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3\"/>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<sst xmlns="http://schemas.openxmlformats.org/spreadsheetml/2006/main" count="1057" uniqueCount="191">
  <si>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</si>
  <si>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</si>
  <si>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</si>
  <si>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</si>
  <si>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</si>
  <si>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</si>
  <si>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</si>
  <si>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</si>
  <si>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</si>
  <si>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</si>
  <si>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</si>
  <si>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</si>
  <si>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</si>
  <si>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</si>
  <si>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</si>
  <si>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</si>
  <si>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</si>
  <si>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</si>
  <si>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</si>
  <si>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</si>
  <si>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</si>
  <si>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</si>
  <si>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</si>
  <si>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</si>
  <si>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</si>
  <si>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</si>
  <si>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</si>
  <si>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</si>
  <si>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</si>
  <si>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</si>
  <si>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</si>
  <si>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</si>
  <si>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</si>
  <si>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</si>
  <si>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</si>
  <si>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</si>
  <si>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</si>
  <si>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</si>
  <si>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</si>
  <si>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</si>
  <si>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</si>
  <si>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</si>
  <si>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</si>
  <si>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</si>
  <si>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</si>
  <si>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</si>
  <si>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</si>
  <si>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</si>
  <si>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</si>
  <si>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</si>
  <si>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</si>
  <si>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</si>
  <si>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</si>
  <si>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</si>
  <si>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</si>
  <si>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</si>
  <si>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</si>
  <si>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</si>
  <si>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</si>
  <si>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</si>
  <si>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</si>
  <si>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</si>
  <si>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</si>
  <si>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</si>
  <si>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</si>
  <si>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</si>
  <si>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</si>
  <si>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</si>
  <si>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</si>
  <si>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</si>
  <si>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</si>
  <si>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</si>
  <si>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</si>
  <si>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</si>
  <si>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</si>
  <si>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</si>
  <si>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</si>
  <si>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</si>
  <si>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</si>
  <si>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</si>
  <si>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</si>
  <si>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</si>
  <si>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</si>
  <si>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</si>
  <si>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</si>
  <si>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</si>
  <si>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</si>
  <si>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</si>
  <si>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</si>
  <si>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</si>
  <si>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</si>
  <si>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</si>
  <si>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</si>
  <si>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</si>
  <si>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</si>
  <si>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</si>
  <si>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</si>
  <si>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</si>
  <si>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</si>
  <si>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</si>
  <si>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</si>
  <si>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</si>
  <si>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</si>
  <si>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</si>
  <si>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</si>
  <si>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</si>
  <si>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</si>
  <si>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</si>
  <si>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</si>
  <si>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</si>
  <si>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</si>
  <si>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</si>
  <si>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</si>
  <si>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</si>
  <si>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</si>
  <si>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</si>
  <si>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</si>
  <si>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</si>
  <si>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</si>
  <si>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</si>
  <si>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</si>
  <si>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</si>
  <si>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</si>
  <si>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</si>
  <si>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</si>
  <si>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</si>
  <si>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</si>
  <si>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</si>
  <si>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</si>
  <si>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</si>
  <si>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</si>
  <si>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</si>
  <si>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</si>
  <si>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</si>
  <si>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</si>
  <si>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</si>
  <si>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</si>
  <si>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</si>
  <si>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</si>
  <si>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</si>
  <si>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</si>
  <si>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</si>
  <si>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</si>
  <si>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</si>
  <si>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</si>
  <si>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</si>
  <si>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</si>
  <si>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</si>
  <si>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</si>
  <si>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44/6 от 29.12.2020г.</t>
  </si>
  <si>
    <t>Приказ Минэнерго России от 27 ноября 2020г. №1051</t>
  </si>
  <si>
    <t>ФАС России. Приказ №1216/20 от 14.12.2020</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</si>
  <si>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2021 г.</t>
  </si>
  <si>
    <t>март 2021 года</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</si>
  <si>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</si>
  <si>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</si>
  <si>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</si>
  <si>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</si>
  <si>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</si>
  <si>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</si>
  <si>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01.03.2021</t>
  </si>
  <si>
    <t>02.03.2021</t>
  </si>
  <si>
    <t>03.03.2021</t>
  </si>
  <si>
    <t>04.03.2021</t>
  </si>
  <si>
    <t>05.03.2021</t>
  </si>
  <si>
    <t>06.03.2021</t>
  </si>
  <si>
    <t>07.03.2021</t>
  </si>
  <si>
    <t>08.03.2021</t>
  </si>
  <si>
    <t>09.03.2021</t>
  </si>
  <si>
    <t>10.03.2021</t>
  </si>
  <si>
    <t>11.03.2021</t>
  </si>
  <si>
    <t>12.03.2021</t>
  </si>
  <si>
    <t>13.03.2021</t>
  </si>
  <si>
    <t>14.03.2021</t>
  </si>
  <si>
    <t>15.03.2021</t>
  </si>
  <si>
    <t>16.03.2021</t>
  </si>
  <si>
    <t>17.03.2021</t>
  </si>
  <si>
    <t>18.03.2021</t>
  </si>
  <si>
    <t>19.03.2021</t>
  </si>
  <si>
    <t>20.03.2021</t>
  </si>
  <si>
    <t>21.03.2021</t>
  </si>
  <si>
    <t>22.03.2021</t>
  </si>
  <si>
    <t>23.03.2021</t>
  </si>
  <si>
    <t>24.03.2021</t>
  </si>
  <si>
    <t>25.03.2021</t>
  </si>
  <si>
    <t>26.03.2021</t>
  </si>
  <si>
    <t>27.03.2021</t>
  </si>
  <si>
    <t>28.03.2021</t>
  </si>
  <si>
    <t>29.03.2021</t>
  </si>
  <si>
    <t>30.03.2021</t>
  </si>
  <si>
    <t>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</si>
</sst>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174" fontId="0" fillId="0" borderId="11" xfId="0" applyNumberFormat="1" applyFont="1" applyFill="1" applyBorder="1" applyAlignment="1">
      <alignment horizontal="right"/>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336" name="Object 312" hidden="1">
              <a:extLst>
                <a:ext uri="{63B3BB69-23CF-44E3-9099-C40C66FF867C}">
                  <a14:compatExt spid="_x0000_s13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37" name="Object 313" hidden="1">
              <a:extLst>
                <a:ext uri="{63B3BB69-23CF-44E3-9099-C40C66FF867C}">
                  <a14:compatExt spid="_x0000_s13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38" name="Object 314" hidden="1">
              <a:extLst>
                <a:ext uri="{63B3BB69-23CF-44E3-9099-C40C66FF867C}">
                  <a14:compatExt spid="_x0000_s13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339" name="Object 315" hidden="1">
              <a:extLst>
                <a:ext uri="{63B3BB69-23CF-44E3-9099-C40C66FF867C}">
                  <a14:compatExt spid="_x0000_s13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44" name="Object 320" hidden="1">
              <a:extLst>
                <a:ext uri="{63B3BB69-23CF-44E3-9099-C40C66FF867C}">
                  <a14:compatExt spid="_x0000_s13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45" name="Object 321" hidden="1">
              <a:extLst>
                <a:ext uri="{63B3BB69-23CF-44E3-9099-C40C66FF867C}">
                  <a14:compatExt spid="_x0000_s13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19050</xdr:rowOff>
        </xdr:from>
        <xdr:to>
          <xdr:col>2</xdr:col>
          <xdr:colOff>1047750</xdr:colOff>
          <xdr:row>21</xdr:row>
          <xdr:rowOff>0</xdr:rowOff>
        </xdr:to>
        <xdr:sp macro="" textlink="">
          <xdr:nvSpPr>
            <xdr:cNvPr id="1348" name="Object 324" hidden="1">
              <a:extLst>
                <a:ext uri="{63B3BB69-23CF-44E3-9099-C40C66FF867C}">
                  <a14:compatExt spid="_x0000_s13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19050</xdr:rowOff>
        </xdr:from>
        <xdr:to>
          <xdr:col>2</xdr:col>
          <xdr:colOff>1066800</xdr:colOff>
          <xdr:row>22</xdr:row>
          <xdr:rowOff>0</xdr:rowOff>
        </xdr:to>
        <xdr:sp macro="" textlink="">
          <xdr:nvSpPr>
            <xdr:cNvPr id="1349" name="Object 325" hidden="1">
              <a:extLst>
                <a:ext uri="{63B3BB69-23CF-44E3-9099-C40C66FF867C}">
                  <a14:compatExt spid="_x0000_s13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0</xdr:rowOff>
        </xdr:from>
        <xdr:to>
          <xdr:col>2</xdr:col>
          <xdr:colOff>904875</xdr:colOff>
          <xdr:row>23</xdr:row>
          <xdr:rowOff>0</xdr:rowOff>
        </xdr:to>
        <xdr:sp macro="" textlink="">
          <xdr:nvSpPr>
            <xdr:cNvPr id="1350" name="Object 326" hidden="1">
              <a:extLst>
                <a:ext uri="{63B3BB69-23CF-44E3-9099-C40C66FF867C}">
                  <a14:compatExt spid="_x0000_s13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0</xdr:rowOff>
        </xdr:from>
        <xdr:to>
          <xdr:col>2</xdr:col>
          <xdr:colOff>876300</xdr:colOff>
          <xdr:row>24</xdr:row>
          <xdr:rowOff>0</xdr:rowOff>
        </xdr:to>
        <xdr:sp macro="" textlink="">
          <xdr:nvSpPr>
            <xdr:cNvPr id="1351" name="Object 327" hidden="1">
              <a:extLst>
                <a:ext uri="{63B3BB69-23CF-44E3-9099-C40C66FF867C}">
                  <a14:compatExt spid="_x0000_s13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9" t="s">
        <v>152</v>
      </c>
      <c r="B1" s="109"/>
      <c r="C1" s="109"/>
      <c r="D1" s="109"/>
      <c r="E1" s="109"/>
      <c r="F1" s="109"/>
    </row>
    <row r="2" spans="1:8" s="1" customFormat="1" ht="21.75" customHeight="1" x14ac:dyDescent="0.25">
      <c r="A2" s="110" t="s">
        <v>30</v>
      </c>
      <c r="B2" s="110"/>
      <c r="C2" s="110"/>
      <c r="D2" s="110"/>
      <c r="E2" s="110"/>
      <c r="F2" s="110"/>
      <c r="G2" s="1" t="s">
        <v>41</v>
      </c>
    </row>
    <row r="3" spans="1:8" ht="18" customHeight="1" x14ac:dyDescent="0.25">
      <c r="A3" s="111" t="s">
        <v>31</v>
      </c>
      <c r="B3" s="111"/>
      <c r="C3" s="111"/>
      <c r="D3" s="111"/>
      <c r="E3" s="111"/>
      <c r="F3" s="111"/>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2078.4704770199996</v>
      </c>
      <c r="D7" s="4">
        <f>$F$12+'СЕТ СН'!G5+СВЦЭМ!$D$10+'СЕТ СН'!G11-'СЕТ СН'!G$18</f>
        <v>2951.57047702</v>
      </c>
      <c r="E7" s="4">
        <f>$F$12+'СЕТ СН'!H5+СВЦЭМ!$D$10+'СЕТ СН'!H11-'СЕТ СН'!H$18</f>
        <v>3056.07047702</v>
      </c>
      <c r="F7" s="4">
        <f>$F$12+'СЕТ СН'!I5+СВЦЭМ!$D$10+'СЕТ СН'!I11-'СЕТ СН'!I$18</f>
        <v>3277.1204770200002</v>
      </c>
      <c r="G7" s="5"/>
    </row>
    <row r="8" spans="1:8" x14ac:dyDescent="0.25">
      <c r="F8" s="8"/>
    </row>
    <row r="9" spans="1:8" ht="45.75" customHeight="1" x14ac:dyDescent="0.25">
      <c r="A9" s="104" t="s">
        <v>46</v>
      </c>
      <c r="B9" s="104"/>
      <c r="C9" s="104"/>
      <c r="D9" s="104"/>
      <c r="E9" s="104"/>
      <c r="F9" s="104"/>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3" t="s">
        <v>47</v>
      </c>
      <c r="C12" s="103"/>
      <c r="D12" s="103"/>
      <c r="E12" s="13" t="s">
        <v>22</v>
      </c>
      <c r="F12" s="11">
        <f>ROUND(F13+F14*F15,8)+F34</f>
        <v>983.58477894999999</v>
      </c>
      <c r="H12" s="2" t="s">
        <v>41</v>
      </c>
    </row>
    <row r="13" spans="1:8" ht="31.5" x14ac:dyDescent="0.25">
      <c r="A13" s="12">
        <v>2</v>
      </c>
      <c r="B13" s="103" t="s">
        <v>48</v>
      </c>
      <c r="C13" s="103"/>
      <c r="D13" s="103"/>
      <c r="E13" s="13" t="s">
        <v>22</v>
      </c>
      <c r="F13" s="11">
        <f>СВЦЭМ!$D$11</f>
        <v>983.58477894999999</v>
      </c>
    </row>
    <row r="14" spans="1:8" ht="36" customHeight="1" x14ac:dyDescent="0.25">
      <c r="A14" s="12">
        <v>3</v>
      </c>
      <c r="B14" s="103" t="s">
        <v>49</v>
      </c>
      <c r="C14" s="103"/>
      <c r="D14" s="103"/>
      <c r="E14" s="13" t="s">
        <v>23</v>
      </c>
      <c r="F14" s="11">
        <f>СВЦЭМ!$D$12</f>
        <v>554839.7910447761</v>
      </c>
    </row>
    <row r="15" spans="1:8" ht="30.75" customHeight="1" x14ac:dyDescent="0.25">
      <c r="A15" s="12">
        <v>4</v>
      </c>
      <c r="B15" s="103" t="s">
        <v>50</v>
      </c>
      <c r="C15" s="103" t="s">
        <v>24</v>
      </c>
      <c r="D15" s="103" t="s">
        <v>24</v>
      </c>
      <c r="E15" s="14" t="s">
        <v>51</v>
      </c>
      <c r="F15" s="15">
        <f>ROUND(IF(F25-(F26+F33)&lt;=0,0,MAX(0,(F16-(F17+F24))/(F25-(F26+F33)))),11)</f>
        <v>0</v>
      </c>
    </row>
    <row r="16" spans="1:8" ht="36" customHeight="1" x14ac:dyDescent="0.25">
      <c r="A16" s="12">
        <v>5</v>
      </c>
      <c r="B16" s="103" t="s">
        <v>52</v>
      </c>
      <c r="C16" s="103" t="s">
        <v>25</v>
      </c>
      <c r="D16" s="103" t="s">
        <v>6</v>
      </c>
      <c r="E16" s="13" t="s">
        <v>6</v>
      </c>
      <c r="F16" s="16">
        <f>СВЦЭМ!$D$27</f>
        <v>1.34</v>
      </c>
    </row>
    <row r="17" spans="1:6" ht="33" customHeight="1" x14ac:dyDescent="0.25">
      <c r="A17" s="12">
        <v>6</v>
      </c>
      <c r="B17" s="103" t="s">
        <v>53</v>
      </c>
      <c r="C17" s="103" t="s">
        <v>25</v>
      </c>
      <c r="D17" s="103" t="s">
        <v>6</v>
      </c>
      <c r="E17" s="13" t="s">
        <v>6</v>
      </c>
      <c r="F17" s="16">
        <f>SUM(F19:F23)</f>
        <v>1.34</v>
      </c>
    </row>
    <row r="18" spans="1:6" ht="13.5" customHeight="1" x14ac:dyDescent="0.25">
      <c r="A18" s="12"/>
      <c r="B18" s="106" t="s">
        <v>54</v>
      </c>
      <c r="C18" s="107"/>
      <c r="D18" s="107"/>
      <c r="E18" s="107"/>
      <c r="F18" s="108"/>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16">
        <f>F16</f>
        <v>1.34</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959.93799999999999</v>
      </c>
    </row>
    <row r="26" spans="1:6" ht="30.75" customHeight="1" x14ac:dyDescent="0.25">
      <c r="A26" s="12">
        <v>9</v>
      </c>
      <c r="B26" s="103" t="s">
        <v>62</v>
      </c>
      <c r="C26" s="103" t="s">
        <v>27</v>
      </c>
      <c r="D26" s="103" t="s">
        <v>28</v>
      </c>
      <c r="E26" s="13" t="s">
        <v>61</v>
      </c>
      <c r="F26" s="16">
        <f>SUM(F28:F32)</f>
        <v>959.93799999999999</v>
      </c>
    </row>
    <row r="27" spans="1:6" x14ac:dyDescent="0.25">
      <c r="A27" s="12"/>
      <c r="B27" s="106" t="s">
        <v>54</v>
      </c>
      <c r="C27" s="107"/>
      <c r="D27" s="107"/>
      <c r="E27" s="107"/>
      <c r="F27" s="108"/>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f>F25</f>
        <v>959.93799999999999</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05" t="s">
        <v>65</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algorithmName="SHA-512" hashValue="q3yoHMbT/LFoMnAHwcRlyIJjEtr0Di2nXtZ3X8fyZMQYKK1LurrIXoAf0zeIa63SltkTBPfpG2WsgDhDEQ2FMw==" saltValue="3B1GxX9VwLOxfJpERr1jfQ=="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2021 г.</v>
      </c>
      <c r="B1" s="120"/>
      <c r="C1" s="120"/>
      <c r="D1" s="120"/>
      <c r="E1" s="120"/>
      <c r="F1" s="18"/>
    </row>
    <row r="2" spans="1:6" x14ac:dyDescent="0.25">
      <c r="A2" s="19"/>
      <c r="B2" s="19"/>
      <c r="C2" s="19"/>
      <c r="D2" s="19"/>
      <c r="E2" s="19"/>
      <c r="F2" s="19"/>
    </row>
    <row r="3" spans="1:6" x14ac:dyDescent="0.25">
      <c r="A3" s="110" t="s">
        <v>13</v>
      </c>
      <c r="B3" s="110"/>
      <c r="C3" s="110"/>
      <c r="D3" s="110"/>
      <c r="E3" s="110"/>
      <c r="F3" s="20"/>
    </row>
    <row r="4" spans="1:6" x14ac:dyDescent="0.25">
      <c r="A4" s="111" t="s">
        <v>14</v>
      </c>
      <c r="B4" s="111"/>
      <c r="C4" s="111"/>
      <c r="D4" s="111"/>
      <c r="E4" s="111"/>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2128.8834010800001</v>
      </c>
      <c r="C9" s="4">
        <f>СВЦЭМ!$D$14+'СЕТ СН'!G5+СВЦЭМ!$D$10+'СЕТ СН'!G11-'СЕТ СН'!G$19</f>
        <v>3001.98340108</v>
      </c>
      <c r="D9" s="4">
        <f>СВЦЭМ!$D$14+'СЕТ СН'!H5+СВЦЭМ!$D$10+'СЕТ СН'!H11-'СЕТ СН'!H$19</f>
        <v>3106.48340108</v>
      </c>
      <c r="E9" s="4">
        <f>СВЦЭМ!$D$14+'СЕТ СН'!I5+СВЦЭМ!$D$10+'СЕТ СН'!I11-'СЕТ СН'!I$19</f>
        <v>3327.5334010800002</v>
      </c>
    </row>
    <row r="10" spans="1:6" x14ac:dyDescent="0.25">
      <c r="A10" s="26" t="s">
        <v>35</v>
      </c>
      <c r="B10" s="4">
        <f>СВЦЭМ!$D$15+'СЕТ СН'!F5+СВЦЭМ!$D$10+'СЕТ СН'!F11-'СЕТ СН'!F$19</f>
        <v>2939.8759331300002</v>
      </c>
      <c r="C10" s="4">
        <f>СВЦЭМ!$D$15+'СЕТ СН'!G5+СВЦЭМ!$D$10+'СЕТ СН'!G11-'СЕТ СН'!G$19</f>
        <v>3812.9759331300002</v>
      </c>
      <c r="D10" s="4">
        <f>СВЦЭМ!$D$15+'СЕТ СН'!H5+СВЦЭМ!$D$10+'СЕТ СН'!H11-'СЕТ СН'!H$19</f>
        <v>3917.4759331300002</v>
      </c>
      <c r="E10" s="4">
        <f>СВЦЭМ!$D$15+'СЕТ СН'!I5+СВЦЭМ!$D$10+'СЕТ СН'!I11-'СЕТ СН'!I$19</f>
        <v>4138.5259331300003</v>
      </c>
    </row>
    <row r="11" spans="1:6" x14ac:dyDescent="0.25">
      <c r="A11" s="26" t="s">
        <v>36</v>
      </c>
      <c r="B11" s="4">
        <f>СВЦЭМ!$D$16+'СЕТ СН'!F5+СВЦЭМ!$D$10+'СЕТ СН'!F11-'СЕТ СН'!F$19</f>
        <v>3750.8465786300003</v>
      </c>
      <c r="C11" s="4">
        <f>СВЦЭМ!$D$16+'СЕТ СН'!G5+СВЦЭМ!$D$10+'СЕТ СН'!G11-'СЕТ СН'!G$19</f>
        <v>4623.9465786299997</v>
      </c>
      <c r="D11" s="4">
        <f>СВЦЭМ!$D$16+'СЕТ СН'!H5+СВЦЭМ!$D$10+'СЕТ СН'!H11-'СЕТ СН'!H$19</f>
        <v>4728.4465786299997</v>
      </c>
      <c r="E11" s="4">
        <f>СВЦЭМ!$D$16+'СЕТ СН'!I5+СВЦЭМ!$D$10+'СЕТ СН'!I11-'СЕТ СН'!I$19</f>
        <v>4949.4965786299999</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2128.8834010800001</v>
      </c>
      <c r="C16" s="28">
        <f>СВЦЭМ!$D$14+'СЕТ СН'!G5+СВЦЭМ!$D$10+'СЕТ СН'!G11-'СЕТ СН'!G$19</f>
        <v>3001.98340108</v>
      </c>
      <c r="D16" s="28">
        <f>СВЦЭМ!$D$14+'СЕТ СН'!H5+СВЦЭМ!$D$10+'СЕТ СН'!H11-'СЕТ СН'!H$19</f>
        <v>3106.48340108</v>
      </c>
      <c r="E16" s="28">
        <f>СВЦЭМ!$D$14+'СЕТ СН'!I5+СВЦЭМ!$D$10+'СЕТ СН'!I11-'СЕТ СН'!I$19</f>
        <v>3327.5334010800002</v>
      </c>
    </row>
    <row r="17" spans="1:5" x14ac:dyDescent="0.25">
      <c r="A17" s="26" t="s">
        <v>37</v>
      </c>
      <c r="B17" s="28">
        <f>СВЦЭМ!$D$17+'СЕТ СН'!F5+СВЦЭМ!$D$10+'СЕТ СН'!F11-'СЕТ СН'!F$19</f>
        <v>3282.4233965500002</v>
      </c>
      <c r="C17" s="28">
        <f>СВЦЭМ!$D$17+'СЕТ СН'!G5+СВЦЭМ!$D$10+'СЕТ СН'!G11-'СЕТ СН'!G$19</f>
        <v>4155.5233965500001</v>
      </c>
      <c r="D17" s="28">
        <f>СВЦЭМ!$D$17+'СЕТ СН'!H5+СВЦЭМ!$D$10+'СЕТ СН'!H11-'СЕТ СН'!H$19</f>
        <v>4260.0233965500001</v>
      </c>
      <c r="E17" s="28">
        <f>СВЦЭМ!$D$17+'СЕТ СН'!I5+СВЦЭМ!$D$10+'СЕТ СН'!I11-'СЕТ СН'!I$19</f>
        <v>4481.0733965499994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2021 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38</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15.75" x14ac:dyDescent="0.2">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01.03.2021</v>
      </c>
      <c r="B12" s="36">
        <f>SUMIFS(СВЦЭМ!$C$39:$C$782,СВЦЭМ!$A$39:$A$782,$A12,СВЦЭМ!$B$39:$B$782,B$11)+'СЕТ СН'!$F$12+СВЦЭМ!$D$10+'СЕТ СН'!$F$5-'СЕТ СН'!$F$20</f>
        <v>2109.3794689200004</v>
      </c>
      <c r="C12" s="36">
        <f>SUMIFS(СВЦЭМ!$C$39:$C$782,СВЦЭМ!$A$39:$A$782,$A12,СВЦЭМ!$B$39:$B$782,C$11)+'СЕТ СН'!$F$12+СВЦЭМ!$D$10+'СЕТ СН'!$F$5-'СЕТ СН'!$F$20</f>
        <v>2142.2189869499998</v>
      </c>
      <c r="D12" s="36">
        <f>SUMIFS(СВЦЭМ!$C$39:$C$782,СВЦЭМ!$A$39:$A$782,$A12,СВЦЭМ!$B$39:$B$782,D$11)+'СЕТ СН'!$F$12+СВЦЭМ!$D$10+'СЕТ СН'!$F$5-'СЕТ СН'!$F$20</f>
        <v>2192.7305301699998</v>
      </c>
      <c r="E12" s="36">
        <f>SUMIFS(СВЦЭМ!$C$39:$C$782,СВЦЭМ!$A$39:$A$782,$A12,СВЦЭМ!$B$39:$B$782,E$11)+'СЕТ СН'!$F$12+СВЦЭМ!$D$10+'СЕТ СН'!$F$5-'СЕТ СН'!$F$20</f>
        <v>2202.5738943900001</v>
      </c>
      <c r="F12" s="36">
        <f>SUMIFS(СВЦЭМ!$C$39:$C$782,СВЦЭМ!$A$39:$A$782,$A12,СВЦЭМ!$B$39:$B$782,F$11)+'СЕТ СН'!$F$12+СВЦЭМ!$D$10+'СЕТ СН'!$F$5-'СЕТ СН'!$F$20</f>
        <v>2197.550037</v>
      </c>
      <c r="G12" s="36">
        <f>SUMIFS(СВЦЭМ!$C$39:$C$782,СВЦЭМ!$A$39:$A$782,$A12,СВЦЭМ!$B$39:$B$782,G$11)+'СЕТ СН'!$F$12+СВЦЭМ!$D$10+'СЕТ СН'!$F$5-'СЕТ СН'!$F$20</f>
        <v>2170.42845257</v>
      </c>
      <c r="H12" s="36">
        <f>SUMIFS(СВЦЭМ!$C$39:$C$782,СВЦЭМ!$A$39:$A$782,$A12,СВЦЭМ!$B$39:$B$782,H$11)+'СЕТ СН'!$F$12+СВЦЭМ!$D$10+'СЕТ СН'!$F$5-'СЕТ СН'!$F$20</f>
        <v>2150.6586291599997</v>
      </c>
      <c r="I12" s="36">
        <f>SUMIFS(СВЦЭМ!$C$39:$C$782,СВЦЭМ!$A$39:$A$782,$A12,СВЦЭМ!$B$39:$B$782,I$11)+'СЕТ СН'!$F$12+СВЦЭМ!$D$10+'СЕТ СН'!$F$5-'СЕТ СН'!$F$20</f>
        <v>2102.8508487099998</v>
      </c>
      <c r="J12" s="36">
        <f>SUMIFS(СВЦЭМ!$C$39:$C$782,СВЦЭМ!$A$39:$A$782,$A12,СВЦЭМ!$B$39:$B$782,J$11)+'СЕТ СН'!$F$12+СВЦЭМ!$D$10+'СЕТ СН'!$F$5-'СЕТ СН'!$F$20</f>
        <v>2058.6357767899999</v>
      </c>
      <c r="K12" s="36">
        <f>SUMIFS(СВЦЭМ!$C$39:$C$782,СВЦЭМ!$A$39:$A$782,$A12,СВЦЭМ!$B$39:$B$782,K$11)+'СЕТ СН'!$F$12+СВЦЭМ!$D$10+'СЕТ СН'!$F$5-'СЕТ СН'!$F$20</f>
        <v>2034.0828765200001</v>
      </c>
      <c r="L12" s="36">
        <f>SUMIFS(СВЦЭМ!$C$39:$C$782,СВЦЭМ!$A$39:$A$782,$A12,СВЦЭМ!$B$39:$B$782,L$11)+'СЕТ СН'!$F$12+СВЦЭМ!$D$10+'СЕТ СН'!$F$5-'СЕТ СН'!$F$20</f>
        <v>2025.1776081900002</v>
      </c>
      <c r="M12" s="36">
        <f>SUMIFS(СВЦЭМ!$C$39:$C$782,СВЦЭМ!$A$39:$A$782,$A12,СВЦЭМ!$B$39:$B$782,M$11)+'СЕТ СН'!$F$12+СВЦЭМ!$D$10+'СЕТ СН'!$F$5-'СЕТ СН'!$F$20</f>
        <v>2030.6873634000001</v>
      </c>
      <c r="N12" s="36">
        <f>SUMIFS(СВЦЭМ!$C$39:$C$782,СВЦЭМ!$A$39:$A$782,$A12,СВЦЭМ!$B$39:$B$782,N$11)+'СЕТ СН'!$F$12+СВЦЭМ!$D$10+'СЕТ СН'!$F$5-'СЕТ СН'!$F$20</f>
        <v>2033.8224340100001</v>
      </c>
      <c r="O12" s="36">
        <f>SUMIFS(СВЦЭМ!$C$39:$C$782,СВЦЭМ!$A$39:$A$782,$A12,СВЦЭМ!$B$39:$B$782,O$11)+'СЕТ СН'!$F$12+СВЦЭМ!$D$10+'СЕТ СН'!$F$5-'СЕТ СН'!$F$20</f>
        <v>2082.2011312499999</v>
      </c>
      <c r="P12" s="36">
        <f>SUMIFS(СВЦЭМ!$C$39:$C$782,СВЦЭМ!$A$39:$A$782,$A12,СВЦЭМ!$B$39:$B$782,P$11)+'СЕТ СН'!$F$12+СВЦЭМ!$D$10+'СЕТ СН'!$F$5-'СЕТ СН'!$F$20</f>
        <v>2094.2111121600001</v>
      </c>
      <c r="Q12" s="36">
        <f>SUMIFS(СВЦЭМ!$C$39:$C$782,СВЦЭМ!$A$39:$A$782,$A12,СВЦЭМ!$B$39:$B$782,Q$11)+'СЕТ СН'!$F$12+СВЦЭМ!$D$10+'СЕТ СН'!$F$5-'СЕТ СН'!$F$20</f>
        <v>2121.50900129</v>
      </c>
      <c r="R12" s="36">
        <f>SUMIFS(СВЦЭМ!$C$39:$C$782,СВЦЭМ!$A$39:$A$782,$A12,СВЦЭМ!$B$39:$B$782,R$11)+'СЕТ СН'!$F$12+СВЦЭМ!$D$10+'СЕТ СН'!$F$5-'СЕТ СН'!$F$20</f>
        <v>2130.10453401</v>
      </c>
      <c r="S12" s="36">
        <f>SUMIFS(СВЦЭМ!$C$39:$C$782,СВЦЭМ!$A$39:$A$782,$A12,СВЦЭМ!$B$39:$B$782,S$11)+'СЕТ СН'!$F$12+СВЦЭМ!$D$10+'СЕТ СН'!$F$5-'СЕТ СН'!$F$20</f>
        <v>2092.93115794</v>
      </c>
      <c r="T12" s="36">
        <f>SUMIFS(СВЦЭМ!$C$39:$C$782,СВЦЭМ!$A$39:$A$782,$A12,СВЦЭМ!$B$39:$B$782,T$11)+'СЕТ СН'!$F$12+СВЦЭМ!$D$10+'СЕТ СН'!$F$5-'СЕТ СН'!$F$20</f>
        <v>2054.7758583700002</v>
      </c>
      <c r="U12" s="36">
        <f>SUMIFS(СВЦЭМ!$C$39:$C$782,СВЦЭМ!$A$39:$A$782,$A12,СВЦЭМ!$B$39:$B$782,U$11)+'СЕТ СН'!$F$12+СВЦЭМ!$D$10+'СЕТ СН'!$F$5-'СЕТ СН'!$F$20</f>
        <v>2016.8051037600001</v>
      </c>
      <c r="V12" s="36">
        <f>SUMIFS(СВЦЭМ!$C$39:$C$782,СВЦЭМ!$A$39:$A$782,$A12,СВЦЭМ!$B$39:$B$782,V$11)+'СЕТ СН'!$F$12+СВЦЭМ!$D$10+'СЕТ СН'!$F$5-'СЕТ СН'!$F$20</f>
        <v>2015.6198170000002</v>
      </c>
      <c r="W12" s="36">
        <f>SUMIFS(СВЦЭМ!$C$39:$C$782,СВЦЭМ!$A$39:$A$782,$A12,СВЦЭМ!$B$39:$B$782,W$11)+'СЕТ СН'!$F$12+СВЦЭМ!$D$10+'СЕТ СН'!$F$5-'СЕТ СН'!$F$20</f>
        <v>2036.17911516</v>
      </c>
      <c r="X12" s="36">
        <f>SUMIFS(СВЦЭМ!$C$39:$C$782,СВЦЭМ!$A$39:$A$782,$A12,СВЦЭМ!$B$39:$B$782,X$11)+'СЕТ СН'!$F$12+СВЦЭМ!$D$10+'СЕТ СН'!$F$5-'СЕТ СН'!$F$20</f>
        <v>2060.9030480000001</v>
      </c>
      <c r="Y12" s="36">
        <f>SUMIFS(СВЦЭМ!$C$39:$C$782,СВЦЭМ!$A$39:$A$782,$A12,СВЦЭМ!$B$39:$B$782,Y$11)+'СЕТ СН'!$F$12+СВЦЭМ!$D$10+'СЕТ СН'!$F$5-'СЕТ СН'!$F$20</f>
        <v>2070.5423589100001</v>
      </c>
      <c r="AA12" s="37"/>
    </row>
    <row r="13" spans="1:27" ht="15.75" x14ac:dyDescent="0.2">
      <c r="A13" s="35">
        <f>A12+1</f>
        <v>44257</v>
      </c>
      <c r="B13" s="36">
        <f>SUMIFS(СВЦЭМ!$C$39:$C$782,СВЦЭМ!$A$39:$A$782,$A13,СВЦЭМ!$B$39:$B$782,B$11)+'СЕТ СН'!$F$12+СВЦЭМ!$D$10+'СЕТ СН'!$F$5-'СЕТ СН'!$F$20</f>
        <v>2118.9334695799998</v>
      </c>
      <c r="C13" s="36">
        <f>SUMIFS(СВЦЭМ!$C$39:$C$782,СВЦЭМ!$A$39:$A$782,$A13,СВЦЭМ!$B$39:$B$782,C$11)+'СЕТ СН'!$F$12+СВЦЭМ!$D$10+'СЕТ СН'!$F$5-'СЕТ СН'!$F$20</f>
        <v>2171.04972013</v>
      </c>
      <c r="D13" s="36">
        <f>SUMIFS(СВЦЭМ!$C$39:$C$782,СВЦЭМ!$A$39:$A$782,$A13,СВЦЭМ!$B$39:$B$782,D$11)+'СЕТ СН'!$F$12+СВЦЭМ!$D$10+'СЕТ СН'!$F$5-'СЕТ СН'!$F$20</f>
        <v>2164.1080873599999</v>
      </c>
      <c r="E13" s="36">
        <f>SUMIFS(СВЦЭМ!$C$39:$C$782,СВЦЭМ!$A$39:$A$782,$A13,СВЦЭМ!$B$39:$B$782,E$11)+'СЕТ СН'!$F$12+СВЦЭМ!$D$10+'СЕТ СН'!$F$5-'СЕТ СН'!$F$20</f>
        <v>2164.3767147099998</v>
      </c>
      <c r="F13" s="36">
        <f>SUMIFS(СВЦЭМ!$C$39:$C$782,СВЦЭМ!$A$39:$A$782,$A13,СВЦЭМ!$B$39:$B$782,F$11)+'СЕТ СН'!$F$12+СВЦЭМ!$D$10+'СЕТ СН'!$F$5-'СЕТ СН'!$F$20</f>
        <v>2163.9205941299997</v>
      </c>
      <c r="G13" s="36">
        <f>SUMIFS(СВЦЭМ!$C$39:$C$782,СВЦЭМ!$A$39:$A$782,$A13,СВЦЭМ!$B$39:$B$782,G$11)+'СЕТ СН'!$F$12+СВЦЭМ!$D$10+'СЕТ СН'!$F$5-'СЕТ СН'!$F$20</f>
        <v>2172.0328167500002</v>
      </c>
      <c r="H13" s="36">
        <f>SUMIFS(СВЦЭМ!$C$39:$C$782,СВЦЭМ!$A$39:$A$782,$A13,СВЦЭМ!$B$39:$B$782,H$11)+'СЕТ СН'!$F$12+СВЦЭМ!$D$10+'СЕТ СН'!$F$5-'СЕТ СН'!$F$20</f>
        <v>2181.4428027100003</v>
      </c>
      <c r="I13" s="36">
        <f>SUMIFS(СВЦЭМ!$C$39:$C$782,СВЦЭМ!$A$39:$A$782,$A13,СВЦЭМ!$B$39:$B$782,I$11)+'СЕТ СН'!$F$12+СВЦЭМ!$D$10+'СЕТ СН'!$F$5-'СЕТ СН'!$F$20</f>
        <v>2141.6972453899998</v>
      </c>
      <c r="J13" s="36">
        <f>SUMIFS(СВЦЭМ!$C$39:$C$782,СВЦЭМ!$A$39:$A$782,$A13,СВЦЭМ!$B$39:$B$782,J$11)+'СЕТ СН'!$F$12+СВЦЭМ!$D$10+'СЕТ СН'!$F$5-'СЕТ СН'!$F$20</f>
        <v>2086.89430515</v>
      </c>
      <c r="K13" s="36">
        <f>SUMIFS(СВЦЭМ!$C$39:$C$782,СВЦЭМ!$A$39:$A$782,$A13,СВЦЭМ!$B$39:$B$782,K$11)+'СЕТ СН'!$F$12+СВЦЭМ!$D$10+'СЕТ СН'!$F$5-'СЕТ СН'!$F$20</f>
        <v>2055.1589468700004</v>
      </c>
      <c r="L13" s="36">
        <f>SUMIFS(СВЦЭМ!$C$39:$C$782,СВЦЭМ!$A$39:$A$782,$A13,СВЦЭМ!$B$39:$B$782,L$11)+'СЕТ СН'!$F$12+СВЦЭМ!$D$10+'СЕТ СН'!$F$5-'СЕТ СН'!$F$20</f>
        <v>2057.5722839</v>
      </c>
      <c r="M13" s="36">
        <f>SUMIFS(СВЦЭМ!$C$39:$C$782,СВЦЭМ!$A$39:$A$782,$A13,СВЦЭМ!$B$39:$B$782,M$11)+'СЕТ СН'!$F$12+СВЦЭМ!$D$10+'СЕТ СН'!$F$5-'СЕТ СН'!$F$20</f>
        <v>2060.0711780000001</v>
      </c>
      <c r="N13" s="36">
        <f>SUMIFS(СВЦЭМ!$C$39:$C$782,СВЦЭМ!$A$39:$A$782,$A13,СВЦЭМ!$B$39:$B$782,N$11)+'СЕТ СН'!$F$12+СВЦЭМ!$D$10+'СЕТ СН'!$F$5-'СЕТ СН'!$F$20</f>
        <v>2073.2664183099996</v>
      </c>
      <c r="O13" s="36">
        <f>SUMIFS(СВЦЭМ!$C$39:$C$782,СВЦЭМ!$A$39:$A$782,$A13,СВЦЭМ!$B$39:$B$782,O$11)+'СЕТ СН'!$F$12+СВЦЭМ!$D$10+'СЕТ СН'!$F$5-'СЕТ СН'!$F$20</f>
        <v>2112.4265578200002</v>
      </c>
      <c r="P13" s="36">
        <f>SUMIFS(СВЦЭМ!$C$39:$C$782,СВЦЭМ!$A$39:$A$782,$A13,СВЦЭМ!$B$39:$B$782,P$11)+'СЕТ СН'!$F$12+СВЦЭМ!$D$10+'СЕТ СН'!$F$5-'СЕТ СН'!$F$20</f>
        <v>2123.3176734899998</v>
      </c>
      <c r="Q13" s="36">
        <f>SUMIFS(СВЦЭМ!$C$39:$C$782,СВЦЭМ!$A$39:$A$782,$A13,СВЦЭМ!$B$39:$B$782,Q$11)+'СЕТ СН'!$F$12+СВЦЭМ!$D$10+'СЕТ СН'!$F$5-'СЕТ СН'!$F$20</f>
        <v>2143.6349770100001</v>
      </c>
      <c r="R13" s="36">
        <f>SUMIFS(СВЦЭМ!$C$39:$C$782,СВЦЭМ!$A$39:$A$782,$A13,СВЦЭМ!$B$39:$B$782,R$11)+'СЕТ СН'!$F$12+СВЦЭМ!$D$10+'СЕТ СН'!$F$5-'СЕТ СН'!$F$20</f>
        <v>2142.2896082299999</v>
      </c>
      <c r="S13" s="36">
        <f>SUMIFS(СВЦЭМ!$C$39:$C$782,СВЦЭМ!$A$39:$A$782,$A13,СВЦЭМ!$B$39:$B$782,S$11)+'СЕТ СН'!$F$12+СВЦЭМ!$D$10+'СЕТ СН'!$F$5-'СЕТ СН'!$F$20</f>
        <v>2113.3148833200003</v>
      </c>
      <c r="T13" s="36">
        <f>SUMIFS(СВЦЭМ!$C$39:$C$782,СВЦЭМ!$A$39:$A$782,$A13,СВЦЭМ!$B$39:$B$782,T$11)+'СЕТ СН'!$F$12+СВЦЭМ!$D$10+'СЕТ СН'!$F$5-'СЕТ СН'!$F$20</f>
        <v>2065.0925546100002</v>
      </c>
      <c r="U13" s="36">
        <f>SUMIFS(СВЦЭМ!$C$39:$C$782,СВЦЭМ!$A$39:$A$782,$A13,СВЦЭМ!$B$39:$B$782,U$11)+'СЕТ СН'!$F$12+СВЦЭМ!$D$10+'СЕТ СН'!$F$5-'СЕТ СН'!$F$20</f>
        <v>2022.3581436100001</v>
      </c>
      <c r="V13" s="36">
        <f>SUMIFS(СВЦЭМ!$C$39:$C$782,СВЦЭМ!$A$39:$A$782,$A13,СВЦЭМ!$B$39:$B$782,V$11)+'СЕТ СН'!$F$12+СВЦЭМ!$D$10+'СЕТ СН'!$F$5-'СЕТ СН'!$F$20</f>
        <v>2027.9797584600001</v>
      </c>
      <c r="W13" s="36">
        <f>SUMIFS(СВЦЭМ!$C$39:$C$782,СВЦЭМ!$A$39:$A$782,$A13,СВЦЭМ!$B$39:$B$782,W$11)+'СЕТ СН'!$F$12+СВЦЭМ!$D$10+'СЕТ СН'!$F$5-'СЕТ СН'!$F$20</f>
        <v>2040.5277234499999</v>
      </c>
      <c r="X13" s="36">
        <f>SUMIFS(СВЦЭМ!$C$39:$C$782,СВЦЭМ!$A$39:$A$782,$A13,СВЦЭМ!$B$39:$B$782,X$11)+'СЕТ СН'!$F$12+СВЦЭМ!$D$10+'СЕТ СН'!$F$5-'СЕТ СН'!$F$20</f>
        <v>2066.5837445500001</v>
      </c>
      <c r="Y13" s="36">
        <f>SUMIFS(СВЦЭМ!$C$39:$C$782,СВЦЭМ!$A$39:$A$782,$A13,СВЦЭМ!$B$39:$B$782,Y$11)+'СЕТ СН'!$F$12+СВЦЭМ!$D$10+'СЕТ СН'!$F$5-'СЕТ СН'!$F$20</f>
        <v>2075.8818067299999</v>
      </c>
    </row>
    <row r="14" spans="1:27" ht="15.75" x14ac:dyDescent="0.2">
      <c r="A14" s="35">
        <f t="shared" ref="A14:A42" si="0">A13+1</f>
        <v>44258</v>
      </c>
      <c r="B14" s="36">
        <f>SUMIFS(СВЦЭМ!$C$39:$C$782,СВЦЭМ!$A$39:$A$782,$A14,СВЦЭМ!$B$39:$B$782,B$11)+'СЕТ СН'!$F$12+СВЦЭМ!$D$10+'СЕТ СН'!$F$5-'СЕТ СН'!$F$20</f>
        <v>2077.60427527</v>
      </c>
      <c r="C14" s="36">
        <f>SUMIFS(СВЦЭМ!$C$39:$C$782,СВЦЭМ!$A$39:$A$782,$A14,СВЦЭМ!$B$39:$B$782,C$11)+'СЕТ СН'!$F$12+СВЦЭМ!$D$10+'СЕТ СН'!$F$5-'СЕТ СН'!$F$20</f>
        <v>2141.02361096</v>
      </c>
      <c r="D14" s="36">
        <f>SUMIFS(СВЦЭМ!$C$39:$C$782,СВЦЭМ!$A$39:$A$782,$A14,СВЦЭМ!$B$39:$B$782,D$11)+'СЕТ СН'!$F$12+СВЦЭМ!$D$10+'СЕТ СН'!$F$5-'СЕТ СН'!$F$20</f>
        <v>2168.49247298</v>
      </c>
      <c r="E14" s="36">
        <f>SUMIFS(СВЦЭМ!$C$39:$C$782,СВЦЭМ!$A$39:$A$782,$A14,СВЦЭМ!$B$39:$B$782,E$11)+'СЕТ СН'!$F$12+СВЦЭМ!$D$10+'СЕТ СН'!$F$5-'СЕТ СН'!$F$20</f>
        <v>2166.0548344999997</v>
      </c>
      <c r="F14" s="36">
        <f>SUMIFS(СВЦЭМ!$C$39:$C$782,СВЦЭМ!$A$39:$A$782,$A14,СВЦЭМ!$B$39:$B$782,F$11)+'СЕТ СН'!$F$12+СВЦЭМ!$D$10+'СЕТ СН'!$F$5-'СЕТ СН'!$F$20</f>
        <v>2171.22058758</v>
      </c>
      <c r="G14" s="36">
        <f>SUMIFS(СВЦЭМ!$C$39:$C$782,СВЦЭМ!$A$39:$A$782,$A14,СВЦЭМ!$B$39:$B$782,G$11)+'СЕТ СН'!$F$12+СВЦЭМ!$D$10+'СЕТ СН'!$F$5-'СЕТ СН'!$F$20</f>
        <v>2175.8239813600003</v>
      </c>
      <c r="H14" s="36">
        <f>SUMIFS(СВЦЭМ!$C$39:$C$782,СВЦЭМ!$A$39:$A$782,$A14,СВЦЭМ!$B$39:$B$782,H$11)+'СЕТ СН'!$F$12+СВЦЭМ!$D$10+'СЕТ СН'!$F$5-'СЕТ СН'!$F$20</f>
        <v>2168.18474745</v>
      </c>
      <c r="I14" s="36">
        <f>SUMIFS(СВЦЭМ!$C$39:$C$782,СВЦЭМ!$A$39:$A$782,$A14,СВЦЭМ!$B$39:$B$782,I$11)+'СЕТ СН'!$F$12+СВЦЭМ!$D$10+'СЕТ СН'!$F$5-'СЕТ СН'!$F$20</f>
        <v>2131.5333341099999</v>
      </c>
      <c r="J14" s="36">
        <f>SUMIFS(СВЦЭМ!$C$39:$C$782,СВЦЭМ!$A$39:$A$782,$A14,СВЦЭМ!$B$39:$B$782,J$11)+'СЕТ СН'!$F$12+СВЦЭМ!$D$10+'СЕТ СН'!$F$5-'СЕТ СН'!$F$20</f>
        <v>2071.4506489300002</v>
      </c>
      <c r="K14" s="36">
        <f>SUMIFS(СВЦЭМ!$C$39:$C$782,СВЦЭМ!$A$39:$A$782,$A14,СВЦЭМ!$B$39:$B$782,K$11)+'СЕТ СН'!$F$12+СВЦЭМ!$D$10+'СЕТ СН'!$F$5-'СЕТ СН'!$F$20</f>
        <v>2053.8181843400002</v>
      </c>
      <c r="L14" s="36">
        <f>SUMIFS(СВЦЭМ!$C$39:$C$782,СВЦЭМ!$A$39:$A$782,$A14,СВЦЭМ!$B$39:$B$782,L$11)+'СЕТ СН'!$F$12+СВЦЭМ!$D$10+'СЕТ СН'!$F$5-'СЕТ СН'!$F$20</f>
        <v>2052.56220717</v>
      </c>
      <c r="M14" s="36">
        <f>SUMIFS(СВЦЭМ!$C$39:$C$782,СВЦЭМ!$A$39:$A$782,$A14,СВЦЭМ!$B$39:$B$782,M$11)+'СЕТ СН'!$F$12+СВЦЭМ!$D$10+'СЕТ СН'!$F$5-'СЕТ СН'!$F$20</f>
        <v>2063.2545349700003</v>
      </c>
      <c r="N14" s="36">
        <f>SUMIFS(СВЦЭМ!$C$39:$C$782,СВЦЭМ!$A$39:$A$782,$A14,СВЦЭМ!$B$39:$B$782,N$11)+'СЕТ СН'!$F$12+СВЦЭМ!$D$10+'СЕТ СН'!$F$5-'СЕТ СН'!$F$20</f>
        <v>2046.35654763</v>
      </c>
      <c r="O14" s="36">
        <f>SUMIFS(СВЦЭМ!$C$39:$C$782,СВЦЭМ!$A$39:$A$782,$A14,СВЦЭМ!$B$39:$B$782,O$11)+'СЕТ СН'!$F$12+СВЦЭМ!$D$10+'СЕТ СН'!$F$5-'СЕТ СН'!$F$20</f>
        <v>2078.7206063399999</v>
      </c>
      <c r="P14" s="36">
        <f>SUMIFS(СВЦЭМ!$C$39:$C$782,СВЦЭМ!$A$39:$A$782,$A14,СВЦЭМ!$B$39:$B$782,P$11)+'СЕТ СН'!$F$12+СВЦЭМ!$D$10+'СЕТ СН'!$F$5-'СЕТ СН'!$F$20</f>
        <v>2094.6646063500002</v>
      </c>
      <c r="Q14" s="36">
        <f>SUMIFS(СВЦЭМ!$C$39:$C$782,СВЦЭМ!$A$39:$A$782,$A14,СВЦЭМ!$B$39:$B$782,Q$11)+'СЕТ СН'!$F$12+СВЦЭМ!$D$10+'СЕТ СН'!$F$5-'СЕТ СН'!$F$20</f>
        <v>2104.6199946300003</v>
      </c>
      <c r="R14" s="36">
        <f>SUMIFS(СВЦЭМ!$C$39:$C$782,СВЦЭМ!$A$39:$A$782,$A14,СВЦЭМ!$B$39:$B$782,R$11)+'СЕТ СН'!$F$12+СВЦЭМ!$D$10+'СЕТ СН'!$F$5-'СЕТ СН'!$F$20</f>
        <v>2100.8982016099999</v>
      </c>
      <c r="S14" s="36">
        <f>SUMIFS(СВЦЭМ!$C$39:$C$782,СВЦЭМ!$A$39:$A$782,$A14,СВЦЭМ!$B$39:$B$782,S$11)+'СЕТ СН'!$F$12+СВЦЭМ!$D$10+'СЕТ СН'!$F$5-'СЕТ СН'!$F$20</f>
        <v>2073.6666917599996</v>
      </c>
      <c r="T14" s="36">
        <f>SUMIFS(СВЦЭМ!$C$39:$C$782,СВЦЭМ!$A$39:$A$782,$A14,СВЦЭМ!$B$39:$B$782,T$11)+'СЕТ СН'!$F$12+СВЦЭМ!$D$10+'СЕТ СН'!$F$5-'СЕТ СН'!$F$20</f>
        <v>2034.4905326900002</v>
      </c>
      <c r="U14" s="36">
        <f>SUMIFS(СВЦЭМ!$C$39:$C$782,СВЦЭМ!$A$39:$A$782,$A14,СВЦЭМ!$B$39:$B$782,U$11)+'СЕТ СН'!$F$12+СВЦЭМ!$D$10+'СЕТ СН'!$F$5-'СЕТ СН'!$F$20</f>
        <v>2003.94351517</v>
      </c>
      <c r="V14" s="36">
        <f>SUMIFS(СВЦЭМ!$C$39:$C$782,СВЦЭМ!$A$39:$A$782,$A14,СВЦЭМ!$B$39:$B$782,V$11)+'СЕТ СН'!$F$12+СВЦЭМ!$D$10+'СЕТ СН'!$F$5-'СЕТ СН'!$F$20</f>
        <v>1994.51397112</v>
      </c>
      <c r="W14" s="36">
        <f>SUMIFS(СВЦЭМ!$C$39:$C$782,СВЦЭМ!$A$39:$A$782,$A14,СВЦЭМ!$B$39:$B$782,W$11)+'СЕТ СН'!$F$12+СВЦЭМ!$D$10+'СЕТ СН'!$F$5-'СЕТ СН'!$F$20</f>
        <v>2010.1374847400002</v>
      </c>
      <c r="X14" s="36">
        <f>SUMIFS(СВЦЭМ!$C$39:$C$782,СВЦЭМ!$A$39:$A$782,$A14,СВЦЭМ!$B$39:$B$782,X$11)+'СЕТ СН'!$F$12+СВЦЭМ!$D$10+'СЕТ СН'!$F$5-'СЕТ СН'!$F$20</f>
        <v>2032.6063522900001</v>
      </c>
      <c r="Y14" s="36">
        <f>SUMIFS(СВЦЭМ!$C$39:$C$782,СВЦЭМ!$A$39:$A$782,$A14,СВЦЭМ!$B$39:$B$782,Y$11)+'СЕТ СН'!$F$12+СВЦЭМ!$D$10+'СЕТ СН'!$F$5-'СЕТ СН'!$F$20</f>
        <v>2052.2765483500002</v>
      </c>
    </row>
    <row r="15" spans="1:27" ht="15.75" x14ac:dyDescent="0.2">
      <c r="A15" s="35">
        <f t="shared" si="0"/>
        <v>44259</v>
      </c>
      <c r="B15" s="36">
        <f>SUMIFS(СВЦЭМ!$C$39:$C$782,СВЦЭМ!$A$39:$A$782,$A15,СВЦЭМ!$B$39:$B$782,B$11)+'СЕТ СН'!$F$12+СВЦЭМ!$D$10+'СЕТ СН'!$F$5-'СЕТ СН'!$F$20</f>
        <v>2035.3527474699999</v>
      </c>
      <c r="C15" s="36">
        <f>SUMIFS(СВЦЭМ!$C$39:$C$782,СВЦЭМ!$A$39:$A$782,$A15,СВЦЭМ!$B$39:$B$782,C$11)+'СЕТ СН'!$F$12+СВЦЭМ!$D$10+'СЕТ СН'!$F$5-'СЕТ СН'!$F$20</f>
        <v>2097.1329332</v>
      </c>
      <c r="D15" s="36">
        <f>SUMIFS(СВЦЭМ!$C$39:$C$782,СВЦЭМ!$A$39:$A$782,$A15,СВЦЭМ!$B$39:$B$782,D$11)+'СЕТ СН'!$F$12+СВЦЭМ!$D$10+'СЕТ СН'!$F$5-'СЕТ СН'!$F$20</f>
        <v>2137.27792877</v>
      </c>
      <c r="E15" s="36">
        <f>SUMIFS(СВЦЭМ!$C$39:$C$782,СВЦЭМ!$A$39:$A$782,$A15,СВЦЭМ!$B$39:$B$782,E$11)+'СЕТ СН'!$F$12+СВЦЭМ!$D$10+'СЕТ СН'!$F$5-'СЕТ СН'!$F$20</f>
        <v>2148.32493183</v>
      </c>
      <c r="F15" s="36">
        <f>SUMIFS(СВЦЭМ!$C$39:$C$782,СВЦЭМ!$A$39:$A$782,$A15,СВЦЭМ!$B$39:$B$782,F$11)+'СЕТ СН'!$F$12+СВЦЭМ!$D$10+'СЕТ СН'!$F$5-'СЕТ СН'!$F$20</f>
        <v>2159.54178882</v>
      </c>
      <c r="G15" s="36">
        <f>SUMIFS(СВЦЭМ!$C$39:$C$782,СВЦЭМ!$A$39:$A$782,$A15,СВЦЭМ!$B$39:$B$782,G$11)+'СЕТ СН'!$F$12+СВЦЭМ!$D$10+'СЕТ СН'!$F$5-'СЕТ СН'!$F$20</f>
        <v>2148.6821995600003</v>
      </c>
      <c r="H15" s="36">
        <f>SUMIFS(СВЦЭМ!$C$39:$C$782,СВЦЭМ!$A$39:$A$782,$A15,СВЦЭМ!$B$39:$B$782,H$11)+'СЕТ СН'!$F$12+СВЦЭМ!$D$10+'СЕТ СН'!$F$5-'СЕТ СН'!$F$20</f>
        <v>2112.78958586</v>
      </c>
      <c r="I15" s="36">
        <f>SUMIFS(СВЦЭМ!$C$39:$C$782,СВЦЭМ!$A$39:$A$782,$A15,СВЦЭМ!$B$39:$B$782,I$11)+'СЕТ СН'!$F$12+СВЦЭМ!$D$10+'СЕТ СН'!$F$5-'СЕТ СН'!$F$20</f>
        <v>2076.6323192999998</v>
      </c>
      <c r="J15" s="36">
        <f>SUMIFS(СВЦЭМ!$C$39:$C$782,СВЦЭМ!$A$39:$A$782,$A15,СВЦЭМ!$B$39:$B$782,J$11)+'СЕТ СН'!$F$12+СВЦЭМ!$D$10+'СЕТ СН'!$F$5-'СЕТ СН'!$F$20</f>
        <v>2040.5475094800001</v>
      </c>
      <c r="K15" s="36">
        <f>SUMIFS(СВЦЭМ!$C$39:$C$782,СВЦЭМ!$A$39:$A$782,$A15,СВЦЭМ!$B$39:$B$782,K$11)+'СЕТ СН'!$F$12+СВЦЭМ!$D$10+'СЕТ СН'!$F$5-'СЕТ СН'!$F$20</f>
        <v>2030.7801421700001</v>
      </c>
      <c r="L15" s="36">
        <f>SUMIFS(СВЦЭМ!$C$39:$C$782,СВЦЭМ!$A$39:$A$782,$A15,СВЦЭМ!$B$39:$B$782,L$11)+'СЕТ СН'!$F$12+СВЦЭМ!$D$10+'СЕТ СН'!$F$5-'СЕТ СН'!$F$20</f>
        <v>2033.2710946400002</v>
      </c>
      <c r="M15" s="36">
        <f>SUMIFS(СВЦЭМ!$C$39:$C$782,СВЦЭМ!$A$39:$A$782,$A15,СВЦЭМ!$B$39:$B$782,M$11)+'СЕТ СН'!$F$12+СВЦЭМ!$D$10+'СЕТ СН'!$F$5-'СЕТ СН'!$F$20</f>
        <v>2037.51183735</v>
      </c>
      <c r="N15" s="36">
        <f>SUMIFS(СВЦЭМ!$C$39:$C$782,СВЦЭМ!$A$39:$A$782,$A15,СВЦЭМ!$B$39:$B$782,N$11)+'СЕТ СН'!$F$12+СВЦЭМ!$D$10+'СЕТ СН'!$F$5-'СЕТ СН'!$F$20</f>
        <v>2042.9072654800002</v>
      </c>
      <c r="O15" s="36">
        <f>SUMIFS(СВЦЭМ!$C$39:$C$782,СВЦЭМ!$A$39:$A$782,$A15,СВЦЭМ!$B$39:$B$782,O$11)+'СЕТ СН'!$F$12+СВЦЭМ!$D$10+'СЕТ СН'!$F$5-'СЕТ СН'!$F$20</f>
        <v>2093.89468476</v>
      </c>
      <c r="P15" s="36">
        <f>SUMIFS(СВЦЭМ!$C$39:$C$782,СВЦЭМ!$A$39:$A$782,$A15,СВЦЭМ!$B$39:$B$782,P$11)+'СЕТ СН'!$F$12+СВЦЭМ!$D$10+'СЕТ СН'!$F$5-'СЕТ СН'!$F$20</f>
        <v>2140.3127723400003</v>
      </c>
      <c r="Q15" s="36">
        <f>SUMIFS(СВЦЭМ!$C$39:$C$782,СВЦЭМ!$A$39:$A$782,$A15,СВЦЭМ!$B$39:$B$782,Q$11)+'СЕТ СН'!$F$12+СВЦЭМ!$D$10+'СЕТ СН'!$F$5-'СЕТ СН'!$F$20</f>
        <v>2153.3339796</v>
      </c>
      <c r="R15" s="36">
        <f>SUMIFS(СВЦЭМ!$C$39:$C$782,СВЦЭМ!$A$39:$A$782,$A15,СВЦЭМ!$B$39:$B$782,R$11)+'СЕТ СН'!$F$12+СВЦЭМ!$D$10+'СЕТ СН'!$F$5-'СЕТ СН'!$F$20</f>
        <v>2140.7993364499998</v>
      </c>
      <c r="S15" s="36">
        <f>SUMIFS(СВЦЭМ!$C$39:$C$782,СВЦЭМ!$A$39:$A$782,$A15,СВЦЭМ!$B$39:$B$782,S$11)+'СЕТ СН'!$F$12+СВЦЭМ!$D$10+'СЕТ СН'!$F$5-'СЕТ СН'!$F$20</f>
        <v>2105.84144384</v>
      </c>
      <c r="T15" s="36">
        <f>SUMIFS(СВЦЭМ!$C$39:$C$782,СВЦЭМ!$A$39:$A$782,$A15,СВЦЭМ!$B$39:$B$782,T$11)+'СЕТ СН'!$F$12+СВЦЭМ!$D$10+'СЕТ СН'!$F$5-'СЕТ СН'!$F$20</f>
        <v>2024.8152920400003</v>
      </c>
      <c r="U15" s="36">
        <f>SUMIFS(СВЦЭМ!$C$39:$C$782,СВЦЭМ!$A$39:$A$782,$A15,СВЦЭМ!$B$39:$B$782,U$11)+'СЕТ СН'!$F$12+СВЦЭМ!$D$10+'СЕТ СН'!$F$5-'СЕТ СН'!$F$20</f>
        <v>1988.3347615100001</v>
      </c>
      <c r="V15" s="36">
        <f>SUMIFS(СВЦЭМ!$C$39:$C$782,СВЦЭМ!$A$39:$A$782,$A15,СВЦЭМ!$B$39:$B$782,V$11)+'СЕТ СН'!$F$12+СВЦЭМ!$D$10+'СЕТ СН'!$F$5-'СЕТ СН'!$F$20</f>
        <v>1990.2955494900002</v>
      </c>
      <c r="W15" s="36">
        <f>SUMIFS(СВЦЭМ!$C$39:$C$782,СВЦЭМ!$A$39:$A$782,$A15,СВЦЭМ!$B$39:$B$782,W$11)+'СЕТ СН'!$F$12+СВЦЭМ!$D$10+'СЕТ СН'!$F$5-'СЕТ СН'!$F$20</f>
        <v>2012.4693786600001</v>
      </c>
      <c r="X15" s="36">
        <f>SUMIFS(СВЦЭМ!$C$39:$C$782,СВЦЭМ!$A$39:$A$782,$A15,СВЦЭМ!$B$39:$B$782,X$11)+'СЕТ СН'!$F$12+СВЦЭМ!$D$10+'СЕТ СН'!$F$5-'СЕТ СН'!$F$20</f>
        <v>2030.7790711800001</v>
      </c>
      <c r="Y15" s="36">
        <f>SUMIFS(СВЦЭМ!$C$39:$C$782,СВЦЭМ!$A$39:$A$782,$A15,СВЦЭМ!$B$39:$B$782,Y$11)+'СЕТ СН'!$F$12+СВЦЭМ!$D$10+'СЕТ СН'!$F$5-'СЕТ СН'!$F$20</f>
        <v>2037.4808482800001</v>
      </c>
    </row>
    <row r="16" spans="1:27" ht="15.75" x14ac:dyDescent="0.2">
      <c r="A16" s="35">
        <f t="shared" si="0"/>
        <v>44260</v>
      </c>
      <c r="B16" s="36">
        <f>SUMIFS(СВЦЭМ!$C$39:$C$782,СВЦЭМ!$A$39:$A$782,$A16,СВЦЭМ!$B$39:$B$782,B$11)+'СЕТ СН'!$F$12+СВЦЭМ!$D$10+'СЕТ СН'!$F$5-'СЕТ СН'!$F$20</f>
        <v>2058.7971906100001</v>
      </c>
      <c r="C16" s="36">
        <f>SUMIFS(СВЦЭМ!$C$39:$C$782,СВЦЭМ!$A$39:$A$782,$A16,СВЦЭМ!$B$39:$B$782,C$11)+'СЕТ СН'!$F$12+СВЦЭМ!$D$10+'СЕТ СН'!$F$5-'СЕТ СН'!$F$20</f>
        <v>2097.8349151900002</v>
      </c>
      <c r="D16" s="36">
        <f>SUMIFS(СВЦЭМ!$C$39:$C$782,СВЦЭМ!$A$39:$A$782,$A16,СВЦЭМ!$B$39:$B$782,D$11)+'СЕТ СН'!$F$12+СВЦЭМ!$D$10+'СЕТ СН'!$F$5-'СЕТ СН'!$F$20</f>
        <v>2131.2911337300002</v>
      </c>
      <c r="E16" s="36">
        <f>SUMIFS(СВЦЭМ!$C$39:$C$782,СВЦЭМ!$A$39:$A$782,$A16,СВЦЭМ!$B$39:$B$782,E$11)+'СЕТ СН'!$F$12+СВЦЭМ!$D$10+'СЕТ СН'!$F$5-'СЕТ СН'!$F$20</f>
        <v>2137.1065669300001</v>
      </c>
      <c r="F16" s="36">
        <f>SUMIFS(СВЦЭМ!$C$39:$C$782,СВЦЭМ!$A$39:$A$782,$A16,СВЦЭМ!$B$39:$B$782,F$11)+'СЕТ СН'!$F$12+СВЦЭМ!$D$10+'СЕТ СН'!$F$5-'СЕТ СН'!$F$20</f>
        <v>2169.1790620100001</v>
      </c>
      <c r="G16" s="36">
        <f>SUMIFS(СВЦЭМ!$C$39:$C$782,СВЦЭМ!$A$39:$A$782,$A16,СВЦЭМ!$B$39:$B$782,G$11)+'СЕТ СН'!$F$12+СВЦЭМ!$D$10+'СЕТ СН'!$F$5-'СЕТ СН'!$F$20</f>
        <v>2165.8584650399998</v>
      </c>
      <c r="H16" s="36">
        <f>SUMIFS(СВЦЭМ!$C$39:$C$782,СВЦЭМ!$A$39:$A$782,$A16,СВЦЭМ!$B$39:$B$782,H$11)+'СЕТ СН'!$F$12+СВЦЭМ!$D$10+'СЕТ СН'!$F$5-'СЕТ СН'!$F$20</f>
        <v>2151.8421652699999</v>
      </c>
      <c r="I16" s="36">
        <f>SUMIFS(СВЦЭМ!$C$39:$C$782,СВЦЭМ!$A$39:$A$782,$A16,СВЦЭМ!$B$39:$B$782,I$11)+'СЕТ СН'!$F$12+СВЦЭМ!$D$10+'СЕТ СН'!$F$5-'СЕТ СН'!$F$20</f>
        <v>2110.6673979400002</v>
      </c>
      <c r="J16" s="36">
        <f>SUMIFS(СВЦЭМ!$C$39:$C$782,СВЦЭМ!$A$39:$A$782,$A16,СВЦЭМ!$B$39:$B$782,J$11)+'СЕТ СН'!$F$12+СВЦЭМ!$D$10+'СЕТ СН'!$F$5-'СЕТ СН'!$F$20</f>
        <v>2069.91670385</v>
      </c>
      <c r="K16" s="36">
        <f>SUMIFS(СВЦЭМ!$C$39:$C$782,СВЦЭМ!$A$39:$A$782,$A16,СВЦЭМ!$B$39:$B$782,K$11)+'СЕТ СН'!$F$12+СВЦЭМ!$D$10+'СЕТ СН'!$F$5-'СЕТ СН'!$F$20</f>
        <v>2036.4592255000002</v>
      </c>
      <c r="L16" s="36">
        <f>SUMIFS(СВЦЭМ!$C$39:$C$782,СВЦЭМ!$A$39:$A$782,$A16,СВЦЭМ!$B$39:$B$782,L$11)+'СЕТ СН'!$F$12+СВЦЭМ!$D$10+'СЕТ СН'!$F$5-'СЕТ СН'!$F$20</f>
        <v>2021.99122665</v>
      </c>
      <c r="M16" s="36">
        <f>SUMIFS(СВЦЭМ!$C$39:$C$782,СВЦЭМ!$A$39:$A$782,$A16,СВЦЭМ!$B$39:$B$782,M$11)+'СЕТ СН'!$F$12+СВЦЭМ!$D$10+'СЕТ СН'!$F$5-'СЕТ СН'!$F$20</f>
        <v>2028.43958651</v>
      </c>
      <c r="N16" s="36">
        <f>SUMIFS(СВЦЭМ!$C$39:$C$782,СВЦЭМ!$A$39:$A$782,$A16,СВЦЭМ!$B$39:$B$782,N$11)+'СЕТ СН'!$F$12+СВЦЭМ!$D$10+'СЕТ СН'!$F$5-'СЕТ СН'!$F$20</f>
        <v>2050.9708053100003</v>
      </c>
      <c r="O16" s="36">
        <f>SUMIFS(СВЦЭМ!$C$39:$C$782,СВЦЭМ!$A$39:$A$782,$A16,СВЦЭМ!$B$39:$B$782,O$11)+'СЕТ СН'!$F$12+СВЦЭМ!$D$10+'СЕТ СН'!$F$5-'СЕТ СН'!$F$20</f>
        <v>2091.8378478499999</v>
      </c>
      <c r="P16" s="36">
        <f>SUMIFS(СВЦЭМ!$C$39:$C$782,СВЦЭМ!$A$39:$A$782,$A16,СВЦЭМ!$B$39:$B$782,P$11)+'СЕТ СН'!$F$12+СВЦЭМ!$D$10+'СЕТ СН'!$F$5-'СЕТ СН'!$F$20</f>
        <v>2115.5813135500002</v>
      </c>
      <c r="Q16" s="36">
        <f>SUMIFS(СВЦЭМ!$C$39:$C$782,СВЦЭМ!$A$39:$A$782,$A16,СВЦЭМ!$B$39:$B$782,Q$11)+'СЕТ СН'!$F$12+СВЦЭМ!$D$10+'СЕТ СН'!$F$5-'СЕТ СН'!$F$20</f>
        <v>2132.2064401500002</v>
      </c>
      <c r="R16" s="36">
        <f>SUMIFS(СВЦЭМ!$C$39:$C$782,СВЦЭМ!$A$39:$A$782,$A16,СВЦЭМ!$B$39:$B$782,R$11)+'СЕТ СН'!$F$12+СВЦЭМ!$D$10+'СЕТ СН'!$F$5-'СЕТ СН'!$F$20</f>
        <v>2132.9969438899998</v>
      </c>
      <c r="S16" s="36">
        <f>SUMIFS(СВЦЭМ!$C$39:$C$782,СВЦЭМ!$A$39:$A$782,$A16,СВЦЭМ!$B$39:$B$782,S$11)+'СЕТ СН'!$F$12+СВЦЭМ!$D$10+'СЕТ СН'!$F$5-'СЕТ СН'!$F$20</f>
        <v>2097.44998308</v>
      </c>
      <c r="T16" s="36">
        <f>SUMIFS(СВЦЭМ!$C$39:$C$782,СВЦЭМ!$A$39:$A$782,$A16,СВЦЭМ!$B$39:$B$782,T$11)+'СЕТ СН'!$F$12+СВЦЭМ!$D$10+'СЕТ СН'!$F$5-'СЕТ СН'!$F$20</f>
        <v>2047.4083425900001</v>
      </c>
      <c r="U16" s="36">
        <f>SUMIFS(СВЦЭМ!$C$39:$C$782,СВЦЭМ!$A$39:$A$782,$A16,СВЦЭМ!$B$39:$B$782,U$11)+'СЕТ СН'!$F$12+СВЦЭМ!$D$10+'СЕТ СН'!$F$5-'СЕТ СН'!$F$20</f>
        <v>2009.3650941000001</v>
      </c>
      <c r="V16" s="36">
        <f>SUMIFS(СВЦЭМ!$C$39:$C$782,СВЦЭМ!$A$39:$A$782,$A16,СВЦЭМ!$B$39:$B$782,V$11)+'СЕТ СН'!$F$12+СВЦЭМ!$D$10+'СЕТ СН'!$F$5-'СЕТ СН'!$F$20</f>
        <v>2026.6391375200001</v>
      </c>
      <c r="W16" s="36">
        <f>SUMIFS(СВЦЭМ!$C$39:$C$782,СВЦЭМ!$A$39:$A$782,$A16,СВЦЭМ!$B$39:$B$782,W$11)+'СЕТ СН'!$F$12+СВЦЭМ!$D$10+'СЕТ СН'!$F$5-'СЕТ СН'!$F$20</f>
        <v>2032.8013794400001</v>
      </c>
      <c r="X16" s="36">
        <f>SUMIFS(СВЦЭМ!$C$39:$C$782,СВЦЭМ!$A$39:$A$782,$A16,СВЦЭМ!$B$39:$B$782,X$11)+'СЕТ СН'!$F$12+СВЦЭМ!$D$10+'СЕТ СН'!$F$5-'СЕТ СН'!$F$20</f>
        <v>2056.0520578700002</v>
      </c>
      <c r="Y16" s="36">
        <f>SUMIFS(СВЦЭМ!$C$39:$C$782,СВЦЭМ!$A$39:$A$782,$A16,СВЦЭМ!$B$39:$B$782,Y$11)+'СЕТ СН'!$F$12+СВЦЭМ!$D$10+'СЕТ СН'!$F$5-'СЕТ СН'!$F$20</f>
        <v>2060.1621180700004</v>
      </c>
    </row>
    <row r="17" spans="1:25" ht="15.75" x14ac:dyDescent="0.2">
      <c r="A17" s="35">
        <f t="shared" si="0"/>
        <v>44261</v>
      </c>
      <c r="B17" s="36">
        <f>SUMIFS(СВЦЭМ!$C$39:$C$782,СВЦЭМ!$A$39:$A$782,$A17,СВЦЭМ!$B$39:$B$782,B$11)+'СЕТ СН'!$F$12+СВЦЭМ!$D$10+'СЕТ СН'!$F$5-'СЕТ СН'!$F$20</f>
        <v>2115.6248710600003</v>
      </c>
      <c r="C17" s="36">
        <f>SUMIFS(СВЦЭМ!$C$39:$C$782,СВЦЭМ!$A$39:$A$782,$A17,СВЦЭМ!$B$39:$B$782,C$11)+'СЕТ СН'!$F$12+СВЦЭМ!$D$10+'СЕТ СН'!$F$5-'СЕТ СН'!$F$20</f>
        <v>2180.7321584199999</v>
      </c>
      <c r="D17" s="36">
        <f>SUMIFS(СВЦЭМ!$C$39:$C$782,СВЦЭМ!$A$39:$A$782,$A17,СВЦЭМ!$B$39:$B$782,D$11)+'СЕТ СН'!$F$12+СВЦЭМ!$D$10+'СЕТ СН'!$F$5-'СЕТ СН'!$F$20</f>
        <v>2188.0976093700001</v>
      </c>
      <c r="E17" s="36">
        <f>SUMIFS(СВЦЭМ!$C$39:$C$782,СВЦЭМ!$A$39:$A$782,$A17,СВЦЭМ!$B$39:$B$782,E$11)+'СЕТ СН'!$F$12+СВЦЭМ!$D$10+'СЕТ СН'!$F$5-'СЕТ СН'!$F$20</f>
        <v>2204.12155863</v>
      </c>
      <c r="F17" s="36">
        <f>SUMIFS(СВЦЭМ!$C$39:$C$782,СВЦЭМ!$A$39:$A$782,$A17,СВЦЭМ!$B$39:$B$782,F$11)+'СЕТ СН'!$F$12+СВЦЭМ!$D$10+'СЕТ СН'!$F$5-'СЕТ СН'!$F$20</f>
        <v>2203.2927884999999</v>
      </c>
      <c r="G17" s="36">
        <f>SUMIFS(СВЦЭМ!$C$39:$C$782,СВЦЭМ!$A$39:$A$782,$A17,СВЦЭМ!$B$39:$B$782,G$11)+'СЕТ СН'!$F$12+СВЦЭМ!$D$10+'СЕТ СН'!$F$5-'СЕТ СН'!$F$20</f>
        <v>2205.17947069</v>
      </c>
      <c r="H17" s="36">
        <f>SUMIFS(СВЦЭМ!$C$39:$C$782,СВЦЭМ!$A$39:$A$782,$A17,СВЦЭМ!$B$39:$B$782,H$11)+'СЕТ СН'!$F$12+СВЦЭМ!$D$10+'СЕТ СН'!$F$5-'СЕТ СН'!$F$20</f>
        <v>2211.7692609699998</v>
      </c>
      <c r="I17" s="36">
        <f>SUMIFS(СВЦЭМ!$C$39:$C$782,СВЦЭМ!$A$39:$A$782,$A17,СВЦЭМ!$B$39:$B$782,I$11)+'СЕТ СН'!$F$12+СВЦЭМ!$D$10+'СЕТ СН'!$F$5-'СЕТ СН'!$F$20</f>
        <v>2182.2843645600001</v>
      </c>
      <c r="J17" s="36">
        <f>SUMIFS(СВЦЭМ!$C$39:$C$782,СВЦЭМ!$A$39:$A$782,$A17,СВЦЭМ!$B$39:$B$782,J$11)+'СЕТ СН'!$F$12+СВЦЭМ!$D$10+'СЕТ СН'!$F$5-'СЕТ СН'!$F$20</f>
        <v>2105.8390625700004</v>
      </c>
      <c r="K17" s="36">
        <f>SUMIFS(СВЦЭМ!$C$39:$C$782,СВЦЭМ!$A$39:$A$782,$A17,СВЦЭМ!$B$39:$B$782,K$11)+'СЕТ СН'!$F$12+СВЦЭМ!$D$10+'СЕТ СН'!$F$5-'СЕТ СН'!$F$20</f>
        <v>2043.6995426400001</v>
      </c>
      <c r="L17" s="36">
        <f>SUMIFS(СВЦЭМ!$C$39:$C$782,СВЦЭМ!$A$39:$A$782,$A17,СВЦЭМ!$B$39:$B$782,L$11)+'СЕТ СН'!$F$12+СВЦЭМ!$D$10+'СЕТ СН'!$F$5-'СЕТ СН'!$F$20</f>
        <v>2012.7274279100002</v>
      </c>
      <c r="M17" s="36">
        <f>SUMIFS(СВЦЭМ!$C$39:$C$782,СВЦЭМ!$A$39:$A$782,$A17,СВЦЭМ!$B$39:$B$782,M$11)+'СЕТ СН'!$F$12+СВЦЭМ!$D$10+'СЕТ СН'!$F$5-'СЕТ СН'!$F$20</f>
        <v>2011.4323147200002</v>
      </c>
      <c r="N17" s="36">
        <f>SUMIFS(СВЦЭМ!$C$39:$C$782,СВЦЭМ!$A$39:$A$782,$A17,СВЦЭМ!$B$39:$B$782,N$11)+'СЕТ СН'!$F$12+СВЦЭМ!$D$10+'СЕТ СН'!$F$5-'СЕТ СН'!$F$20</f>
        <v>2022.8274911200001</v>
      </c>
      <c r="O17" s="36">
        <f>SUMIFS(СВЦЭМ!$C$39:$C$782,СВЦЭМ!$A$39:$A$782,$A17,СВЦЭМ!$B$39:$B$782,O$11)+'СЕТ СН'!$F$12+СВЦЭМ!$D$10+'СЕТ СН'!$F$5-'СЕТ СН'!$F$20</f>
        <v>2071.1324544399999</v>
      </c>
      <c r="P17" s="36">
        <f>SUMIFS(СВЦЭМ!$C$39:$C$782,СВЦЭМ!$A$39:$A$782,$A17,СВЦЭМ!$B$39:$B$782,P$11)+'СЕТ СН'!$F$12+СВЦЭМ!$D$10+'СЕТ СН'!$F$5-'СЕТ СН'!$F$20</f>
        <v>2087.4505703699997</v>
      </c>
      <c r="Q17" s="36">
        <f>SUMIFS(СВЦЭМ!$C$39:$C$782,СВЦЭМ!$A$39:$A$782,$A17,СВЦЭМ!$B$39:$B$782,Q$11)+'СЕТ СН'!$F$12+СВЦЭМ!$D$10+'СЕТ СН'!$F$5-'СЕТ СН'!$F$20</f>
        <v>2106.5293258700003</v>
      </c>
      <c r="R17" s="36">
        <f>SUMIFS(СВЦЭМ!$C$39:$C$782,СВЦЭМ!$A$39:$A$782,$A17,СВЦЭМ!$B$39:$B$782,R$11)+'СЕТ СН'!$F$12+СВЦЭМ!$D$10+'СЕТ СН'!$F$5-'СЕТ СН'!$F$20</f>
        <v>2097.92252272</v>
      </c>
      <c r="S17" s="36">
        <f>SUMIFS(СВЦЭМ!$C$39:$C$782,СВЦЭМ!$A$39:$A$782,$A17,СВЦЭМ!$B$39:$B$782,S$11)+'СЕТ СН'!$F$12+СВЦЭМ!$D$10+'СЕТ СН'!$F$5-'СЕТ СН'!$F$20</f>
        <v>2051.6227167699999</v>
      </c>
      <c r="T17" s="36">
        <f>SUMIFS(СВЦЭМ!$C$39:$C$782,СВЦЭМ!$A$39:$A$782,$A17,СВЦЭМ!$B$39:$B$782,T$11)+'СЕТ СН'!$F$12+СВЦЭМ!$D$10+'СЕТ СН'!$F$5-'СЕТ СН'!$F$20</f>
        <v>2006.6151856700001</v>
      </c>
      <c r="U17" s="36">
        <f>SUMIFS(СВЦЭМ!$C$39:$C$782,СВЦЭМ!$A$39:$A$782,$A17,СВЦЭМ!$B$39:$B$782,U$11)+'СЕТ СН'!$F$12+СВЦЭМ!$D$10+'СЕТ СН'!$F$5-'СЕТ СН'!$F$20</f>
        <v>1983.4334971500002</v>
      </c>
      <c r="V17" s="36">
        <f>SUMIFS(СВЦЭМ!$C$39:$C$782,СВЦЭМ!$A$39:$A$782,$A17,СВЦЭМ!$B$39:$B$782,V$11)+'СЕТ СН'!$F$12+СВЦЭМ!$D$10+'СЕТ СН'!$F$5-'СЕТ СН'!$F$20</f>
        <v>1986.4438923000002</v>
      </c>
      <c r="W17" s="36">
        <f>SUMIFS(СВЦЭМ!$C$39:$C$782,СВЦЭМ!$A$39:$A$782,$A17,СВЦЭМ!$B$39:$B$782,W$11)+'СЕТ СН'!$F$12+СВЦЭМ!$D$10+'СЕТ СН'!$F$5-'СЕТ СН'!$F$20</f>
        <v>1992.15592199</v>
      </c>
      <c r="X17" s="36">
        <f>SUMIFS(СВЦЭМ!$C$39:$C$782,СВЦЭМ!$A$39:$A$782,$A17,СВЦЭМ!$B$39:$B$782,X$11)+'СЕТ СН'!$F$12+СВЦЭМ!$D$10+'СЕТ СН'!$F$5-'СЕТ СН'!$F$20</f>
        <v>2012.4390788000001</v>
      </c>
      <c r="Y17" s="36">
        <f>SUMIFS(СВЦЭМ!$C$39:$C$782,СВЦЭМ!$A$39:$A$782,$A17,СВЦЭМ!$B$39:$B$782,Y$11)+'СЕТ СН'!$F$12+СВЦЭМ!$D$10+'СЕТ СН'!$F$5-'СЕТ СН'!$F$20</f>
        <v>2039.2336077500001</v>
      </c>
    </row>
    <row r="18" spans="1:25" ht="15.75" x14ac:dyDescent="0.2">
      <c r="A18" s="35">
        <f t="shared" si="0"/>
        <v>44262</v>
      </c>
      <c r="B18" s="36">
        <f>SUMIFS(СВЦЭМ!$C$39:$C$782,СВЦЭМ!$A$39:$A$782,$A18,СВЦЭМ!$B$39:$B$782,B$11)+'СЕТ СН'!$F$12+СВЦЭМ!$D$10+'СЕТ СН'!$F$5-'СЕТ СН'!$F$20</f>
        <v>2071.06011386</v>
      </c>
      <c r="C18" s="36">
        <f>SUMIFS(СВЦЭМ!$C$39:$C$782,СВЦЭМ!$A$39:$A$782,$A18,СВЦЭМ!$B$39:$B$782,C$11)+'СЕТ СН'!$F$12+СВЦЭМ!$D$10+'СЕТ СН'!$F$5-'СЕТ СН'!$F$20</f>
        <v>2129.80314821</v>
      </c>
      <c r="D18" s="36">
        <f>SUMIFS(СВЦЭМ!$C$39:$C$782,СВЦЭМ!$A$39:$A$782,$A18,СВЦЭМ!$B$39:$B$782,D$11)+'СЕТ СН'!$F$12+СВЦЭМ!$D$10+'СЕТ СН'!$F$5-'СЕТ СН'!$F$20</f>
        <v>2165.96470021</v>
      </c>
      <c r="E18" s="36">
        <f>SUMIFS(СВЦЭМ!$C$39:$C$782,СВЦЭМ!$A$39:$A$782,$A18,СВЦЭМ!$B$39:$B$782,E$11)+'СЕТ СН'!$F$12+СВЦЭМ!$D$10+'СЕТ СН'!$F$5-'СЕТ СН'!$F$20</f>
        <v>2175.7632487299998</v>
      </c>
      <c r="F18" s="36">
        <f>SUMIFS(СВЦЭМ!$C$39:$C$782,СВЦЭМ!$A$39:$A$782,$A18,СВЦЭМ!$B$39:$B$782,F$11)+'СЕТ СН'!$F$12+СВЦЭМ!$D$10+'СЕТ СН'!$F$5-'СЕТ СН'!$F$20</f>
        <v>2182.62771488</v>
      </c>
      <c r="G18" s="36">
        <f>SUMIFS(СВЦЭМ!$C$39:$C$782,СВЦЭМ!$A$39:$A$782,$A18,СВЦЭМ!$B$39:$B$782,G$11)+'СЕТ СН'!$F$12+СВЦЭМ!$D$10+'СЕТ СН'!$F$5-'СЕТ СН'!$F$20</f>
        <v>2186.2193555599997</v>
      </c>
      <c r="H18" s="36">
        <f>SUMIFS(СВЦЭМ!$C$39:$C$782,СВЦЭМ!$A$39:$A$782,$A18,СВЦЭМ!$B$39:$B$782,H$11)+'СЕТ СН'!$F$12+СВЦЭМ!$D$10+'СЕТ СН'!$F$5-'СЕТ СН'!$F$20</f>
        <v>2168.4155414300003</v>
      </c>
      <c r="I18" s="36">
        <f>SUMIFS(СВЦЭМ!$C$39:$C$782,СВЦЭМ!$A$39:$A$782,$A18,СВЦЭМ!$B$39:$B$782,I$11)+'СЕТ СН'!$F$12+СВЦЭМ!$D$10+'СЕТ СН'!$F$5-'СЕТ СН'!$F$20</f>
        <v>2131.7271572999998</v>
      </c>
      <c r="J18" s="36">
        <f>SUMIFS(СВЦЭМ!$C$39:$C$782,СВЦЭМ!$A$39:$A$782,$A18,СВЦЭМ!$B$39:$B$782,J$11)+'СЕТ СН'!$F$12+СВЦЭМ!$D$10+'СЕТ СН'!$F$5-'СЕТ СН'!$F$20</f>
        <v>2078.4779150300001</v>
      </c>
      <c r="K18" s="36">
        <f>SUMIFS(СВЦЭМ!$C$39:$C$782,СВЦЭМ!$A$39:$A$782,$A18,СВЦЭМ!$B$39:$B$782,K$11)+'СЕТ СН'!$F$12+СВЦЭМ!$D$10+'СЕТ СН'!$F$5-'СЕТ СН'!$F$20</f>
        <v>2038.7015771900001</v>
      </c>
      <c r="L18" s="36">
        <f>SUMIFS(СВЦЭМ!$C$39:$C$782,СВЦЭМ!$A$39:$A$782,$A18,СВЦЭМ!$B$39:$B$782,L$11)+'СЕТ СН'!$F$12+СВЦЭМ!$D$10+'СЕТ СН'!$F$5-'СЕТ СН'!$F$20</f>
        <v>2021.2376508700002</v>
      </c>
      <c r="M18" s="36">
        <f>SUMIFS(СВЦЭМ!$C$39:$C$782,СВЦЭМ!$A$39:$A$782,$A18,СВЦЭМ!$B$39:$B$782,M$11)+'СЕТ СН'!$F$12+СВЦЭМ!$D$10+'СЕТ СН'!$F$5-'СЕТ СН'!$F$20</f>
        <v>2031.6926088300002</v>
      </c>
      <c r="N18" s="36">
        <f>SUMIFS(СВЦЭМ!$C$39:$C$782,СВЦЭМ!$A$39:$A$782,$A18,СВЦЭМ!$B$39:$B$782,N$11)+'СЕТ СН'!$F$12+СВЦЭМ!$D$10+'СЕТ СН'!$F$5-'СЕТ СН'!$F$20</f>
        <v>2047.2344730500001</v>
      </c>
      <c r="O18" s="36">
        <f>SUMIFS(СВЦЭМ!$C$39:$C$782,СВЦЭМ!$A$39:$A$782,$A18,СВЦЭМ!$B$39:$B$782,O$11)+'СЕТ СН'!$F$12+СВЦЭМ!$D$10+'СЕТ СН'!$F$5-'СЕТ СН'!$F$20</f>
        <v>2088.0447492499998</v>
      </c>
      <c r="P18" s="36">
        <f>SUMIFS(СВЦЭМ!$C$39:$C$782,СВЦЭМ!$A$39:$A$782,$A18,СВЦЭМ!$B$39:$B$782,P$11)+'СЕТ СН'!$F$12+СВЦЭМ!$D$10+'СЕТ СН'!$F$5-'СЕТ СН'!$F$20</f>
        <v>2115.63378431</v>
      </c>
      <c r="Q18" s="36">
        <f>SUMIFS(СВЦЭМ!$C$39:$C$782,СВЦЭМ!$A$39:$A$782,$A18,СВЦЭМ!$B$39:$B$782,Q$11)+'СЕТ СН'!$F$12+СВЦЭМ!$D$10+'СЕТ СН'!$F$5-'СЕТ СН'!$F$20</f>
        <v>2139.8818804699999</v>
      </c>
      <c r="R18" s="36">
        <f>SUMIFS(СВЦЭМ!$C$39:$C$782,СВЦЭМ!$A$39:$A$782,$A18,СВЦЭМ!$B$39:$B$782,R$11)+'СЕТ СН'!$F$12+СВЦЭМ!$D$10+'СЕТ СН'!$F$5-'СЕТ СН'!$F$20</f>
        <v>2131.8849241999997</v>
      </c>
      <c r="S18" s="36">
        <f>SUMIFS(СВЦЭМ!$C$39:$C$782,СВЦЭМ!$A$39:$A$782,$A18,СВЦЭМ!$B$39:$B$782,S$11)+'СЕТ СН'!$F$12+СВЦЭМ!$D$10+'СЕТ СН'!$F$5-'СЕТ СН'!$F$20</f>
        <v>2096.9750733800001</v>
      </c>
      <c r="T18" s="36">
        <f>SUMIFS(СВЦЭМ!$C$39:$C$782,СВЦЭМ!$A$39:$A$782,$A18,СВЦЭМ!$B$39:$B$782,T$11)+'СЕТ СН'!$F$12+СВЦЭМ!$D$10+'СЕТ СН'!$F$5-'СЕТ СН'!$F$20</f>
        <v>2047.3561653900001</v>
      </c>
      <c r="U18" s="36">
        <f>SUMIFS(СВЦЭМ!$C$39:$C$782,СВЦЭМ!$A$39:$A$782,$A18,СВЦЭМ!$B$39:$B$782,U$11)+'СЕТ СН'!$F$12+СВЦЭМ!$D$10+'СЕТ СН'!$F$5-'СЕТ СН'!$F$20</f>
        <v>2014.6601933300001</v>
      </c>
      <c r="V18" s="36">
        <f>SUMIFS(СВЦЭМ!$C$39:$C$782,СВЦЭМ!$A$39:$A$782,$A18,СВЦЭМ!$B$39:$B$782,V$11)+'СЕТ СН'!$F$12+СВЦЭМ!$D$10+'СЕТ СН'!$F$5-'СЕТ СН'!$F$20</f>
        <v>2018.9632478000001</v>
      </c>
      <c r="W18" s="36">
        <f>SUMIFS(СВЦЭМ!$C$39:$C$782,СВЦЭМ!$A$39:$A$782,$A18,СВЦЭМ!$B$39:$B$782,W$11)+'СЕТ СН'!$F$12+СВЦЭМ!$D$10+'СЕТ СН'!$F$5-'СЕТ СН'!$F$20</f>
        <v>2037.1623160100003</v>
      </c>
      <c r="X18" s="36">
        <f>SUMIFS(СВЦЭМ!$C$39:$C$782,СВЦЭМ!$A$39:$A$782,$A18,СВЦЭМ!$B$39:$B$782,X$11)+'СЕТ СН'!$F$12+СВЦЭМ!$D$10+'СЕТ СН'!$F$5-'СЕТ СН'!$F$20</f>
        <v>2049.1095435800003</v>
      </c>
      <c r="Y18" s="36">
        <f>SUMIFS(СВЦЭМ!$C$39:$C$782,СВЦЭМ!$A$39:$A$782,$A18,СВЦЭМ!$B$39:$B$782,Y$11)+'СЕТ СН'!$F$12+СВЦЭМ!$D$10+'СЕТ СН'!$F$5-'СЕТ СН'!$F$20</f>
        <v>2067.2086427000004</v>
      </c>
    </row>
    <row r="19" spans="1:25" ht="15.75" x14ac:dyDescent="0.2">
      <c r="A19" s="35">
        <f t="shared" si="0"/>
        <v>44263</v>
      </c>
      <c r="B19" s="36">
        <f>SUMIFS(СВЦЭМ!$C$39:$C$782,СВЦЭМ!$A$39:$A$782,$A19,СВЦЭМ!$B$39:$B$782,B$11)+'СЕТ СН'!$F$12+СВЦЭМ!$D$10+'СЕТ СН'!$F$5-'СЕТ СН'!$F$20</f>
        <v>2083.0287260300001</v>
      </c>
      <c r="C19" s="36">
        <f>SUMIFS(СВЦЭМ!$C$39:$C$782,СВЦЭМ!$A$39:$A$782,$A19,СВЦЭМ!$B$39:$B$782,C$11)+'СЕТ СН'!$F$12+СВЦЭМ!$D$10+'СЕТ СН'!$F$5-'СЕТ СН'!$F$20</f>
        <v>2141.66772515</v>
      </c>
      <c r="D19" s="36">
        <f>SUMIFS(СВЦЭМ!$C$39:$C$782,СВЦЭМ!$A$39:$A$782,$A19,СВЦЭМ!$B$39:$B$782,D$11)+'СЕТ СН'!$F$12+СВЦЭМ!$D$10+'СЕТ СН'!$F$5-'СЕТ СН'!$F$20</f>
        <v>2177.30447362</v>
      </c>
      <c r="E19" s="36">
        <f>SUMIFS(СВЦЭМ!$C$39:$C$782,СВЦЭМ!$A$39:$A$782,$A19,СВЦЭМ!$B$39:$B$782,E$11)+'СЕТ СН'!$F$12+СВЦЭМ!$D$10+'СЕТ СН'!$F$5-'СЕТ СН'!$F$20</f>
        <v>2175.0829122800001</v>
      </c>
      <c r="F19" s="36">
        <f>SUMIFS(СВЦЭМ!$C$39:$C$782,СВЦЭМ!$A$39:$A$782,$A19,СВЦЭМ!$B$39:$B$782,F$11)+'СЕТ СН'!$F$12+СВЦЭМ!$D$10+'СЕТ СН'!$F$5-'СЕТ СН'!$F$20</f>
        <v>2181.6810043699998</v>
      </c>
      <c r="G19" s="36">
        <f>SUMIFS(СВЦЭМ!$C$39:$C$782,СВЦЭМ!$A$39:$A$782,$A19,СВЦЭМ!$B$39:$B$782,G$11)+'СЕТ СН'!$F$12+СВЦЭМ!$D$10+'СЕТ СН'!$F$5-'СЕТ СН'!$F$20</f>
        <v>2177.6167128899997</v>
      </c>
      <c r="H19" s="36">
        <f>SUMIFS(СВЦЭМ!$C$39:$C$782,СВЦЭМ!$A$39:$A$782,$A19,СВЦЭМ!$B$39:$B$782,H$11)+'СЕТ СН'!$F$12+СВЦЭМ!$D$10+'СЕТ СН'!$F$5-'СЕТ СН'!$F$20</f>
        <v>2177.4265202400002</v>
      </c>
      <c r="I19" s="36">
        <f>SUMIFS(СВЦЭМ!$C$39:$C$782,СВЦЭМ!$A$39:$A$782,$A19,СВЦЭМ!$B$39:$B$782,I$11)+'СЕТ СН'!$F$12+СВЦЭМ!$D$10+'СЕТ СН'!$F$5-'СЕТ СН'!$F$20</f>
        <v>2162.6494871099999</v>
      </c>
      <c r="J19" s="36">
        <f>SUMIFS(СВЦЭМ!$C$39:$C$782,СВЦЭМ!$A$39:$A$782,$A19,СВЦЭМ!$B$39:$B$782,J$11)+'СЕТ СН'!$F$12+СВЦЭМ!$D$10+'СЕТ СН'!$F$5-'СЕТ СН'!$F$20</f>
        <v>2113.4438262200001</v>
      </c>
      <c r="K19" s="36">
        <f>SUMIFS(СВЦЭМ!$C$39:$C$782,СВЦЭМ!$A$39:$A$782,$A19,СВЦЭМ!$B$39:$B$782,K$11)+'СЕТ СН'!$F$12+СВЦЭМ!$D$10+'СЕТ СН'!$F$5-'СЕТ СН'!$F$20</f>
        <v>2069.53929573</v>
      </c>
      <c r="L19" s="36">
        <f>SUMIFS(СВЦЭМ!$C$39:$C$782,СВЦЭМ!$A$39:$A$782,$A19,СВЦЭМ!$B$39:$B$782,L$11)+'СЕТ СН'!$F$12+СВЦЭМ!$D$10+'СЕТ СН'!$F$5-'СЕТ СН'!$F$20</f>
        <v>2054.9788646699999</v>
      </c>
      <c r="M19" s="36">
        <f>SUMIFS(СВЦЭМ!$C$39:$C$782,СВЦЭМ!$A$39:$A$782,$A19,СВЦЭМ!$B$39:$B$782,M$11)+'СЕТ СН'!$F$12+СВЦЭМ!$D$10+'СЕТ СН'!$F$5-'СЕТ СН'!$F$20</f>
        <v>2053.2218485600001</v>
      </c>
      <c r="N19" s="36">
        <f>SUMIFS(СВЦЭМ!$C$39:$C$782,СВЦЭМ!$A$39:$A$782,$A19,СВЦЭМ!$B$39:$B$782,N$11)+'СЕТ СН'!$F$12+СВЦЭМ!$D$10+'СЕТ СН'!$F$5-'СЕТ СН'!$F$20</f>
        <v>2056.5472002300003</v>
      </c>
      <c r="O19" s="36">
        <f>SUMIFS(СВЦЭМ!$C$39:$C$782,СВЦЭМ!$A$39:$A$782,$A19,СВЦЭМ!$B$39:$B$782,O$11)+'СЕТ СН'!$F$12+СВЦЭМ!$D$10+'СЕТ СН'!$F$5-'СЕТ СН'!$F$20</f>
        <v>2105.4814080799997</v>
      </c>
      <c r="P19" s="36">
        <f>SUMIFS(СВЦЭМ!$C$39:$C$782,СВЦЭМ!$A$39:$A$782,$A19,СВЦЭМ!$B$39:$B$782,P$11)+'СЕТ СН'!$F$12+СВЦЭМ!$D$10+'СЕТ СН'!$F$5-'СЕТ СН'!$F$20</f>
        <v>2118.8394113100003</v>
      </c>
      <c r="Q19" s="36">
        <f>SUMIFS(СВЦЭМ!$C$39:$C$782,СВЦЭМ!$A$39:$A$782,$A19,СВЦЭМ!$B$39:$B$782,Q$11)+'СЕТ СН'!$F$12+СВЦЭМ!$D$10+'СЕТ СН'!$F$5-'СЕТ СН'!$F$20</f>
        <v>2138.60480198</v>
      </c>
      <c r="R19" s="36">
        <f>SUMIFS(СВЦЭМ!$C$39:$C$782,СВЦЭМ!$A$39:$A$782,$A19,СВЦЭМ!$B$39:$B$782,R$11)+'СЕТ СН'!$F$12+СВЦЭМ!$D$10+'СЕТ СН'!$F$5-'СЕТ СН'!$F$20</f>
        <v>2144.9375681399997</v>
      </c>
      <c r="S19" s="36">
        <f>SUMIFS(СВЦЭМ!$C$39:$C$782,СВЦЭМ!$A$39:$A$782,$A19,СВЦЭМ!$B$39:$B$782,S$11)+'СЕТ СН'!$F$12+СВЦЭМ!$D$10+'СЕТ СН'!$F$5-'СЕТ СН'!$F$20</f>
        <v>2104.7275731600002</v>
      </c>
      <c r="T19" s="36">
        <f>SUMIFS(СВЦЭМ!$C$39:$C$782,СВЦЭМ!$A$39:$A$782,$A19,СВЦЭМ!$B$39:$B$782,T$11)+'СЕТ СН'!$F$12+СВЦЭМ!$D$10+'СЕТ СН'!$F$5-'СЕТ СН'!$F$20</f>
        <v>2046.2580985600002</v>
      </c>
      <c r="U19" s="36">
        <f>SUMIFS(СВЦЭМ!$C$39:$C$782,СВЦЭМ!$A$39:$A$782,$A19,СВЦЭМ!$B$39:$B$782,U$11)+'СЕТ СН'!$F$12+СВЦЭМ!$D$10+'СЕТ СН'!$F$5-'СЕТ СН'!$F$20</f>
        <v>1999.2514621800001</v>
      </c>
      <c r="V19" s="36">
        <f>SUMIFS(СВЦЭМ!$C$39:$C$782,СВЦЭМ!$A$39:$A$782,$A19,СВЦЭМ!$B$39:$B$782,V$11)+'СЕТ СН'!$F$12+СВЦЭМ!$D$10+'СЕТ СН'!$F$5-'СЕТ СН'!$F$20</f>
        <v>2012.3256008000001</v>
      </c>
      <c r="W19" s="36">
        <f>SUMIFS(СВЦЭМ!$C$39:$C$782,СВЦЭМ!$A$39:$A$782,$A19,СВЦЭМ!$B$39:$B$782,W$11)+'СЕТ СН'!$F$12+СВЦЭМ!$D$10+'СЕТ СН'!$F$5-'СЕТ СН'!$F$20</f>
        <v>2036.2554456800001</v>
      </c>
      <c r="X19" s="36">
        <f>SUMIFS(СВЦЭМ!$C$39:$C$782,СВЦЭМ!$A$39:$A$782,$A19,СВЦЭМ!$B$39:$B$782,X$11)+'СЕТ СН'!$F$12+СВЦЭМ!$D$10+'СЕТ СН'!$F$5-'СЕТ СН'!$F$20</f>
        <v>2048.7405679200001</v>
      </c>
      <c r="Y19" s="36">
        <f>SUMIFS(СВЦЭМ!$C$39:$C$782,СВЦЭМ!$A$39:$A$782,$A19,СВЦЭМ!$B$39:$B$782,Y$11)+'СЕТ СН'!$F$12+СВЦЭМ!$D$10+'СЕТ СН'!$F$5-'СЕТ СН'!$F$20</f>
        <v>2064.0906044000003</v>
      </c>
    </row>
    <row r="20" spans="1:25" ht="15.75" x14ac:dyDescent="0.2">
      <c r="A20" s="35">
        <f t="shared" si="0"/>
        <v>44264</v>
      </c>
      <c r="B20" s="36">
        <f>SUMIFS(СВЦЭМ!$C$39:$C$782,СВЦЭМ!$A$39:$A$782,$A20,СВЦЭМ!$B$39:$B$782,B$11)+'СЕТ СН'!$F$12+СВЦЭМ!$D$10+'СЕТ СН'!$F$5-'СЕТ СН'!$F$20</f>
        <v>2056.8111001500001</v>
      </c>
      <c r="C20" s="36">
        <f>SUMIFS(СВЦЭМ!$C$39:$C$782,СВЦЭМ!$A$39:$A$782,$A20,СВЦЭМ!$B$39:$B$782,C$11)+'СЕТ СН'!$F$12+СВЦЭМ!$D$10+'СЕТ СН'!$F$5-'СЕТ СН'!$F$20</f>
        <v>2106.8660893200004</v>
      </c>
      <c r="D20" s="36">
        <f>SUMIFS(СВЦЭМ!$C$39:$C$782,СВЦЭМ!$A$39:$A$782,$A20,СВЦЭМ!$B$39:$B$782,D$11)+'СЕТ СН'!$F$12+СВЦЭМ!$D$10+'СЕТ СН'!$F$5-'СЕТ СН'!$F$20</f>
        <v>2169.6615567099998</v>
      </c>
      <c r="E20" s="36">
        <f>SUMIFS(СВЦЭМ!$C$39:$C$782,СВЦЭМ!$A$39:$A$782,$A20,СВЦЭМ!$B$39:$B$782,E$11)+'СЕТ СН'!$F$12+СВЦЭМ!$D$10+'СЕТ СН'!$F$5-'СЕТ СН'!$F$20</f>
        <v>2176.7769002499999</v>
      </c>
      <c r="F20" s="36">
        <f>SUMIFS(СВЦЭМ!$C$39:$C$782,СВЦЭМ!$A$39:$A$782,$A20,СВЦЭМ!$B$39:$B$782,F$11)+'СЕТ СН'!$F$12+СВЦЭМ!$D$10+'СЕТ СН'!$F$5-'СЕТ СН'!$F$20</f>
        <v>2180.5599952100001</v>
      </c>
      <c r="G20" s="36">
        <f>SUMIFS(СВЦЭМ!$C$39:$C$782,СВЦЭМ!$A$39:$A$782,$A20,СВЦЭМ!$B$39:$B$782,G$11)+'СЕТ СН'!$F$12+СВЦЭМ!$D$10+'СЕТ СН'!$F$5-'СЕТ СН'!$F$20</f>
        <v>2168.2795418400001</v>
      </c>
      <c r="H20" s="36">
        <f>SUMIFS(СВЦЭМ!$C$39:$C$782,СВЦЭМ!$A$39:$A$782,$A20,СВЦЭМ!$B$39:$B$782,H$11)+'СЕТ СН'!$F$12+СВЦЭМ!$D$10+'СЕТ СН'!$F$5-'СЕТ СН'!$F$20</f>
        <v>2134.63247873</v>
      </c>
      <c r="I20" s="36">
        <f>SUMIFS(СВЦЭМ!$C$39:$C$782,СВЦЭМ!$A$39:$A$782,$A20,СВЦЭМ!$B$39:$B$782,I$11)+'СЕТ СН'!$F$12+СВЦЭМ!$D$10+'СЕТ СН'!$F$5-'СЕТ СН'!$F$20</f>
        <v>2106.36617114</v>
      </c>
      <c r="J20" s="36">
        <f>SUMIFS(СВЦЭМ!$C$39:$C$782,СВЦЭМ!$A$39:$A$782,$A20,СВЦЭМ!$B$39:$B$782,J$11)+'СЕТ СН'!$F$12+СВЦЭМ!$D$10+'СЕТ СН'!$F$5-'СЕТ СН'!$F$20</f>
        <v>2058.3685611000001</v>
      </c>
      <c r="K20" s="36">
        <f>SUMIFS(СВЦЭМ!$C$39:$C$782,СВЦЭМ!$A$39:$A$782,$A20,СВЦЭМ!$B$39:$B$782,K$11)+'СЕТ СН'!$F$12+СВЦЭМ!$D$10+'СЕТ СН'!$F$5-'СЕТ СН'!$F$20</f>
        <v>2043.0303454200002</v>
      </c>
      <c r="L20" s="36">
        <f>SUMIFS(СВЦЭМ!$C$39:$C$782,СВЦЭМ!$A$39:$A$782,$A20,СВЦЭМ!$B$39:$B$782,L$11)+'СЕТ СН'!$F$12+СВЦЭМ!$D$10+'СЕТ СН'!$F$5-'СЕТ СН'!$F$20</f>
        <v>2042.5555597800001</v>
      </c>
      <c r="M20" s="36">
        <f>SUMIFS(СВЦЭМ!$C$39:$C$782,СВЦЭМ!$A$39:$A$782,$A20,СВЦЭМ!$B$39:$B$782,M$11)+'СЕТ СН'!$F$12+СВЦЭМ!$D$10+'СЕТ СН'!$F$5-'СЕТ СН'!$F$20</f>
        <v>2051.7138602499999</v>
      </c>
      <c r="N20" s="36">
        <f>SUMIFS(СВЦЭМ!$C$39:$C$782,СВЦЭМ!$A$39:$A$782,$A20,СВЦЭМ!$B$39:$B$782,N$11)+'СЕТ СН'!$F$12+СВЦЭМ!$D$10+'СЕТ СН'!$F$5-'СЕТ СН'!$F$20</f>
        <v>2068.1480084599998</v>
      </c>
      <c r="O20" s="36">
        <f>SUMIFS(СВЦЭМ!$C$39:$C$782,СВЦЭМ!$A$39:$A$782,$A20,СВЦЭМ!$B$39:$B$782,O$11)+'СЕТ СН'!$F$12+СВЦЭМ!$D$10+'СЕТ СН'!$F$5-'СЕТ СН'!$F$20</f>
        <v>2094.78572136</v>
      </c>
      <c r="P20" s="36">
        <f>SUMIFS(СВЦЭМ!$C$39:$C$782,СВЦЭМ!$A$39:$A$782,$A20,СВЦЭМ!$B$39:$B$782,P$11)+'СЕТ СН'!$F$12+СВЦЭМ!$D$10+'СЕТ СН'!$F$5-'СЕТ СН'!$F$20</f>
        <v>2105.3812228300003</v>
      </c>
      <c r="Q20" s="36">
        <f>SUMIFS(СВЦЭМ!$C$39:$C$782,СВЦЭМ!$A$39:$A$782,$A20,СВЦЭМ!$B$39:$B$782,Q$11)+'СЕТ СН'!$F$12+СВЦЭМ!$D$10+'СЕТ СН'!$F$5-'СЕТ СН'!$F$20</f>
        <v>2112.0217420700001</v>
      </c>
      <c r="R20" s="36">
        <f>SUMIFS(СВЦЭМ!$C$39:$C$782,СВЦЭМ!$A$39:$A$782,$A20,СВЦЭМ!$B$39:$B$782,R$11)+'СЕТ СН'!$F$12+СВЦЭМ!$D$10+'СЕТ СН'!$F$5-'СЕТ СН'!$F$20</f>
        <v>2109.8892031400001</v>
      </c>
      <c r="S20" s="36">
        <f>SUMIFS(СВЦЭМ!$C$39:$C$782,СВЦЭМ!$A$39:$A$782,$A20,СВЦЭМ!$B$39:$B$782,S$11)+'СЕТ СН'!$F$12+СВЦЭМ!$D$10+'СЕТ СН'!$F$5-'СЕТ СН'!$F$20</f>
        <v>2104.0465719499998</v>
      </c>
      <c r="T20" s="36">
        <f>SUMIFS(СВЦЭМ!$C$39:$C$782,СВЦЭМ!$A$39:$A$782,$A20,СВЦЭМ!$B$39:$B$782,T$11)+'СЕТ СН'!$F$12+СВЦЭМ!$D$10+'СЕТ СН'!$F$5-'СЕТ СН'!$F$20</f>
        <v>2048.4907070500003</v>
      </c>
      <c r="U20" s="36">
        <f>SUMIFS(СВЦЭМ!$C$39:$C$782,СВЦЭМ!$A$39:$A$782,$A20,СВЦЭМ!$B$39:$B$782,U$11)+'СЕТ СН'!$F$12+СВЦЭМ!$D$10+'СЕТ СН'!$F$5-'СЕТ СН'!$F$20</f>
        <v>2011.7918234100002</v>
      </c>
      <c r="V20" s="36">
        <f>SUMIFS(СВЦЭМ!$C$39:$C$782,СВЦЭМ!$A$39:$A$782,$A20,СВЦЭМ!$B$39:$B$782,V$11)+'СЕТ СН'!$F$12+СВЦЭМ!$D$10+'СЕТ СН'!$F$5-'СЕТ СН'!$F$20</f>
        <v>2010.63672589</v>
      </c>
      <c r="W20" s="36">
        <f>SUMIFS(СВЦЭМ!$C$39:$C$782,СВЦЭМ!$A$39:$A$782,$A20,СВЦЭМ!$B$39:$B$782,W$11)+'СЕТ СН'!$F$12+СВЦЭМ!$D$10+'СЕТ СН'!$F$5-'СЕТ СН'!$F$20</f>
        <v>2029.3181269199999</v>
      </c>
      <c r="X20" s="36">
        <f>SUMIFS(СВЦЭМ!$C$39:$C$782,СВЦЭМ!$A$39:$A$782,$A20,СВЦЭМ!$B$39:$B$782,X$11)+'СЕТ СН'!$F$12+СВЦЭМ!$D$10+'СЕТ СН'!$F$5-'СЕТ СН'!$F$20</f>
        <v>2058.30364276</v>
      </c>
      <c r="Y20" s="36">
        <f>SUMIFS(СВЦЭМ!$C$39:$C$782,СВЦЭМ!$A$39:$A$782,$A20,СВЦЭМ!$B$39:$B$782,Y$11)+'СЕТ СН'!$F$12+СВЦЭМ!$D$10+'СЕТ СН'!$F$5-'СЕТ СН'!$F$20</f>
        <v>2078.7744145300003</v>
      </c>
    </row>
    <row r="21" spans="1:25" ht="15.75" x14ac:dyDescent="0.2">
      <c r="A21" s="35">
        <f t="shared" si="0"/>
        <v>44265</v>
      </c>
      <c r="B21" s="36">
        <f>SUMIFS(СВЦЭМ!$C$39:$C$782,СВЦЭМ!$A$39:$A$782,$A21,СВЦЭМ!$B$39:$B$782,B$11)+'СЕТ СН'!$F$12+СВЦЭМ!$D$10+'СЕТ СН'!$F$5-'СЕТ СН'!$F$20</f>
        <v>2088.46867849</v>
      </c>
      <c r="C21" s="36">
        <f>SUMIFS(СВЦЭМ!$C$39:$C$782,СВЦЭМ!$A$39:$A$782,$A21,СВЦЭМ!$B$39:$B$782,C$11)+'СЕТ СН'!$F$12+СВЦЭМ!$D$10+'СЕТ СН'!$F$5-'СЕТ СН'!$F$20</f>
        <v>2125.6923542699997</v>
      </c>
      <c r="D21" s="36">
        <f>SUMIFS(СВЦЭМ!$C$39:$C$782,СВЦЭМ!$A$39:$A$782,$A21,СВЦЭМ!$B$39:$B$782,D$11)+'СЕТ СН'!$F$12+СВЦЭМ!$D$10+'СЕТ СН'!$F$5-'СЕТ СН'!$F$20</f>
        <v>2176.8637784699999</v>
      </c>
      <c r="E21" s="36">
        <f>SUMIFS(СВЦЭМ!$C$39:$C$782,СВЦЭМ!$A$39:$A$782,$A21,СВЦЭМ!$B$39:$B$782,E$11)+'СЕТ СН'!$F$12+СВЦЭМ!$D$10+'СЕТ СН'!$F$5-'СЕТ СН'!$F$20</f>
        <v>2175.3077813800001</v>
      </c>
      <c r="F21" s="36">
        <f>SUMIFS(СВЦЭМ!$C$39:$C$782,СВЦЭМ!$A$39:$A$782,$A21,СВЦЭМ!$B$39:$B$782,F$11)+'СЕТ СН'!$F$12+СВЦЭМ!$D$10+'СЕТ СН'!$F$5-'СЕТ СН'!$F$20</f>
        <v>2183.1532759900001</v>
      </c>
      <c r="G21" s="36">
        <f>SUMIFS(СВЦЭМ!$C$39:$C$782,СВЦЭМ!$A$39:$A$782,$A21,СВЦЭМ!$B$39:$B$782,G$11)+'СЕТ СН'!$F$12+СВЦЭМ!$D$10+'СЕТ СН'!$F$5-'СЕТ СН'!$F$20</f>
        <v>2184.26561154</v>
      </c>
      <c r="H21" s="36">
        <f>SUMIFS(СВЦЭМ!$C$39:$C$782,СВЦЭМ!$A$39:$A$782,$A21,СВЦЭМ!$B$39:$B$782,H$11)+'СЕТ СН'!$F$12+СВЦЭМ!$D$10+'СЕТ СН'!$F$5-'СЕТ СН'!$F$20</f>
        <v>2158.24672285</v>
      </c>
      <c r="I21" s="36">
        <f>SUMIFS(СВЦЭМ!$C$39:$C$782,СВЦЭМ!$A$39:$A$782,$A21,СВЦЭМ!$B$39:$B$782,I$11)+'СЕТ СН'!$F$12+СВЦЭМ!$D$10+'СЕТ СН'!$F$5-'СЕТ СН'!$F$20</f>
        <v>2126.3351011</v>
      </c>
      <c r="J21" s="36">
        <f>SUMIFS(СВЦЭМ!$C$39:$C$782,СВЦЭМ!$A$39:$A$782,$A21,СВЦЭМ!$B$39:$B$782,J$11)+'СЕТ СН'!$F$12+СВЦЭМ!$D$10+'СЕТ СН'!$F$5-'СЕТ СН'!$F$20</f>
        <v>2091.0437105800002</v>
      </c>
      <c r="K21" s="36">
        <f>SUMIFS(СВЦЭМ!$C$39:$C$782,СВЦЭМ!$A$39:$A$782,$A21,СВЦЭМ!$B$39:$B$782,K$11)+'СЕТ СН'!$F$12+СВЦЭМ!$D$10+'СЕТ СН'!$F$5-'СЕТ СН'!$F$20</f>
        <v>2047.9959501200001</v>
      </c>
      <c r="L21" s="36">
        <f>SUMIFS(СВЦЭМ!$C$39:$C$782,СВЦЭМ!$A$39:$A$782,$A21,СВЦЭМ!$B$39:$B$782,L$11)+'СЕТ СН'!$F$12+СВЦЭМ!$D$10+'СЕТ СН'!$F$5-'СЕТ СН'!$F$20</f>
        <v>2037.2446808600002</v>
      </c>
      <c r="M21" s="36">
        <f>SUMIFS(СВЦЭМ!$C$39:$C$782,СВЦЭМ!$A$39:$A$782,$A21,СВЦЭМ!$B$39:$B$782,M$11)+'СЕТ СН'!$F$12+СВЦЭМ!$D$10+'СЕТ СН'!$F$5-'СЕТ СН'!$F$20</f>
        <v>2049.9094146100001</v>
      </c>
      <c r="N21" s="36">
        <f>SUMIFS(СВЦЭМ!$C$39:$C$782,СВЦЭМ!$A$39:$A$782,$A21,СВЦЭМ!$B$39:$B$782,N$11)+'СЕТ СН'!$F$12+СВЦЭМ!$D$10+'СЕТ СН'!$F$5-'СЕТ СН'!$F$20</f>
        <v>2055.62435848</v>
      </c>
      <c r="O21" s="36">
        <f>SUMIFS(СВЦЭМ!$C$39:$C$782,СВЦЭМ!$A$39:$A$782,$A21,СВЦЭМ!$B$39:$B$782,O$11)+'СЕТ СН'!$F$12+СВЦЭМ!$D$10+'СЕТ СН'!$F$5-'СЕТ СН'!$F$20</f>
        <v>2057.6351408600003</v>
      </c>
      <c r="P21" s="36">
        <f>SUMIFS(СВЦЭМ!$C$39:$C$782,СВЦЭМ!$A$39:$A$782,$A21,СВЦЭМ!$B$39:$B$782,P$11)+'СЕТ СН'!$F$12+СВЦЭМ!$D$10+'СЕТ СН'!$F$5-'СЕТ СН'!$F$20</f>
        <v>2101.2906949400003</v>
      </c>
      <c r="Q21" s="36">
        <f>SUMIFS(СВЦЭМ!$C$39:$C$782,СВЦЭМ!$A$39:$A$782,$A21,СВЦЭМ!$B$39:$B$782,Q$11)+'СЕТ СН'!$F$12+СВЦЭМ!$D$10+'СЕТ СН'!$F$5-'СЕТ СН'!$F$20</f>
        <v>2139.377798</v>
      </c>
      <c r="R21" s="36">
        <f>SUMIFS(СВЦЭМ!$C$39:$C$782,СВЦЭМ!$A$39:$A$782,$A21,СВЦЭМ!$B$39:$B$782,R$11)+'СЕТ СН'!$F$12+СВЦЭМ!$D$10+'СЕТ СН'!$F$5-'СЕТ СН'!$F$20</f>
        <v>2137.2983414299997</v>
      </c>
      <c r="S21" s="36">
        <f>SUMIFS(СВЦЭМ!$C$39:$C$782,СВЦЭМ!$A$39:$A$782,$A21,СВЦЭМ!$B$39:$B$782,S$11)+'СЕТ СН'!$F$12+СВЦЭМ!$D$10+'СЕТ СН'!$F$5-'СЕТ СН'!$F$20</f>
        <v>2113.7497414600002</v>
      </c>
      <c r="T21" s="36">
        <f>SUMIFS(СВЦЭМ!$C$39:$C$782,СВЦЭМ!$A$39:$A$782,$A21,СВЦЭМ!$B$39:$B$782,T$11)+'СЕТ СН'!$F$12+СВЦЭМ!$D$10+'СЕТ СН'!$F$5-'СЕТ СН'!$F$20</f>
        <v>2044.8261184500002</v>
      </c>
      <c r="U21" s="36">
        <f>SUMIFS(СВЦЭМ!$C$39:$C$782,СВЦЭМ!$A$39:$A$782,$A21,СВЦЭМ!$B$39:$B$782,U$11)+'СЕТ СН'!$F$12+СВЦЭМ!$D$10+'СЕТ СН'!$F$5-'СЕТ СН'!$F$20</f>
        <v>2005.44895735</v>
      </c>
      <c r="V21" s="36">
        <f>SUMIFS(СВЦЭМ!$C$39:$C$782,СВЦЭМ!$A$39:$A$782,$A21,СВЦЭМ!$B$39:$B$782,V$11)+'СЕТ СН'!$F$12+СВЦЭМ!$D$10+'СЕТ СН'!$F$5-'СЕТ СН'!$F$20</f>
        <v>2005.5390190000001</v>
      </c>
      <c r="W21" s="36">
        <f>SUMIFS(СВЦЭМ!$C$39:$C$782,СВЦЭМ!$A$39:$A$782,$A21,СВЦЭМ!$B$39:$B$782,W$11)+'СЕТ СН'!$F$12+СВЦЭМ!$D$10+'СЕТ СН'!$F$5-'СЕТ СН'!$F$20</f>
        <v>2021.9512967600001</v>
      </c>
      <c r="X21" s="36">
        <f>SUMIFS(СВЦЭМ!$C$39:$C$782,СВЦЭМ!$A$39:$A$782,$A21,СВЦЭМ!$B$39:$B$782,X$11)+'СЕТ СН'!$F$12+СВЦЭМ!$D$10+'СЕТ СН'!$F$5-'СЕТ СН'!$F$20</f>
        <v>2044.5186290000001</v>
      </c>
      <c r="Y21" s="36">
        <f>SUMIFS(СВЦЭМ!$C$39:$C$782,СВЦЭМ!$A$39:$A$782,$A21,СВЦЭМ!$B$39:$B$782,Y$11)+'СЕТ СН'!$F$12+СВЦЭМ!$D$10+'СЕТ СН'!$F$5-'СЕТ СН'!$F$20</f>
        <v>2076.3667512399998</v>
      </c>
    </row>
    <row r="22" spans="1:25" ht="15.75" x14ac:dyDescent="0.2">
      <c r="A22" s="35">
        <f t="shared" si="0"/>
        <v>44266</v>
      </c>
      <c r="B22" s="36">
        <f>SUMIFS(СВЦЭМ!$C$39:$C$782,СВЦЭМ!$A$39:$A$782,$A22,СВЦЭМ!$B$39:$B$782,B$11)+'СЕТ СН'!$F$12+СВЦЭМ!$D$10+'СЕТ СН'!$F$5-'СЕТ СН'!$F$20</f>
        <v>2074.5561841500003</v>
      </c>
      <c r="C22" s="36">
        <f>SUMIFS(СВЦЭМ!$C$39:$C$782,СВЦЭМ!$A$39:$A$782,$A22,СВЦЭМ!$B$39:$B$782,C$11)+'СЕТ СН'!$F$12+СВЦЭМ!$D$10+'СЕТ СН'!$F$5-'СЕТ СН'!$F$20</f>
        <v>2121.18228654</v>
      </c>
      <c r="D22" s="36">
        <f>SUMIFS(СВЦЭМ!$C$39:$C$782,СВЦЭМ!$A$39:$A$782,$A22,СВЦЭМ!$B$39:$B$782,D$11)+'СЕТ СН'!$F$12+СВЦЭМ!$D$10+'СЕТ СН'!$F$5-'СЕТ СН'!$F$20</f>
        <v>2146.7531352799997</v>
      </c>
      <c r="E22" s="36">
        <f>SUMIFS(СВЦЭМ!$C$39:$C$782,СВЦЭМ!$A$39:$A$782,$A22,СВЦЭМ!$B$39:$B$782,E$11)+'СЕТ СН'!$F$12+СВЦЭМ!$D$10+'СЕТ СН'!$F$5-'СЕТ СН'!$F$20</f>
        <v>2148.1277359200003</v>
      </c>
      <c r="F22" s="36">
        <f>SUMIFS(СВЦЭМ!$C$39:$C$782,СВЦЭМ!$A$39:$A$782,$A22,СВЦЭМ!$B$39:$B$782,F$11)+'СЕТ СН'!$F$12+СВЦЭМ!$D$10+'СЕТ СН'!$F$5-'СЕТ СН'!$F$20</f>
        <v>2149.64720476</v>
      </c>
      <c r="G22" s="36">
        <f>SUMIFS(СВЦЭМ!$C$39:$C$782,СВЦЭМ!$A$39:$A$782,$A22,СВЦЭМ!$B$39:$B$782,G$11)+'СЕТ СН'!$F$12+СВЦЭМ!$D$10+'СЕТ СН'!$F$5-'СЕТ СН'!$F$20</f>
        <v>2162.1360326200002</v>
      </c>
      <c r="H22" s="36">
        <f>SUMIFS(СВЦЭМ!$C$39:$C$782,СВЦЭМ!$A$39:$A$782,$A22,СВЦЭМ!$B$39:$B$782,H$11)+'СЕТ СН'!$F$12+СВЦЭМ!$D$10+'СЕТ СН'!$F$5-'СЕТ СН'!$F$20</f>
        <v>2167.3527975899997</v>
      </c>
      <c r="I22" s="36">
        <f>SUMIFS(СВЦЭМ!$C$39:$C$782,СВЦЭМ!$A$39:$A$782,$A22,СВЦЭМ!$B$39:$B$782,I$11)+'СЕТ СН'!$F$12+СВЦЭМ!$D$10+'СЕТ СН'!$F$5-'СЕТ СН'!$F$20</f>
        <v>2109.3939670700001</v>
      </c>
      <c r="J22" s="36">
        <f>SUMIFS(СВЦЭМ!$C$39:$C$782,СВЦЭМ!$A$39:$A$782,$A22,СВЦЭМ!$B$39:$B$782,J$11)+'СЕТ СН'!$F$12+СВЦЭМ!$D$10+'СЕТ СН'!$F$5-'СЕТ СН'!$F$20</f>
        <v>2055.87088146</v>
      </c>
      <c r="K22" s="36">
        <f>SUMIFS(СВЦЭМ!$C$39:$C$782,СВЦЭМ!$A$39:$A$782,$A22,СВЦЭМ!$B$39:$B$782,K$11)+'СЕТ СН'!$F$12+СВЦЭМ!$D$10+'СЕТ СН'!$F$5-'СЕТ СН'!$F$20</f>
        <v>2027.9434688400002</v>
      </c>
      <c r="L22" s="36">
        <f>SUMIFS(СВЦЭМ!$C$39:$C$782,СВЦЭМ!$A$39:$A$782,$A22,СВЦЭМ!$B$39:$B$782,L$11)+'СЕТ СН'!$F$12+СВЦЭМ!$D$10+'СЕТ СН'!$F$5-'СЕТ СН'!$F$20</f>
        <v>2018.8066493700001</v>
      </c>
      <c r="M22" s="36">
        <f>SUMIFS(СВЦЭМ!$C$39:$C$782,СВЦЭМ!$A$39:$A$782,$A22,СВЦЭМ!$B$39:$B$782,M$11)+'СЕТ СН'!$F$12+СВЦЭМ!$D$10+'СЕТ СН'!$F$5-'СЕТ СН'!$F$20</f>
        <v>2028.0782514500002</v>
      </c>
      <c r="N22" s="36">
        <f>SUMIFS(СВЦЭМ!$C$39:$C$782,СВЦЭМ!$A$39:$A$782,$A22,СВЦЭМ!$B$39:$B$782,N$11)+'СЕТ СН'!$F$12+СВЦЭМ!$D$10+'СЕТ СН'!$F$5-'СЕТ СН'!$F$20</f>
        <v>2045.8075236300001</v>
      </c>
      <c r="O22" s="36">
        <f>SUMIFS(СВЦЭМ!$C$39:$C$782,СВЦЭМ!$A$39:$A$782,$A22,СВЦЭМ!$B$39:$B$782,O$11)+'СЕТ СН'!$F$12+СВЦЭМ!$D$10+'СЕТ СН'!$F$5-'СЕТ СН'!$F$20</f>
        <v>2081.469235</v>
      </c>
      <c r="P22" s="36">
        <f>SUMIFS(СВЦЭМ!$C$39:$C$782,СВЦЭМ!$A$39:$A$782,$A22,СВЦЭМ!$B$39:$B$782,P$11)+'СЕТ СН'!$F$12+СВЦЭМ!$D$10+'СЕТ СН'!$F$5-'СЕТ СН'!$F$20</f>
        <v>2105.9574408500002</v>
      </c>
      <c r="Q22" s="36">
        <f>SUMIFS(СВЦЭМ!$C$39:$C$782,СВЦЭМ!$A$39:$A$782,$A22,СВЦЭМ!$B$39:$B$782,Q$11)+'СЕТ СН'!$F$12+СВЦЭМ!$D$10+'СЕТ СН'!$F$5-'СЕТ СН'!$F$20</f>
        <v>2149.8830770300001</v>
      </c>
      <c r="R22" s="36">
        <f>SUMIFS(СВЦЭМ!$C$39:$C$782,СВЦЭМ!$A$39:$A$782,$A22,СВЦЭМ!$B$39:$B$782,R$11)+'СЕТ СН'!$F$12+СВЦЭМ!$D$10+'СЕТ СН'!$F$5-'СЕТ СН'!$F$20</f>
        <v>2134.79520826</v>
      </c>
      <c r="S22" s="36">
        <f>SUMIFS(СВЦЭМ!$C$39:$C$782,СВЦЭМ!$A$39:$A$782,$A22,СВЦЭМ!$B$39:$B$782,S$11)+'СЕТ СН'!$F$12+СВЦЭМ!$D$10+'СЕТ СН'!$F$5-'СЕТ СН'!$F$20</f>
        <v>2085.7922850799996</v>
      </c>
      <c r="T22" s="36">
        <f>SUMIFS(СВЦЭМ!$C$39:$C$782,СВЦЭМ!$A$39:$A$782,$A22,СВЦЭМ!$B$39:$B$782,T$11)+'СЕТ СН'!$F$12+СВЦЭМ!$D$10+'СЕТ СН'!$F$5-'СЕТ СН'!$F$20</f>
        <v>2003.8029931999999</v>
      </c>
      <c r="U22" s="36">
        <f>SUMIFS(СВЦЭМ!$C$39:$C$782,СВЦЭМ!$A$39:$A$782,$A22,СВЦЭМ!$B$39:$B$782,U$11)+'СЕТ СН'!$F$12+СВЦЭМ!$D$10+'СЕТ СН'!$F$5-'СЕТ СН'!$F$20</f>
        <v>1975.0760785400003</v>
      </c>
      <c r="V22" s="36">
        <f>SUMIFS(СВЦЭМ!$C$39:$C$782,СВЦЭМ!$A$39:$A$782,$A22,СВЦЭМ!$B$39:$B$782,V$11)+'СЕТ СН'!$F$12+СВЦЭМ!$D$10+'СЕТ СН'!$F$5-'СЕТ СН'!$F$20</f>
        <v>1980.6745662200001</v>
      </c>
      <c r="W22" s="36">
        <f>SUMIFS(СВЦЭМ!$C$39:$C$782,СВЦЭМ!$A$39:$A$782,$A22,СВЦЭМ!$B$39:$B$782,W$11)+'СЕТ СН'!$F$12+СВЦЭМ!$D$10+'СЕТ СН'!$F$5-'СЕТ СН'!$F$20</f>
        <v>1996.8521252400001</v>
      </c>
      <c r="X22" s="36">
        <f>SUMIFS(СВЦЭМ!$C$39:$C$782,СВЦЭМ!$A$39:$A$782,$A22,СВЦЭМ!$B$39:$B$782,X$11)+'СЕТ СН'!$F$12+СВЦЭМ!$D$10+'СЕТ СН'!$F$5-'СЕТ СН'!$F$20</f>
        <v>2021.2625333200001</v>
      </c>
      <c r="Y22" s="36">
        <f>SUMIFS(СВЦЭМ!$C$39:$C$782,СВЦЭМ!$A$39:$A$782,$A22,СВЦЭМ!$B$39:$B$782,Y$11)+'СЕТ СН'!$F$12+СВЦЭМ!$D$10+'СЕТ СН'!$F$5-'СЕТ СН'!$F$20</f>
        <v>2034.77786543</v>
      </c>
    </row>
    <row r="23" spans="1:25" ht="15.75" x14ac:dyDescent="0.2">
      <c r="A23" s="35">
        <f t="shared" si="0"/>
        <v>44267</v>
      </c>
      <c r="B23" s="36">
        <f>SUMIFS(СВЦЭМ!$C$39:$C$782,СВЦЭМ!$A$39:$A$782,$A23,СВЦЭМ!$B$39:$B$782,B$11)+'СЕТ СН'!$F$12+СВЦЭМ!$D$10+'СЕТ СН'!$F$5-'СЕТ СН'!$F$20</f>
        <v>2080.7734122399997</v>
      </c>
      <c r="C23" s="36">
        <f>SUMIFS(СВЦЭМ!$C$39:$C$782,СВЦЭМ!$A$39:$A$782,$A23,СВЦЭМ!$B$39:$B$782,C$11)+'СЕТ СН'!$F$12+СВЦЭМ!$D$10+'СЕТ СН'!$F$5-'СЕТ СН'!$F$20</f>
        <v>2153.3560503899998</v>
      </c>
      <c r="D23" s="36">
        <f>SUMIFS(СВЦЭМ!$C$39:$C$782,СВЦЭМ!$A$39:$A$782,$A23,СВЦЭМ!$B$39:$B$782,D$11)+'СЕТ СН'!$F$12+СВЦЭМ!$D$10+'СЕТ СН'!$F$5-'СЕТ СН'!$F$20</f>
        <v>2157.1950609200003</v>
      </c>
      <c r="E23" s="36">
        <f>SUMIFS(СВЦЭМ!$C$39:$C$782,СВЦЭМ!$A$39:$A$782,$A23,СВЦЭМ!$B$39:$B$782,E$11)+'СЕТ СН'!$F$12+СВЦЭМ!$D$10+'СЕТ СН'!$F$5-'СЕТ СН'!$F$20</f>
        <v>2154.6065620199997</v>
      </c>
      <c r="F23" s="36">
        <f>SUMIFS(СВЦЭМ!$C$39:$C$782,СВЦЭМ!$A$39:$A$782,$A23,СВЦЭМ!$B$39:$B$782,F$11)+'СЕТ СН'!$F$12+СВЦЭМ!$D$10+'СЕТ СН'!$F$5-'СЕТ СН'!$F$20</f>
        <v>2154.0306989599999</v>
      </c>
      <c r="G23" s="36">
        <f>SUMIFS(СВЦЭМ!$C$39:$C$782,СВЦЭМ!$A$39:$A$782,$A23,СВЦЭМ!$B$39:$B$782,G$11)+'СЕТ СН'!$F$12+СВЦЭМ!$D$10+'СЕТ СН'!$F$5-'СЕТ СН'!$F$20</f>
        <v>2159.1055103899998</v>
      </c>
      <c r="H23" s="36">
        <f>SUMIFS(СВЦЭМ!$C$39:$C$782,СВЦЭМ!$A$39:$A$782,$A23,СВЦЭМ!$B$39:$B$782,H$11)+'СЕТ СН'!$F$12+СВЦЭМ!$D$10+'СЕТ СН'!$F$5-'СЕТ СН'!$F$20</f>
        <v>2159.0748521099999</v>
      </c>
      <c r="I23" s="36">
        <f>SUMIFS(СВЦЭМ!$C$39:$C$782,СВЦЭМ!$A$39:$A$782,$A23,СВЦЭМ!$B$39:$B$782,I$11)+'СЕТ СН'!$F$12+СВЦЭМ!$D$10+'СЕТ СН'!$F$5-'СЕТ СН'!$F$20</f>
        <v>2097.2730707999999</v>
      </c>
      <c r="J23" s="36">
        <f>SUMIFS(СВЦЭМ!$C$39:$C$782,СВЦЭМ!$A$39:$A$782,$A23,СВЦЭМ!$B$39:$B$782,J$11)+'СЕТ СН'!$F$12+СВЦЭМ!$D$10+'СЕТ СН'!$F$5-'СЕТ СН'!$F$20</f>
        <v>2039.3454172000002</v>
      </c>
      <c r="K23" s="36">
        <f>SUMIFS(СВЦЭМ!$C$39:$C$782,СВЦЭМ!$A$39:$A$782,$A23,СВЦЭМ!$B$39:$B$782,K$11)+'СЕТ СН'!$F$12+СВЦЭМ!$D$10+'СЕТ СН'!$F$5-'СЕТ СН'!$F$20</f>
        <v>1992.354043</v>
      </c>
      <c r="L23" s="36">
        <f>SUMIFS(СВЦЭМ!$C$39:$C$782,СВЦЭМ!$A$39:$A$782,$A23,СВЦЭМ!$B$39:$B$782,L$11)+'СЕТ СН'!$F$12+СВЦЭМ!$D$10+'СЕТ СН'!$F$5-'СЕТ СН'!$F$20</f>
        <v>1998.6853287100002</v>
      </c>
      <c r="M23" s="36">
        <f>SUMIFS(СВЦЭМ!$C$39:$C$782,СВЦЭМ!$A$39:$A$782,$A23,СВЦЭМ!$B$39:$B$782,M$11)+'СЕТ СН'!$F$12+СВЦЭМ!$D$10+'СЕТ СН'!$F$5-'СЕТ СН'!$F$20</f>
        <v>2004.2662597000001</v>
      </c>
      <c r="N23" s="36">
        <f>SUMIFS(СВЦЭМ!$C$39:$C$782,СВЦЭМ!$A$39:$A$782,$A23,СВЦЭМ!$B$39:$B$782,N$11)+'СЕТ СН'!$F$12+СВЦЭМ!$D$10+'СЕТ СН'!$F$5-'СЕТ СН'!$F$20</f>
        <v>2013.52941259</v>
      </c>
      <c r="O23" s="36">
        <f>SUMIFS(СВЦЭМ!$C$39:$C$782,СВЦЭМ!$A$39:$A$782,$A23,СВЦЭМ!$B$39:$B$782,O$11)+'СЕТ СН'!$F$12+СВЦЭМ!$D$10+'СЕТ СН'!$F$5-'СЕТ СН'!$F$20</f>
        <v>2034.0566830300002</v>
      </c>
      <c r="P23" s="36">
        <f>SUMIFS(СВЦЭМ!$C$39:$C$782,СВЦЭМ!$A$39:$A$782,$A23,СВЦЭМ!$B$39:$B$782,P$11)+'СЕТ СН'!$F$12+СВЦЭМ!$D$10+'СЕТ СН'!$F$5-'СЕТ СН'!$F$20</f>
        <v>2079.3825227799998</v>
      </c>
      <c r="Q23" s="36">
        <f>SUMIFS(СВЦЭМ!$C$39:$C$782,СВЦЭМ!$A$39:$A$782,$A23,СВЦЭМ!$B$39:$B$782,Q$11)+'СЕТ СН'!$F$12+СВЦЭМ!$D$10+'СЕТ СН'!$F$5-'СЕТ СН'!$F$20</f>
        <v>2126.16014524</v>
      </c>
      <c r="R23" s="36">
        <f>SUMIFS(СВЦЭМ!$C$39:$C$782,СВЦЭМ!$A$39:$A$782,$A23,СВЦЭМ!$B$39:$B$782,R$11)+'СЕТ СН'!$F$12+СВЦЭМ!$D$10+'СЕТ СН'!$F$5-'СЕТ СН'!$F$20</f>
        <v>2129.26238724</v>
      </c>
      <c r="S23" s="36">
        <f>SUMIFS(СВЦЭМ!$C$39:$C$782,СВЦЭМ!$A$39:$A$782,$A23,СВЦЭМ!$B$39:$B$782,S$11)+'СЕТ СН'!$F$12+СВЦЭМ!$D$10+'СЕТ СН'!$F$5-'СЕТ СН'!$F$20</f>
        <v>2086.8722259400001</v>
      </c>
      <c r="T23" s="36">
        <f>SUMIFS(СВЦЭМ!$C$39:$C$782,СВЦЭМ!$A$39:$A$782,$A23,СВЦЭМ!$B$39:$B$782,T$11)+'СЕТ СН'!$F$12+СВЦЭМ!$D$10+'СЕТ СН'!$F$5-'СЕТ СН'!$F$20</f>
        <v>2014.9412555100002</v>
      </c>
      <c r="U23" s="36">
        <f>SUMIFS(СВЦЭМ!$C$39:$C$782,СВЦЭМ!$A$39:$A$782,$A23,СВЦЭМ!$B$39:$B$782,U$11)+'СЕТ СН'!$F$12+СВЦЭМ!$D$10+'СЕТ СН'!$F$5-'СЕТ СН'!$F$20</f>
        <v>1988.9587470500001</v>
      </c>
      <c r="V23" s="36">
        <f>SUMIFS(СВЦЭМ!$C$39:$C$782,СВЦЭМ!$A$39:$A$782,$A23,СВЦЭМ!$B$39:$B$782,V$11)+'СЕТ СН'!$F$12+СВЦЭМ!$D$10+'СЕТ СН'!$F$5-'СЕТ СН'!$F$20</f>
        <v>1992.84606196</v>
      </c>
      <c r="W23" s="36">
        <f>SUMIFS(СВЦЭМ!$C$39:$C$782,СВЦЭМ!$A$39:$A$782,$A23,СВЦЭМ!$B$39:$B$782,W$11)+'СЕТ СН'!$F$12+СВЦЭМ!$D$10+'СЕТ СН'!$F$5-'СЕТ СН'!$F$20</f>
        <v>2004.9227107400002</v>
      </c>
      <c r="X23" s="36">
        <f>SUMIFS(СВЦЭМ!$C$39:$C$782,СВЦЭМ!$A$39:$A$782,$A23,СВЦЭМ!$B$39:$B$782,X$11)+'СЕТ СН'!$F$12+СВЦЭМ!$D$10+'СЕТ СН'!$F$5-'СЕТ СН'!$F$20</f>
        <v>2022.43345477</v>
      </c>
      <c r="Y23" s="36">
        <f>SUMIFS(СВЦЭМ!$C$39:$C$782,СВЦЭМ!$A$39:$A$782,$A23,СВЦЭМ!$B$39:$B$782,Y$11)+'СЕТ СН'!$F$12+СВЦЭМ!$D$10+'СЕТ СН'!$F$5-'СЕТ СН'!$F$20</f>
        <v>2039.2696940700002</v>
      </c>
    </row>
    <row r="24" spans="1:25" ht="15.75" x14ac:dyDescent="0.2">
      <c r="A24" s="35">
        <f t="shared" si="0"/>
        <v>44268</v>
      </c>
      <c r="B24" s="36">
        <f>SUMIFS(СВЦЭМ!$C$39:$C$782,СВЦЭМ!$A$39:$A$782,$A24,СВЦЭМ!$B$39:$B$782,B$11)+'СЕТ СН'!$F$12+СВЦЭМ!$D$10+'СЕТ СН'!$F$5-'СЕТ СН'!$F$20</f>
        <v>2158.96212689</v>
      </c>
      <c r="C24" s="36">
        <f>SUMIFS(СВЦЭМ!$C$39:$C$782,СВЦЭМ!$A$39:$A$782,$A24,СВЦЭМ!$B$39:$B$782,C$11)+'СЕТ СН'!$F$12+СВЦЭМ!$D$10+'СЕТ СН'!$F$5-'СЕТ СН'!$F$20</f>
        <v>2186.02602609</v>
      </c>
      <c r="D24" s="36">
        <f>SUMIFS(СВЦЭМ!$C$39:$C$782,СВЦЭМ!$A$39:$A$782,$A24,СВЦЭМ!$B$39:$B$782,D$11)+'СЕТ СН'!$F$12+СВЦЭМ!$D$10+'СЕТ СН'!$F$5-'СЕТ СН'!$F$20</f>
        <v>2155.5241585399999</v>
      </c>
      <c r="E24" s="36">
        <f>SUMIFS(СВЦЭМ!$C$39:$C$782,СВЦЭМ!$A$39:$A$782,$A24,СВЦЭМ!$B$39:$B$782,E$11)+'СЕТ СН'!$F$12+СВЦЭМ!$D$10+'СЕТ СН'!$F$5-'СЕТ СН'!$F$20</f>
        <v>2152.8205300199998</v>
      </c>
      <c r="F24" s="36">
        <f>SUMIFS(СВЦЭМ!$C$39:$C$782,СВЦЭМ!$A$39:$A$782,$A24,СВЦЭМ!$B$39:$B$782,F$11)+'СЕТ СН'!$F$12+СВЦЭМ!$D$10+'СЕТ СН'!$F$5-'СЕТ СН'!$F$20</f>
        <v>2151.4408143999999</v>
      </c>
      <c r="G24" s="36">
        <f>SUMIFS(СВЦЭМ!$C$39:$C$782,СВЦЭМ!$A$39:$A$782,$A24,СВЦЭМ!$B$39:$B$782,G$11)+'СЕТ СН'!$F$12+СВЦЭМ!$D$10+'СЕТ СН'!$F$5-'СЕТ СН'!$F$20</f>
        <v>2156.0463971700001</v>
      </c>
      <c r="H24" s="36">
        <f>SUMIFS(СВЦЭМ!$C$39:$C$782,СВЦЭМ!$A$39:$A$782,$A24,СВЦЭМ!$B$39:$B$782,H$11)+'СЕТ СН'!$F$12+СВЦЭМ!$D$10+'СЕТ СН'!$F$5-'СЕТ СН'!$F$20</f>
        <v>2170.6419731699998</v>
      </c>
      <c r="I24" s="36">
        <f>SUMIFS(СВЦЭМ!$C$39:$C$782,СВЦЭМ!$A$39:$A$782,$A24,СВЦЭМ!$B$39:$B$782,I$11)+'СЕТ СН'!$F$12+СВЦЭМ!$D$10+'СЕТ СН'!$F$5-'СЕТ СН'!$F$20</f>
        <v>2151.4933819400003</v>
      </c>
      <c r="J24" s="36">
        <f>SUMIFS(СВЦЭМ!$C$39:$C$782,СВЦЭМ!$A$39:$A$782,$A24,СВЦЭМ!$B$39:$B$782,J$11)+'СЕТ СН'!$F$12+СВЦЭМ!$D$10+'СЕТ СН'!$F$5-'СЕТ СН'!$F$20</f>
        <v>2079.0901683700004</v>
      </c>
      <c r="K24" s="36">
        <f>SUMIFS(СВЦЭМ!$C$39:$C$782,СВЦЭМ!$A$39:$A$782,$A24,СВЦЭМ!$B$39:$B$782,K$11)+'СЕТ СН'!$F$12+СВЦЭМ!$D$10+'СЕТ СН'!$F$5-'СЕТ СН'!$F$20</f>
        <v>2035.15949297</v>
      </c>
      <c r="L24" s="36">
        <f>SUMIFS(СВЦЭМ!$C$39:$C$782,СВЦЭМ!$A$39:$A$782,$A24,СВЦЭМ!$B$39:$B$782,L$11)+'СЕТ СН'!$F$12+СВЦЭМ!$D$10+'СЕТ СН'!$F$5-'СЕТ СН'!$F$20</f>
        <v>2034.63402314</v>
      </c>
      <c r="M24" s="36">
        <f>SUMIFS(СВЦЭМ!$C$39:$C$782,СВЦЭМ!$A$39:$A$782,$A24,СВЦЭМ!$B$39:$B$782,M$11)+'СЕТ СН'!$F$12+СВЦЭМ!$D$10+'СЕТ СН'!$F$5-'СЕТ СН'!$F$20</f>
        <v>2038.8715173400001</v>
      </c>
      <c r="N24" s="36">
        <f>SUMIFS(СВЦЭМ!$C$39:$C$782,СВЦЭМ!$A$39:$A$782,$A24,СВЦЭМ!$B$39:$B$782,N$11)+'СЕТ СН'!$F$12+СВЦЭМ!$D$10+'СЕТ СН'!$F$5-'СЕТ СН'!$F$20</f>
        <v>2062.6560592300002</v>
      </c>
      <c r="O24" s="36">
        <f>SUMIFS(СВЦЭМ!$C$39:$C$782,СВЦЭМ!$A$39:$A$782,$A24,СВЦЭМ!$B$39:$B$782,O$11)+'СЕТ СН'!$F$12+СВЦЭМ!$D$10+'СЕТ СН'!$F$5-'СЕТ СН'!$F$20</f>
        <v>2098.59438826</v>
      </c>
      <c r="P24" s="36">
        <f>SUMIFS(СВЦЭМ!$C$39:$C$782,СВЦЭМ!$A$39:$A$782,$A24,СВЦЭМ!$B$39:$B$782,P$11)+'СЕТ СН'!$F$12+СВЦЭМ!$D$10+'СЕТ СН'!$F$5-'СЕТ СН'!$F$20</f>
        <v>2143.46870455</v>
      </c>
      <c r="Q24" s="36">
        <f>SUMIFS(СВЦЭМ!$C$39:$C$782,СВЦЭМ!$A$39:$A$782,$A24,СВЦЭМ!$B$39:$B$782,Q$11)+'СЕТ СН'!$F$12+СВЦЭМ!$D$10+'СЕТ СН'!$F$5-'СЕТ СН'!$F$20</f>
        <v>2117.2801409200001</v>
      </c>
      <c r="R24" s="36">
        <f>SUMIFS(СВЦЭМ!$C$39:$C$782,СВЦЭМ!$A$39:$A$782,$A24,СВЦЭМ!$B$39:$B$782,R$11)+'СЕТ СН'!$F$12+СВЦЭМ!$D$10+'СЕТ СН'!$F$5-'СЕТ СН'!$F$20</f>
        <v>2089.8404536899998</v>
      </c>
      <c r="S24" s="36">
        <f>SUMIFS(СВЦЭМ!$C$39:$C$782,СВЦЭМ!$A$39:$A$782,$A24,СВЦЭМ!$B$39:$B$782,S$11)+'СЕТ СН'!$F$12+СВЦЭМ!$D$10+'СЕТ СН'!$F$5-'СЕТ СН'!$F$20</f>
        <v>2048.4174896100003</v>
      </c>
      <c r="T24" s="36">
        <f>SUMIFS(СВЦЭМ!$C$39:$C$782,СВЦЭМ!$A$39:$A$782,$A24,СВЦЭМ!$B$39:$B$782,T$11)+'СЕТ СН'!$F$12+СВЦЭМ!$D$10+'СЕТ СН'!$F$5-'СЕТ СН'!$F$20</f>
        <v>1988.7006563700002</v>
      </c>
      <c r="U24" s="36">
        <f>SUMIFS(СВЦЭМ!$C$39:$C$782,СВЦЭМ!$A$39:$A$782,$A24,СВЦЭМ!$B$39:$B$782,U$11)+'СЕТ СН'!$F$12+СВЦЭМ!$D$10+'СЕТ СН'!$F$5-'СЕТ СН'!$F$20</f>
        <v>1953.8823536700002</v>
      </c>
      <c r="V24" s="36">
        <f>SUMIFS(СВЦЭМ!$C$39:$C$782,СВЦЭМ!$A$39:$A$782,$A24,СВЦЭМ!$B$39:$B$782,V$11)+'СЕТ СН'!$F$12+СВЦЭМ!$D$10+'СЕТ СН'!$F$5-'СЕТ СН'!$F$20</f>
        <v>1956.06988843</v>
      </c>
      <c r="W24" s="36">
        <f>SUMIFS(СВЦЭМ!$C$39:$C$782,СВЦЭМ!$A$39:$A$782,$A24,СВЦЭМ!$B$39:$B$782,W$11)+'СЕТ СН'!$F$12+СВЦЭМ!$D$10+'СЕТ СН'!$F$5-'СЕТ СН'!$F$20</f>
        <v>1966.7356431200001</v>
      </c>
      <c r="X24" s="36">
        <f>SUMIFS(СВЦЭМ!$C$39:$C$782,СВЦЭМ!$A$39:$A$782,$A24,СВЦЭМ!$B$39:$B$782,X$11)+'СЕТ СН'!$F$12+СВЦЭМ!$D$10+'СЕТ СН'!$F$5-'СЕТ СН'!$F$20</f>
        <v>1980.6664161000001</v>
      </c>
      <c r="Y24" s="36">
        <f>SUMIFS(СВЦЭМ!$C$39:$C$782,СВЦЭМ!$A$39:$A$782,$A24,СВЦЭМ!$B$39:$B$782,Y$11)+'СЕТ СН'!$F$12+СВЦЭМ!$D$10+'СЕТ СН'!$F$5-'СЕТ СН'!$F$20</f>
        <v>2010.1566921600001</v>
      </c>
    </row>
    <row r="25" spans="1:25" ht="15.75" x14ac:dyDescent="0.2">
      <c r="A25" s="35">
        <f t="shared" si="0"/>
        <v>44269</v>
      </c>
      <c r="B25" s="36">
        <f>SUMIFS(СВЦЭМ!$C$39:$C$782,СВЦЭМ!$A$39:$A$782,$A25,СВЦЭМ!$B$39:$B$782,B$11)+'СЕТ СН'!$F$12+СВЦЭМ!$D$10+'СЕТ СН'!$F$5-'СЕТ СН'!$F$20</f>
        <v>2059.9144962199998</v>
      </c>
      <c r="C25" s="36">
        <f>SUMIFS(СВЦЭМ!$C$39:$C$782,СВЦЭМ!$A$39:$A$782,$A25,СВЦЭМ!$B$39:$B$782,C$11)+'СЕТ СН'!$F$12+СВЦЭМ!$D$10+'СЕТ СН'!$F$5-'СЕТ СН'!$F$20</f>
        <v>2099.3896528599998</v>
      </c>
      <c r="D25" s="36">
        <f>SUMIFS(СВЦЭМ!$C$39:$C$782,СВЦЭМ!$A$39:$A$782,$A25,СВЦЭМ!$B$39:$B$782,D$11)+'СЕТ СН'!$F$12+СВЦЭМ!$D$10+'СЕТ СН'!$F$5-'СЕТ СН'!$F$20</f>
        <v>2129.4375210600001</v>
      </c>
      <c r="E25" s="36">
        <f>SUMIFS(СВЦЭМ!$C$39:$C$782,СВЦЭМ!$A$39:$A$782,$A25,СВЦЭМ!$B$39:$B$782,E$11)+'СЕТ СН'!$F$12+СВЦЭМ!$D$10+'СЕТ СН'!$F$5-'СЕТ СН'!$F$20</f>
        <v>2146.3635744000003</v>
      </c>
      <c r="F25" s="36">
        <f>SUMIFS(СВЦЭМ!$C$39:$C$782,СВЦЭМ!$A$39:$A$782,$A25,СВЦЭМ!$B$39:$B$782,F$11)+'СЕТ СН'!$F$12+СВЦЭМ!$D$10+'СЕТ СН'!$F$5-'СЕТ СН'!$F$20</f>
        <v>2147.4823699899998</v>
      </c>
      <c r="G25" s="36">
        <f>SUMIFS(СВЦЭМ!$C$39:$C$782,СВЦЭМ!$A$39:$A$782,$A25,СВЦЭМ!$B$39:$B$782,G$11)+'СЕТ СН'!$F$12+СВЦЭМ!$D$10+'СЕТ СН'!$F$5-'СЕТ СН'!$F$20</f>
        <v>2145.98202064</v>
      </c>
      <c r="H25" s="36">
        <f>SUMIFS(СВЦЭМ!$C$39:$C$782,СВЦЭМ!$A$39:$A$782,$A25,СВЦЭМ!$B$39:$B$782,H$11)+'СЕТ СН'!$F$12+СВЦЭМ!$D$10+'СЕТ СН'!$F$5-'СЕТ СН'!$F$20</f>
        <v>2156.5245091500001</v>
      </c>
      <c r="I25" s="36">
        <f>SUMIFS(СВЦЭМ!$C$39:$C$782,СВЦЭМ!$A$39:$A$782,$A25,СВЦЭМ!$B$39:$B$782,I$11)+'СЕТ СН'!$F$12+СВЦЭМ!$D$10+'СЕТ СН'!$F$5-'СЕТ СН'!$F$20</f>
        <v>2137.0822564099999</v>
      </c>
      <c r="J25" s="36">
        <f>SUMIFS(СВЦЭМ!$C$39:$C$782,СВЦЭМ!$A$39:$A$782,$A25,СВЦЭМ!$B$39:$B$782,J$11)+'СЕТ СН'!$F$12+СВЦЭМ!$D$10+'СЕТ СН'!$F$5-'СЕТ СН'!$F$20</f>
        <v>2061.20746207</v>
      </c>
      <c r="K25" s="36">
        <f>SUMIFS(СВЦЭМ!$C$39:$C$782,СВЦЭМ!$A$39:$A$782,$A25,СВЦЭМ!$B$39:$B$782,K$11)+'СЕТ СН'!$F$12+СВЦЭМ!$D$10+'СЕТ СН'!$F$5-'СЕТ СН'!$F$20</f>
        <v>2024.2562498800003</v>
      </c>
      <c r="L25" s="36">
        <f>SUMIFS(СВЦЭМ!$C$39:$C$782,СВЦЭМ!$A$39:$A$782,$A25,СВЦЭМ!$B$39:$B$782,L$11)+'СЕТ СН'!$F$12+СВЦЭМ!$D$10+'СЕТ СН'!$F$5-'СЕТ СН'!$F$20</f>
        <v>1999.7101025000002</v>
      </c>
      <c r="M25" s="36">
        <f>SUMIFS(СВЦЭМ!$C$39:$C$782,СВЦЭМ!$A$39:$A$782,$A25,СВЦЭМ!$B$39:$B$782,M$11)+'СЕТ СН'!$F$12+СВЦЭМ!$D$10+'СЕТ СН'!$F$5-'СЕТ СН'!$F$20</f>
        <v>2011.3298379800001</v>
      </c>
      <c r="N25" s="36">
        <f>SUMIFS(СВЦЭМ!$C$39:$C$782,СВЦЭМ!$A$39:$A$782,$A25,СВЦЭМ!$B$39:$B$782,N$11)+'СЕТ СН'!$F$12+СВЦЭМ!$D$10+'СЕТ СН'!$F$5-'СЕТ СН'!$F$20</f>
        <v>2042.77476093</v>
      </c>
      <c r="O25" s="36">
        <f>SUMIFS(СВЦЭМ!$C$39:$C$782,СВЦЭМ!$A$39:$A$782,$A25,СВЦЭМ!$B$39:$B$782,O$11)+'СЕТ СН'!$F$12+СВЦЭМ!$D$10+'СЕТ СН'!$F$5-'СЕТ СН'!$F$20</f>
        <v>2070.57187664</v>
      </c>
      <c r="P25" s="36">
        <f>SUMIFS(СВЦЭМ!$C$39:$C$782,СВЦЭМ!$A$39:$A$782,$A25,СВЦЭМ!$B$39:$B$782,P$11)+'СЕТ СН'!$F$12+СВЦЭМ!$D$10+'СЕТ СН'!$F$5-'СЕТ СН'!$F$20</f>
        <v>2113.3645198599997</v>
      </c>
      <c r="Q25" s="36">
        <f>SUMIFS(СВЦЭМ!$C$39:$C$782,СВЦЭМ!$A$39:$A$782,$A25,СВЦЭМ!$B$39:$B$782,Q$11)+'СЕТ СН'!$F$12+СВЦЭМ!$D$10+'СЕТ СН'!$F$5-'СЕТ СН'!$F$20</f>
        <v>2121.7427418299999</v>
      </c>
      <c r="R25" s="36">
        <f>SUMIFS(СВЦЭМ!$C$39:$C$782,СВЦЭМ!$A$39:$A$782,$A25,СВЦЭМ!$B$39:$B$782,R$11)+'СЕТ СН'!$F$12+СВЦЭМ!$D$10+'СЕТ СН'!$F$5-'СЕТ СН'!$F$20</f>
        <v>2113.53214209</v>
      </c>
      <c r="S25" s="36">
        <f>SUMIFS(СВЦЭМ!$C$39:$C$782,СВЦЭМ!$A$39:$A$782,$A25,СВЦЭМ!$B$39:$B$782,S$11)+'СЕТ СН'!$F$12+СВЦЭМ!$D$10+'СЕТ СН'!$F$5-'СЕТ СН'!$F$20</f>
        <v>2078.2721801899997</v>
      </c>
      <c r="T25" s="36">
        <f>SUMIFS(СВЦЭМ!$C$39:$C$782,СВЦЭМ!$A$39:$A$782,$A25,СВЦЭМ!$B$39:$B$782,T$11)+'СЕТ СН'!$F$12+СВЦЭМ!$D$10+'СЕТ СН'!$F$5-'СЕТ СН'!$F$20</f>
        <v>2006.5285573400001</v>
      </c>
      <c r="U25" s="36">
        <f>SUMIFS(СВЦЭМ!$C$39:$C$782,СВЦЭМ!$A$39:$A$782,$A25,СВЦЭМ!$B$39:$B$782,U$11)+'СЕТ СН'!$F$12+СВЦЭМ!$D$10+'СЕТ СН'!$F$5-'СЕТ СН'!$F$20</f>
        <v>1968.5488147200001</v>
      </c>
      <c r="V25" s="36">
        <f>SUMIFS(СВЦЭМ!$C$39:$C$782,СВЦЭМ!$A$39:$A$782,$A25,СВЦЭМ!$B$39:$B$782,V$11)+'СЕТ СН'!$F$12+СВЦЭМ!$D$10+'СЕТ СН'!$F$5-'СЕТ СН'!$F$20</f>
        <v>1956.7124734700001</v>
      </c>
      <c r="W25" s="36">
        <f>SUMIFS(СВЦЭМ!$C$39:$C$782,СВЦЭМ!$A$39:$A$782,$A25,СВЦЭМ!$B$39:$B$782,W$11)+'СЕТ СН'!$F$12+СВЦЭМ!$D$10+'СЕТ СН'!$F$5-'СЕТ СН'!$F$20</f>
        <v>1979.5319083900001</v>
      </c>
      <c r="X25" s="36">
        <f>SUMIFS(СВЦЭМ!$C$39:$C$782,СВЦЭМ!$A$39:$A$782,$A25,СВЦЭМ!$B$39:$B$782,X$11)+'СЕТ СН'!$F$12+СВЦЭМ!$D$10+'СЕТ СН'!$F$5-'СЕТ СН'!$F$20</f>
        <v>1995.4018182300001</v>
      </c>
      <c r="Y25" s="36">
        <f>SUMIFS(СВЦЭМ!$C$39:$C$782,СВЦЭМ!$A$39:$A$782,$A25,СВЦЭМ!$B$39:$B$782,Y$11)+'СЕТ СН'!$F$12+СВЦЭМ!$D$10+'СЕТ СН'!$F$5-'СЕТ СН'!$F$20</f>
        <v>2012.3509161900001</v>
      </c>
    </row>
    <row r="26" spans="1:25" ht="15.75" x14ac:dyDescent="0.2">
      <c r="A26" s="35">
        <f t="shared" si="0"/>
        <v>44270</v>
      </c>
      <c r="B26" s="36">
        <f>SUMIFS(СВЦЭМ!$C$39:$C$782,СВЦЭМ!$A$39:$A$782,$A26,СВЦЭМ!$B$39:$B$782,B$11)+'СЕТ СН'!$F$12+СВЦЭМ!$D$10+'СЕТ СН'!$F$5-'СЕТ СН'!$F$20</f>
        <v>2109.6876281499999</v>
      </c>
      <c r="C26" s="36">
        <f>SUMIFS(СВЦЭМ!$C$39:$C$782,СВЦЭМ!$A$39:$A$782,$A26,СВЦЭМ!$B$39:$B$782,C$11)+'СЕТ СН'!$F$12+СВЦЭМ!$D$10+'СЕТ СН'!$F$5-'СЕТ СН'!$F$20</f>
        <v>2151.1033374999997</v>
      </c>
      <c r="D26" s="36">
        <f>SUMIFS(СВЦЭМ!$C$39:$C$782,СВЦЭМ!$A$39:$A$782,$A26,СВЦЭМ!$B$39:$B$782,D$11)+'СЕТ СН'!$F$12+СВЦЭМ!$D$10+'СЕТ СН'!$F$5-'СЕТ СН'!$F$20</f>
        <v>2148.8625942399999</v>
      </c>
      <c r="E26" s="36">
        <f>SUMIFS(СВЦЭМ!$C$39:$C$782,СВЦЭМ!$A$39:$A$782,$A26,СВЦЭМ!$B$39:$B$782,E$11)+'СЕТ СН'!$F$12+СВЦЭМ!$D$10+'СЕТ СН'!$F$5-'СЕТ СН'!$F$20</f>
        <v>2141.6217726300001</v>
      </c>
      <c r="F26" s="36">
        <f>SUMIFS(СВЦЭМ!$C$39:$C$782,СВЦЭМ!$A$39:$A$782,$A26,СВЦЭМ!$B$39:$B$782,F$11)+'СЕТ СН'!$F$12+СВЦЭМ!$D$10+'СЕТ СН'!$F$5-'СЕТ СН'!$F$20</f>
        <v>2153.60599959</v>
      </c>
      <c r="G26" s="36">
        <f>SUMIFS(СВЦЭМ!$C$39:$C$782,СВЦЭМ!$A$39:$A$782,$A26,СВЦЭМ!$B$39:$B$782,G$11)+'СЕТ СН'!$F$12+СВЦЭМ!$D$10+'СЕТ СН'!$F$5-'СЕТ СН'!$F$20</f>
        <v>2159.6488287499997</v>
      </c>
      <c r="H26" s="36">
        <f>SUMIFS(СВЦЭМ!$C$39:$C$782,СВЦЭМ!$A$39:$A$782,$A26,СВЦЭМ!$B$39:$B$782,H$11)+'СЕТ СН'!$F$12+СВЦЭМ!$D$10+'СЕТ СН'!$F$5-'СЕТ СН'!$F$20</f>
        <v>2156.8024790099998</v>
      </c>
      <c r="I26" s="36">
        <f>SUMIFS(СВЦЭМ!$C$39:$C$782,СВЦЭМ!$A$39:$A$782,$A26,СВЦЭМ!$B$39:$B$782,I$11)+'СЕТ СН'!$F$12+СВЦЭМ!$D$10+'СЕТ СН'!$F$5-'СЕТ СН'!$F$20</f>
        <v>2101.5793970300001</v>
      </c>
      <c r="J26" s="36">
        <f>SUMIFS(СВЦЭМ!$C$39:$C$782,СВЦЭМ!$A$39:$A$782,$A26,СВЦЭМ!$B$39:$B$782,J$11)+'СЕТ СН'!$F$12+СВЦЭМ!$D$10+'СЕТ СН'!$F$5-'СЕТ СН'!$F$20</f>
        <v>2041.0465697300001</v>
      </c>
      <c r="K26" s="36">
        <f>SUMIFS(СВЦЭМ!$C$39:$C$782,СВЦЭМ!$A$39:$A$782,$A26,СВЦЭМ!$B$39:$B$782,K$11)+'СЕТ СН'!$F$12+СВЦЭМ!$D$10+'СЕТ СН'!$F$5-'СЕТ СН'!$F$20</f>
        <v>2011.9844803000001</v>
      </c>
      <c r="L26" s="36">
        <f>SUMIFS(СВЦЭМ!$C$39:$C$782,СВЦЭМ!$A$39:$A$782,$A26,СВЦЭМ!$B$39:$B$782,L$11)+'СЕТ СН'!$F$12+СВЦЭМ!$D$10+'СЕТ СН'!$F$5-'СЕТ СН'!$F$20</f>
        <v>2000.7442632500001</v>
      </c>
      <c r="M26" s="36">
        <f>SUMIFS(СВЦЭМ!$C$39:$C$782,СВЦЭМ!$A$39:$A$782,$A26,СВЦЭМ!$B$39:$B$782,M$11)+'СЕТ СН'!$F$12+СВЦЭМ!$D$10+'СЕТ СН'!$F$5-'СЕТ СН'!$F$20</f>
        <v>2015.1733007600001</v>
      </c>
      <c r="N26" s="36">
        <f>SUMIFS(СВЦЭМ!$C$39:$C$782,СВЦЭМ!$A$39:$A$782,$A26,СВЦЭМ!$B$39:$B$782,N$11)+'СЕТ СН'!$F$12+СВЦЭМ!$D$10+'СЕТ СН'!$F$5-'СЕТ СН'!$F$20</f>
        <v>2025.8817909500001</v>
      </c>
      <c r="O26" s="36">
        <f>SUMIFS(СВЦЭМ!$C$39:$C$782,СВЦЭМ!$A$39:$A$782,$A26,СВЦЭМ!$B$39:$B$782,O$11)+'СЕТ СН'!$F$12+СВЦЭМ!$D$10+'СЕТ СН'!$F$5-'СЕТ СН'!$F$20</f>
        <v>2060.1515448600003</v>
      </c>
      <c r="P26" s="36">
        <f>SUMIFS(СВЦЭМ!$C$39:$C$782,СВЦЭМ!$A$39:$A$782,$A26,СВЦЭМ!$B$39:$B$782,P$11)+'СЕТ СН'!$F$12+СВЦЭМ!$D$10+'СЕТ СН'!$F$5-'СЕТ СН'!$F$20</f>
        <v>2102.7677951799997</v>
      </c>
      <c r="Q26" s="36">
        <f>SUMIFS(СВЦЭМ!$C$39:$C$782,СВЦЭМ!$A$39:$A$782,$A26,СВЦЭМ!$B$39:$B$782,Q$11)+'СЕТ СН'!$F$12+СВЦЭМ!$D$10+'СЕТ СН'!$F$5-'СЕТ СН'!$F$20</f>
        <v>2129.17436623</v>
      </c>
      <c r="R26" s="36">
        <f>SUMIFS(СВЦЭМ!$C$39:$C$782,СВЦЭМ!$A$39:$A$782,$A26,СВЦЭМ!$B$39:$B$782,R$11)+'СЕТ СН'!$F$12+СВЦЭМ!$D$10+'СЕТ СН'!$F$5-'СЕТ СН'!$F$20</f>
        <v>2111.9483368299998</v>
      </c>
      <c r="S26" s="36">
        <f>SUMIFS(СВЦЭМ!$C$39:$C$782,СВЦЭМ!$A$39:$A$782,$A26,СВЦЭМ!$B$39:$B$782,S$11)+'СЕТ СН'!$F$12+СВЦЭМ!$D$10+'СЕТ СН'!$F$5-'СЕТ СН'!$F$20</f>
        <v>2065.4730318000002</v>
      </c>
      <c r="T26" s="36">
        <f>SUMIFS(СВЦЭМ!$C$39:$C$782,СВЦЭМ!$A$39:$A$782,$A26,СВЦЭМ!$B$39:$B$782,T$11)+'СЕТ СН'!$F$12+СВЦЭМ!$D$10+'СЕТ СН'!$F$5-'СЕТ СН'!$F$20</f>
        <v>1971.1341299200001</v>
      </c>
      <c r="U26" s="36">
        <f>SUMIFS(СВЦЭМ!$C$39:$C$782,СВЦЭМ!$A$39:$A$782,$A26,СВЦЭМ!$B$39:$B$782,U$11)+'СЕТ СН'!$F$12+СВЦЭМ!$D$10+'СЕТ СН'!$F$5-'СЕТ СН'!$F$20</f>
        <v>1935.4688411700001</v>
      </c>
      <c r="V26" s="36">
        <f>SUMIFS(СВЦЭМ!$C$39:$C$782,СВЦЭМ!$A$39:$A$782,$A26,СВЦЭМ!$B$39:$B$782,V$11)+'СЕТ СН'!$F$12+СВЦЭМ!$D$10+'СЕТ СН'!$F$5-'СЕТ СН'!$F$20</f>
        <v>1932.2813446800001</v>
      </c>
      <c r="W26" s="36">
        <f>SUMIFS(СВЦЭМ!$C$39:$C$782,СВЦЭМ!$A$39:$A$782,$A26,СВЦЭМ!$B$39:$B$782,W$11)+'СЕТ СН'!$F$12+СВЦЭМ!$D$10+'СЕТ СН'!$F$5-'СЕТ СН'!$F$20</f>
        <v>1936.15644875</v>
      </c>
      <c r="X26" s="36">
        <f>SUMIFS(СВЦЭМ!$C$39:$C$782,СВЦЭМ!$A$39:$A$782,$A26,СВЦЭМ!$B$39:$B$782,X$11)+'СЕТ СН'!$F$12+СВЦЭМ!$D$10+'СЕТ СН'!$F$5-'СЕТ СН'!$F$20</f>
        <v>1932.2678203300002</v>
      </c>
      <c r="Y26" s="36">
        <f>SUMIFS(СВЦЭМ!$C$39:$C$782,СВЦЭМ!$A$39:$A$782,$A26,СВЦЭМ!$B$39:$B$782,Y$11)+'СЕТ СН'!$F$12+СВЦЭМ!$D$10+'СЕТ СН'!$F$5-'СЕТ СН'!$F$20</f>
        <v>1943.8445372400001</v>
      </c>
    </row>
    <row r="27" spans="1:25" ht="15.75" x14ac:dyDescent="0.2">
      <c r="A27" s="35">
        <f t="shared" si="0"/>
        <v>44271</v>
      </c>
      <c r="B27" s="36">
        <f>SUMIFS(СВЦЭМ!$C$39:$C$782,СВЦЭМ!$A$39:$A$782,$A27,СВЦЭМ!$B$39:$B$782,B$11)+'СЕТ СН'!$F$12+СВЦЭМ!$D$10+'СЕТ СН'!$F$5-'СЕТ СН'!$F$20</f>
        <v>2022.21341284</v>
      </c>
      <c r="C27" s="36">
        <f>SUMIFS(СВЦЭМ!$C$39:$C$782,СВЦЭМ!$A$39:$A$782,$A27,СВЦЭМ!$B$39:$B$782,C$11)+'СЕТ СН'!$F$12+СВЦЭМ!$D$10+'СЕТ СН'!$F$5-'СЕТ СН'!$F$20</f>
        <v>2114.2380935800002</v>
      </c>
      <c r="D27" s="36">
        <f>SUMIFS(СВЦЭМ!$C$39:$C$782,СВЦЭМ!$A$39:$A$782,$A27,СВЦЭМ!$B$39:$B$782,D$11)+'СЕТ СН'!$F$12+СВЦЭМ!$D$10+'СЕТ СН'!$F$5-'СЕТ СН'!$F$20</f>
        <v>2145.7804970400002</v>
      </c>
      <c r="E27" s="36">
        <f>SUMIFS(СВЦЭМ!$C$39:$C$782,СВЦЭМ!$A$39:$A$782,$A27,СВЦЭМ!$B$39:$B$782,E$11)+'СЕТ СН'!$F$12+СВЦЭМ!$D$10+'СЕТ СН'!$F$5-'СЕТ СН'!$F$20</f>
        <v>2144.78269675</v>
      </c>
      <c r="F27" s="36">
        <f>SUMIFS(СВЦЭМ!$C$39:$C$782,СВЦЭМ!$A$39:$A$782,$A27,СВЦЭМ!$B$39:$B$782,F$11)+'СЕТ СН'!$F$12+СВЦЭМ!$D$10+'СЕТ СН'!$F$5-'СЕТ СН'!$F$20</f>
        <v>2146.2283333</v>
      </c>
      <c r="G27" s="36">
        <f>SUMIFS(СВЦЭМ!$C$39:$C$782,СВЦЭМ!$A$39:$A$782,$A27,СВЦЭМ!$B$39:$B$782,G$11)+'СЕТ СН'!$F$12+СВЦЭМ!$D$10+'СЕТ СН'!$F$5-'СЕТ СН'!$F$20</f>
        <v>2151.8388090899998</v>
      </c>
      <c r="H27" s="36">
        <f>SUMIFS(СВЦЭМ!$C$39:$C$782,СВЦЭМ!$A$39:$A$782,$A27,СВЦЭМ!$B$39:$B$782,H$11)+'СЕТ СН'!$F$12+СВЦЭМ!$D$10+'СЕТ СН'!$F$5-'СЕТ СН'!$F$20</f>
        <v>2174.49533036</v>
      </c>
      <c r="I27" s="36">
        <f>SUMIFS(СВЦЭМ!$C$39:$C$782,СВЦЭМ!$A$39:$A$782,$A27,СВЦЭМ!$B$39:$B$782,I$11)+'СЕТ СН'!$F$12+СВЦЭМ!$D$10+'СЕТ СН'!$F$5-'СЕТ СН'!$F$20</f>
        <v>2125.7027806199999</v>
      </c>
      <c r="J27" s="36">
        <f>SUMIFS(СВЦЭМ!$C$39:$C$782,СВЦЭМ!$A$39:$A$782,$A27,СВЦЭМ!$B$39:$B$782,J$11)+'СЕТ СН'!$F$12+СВЦЭМ!$D$10+'СЕТ СН'!$F$5-'СЕТ СН'!$F$20</f>
        <v>2078.1017116800003</v>
      </c>
      <c r="K27" s="36">
        <f>SUMIFS(СВЦЭМ!$C$39:$C$782,СВЦЭМ!$A$39:$A$782,$A27,СВЦЭМ!$B$39:$B$782,K$11)+'СЕТ СН'!$F$12+СВЦЭМ!$D$10+'СЕТ СН'!$F$5-'СЕТ СН'!$F$20</f>
        <v>2056.4103130900003</v>
      </c>
      <c r="L27" s="36">
        <f>SUMIFS(СВЦЭМ!$C$39:$C$782,СВЦЭМ!$A$39:$A$782,$A27,СВЦЭМ!$B$39:$B$782,L$11)+'СЕТ СН'!$F$12+СВЦЭМ!$D$10+'СЕТ СН'!$F$5-'СЕТ СН'!$F$20</f>
        <v>2050.5463231600002</v>
      </c>
      <c r="M27" s="36">
        <f>SUMIFS(СВЦЭМ!$C$39:$C$782,СВЦЭМ!$A$39:$A$782,$A27,СВЦЭМ!$B$39:$B$782,M$11)+'СЕТ СН'!$F$12+СВЦЭМ!$D$10+'СЕТ СН'!$F$5-'СЕТ СН'!$F$20</f>
        <v>2038.9841378600001</v>
      </c>
      <c r="N27" s="36">
        <f>SUMIFS(СВЦЭМ!$C$39:$C$782,СВЦЭМ!$A$39:$A$782,$A27,СВЦЭМ!$B$39:$B$782,N$11)+'СЕТ СН'!$F$12+СВЦЭМ!$D$10+'СЕТ СН'!$F$5-'СЕТ СН'!$F$20</f>
        <v>2044.2557047200003</v>
      </c>
      <c r="O27" s="36">
        <f>SUMIFS(СВЦЭМ!$C$39:$C$782,СВЦЭМ!$A$39:$A$782,$A27,СВЦЭМ!$B$39:$B$782,O$11)+'СЕТ СН'!$F$12+СВЦЭМ!$D$10+'СЕТ СН'!$F$5-'СЕТ СН'!$F$20</f>
        <v>2073.6924880899996</v>
      </c>
      <c r="P27" s="36">
        <f>SUMIFS(СВЦЭМ!$C$39:$C$782,СВЦЭМ!$A$39:$A$782,$A27,СВЦЭМ!$B$39:$B$782,P$11)+'СЕТ СН'!$F$12+СВЦЭМ!$D$10+'СЕТ СН'!$F$5-'СЕТ СН'!$F$20</f>
        <v>2114.5739364800002</v>
      </c>
      <c r="Q27" s="36">
        <f>SUMIFS(СВЦЭМ!$C$39:$C$782,СВЦЭМ!$A$39:$A$782,$A27,СВЦЭМ!$B$39:$B$782,Q$11)+'СЕТ СН'!$F$12+СВЦЭМ!$D$10+'СЕТ СН'!$F$5-'СЕТ СН'!$F$20</f>
        <v>2119.7438748</v>
      </c>
      <c r="R27" s="36">
        <f>SUMIFS(СВЦЭМ!$C$39:$C$782,СВЦЭМ!$A$39:$A$782,$A27,СВЦЭМ!$B$39:$B$782,R$11)+'СЕТ СН'!$F$12+СВЦЭМ!$D$10+'СЕТ СН'!$F$5-'СЕТ СН'!$F$20</f>
        <v>2111.0689829499997</v>
      </c>
      <c r="S27" s="36">
        <f>SUMIFS(СВЦЭМ!$C$39:$C$782,СВЦЭМ!$A$39:$A$782,$A27,СВЦЭМ!$B$39:$B$782,S$11)+'СЕТ СН'!$F$12+СВЦЭМ!$D$10+'СЕТ СН'!$F$5-'СЕТ СН'!$F$20</f>
        <v>2097.9853590499997</v>
      </c>
      <c r="T27" s="36">
        <f>SUMIFS(СВЦЭМ!$C$39:$C$782,СВЦЭМ!$A$39:$A$782,$A27,СВЦЭМ!$B$39:$B$782,T$11)+'СЕТ СН'!$F$12+СВЦЭМ!$D$10+'СЕТ СН'!$F$5-'СЕТ СН'!$F$20</f>
        <v>2034.5791570700001</v>
      </c>
      <c r="U27" s="36">
        <f>SUMIFS(СВЦЭМ!$C$39:$C$782,СВЦЭМ!$A$39:$A$782,$A27,СВЦЭМ!$B$39:$B$782,U$11)+'СЕТ СН'!$F$12+СВЦЭМ!$D$10+'СЕТ СН'!$F$5-'СЕТ СН'!$F$20</f>
        <v>1996.1600564800001</v>
      </c>
      <c r="V27" s="36">
        <f>SUMIFS(СВЦЭМ!$C$39:$C$782,СВЦЭМ!$A$39:$A$782,$A27,СВЦЭМ!$B$39:$B$782,V$11)+'СЕТ СН'!$F$12+СВЦЭМ!$D$10+'СЕТ СН'!$F$5-'СЕТ СН'!$F$20</f>
        <v>2001.23899102</v>
      </c>
      <c r="W27" s="36">
        <f>SUMIFS(СВЦЭМ!$C$39:$C$782,СВЦЭМ!$A$39:$A$782,$A27,СВЦЭМ!$B$39:$B$782,W$11)+'СЕТ СН'!$F$12+СВЦЭМ!$D$10+'СЕТ СН'!$F$5-'СЕТ СН'!$F$20</f>
        <v>2019.5830922800001</v>
      </c>
      <c r="X27" s="36">
        <f>SUMIFS(СВЦЭМ!$C$39:$C$782,СВЦЭМ!$A$39:$A$782,$A27,СВЦЭМ!$B$39:$B$782,X$11)+'СЕТ СН'!$F$12+СВЦЭМ!$D$10+'СЕТ СН'!$F$5-'СЕТ СН'!$F$20</f>
        <v>2034.4913908500002</v>
      </c>
      <c r="Y27" s="36">
        <f>SUMIFS(СВЦЭМ!$C$39:$C$782,СВЦЭМ!$A$39:$A$782,$A27,СВЦЭМ!$B$39:$B$782,Y$11)+'СЕТ СН'!$F$12+СВЦЭМ!$D$10+'СЕТ СН'!$F$5-'СЕТ СН'!$F$20</f>
        <v>2038.9194119500003</v>
      </c>
    </row>
    <row r="28" spans="1:25" ht="15.75" x14ac:dyDescent="0.2">
      <c r="A28" s="35">
        <f t="shared" si="0"/>
        <v>44272</v>
      </c>
      <c r="B28" s="36">
        <f>SUMIFS(СВЦЭМ!$C$39:$C$782,СВЦЭМ!$A$39:$A$782,$A28,СВЦЭМ!$B$39:$B$782,B$11)+'СЕТ СН'!$F$12+СВЦЭМ!$D$10+'СЕТ СН'!$F$5-'СЕТ СН'!$F$20</f>
        <v>2148.1096542</v>
      </c>
      <c r="C28" s="36">
        <f>SUMIFS(СВЦЭМ!$C$39:$C$782,СВЦЭМ!$A$39:$A$782,$A28,СВЦЭМ!$B$39:$B$782,C$11)+'СЕТ СН'!$F$12+СВЦЭМ!$D$10+'СЕТ СН'!$F$5-'СЕТ СН'!$F$20</f>
        <v>2174.4796059199998</v>
      </c>
      <c r="D28" s="36">
        <f>SUMIFS(СВЦЭМ!$C$39:$C$782,СВЦЭМ!$A$39:$A$782,$A28,СВЦЭМ!$B$39:$B$782,D$11)+'СЕТ СН'!$F$12+СВЦЭМ!$D$10+'СЕТ СН'!$F$5-'СЕТ СН'!$F$20</f>
        <v>2158.7025097000001</v>
      </c>
      <c r="E28" s="36">
        <f>SUMIFS(СВЦЭМ!$C$39:$C$782,СВЦЭМ!$A$39:$A$782,$A28,СВЦЭМ!$B$39:$B$782,E$11)+'СЕТ СН'!$F$12+СВЦЭМ!$D$10+'СЕТ СН'!$F$5-'СЕТ СН'!$F$20</f>
        <v>2155.2969015899998</v>
      </c>
      <c r="F28" s="36">
        <f>SUMIFS(СВЦЭМ!$C$39:$C$782,СВЦЭМ!$A$39:$A$782,$A28,СВЦЭМ!$B$39:$B$782,F$11)+'СЕТ СН'!$F$12+СВЦЭМ!$D$10+'СЕТ СН'!$F$5-'СЕТ СН'!$F$20</f>
        <v>2158.8551754</v>
      </c>
      <c r="G28" s="36">
        <f>SUMIFS(СВЦЭМ!$C$39:$C$782,СВЦЭМ!$A$39:$A$782,$A28,СВЦЭМ!$B$39:$B$782,G$11)+'СЕТ СН'!$F$12+СВЦЭМ!$D$10+'СЕТ СН'!$F$5-'СЕТ СН'!$F$20</f>
        <v>2164.58410448</v>
      </c>
      <c r="H28" s="36">
        <f>SUMIFS(СВЦЭМ!$C$39:$C$782,СВЦЭМ!$A$39:$A$782,$A28,СВЦЭМ!$B$39:$B$782,H$11)+'СЕТ СН'!$F$12+СВЦЭМ!$D$10+'СЕТ СН'!$F$5-'СЕТ СН'!$F$20</f>
        <v>2180.9186308399999</v>
      </c>
      <c r="I28" s="36">
        <f>SUMIFS(СВЦЭМ!$C$39:$C$782,СВЦЭМ!$A$39:$A$782,$A28,СВЦЭМ!$B$39:$B$782,I$11)+'СЕТ СН'!$F$12+СВЦЭМ!$D$10+'СЕТ СН'!$F$5-'СЕТ СН'!$F$20</f>
        <v>2148.37881892</v>
      </c>
      <c r="J28" s="36">
        <f>SUMIFS(СВЦЭМ!$C$39:$C$782,СВЦЭМ!$A$39:$A$782,$A28,СВЦЭМ!$B$39:$B$782,J$11)+'СЕТ СН'!$F$12+СВЦЭМ!$D$10+'СЕТ СН'!$F$5-'СЕТ СН'!$F$20</f>
        <v>2094.40342022</v>
      </c>
      <c r="K28" s="36">
        <f>SUMIFS(СВЦЭМ!$C$39:$C$782,СВЦЭМ!$A$39:$A$782,$A28,СВЦЭМ!$B$39:$B$782,K$11)+'СЕТ СН'!$F$12+СВЦЭМ!$D$10+'СЕТ СН'!$F$5-'СЕТ СН'!$F$20</f>
        <v>2088.6389206200001</v>
      </c>
      <c r="L28" s="36">
        <f>SUMIFS(СВЦЭМ!$C$39:$C$782,СВЦЭМ!$A$39:$A$782,$A28,СВЦЭМ!$B$39:$B$782,L$11)+'СЕТ СН'!$F$12+СВЦЭМ!$D$10+'СЕТ СН'!$F$5-'СЕТ СН'!$F$20</f>
        <v>2082.3115674399996</v>
      </c>
      <c r="M28" s="36">
        <f>SUMIFS(СВЦЭМ!$C$39:$C$782,СВЦЭМ!$A$39:$A$782,$A28,СВЦЭМ!$B$39:$B$782,M$11)+'СЕТ СН'!$F$12+СВЦЭМ!$D$10+'СЕТ СН'!$F$5-'СЕТ СН'!$F$20</f>
        <v>2087.6033939500003</v>
      </c>
      <c r="N28" s="36">
        <f>SUMIFS(СВЦЭМ!$C$39:$C$782,СВЦЭМ!$A$39:$A$782,$A28,СВЦЭМ!$B$39:$B$782,N$11)+'СЕТ СН'!$F$12+СВЦЭМ!$D$10+'СЕТ СН'!$F$5-'СЕТ СН'!$F$20</f>
        <v>2092.3099260999998</v>
      </c>
      <c r="O28" s="36">
        <f>SUMIFS(СВЦЭМ!$C$39:$C$782,СВЦЭМ!$A$39:$A$782,$A28,СВЦЭМ!$B$39:$B$782,O$11)+'СЕТ СН'!$F$12+СВЦЭМ!$D$10+'СЕТ СН'!$F$5-'СЕТ СН'!$F$20</f>
        <v>2103.04174225</v>
      </c>
      <c r="P28" s="36">
        <f>SUMIFS(СВЦЭМ!$C$39:$C$782,СВЦЭМ!$A$39:$A$782,$A28,СВЦЭМ!$B$39:$B$782,P$11)+'СЕТ СН'!$F$12+СВЦЭМ!$D$10+'СЕТ СН'!$F$5-'СЕТ СН'!$F$20</f>
        <v>2148.0989107599999</v>
      </c>
      <c r="Q28" s="36">
        <f>SUMIFS(СВЦЭМ!$C$39:$C$782,СВЦЭМ!$A$39:$A$782,$A28,СВЦЭМ!$B$39:$B$782,Q$11)+'СЕТ СН'!$F$12+СВЦЭМ!$D$10+'СЕТ СН'!$F$5-'СЕТ СН'!$F$20</f>
        <v>2183.7803688100003</v>
      </c>
      <c r="R28" s="36">
        <f>SUMIFS(СВЦЭМ!$C$39:$C$782,СВЦЭМ!$A$39:$A$782,$A28,СВЦЭМ!$B$39:$B$782,R$11)+'СЕТ СН'!$F$12+СВЦЭМ!$D$10+'СЕТ СН'!$F$5-'СЕТ СН'!$F$20</f>
        <v>2162.4188031499998</v>
      </c>
      <c r="S28" s="36">
        <f>SUMIFS(СВЦЭМ!$C$39:$C$782,СВЦЭМ!$A$39:$A$782,$A28,СВЦЭМ!$B$39:$B$782,S$11)+'СЕТ СН'!$F$12+СВЦЭМ!$D$10+'СЕТ СН'!$F$5-'СЕТ СН'!$F$20</f>
        <v>2138.0377155699998</v>
      </c>
      <c r="T28" s="36">
        <f>SUMIFS(СВЦЭМ!$C$39:$C$782,СВЦЭМ!$A$39:$A$782,$A28,СВЦЭМ!$B$39:$B$782,T$11)+'СЕТ СН'!$F$12+СВЦЭМ!$D$10+'СЕТ СН'!$F$5-'СЕТ СН'!$F$20</f>
        <v>2078.7897027600002</v>
      </c>
      <c r="U28" s="36">
        <f>SUMIFS(СВЦЭМ!$C$39:$C$782,СВЦЭМ!$A$39:$A$782,$A28,СВЦЭМ!$B$39:$B$782,U$11)+'СЕТ СН'!$F$12+СВЦЭМ!$D$10+'СЕТ СН'!$F$5-'СЕТ СН'!$F$20</f>
        <v>2046.97159569</v>
      </c>
      <c r="V28" s="36">
        <f>SUMIFS(СВЦЭМ!$C$39:$C$782,СВЦЭМ!$A$39:$A$782,$A28,СВЦЭМ!$B$39:$B$782,V$11)+'СЕТ СН'!$F$12+СВЦЭМ!$D$10+'СЕТ СН'!$F$5-'СЕТ СН'!$F$20</f>
        <v>2034.0661373600001</v>
      </c>
      <c r="W28" s="36">
        <f>SUMIFS(СВЦЭМ!$C$39:$C$782,СВЦЭМ!$A$39:$A$782,$A28,СВЦЭМ!$B$39:$B$782,W$11)+'СЕТ СН'!$F$12+СВЦЭМ!$D$10+'СЕТ СН'!$F$5-'СЕТ СН'!$F$20</f>
        <v>2050.14381073</v>
      </c>
      <c r="X28" s="36">
        <f>SUMIFS(СВЦЭМ!$C$39:$C$782,СВЦЭМ!$A$39:$A$782,$A28,СВЦЭМ!$B$39:$B$782,X$11)+'СЕТ СН'!$F$12+СВЦЭМ!$D$10+'СЕТ СН'!$F$5-'СЕТ СН'!$F$20</f>
        <v>2063.38765057</v>
      </c>
      <c r="Y28" s="36">
        <f>SUMIFS(СВЦЭМ!$C$39:$C$782,СВЦЭМ!$A$39:$A$782,$A28,СВЦЭМ!$B$39:$B$782,Y$11)+'СЕТ СН'!$F$12+СВЦЭМ!$D$10+'СЕТ СН'!$F$5-'СЕТ СН'!$F$20</f>
        <v>2068.6653146899998</v>
      </c>
    </row>
    <row r="29" spans="1:25" ht="15.75" x14ac:dyDescent="0.2">
      <c r="A29" s="35">
        <f t="shared" si="0"/>
        <v>44273</v>
      </c>
      <c r="B29" s="36">
        <f>SUMIFS(СВЦЭМ!$C$39:$C$782,СВЦЭМ!$A$39:$A$782,$A29,СВЦЭМ!$B$39:$B$782,B$11)+'СЕТ СН'!$F$12+СВЦЭМ!$D$10+'СЕТ СН'!$F$5-'СЕТ СН'!$F$20</f>
        <v>2088.1862108799996</v>
      </c>
      <c r="C29" s="36">
        <f>SUMIFS(СВЦЭМ!$C$39:$C$782,СВЦЭМ!$A$39:$A$782,$A29,СВЦЭМ!$B$39:$B$782,C$11)+'СЕТ СН'!$F$12+СВЦЭМ!$D$10+'СЕТ СН'!$F$5-'СЕТ СН'!$F$20</f>
        <v>2165.2980355999998</v>
      </c>
      <c r="D29" s="36">
        <f>SUMIFS(СВЦЭМ!$C$39:$C$782,СВЦЭМ!$A$39:$A$782,$A29,СВЦЭМ!$B$39:$B$782,D$11)+'СЕТ СН'!$F$12+СВЦЭМ!$D$10+'СЕТ СН'!$F$5-'СЕТ СН'!$F$20</f>
        <v>2233.7785293500001</v>
      </c>
      <c r="E29" s="36">
        <f>SUMIFS(СВЦЭМ!$C$39:$C$782,СВЦЭМ!$A$39:$A$782,$A29,СВЦЭМ!$B$39:$B$782,E$11)+'СЕТ СН'!$F$12+СВЦЭМ!$D$10+'СЕТ СН'!$F$5-'СЕТ СН'!$F$20</f>
        <v>2237.3502048999999</v>
      </c>
      <c r="F29" s="36">
        <f>SUMIFS(СВЦЭМ!$C$39:$C$782,СВЦЭМ!$A$39:$A$782,$A29,СВЦЭМ!$B$39:$B$782,F$11)+'СЕТ СН'!$F$12+СВЦЭМ!$D$10+'СЕТ СН'!$F$5-'СЕТ СН'!$F$20</f>
        <v>2239.4422759600002</v>
      </c>
      <c r="G29" s="36">
        <f>SUMIFS(СВЦЭМ!$C$39:$C$782,СВЦЭМ!$A$39:$A$782,$A29,СВЦЭМ!$B$39:$B$782,G$11)+'СЕТ СН'!$F$12+СВЦЭМ!$D$10+'СЕТ СН'!$F$5-'СЕТ СН'!$F$20</f>
        <v>2238.7053951299999</v>
      </c>
      <c r="H29" s="36">
        <f>SUMIFS(СВЦЭМ!$C$39:$C$782,СВЦЭМ!$A$39:$A$782,$A29,СВЦЭМ!$B$39:$B$782,H$11)+'СЕТ СН'!$F$12+СВЦЭМ!$D$10+'СЕТ СН'!$F$5-'СЕТ СН'!$F$20</f>
        <v>2189.59560186</v>
      </c>
      <c r="I29" s="36">
        <f>SUMIFS(СВЦЭМ!$C$39:$C$782,СВЦЭМ!$A$39:$A$782,$A29,СВЦЭМ!$B$39:$B$782,I$11)+'СЕТ СН'!$F$12+СВЦЭМ!$D$10+'СЕТ СН'!$F$5-'СЕТ СН'!$F$20</f>
        <v>2133.7868198900001</v>
      </c>
      <c r="J29" s="36">
        <f>SUMIFS(СВЦЭМ!$C$39:$C$782,СВЦЭМ!$A$39:$A$782,$A29,СВЦЭМ!$B$39:$B$782,J$11)+'СЕТ СН'!$F$12+СВЦЭМ!$D$10+'СЕТ СН'!$F$5-'СЕТ СН'!$F$20</f>
        <v>2088.4574364199998</v>
      </c>
      <c r="K29" s="36">
        <f>SUMIFS(СВЦЭМ!$C$39:$C$782,СВЦЭМ!$A$39:$A$782,$A29,СВЦЭМ!$B$39:$B$782,K$11)+'СЕТ СН'!$F$12+СВЦЭМ!$D$10+'СЕТ СН'!$F$5-'СЕТ СН'!$F$20</f>
        <v>2058.3997310499999</v>
      </c>
      <c r="L29" s="36">
        <f>SUMIFS(СВЦЭМ!$C$39:$C$782,СВЦЭМ!$A$39:$A$782,$A29,СВЦЭМ!$B$39:$B$782,L$11)+'СЕТ СН'!$F$12+СВЦЭМ!$D$10+'СЕТ СН'!$F$5-'СЕТ СН'!$F$20</f>
        <v>2058.5258053100001</v>
      </c>
      <c r="M29" s="36">
        <f>SUMIFS(СВЦЭМ!$C$39:$C$782,СВЦЭМ!$A$39:$A$782,$A29,СВЦЭМ!$B$39:$B$782,M$11)+'СЕТ СН'!$F$12+СВЦЭМ!$D$10+'СЕТ СН'!$F$5-'СЕТ СН'!$F$20</f>
        <v>2065.7985394300003</v>
      </c>
      <c r="N29" s="36">
        <f>SUMIFS(СВЦЭМ!$C$39:$C$782,СВЦЭМ!$A$39:$A$782,$A29,СВЦЭМ!$B$39:$B$782,N$11)+'СЕТ СН'!$F$12+СВЦЭМ!$D$10+'СЕТ СН'!$F$5-'СЕТ СН'!$F$20</f>
        <v>2074.9483691400001</v>
      </c>
      <c r="O29" s="36">
        <f>SUMIFS(СВЦЭМ!$C$39:$C$782,СВЦЭМ!$A$39:$A$782,$A29,СВЦЭМ!$B$39:$B$782,O$11)+'СЕТ СН'!$F$12+СВЦЭМ!$D$10+'СЕТ СН'!$F$5-'СЕТ СН'!$F$20</f>
        <v>2090.9572647699997</v>
      </c>
      <c r="P29" s="36">
        <f>SUMIFS(СВЦЭМ!$C$39:$C$782,СВЦЭМ!$A$39:$A$782,$A29,СВЦЭМ!$B$39:$B$782,P$11)+'СЕТ СН'!$F$12+СВЦЭМ!$D$10+'СЕТ СН'!$F$5-'СЕТ СН'!$F$20</f>
        <v>2132.9118479899998</v>
      </c>
      <c r="Q29" s="36">
        <f>SUMIFS(СВЦЭМ!$C$39:$C$782,СВЦЭМ!$A$39:$A$782,$A29,СВЦЭМ!$B$39:$B$782,Q$11)+'СЕТ СН'!$F$12+СВЦЭМ!$D$10+'СЕТ СН'!$F$5-'СЕТ СН'!$F$20</f>
        <v>2163.67670942</v>
      </c>
      <c r="R29" s="36">
        <f>SUMIFS(СВЦЭМ!$C$39:$C$782,СВЦЭМ!$A$39:$A$782,$A29,СВЦЭМ!$B$39:$B$782,R$11)+'СЕТ СН'!$F$12+СВЦЭМ!$D$10+'СЕТ СН'!$F$5-'СЕТ СН'!$F$20</f>
        <v>2151.5088650299999</v>
      </c>
      <c r="S29" s="36">
        <f>SUMIFS(СВЦЭМ!$C$39:$C$782,СВЦЭМ!$A$39:$A$782,$A29,СВЦЭМ!$B$39:$B$782,S$11)+'СЕТ СН'!$F$12+СВЦЭМ!$D$10+'СЕТ СН'!$F$5-'СЕТ СН'!$F$20</f>
        <v>2133.8885211899997</v>
      </c>
      <c r="T29" s="36">
        <f>SUMIFS(СВЦЭМ!$C$39:$C$782,СВЦЭМ!$A$39:$A$782,$A29,СВЦЭМ!$B$39:$B$782,T$11)+'СЕТ СН'!$F$12+СВЦЭМ!$D$10+'СЕТ СН'!$F$5-'СЕТ СН'!$F$20</f>
        <v>2058.41001779</v>
      </c>
      <c r="U29" s="36">
        <f>SUMIFS(СВЦЭМ!$C$39:$C$782,СВЦЭМ!$A$39:$A$782,$A29,СВЦЭМ!$B$39:$B$782,U$11)+'СЕТ СН'!$F$12+СВЦЭМ!$D$10+'СЕТ СН'!$F$5-'СЕТ СН'!$F$20</f>
        <v>2027.6440787000001</v>
      </c>
      <c r="V29" s="36">
        <f>SUMIFS(СВЦЭМ!$C$39:$C$782,СВЦЭМ!$A$39:$A$782,$A29,СВЦЭМ!$B$39:$B$782,V$11)+'СЕТ СН'!$F$12+СВЦЭМ!$D$10+'СЕТ СН'!$F$5-'СЕТ СН'!$F$20</f>
        <v>2030.8759539800001</v>
      </c>
      <c r="W29" s="36">
        <f>SUMIFS(СВЦЭМ!$C$39:$C$782,СВЦЭМ!$A$39:$A$782,$A29,СВЦЭМ!$B$39:$B$782,W$11)+'СЕТ СН'!$F$12+СВЦЭМ!$D$10+'СЕТ СН'!$F$5-'СЕТ СН'!$F$20</f>
        <v>2033.9883956400001</v>
      </c>
      <c r="X29" s="36">
        <f>SUMIFS(СВЦЭМ!$C$39:$C$782,СВЦЭМ!$A$39:$A$782,$A29,СВЦЭМ!$B$39:$B$782,X$11)+'СЕТ СН'!$F$12+СВЦЭМ!$D$10+'СЕТ СН'!$F$5-'СЕТ СН'!$F$20</f>
        <v>2041.9418596</v>
      </c>
      <c r="Y29" s="36">
        <f>SUMIFS(СВЦЭМ!$C$39:$C$782,СВЦЭМ!$A$39:$A$782,$A29,СВЦЭМ!$B$39:$B$782,Y$11)+'СЕТ СН'!$F$12+СВЦЭМ!$D$10+'СЕТ СН'!$F$5-'СЕТ СН'!$F$20</f>
        <v>2050.7310398099999</v>
      </c>
    </row>
    <row r="30" spans="1:25" ht="15.75" x14ac:dyDescent="0.2">
      <c r="A30" s="35">
        <f t="shared" si="0"/>
        <v>44274</v>
      </c>
      <c r="B30" s="36">
        <f>SUMIFS(СВЦЭМ!$C$39:$C$782,СВЦЭМ!$A$39:$A$782,$A30,СВЦЭМ!$B$39:$B$782,B$11)+'СЕТ СН'!$F$12+СВЦЭМ!$D$10+'СЕТ СН'!$F$5-'СЕТ СН'!$F$20</f>
        <v>2046.2550656900003</v>
      </c>
      <c r="C30" s="36">
        <f>SUMIFS(СВЦЭМ!$C$39:$C$782,СВЦЭМ!$A$39:$A$782,$A30,СВЦЭМ!$B$39:$B$782,C$11)+'СЕТ СН'!$F$12+СВЦЭМ!$D$10+'СЕТ СН'!$F$5-'СЕТ СН'!$F$20</f>
        <v>2106.75489328</v>
      </c>
      <c r="D30" s="36">
        <f>SUMIFS(СВЦЭМ!$C$39:$C$782,СВЦЭМ!$A$39:$A$782,$A30,СВЦЭМ!$B$39:$B$782,D$11)+'СЕТ СН'!$F$12+СВЦЭМ!$D$10+'СЕТ СН'!$F$5-'СЕТ СН'!$F$20</f>
        <v>2189.5663548399998</v>
      </c>
      <c r="E30" s="36">
        <f>SUMIFS(СВЦЭМ!$C$39:$C$782,СВЦЭМ!$A$39:$A$782,$A30,СВЦЭМ!$B$39:$B$782,E$11)+'СЕТ СН'!$F$12+СВЦЭМ!$D$10+'СЕТ СН'!$F$5-'СЕТ СН'!$F$20</f>
        <v>2191.45319668</v>
      </c>
      <c r="F30" s="36">
        <f>SUMIFS(СВЦЭМ!$C$39:$C$782,СВЦЭМ!$A$39:$A$782,$A30,СВЦЭМ!$B$39:$B$782,F$11)+'СЕТ СН'!$F$12+СВЦЭМ!$D$10+'СЕТ СН'!$F$5-'СЕТ СН'!$F$20</f>
        <v>2213.1079056600001</v>
      </c>
      <c r="G30" s="36">
        <f>SUMIFS(СВЦЭМ!$C$39:$C$782,СВЦЭМ!$A$39:$A$782,$A30,СВЦЭМ!$B$39:$B$782,G$11)+'СЕТ СН'!$F$12+СВЦЭМ!$D$10+'СЕТ СН'!$F$5-'СЕТ СН'!$F$20</f>
        <v>2186.6438657600002</v>
      </c>
      <c r="H30" s="36">
        <f>SUMIFS(СВЦЭМ!$C$39:$C$782,СВЦЭМ!$A$39:$A$782,$A30,СВЦЭМ!$B$39:$B$782,H$11)+'СЕТ СН'!$F$12+СВЦЭМ!$D$10+'СЕТ СН'!$F$5-'СЕТ СН'!$F$20</f>
        <v>2135.0795118699998</v>
      </c>
      <c r="I30" s="36">
        <f>SUMIFS(СВЦЭМ!$C$39:$C$782,СВЦЭМ!$A$39:$A$782,$A30,СВЦЭМ!$B$39:$B$782,I$11)+'СЕТ СН'!$F$12+СВЦЭМ!$D$10+'СЕТ СН'!$F$5-'СЕТ СН'!$F$20</f>
        <v>2089.0689181099997</v>
      </c>
      <c r="J30" s="36">
        <f>SUMIFS(СВЦЭМ!$C$39:$C$782,СВЦЭМ!$A$39:$A$782,$A30,СВЦЭМ!$B$39:$B$782,J$11)+'СЕТ СН'!$F$12+СВЦЭМ!$D$10+'СЕТ СН'!$F$5-'СЕТ СН'!$F$20</f>
        <v>2031.9574179700001</v>
      </c>
      <c r="K30" s="36">
        <f>SUMIFS(СВЦЭМ!$C$39:$C$782,СВЦЭМ!$A$39:$A$782,$A30,СВЦЭМ!$B$39:$B$782,K$11)+'СЕТ СН'!$F$12+СВЦЭМ!$D$10+'СЕТ СН'!$F$5-'СЕТ СН'!$F$20</f>
        <v>2011.2118362900001</v>
      </c>
      <c r="L30" s="36">
        <f>SUMIFS(СВЦЭМ!$C$39:$C$782,СВЦЭМ!$A$39:$A$782,$A30,СВЦЭМ!$B$39:$B$782,L$11)+'СЕТ СН'!$F$12+СВЦЭМ!$D$10+'СЕТ СН'!$F$5-'СЕТ СН'!$F$20</f>
        <v>2004.6393736300001</v>
      </c>
      <c r="M30" s="36">
        <f>SUMIFS(СВЦЭМ!$C$39:$C$782,СВЦЭМ!$A$39:$A$782,$A30,СВЦЭМ!$B$39:$B$782,M$11)+'СЕТ СН'!$F$12+СВЦЭМ!$D$10+'СЕТ СН'!$F$5-'СЕТ СН'!$F$20</f>
        <v>2011.9078184700002</v>
      </c>
      <c r="N30" s="36">
        <f>SUMIFS(СВЦЭМ!$C$39:$C$782,СВЦЭМ!$A$39:$A$782,$A30,СВЦЭМ!$B$39:$B$782,N$11)+'СЕТ СН'!$F$12+СВЦЭМ!$D$10+'СЕТ СН'!$F$5-'СЕТ СН'!$F$20</f>
        <v>2033.8966813300001</v>
      </c>
      <c r="O30" s="36">
        <f>SUMIFS(СВЦЭМ!$C$39:$C$782,СВЦЭМ!$A$39:$A$782,$A30,СВЦЭМ!$B$39:$B$782,O$11)+'СЕТ СН'!$F$12+СВЦЭМ!$D$10+'СЕТ СН'!$F$5-'СЕТ СН'!$F$20</f>
        <v>2034.5377475600001</v>
      </c>
      <c r="P30" s="36">
        <f>SUMIFS(СВЦЭМ!$C$39:$C$782,СВЦЭМ!$A$39:$A$782,$A30,СВЦЭМ!$B$39:$B$782,P$11)+'СЕТ СН'!$F$12+СВЦЭМ!$D$10+'СЕТ СН'!$F$5-'СЕТ СН'!$F$20</f>
        <v>2077.9632525899997</v>
      </c>
      <c r="Q30" s="36">
        <f>SUMIFS(СВЦЭМ!$C$39:$C$782,СВЦЭМ!$A$39:$A$782,$A30,СВЦЭМ!$B$39:$B$782,Q$11)+'СЕТ СН'!$F$12+СВЦЭМ!$D$10+'СЕТ СН'!$F$5-'СЕТ СН'!$F$20</f>
        <v>2114.2929684800001</v>
      </c>
      <c r="R30" s="36">
        <f>SUMIFS(СВЦЭМ!$C$39:$C$782,СВЦЭМ!$A$39:$A$782,$A30,СВЦЭМ!$B$39:$B$782,R$11)+'СЕТ СН'!$F$12+СВЦЭМ!$D$10+'СЕТ СН'!$F$5-'СЕТ СН'!$F$20</f>
        <v>2120.8403017400001</v>
      </c>
      <c r="S30" s="36">
        <f>SUMIFS(СВЦЭМ!$C$39:$C$782,СВЦЭМ!$A$39:$A$782,$A30,СВЦЭМ!$B$39:$B$782,S$11)+'СЕТ СН'!$F$12+СВЦЭМ!$D$10+'СЕТ СН'!$F$5-'СЕТ СН'!$F$20</f>
        <v>2109.4059358699997</v>
      </c>
      <c r="T30" s="36">
        <f>SUMIFS(СВЦЭМ!$C$39:$C$782,СВЦЭМ!$A$39:$A$782,$A30,СВЦЭМ!$B$39:$B$782,T$11)+'СЕТ СН'!$F$12+СВЦЭМ!$D$10+'СЕТ СН'!$F$5-'СЕТ СН'!$F$20</f>
        <v>2040.6569896300002</v>
      </c>
      <c r="U30" s="36">
        <f>SUMIFS(СВЦЭМ!$C$39:$C$782,СВЦЭМ!$A$39:$A$782,$A30,СВЦЭМ!$B$39:$B$782,U$11)+'СЕТ СН'!$F$12+СВЦЭМ!$D$10+'СЕТ СН'!$F$5-'СЕТ СН'!$F$20</f>
        <v>1999.4801387100001</v>
      </c>
      <c r="V30" s="36">
        <f>SUMIFS(СВЦЭМ!$C$39:$C$782,СВЦЭМ!$A$39:$A$782,$A30,СВЦЭМ!$B$39:$B$782,V$11)+'СЕТ СН'!$F$12+СВЦЭМ!$D$10+'СЕТ СН'!$F$5-'СЕТ СН'!$F$20</f>
        <v>1992.2111217400002</v>
      </c>
      <c r="W30" s="36">
        <f>SUMIFS(СВЦЭМ!$C$39:$C$782,СВЦЭМ!$A$39:$A$782,$A30,СВЦЭМ!$B$39:$B$782,W$11)+'СЕТ СН'!$F$12+СВЦЭМ!$D$10+'СЕТ СН'!$F$5-'СЕТ СН'!$F$20</f>
        <v>1997.3339457900001</v>
      </c>
      <c r="X30" s="36">
        <f>SUMIFS(СВЦЭМ!$C$39:$C$782,СВЦЭМ!$A$39:$A$782,$A30,СВЦЭМ!$B$39:$B$782,X$11)+'СЕТ СН'!$F$12+СВЦЭМ!$D$10+'СЕТ СН'!$F$5-'СЕТ СН'!$F$20</f>
        <v>2022.6336609</v>
      </c>
      <c r="Y30" s="36">
        <f>SUMIFS(СВЦЭМ!$C$39:$C$782,СВЦЭМ!$A$39:$A$782,$A30,СВЦЭМ!$B$39:$B$782,Y$11)+'СЕТ СН'!$F$12+СВЦЭМ!$D$10+'СЕТ СН'!$F$5-'СЕТ СН'!$F$20</f>
        <v>2036.5986034900002</v>
      </c>
    </row>
    <row r="31" spans="1:25" ht="15.75" x14ac:dyDescent="0.2">
      <c r="A31" s="35">
        <f t="shared" si="0"/>
        <v>44275</v>
      </c>
      <c r="B31" s="36">
        <f>SUMIFS(СВЦЭМ!$C$39:$C$782,СВЦЭМ!$A$39:$A$782,$A31,СВЦЭМ!$B$39:$B$782,B$11)+'СЕТ СН'!$F$12+СВЦЭМ!$D$10+'СЕТ СН'!$F$5-'СЕТ СН'!$F$20</f>
        <v>2057.9990648900002</v>
      </c>
      <c r="C31" s="36">
        <f>SUMIFS(СВЦЭМ!$C$39:$C$782,СВЦЭМ!$A$39:$A$782,$A31,СВЦЭМ!$B$39:$B$782,C$11)+'СЕТ СН'!$F$12+СВЦЭМ!$D$10+'СЕТ СН'!$F$5-'СЕТ СН'!$F$20</f>
        <v>2129.1380815299999</v>
      </c>
      <c r="D31" s="36">
        <f>SUMIFS(СВЦЭМ!$C$39:$C$782,СВЦЭМ!$A$39:$A$782,$A31,СВЦЭМ!$B$39:$B$782,D$11)+'СЕТ СН'!$F$12+СВЦЭМ!$D$10+'СЕТ СН'!$F$5-'СЕТ СН'!$F$20</f>
        <v>2192.0334591000001</v>
      </c>
      <c r="E31" s="36">
        <f>SUMIFS(СВЦЭМ!$C$39:$C$782,СВЦЭМ!$A$39:$A$782,$A31,СВЦЭМ!$B$39:$B$782,E$11)+'СЕТ СН'!$F$12+СВЦЭМ!$D$10+'СЕТ СН'!$F$5-'СЕТ СН'!$F$20</f>
        <v>2200.8879223599997</v>
      </c>
      <c r="F31" s="36">
        <f>SUMIFS(СВЦЭМ!$C$39:$C$782,СВЦЭМ!$A$39:$A$782,$A31,СВЦЭМ!$B$39:$B$782,F$11)+'СЕТ СН'!$F$12+СВЦЭМ!$D$10+'СЕТ СН'!$F$5-'СЕТ СН'!$F$20</f>
        <v>2220.9140915799999</v>
      </c>
      <c r="G31" s="36">
        <f>SUMIFS(СВЦЭМ!$C$39:$C$782,СВЦЭМ!$A$39:$A$782,$A31,СВЦЭМ!$B$39:$B$782,G$11)+'СЕТ СН'!$F$12+СВЦЭМ!$D$10+'СЕТ СН'!$F$5-'СЕТ СН'!$F$20</f>
        <v>2208.1747102300001</v>
      </c>
      <c r="H31" s="36">
        <f>SUMIFS(СВЦЭМ!$C$39:$C$782,СВЦЭМ!$A$39:$A$782,$A31,СВЦЭМ!$B$39:$B$782,H$11)+'СЕТ СН'!$F$12+СВЦЭМ!$D$10+'СЕТ СН'!$F$5-'СЕТ СН'!$F$20</f>
        <v>2193.8037967099999</v>
      </c>
      <c r="I31" s="36">
        <f>SUMIFS(СВЦЭМ!$C$39:$C$782,СВЦЭМ!$A$39:$A$782,$A31,СВЦЭМ!$B$39:$B$782,I$11)+'СЕТ СН'!$F$12+СВЦЭМ!$D$10+'СЕТ СН'!$F$5-'СЕТ СН'!$F$20</f>
        <v>2162.7874338199999</v>
      </c>
      <c r="J31" s="36">
        <f>SUMIFS(СВЦЭМ!$C$39:$C$782,СВЦЭМ!$A$39:$A$782,$A31,СВЦЭМ!$B$39:$B$782,J$11)+'СЕТ СН'!$F$12+СВЦЭМ!$D$10+'СЕТ СН'!$F$5-'СЕТ СН'!$F$20</f>
        <v>2073.2985601399996</v>
      </c>
      <c r="K31" s="36">
        <f>SUMIFS(СВЦЭМ!$C$39:$C$782,СВЦЭМ!$A$39:$A$782,$A31,СВЦЭМ!$B$39:$B$782,K$11)+'СЕТ СН'!$F$12+СВЦЭМ!$D$10+'СЕТ СН'!$F$5-'СЕТ СН'!$F$20</f>
        <v>2030.1672920999999</v>
      </c>
      <c r="L31" s="36">
        <f>SUMIFS(СВЦЭМ!$C$39:$C$782,СВЦЭМ!$A$39:$A$782,$A31,СВЦЭМ!$B$39:$B$782,L$11)+'СЕТ СН'!$F$12+СВЦЭМ!$D$10+'СЕТ СН'!$F$5-'СЕТ СН'!$F$20</f>
        <v>2024.5648256200002</v>
      </c>
      <c r="M31" s="36">
        <f>SUMIFS(СВЦЭМ!$C$39:$C$782,СВЦЭМ!$A$39:$A$782,$A31,СВЦЭМ!$B$39:$B$782,M$11)+'СЕТ СН'!$F$12+СВЦЭМ!$D$10+'СЕТ СН'!$F$5-'СЕТ СН'!$F$20</f>
        <v>2034.32720604</v>
      </c>
      <c r="N31" s="36">
        <f>SUMIFS(СВЦЭМ!$C$39:$C$782,СВЦЭМ!$A$39:$A$782,$A31,СВЦЭМ!$B$39:$B$782,N$11)+'СЕТ СН'!$F$12+СВЦЭМ!$D$10+'СЕТ СН'!$F$5-'СЕТ СН'!$F$20</f>
        <v>2058.06218115</v>
      </c>
      <c r="O31" s="36">
        <f>SUMIFS(СВЦЭМ!$C$39:$C$782,СВЦЭМ!$A$39:$A$782,$A31,СВЦЭМ!$B$39:$B$782,O$11)+'СЕТ СН'!$F$12+СВЦЭМ!$D$10+'СЕТ СН'!$F$5-'СЕТ СН'!$F$20</f>
        <v>2071.01702587</v>
      </c>
      <c r="P31" s="36">
        <f>SUMIFS(СВЦЭМ!$C$39:$C$782,СВЦЭМ!$A$39:$A$782,$A31,СВЦЭМ!$B$39:$B$782,P$11)+'СЕТ СН'!$F$12+СВЦЭМ!$D$10+'СЕТ СН'!$F$5-'СЕТ СН'!$F$20</f>
        <v>2108.55796659</v>
      </c>
      <c r="Q31" s="36">
        <f>SUMIFS(СВЦЭМ!$C$39:$C$782,СВЦЭМ!$A$39:$A$782,$A31,СВЦЭМ!$B$39:$B$782,Q$11)+'СЕТ СН'!$F$12+СВЦЭМ!$D$10+'СЕТ СН'!$F$5-'СЕТ СН'!$F$20</f>
        <v>2138.40782485</v>
      </c>
      <c r="R31" s="36">
        <f>SUMIFS(СВЦЭМ!$C$39:$C$782,СВЦЭМ!$A$39:$A$782,$A31,СВЦЭМ!$B$39:$B$782,R$11)+'СЕТ СН'!$F$12+СВЦЭМ!$D$10+'СЕТ СН'!$F$5-'СЕТ СН'!$F$20</f>
        <v>2138.3971688500001</v>
      </c>
      <c r="S31" s="36">
        <f>SUMIFS(СВЦЭМ!$C$39:$C$782,СВЦЭМ!$A$39:$A$782,$A31,СВЦЭМ!$B$39:$B$782,S$11)+'СЕТ СН'!$F$12+СВЦЭМ!$D$10+'СЕТ СН'!$F$5-'СЕТ СН'!$F$20</f>
        <v>2112.0604620000004</v>
      </c>
      <c r="T31" s="36">
        <f>SUMIFS(СВЦЭМ!$C$39:$C$782,СВЦЭМ!$A$39:$A$782,$A31,СВЦЭМ!$B$39:$B$782,T$11)+'СЕТ СН'!$F$12+СВЦЭМ!$D$10+'СЕТ СН'!$F$5-'СЕТ СН'!$F$20</f>
        <v>2047.4529429200002</v>
      </c>
      <c r="U31" s="36">
        <f>SUMIFS(СВЦЭМ!$C$39:$C$782,СВЦЭМ!$A$39:$A$782,$A31,СВЦЭМ!$B$39:$B$782,U$11)+'СЕТ СН'!$F$12+СВЦЭМ!$D$10+'СЕТ СН'!$F$5-'СЕТ СН'!$F$20</f>
        <v>2002.7025051700002</v>
      </c>
      <c r="V31" s="36">
        <f>SUMIFS(СВЦЭМ!$C$39:$C$782,СВЦЭМ!$A$39:$A$782,$A31,СВЦЭМ!$B$39:$B$782,V$11)+'СЕТ СН'!$F$12+СВЦЭМ!$D$10+'СЕТ СН'!$F$5-'СЕТ СН'!$F$20</f>
        <v>1990.4999646600002</v>
      </c>
      <c r="W31" s="36">
        <f>SUMIFS(СВЦЭМ!$C$39:$C$782,СВЦЭМ!$A$39:$A$782,$A31,СВЦЭМ!$B$39:$B$782,W$11)+'СЕТ СН'!$F$12+СВЦЭМ!$D$10+'СЕТ СН'!$F$5-'СЕТ СН'!$F$20</f>
        <v>1988.8748998000001</v>
      </c>
      <c r="X31" s="36">
        <f>SUMIFS(СВЦЭМ!$C$39:$C$782,СВЦЭМ!$A$39:$A$782,$A31,СВЦЭМ!$B$39:$B$782,X$11)+'СЕТ СН'!$F$12+СВЦЭМ!$D$10+'СЕТ СН'!$F$5-'СЕТ СН'!$F$20</f>
        <v>2013.9774827600002</v>
      </c>
      <c r="Y31" s="36">
        <f>SUMIFS(СВЦЭМ!$C$39:$C$782,СВЦЭМ!$A$39:$A$782,$A31,СВЦЭМ!$B$39:$B$782,Y$11)+'СЕТ СН'!$F$12+СВЦЭМ!$D$10+'СЕТ СН'!$F$5-'СЕТ СН'!$F$20</f>
        <v>2045.4703486400001</v>
      </c>
    </row>
    <row r="32" spans="1:25" ht="15.75" x14ac:dyDescent="0.2">
      <c r="A32" s="35">
        <f t="shared" si="0"/>
        <v>44276</v>
      </c>
      <c r="B32" s="36">
        <f>SUMIFS(СВЦЭМ!$C$39:$C$782,СВЦЭМ!$A$39:$A$782,$A32,СВЦЭМ!$B$39:$B$782,B$11)+'СЕТ СН'!$F$12+СВЦЭМ!$D$10+'СЕТ СН'!$F$5-'СЕТ СН'!$F$20</f>
        <v>2116.9515475600001</v>
      </c>
      <c r="C32" s="36">
        <f>SUMIFS(СВЦЭМ!$C$39:$C$782,СВЦЭМ!$A$39:$A$782,$A32,СВЦЭМ!$B$39:$B$782,C$11)+'СЕТ СН'!$F$12+СВЦЭМ!$D$10+'СЕТ СН'!$F$5-'СЕТ СН'!$F$20</f>
        <v>2176.8202316500001</v>
      </c>
      <c r="D32" s="36">
        <f>SUMIFS(СВЦЭМ!$C$39:$C$782,СВЦЭМ!$A$39:$A$782,$A32,СВЦЭМ!$B$39:$B$782,D$11)+'СЕТ СН'!$F$12+СВЦЭМ!$D$10+'СЕТ СН'!$F$5-'СЕТ СН'!$F$20</f>
        <v>2241.74669503</v>
      </c>
      <c r="E32" s="36">
        <f>SUMIFS(СВЦЭМ!$C$39:$C$782,СВЦЭМ!$A$39:$A$782,$A32,СВЦЭМ!$B$39:$B$782,E$11)+'СЕТ СН'!$F$12+СВЦЭМ!$D$10+'СЕТ СН'!$F$5-'СЕТ СН'!$F$20</f>
        <v>2240.1783383699999</v>
      </c>
      <c r="F32" s="36">
        <f>SUMIFS(СВЦЭМ!$C$39:$C$782,СВЦЭМ!$A$39:$A$782,$A32,СВЦЭМ!$B$39:$B$782,F$11)+'СЕТ СН'!$F$12+СВЦЭМ!$D$10+'СЕТ СН'!$F$5-'СЕТ СН'!$F$20</f>
        <v>2242.53259639</v>
      </c>
      <c r="G32" s="36">
        <f>SUMIFS(СВЦЭМ!$C$39:$C$782,СВЦЭМ!$A$39:$A$782,$A32,СВЦЭМ!$B$39:$B$782,G$11)+'СЕТ СН'!$F$12+СВЦЭМ!$D$10+'СЕТ СН'!$F$5-'СЕТ СН'!$F$20</f>
        <v>2241.9814618400001</v>
      </c>
      <c r="H32" s="36">
        <f>SUMIFS(СВЦЭМ!$C$39:$C$782,СВЦЭМ!$A$39:$A$782,$A32,СВЦЭМ!$B$39:$B$782,H$11)+'СЕТ СН'!$F$12+СВЦЭМ!$D$10+'СЕТ СН'!$F$5-'СЕТ СН'!$F$20</f>
        <v>2215.3117552200001</v>
      </c>
      <c r="I32" s="36">
        <f>SUMIFS(СВЦЭМ!$C$39:$C$782,СВЦЭМ!$A$39:$A$782,$A32,СВЦЭМ!$B$39:$B$782,I$11)+'СЕТ СН'!$F$12+СВЦЭМ!$D$10+'СЕТ СН'!$F$5-'СЕТ СН'!$F$20</f>
        <v>2161.7502199600003</v>
      </c>
      <c r="J32" s="36">
        <f>SUMIFS(СВЦЭМ!$C$39:$C$782,СВЦЭМ!$A$39:$A$782,$A32,СВЦЭМ!$B$39:$B$782,J$11)+'СЕТ СН'!$F$12+СВЦЭМ!$D$10+'СЕТ СН'!$F$5-'СЕТ СН'!$F$20</f>
        <v>2116.2352068199998</v>
      </c>
      <c r="K32" s="36">
        <f>SUMIFS(СВЦЭМ!$C$39:$C$782,СВЦЭМ!$A$39:$A$782,$A32,СВЦЭМ!$B$39:$B$782,K$11)+'СЕТ СН'!$F$12+СВЦЭМ!$D$10+'СЕТ СН'!$F$5-'СЕТ СН'!$F$20</f>
        <v>2058.90530846</v>
      </c>
      <c r="L32" s="36">
        <f>SUMIFS(СВЦЭМ!$C$39:$C$782,СВЦЭМ!$A$39:$A$782,$A32,СВЦЭМ!$B$39:$B$782,L$11)+'СЕТ СН'!$F$12+СВЦЭМ!$D$10+'СЕТ СН'!$F$5-'СЕТ СН'!$F$20</f>
        <v>2032.7606250100002</v>
      </c>
      <c r="M32" s="36">
        <f>SUMIFS(СВЦЭМ!$C$39:$C$782,СВЦЭМ!$A$39:$A$782,$A32,СВЦЭМ!$B$39:$B$782,M$11)+'СЕТ СН'!$F$12+СВЦЭМ!$D$10+'СЕТ СН'!$F$5-'СЕТ СН'!$F$20</f>
        <v>2036.4669929500001</v>
      </c>
      <c r="N32" s="36">
        <f>SUMIFS(СВЦЭМ!$C$39:$C$782,СВЦЭМ!$A$39:$A$782,$A32,СВЦЭМ!$B$39:$B$782,N$11)+'СЕТ СН'!$F$12+СВЦЭМ!$D$10+'СЕТ СН'!$F$5-'СЕТ СН'!$F$20</f>
        <v>2063.4531379099999</v>
      </c>
      <c r="O32" s="36">
        <f>SUMIFS(СВЦЭМ!$C$39:$C$782,СВЦЭМ!$A$39:$A$782,$A32,СВЦЭМ!$B$39:$B$782,O$11)+'СЕТ СН'!$F$12+СВЦЭМ!$D$10+'СЕТ СН'!$F$5-'СЕТ СН'!$F$20</f>
        <v>2061.6617242100001</v>
      </c>
      <c r="P32" s="36">
        <f>SUMIFS(СВЦЭМ!$C$39:$C$782,СВЦЭМ!$A$39:$A$782,$A32,СВЦЭМ!$B$39:$B$782,P$11)+'СЕТ СН'!$F$12+СВЦЭМ!$D$10+'СЕТ СН'!$F$5-'СЕТ СН'!$F$20</f>
        <v>2101.9175345499998</v>
      </c>
      <c r="Q32" s="36">
        <f>SUMIFS(СВЦЭМ!$C$39:$C$782,СВЦЭМ!$A$39:$A$782,$A32,СВЦЭМ!$B$39:$B$782,Q$11)+'СЕТ СН'!$F$12+СВЦЭМ!$D$10+'СЕТ СН'!$F$5-'СЕТ СН'!$F$20</f>
        <v>2125.9351051499998</v>
      </c>
      <c r="R32" s="36">
        <f>SUMIFS(СВЦЭМ!$C$39:$C$782,СВЦЭМ!$A$39:$A$782,$A32,СВЦЭМ!$B$39:$B$782,R$11)+'СЕТ СН'!$F$12+СВЦЭМ!$D$10+'СЕТ СН'!$F$5-'СЕТ СН'!$F$20</f>
        <v>2103.6129518099997</v>
      </c>
      <c r="S32" s="36">
        <f>SUMIFS(СВЦЭМ!$C$39:$C$782,СВЦЭМ!$A$39:$A$782,$A32,СВЦЭМ!$B$39:$B$782,S$11)+'СЕТ СН'!$F$12+СВЦЭМ!$D$10+'СЕТ СН'!$F$5-'СЕТ СН'!$F$20</f>
        <v>2092.66713811</v>
      </c>
      <c r="T32" s="36">
        <f>SUMIFS(СВЦЭМ!$C$39:$C$782,СВЦЭМ!$A$39:$A$782,$A32,СВЦЭМ!$B$39:$B$782,T$11)+'СЕТ СН'!$F$12+СВЦЭМ!$D$10+'СЕТ СН'!$F$5-'СЕТ СН'!$F$20</f>
        <v>2044.1667214100003</v>
      </c>
      <c r="U32" s="36">
        <f>SUMIFS(СВЦЭМ!$C$39:$C$782,СВЦЭМ!$A$39:$A$782,$A32,СВЦЭМ!$B$39:$B$782,U$11)+'СЕТ СН'!$F$12+СВЦЭМ!$D$10+'СЕТ СН'!$F$5-'СЕТ СН'!$F$20</f>
        <v>2000.57367565</v>
      </c>
      <c r="V32" s="36">
        <f>SUMIFS(СВЦЭМ!$C$39:$C$782,СВЦЭМ!$A$39:$A$782,$A32,СВЦЭМ!$B$39:$B$782,V$11)+'СЕТ СН'!$F$12+СВЦЭМ!$D$10+'СЕТ СН'!$F$5-'СЕТ СН'!$F$20</f>
        <v>2008.2565040100001</v>
      </c>
      <c r="W32" s="36">
        <f>SUMIFS(СВЦЭМ!$C$39:$C$782,СВЦЭМ!$A$39:$A$782,$A32,СВЦЭМ!$B$39:$B$782,W$11)+'СЕТ СН'!$F$12+СВЦЭМ!$D$10+'СЕТ СН'!$F$5-'СЕТ СН'!$F$20</f>
        <v>2018.95745837</v>
      </c>
      <c r="X32" s="36">
        <f>SUMIFS(СВЦЭМ!$C$39:$C$782,СВЦЭМ!$A$39:$A$782,$A32,СВЦЭМ!$B$39:$B$782,X$11)+'СЕТ СН'!$F$12+СВЦЭМ!$D$10+'СЕТ СН'!$F$5-'СЕТ СН'!$F$20</f>
        <v>2042.5672472300002</v>
      </c>
      <c r="Y32" s="36">
        <f>SUMIFS(СВЦЭМ!$C$39:$C$782,СВЦЭМ!$A$39:$A$782,$A32,СВЦЭМ!$B$39:$B$782,Y$11)+'СЕТ СН'!$F$12+СВЦЭМ!$D$10+'СЕТ СН'!$F$5-'СЕТ СН'!$F$20</f>
        <v>2072.5694294100003</v>
      </c>
    </row>
    <row r="33" spans="1:25" ht="15.75" x14ac:dyDescent="0.2">
      <c r="A33" s="35">
        <f t="shared" si="0"/>
        <v>44277</v>
      </c>
      <c r="B33" s="36">
        <f>SUMIFS(СВЦЭМ!$C$39:$C$782,СВЦЭМ!$A$39:$A$782,$A33,СВЦЭМ!$B$39:$B$782,B$11)+'СЕТ СН'!$F$12+СВЦЭМ!$D$10+'СЕТ СН'!$F$5-'СЕТ СН'!$F$20</f>
        <v>2072.2791013999999</v>
      </c>
      <c r="C33" s="36">
        <f>SUMIFS(СВЦЭМ!$C$39:$C$782,СВЦЭМ!$A$39:$A$782,$A33,СВЦЭМ!$B$39:$B$782,C$11)+'СЕТ СН'!$F$12+СВЦЭМ!$D$10+'СЕТ СН'!$F$5-'СЕТ СН'!$F$20</f>
        <v>2116.0980220499996</v>
      </c>
      <c r="D33" s="36">
        <f>SUMIFS(СВЦЭМ!$C$39:$C$782,СВЦЭМ!$A$39:$A$782,$A33,СВЦЭМ!$B$39:$B$782,D$11)+'СЕТ СН'!$F$12+СВЦЭМ!$D$10+'СЕТ СН'!$F$5-'СЕТ СН'!$F$20</f>
        <v>2176.47211973</v>
      </c>
      <c r="E33" s="36">
        <f>SUMIFS(СВЦЭМ!$C$39:$C$782,СВЦЭМ!$A$39:$A$782,$A33,СВЦЭМ!$B$39:$B$782,E$11)+'СЕТ СН'!$F$12+СВЦЭМ!$D$10+'СЕТ СН'!$F$5-'СЕТ СН'!$F$20</f>
        <v>2177.4765882000002</v>
      </c>
      <c r="F33" s="36">
        <f>SUMIFS(СВЦЭМ!$C$39:$C$782,СВЦЭМ!$A$39:$A$782,$A33,СВЦЭМ!$B$39:$B$782,F$11)+'СЕТ СН'!$F$12+СВЦЭМ!$D$10+'СЕТ СН'!$F$5-'СЕТ СН'!$F$20</f>
        <v>2177.1072900500003</v>
      </c>
      <c r="G33" s="36">
        <f>SUMIFS(СВЦЭМ!$C$39:$C$782,СВЦЭМ!$A$39:$A$782,$A33,СВЦЭМ!$B$39:$B$782,G$11)+'СЕТ СН'!$F$12+СВЦЭМ!$D$10+'СЕТ СН'!$F$5-'СЕТ СН'!$F$20</f>
        <v>2150.3955747199998</v>
      </c>
      <c r="H33" s="36">
        <f>SUMIFS(СВЦЭМ!$C$39:$C$782,СВЦЭМ!$A$39:$A$782,$A33,СВЦЭМ!$B$39:$B$782,H$11)+'СЕТ СН'!$F$12+СВЦЭМ!$D$10+'СЕТ СН'!$F$5-'СЕТ СН'!$F$20</f>
        <v>2128.4253606299999</v>
      </c>
      <c r="I33" s="36">
        <f>SUMIFS(СВЦЭМ!$C$39:$C$782,СВЦЭМ!$A$39:$A$782,$A33,СВЦЭМ!$B$39:$B$782,I$11)+'СЕТ СН'!$F$12+СВЦЭМ!$D$10+'СЕТ СН'!$F$5-'СЕТ СН'!$F$20</f>
        <v>2069.30745084</v>
      </c>
      <c r="J33" s="36">
        <f>SUMIFS(СВЦЭМ!$C$39:$C$782,СВЦЭМ!$A$39:$A$782,$A33,СВЦЭМ!$B$39:$B$782,J$11)+'СЕТ СН'!$F$12+СВЦЭМ!$D$10+'СЕТ СН'!$F$5-'СЕТ СН'!$F$20</f>
        <v>2036.7215504400001</v>
      </c>
      <c r="K33" s="36">
        <f>SUMIFS(СВЦЭМ!$C$39:$C$782,СВЦЭМ!$A$39:$A$782,$A33,СВЦЭМ!$B$39:$B$782,K$11)+'СЕТ СН'!$F$12+СВЦЭМ!$D$10+'СЕТ СН'!$F$5-'СЕТ СН'!$F$20</f>
        <v>2035.54037161</v>
      </c>
      <c r="L33" s="36">
        <f>SUMIFS(СВЦЭМ!$C$39:$C$782,СВЦЭМ!$A$39:$A$782,$A33,СВЦЭМ!$B$39:$B$782,L$11)+'СЕТ СН'!$F$12+СВЦЭМ!$D$10+'СЕТ СН'!$F$5-'СЕТ СН'!$F$20</f>
        <v>2046.5696474700001</v>
      </c>
      <c r="M33" s="36">
        <f>SUMIFS(СВЦЭМ!$C$39:$C$782,СВЦЭМ!$A$39:$A$782,$A33,СВЦЭМ!$B$39:$B$782,M$11)+'СЕТ СН'!$F$12+СВЦЭМ!$D$10+'СЕТ СН'!$F$5-'СЕТ СН'!$F$20</f>
        <v>2041.7490106300002</v>
      </c>
      <c r="N33" s="36">
        <f>SUMIFS(СВЦЭМ!$C$39:$C$782,СВЦЭМ!$A$39:$A$782,$A33,СВЦЭМ!$B$39:$B$782,N$11)+'СЕТ СН'!$F$12+СВЦЭМ!$D$10+'СЕТ СН'!$F$5-'СЕТ СН'!$F$20</f>
        <v>2049.7982539200002</v>
      </c>
      <c r="O33" s="36">
        <f>SUMIFS(СВЦЭМ!$C$39:$C$782,СВЦЭМ!$A$39:$A$782,$A33,СВЦЭМ!$B$39:$B$782,O$11)+'СЕТ СН'!$F$12+СВЦЭМ!$D$10+'СЕТ СН'!$F$5-'СЕТ СН'!$F$20</f>
        <v>2106.0489117099996</v>
      </c>
      <c r="P33" s="36">
        <f>SUMIFS(СВЦЭМ!$C$39:$C$782,СВЦЭМ!$A$39:$A$782,$A33,СВЦЭМ!$B$39:$B$782,P$11)+'СЕТ СН'!$F$12+СВЦЭМ!$D$10+'СЕТ СН'!$F$5-'СЕТ СН'!$F$20</f>
        <v>2161.1538114300001</v>
      </c>
      <c r="Q33" s="36">
        <f>SUMIFS(СВЦЭМ!$C$39:$C$782,СВЦЭМ!$A$39:$A$782,$A33,СВЦЭМ!$B$39:$B$782,Q$11)+'СЕТ СН'!$F$12+СВЦЭМ!$D$10+'СЕТ СН'!$F$5-'СЕТ СН'!$F$20</f>
        <v>2181.67849518</v>
      </c>
      <c r="R33" s="36">
        <f>SUMIFS(СВЦЭМ!$C$39:$C$782,СВЦЭМ!$A$39:$A$782,$A33,СВЦЭМ!$B$39:$B$782,R$11)+'СЕТ СН'!$F$12+СВЦЭМ!$D$10+'СЕТ СН'!$F$5-'СЕТ СН'!$F$20</f>
        <v>2181.5042064600002</v>
      </c>
      <c r="S33" s="36">
        <f>SUMIFS(СВЦЭМ!$C$39:$C$782,СВЦЭМ!$A$39:$A$782,$A33,СВЦЭМ!$B$39:$B$782,S$11)+'СЕТ СН'!$F$12+СВЦЭМ!$D$10+'СЕТ СН'!$F$5-'СЕТ СН'!$F$20</f>
        <v>2147.3974822199998</v>
      </c>
      <c r="T33" s="36">
        <f>SUMIFS(СВЦЭМ!$C$39:$C$782,СВЦЭМ!$A$39:$A$782,$A33,СВЦЭМ!$B$39:$B$782,T$11)+'СЕТ СН'!$F$12+СВЦЭМ!$D$10+'СЕТ СН'!$F$5-'СЕТ СН'!$F$20</f>
        <v>2072.1757636299999</v>
      </c>
      <c r="U33" s="36">
        <f>SUMIFS(СВЦЭМ!$C$39:$C$782,СВЦЭМ!$A$39:$A$782,$A33,СВЦЭМ!$B$39:$B$782,U$11)+'СЕТ СН'!$F$12+СВЦЭМ!$D$10+'СЕТ СН'!$F$5-'СЕТ СН'!$F$20</f>
        <v>2035.64945055</v>
      </c>
      <c r="V33" s="36">
        <f>SUMIFS(СВЦЭМ!$C$39:$C$782,СВЦЭМ!$A$39:$A$782,$A33,СВЦЭМ!$B$39:$B$782,V$11)+'СЕТ СН'!$F$12+СВЦЭМ!$D$10+'СЕТ СН'!$F$5-'СЕТ СН'!$F$20</f>
        <v>2007.1986175400002</v>
      </c>
      <c r="W33" s="36">
        <f>SUMIFS(СВЦЭМ!$C$39:$C$782,СВЦЭМ!$A$39:$A$782,$A33,СВЦЭМ!$B$39:$B$782,W$11)+'СЕТ СН'!$F$12+СВЦЭМ!$D$10+'СЕТ СН'!$F$5-'СЕТ СН'!$F$20</f>
        <v>1998.3752911400002</v>
      </c>
      <c r="X33" s="36">
        <f>SUMIFS(СВЦЭМ!$C$39:$C$782,СВЦЭМ!$A$39:$A$782,$A33,СВЦЭМ!$B$39:$B$782,X$11)+'СЕТ СН'!$F$12+СВЦЭМ!$D$10+'СЕТ СН'!$F$5-'СЕТ СН'!$F$20</f>
        <v>2021.82349527</v>
      </c>
      <c r="Y33" s="36">
        <f>SUMIFS(СВЦЭМ!$C$39:$C$782,СВЦЭМ!$A$39:$A$782,$A33,СВЦЭМ!$B$39:$B$782,Y$11)+'СЕТ СН'!$F$12+СВЦЭМ!$D$10+'СЕТ СН'!$F$5-'СЕТ СН'!$F$20</f>
        <v>2043.3832993800002</v>
      </c>
    </row>
    <row r="34" spans="1:25" ht="15.75" x14ac:dyDescent="0.2">
      <c r="A34" s="35">
        <f t="shared" si="0"/>
        <v>44278</v>
      </c>
      <c r="B34" s="36">
        <f>SUMIFS(СВЦЭМ!$C$39:$C$782,СВЦЭМ!$A$39:$A$782,$A34,СВЦЭМ!$B$39:$B$782,B$11)+'СЕТ СН'!$F$12+СВЦЭМ!$D$10+'СЕТ СН'!$F$5-'СЕТ СН'!$F$20</f>
        <v>2046.8464317800001</v>
      </c>
      <c r="C34" s="36">
        <f>SUMIFS(СВЦЭМ!$C$39:$C$782,СВЦЭМ!$A$39:$A$782,$A34,СВЦЭМ!$B$39:$B$782,C$11)+'СЕТ СН'!$F$12+СВЦЭМ!$D$10+'СЕТ СН'!$F$5-'СЕТ СН'!$F$20</f>
        <v>2108.7557973399998</v>
      </c>
      <c r="D34" s="36">
        <f>SUMIFS(СВЦЭМ!$C$39:$C$782,СВЦЭМ!$A$39:$A$782,$A34,СВЦЭМ!$B$39:$B$782,D$11)+'СЕТ СН'!$F$12+СВЦЭМ!$D$10+'СЕТ СН'!$F$5-'СЕТ СН'!$F$20</f>
        <v>2156.0302717100003</v>
      </c>
      <c r="E34" s="36">
        <f>SUMIFS(СВЦЭМ!$C$39:$C$782,СВЦЭМ!$A$39:$A$782,$A34,СВЦЭМ!$B$39:$B$782,E$11)+'СЕТ СН'!$F$12+СВЦЭМ!$D$10+'СЕТ СН'!$F$5-'СЕТ СН'!$F$20</f>
        <v>2158.3311457999998</v>
      </c>
      <c r="F34" s="36">
        <f>SUMIFS(СВЦЭМ!$C$39:$C$782,СВЦЭМ!$A$39:$A$782,$A34,СВЦЭМ!$B$39:$B$782,F$11)+'СЕТ СН'!$F$12+СВЦЭМ!$D$10+'СЕТ СН'!$F$5-'СЕТ СН'!$F$20</f>
        <v>2158.9445377699999</v>
      </c>
      <c r="G34" s="36">
        <f>SUMIFS(СВЦЭМ!$C$39:$C$782,СВЦЭМ!$A$39:$A$782,$A34,СВЦЭМ!$B$39:$B$782,G$11)+'СЕТ СН'!$F$12+СВЦЭМ!$D$10+'СЕТ СН'!$F$5-'СЕТ СН'!$F$20</f>
        <v>2137.8090442800003</v>
      </c>
      <c r="H34" s="36">
        <f>SUMIFS(СВЦЭМ!$C$39:$C$782,СВЦЭМ!$A$39:$A$782,$A34,СВЦЭМ!$B$39:$B$782,H$11)+'СЕТ СН'!$F$12+СВЦЭМ!$D$10+'СЕТ СН'!$F$5-'СЕТ СН'!$F$20</f>
        <v>2117.6160641300003</v>
      </c>
      <c r="I34" s="36">
        <f>SUMIFS(СВЦЭМ!$C$39:$C$782,СВЦЭМ!$A$39:$A$782,$A34,СВЦЭМ!$B$39:$B$782,I$11)+'СЕТ СН'!$F$12+СВЦЭМ!$D$10+'СЕТ СН'!$F$5-'СЕТ СН'!$F$20</f>
        <v>2061.1499190499999</v>
      </c>
      <c r="J34" s="36">
        <f>SUMIFS(СВЦЭМ!$C$39:$C$782,СВЦЭМ!$A$39:$A$782,$A34,СВЦЭМ!$B$39:$B$782,J$11)+'СЕТ СН'!$F$12+СВЦЭМ!$D$10+'СЕТ СН'!$F$5-'СЕТ СН'!$F$20</f>
        <v>2014.9224807400001</v>
      </c>
      <c r="K34" s="36">
        <f>SUMIFS(СВЦЭМ!$C$39:$C$782,СВЦЭМ!$A$39:$A$782,$A34,СВЦЭМ!$B$39:$B$782,K$11)+'СЕТ СН'!$F$12+СВЦЭМ!$D$10+'СЕТ СН'!$F$5-'СЕТ СН'!$F$20</f>
        <v>1990.5977497100002</v>
      </c>
      <c r="L34" s="36">
        <f>SUMIFS(СВЦЭМ!$C$39:$C$782,СВЦЭМ!$A$39:$A$782,$A34,СВЦЭМ!$B$39:$B$782,L$11)+'СЕТ СН'!$F$12+СВЦЭМ!$D$10+'СЕТ СН'!$F$5-'СЕТ СН'!$F$20</f>
        <v>2027.6067916800002</v>
      </c>
      <c r="M34" s="36">
        <f>SUMIFS(СВЦЭМ!$C$39:$C$782,СВЦЭМ!$A$39:$A$782,$A34,СВЦЭМ!$B$39:$B$782,M$11)+'СЕТ СН'!$F$12+СВЦЭМ!$D$10+'СЕТ СН'!$F$5-'СЕТ СН'!$F$20</f>
        <v>2040.7252104300001</v>
      </c>
      <c r="N34" s="36">
        <f>SUMIFS(СВЦЭМ!$C$39:$C$782,СВЦЭМ!$A$39:$A$782,$A34,СВЦЭМ!$B$39:$B$782,N$11)+'СЕТ СН'!$F$12+СВЦЭМ!$D$10+'СЕТ СН'!$F$5-'СЕТ СН'!$F$20</f>
        <v>2082.0149077699998</v>
      </c>
      <c r="O34" s="36">
        <f>SUMIFS(СВЦЭМ!$C$39:$C$782,СВЦЭМ!$A$39:$A$782,$A34,СВЦЭМ!$B$39:$B$782,O$11)+'СЕТ СН'!$F$12+СВЦЭМ!$D$10+'СЕТ СН'!$F$5-'СЕТ СН'!$F$20</f>
        <v>2117.5940037399996</v>
      </c>
      <c r="P34" s="36">
        <f>SUMIFS(СВЦЭМ!$C$39:$C$782,СВЦЭМ!$A$39:$A$782,$A34,СВЦЭМ!$B$39:$B$782,P$11)+'СЕТ СН'!$F$12+СВЦЭМ!$D$10+'СЕТ СН'!$F$5-'СЕТ СН'!$F$20</f>
        <v>2142.18915311</v>
      </c>
      <c r="Q34" s="36">
        <f>SUMIFS(СВЦЭМ!$C$39:$C$782,СВЦЭМ!$A$39:$A$782,$A34,СВЦЭМ!$B$39:$B$782,Q$11)+'СЕТ СН'!$F$12+СВЦЭМ!$D$10+'СЕТ СН'!$F$5-'СЕТ СН'!$F$20</f>
        <v>2162.7491766600001</v>
      </c>
      <c r="R34" s="36">
        <f>SUMIFS(СВЦЭМ!$C$39:$C$782,СВЦЭМ!$A$39:$A$782,$A34,СВЦЭМ!$B$39:$B$782,R$11)+'СЕТ СН'!$F$12+СВЦЭМ!$D$10+'СЕТ СН'!$F$5-'СЕТ СН'!$F$20</f>
        <v>2154.1084729499999</v>
      </c>
      <c r="S34" s="36">
        <f>SUMIFS(СВЦЭМ!$C$39:$C$782,СВЦЭМ!$A$39:$A$782,$A34,СВЦЭМ!$B$39:$B$782,S$11)+'СЕТ СН'!$F$12+СВЦЭМ!$D$10+'СЕТ СН'!$F$5-'СЕТ СН'!$F$20</f>
        <v>2114.8998402999996</v>
      </c>
      <c r="T34" s="36">
        <f>SUMIFS(СВЦЭМ!$C$39:$C$782,СВЦЭМ!$A$39:$A$782,$A34,СВЦЭМ!$B$39:$B$782,T$11)+'СЕТ СН'!$F$12+СВЦЭМ!$D$10+'СЕТ СН'!$F$5-'СЕТ СН'!$F$20</f>
        <v>2038.0033754000001</v>
      </c>
      <c r="U34" s="36">
        <f>SUMIFS(СВЦЭМ!$C$39:$C$782,СВЦЭМ!$A$39:$A$782,$A34,СВЦЭМ!$B$39:$B$782,U$11)+'СЕТ СН'!$F$12+СВЦЭМ!$D$10+'СЕТ СН'!$F$5-'СЕТ СН'!$F$20</f>
        <v>1989.3988337200001</v>
      </c>
      <c r="V34" s="36">
        <f>SUMIFS(СВЦЭМ!$C$39:$C$782,СВЦЭМ!$A$39:$A$782,$A34,СВЦЭМ!$B$39:$B$782,V$11)+'СЕТ СН'!$F$12+СВЦЭМ!$D$10+'СЕТ СН'!$F$5-'СЕТ СН'!$F$20</f>
        <v>1996.2743228900001</v>
      </c>
      <c r="W34" s="36">
        <f>SUMIFS(СВЦЭМ!$C$39:$C$782,СВЦЭМ!$A$39:$A$782,$A34,СВЦЭМ!$B$39:$B$782,W$11)+'СЕТ СН'!$F$12+СВЦЭМ!$D$10+'СЕТ СН'!$F$5-'СЕТ СН'!$F$20</f>
        <v>1986.85468296</v>
      </c>
      <c r="X34" s="36">
        <f>SUMIFS(СВЦЭМ!$C$39:$C$782,СВЦЭМ!$A$39:$A$782,$A34,СВЦЭМ!$B$39:$B$782,X$11)+'СЕТ СН'!$F$12+СВЦЭМ!$D$10+'СЕТ СН'!$F$5-'СЕТ СН'!$F$20</f>
        <v>2000.48578438</v>
      </c>
      <c r="Y34" s="36">
        <f>SUMIFS(СВЦЭМ!$C$39:$C$782,СВЦЭМ!$A$39:$A$782,$A34,СВЦЭМ!$B$39:$B$782,Y$11)+'СЕТ СН'!$F$12+СВЦЭМ!$D$10+'СЕТ СН'!$F$5-'СЕТ СН'!$F$20</f>
        <v>2021.71816442</v>
      </c>
    </row>
    <row r="35" spans="1:25" ht="15.75" x14ac:dyDescent="0.2">
      <c r="A35" s="35">
        <f t="shared" si="0"/>
        <v>44279</v>
      </c>
      <c r="B35" s="36">
        <f>SUMIFS(СВЦЭМ!$C$39:$C$782,СВЦЭМ!$A$39:$A$782,$A35,СВЦЭМ!$B$39:$B$782,B$11)+'СЕТ СН'!$F$12+СВЦЭМ!$D$10+'СЕТ СН'!$F$5-'СЕТ СН'!$F$20</f>
        <v>2059.9136795100003</v>
      </c>
      <c r="C35" s="36">
        <f>SUMIFS(СВЦЭМ!$C$39:$C$782,СВЦЭМ!$A$39:$A$782,$A35,СВЦЭМ!$B$39:$B$782,C$11)+'СЕТ СН'!$F$12+СВЦЭМ!$D$10+'СЕТ СН'!$F$5-'СЕТ СН'!$F$20</f>
        <v>2110.5249877300002</v>
      </c>
      <c r="D35" s="36">
        <f>SUMIFS(СВЦЭМ!$C$39:$C$782,СВЦЭМ!$A$39:$A$782,$A35,СВЦЭМ!$B$39:$B$782,D$11)+'СЕТ СН'!$F$12+СВЦЭМ!$D$10+'СЕТ СН'!$F$5-'СЕТ СН'!$F$20</f>
        <v>2165.6857873500003</v>
      </c>
      <c r="E35" s="36">
        <f>SUMIFS(СВЦЭМ!$C$39:$C$782,СВЦЭМ!$A$39:$A$782,$A35,СВЦЭМ!$B$39:$B$782,E$11)+'СЕТ СН'!$F$12+СВЦЭМ!$D$10+'СЕТ СН'!$F$5-'СЕТ СН'!$F$20</f>
        <v>2179.0988159199997</v>
      </c>
      <c r="F35" s="36">
        <f>SUMIFS(СВЦЭМ!$C$39:$C$782,СВЦЭМ!$A$39:$A$782,$A35,СВЦЭМ!$B$39:$B$782,F$11)+'СЕТ СН'!$F$12+СВЦЭМ!$D$10+'СЕТ СН'!$F$5-'СЕТ СН'!$F$20</f>
        <v>2174.0341491999998</v>
      </c>
      <c r="G35" s="36">
        <f>SUMIFS(СВЦЭМ!$C$39:$C$782,СВЦЭМ!$A$39:$A$782,$A35,СВЦЭМ!$B$39:$B$782,G$11)+'СЕТ СН'!$F$12+СВЦЭМ!$D$10+'СЕТ СН'!$F$5-'СЕТ СН'!$F$20</f>
        <v>2149.26512288</v>
      </c>
      <c r="H35" s="36">
        <f>SUMIFS(СВЦЭМ!$C$39:$C$782,СВЦЭМ!$A$39:$A$782,$A35,СВЦЭМ!$B$39:$B$782,H$11)+'СЕТ СН'!$F$12+СВЦЭМ!$D$10+'СЕТ СН'!$F$5-'СЕТ СН'!$F$20</f>
        <v>2125.3585670399998</v>
      </c>
      <c r="I35" s="36">
        <f>SUMIFS(СВЦЭМ!$C$39:$C$782,СВЦЭМ!$A$39:$A$782,$A35,СВЦЭМ!$B$39:$B$782,I$11)+'СЕТ СН'!$F$12+СВЦЭМ!$D$10+'СЕТ СН'!$F$5-'СЕТ СН'!$F$20</f>
        <v>2079.4068227300004</v>
      </c>
      <c r="J35" s="36">
        <f>SUMIFS(СВЦЭМ!$C$39:$C$782,СВЦЭМ!$A$39:$A$782,$A35,СВЦЭМ!$B$39:$B$782,J$11)+'СЕТ СН'!$F$12+СВЦЭМ!$D$10+'СЕТ СН'!$F$5-'СЕТ СН'!$F$20</f>
        <v>2023.3046331600001</v>
      </c>
      <c r="K35" s="36">
        <f>SUMIFS(СВЦЭМ!$C$39:$C$782,СВЦЭМ!$A$39:$A$782,$A35,СВЦЭМ!$B$39:$B$782,K$11)+'СЕТ СН'!$F$12+СВЦЭМ!$D$10+'СЕТ СН'!$F$5-'СЕТ СН'!$F$20</f>
        <v>1996.2160766300001</v>
      </c>
      <c r="L35" s="36">
        <f>SUMIFS(СВЦЭМ!$C$39:$C$782,СВЦЭМ!$A$39:$A$782,$A35,СВЦЭМ!$B$39:$B$782,L$11)+'СЕТ СН'!$F$12+СВЦЭМ!$D$10+'СЕТ СН'!$F$5-'СЕТ СН'!$F$20</f>
        <v>2023.0741795900001</v>
      </c>
      <c r="M35" s="36">
        <f>SUMIFS(СВЦЭМ!$C$39:$C$782,СВЦЭМ!$A$39:$A$782,$A35,СВЦЭМ!$B$39:$B$782,M$11)+'СЕТ СН'!$F$12+СВЦЭМ!$D$10+'СЕТ СН'!$F$5-'СЕТ СН'!$F$20</f>
        <v>2012.6160789400001</v>
      </c>
      <c r="N35" s="36">
        <f>SUMIFS(СВЦЭМ!$C$39:$C$782,СВЦЭМ!$A$39:$A$782,$A35,СВЦЭМ!$B$39:$B$782,N$11)+'СЕТ СН'!$F$12+СВЦЭМ!$D$10+'СЕТ СН'!$F$5-'СЕТ СН'!$F$20</f>
        <v>2034.2402858</v>
      </c>
      <c r="O35" s="36">
        <f>SUMIFS(СВЦЭМ!$C$39:$C$782,СВЦЭМ!$A$39:$A$782,$A35,СВЦЭМ!$B$39:$B$782,O$11)+'СЕТ СН'!$F$12+СВЦЭМ!$D$10+'СЕТ СН'!$F$5-'СЕТ СН'!$F$20</f>
        <v>2073.7563699700004</v>
      </c>
      <c r="P35" s="36">
        <f>SUMIFS(СВЦЭМ!$C$39:$C$782,СВЦЭМ!$A$39:$A$782,$A35,СВЦЭМ!$B$39:$B$782,P$11)+'СЕТ СН'!$F$12+СВЦЭМ!$D$10+'СЕТ СН'!$F$5-'СЕТ СН'!$F$20</f>
        <v>2109.52332028</v>
      </c>
      <c r="Q35" s="36">
        <f>SUMIFS(СВЦЭМ!$C$39:$C$782,СВЦЭМ!$A$39:$A$782,$A35,СВЦЭМ!$B$39:$B$782,Q$11)+'СЕТ СН'!$F$12+СВЦЭМ!$D$10+'СЕТ СН'!$F$5-'СЕТ СН'!$F$20</f>
        <v>2136.20105603</v>
      </c>
      <c r="R35" s="36">
        <f>SUMIFS(СВЦЭМ!$C$39:$C$782,СВЦЭМ!$A$39:$A$782,$A35,СВЦЭМ!$B$39:$B$782,R$11)+'СЕТ СН'!$F$12+СВЦЭМ!$D$10+'СЕТ СН'!$F$5-'СЕТ СН'!$F$20</f>
        <v>2124.5379175600001</v>
      </c>
      <c r="S35" s="36">
        <f>SUMIFS(СВЦЭМ!$C$39:$C$782,СВЦЭМ!$A$39:$A$782,$A35,СВЦЭМ!$B$39:$B$782,S$11)+'СЕТ СН'!$F$12+СВЦЭМ!$D$10+'СЕТ СН'!$F$5-'СЕТ СН'!$F$20</f>
        <v>2082.7247650099998</v>
      </c>
      <c r="T35" s="36">
        <f>SUMIFS(СВЦЭМ!$C$39:$C$782,СВЦЭМ!$A$39:$A$782,$A35,СВЦЭМ!$B$39:$B$782,T$11)+'СЕТ СН'!$F$12+СВЦЭМ!$D$10+'СЕТ СН'!$F$5-'СЕТ СН'!$F$20</f>
        <v>2002.3571783800001</v>
      </c>
      <c r="U35" s="36">
        <f>SUMIFS(СВЦЭМ!$C$39:$C$782,СВЦЭМ!$A$39:$A$782,$A35,СВЦЭМ!$B$39:$B$782,U$11)+'СЕТ СН'!$F$12+СВЦЭМ!$D$10+'СЕТ СН'!$F$5-'СЕТ СН'!$F$20</f>
        <v>1959.82693475</v>
      </c>
      <c r="V35" s="36">
        <f>SUMIFS(СВЦЭМ!$C$39:$C$782,СВЦЭМ!$A$39:$A$782,$A35,СВЦЭМ!$B$39:$B$782,V$11)+'СЕТ СН'!$F$12+СВЦЭМ!$D$10+'СЕТ СН'!$F$5-'СЕТ СН'!$F$20</f>
        <v>1967.8965738500001</v>
      </c>
      <c r="W35" s="36">
        <f>SUMIFS(СВЦЭМ!$C$39:$C$782,СВЦЭМ!$A$39:$A$782,$A35,СВЦЭМ!$B$39:$B$782,W$11)+'СЕТ СН'!$F$12+СВЦЭМ!$D$10+'СЕТ СН'!$F$5-'СЕТ СН'!$F$20</f>
        <v>1957.1913770600001</v>
      </c>
      <c r="X35" s="36">
        <f>SUMIFS(СВЦЭМ!$C$39:$C$782,СВЦЭМ!$A$39:$A$782,$A35,СВЦЭМ!$B$39:$B$782,X$11)+'СЕТ СН'!$F$12+СВЦЭМ!$D$10+'СЕТ СН'!$F$5-'СЕТ СН'!$F$20</f>
        <v>1961.77097989</v>
      </c>
      <c r="Y35" s="36">
        <f>SUMIFS(СВЦЭМ!$C$39:$C$782,СВЦЭМ!$A$39:$A$782,$A35,СВЦЭМ!$B$39:$B$782,Y$11)+'СЕТ СН'!$F$12+СВЦЭМ!$D$10+'СЕТ СН'!$F$5-'СЕТ СН'!$F$20</f>
        <v>1980.1054495900003</v>
      </c>
    </row>
    <row r="36" spans="1:25" ht="15.75" x14ac:dyDescent="0.2">
      <c r="A36" s="35">
        <f t="shared" si="0"/>
        <v>44280</v>
      </c>
      <c r="B36" s="36">
        <f>SUMIFS(СВЦЭМ!$C$39:$C$782,СВЦЭМ!$A$39:$A$782,$A36,СВЦЭМ!$B$39:$B$782,B$11)+'СЕТ СН'!$F$12+СВЦЭМ!$D$10+'СЕТ СН'!$F$5-'СЕТ СН'!$F$20</f>
        <v>2033.8273279100001</v>
      </c>
      <c r="C36" s="36">
        <f>SUMIFS(СВЦЭМ!$C$39:$C$782,СВЦЭМ!$A$39:$A$782,$A36,СВЦЭМ!$B$39:$B$782,C$11)+'СЕТ СН'!$F$12+СВЦЭМ!$D$10+'СЕТ СН'!$F$5-'СЕТ СН'!$F$20</f>
        <v>2082.9476537700002</v>
      </c>
      <c r="D36" s="36">
        <f>SUMIFS(СВЦЭМ!$C$39:$C$782,СВЦЭМ!$A$39:$A$782,$A36,СВЦЭМ!$B$39:$B$782,D$11)+'СЕТ СН'!$F$12+СВЦЭМ!$D$10+'СЕТ СН'!$F$5-'СЕТ СН'!$F$20</f>
        <v>2141.9067527699999</v>
      </c>
      <c r="E36" s="36">
        <f>SUMIFS(СВЦЭМ!$C$39:$C$782,СВЦЭМ!$A$39:$A$782,$A36,СВЦЭМ!$B$39:$B$782,E$11)+'СЕТ СН'!$F$12+СВЦЭМ!$D$10+'СЕТ СН'!$F$5-'СЕТ СН'!$F$20</f>
        <v>2153.1450149499997</v>
      </c>
      <c r="F36" s="36">
        <f>SUMIFS(СВЦЭМ!$C$39:$C$782,СВЦЭМ!$A$39:$A$782,$A36,СВЦЭМ!$B$39:$B$782,F$11)+'СЕТ СН'!$F$12+СВЦЭМ!$D$10+'СЕТ СН'!$F$5-'СЕТ СН'!$F$20</f>
        <v>2155.7033848299998</v>
      </c>
      <c r="G36" s="36">
        <f>SUMIFS(СВЦЭМ!$C$39:$C$782,СВЦЭМ!$A$39:$A$782,$A36,СВЦЭМ!$B$39:$B$782,G$11)+'СЕТ СН'!$F$12+СВЦЭМ!$D$10+'СЕТ СН'!$F$5-'СЕТ СН'!$F$20</f>
        <v>2136.8689461100003</v>
      </c>
      <c r="H36" s="36">
        <f>SUMIFS(СВЦЭМ!$C$39:$C$782,СВЦЭМ!$A$39:$A$782,$A36,СВЦЭМ!$B$39:$B$782,H$11)+'СЕТ СН'!$F$12+СВЦЭМ!$D$10+'СЕТ СН'!$F$5-'СЕТ СН'!$F$20</f>
        <v>2097.6638740999997</v>
      </c>
      <c r="I36" s="36">
        <f>SUMIFS(СВЦЭМ!$C$39:$C$782,СВЦЭМ!$A$39:$A$782,$A36,СВЦЭМ!$B$39:$B$782,I$11)+'СЕТ СН'!$F$12+СВЦЭМ!$D$10+'СЕТ СН'!$F$5-'СЕТ СН'!$F$20</f>
        <v>2037.6193869600002</v>
      </c>
      <c r="J36" s="36">
        <f>SUMIFS(СВЦЭМ!$C$39:$C$782,СВЦЭМ!$A$39:$A$782,$A36,СВЦЭМ!$B$39:$B$782,J$11)+'СЕТ СН'!$F$12+СВЦЭМ!$D$10+'СЕТ СН'!$F$5-'СЕТ СН'!$F$20</f>
        <v>1993.3628710800001</v>
      </c>
      <c r="K36" s="36">
        <f>SUMIFS(СВЦЭМ!$C$39:$C$782,СВЦЭМ!$A$39:$A$782,$A36,СВЦЭМ!$B$39:$B$782,K$11)+'СЕТ СН'!$F$12+СВЦЭМ!$D$10+'СЕТ СН'!$F$5-'СЕТ СН'!$F$20</f>
        <v>1983.4393116800002</v>
      </c>
      <c r="L36" s="36">
        <f>SUMIFS(СВЦЭМ!$C$39:$C$782,СВЦЭМ!$A$39:$A$782,$A36,СВЦЭМ!$B$39:$B$782,L$11)+'СЕТ СН'!$F$12+СВЦЭМ!$D$10+'СЕТ СН'!$F$5-'СЕТ СН'!$F$20</f>
        <v>1997.1634924200002</v>
      </c>
      <c r="M36" s="36">
        <f>SUMIFS(СВЦЭМ!$C$39:$C$782,СВЦЭМ!$A$39:$A$782,$A36,СВЦЭМ!$B$39:$B$782,M$11)+'СЕТ СН'!$F$12+СВЦЭМ!$D$10+'СЕТ СН'!$F$5-'СЕТ СН'!$F$20</f>
        <v>2002.2564230200001</v>
      </c>
      <c r="N36" s="36">
        <f>SUMIFS(СВЦЭМ!$C$39:$C$782,СВЦЭМ!$A$39:$A$782,$A36,СВЦЭМ!$B$39:$B$782,N$11)+'СЕТ СН'!$F$12+СВЦЭМ!$D$10+'СЕТ СН'!$F$5-'СЕТ СН'!$F$20</f>
        <v>2024.3191152100001</v>
      </c>
      <c r="O36" s="36">
        <f>SUMIFS(СВЦЭМ!$C$39:$C$782,СВЦЭМ!$A$39:$A$782,$A36,СВЦЭМ!$B$39:$B$782,O$11)+'СЕТ СН'!$F$12+СВЦЭМ!$D$10+'СЕТ СН'!$F$5-'СЕТ СН'!$F$20</f>
        <v>2061.7422206300002</v>
      </c>
      <c r="P36" s="36">
        <f>SUMIFS(СВЦЭМ!$C$39:$C$782,СВЦЭМ!$A$39:$A$782,$A36,СВЦЭМ!$B$39:$B$782,P$11)+'СЕТ СН'!$F$12+СВЦЭМ!$D$10+'СЕТ СН'!$F$5-'СЕТ СН'!$F$20</f>
        <v>2109.98329027</v>
      </c>
      <c r="Q36" s="36">
        <f>SUMIFS(СВЦЭМ!$C$39:$C$782,СВЦЭМ!$A$39:$A$782,$A36,СВЦЭМ!$B$39:$B$782,Q$11)+'СЕТ СН'!$F$12+СВЦЭМ!$D$10+'СЕТ СН'!$F$5-'СЕТ СН'!$F$20</f>
        <v>2138.3406861000003</v>
      </c>
      <c r="R36" s="36">
        <f>SUMIFS(СВЦЭМ!$C$39:$C$782,СВЦЭМ!$A$39:$A$782,$A36,СВЦЭМ!$B$39:$B$782,R$11)+'СЕТ СН'!$F$12+СВЦЭМ!$D$10+'СЕТ СН'!$F$5-'СЕТ СН'!$F$20</f>
        <v>2128.2461913699999</v>
      </c>
      <c r="S36" s="36">
        <f>SUMIFS(СВЦЭМ!$C$39:$C$782,СВЦЭМ!$A$39:$A$782,$A36,СВЦЭМ!$B$39:$B$782,S$11)+'СЕТ СН'!$F$12+СВЦЭМ!$D$10+'СЕТ СН'!$F$5-'СЕТ СН'!$F$20</f>
        <v>2085.5632895600002</v>
      </c>
      <c r="T36" s="36">
        <f>SUMIFS(СВЦЭМ!$C$39:$C$782,СВЦЭМ!$A$39:$A$782,$A36,СВЦЭМ!$B$39:$B$782,T$11)+'СЕТ СН'!$F$12+СВЦЭМ!$D$10+'СЕТ СН'!$F$5-'СЕТ СН'!$F$20</f>
        <v>2009.8290787700003</v>
      </c>
      <c r="U36" s="36">
        <f>SUMIFS(СВЦЭМ!$C$39:$C$782,СВЦЭМ!$A$39:$A$782,$A36,СВЦЭМ!$B$39:$B$782,U$11)+'СЕТ СН'!$F$12+СВЦЭМ!$D$10+'СЕТ СН'!$F$5-'СЕТ СН'!$F$20</f>
        <v>1963.9736755700001</v>
      </c>
      <c r="V36" s="36">
        <f>SUMIFS(СВЦЭМ!$C$39:$C$782,СВЦЭМ!$A$39:$A$782,$A36,СВЦЭМ!$B$39:$B$782,V$11)+'СЕТ СН'!$F$12+СВЦЭМ!$D$10+'СЕТ СН'!$F$5-'СЕТ СН'!$F$20</f>
        <v>1959.2204612700002</v>
      </c>
      <c r="W36" s="36">
        <f>SUMIFS(СВЦЭМ!$C$39:$C$782,СВЦЭМ!$A$39:$A$782,$A36,СВЦЭМ!$B$39:$B$782,W$11)+'СЕТ СН'!$F$12+СВЦЭМ!$D$10+'СЕТ СН'!$F$5-'СЕТ СН'!$F$20</f>
        <v>1954.5419376</v>
      </c>
      <c r="X36" s="36">
        <f>SUMIFS(СВЦЭМ!$C$39:$C$782,СВЦЭМ!$A$39:$A$782,$A36,СВЦЭМ!$B$39:$B$782,X$11)+'СЕТ СН'!$F$12+СВЦЭМ!$D$10+'СЕТ СН'!$F$5-'СЕТ СН'!$F$20</f>
        <v>1978.25443283</v>
      </c>
      <c r="Y36" s="36">
        <f>SUMIFS(СВЦЭМ!$C$39:$C$782,СВЦЭМ!$A$39:$A$782,$A36,СВЦЭМ!$B$39:$B$782,Y$11)+'СЕТ СН'!$F$12+СВЦЭМ!$D$10+'СЕТ СН'!$F$5-'СЕТ СН'!$F$20</f>
        <v>2008.2224937200001</v>
      </c>
    </row>
    <row r="37" spans="1:25" ht="15.75" x14ac:dyDescent="0.2">
      <c r="A37" s="35">
        <f t="shared" si="0"/>
        <v>44281</v>
      </c>
      <c r="B37" s="36">
        <f>SUMIFS(СВЦЭМ!$C$39:$C$782,СВЦЭМ!$A$39:$A$782,$A37,СВЦЭМ!$B$39:$B$782,B$11)+'СЕТ СН'!$F$12+СВЦЭМ!$D$10+'СЕТ СН'!$F$5-'СЕТ СН'!$F$20</f>
        <v>2084.36151651</v>
      </c>
      <c r="C37" s="36">
        <f>SUMIFS(СВЦЭМ!$C$39:$C$782,СВЦЭМ!$A$39:$A$782,$A37,СВЦЭМ!$B$39:$B$782,C$11)+'СЕТ СН'!$F$12+СВЦЭМ!$D$10+'СЕТ СН'!$F$5-'СЕТ СН'!$F$20</f>
        <v>2146.00560335</v>
      </c>
      <c r="D37" s="36">
        <f>SUMIFS(СВЦЭМ!$C$39:$C$782,СВЦЭМ!$A$39:$A$782,$A37,СВЦЭМ!$B$39:$B$782,D$11)+'СЕТ СН'!$F$12+СВЦЭМ!$D$10+'СЕТ СН'!$F$5-'СЕТ СН'!$F$20</f>
        <v>2213.3193987100003</v>
      </c>
      <c r="E37" s="36">
        <f>SUMIFS(СВЦЭМ!$C$39:$C$782,СВЦЭМ!$A$39:$A$782,$A37,СВЦЭМ!$B$39:$B$782,E$11)+'СЕТ СН'!$F$12+СВЦЭМ!$D$10+'СЕТ СН'!$F$5-'СЕТ СН'!$F$20</f>
        <v>2218.0116181599997</v>
      </c>
      <c r="F37" s="36">
        <f>SUMIFS(СВЦЭМ!$C$39:$C$782,СВЦЭМ!$A$39:$A$782,$A37,СВЦЭМ!$B$39:$B$782,F$11)+'СЕТ СН'!$F$12+СВЦЭМ!$D$10+'СЕТ СН'!$F$5-'СЕТ СН'!$F$20</f>
        <v>2219.5722532999998</v>
      </c>
      <c r="G37" s="36">
        <f>SUMIFS(СВЦЭМ!$C$39:$C$782,СВЦЭМ!$A$39:$A$782,$A37,СВЦЭМ!$B$39:$B$782,G$11)+'СЕТ СН'!$F$12+СВЦЭМ!$D$10+'СЕТ СН'!$F$5-'СЕТ СН'!$F$20</f>
        <v>2209.1414233</v>
      </c>
      <c r="H37" s="36">
        <f>SUMIFS(СВЦЭМ!$C$39:$C$782,СВЦЭМ!$A$39:$A$782,$A37,СВЦЭМ!$B$39:$B$782,H$11)+'СЕТ СН'!$F$12+СВЦЭМ!$D$10+'СЕТ СН'!$F$5-'СЕТ СН'!$F$20</f>
        <v>2167.7241106199999</v>
      </c>
      <c r="I37" s="36">
        <f>SUMIFS(СВЦЭМ!$C$39:$C$782,СВЦЭМ!$A$39:$A$782,$A37,СВЦЭМ!$B$39:$B$782,I$11)+'СЕТ СН'!$F$12+СВЦЭМ!$D$10+'СЕТ СН'!$F$5-'СЕТ СН'!$F$20</f>
        <v>2097.9106817100001</v>
      </c>
      <c r="J37" s="36">
        <f>SUMIFS(СВЦЭМ!$C$39:$C$782,СВЦЭМ!$A$39:$A$782,$A37,СВЦЭМ!$B$39:$B$782,J$11)+'СЕТ СН'!$F$12+СВЦЭМ!$D$10+'СЕТ СН'!$F$5-'СЕТ СН'!$F$20</f>
        <v>2054.0790198300001</v>
      </c>
      <c r="K37" s="36">
        <f>SUMIFS(СВЦЭМ!$C$39:$C$782,СВЦЭМ!$A$39:$A$782,$A37,СВЦЭМ!$B$39:$B$782,K$11)+'СЕТ СН'!$F$12+СВЦЭМ!$D$10+'СЕТ СН'!$F$5-'СЕТ СН'!$F$20</f>
        <v>2034.45619321</v>
      </c>
      <c r="L37" s="36">
        <f>SUMIFS(СВЦЭМ!$C$39:$C$782,СВЦЭМ!$A$39:$A$782,$A37,СВЦЭМ!$B$39:$B$782,L$11)+'СЕТ СН'!$F$12+СВЦЭМ!$D$10+'СЕТ СН'!$F$5-'СЕТ СН'!$F$20</f>
        <v>2026.47495579</v>
      </c>
      <c r="M37" s="36">
        <f>SUMIFS(СВЦЭМ!$C$39:$C$782,СВЦЭМ!$A$39:$A$782,$A37,СВЦЭМ!$B$39:$B$782,M$11)+'СЕТ СН'!$F$12+СВЦЭМ!$D$10+'СЕТ СН'!$F$5-'СЕТ СН'!$F$20</f>
        <v>2021.8935876600001</v>
      </c>
      <c r="N37" s="36">
        <f>SUMIFS(СВЦЭМ!$C$39:$C$782,СВЦЭМ!$A$39:$A$782,$A37,СВЦЭМ!$B$39:$B$782,N$11)+'СЕТ СН'!$F$12+СВЦЭМ!$D$10+'СЕТ СН'!$F$5-'СЕТ СН'!$F$20</f>
        <v>2022.9751578800001</v>
      </c>
      <c r="O37" s="36">
        <f>SUMIFS(СВЦЭМ!$C$39:$C$782,СВЦЭМ!$A$39:$A$782,$A37,СВЦЭМ!$B$39:$B$782,O$11)+'СЕТ СН'!$F$12+СВЦЭМ!$D$10+'СЕТ СН'!$F$5-'СЕТ СН'!$F$20</f>
        <v>2052.8396868300001</v>
      </c>
      <c r="P37" s="36">
        <f>SUMIFS(СВЦЭМ!$C$39:$C$782,СВЦЭМ!$A$39:$A$782,$A37,СВЦЭМ!$B$39:$B$782,P$11)+'СЕТ СН'!$F$12+СВЦЭМ!$D$10+'СЕТ СН'!$F$5-'СЕТ СН'!$F$20</f>
        <v>2078.2203875200003</v>
      </c>
      <c r="Q37" s="36">
        <f>SUMIFS(СВЦЭМ!$C$39:$C$782,СВЦЭМ!$A$39:$A$782,$A37,СВЦЭМ!$B$39:$B$782,Q$11)+'СЕТ СН'!$F$12+СВЦЭМ!$D$10+'СЕТ СН'!$F$5-'СЕТ СН'!$F$20</f>
        <v>2106.0319320600001</v>
      </c>
      <c r="R37" s="36">
        <f>SUMIFS(СВЦЭМ!$C$39:$C$782,СВЦЭМ!$A$39:$A$782,$A37,СВЦЭМ!$B$39:$B$782,R$11)+'СЕТ СН'!$F$12+СВЦЭМ!$D$10+'СЕТ СН'!$F$5-'СЕТ СН'!$F$20</f>
        <v>2092.6185292099999</v>
      </c>
      <c r="S37" s="36">
        <f>SUMIFS(СВЦЭМ!$C$39:$C$782,СВЦЭМ!$A$39:$A$782,$A37,СВЦЭМ!$B$39:$B$782,S$11)+'СЕТ СН'!$F$12+СВЦЭМ!$D$10+'СЕТ СН'!$F$5-'СЕТ СН'!$F$20</f>
        <v>2061.0420159400001</v>
      </c>
      <c r="T37" s="36">
        <f>SUMIFS(СВЦЭМ!$C$39:$C$782,СВЦЭМ!$A$39:$A$782,$A37,СВЦЭМ!$B$39:$B$782,T$11)+'СЕТ СН'!$F$12+СВЦЭМ!$D$10+'СЕТ СН'!$F$5-'СЕТ СН'!$F$20</f>
        <v>2005.2763880500002</v>
      </c>
      <c r="U37" s="36">
        <f>SUMIFS(СВЦЭМ!$C$39:$C$782,СВЦЭМ!$A$39:$A$782,$A37,СВЦЭМ!$B$39:$B$782,U$11)+'СЕТ СН'!$F$12+СВЦЭМ!$D$10+'СЕТ СН'!$F$5-'СЕТ СН'!$F$20</f>
        <v>2026.4251680900002</v>
      </c>
      <c r="V37" s="36">
        <f>SUMIFS(СВЦЭМ!$C$39:$C$782,СВЦЭМ!$A$39:$A$782,$A37,СВЦЭМ!$B$39:$B$782,V$11)+'СЕТ СН'!$F$12+СВЦЭМ!$D$10+'СЕТ СН'!$F$5-'СЕТ СН'!$F$20</f>
        <v>1997.23492394</v>
      </c>
      <c r="W37" s="36">
        <f>SUMIFS(СВЦЭМ!$C$39:$C$782,СВЦЭМ!$A$39:$A$782,$A37,СВЦЭМ!$B$39:$B$782,W$11)+'СЕТ СН'!$F$12+СВЦЭМ!$D$10+'СЕТ СН'!$F$5-'СЕТ СН'!$F$20</f>
        <v>1949.2949082200003</v>
      </c>
      <c r="X37" s="36">
        <f>SUMIFS(СВЦЭМ!$C$39:$C$782,СВЦЭМ!$A$39:$A$782,$A37,СВЦЭМ!$B$39:$B$782,X$11)+'СЕТ СН'!$F$12+СВЦЭМ!$D$10+'СЕТ СН'!$F$5-'СЕТ СН'!$F$20</f>
        <v>1970.8384599200001</v>
      </c>
      <c r="Y37" s="36">
        <f>SUMIFS(СВЦЭМ!$C$39:$C$782,СВЦЭМ!$A$39:$A$782,$A37,СВЦЭМ!$B$39:$B$782,Y$11)+'СЕТ СН'!$F$12+СВЦЭМ!$D$10+'СЕТ СН'!$F$5-'СЕТ СН'!$F$20</f>
        <v>2000.0622523000002</v>
      </c>
    </row>
    <row r="38" spans="1:25" ht="15.75" x14ac:dyDescent="0.2">
      <c r="A38" s="35">
        <f t="shared" si="0"/>
        <v>44282</v>
      </c>
      <c r="B38" s="36">
        <f>SUMIFS(СВЦЭМ!$C$39:$C$782,СВЦЭМ!$A$39:$A$782,$A38,СВЦЭМ!$B$39:$B$782,B$11)+'СЕТ СН'!$F$12+СВЦЭМ!$D$10+'СЕТ СН'!$F$5-'СЕТ СН'!$F$20</f>
        <v>1963.6678691100001</v>
      </c>
      <c r="C38" s="36">
        <f>SUMIFS(СВЦЭМ!$C$39:$C$782,СВЦЭМ!$A$39:$A$782,$A38,СВЦЭМ!$B$39:$B$782,C$11)+'СЕТ СН'!$F$12+СВЦЭМ!$D$10+'СЕТ СН'!$F$5-'СЕТ СН'!$F$20</f>
        <v>2028.6034633100001</v>
      </c>
      <c r="D38" s="36">
        <f>SUMIFS(СВЦЭМ!$C$39:$C$782,СВЦЭМ!$A$39:$A$782,$A38,СВЦЭМ!$B$39:$B$782,D$11)+'СЕТ СН'!$F$12+СВЦЭМ!$D$10+'СЕТ СН'!$F$5-'СЕТ СН'!$F$20</f>
        <v>2081.64083153</v>
      </c>
      <c r="E38" s="36">
        <f>SUMIFS(СВЦЭМ!$C$39:$C$782,СВЦЭМ!$A$39:$A$782,$A38,СВЦЭМ!$B$39:$B$782,E$11)+'СЕТ СН'!$F$12+СВЦЭМ!$D$10+'СЕТ СН'!$F$5-'СЕТ СН'!$F$20</f>
        <v>2105.0707170200003</v>
      </c>
      <c r="F38" s="36">
        <f>SUMIFS(СВЦЭМ!$C$39:$C$782,СВЦЭМ!$A$39:$A$782,$A38,СВЦЭМ!$B$39:$B$782,F$11)+'СЕТ СН'!$F$12+СВЦЭМ!$D$10+'СЕТ СН'!$F$5-'СЕТ СН'!$F$20</f>
        <v>2123.2743580400002</v>
      </c>
      <c r="G38" s="36">
        <f>SUMIFS(СВЦЭМ!$C$39:$C$782,СВЦЭМ!$A$39:$A$782,$A38,СВЦЭМ!$B$39:$B$782,G$11)+'СЕТ СН'!$F$12+СВЦЭМ!$D$10+'СЕТ СН'!$F$5-'СЕТ СН'!$F$20</f>
        <v>2099.22099686</v>
      </c>
      <c r="H38" s="36">
        <f>SUMIFS(СВЦЭМ!$C$39:$C$782,СВЦЭМ!$A$39:$A$782,$A38,СВЦЭМ!$B$39:$B$782,H$11)+'СЕТ СН'!$F$12+СВЦЭМ!$D$10+'СЕТ СН'!$F$5-'СЕТ СН'!$F$20</f>
        <v>2082.2492635199997</v>
      </c>
      <c r="I38" s="36">
        <f>SUMIFS(СВЦЭМ!$C$39:$C$782,СВЦЭМ!$A$39:$A$782,$A38,СВЦЭМ!$B$39:$B$782,I$11)+'СЕТ СН'!$F$12+СВЦЭМ!$D$10+'СЕТ СН'!$F$5-'СЕТ СН'!$F$20</f>
        <v>2039.2268746100001</v>
      </c>
      <c r="J38" s="36">
        <f>SUMIFS(СВЦЭМ!$C$39:$C$782,СВЦЭМ!$A$39:$A$782,$A38,СВЦЭМ!$B$39:$B$782,J$11)+'СЕТ СН'!$F$12+СВЦЭМ!$D$10+'СЕТ СН'!$F$5-'СЕТ СН'!$F$20</f>
        <v>1990.61499985</v>
      </c>
      <c r="K38" s="36">
        <f>SUMIFS(СВЦЭМ!$C$39:$C$782,СВЦЭМ!$A$39:$A$782,$A38,СВЦЭМ!$B$39:$B$782,K$11)+'СЕТ СН'!$F$12+СВЦЭМ!$D$10+'СЕТ СН'!$F$5-'СЕТ СН'!$F$20</f>
        <v>1955.4641740100001</v>
      </c>
      <c r="L38" s="36">
        <f>SUMIFS(СВЦЭМ!$C$39:$C$782,СВЦЭМ!$A$39:$A$782,$A38,СВЦЭМ!$B$39:$B$782,L$11)+'СЕТ СН'!$F$12+СВЦЭМ!$D$10+'СЕТ СН'!$F$5-'СЕТ СН'!$F$20</f>
        <v>1972.35010513</v>
      </c>
      <c r="M38" s="36">
        <f>SUMIFS(СВЦЭМ!$C$39:$C$782,СВЦЭМ!$A$39:$A$782,$A38,СВЦЭМ!$B$39:$B$782,M$11)+'СЕТ СН'!$F$12+СВЦЭМ!$D$10+'СЕТ СН'!$F$5-'СЕТ СН'!$F$20</f>
        <v>1972.70686679</v>
      </c>
      <c r="N38" s="36">
        <f>SUMIFS(СВЦЭМ!$C$39:$C$782,СВЦЭМ!$A$39:$A$782,$A38,СВЦЭМ!$B$39:$B$782,N$11)+'СЕТ СН'!$F$12+СВЦЭМ!$D$10+'СЕТ СН'!$F$5-'СЕТ СН'!$F$20</f>
        <v>1982.5871348000001</v>
      </c>
      <c r="O38" s="36">
        <f>SUMIFS(СВЦЭМ!$C$39:$C$782,СВЦЭМ!$A$39:$A$782,$A38,СВЦЭМ!$B$39:$B$782,O$11)+'СЕТ СН'!$F$12+СВЦЭМ!$D$10+'СЕТ СН'!$F$5-'СЕТ СН'!$F$20</f>
        <v>1997.5583130300001</v>
      </c>
      <c r="P38" s="36">
        <f>SUMIFS(СВЦЭМ!$C$39:$C$782,СВЦЭМ!$A$39:$A$782,$A38,СВЦЭМ!$B$39:$B$782,P$11)+'СЕТ СН'!$F$12+СВЦЭМ!$D$10+'СЕТ СН'!$F$5-'СЕТ СН'!$F$20</f>
        <v>2044.41778703</v>
      </c>
      <c r="Q38" s="36">
        <f>SUMIFS(СВЦЭМ!$C$39:$C$782,СВЦЭМ!$A$39:$A$782,$A38,СВЦЭМ!$B$39:$B$782,Q$11)+'СЕТ СН'!$F$12+СВЦЭМ!$D$10+'СЕТ СН'!$F$5-'СЕТ СН'!$F$20</f>
        <v>2074.82135002</v>
      </c>
      <c r="R38" s="36">
        <f>SUMIFS(СВЦЭМ!$C$39:$C$782,СВЦЭМ!$A$39:$A$782,$A38,СВЦЭМ!$B$39:$B$782,R$11)+'СЕТ СН'!$F$12+СВЦЭМ!$D$10+'СЕТ СН'!$F$5-'СЕТ СН'!$F$20</f>
        <v>2065.9928175300001</v>
      </c>
      <c r="S38" s="36">
        <f>SUMIFS(СВЦЭМ!$C$39:$C$782,СВЦЭМ!$A$39:$A$782,$A38,СВЦЭМ!$B$39:$B$782,S$11)+'СЕТ СН'!$F$12+СВЦЭМ!$D$10+'СЕТ СН'!$F$5-'СЕТ СН'!$F$20</f>
        <v>2031.3775222100001</v>
      </c>
      <c r="T38" s="36">
        <f>SUMIFS(СВЦЭМ!$C$39:$C$782,СВЦЭМ!$A$39:$A$782,$A38,СВЦЭМ!$B$39:$B$782,T$11)+'СЕТ СН'!$F$12+СВЦЭМ!$D$10+'СЕТ СН'!$F$5-'СЕТ СН'!$F$20</f>
        <v>1965.84234853</v>
      </c>
      <c r="U38" s="36">
        <f>SUMIFS(СВЦЭМ!$C$39:$C$782,СВЦЭМ!$A$39:$A$782,$A38,СВЦЭМ!$B$39:$B$782,U$11)+'СЕТ СН'!$F$12+СВЦЭМ!$D$10+'СЕТ СН'!$F$5-'СЕТ СН'!$F$20</f>
        <v>1931.9105440100002</v>
      </c>
      <c r="V38" s="36">
        <f>SUMIFS(СВЦЭМ!$C$39:$C$782,СВЦЭМ!$A$39:$A$782,$A38,СВЦЭМ!$B$39:$B$782,V$11)+'СЕТ СН'!$F$12+СВЦЭМ!$D$10+'СЕТ СН'!$F$5-'СЕТ СН'!$F$20</f>
        <v>1932.38988144</v>
      </c>
      <c r="W38" s="36">
        <f>SUMIFS(СВЦЭМ!$C$39:$C$782,СВЦЭМ!$A$39:$A$782,$A38,СВЦЭМ!$B$39:$B$782,W$11)+'СЕТ СН'!$F$12+СВЦЭМ!$D$10+'СЕТ СН'!$F$5-'СЕТ СН'!$F$20</f>
        <v>1915.83924944</v>
      </c>
      <c r="X38" s="36">
        <f>SUMIFS(СВЦЭМ!$C$39:$C$782,СВЦЭМ!$A$39:$A$782,$A38,СВЦЭМ!$B$39:$B$782,X$11)+'СЕТ СН'!$F$12+СВЦЭМ!$D$10+'СЕТ СН'!$F$5-'СЕТ СН'!$F$20</f>
        <v>1934.2343577000001</v>
      </c>
      <c r="Y38" s="36">
        <f>SUMIFS(СВЦЭМ!$C$39:$C$782,СВЦЭМ!$A$39:$A$782,$A38,СВЦЭМ!$B$39:$B$782,Y$11)+'СЕТ СН'!$F$12+СВЦЭМ!$D$10+'СЕТ СН'!$F$5-'СЕТ СН'!$F$20</f>
        <v>1952.3330321200001</v>
      </c>
    </row>
    <row r="39" spans="1:25" ht="15.75" x14ac:dyDescent="0.2">
      <c r="A39" s="35">
        <f t="shared" si="0"/>
        <v>44283</v>
      </c>
      <c r="B39" s="36">
        <f>SUMIFS(СВЦЭМ!$C$39:$C$782,СВЦЭМ!$A$39:$A$782,$A39,СВЦЭМ!$B$39:$B$782,B$11)+'СЕТ СН'!$F$12+СВЦЭМ!$D$10+'СЕТ СН'!$F$5-'СЕТ СН'!$F$20</f>
        <v>1986.73182486</v>
      </c>
      <c r="C39" s="36">
        <f>SUMIFS(СВЦЭМ!$C$39:$C$782,СВЦЭМ!$A$39:$A$782,$A39,СВЦЭМ!$B$39:$B$782,C$11)+'СЕТ СН'!$F$12+СВЦЭМ!$D$10+'СЕТ СН'!$F$5-'СЕТ СН'!$F$20</f>
        <v>2066.9369751499999</v>
      </c>
      <c r="D39" s="36">
        <f>SUMIFS(СВЦЭМ!$C$39:$C$782,СВЦЭМ!$A$39:$A$782,$A39,СВЦЭМ!$B$39:$B$782,D$11)+'СЕТ СН'!$F$12+СВЦЭМ!$D$10+'СЕТ СН'!$F$5-'СЕТ СН'!$F$20</f>
        <v>2098.8090007000001</v>
      </c>
      <c r="E39" s="36">
        <f>SUMIFS(СВЦЭМ!$C$39:$C$782,СВЦЭМ!$A$39:$A$782,$A39,СВЦЭМ!$B$39:$B$782,E$11)+'СЕТ СН'!$F$12+СВЦЭМ!$D$10+'СЕТ СН'!$F$5-'СЕТ СН'!$F$20</f>
        <v>2101.82955378</v>
      </c>
      <c r="F39" s="36">
        <f>SUMIFS(СВЦЭМ!$C$39:$C$782,СВЦЭМ!$A$39:$A$782,$A39,СВЦЭМ!$B$39:$B$782,F$11)+'СЕТ СН'!$F$12+СВЦЭМ!$D$10+'СЕТ СН'!$F$5-'СЕТ СН'!$F$20</f>
        <v>2094.1970562799997</v>
      </c>
      <c r="G39" s="36">
        <f>SUMIFS(СВЦЭМ!$C$39:$C$782,СВЦЭМ!$A$39:$A$782,$A39,СВЦЭМ!$B$39:$B$782,G$11)+'СЕТ СН'!$F$12+СВЦЭМ!$D$10+'СЕТ СН'!$F$5-'СЕТ СН'!$F$20</f>
        <v>2065.5727871200002</v>
      </c>
      <c r="H39" s="36">
        <f>SUMIFS(СВЦЭМ!$C$39:$C$782,СВЦЭМ!$A$39:$A$782,$A39,СВЦЭМ!$B$39:$B$782,H$11)+'СЕТ СН'!$F$12+СВЦЭМ!$D$10+'СЕТ СН'!$F$5-'СЕТ СН'!$F$20</f>
        <v>2048.00969575</v>
      </c>
      <c r="I39" s="36">
        <f>SUMIFS(СВЦЭМ!$C$39:$C$782,СВЦЭМ!$A$39:$A$782,$A39,СВЦЭМ!$B$39:$B$782,I$11)+'СЕТ СН'!$F$12+СВЦЭМ!$D$10+'СЕТ СН'!$F$5-'СЕТ СН'!$F$20</f>
        <v>2019.1019400700002</v>
      </c>
      <c r="J39" s="36">
        <f>SUMIFS(СВЦЭМ!$C$39:$C$782,СВЦЭМ!$A$39:$A$782,$A39,СВЦЭМ!$B$39:$B$782,J$11)+'СЕТ СН'!$F$12+СВЦЭМ!$D$10+'СЕТ СН'!$F$5-'СЕТ СН'!$F$20</f>
        <v>1936.70151979</v>
      </c>
      <c r="K39" s="36">
        <f>SUMIFS(СВЦЭМ!$C$39:$C$782,СВЦЭМ!$A$39:$A$782,$A39,СВЦЭМ!$B$39:$B$782,K$11)+'СЕТ СН'!$F$12+СВЦЭМ!$D$10+'СЕТ СН'!$F$5-'СЕТ СН'!$F$20</f>
        <v>1918.91889726</v>
      </c>
      <c r="L39" s="36">
        <f>SUMIFS(СВЦЭМ!$C$39:$C$782,СВЦЭМ!$A$39:$A$782,$A39,СВЦЭМ!$B$39:$B$782,L$11)+'СЕТ СН'!$F$12+СВЦЭМ!$D$10+'СЕТ СН'!$F$5-'СЕТ СН'!$F$20</f>
        <v>1958.0386623200002</v>
      </c>
      <c r="M39" s="36">
        <f>SUMIFS(СВЦЭМ!$C$39:$C$782,СВЦЭМ!$A$39:$A$782,$A39,СВЦЭМ!$B$39:$B$782,M$11)+'СЕТ СН'!$F$12+СВЦЭМ!$D$10+'СЕТ СН'!$F$5-'СЕТ СН'!$F$20</f>
        <v>1990.38432698</v>
      </c>
      <c r="N39" s="36">
        <f>SUMIFS(СВЦЭМ!$C$39:$C$782,СВЦЭМ!$A$39:$A$782,$A39,СВЦЭМ!$B$39:$B$782,N$11)+'СЕТ СН'!$F$12+СВЦЭМ!$D$10+'СЕТ СН'!$F$5-'СЕТ СН'!$F$20</f>
        <v>2027.6817834200001</v>
      </c>
      <c r="O39" s="36">
        <f>SUMIFS(СВЦЭМ!$C$39:$C$782,СВЦЭМ!$A$39:$A$782,$A39,СВЦЭМ!$B$39:$B$782,O$11)+'СЕТ СН'!$F$12+СВЦЭМ!$D$10+'СЕТ СН'!$F$5-'СЕТ СН'!$F$20</f>
        <v>2051.6270452899998</v>
      </c>
      <c r="P39" s="36">
        <f>SUMIFS(СВЦЭМ!$C$39:$C$782,СВЦЭМ!$A$39:$A$782,$A39,СВЦЭМ!$B$39:$B$782,P$11)+'СЕТ СН'!$F$12+СВЦЭМ!$D$10+'СЕТ СН'!$F$5-'СЕТ СН'!$F$20</f>
        <v>2092.0234002699999</v>
      </c>
      <c r="Q39" s="36">
        <f>SUMIFS(СВЦЭМ!$C$39:$C$782,СВЦЭМ!$A$39:$A$782,$A39,СВЦЭМ!$B$39:$B$782,Q$11)+'СЕТ СН'!$F$12+СВЦЭМ!$D$10+'СЕТ СН'!$F$5-'СЕТ СН'!$F$20</f>
        <v>2119.9278083300001</v>
      </c>
      <c r="R39" s="36">
        <f>SUMIFS(СВЦЭМ!$C$39:$C$782,СВЦЭМ!$A$39:$A$782,$A39,СВЦЭМ!$B$39:$B$782,R$11)+'СЕТ СН'!$F$12+СВЦЭМ!$D$10+'СЕТ СН'!$F$5-'СЕТ СН'!$F$20</f>
        <v>2108.2669140199996</v>
      </c>
      <c r="S39" s="36">
        <f>SUMIFS(СВЦЭМ!$C$39:$C$782,СВЦЭМ!$A$39:$A$782,$A39,СВЦЭМ!$B$39:$B$782,S$11)+'СЕТ СН'!$F$12+СВЦЭМ!$D$10+'СЕТ СН'!$F$5-'СЕТ СН'!$F$20</f>
        <v>2070.6776283600002</v>
      </c>
      <c r="T39" s="36">
        <f>SUMIFS(СВЦЭМ!$C$39:$C$782,СВЦЭМ!$A$39:$A$782,$A39,СВЦЭМ!$B$39:$B$782,T$11)+'СЕТ СН'!$F$12+СВЦЭМ!$D$10+'СЕТ СН'!$F$5-'СЕТ СН'!$F$20</f>
        <v>2009.5935443400001</v>
      </c>
      <c r="U39" s="36">
        <f>SUMIFS(СВЦЭМ!$C$39:$C$782,СВЦЭМ!$A$39:$A$782,$A39,СВЦЭМ!$B$39:$B$782,U$11)+'СЕТ СН'!$F$12+СВЦЭМ!$D$10+'СЕТ СН'!$F$5-'СЕТ СН'!$F$20</f>
        <v>1979.6196882900001</v>
      </c>
      <c r="V39" s="36">
        <f>SUMIFS(СВЦЭМ!$C$39:$C$782,СВЦЭМ!$A$39:$A$782,$A39,СВЦЭМ!$B$39:$B$782,V$11)+'СЕТ СН'!$F$12+СВЦЭМ!$D$10+'СЕТ СН'!$F$5-'СЕТ СН'!$F$20</f>
        <v>1982.7968177800001</v>
      </c>
      <c r="W39" s="36">
        <f>SUMIFS(СВЦЭМ!$C$39:$C$782,СВЦЭМ!$A$39:$A$782,$A39,СВЦЭМ!$B$39:$B$782,W$11)+'СЕТ СН'!$F$12+СВЦЭМ!$D$10+'СЕТ СН'!$F$5-'СЕТ СН'!$F$20</f>
        <v>1960.1938389100001</v>
      </c>
      <c r="X39" s="36">
        <f>SUMIFS(СВЦЭМ!$C$39:$C$782,СВЦЭМ!$A$39:$A$782,$A39,СВЦЭМ!$B$39:$B$782,X$11)+'СЕТ СН'!$F$12+СВЦЭМ!$D$10+'СЕТ СН'!$F$5-'СЕТ СН'!$F$20</f>
        <v>1949.1981425900001</v>
      </c>
      <c r="Y39" s="36">
        <f>SUMIFS(СВЦЭМ!$C$39:$C$782,СВЦЭМ!$A$39:$A$782,$A39,СВЦЭМ!$B$39:$B$782,Y$11)+'СЕТ СН'!$F$12+СВЦЭМ!$D$10+'СЕТ СН'!$F$5-'СЕТ СН'!$F$20</f>
        <v>1945.80393538</v>
      </c>
    </row>
    <row r="40" spans="1:25" ht="15.75" x14ac:dyDescent="0.2">
      <c r="A40" s="35">
        <f t="shared" si="0"/>
        <v>44284</v>
      </c>
      <c r="B40" s="36">
        <f>SUMIFS(СВЦЭМ!$C$39:$C$782,СВЦЭМ!$A$39:$A$782,$A40,СВЦЭМ!$B$39:$B$782,B$11)+'СЕТ СН'!$F$12+СВЦЭМ!$D$10+'СЕТ СН'!$F$5-'СЕТ СН'!$F$20</f>
        <v>2031.06669521</v>
      </c>
      <c r="C40" s="36">
        <f>SUMIFS(СВЦЭМ!$C$39:$C$782,СВЦЭМ!$A$39:$A$782,$A40,СВЦЭМ!$B$39:$B$782,C$11)+'СЕТ СН'!$F$12+СВЦЭМ!$D$10+'СЕТ СН'!$F$5-'СЕТ СН'!$F$20</f>
        <v>2106.1375924100003</v>
      </c>
      <c r="D40" s="36">
        <f>SUMIFS(СВЦЭМ!$C$39:$C$782,СВЦЭМ!$A$39:$A$782,$A40,СВЦЭМ!$B$39:$B$782,D$11)+'СЕТ СН'!$F$12+СВЦЭМ!$D$10+'СЕТ СН'!$F$5-'СЕТ СН'!$F$20</f>
        <v>2157.0027198299999</v>
      </c>
      <c r="E40" s="36">
        <f>SUMIFS(СВЦЭМ!$C$39:$C$782,СВЦЭМ!$A$39:$A$782,$A40,СВЦЭМ!$B$39:$B$782,E$11)+'СЕТ СН'!$F$12+СВЦЭМ!$D$10+'СЕТ СН'!$F$5-'СЕТ СН'!$F$20</f>
        <v>2174.2173774399998</v>
      </c>
      <c r="F40" s="36">
        <f>SUMIFS(СВЦЭМ!$C$39:$C$782,СВЦЭМ!$A$39:$A$782,$A40,СВЦЭМ!$B$39:$B$782,F$11)+'СЕТ СН'!$F$12+СВЦЭМ!$D$10+'СЕТ СН'!$F$5-'СЕТ СН'!$F$20</f>
        <v>2167.9018997200001</v>
      </c>
      <c r="G40" s="36">
        <f>SUMIFS(СВЦЭМ!$C$39:$C$782,СВЦЭМ!$A$39:$A$782,$A40,СВЦЭМ!$B$39:$B$782,G$11)+'СЕТ СН'!$F$12+СВЦЭМ!$D$10+'СЕТ СН'!$F$5-'СЕТ СН'!$F$20</f>
        <v>2127.39853864</v>
      </c>
      <c r="H40" s="36">
        <f>SUMIFS(СВЦЭМ!$C$39:$C$782,СВЦЭМ!$A$39:$A$782,$A40,СВЦЭМ!$B$39:$B$782,H$11)+'СЕТ СН'!$F$12+СВЦЭМ!$D$10+'СЕТ СН'!$F$5-'СЕТ СН'!$F$20</f>
        <v>2083.5002344499999</v>
      </c>
      <c r="I40" s="36">
        <f>SUMIFS(СВЦЭМ!$C$39:$C$782,СВЦЭМ!$A$39:$A$782,$A40,СВЦЭМ!$B$39:$B$782,I$11)+'СЕТ СН'!$F$12+СВЦЭМ!$D$10+'СЕТ СН'!$F$5-'СЕТ СН'!$F$20</f>
        <v>2034.4639076400001</v>
      </c>
      <c r="J40" s="36">
        <f>SUMIFS(СВЦЭМ!$C$39:$C$782,СВЦЭМ!$A$39:$A$782,$A40,СВЦЭМ!$B$39:$B$782,J$11)+'СЕТ СН'!$F$12+СВЦЭМ!$D$10+'СЕТ СН'!$F$5-'СЕТ СН'!$F$20</f>
        <v>1977.34915245</v>
      </c>
      <c r="K40" s="36">
        <f>SUMIFS(СВЦЭМ!$C$39:$C$782,СВЦЭМ!$A$39:$A$782,$A40,СВЦЭМ!$B$39:$B$782,K$11)+'СЕТ СН'!$F$12+СВЦЭМ!$D$10+'СЕТ СН'!$F$5-'СЕТ СН'!$F$20</f>
        <v>1966.0749396600002</v>
      </c>
      <c r="L40" s="36">
        <f>SUMIFS(СВЦЭМ!$C$39:$C$782,СВЦЭМ!$A$39:$A$782,$A40,СВЦЭМ!$B$39:$B$782,L$11)+'СЕТ СН'!$F$12+СВЦЭМ!$D$10+'СЕТ СН'!$F$5-'СЕТ СН'!$F$20</f>
        <v>1967.5041815300001</v>
      </c>
      <c r="M40" s="36">
        <f>SUMIFS(СВЦЭМ!$C$39:$C$782,СВЦЭМ!$A$39:$A$782,$A40,СВЦЭМ!$B$39:$B$782,M$11)+'СЕТ СН'!$F$12+СВЦЭМ!$D$10+'СЕТ СН'!$F$5-'СЕТ СН'!$F$20</f>
        <v>1968.24560213</v>
      </c>
      <c r="N40" s="36">
        <f>SUMIFS(СВЦЭМ!$C$39:$C$782,СВЦЭМ!$A$39:$A$782,$A40,СВЦЭМ!$B$39:$B$782,N$11)+'СЕТ СН'!$F$12+СВЦЭМ!$D$10+'СЕТ СН'!$F$5-'СЕТ СН'!$F$20</f>
        <v>1973.2930987200002</v>
      </c>
      <c r="O40" s="36">
        <f>SUMIFS(СВЦЭМ!$C$39:$C$782,СВЦЭМ!$A$39:$A$782,$A40,СВЦЭМ!$B$39:$B$782,O$11)+'СЕТ СН'!$F$12+СВЦЭМ!$D$10+'СЕТ СН'!$F$5-'СЕТ СН'!$F$20</f>
        <v>2005.65114202</v>
      </c>
      <c r="P40" s="36">
        <f>SUMIFS(СВЦЭМ!$C$39:$C$782,СВЦЭМ!$A$39:$A$782,$A40,СВЦЭМ!$B$39:$B$782,P$11)+'СЕТ СН'!$F$12+СВЦЭМ!$D$10+'СЕТ СН'!$F$5-'СЕТ СН'!$F$20</f>
        <v>2048.9538908100003</v>
      </c>
      <c r="Q40" s="36">
        <f>SUMIFS(СВЦЭМ!$C$39:$C$782,СВЦЭМ!$A$39:$A$782,$A40,СВЦЭМ!$B$39:$B$782,Q$11)+'СЕТ СН'!$F$12+СВЦЭМ!$D$10+'СЕТ СН'!$F$5-'СЕТ СН'!$F$20</f>
        <v>2075.8246080600002</v>
      </c>
      <c r="R40" s="36">
        <f>SUMIFS(СВЦЭМ!$C$39:$C$782,СВЦЭМ!$A$39:$A$782,$A40,СВЦЭМ!$B$39:$B$782,R$11)+'СЕТ СН'!$F$12+СВЦЭМ!$D$10+'СЕТ СН'!$F$5-'СЕТ СН'!$F$20</f>
        <v>2068.8599092499999</v>
      </c>
      <c r="S40" s="36">
        <f>SUMIFS(СВЦЭМ!$C$39:$C$782,СВЦЭМ!$A$39:$A$782,$A40,СВЦЭМ!$B$39:$B$782,S$11)+'СЕТ СН'!$F$12+СВЦЭМ!$D$10+'СЕТ СН'!$F$5-'СЕТ СН'!$F$20</f>
        <v>2037.698063</v>
      </c>
      <c r="T40" s="36">
        <f>SUMIFS(СВЦЭМ!$C$39:$C$782,СВЦЭМ!$A$39:$A$782,$A40,СВЦЭМ!$B$39:$B$782,T$11)+'СЕТ СН'!$F$12+СВЦЭМ!$D$10+'СЕТ СН'!$F$5-'СЕТ СН'!$F$20</f>
        <v>1974.6261430200002</v>
      </c>
      <c r="U40" s="36">
        <f>SUMIFS(СВЦЭМ!$C$39:$C$782,СВЦЭМ!$A$39:$A$782,$A40,СВЦЭМ!$B$39:$B$782,U$11)+'СЕТ СН'!$F$12+СВЦЭМ!$D$10+'СЕТ СН'!$F$5-'СЕТ СН'!$F$20</f>
        <v>1950.10874053</v>
      </c>
      <c r="V40" s="36">
        <f>SUMIFS(СВЦЭМ!$C$39:$C$782,СВЦЭМ!$A$39:$A$782,$A40,СВЦЭМ!$B$39:$B$782,V$11)+'СЕТ СН'!$F$12+СВЦЭМ!$D$10+'СЕТ СН'!$F$5-'СЕТ СН'!$F$20</f>
        <v>1946.3246371100001</v>
      </c>
      <c r="W40" s="36">
        <f>SUMIFS(СВЦЭМ!$C$39:$C$782,СВЦЭМ!$A$39:$A$782,$A40,СВЦЭМ!$B$39:$B$782,W$11)+'СЕТ СН'!$F$12+СВЦЭМ!$D$10+'СЕТ СН'!$F$5-'СЕТ СН'!$F$20</f>
        <v>1945.6193318400001</v>
      </c>
      <c r="X40" s="36">
        <f>SUMIFS(СВЦЭМ!$C$39:$C$782,СВЦЭМ!$A$39:$A$782,$A40,СВЦЭМ!$B$39:$B$782,X$11)+'СЕТ СН'!$F$12+СВЦЭМ!$D$10+'СЕТ СН'!$F$5-'СЕТ СН'!$F$20</f>
        <v>1964.0691992100001</v>
      </c>
      <c r="Y40" s="36">
        <f>SUMIFS(СВЦЭМ!$C$39:$C$782,СВЦЭМ!$A$39:$A$782,$A40,СВЦЭМ!$B$39:$B$782,Y$11)+'СЕТ СН'!$F$12+СВЦЭМ!$D$10+'СЕТ СН'!$F$5-'СЕТ СН'!$F$20</f>
        <v>1959.7420485900002</v>
      </c>
    </row>
    <row r="41" spans="1:25" ht="15.75" x14ac:dyDescent="0.2">
      <c r="A41" s="35">
        <f t="shared" si="0"/>
        <v>44285</v>
      </c>
      <c r="B41" s="36">
        <f>SUMIFS(СВЦЭМ!$C$39:$C$782,СВЦЭМ!$A$39:$A$782,$A41,СВЦЭМ!$B$39:$B$782,B$11)+'СЕТ СН'!$F$12+СВЦЭМ!$D$10+'СЕТ СН'!$F$5-'СЕТ СН'!$F$20</f>
        <v>2018.6906482100001</v>
      </c>
      <c r="C41" s="36">
        <f>SUMIFS(СВЦЭМ!$C$39:$C$782,СВЦЭМ!$A$39:$A$782,$A41,СВЦЭМ!$B$39:$B$782,C$11)+'СЕТ СН'!$F$12+СВЦЭМ!$D$10+'СЕТ СН'!$F$5-'СЕТ СН'!$F$20</f>
        <v>2079.0866694899996</v>
      </c>
      <c r="D41" s="36">
        <f>SUMIFS(СВЦЭМ!$C$39:$C$782,СВЦЭМ!$A$39:$A$782,$A41,СВЦЭМ!$B$39:$B$782,D$11)+'СЕТ СН'!$F$12+СВЦЭМ!$D$10+'СЕТ СН'!$F$5-'СЕТ СН'!$F$20</f>
        <v>2078.3749793799998</v>
      </c>
      <c r="E41" s="36">
        <f>SUMIFS(СВЦЭМ!$C$39:$C$782,СВЦЭМ!$A$39:$A$782,$A41,СВЦЭМ!$B$39:$B$782,E$11)+'СЕТ СН'!$F$12+СВЦЭМ!$D$10+'СЕТ СН'!$F$5-'СЕТ СН'!$F$20</f>
        <v>2079.6956140399998</v>
      </c>
      <c r="F41" s="36">
        <f>SUMIFS(СВЦЭМ!$C$39:$C$782,СВЦЭМ!$A$39:$A$782,$A41,СВЦЭМ!$B$39:$B$782,F$11)+'СЕТ СН'!$F$12+СВЦЭМ!$D$10+'СЕТ СН'!$F$5-'СЕТ СН'!$F$20</f>
        <v>2077.4808134100003</v>
      </c>
      <c r="G41" s="36">
        <f>SUMIFS(СВЦЭМ!$C$39:$C$782,СВЦЭМ!$A$39:$A$782,$A41,СВЦЭМ!$B$39:$B$782,G$11)+'СЕТ СН'!$F$12+СВЦЭМ!$D$10+'СЕТ СН'!$F$5-'СЕТ СН'!$F$20</f>
        <v>2081.8333216700003</v>
      </c>
      <c r="H41" s="36">
        <f>SUMIFS(СВЦЭМ!$C$39:$C$782,СВЦЭМ!$A$39:$A$782,$A41,СВЦЭМ!$B$39:$B$782,H$11)+'СЕТ СН'!$F$12+СВЦЭМ!$D$10+'СЕТ СН'!$F$5-'СЕТ СН'!$F$20</f>
        <v>2072.65716294</v>
      </c>
      <c r="I41" s="36">
        <f>SUMIFS(СВЦЭМ!$C$39:$C$782,СВЦЭМ!$A$39:$A$782,$A41,СВЦЭМ!$B$39:$B$782,I$11)+'СЕТ СН'!$F$12+СВЦЭМ!$D$10+'СЕТ СН'!$F$5-'СЕТ СН'!$F$20</f>
        <v>2037.2096475800001</v>
      </c>
      <c r="J41" s="36">
        <f>SUMIFS(СВЦЭМ!$C$39:$C$782,СВЦЭМ!$A$39:$A$782,$A41,СВЦЭМ!$B$39:$B$782,J$11)+'СЕТ СН'!$F$12+СВЦЭМ!$D$10+'СЕТ СН'!$F$5-'СЕТ СН'!$F$20</f>
        <v>2001.4273788800001</v>
      </c>
      <c r="K41" s="36">
        <f>SUMIFS(СВЦЭМ!$C$39:$C$782,СВЦЭМ!$A$39:$A$782,$A41,СВЦЭМ!$B$39:$B$782,K$11)+'СЕТ СН'!$F$12+СВЦЭМ!$D$10+'СЕТ СН'!$F$5-'СЕТ СН'!$F$20</f>
        <v>1983.3169756100001</v>
      </c>
      <c r="L41" s="36">
        <f>SUMIFS(СВЦЭМ!$C$39:$C$782,СВЦЭМ!$A$39:$A$782,$A41,СВЦЭМ!$B$39:$B$782,L$11)+'СЕТ СН'!$F$12+СВЦЭМ!$D$10+'СЕТ СН'!$F$5-'СЕТ СН'!$F$20</f>
        <v>2008.79009275</v>
      </c>
      <c r="M41" s="36">
        <f>SUMIFS(СВЦЭМ!$C$39:$C$782,СВЦЭМ!$A$39:$A$782,$A41,СВЦЭМ!$B$39:$B$782,M$11)+'СЕТ СН'!$F$12+СВЦЭМ!$D$10+'СЕТ СН'!$F$5-'СЕТ СН'!$F$20</f>
        <v>2032.8021377200002</v>
      </c>
      <c r="N41" s="36">
        <f>SUMIFS(СВЦЭМ!$C$39:$C$782,СВЦЭМ!$A$39:$A$782,$A41,СВЦЭМ!$B$39:$B$782,N$11)+'СЕТ СН'!$F$12+СВЦЭМ!$D$10+'СЕТ СН'!$F$5-'СЕТ СН'!$F$20</f>
        <v>2041.4521579300001</v>
      </c>
      <c r="O41" s="36">
        <f>SUMIFS(СВЦЭМ!$C$39:$C$782,СВЦЭМ!$A$39:$A$782,$A41,СВЦЭМ!$B$39:$B$782,O$11)+'СЕТ СН'!$F$12+СВЦЭМ!$D$10+'СЕТ СН'!$F$5-'СЕТ СН'!$F$20</f>
        <v>2091.5420933100004</v>
      </c>
      <c r="P41" s="36">
        <f>SUMIFS(СВЦЭМ!$C$39:$C$782,СВЦЭМ!$A$39:$A$782,$A41,СВЦЭМ!$B$39:$B$782,P$11)+'СЕТ СН'!$F$12+СВЦЭМ!$D$10+'СЕТ СН'!$F$5-'СЕТ СН'!$F$20</f>
        <v>2138.3935714700001</v>
      </c>
      <c r="Q41" s="36">
        <f>SUMIFS(СВЦЭМ!$C$39:$C$782,СВЦЭМ!$A$39:$A$782,$A41,СВЦЭМ!$B$39:$B$782,Q$11)+'СЕТ СН'!$F$12+СВЦЭМ!$D$10+'СЕТ СН'!$F$5-'СЕТ СН'!$F$20</f>
        <v>2150.9269662799998</v>
      </c>
      <c r="R41" s="36">
        <f>SUMIFS(СВЦЭМ!$C$39:$C$782,СВЦЭМ!$A$39:$A$782,$A41,СВЦЭМ!$B$39:$B$782,R$11)+'СЕТ СН'!$F$12+СВЦЭМ!$D$10+'СЕТ СН'!$F$5-'СЕТ СН'!$F$20</f>
        <v>2130.81280922</v>
      </c>
      <c r="S41" s="36">
        <f>SUMIFS(СВЦЭМ!$C$39:$C$782,СВЦЭМ!$A$39:$A$782,$A41,СВЦЭМ!$B$39:$B$782,S$11)+'СЕТ СН'!$F$12+СВЦЭМ!$D$10+'СЕТ СН'!$F$5-'СЕТ СН'!$F$20</f>
        <v>2101.9442080199997</v>
      </c>
      <c r="T41" s="36">
        <f>SUMIFS(СВЦЭМ!$C$39:$C$782,СВЦЭМ!$A$39:$A$782,$A41,СВЦЭМ!$B$39:$B$782,T$11)+'СЕТ СН'!$F$12+СВЦЭМ!$D$10+'СЕТ СН'!$F$5-'СЕТ СН'!$F$20</f>
        <v>2045.21798902</v>
      </c>
      <c r="U41" s="36">
        <f>SUMIFS(СВЦЭМ!$C$39:$C$782,СВЦЭМ!$A$39:$A$782,$A41,СВЦЭМ!$B$39:$B$782,U$11)+'СЕТ СН'!$F$12+СВЦЭМ!$D$10+'СЕТ СН'!$F$5-'СЕТ СН'!$F$20</f>
        <v>2007.0342586199999</v>
      </c>
      <c r="V41" s="36">
        <f>SUMIFS(СВЦЭМ!$C$39:$C$782,СВЦЭМ!$A$39:$A$782,$A41,СВЦЭМ!$B$39:$B$782,V$11)+'СЕТ СН'!$F$12+СВЦЭМ!$D$10+'СЕТ СН'!$F$5-'СЕТ СН'!$F$20</f>
        <v>1995.0214467200001</v>
      </c>
      <c r="W41" s="36">
        <f>SUMIFS(СВЦЭМ!$C$39:$C$782,СВЦЭМ!$A$39:$A$782,$A41,СВЦЭМ!$B$39:$B$782,W$11)+'СЕТ СН'!$F$12+СВЦЭМ!$D$10+'СЕТ СН'!$F$5-'СЕТ СН'!$F$20</f>
        <v>2007.2098768800001</v>
      </c>
      <c r="X41" s="36">
        <f>SUMIFS(СВЦЭМ!$C$39:$C$782,СВЦЭМ!$A$39:$A$782,$A41,СВЦЭМ!$B$39:$B$782,X$11)+'СЕТ СН'!$F$12+СВЦЭМ!$D$10+'СЕТ СН'!$F$5-'СЕТ СН'!$F$20</f>
        <v>2024.5926620400001</v>
      </c>
      <c r="Y41" s="36">
        <f>SUMIFS(СВЦЭМ!$C$39:$C$782,СВЦЭМ!$A$39:$A$782,$A41,СВЦЭМ!$B$39:$B$782,Y$11)+'СЕТ СН'!$F$12+СВЦЭМ!$D$10+'СЕТ СН'!$F$5-'СЕТ СН'!$F$20</f>
        <v>2019.34795867</v>
      </c>
    </row>
    <row r="42" spans="1:25" ht="15.75" x14ac:dyDescent="0.2">
      <c r="A42" s="35">
        <f t="shared" si="0"/>
        <v>44286</v>
      </c>
      <c r="B42" s="36">
        <f>SUMIFS(СВЦЭМ!$C$39:$C$782,СВЦЭМ!$A$39:$A$782,$A42,СВЦЭМ!$B$39:$B$782,B$11)+'СЕТ СН'!$F$12+СВЦЭМ!$D$10+'СЕТ СН'!$F$5-'СЕТ СН'!$F$20</f>
        <v>2097.51887283</v>
      </c>
      <c r="C42" s="36">
        <f>SUMIFS(СВЦЭМ!$C$39:$C$782,СВЦЭМ!$A$39:$A$782,$A42,СВЦЭМ!$B$39:$B$782,C$11)+'СЕТ СН'!$F$12+СВЦЭМ!$D$10+'СЕТ СН'!$F$5-'СЕТ СН'!$F$20</f>
        <v>2118.5775306</v>
      </c>
      <c r="D42" s="36">
        <f>SUMIFS(СВЦЭМ!$C$39:$C$782,СВЦЭМ!$A$39:$A$782,$A42,СВЦЭМ!$B$39:$B$782,D$11)+'СЕТ СН'!$F$12+СВЦЭМ!$D$10+'СЕТ СН'!$F$5-'СЕТ СН'!$F$20</f>
        <v>2095.3097914500004</v>
      </c>
      <c r="E42" s="36">
        <f>SUMIFS(СВЦЭМ!$C$39:$C$782,СВЦЭМ!$A$39:$A$782,$A42,СВЦЭМ!$B$39:$B$782,E$11)+'СЕТ СН'!$F$12+СВЦЭМ!$D$10+'СЕТ СН'!$F$5-'СЕТ СН'!$F$20</f>
        <v>2097.2416366099997</v>
      </c>
      <c r="F42" s="36">
        <f>SUMIFS(СВЦЭМ!$C$39:$C$782,СВЦЭМ!$A$39:$A$782,$A42,СВЦЭМ!$B$39:$B$782,F$11)+'СЕТ СН'!$F$12+СВЦЭМ!$D$10+'СЕТ СН'!$F$5-'СЕТ СН'!$F$20</f>
        <v>2096.8661704300002</v>
      </c>
      <c r="G42" s="36">
        <f>SUMIFS(СВЦЭМ!$C$39:$C$782,СВЦЭМ!$A$39:$A$782,$A42,СВЦЭМ!$B$39:$B$782,G$11)+'СЕТ СН'!$F$12+СВЦЭМ!$D$10+'СЕТ СН'!$F$5-'СЕТ СН'!$F$20</f>
        <v>2095.8528964899997</v>
      </c>
      <c r="H42" s="36">
        <f>SUMIFS(СВЦЭМ!$C$39:$C$782,СВЦЭМ!$A$39:$A$782,$A42,СВЦЭМ!$B$39:$B$782,H$11)+'СЕТ СН'!$F$12+СВЦЭМ!$D$10+'СЕТ СН'!$F$5-'СЕТ СН'!$F$20</f>
        <v>2110.3728302</v>
      </c>
      <c r="I42" s="36">
        <f>SUMIFS(СВЦЭМ!$C$39:$C$782,СВЦЭМ!$A$39:$A$782,$A42,СВЦЭМ!$B$39:$B$782,I$11)+'СЕТ СН'!$F$12+СВЦЭМ!$D$10+'СЕТ СН'!$F$5-'СЕТ СН'!$F$20</f>
        <v>2076.8015225700001</v>
      </c>
      <c r="J42" s="36">
        <f>SUMIFS(СВЦЭМ!$C$39:$C$782,СВЦЭМ!$A$39:$A$782,$A42,СВЦЭМ!$B$39:$B$782,J$11)+'СЕТ СН'!$F$12+СВЦЭМ!$D$10+'СЕТ СН'!$F$5-'СЕТ СН'!$F$20</f>
        <v>2011.9166859700001</v>
      </c>
      <c r="K42" s="36">
        <f>SUMIFS(СВЦЭМ!$C$39:$C$782,СВЦЭМ!$A$39:$A$782,$A42,СВЦЭМ!$B$39:$B$782,K$11)+'СЕТ СН'!$F$12+СВЦЭМ!$D$10+'СЕТ СН'!$F$5-'СЕТ СН'!$F$20</f>
        <v>1981.7937662100001</v>
      </c>
      <c r="L42" s="36">
        <f>SUMIFS(СВЦЭМ!$C$39:$C$782,СВЦЭМ!$A$39:$A$782,$A42,СВЦЭМ!$B$39:$B$782,L$11)+'СЕТ СН'!$F$12+СВЦЭМ!$D$10+'СЕТ СН'!$F$5-'СЕТ СН'!$F$20</f>
        <v>1986.2086250700002</v>
      </c>
      <c r="M42" s="36">
        <f>SUMIFS(СВЦЭМ!$C$39:$C$782,СВЦЭМ!$A$39:$A$782,$A42,СВЦЭМ!$B$39:$B$782,M$11)+'СЕТ СН'!$F$12+СВЦЭМ!$D$10+'СЕТ СН'!$F$5-'СЕТ СН'!$F$20</f>
        <v>1999.9248370100001</v>
      </c>
      <c r="N42" s="36">
        <f>SUMIFS(СВЦЭМ!$C$39:$C$782,СВЦЭМ!$A$39:$A$782,$A42,СВЦЭМ!$B$39:$B$782,N$11)+'СЕТ СН'!$F$12+СВЦЭМ!$D$10+'СЕТ СН'!$F$5-'СЕТ СН'!$F$20</f>
        <v>2030.7758638100001</v>
      </c>
      <c r="O42" s="36">
        <f>SUMIFS(СВЦЭМ!$C$39:$C$782,СВЦЭМ!$A$39:$A$782,$A42,СВЦЭМ!$B$39:$B$782,O$11)+'СЕТ СН'!$F$12+СВЦЭМ!$D$10+'СЕТ СН'!$F$5-'СЕТ СН'!$F$20</f>
        <v>2063.4037960300002</v>
      </c>
      <c r="P42" s="36">
        <f>SUMIFS(СВЦЭМ!$C$39:$C$782,СВЦЭМ!$A$39:$A$782,$A42,СВЦЭМ!$B$39:$B$782,P$11)+'СЕТ СН'!$F$12+СВЦЭМ!$D$10+'СЕТ СН'!$F$5-'СЕТ СН'!$F$20</f>
        <v>2109.27141962</v>
      </c>
      <c r="Q42" s="36">
        <f>SUMIFS(СВЦЭМ!$C$39:$C$782,СВЦЭМ!$A$39:$A$782,$A42,СВЦЭМ!$B$39:$B$782,Q$11)+'СЕТ СН'!$F$12+СВЦЭМ!$D$10+'СЕТ СН'!$F$5-'СЕТ СН'!$F$20</f>
        <v>2140.4591296999997</v>
      </c>
      <c r="R42" s="36">
        <f>SUMIFS(СВЦЭМ!$C$39:$C$782,СВЦЭМ!$A$39:$A$782,$A42,СВЦЭМ!$B$39:$B$782,R$11)+'СЕТ СН'!$F$12+СВЦЭМ!$D$10+'СЕТ СН'!$F$5-'СЕТ СН'!$F$20</f>
        <v>2128.8869633499999</v>
      </c>
      <c r="S42" s="36">
        <f>SUMIFS(СВЦЭМ!$C$39:$C$782,СВЦЭМ!$A$39:$A$782,$A42,СВЦЭМ!$B$39:$B$782,S$11)+'СЕТ СН'!$F$12+СВЦЭМ!$D$10+'СЕТ СН'!$F$5-'СЕТ СН'!$F$20</f>
        <v>2105.6160624599997</v>
      </c>
      <c r="T42" s="36">
        <f>SUMIFS(СВЦЭМ!$C$39:$C$782,СВЦЭМ!$A$39:$A$782,$A42,СВЦЭМ!$B$39:$B$782,T$11)+'СЕТ СН'!$F$12+СВЦЭМ!$D$10+'СЕТ СН'!$F$5-'СЕТ СН'!$F$20</f>
        <v>2033.9104754100001</v>
      </c>
      <c r="U42" s="36">
        <f>SUMIFS(СВЦЭМ!$C$39:$C$782,СВЦЭМ!$A$39:$A$782,$A42,СВЦЭМ!$B$39:$B$782,U$11)+'СЕТ СН'!$F$12+СВЦЭМ!$D$10+'СЕТ СН'!$F$5-'СЕТ СН'!$F$20</f>
        <v>1994.0292229800002</v>
      </c>
      <c r="V42" s="36">
        <f>SUMIFS(СВЦЭМ!$C$39:$C$782,СВЦЭМ!$A$39:$A$782,$A42,СВЦЭМ!$B$39:$B$782,V$11)+'СЕТ СН'!$F$12+СВЦЭМ!$D$10+'СЕТ СН'!$F$5-'СЕТ СН'!$F$20</f>
        <v>2012.92664298</v>
      </c>
      <c r="W42" s="36">
        <f>SUMIFS(СВЦЭМ!$C$39:$C$782,СВЦЭМ!$A$39:$A$782,$A42,СВЦЭМ!$B$39:$B$782,W$11)+'СЕТ СН'!$F$12+СВЦЭМ!$D$10+'СЕТ СН'!$F$5-'СЕТ СН'!$F$20</f>
        <v>2010.8153579899999</v>
      </c>
      <c r="X42" s="36">
        <f>SUMIFS(СВЦЭМ!$C$39:$C$782,СВЦЭМ!$A$39:$A$782,$A42,СВЦЭМ!$B$39:$B$782,X$11)+'СЕТ СН'!$F$12+СВЦЭМ!$D$10+'СЕТ СН'!$F$5-'СЕТ СН'!$F$20</f>
        <v>2042.1473156500001</v>
      </c>
      <c r="Y42" s="36">
        <f>SUMIFS(СВЦЭМ!$C$39:$C$782,СВЦЭМ!$A$39:$A$782,$A42,СВЦЭМ!$B$39:$B$782,Y$11)+'СЕТ СН'!$F$12+СВЦЭМ!$D$10+'СЕТ СН'!$F$5-'СЕТ СН'!$F$20</f>
        <v>2049.7154931499999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01.03.2021</v>
      </c>
      <c r="B48" s="36">
        <f>SUMIFS(СВЦЭМ!$C$39:$C$782,СВЦЭМ!$A$39:$A$782,$A48,СВЦЭМ!$B$39:$B$782,B$47)+'СЕТ СН'!$G$12+СВЦЭМ!$D$10+'СЕТ СН'!$G$5-'СЕТ СН'!$G$20</f>
        <v>2982.4794689199998</v>
      </c>
      <c r="C48" s="36">
        <f>SUMIFS(СВЦЭМ!$C$39:$C$782,СВЦЭМ!$A$39:$A$782,$A48,СВЦЭМ!$B$39:$B$782,C$47)+'СЕТ СН'!$G$12+СВЦЭМ!$D$10+'СЕТ СН'!$G$5-'СЕТ СН'!$G$20</f>
        <v>3015.3189869500002</v>
      </c>
      <c r="D48" s="36">
        <f>SUMIFS(СВЦЭМ!$C$39:$C$782,СВЦЭМ!$A$39:$A$782,$A48,СВЦЭМ!$B$39:$B$782,D$47)+'СЕТ СН'!$G$12+СВЦЭМ!$D$10+'СЕТ СН'!$G$5-'СЕТ СН'!$G$20</f>
        <v>3065.8305301700002</v>
      </c>
      <c r="E48" s="36">
        <f>SUMIFS(СВЦЭМ!$C$39:$C$782,СВЦЭМ!$A$39:$A$782,$A48,СВЦЭМ!$B$39:$B$782,E$47)+'СЕТ СН'!$G$12+СВЦЭМ!$D$10+'СЕТ СН'!$G$5-'СЕТ СН'!$G$20</f>
        <v>3075.67389439</v>
      </c>
      <c r="F48" s="36">
        <f>SUMIFS(СВЦЭМ!$C$39:$C$782,СВЦЭМ!$A$39:$A$782,$A48,СВЦЭМ!$B$39:$B$782,F$47)+'СЕТ СН'!$G$12+СВЦЭМ!$D$10+'СЕТ СН'!$G$5-'СЕТ СН'!$G$20</f>
        <v>3070.6500369999999</v>
      </c>
      <c r="G48" s="36">
        <f>SUMIFS(СВЦЭМ!$C$39:$C$782,СВЦЭМ!$A$39:$A$782,$A48,СВЦЭМ!$B$39:$B$782,G$47)+'СЕТ СН'!$G$12+СВЦЭМ!$D$10+'СЕТ СН'!$G$5-'СЕТ СН'!$G$20</f>
        <v>3043.5284525699999</v>
      </c>
      <c r="H48" s="36">
        <f>SUMIFS(СВЦЭМ!$C$39:$C$782,СВЦЭМ!$A$39:$A$782,$A48,СВЦЭМ!$B$39:$B$782,H$47)+'СЕТ СН'!$G$12+СВЦЭМ!$D$10+'СЕТ СН'!$G$5-'СЕТ СН'!$G$20</f>
        <v>3023.7586291600001</v>
      </c>
      <c r="I48" s="36">
        <f>SUMIFS(СВЦЭМ!$C$39:$C$782,СВЦЭМ!$A$39:$A$782,$A48,СВЦЭМ!$B$39:$B$782,I$47)+'СЕТ СН'!$G$12+СВЦЭМ!$D$10+'СЕТ СН'!$G$5-'СЕТ СН'!$G$20</f>
        <v>2975.9508487100002</v>
      </c>
      <c r="J48" s="36">
        <f>SUMIFS(СВЦЭМ!$C$39:$C$782,СВЦЭМ!$A$39:$A$782,$A48,СВЦЭМ!$B$39:$B$782,J$47)+'СЕТ СН'!$G$12+СВЦЭМ!$D$10+'СЕТ СН'!$G$5-'СЕТ СН'!$G$20</f>
        <v>2931.7357767900003</v>
      </c>
      <c r="K48" s="36">
        <f>SUMIFS(СВЦЭМ!$C$39:$C$782,СВЦЭМ!$A$39:$A$782,$A48,СВЦЭМ!$B$39:$B$782,K$47)+'СЕТ СН'!$G$12+СВЦЭМ!$D$10+'СЕТ СН'!$G$5-'СЕТ СН'!$G$20</f>
        <v>2907.1828765199998</v>
      </c>
      <c r="L48" s="36">
        <f>SUMIFS(СВЦЭМ!$C$39:$C$782,СВЦЭМ!$A$39:$A$782,$A48,СВЦЭМ!$B$39:$B$782,L$47)+'СЕТ СН'!$G$12+СВЦЭМ!$D$10+'СЕТ СН'!$G$5-'СЕТ СН'!$G$20</f>
        <v>2898.2776081900001</v>
      </c>
      <c r="M48" s="36">
        <f>SUMIFS(СВЦЭМ!$C$39:$C$782,СВЦЭМ!$A$39:$A$782,$A48,СВЦЭМ!$B$39:$B$782,M$47)+'СЕТ СН'!$G$12+СВЦЭМ!$D$10+'СЕТ СН'!$G$5-'СЕТ СН'!$G$20</f>
        <v>2903.7873633999998</v>
      </c>
      <c r="N48" s="36">
        <f>SUMIFS(СВЦЭМ!$C$39:$C$782,СВЦЭМ!$A$39:$A$782,$A48,СВЦЭМ!$B$39:$B$782,N$47)+'СЕТ СН'!$G$12+СВЦЭМ!$D$10+'СЕТ СН'!$G$5-'СЕТ СН'!$G$20</f>
        <v>2906.92243401</v>
      </c>
      <c r="O48" s="36">
        <f>SUMIFS(СВЦЭМ!$C$39:$C$782,СВЦЭМ!$A$39:$A$782,$A48,СВЦЭМ!$B$39:$B$782,O$47)+'СЕТ СН'!$G$12+СВЦЭМ!$D$10+'СЕТ СН'!$G$5-'СЕТ СН'!$G$20</f>
        <v>2955.3011312500003</v>
      </c>
      <c r="P48" s="36">
        <f>SUMIFS(СВЦЭМ!$C$39:$C$782,СВЦЭМ!$A$39:$A$782,$A48,СВЦЭМ!$B$39:$B$782,P$47)+'СЕТ СН'!$G$12+СВЦЭМ!$D$10+'СЕТ СН'!$G$5-'СЕТ СН'!$G$20</f>
        <v>2967.3111121599995</v>
      </c>
      <c r="Q48" s="36">
        <f>SUMIFS(СВЦЭМ!$C$39:$C$782,СВЦЭМ!$A$39:$A$782,$A48,СВЦЭМ!$B$39:$B$782,Q$47)+'СЕТ СН'!$G$12+СВЦЭМ!$D$10+'СЕТ СН'!$G$5-'СЕТ СН'!$G$20</f>
        <v>2994.6090012899999</v>
      </c>
      <c r="R48" s="36">
        <f>SUMIFS(СВЦЭМ!$C$39:$C$782,СВЦЭМ!$A$39:$A$782,$A48,СВЦЭМ!$B$39:$B$782,R$47)+'СЕТ СН'!$G$12+СВЦЭМ!$D$10+'СЕТ СН'!$G$5-'СЕТ СН'!$G$20</f>
        <v>3003.2045340099999</v>
      </c>
      <c r="S48" s="36">
        <f>SUMIFS(СВЦЭМ!$C$39:$C$782,СВЦЭМ!$A$39:$A$782,$A48,СВЦЭМ!$B$39:$B$782,S$47)+'СЕТ СН'!$G$12+СВЦЭМ!$D$10+'СЕТ СН'!$G$5-'СЕТ СН'!$G$20</f>
        <v>2966.0311579399995</v>
      </c>
      <c r="T48" s="36">
        <f>SUMIFS(СВЦЭМ!$C$39:$C$782,СВЦЭМ!$A$39:$A$782,$A48,СВЦЭМ!$B$39:$B$782,T$47)+'СЕТ СН'!$G$12+СВЦЭМ!$D$10+'СЕТ СН'!$G$5-'СЕТ СН'!$G$20</f>
        <v>2927.8758583700001</v>
      </c>
      <c r="U48" s="36">
        <f>SUMIFS(СВЦЭМ!$C$39:$C$782,СВЦЭМ!$A$39:$A$782,$A48,СВЦЭМ!$B$39:$B$782,U$47)+'СЕТ СН'!$G$12+СВЦЭМ!$D$10+'СЕТ СН'!$G$5-'СЕТ СН'!$G$20</f>
        <v>2889.9051037600002</v>
      </c>
      <c r="V48" s="36">
        <f>SUMIFS(СВЦЭМ!$C$39:$C$782,СВЦЭМ!$A$39:$A$782,$A48,СВЦЭМ!$B$39:$B$782,V$47)+'СЕТ СН'!$G$12+СВЦЭМ!$D$10+'СЕТ СН'!$G$5-'СЕТ СН'!$G$20</f>
        <v>2888.7198170000001</v>
      </c>
      <c r="W48" s="36">
        <f>SUMIFS(СВЦЭМ!$C$39:$C$782,СВЦЭМ!$A$39:$A$782,$A48,СВЦЭМ!$B$39:$B$782,W$47)+'СЕТ СН'!$G$12+СВЦЭМ!$D$10+'СЕТ СН'!$G$5-'СЕТ СН'!$G$20</f>
        <v>2909.2791151599999</v>
      </c>
      <c r="X48" s="36">
        <f>SUMIFS(СВЦЭМ!$C$39:$C$782,СВЦЭМ!$A$39:$A$782,$A48,СВЦЭМ!$B$39:$B$782,X$47)+'СЕТ СН'!$G$12+СВЦЭМ!$D$10+'СЕТ СН'!$G$5-'СЕТ СН'!$G$20</f>
        <v>2934.003048</v>
      </c>
      <c r="Y48" s="36">
        <f>SUMIFS(СВЦЭМ!$C$39:$C$782,СВЦЭМ!$A$39:$A$782,$A48,СВЦЭМ!$B$39:$B$782,Y$47)+'СЕТ СН'!$G$12+СВЦЭМ!$D$10+'СЕТ СН'!$G$5-'СЕТ СН'!$G$20</f>
        <v>2943.6423589099995</v>
      </c>
    </row>
    <row r="49" spans="1:25" ht="15.75" x14ac:dyDescent="0.2">
      <c r="A49" s="35">
        <f>A48+1</f>
        <v>44257</v>
      </c>
      <c r="B49" s="36">
        <f>SUMIFS(СВЦЭМ!$C$39:$C$782,СВЦЭМ!$A$39:$A$782,$A49,СВЦЭМ!$B$39:$B$782,B$47)+'СЕТ СН'!$G$12+СВЦЭМ!$D$10+'СЕТ СН'!$G$5-'СЕТ СН'!$G$20</f>
        <v>2992.0334695800002</v>
      </c>
      <c r="C49" s="36">
        <f>SUMIFS(СВЦЭМ!$C$39:$C$782,СВЦЭМ!$A$39:$A$782,$A49,СВЦЭМ!$B$39:$B$782,C$47)+'СЕТ СН'!$G$12+СВЦЭМ!$D$10+'СЕТ СН'!$G$5-'СЕТ СН'!$G$20</f>
        <v>3044.1497201299999</v>
      </c>
      <c r="D49" s="36">
        <f>SUMIFS(СВЦЭМ!$C$39:$C$782,СВЦЭМ!$A$39:$A$782,$A49,СВЦЭМ!$B$39:$B$782,D$47)+'СЕТ СН'!$G$12+СВЦЭМ!$D$10+'СЕТ СН'!$G$5-'СЕТ СН'!$G$20</f>
        <v>3037.2080873599998</v>
      </c>
      <c r="E49" s="36">
        <f>SUMIFS(СВЦЭМ!$C$39:$C$782,СВЦЭМ!$A$39:$A$782,$A49,СВЦЭМ!$B$39:$B$782,E$47)+'СЕТ СН'!$G$12+СВЦЭМ!$D$10+'СЕТ СН'!$G$5-'СЕТ СН'!$G$20</f>
        <v>3037.4767147100001</v>
      </c>
      <c r="F49" s="36">
        <f>SUMIFS(СВЦЭМ!$C$39:$C$782,СВЦЭМ!$A$39:$A$782,$A49,СВЦЭМ!$B$39:$B$782,F$47)+'СЕТ СН'!$G$12+СВЦЭМ!$D$10+'СЕТ СН'!$G$5-'СЕТ СН'!$G$20</f>
        <v>3037.0205941300001</v>
      </c>
      <c r="G49" s="36">
        <f>SUMIFS(СВЦЭМ!$C$39:$C$782,СВЦЭМ!$A$39:$A$782,$A49,СВЦЭМ!$B$39:$B$782,G$47)+'СЕТ СН'!$G$12+СВЦЭМ!$D$10+'СЕТ СН'!$G$5-'СЕТ СН'!$G$20</f>
        <v>3045.1328167499996</v>
      </c>
      <c r="H49" s="36">
        <f>SUMIFS(СВЦЭМ!$C$39:$C$782,СВЦЭМ!$A$39:$A$782,$A49,СВЦЭМ!$B$39:$B$782,H$47)+'СЕТ СН'!$G$12+СВЦЭМ!$D$10+'СЕТ СН'!$G$5-'СЕТ СН'!$G$20</f>
        <v>3054.5428027099997</v>
      </c>
      <c r="I49" s="36">
        <f>SUMIFS(СВЦЭМ!$C$39:$C$782,СВЦЭМ!$A$39:$A$782,$A49,СВЦЭМ!$B$39:$B$782,I$47)+'СЕТ СН'!$G$12+СВЦЭМ!$D$10+'СЕТ СН'!$G$5-'СЕТ СН'!$G$20</f>
        <v>3014.7972453900002</v>
      </c>
      <c r="J49" s="36">
        <f>SUMIFS(СВЦЭМ!$C$39:$C$782,СВЦЭМ!$A$39:$A$782,$A49,СВЦЭМ!$B$39:$B$782,J$47)+'СЕТ СН'!$G$12+СВЦЭМ!$D$10+'СЕТ СН'!$G$5-'СЕТ СН'!$G$20</f>
        <v>2959.9943051499999</v>
      </c>
      <c r="K49" s="36">
        <f>SUMIFS(СВЦЭМ!$C$39:$C$782,СВЦЭМ!$A$39:$A$782,$A49,СВЦЭМ!$B$39:$B$782,K$47)+'СЕТ СН'!$G$12+СВЦЭМ!$D$10+'СЕТ СН'!$G$5-'СЕТ СН'!$G$20</f>
        <v>2928.2589468699998</v>
      </c>
      <c r="L49" s="36">
        <f>SUMIFS(СВЦЭМ!$C$39:$C$782,СВЦЭМ!$A$39:$A$782,$A49,СВЦЭМ!$B$39:$B$782,L$47)+'СЕТ СН'!$G$12+СВЦЭМ!$D$10+'СЕТ СН'!$G$5-'СЕТ СН'!$G$20</f>
        <v>2930.6722838999999</v>
      </c>
      <c r="M49" s="36">
        <f>SUMIFS(СВЦЭМ!$C$39:$C$782,СВЦЭМ!$A$39:$A$782,$A49,СВЦЭМ!$B$39:$B$782,M$47)+'СЕТ СН'!$G$12+СВЦЭМ!$D$10+'СЕТ СН'!$G$5-'СЕТ СН'!$G$20</f>
        <v>2933.1711780000001</v>
      </c>
      <c r="N49" s="36">
        <f>SUMIFS(СВЦЭМ!$C$39:$C$782,СВЦЭМ!$A$39:$A$782,$A49,СВЦЭМ!$B$39:$B$782,N$47)+'СЕТ СН'!$G$12+СВЦЭМ!$D$10+'СЕТ СН'!$G$5-'СЕТ СН'!$G$20</f>
        <v>2946.36641831</v>
      </c>
      <c r="O49" s="36">
        <f>SUMIFS(СВЦЭМ!$C$39:$C$782,СВЦЭМ!$A$39:$A$782,$A49,СВЦЭМ!$B$39:$B$782,O$47)+'СЕТ СН'!$G$12+СВЦЭМ!$D$10+'СЕТ СН'!$G$5-'СЕТ СН'!$G$20</f>
        <v>2985.5265578199997</v>
      </c>
      <c r="P49" s="36">
        <f>SUMIFS(СВЦЭМ!$C$39:$C$782,СВЦЭМ!$A$39:$A$782,$A49,СВЦЭМ!$B$39:$B$782,P$47)+'СЕТ СН'!$G$12+СВЦЭМ!$D$10+'СЕТ СН'!$G$5-'СЕТ СН'!$G$20</f>
        <v>2996.4176734900002</v>
      </c>
      <c r="Q49" s="36">
        <f>SUMIFS(СВЦЭМ!$C$39:$C$782,СВЦЭМ!$A$39:$A$782,$A49,СВЦЭМ!$B$39:$B$782,Q$47)+'СЕТ СН'!$G$12+СВЦЭМ!$D$10+'СЕТ СН'!$G$5-'СЕТ СН'!$G$20</f>
        <v>3016.73497701</v>
      </c>
      <c r="R49" s="36">
        <f>SUMIFS(СВЦЭМ!$C$39:$C$782,СВЦЭМ!$A$39:$A$782,$A49,СВЦЭМ!$B$39:$B$782,R$47)+'СЕТ СН'!$G$12+СВЦЭМ!$D$10+'СЕТ СН'!$G$5-'СЕТ СН'!$G$20</f>
        <v>3015.3896082299998</v>
      </c>
      <c r="S49" s="36">
        <f>SUMIFS(СВЦЭМ!$C$39:$C$782,СВЦЭМ!$A$39:$A$782,$A49,СВЦЭМ!$B$39:$B$782,S$47)+'СЕТ СН'!$G$12+СВЦЭМ!$D$10+'СЕТ СН'!$G$5-'СЕТ СН'!$G$20</f>
        <v>2986.4148833199997</v>
      </c>
      <c r="T49" s="36">
        <f>SUMIFS(СВЦЭМ!$C$39:$C$782,СВЦЭМ!$A$39:$A$782,$A49,СВЦЭМ!$B$39:$B$782,T$47)+'СЕТ СН'!$G$12+СВЦЭМ!$D$10+'СЕТ СН'!$G$5-'СЕТ СН'!$G$20</f>
        <v>2938.1925546100001</v>
      </c>
      <c r="U49" s="36">
        <f>SUMIFS(СВЦЭМ!$C$39:$C$782,СВЦЭМ!$A$39:$A$782,$A49,СВЦЭМ!$B$39:$B$782,U$47)+'СЕТ СН'!$G$12+СВЦЭМ!$D$10+'СЕТ СН'!$G$5-'СЕТ СН'!$G$20</f>
        <v>2895.4581436099998</v>
      </c>
      <c r="V49" s="36">
        <f>SUMIFS(СВЦЭМ!$C$39:$C$782,СВЦЭМ!$A$39:$A$782,$A49,СВЦЭМ!$B$39:$B$782,V$47)+'СЕТ СН'!$G$12+СВЦЭМ!$D$10+'СЕТ СН'!$G$5-'СЕТ СН'!$G$20</f>
        <v>2901.07975846</v>
      </c>
      <c r="W49" s="36">
        <f>SUMIFS(СВЦЭМ!$C$39:$C$782,СВЦЭМ!$A$39:$A$782,$A49,СВЦЭМ!$B$39:$B$782,W$47)+'СЕТ СН'!$G$12+СВЦЭМ!$D$10+'СЕТ СН'!$G$5-'СЕТ СН'!$G$20</f>
        <v>2913.6277234499998</v>
      </c>
      <c r="X49" s="36">
        <f>SUMIFS(СВЦЭМ!$C$39:$C$782,СВЦЭМ!$A$39:$A$782,$A49,СВЦЭМ!$B$39:$B$782,X$47)+'СЕТ СН'!$G$12+СВЦЭМ!$D$10+'СЕТ СН'!$G$5-'СЕТ СН'!$G$20</f>
        <v>2939.68374455</v>
      </c>
      <c r="Y49" s="36">
        <f>SUMIFS(СВЦЭМ!$C$39:$C$782,СВЦЭМ!$A$39:$A$782,$A49,СВЦЭМ!$B$39:$B$782,Y$47)+'СЕТ СН'!$G$12+СВЦЭМ!$D$10+'СЕТ СН'!$G$5-'СЕТ СН'!$G$20</f>
        <v>2948.9818067300002</v>
      </c>
    </row>
    <row r="50" spans="1:25" ht="15.75" x14ac:dyDescent="0.2">
      <c r="A50" s="35">
        <f t="shared" ref="A50:A78" si="1">A49+1</f>
        <v>44258</v>
      </c>
      <c r="B50" s="36">
        <f>SUMIFS(СВЦЭМ!$C$39:$C$782,СВЦЭМ!$A$39:$A$782,$A50,СВЦЭМ!$B$39:$B$782,B$47)+'СЕТ СН'!$G$12+СВЦЭМ!$D$10+'СЕТ СН'!$G$5-'СЕТ СН'!$G$20</f>
        <v>2950.7042752699999</v>
      </c>
      <c r="C50" s="36">
        <f>SUMIFS(СВЦЭМ!$C$39:$C$782,СВЦЭМ!$A$39:$A$782,$A50,СВЦЭМ!$B$39:$B$782,C$47)+'СЕТ СН'!$G$12+СВЦЭМ!$D$10+'СЕТ СН'!$G$5-'СЕТ СН'!$G$20</f>
        <v>3014.12361096</v>
      </c>
      <c r="D50" s="36">
        <f>SUMIFS(СВЦЭМ!$C$39:$C$782,СВЦЭМ!$A$39:$A$782,$A50,СВЦЭМ!$B$39:$B$782,D$47)+'СЕТ СН'!$G$12+СВЦЭМ!$D$10+'СЕТ СН'!$G$5-'СЕТ СН'!$G$20</f>
        <v>3041.5924729799999</v>
      </c>
      <c r="E50" s="36">
        <f>SUMIFS(СВЦЭМ!$C$39:$C$782,СВЦЭМ!$A$39:$A$782,$A50,СВЦЭМ!$B$39:$B$782,E$47)+'СЕТ СН'!$G$12+СВЦЭМ!$D$10+'СЕТ СН'!$G$5-'СЕТ СН'!$G$20</f>
        <v>3039.1548345000001</v>
      </c>
      <c r="F50" s="36">
        <f>SUMIFS(СВЦЭМ!$C$39:$C$782,СВЦЭМ!$A$39:$A$782,$A50,СВЦЭМ!$B$39:$B$782,F$47)+'СЕТ СН'!$G$12+СВЦЭМ!$D$10+'СЕТ СН'!$G$5-'СЕТ СН'!$G$20</f>
        <v>3044.3205875799999</v>
      </c>
      <c r="G50" s="36">
        <f>SUMIFS(СВЦЭМ!$C$39:$C$782,СВЦЭМ!$A$39:$A$782,$A50,СВЦЭМ!$B$39:$B$782,G$47)+'СЕТ СН'!$G$12+СВЦЭМ!$D$10+'СЕТ СН'!$G$5-'СЕТ СН'!$G$20</f>
        <v>3048.9239813599997</v>
      </c>
      <c r="H50" s="36">
        <f>SUMIFS(СВЦЭМ!$C$39:$C$782,СВЦЭМ!$A$39:$A$782,$A50,СВЦЭМ!$B$39:$B$782,H$47)+'СЕТ СН'!$G$12+СВЦЭМ!$D$10+'СЕТ СН'!$G$5-'СЕТ СН'!$G$20</f>
        <v>3041.2847474499999</v>
      </c>
      <c r="I50" s="36">
        <f>SUMIFS(СВЦЭМ!$C$39:$C$782,СВЦЭМ!$A$39:$A$782,$A50,СВЦЭМ!$B$39:$B$782,I$47)+'СЕТ СН'!$G$12+СВЦЭМ!$D$10+'СЕТ СН'!$G$5-'СЕТ СН'!$G$20</f>
        <v>3004.6333341099999</v>
      </c>
      <c r="J50" s="36">
        <f>SUMIFS(СВЦЭМ!$C$39:$C$782,СВЦЭМ!$A$39:$A$782,$A50,СВЦЭМ!$B$39:$B$782,J$47)+'СЕТ СН'!$G$12+СВЦЭМ!$D$10+'СЕТ СН'!$G$5-'СЕТ СН'!$G$20</f>
        <v>2944.5506489299996</v>
      </c>
      <c r="K50" s="36">
        <f>SUMIFS(СВЦЭМ!$C$39:$C$782,СВЦЭМ!$A$39:$A$782,$A50,СВЦЭМ!$B$39:$B$782,K$47)+'СЕТ СН'!$G$12+СВЦЭМ!$D$10+'СЕТ СН'!$G$5-'СЕТ СН'!$G$20</f>
        <v>2926.9181843400002</v>
      </c>
      <c r="L50" s="36">
        <f>SUMIFS(СВЦЭМ!$C$39:$C$782,СВЦЭМ!$A$39:$A$782,$A50,СВЦЭМ!$B$39:$B$782,L$47)+'СЕТ СН'!$G$12+СВЦЭМ!$D$10+'СЕТ СН'!$G$5-'СЕТ СН'!$G$20</f>
        <v>2925.6622071699999</v>
      </c>
      <c r="M50" s="36">
        <f>SUMIFS(СВЦЭМ!$C$39:$C$782,СВЦЭМ!$A$39:$A$782,$A50,СВЦЭМ!$B$39:$B$782,M$47)+'СЕТ СН'!$G$12+СВЦЭМ!$D$10+'СЕТ СН'!$G$5-'СЕТ СН'!$G$20</f>
        <v>2936.3545349699998</v>
      </c>
      <c r="N50" s="36">
        <f>SUMIFS(СВЦЭМ!$C$39:$C$782,СВЦЭМ!$A$39:$A$782,$A50,СВЦЭМ!$B$39:$B$782,N$47)+'СЕТ СН'!$G$12+СВЦЭМ!$D$10+'СЕТ СН'!$G$5-'СЕТ СН'!$G$20</f>
        <v>2919.4565476299999</v>
      </c>
      <c r="O50" s="36">
        <f>SUMIFS(СВЦЭМ!$C$39:$C$782,СВЦЭМ!$A$39:$A$782,$A50,СВЦЭМ!$B$39:$B$782,O$47)+'СЕТ СН'!$G$12+СВЦЭМ!$D$10+'СЕТ СН'!$G$5-'СЕТ СН'!$G$20</f>
        <v>2951.8206063400003</v>
      </c>
      <c r="P50" s="36">
        <f>SUMIFS(СВЦЭМ!$C$39:$C$782,СВЦЭМ!$A$39:$A$782,$A50,СВЦЭМ!$B$39:$B$782,P$47)+'СЕТ СН'!$G$12+СВЦЭМ!$D$10+'СЕТ СН'!$G$5-'СЕТ СН'!$G$20</f>
        <v>2967.7646063499997</v>
      </c>
      <c r="Q50" s="36">
        <f>SUMIFS(СВЦЭМ!$C$39:$C$782,СВЦЭМ!$A$39:$A$782,$A50,СВЦЭМ!$B$39:$B$782,Q$47)+'СЕТ СН'!$G$12+СВЦЭМ!$D$10+'СЕТ СН'!$G$5-'СЕТ СН'!$G$20</f>
        <v>2977.7199946299997</v>
      </c>
      <c r="R50" s="36">
        <f>SUMIFS(СВЦЭМ!$C$39:$C$782,СВЦЭМ!$A$39:$A$782,$A50,СВЦЭМ!$B$39:$B$782,R$47)+'СЕТ СН'!$G$12+СВЦЭМ!$D$10+'СЕТ СН'!$G$5-'СЕТ СН'!$G$20</f>
        <v>2973.9982016100003</v>
      </c>
      <c r="S50" s="36">
        <f>SUMIFS(СВЦЭМ!$C$39:$C$782,СВЦЭМ!$A$39:$A$782,$A50,СВЦЭМ!$B$39:$B$782,S$47)+'СЕТ СН'!$G$12+СВЦЭМ!$D$10+'СЕТ СН'!$G$5-'СЕТ СН'!$G$20</f>
        <v>2946.76669176</v>
      </c>
      <c r="T50" s="36">
        <f>SUMIFS(СВЦЭМ!$C$39:$C$782,СВЦЭМ!$A$39:$A$782,$A50,СВЦЭМ!$B$39:$B$782,T$47)+'СЕТ СН'!$G$12+СВЦЭМ!$D$10+'СЕТ СН'!$G$5-'СЕТ СН'!$G$20</f>
        <v>2907.5905326900001</v>
      </c>
      <c r="U50" s="36">
        <f>SUMIFS(СВЦЭМ!$C$39:$C$782,СВЦЭМ!$A$39:$A$782,$A50,СВЦЭМ!$B$39:$B$782,U$47)+'СЕТ СН'!$G$12+СВЦЭМ!$D$10+'СЕТ СН'!$G$5-'СЕТ СН'!$G$20</f>
        <v>2877.0435151699999</v>
      </c>
      <c r="V50" s="36">
        <f>SUMIFS(СВЦЭМ!$C$39:$C$782,СВЦЭМ!$A$39:$A$782,$A50,СВЦЭМ!$B$39:$B$782,V$47)+'СЕТ СН'!$G$12+СВЦЭМ!$D$10+'СЕТ СН'!$G$5-'СЕТ СН'!$G$20</f>
        <v>2867.6139711199999</v>
      </c>
      <c r="W50" s="36">
        <f>SUMIFS(СВЦЭМ!$C$39:$C$782,СВЦЭМ!$A$39:$A$782,$A50,СВЦЭМ!$B$39:$B$782,W$47)+'СЕТ СН'!$G$12+СВЦЭМ!$D$10+'СЕТ СН'!$G$5-'СЕТ СН'!$G$20</f>
        <v>2883.2374847400001</v>
      </c>
      <c r="X50" s="36">
        <f>SUMIFS(СВЦЭМ!$C$39:$C$782,СВЦЭМ!$A$39:$A$782,$A50,СВЦЭМ!$B$39:$B$782,X$47)+'СЕТ СН'!$G$12+СВЦЭМ!$D$10+'СЕТ СН'!$G$5-'СЕТ СН'!$G$20</f>
        <v>2905.7063522899998</v>
      </c>
      <c r="Y50" s="36">
        <f>SUMIFS(СВЦЭМ!$C$39:$C$782,СВЦЭМ!$A$39:$A$782,$A50,СВЦЭМ!$B$39:$B$782,Y$47)+'СЕТ СН'!$G$12+СВЦЭМ!$D$10+'СЕТ СН'!$G$5-'СЕТ СН'!$G$20</f>
        <v>2925.3765483500001</v>
      </c>
    </row>
    <row r="51" spans="1:25" ht="15.75" x14ac:dyDescent="0.2">
      <c r="A51" s="35">
        <f t="shared" si="1"/>
        <v>44259</v>
      </c>
      <c r="B51" s="36">
        <f>SUMIFS(СВЦЭМ!$C$39:$C$782,СВЦЭМ!$A$39:$A$782,$A51,СВЦЭМ!$B$39:$B$782,B$47)+'СЕТ СН'!$G$12+СВЦЭМ!$D$10+'СЕТ СН'!$G$5-'СЕТ СН'!$G$20</f>
        <v>2908.4527474699998</v>
      </c>
      <c r="C51" s="36">
        <f>SUMIFS(СВЦЭМ!$C$39:$C$782,СВЦЭМ!$A$39:$A$782,$A51,СВЦЭМ!$B$39:$B$782,C$47)+'СЕТ СН'!$G$12+СВЦЭМ!$D$10+'СЕТ СН'!$G$5-'СЕТ СН'!$G$20</f>
        <v>2970.2329331999999</v>
      </c>
      <c r="D51" s="36">
        <f>SUMIFS(СВЦЭМ!$C$39:$C$782,СВЦЭМ!$A$39:$A$782,$A51,СВЦЭМ!$B$39:$B$782,D$47)+'СЕТ СН'!$G$12+СВЦЭМ!$D$10+'СЕТ СН'!$G$5-'СЕТ СН'!$G$20</f>
        <v>3010.3779287699999</v>
      </c>
      <c r="E51" s="36">
        <f>SUMIFS(СВЦЭМ!$C$39:$C$782,СВЦЭМ!$A$39:$A$782,$A51,СВЦЭМ!$B$39:$B$782,E$47)+'СЕТ СН'!$G$12+СВЦЭМ!$D$10+'СЕТ СН'!$G$5-'СЕТ СН'!$G$20</f>
        <v>3021.4249318299999</v>
      </c>
      <c r="F51" s="36">
        <f>SUMIFS(СВЦЭМ!$C$39:$C$782,СВЦЭМ!$A$39:$A$782,$A51,СВЦЭМ!$B$39:$B$782,F$47)+'СЕТ СН'!$G$12+СВЦЭМ!$D$10+'СЕТ СН'!$G$5-'СЕТ СН'!$G$20</f>
        <v>3032.6417888199999</v>
      </c>
      <c r="G51" s="36">
        <f>SUMIFS(СВЦЭМ!$C$39:$C$782,СВЦЭМ!$A$39:$A$782,$A51,СВЦЭМ!$B$39:$B$782,G$47)+'СЕТ СН'!$G$12+СВЦЭМ!$D$10+'СЕТ СН'!$G$5-'СЕТ СН'!$G$20</f>
        <v>3021.7821995599998</v>
      </c>
      <c r="H51" s="36">
        <f>SUMIFS(СВЦЭМ!$C$39:$C$782,СВЦЭМ!$A$39:$A$782,$A51,СВЦЭМ!$B$39:$B$782,H$47)+'СЕТ СН'!$G$12+СВЦЭМ!$D$10+'СЕТ СН'!$G$5-'СЕТ СН'!$G$20</f>
        <v>2985.8895858599999</v>
      </c>
      <c r="I51" s="36">
        <f>SUMIFS(СВЦЭМ!$C$39:$C$782,СВЦЭМ!$A$39:$A$782,$A51,СВЦЭМ!$B$39:$B$782,I$47)+'СЕТ СН'!$G$12+СВЦЭМ!$D$10+'СЕТ СН'!$G$5-'СЕТ СН'!$G$20</f>
        <v>2949.7323193000002</v>
      </c>
      <c r="J51" s="36">
        <f>SUMIFS(СВЦЭМ!$C$39:$C$782,СВЦЭМ!$A$39:$A$782,$A51,СВЦЭМ!$B$39:$B$782,J$47)+'СЕТ СН'!$G$12+СВЦЭМ!$D$10+'СЕТ СН'!$G$5-'СЕТ СН'!$G$20</f>
        <v>2913.6475094799998</v>
      </c>
      <c r="K51" s="36">
        <f>SUMIFS(СВЦЭМ!$C$39:$C$782,СВЦЭМ!$A$39:$A$782,$A51,СВЦЭМ!$B$39:$B$782,K$47)+'СЕТ СН'!$G$12+СВЦЭМ!$D$10+'СЕТ СН'!$G$5-'СЕТ СН'!$G$20</f>
        <v>2903.88014217</v>
      </c>
      <c r="L51" s="36">
        <f>SUMIFS(СВЦЭМ!$C$39:$C$782,СВЦЭМ!$A$39:$A$782,$A51,СВЦЭМ!$B$39:$B$782,L$47)+'СЕТ СН'!$G$12+СВЦЭМ!$D$10+'СЕТ СН'!$G$5-'СЕТ СН'!$G$20</f>
        <v>2906.3710946400001</v>
      </c>
      <c r="M51" s="36">
        <f>SUMIFS(СВЦЭМ!$C$39:$C$782,СВЦЭМ!$A$39:$A$782,$A51,СВЦЭМ!$B$39:$B$782,M$47)+'СЕТ СН'!$G$12+СВЦЭМ!$D$10+'СЕТ СН'!$G$5-'СЕТ СН'!$G$20</f>
        <v>2910.6118373499999</v>
      </c>
      <c r="N51" s="36">
        <f>SUMIFS(СВЦЭМ!$C$39:$C$782,СВЦЭМ!$A$39:$A$782,$A51,СВЦЭМ!$B$39:$B$782,N$47)+'СЕТ СН'!$G$12+СВЦЭМ!$D$10+'СЕТ СН'!$G$5-'СЕТ СН'!$G$20</f>
        <v>2916.0072654800001</v>
      </c>
      <c r="O51" s="36">
        <f>SUMIFS(СВЦЭМ!$C$39:$C$782,СВЦЭМ!$A$39:$A$782,$A51,СВЦЭМ!$B$39:$B$782,O$47)+'СЕТ СН'!$G$12+СВЦЭМ!$D$10+'СЕТ СН'!$G$5-'СЕТ СН'!$G$20</f>
        <v>2966.9946847599999</v>
      </c>
      <c r="P51" s="36">
        <f>SUMIFS(СВЦЭМ!$C$39:$C$782,СВЦЭМ!$A$39:$A$782,$A51,СВЦЭМ!$B$39:$B$782,P$47)+'СЕТ СН'!$G$12+СВЦЭМ!$D$10+'СЕТ СН'!$G$5-'СЕТ СН'!$G$20</f>
        <v>3013.4127723399997</v>
      </c>
      <c r="Q51" s="36">
        <f>SUMIFS(СВЦЭМ!$C$39:$C$782,СВЦЭМ!$A$39:$A$782,$A51,СВЦЭМ!$B$39:$B$782,Q$47)+'СЕТ СН'!$G$12+СВЦЭМ!$D$10+'СЕТ СН'!$G$5-'СЕТ СН'!$G$20</f>
        <v>3026.4339795999999</v>
      </c>
      <c r="R51" s="36">
        <f>SUMIFS(СВЦЭМ!$C$39:$C$782,СВЦЭМ!$A$39:$A$782,$A51,СВЦЭМ!$B$39:$B$782,R$47)+'СЕТ СН'!$G$12+СВЦЭМ!$D$10+'СЕТ СН'!$G$5-'СЕТ СН'!$G$20</f>
        <v>3013.8993364500002</v>
      </c>
      <c r="S51" s="36">
        <f>SUMIFS(СВЦЭМ!$C$39:$C$782,СВЦЭМ!$A$39:$A$782,$A51,СВЦЭМ!$B$39:$B$782,S$47)+'СЕТ СН'!$G$12+СВЦЭМ!$D$10+'СЕТ СН'!$G$5-'СЕТ СН'!$G$20</f>
        <v>2978.9414438399999</v>
      </c>
      <c r="T51" s="36">
        <f>SUMIFS(СВЦЭМ!$C$39:$C$782,СВЦЭМ!$A$39:$A$782,$A51,СВЦЭМ!$B$39:$B$782,T$47)+'СЕТ СН'!$G$12+СВЦЭМ!$D$10+'СЕТ СН'!$G$5-'СЕТ СН'!$G$20</f>
        <v>2897.9152920400002</v>
      </c>
      <c r="U51" s="36">
        <f>SUMIFS(СВЦЭМ!$C$39:$C$782,СВЦЭМ!$A$39:$A$782,$A51,СВЦЭМ!$B$39:$B$782,U$47)+'СЕТ СН'!$G$12+СВЦЭМ!$D$10+'СЕТ СН'!$G$5-'СЕТ СН'!$G$20</f>
        <v>2861.43476151</v>
      </c>
      <c r="V51" s="36">
        <f>SUMIFS(СВЦЭМ!$C$39:$C$782,СВЦЭМ!$A$39:$A$782,$A51,СВЦЭМ!$B$39:$B$782,V$47)+'СЕТ СН'!$G$12+СВЦЭМ!$D$10+'СЕТ СН'!$G$5-'СЕТ СН'!$G$20</f>
        <v>2863.3955494900001</v>
      </c>
      <c r="W51" s="36">
        <f>SUMIFS(СВЦЭМ!$C$39:$C$782,СВЦЭМ!$A$39:$A$782,$A51,СВЦЭМ!$B$39:$B$782,W$47)+'СЕТ СН'!$G$12+СВЦЭМ!$D$10+'СЕТ СН'!$G$5-'СЕТ СН'!$G$20</f>
        <v>2885.56937866</v>
      </c>
      <c r="X51" s="36">
        <f>SUMIFS(СВЦЭМ!$C$39:$C$782,СВЦЭМ!$A$39:$A$782,$A51,СВЦЭМ!$B$39:$B$782,X$47)+'СЕТ СН'!$G$12+СВЦЭМ!$D$10+'СЕТ СН'!$G$5-'СЕТ СН'!$G$20</f>
        <v>2903.8790711800002</v>
      </c>
      <c r="Y51" s="36">
        <f>SUMIFS(СВЦЭМ!$C$39:$C$782,СВЦЭМ!$A$39:$A$782,$A51,СВЦЭМ!$B$39:$B$782,Y$47)+'СЕТ СН'!$G$12+СВЦЭМ!$D$10+'СЕТ СН'!$G$5-'СЕТ СН'!$G$20</f>
        <v>2910.5808482800003</v>
      </c>
    </row>
    <row r="52" spans="1:25" ht="15.75" x14ac:dyDescent="0.2">
      <c r="A52" s="35">
        <f t="shared" si="1"/>
        <v>44260</v>
      </c>
      <c r="B52" s="36">
        <f>SUMIFS(СВЦЭМ!$C$39:$C$782,СВЦЭМ!$A$39:$A$782,$A52,СВЦЭМ!$B$39:$B$782,B$47)+'СЕТ СН'!$G$12+СВЦЭМ!$D$10+'СЕТ СН'!$G$5-'СЕТ СН'!$G$20</f>
        <v>2931.8971906100001</v>
      </c>
      <c r="C52" s="36">
        <f>SUMIFS(СВЦЭМ!$C$39:$C$782,СВЦЭМ!$A$39:$A$782,$A52,СВЦЭМ!$B$39:$B$782,C$47)+'СЕТ СН'!$G$12+СВЦЭМ!$D$10+'СЕТ СН'!$G$5-'СЕТ СН'!$G$20</f>
        <v>2970.9349151899996</v>
      </c>
      <c r="D52" s="36">
        <f>SUMIFS(СВЦЭМ!$C$39:$C$782,СВЦЭМ!$A$39:$A$782,$A52,СВЦЭМ!$B$39:$B$782,D$47)+'СЕТ СН'!$G$12+СВЦЭМ!$D$10+'СЕТ СН'!$G$5-'СЕТ СН'!$G$20</f>
        <v>3004.3911337299996</v>
      </c>
      <c r="E52" s="36">
        <f>SUMIFS(СВЦЭМ!$C$39:$C$782,СВЦЭМ!$A$39:$A$782,$A52,СВЦЭМ!$B$39:$B$782,E$47)+'СЕТ СН'!$G$12+СВЦЭМ!$D$10+'СЕТ СН'!$G$5-'СЕТ СН'!$G$20</f>
        <v>3010.20656693</v>
      </c>
      <c r="F52" s="36">
        <f>SUMIFS(СВЦЭМ!$C$39:$C$782,СВЦЭМ!$A$39:$A$782,$A52,СВЦЭМ!$B$39:$B$782,F$47)+'СЕТ СН'!$G$12+СВЦЭМ!$D$10+'СЕТ СН'!$G$5-'СЕТ СН'!$G$20</f>
        <v>3042.27906201</v>
      </c>
      <c r="G52" s="36">
        <f>SUMIFS(СВЦЭМ!$C$39:$C$782,СВЦЭМ!$A$39:$A$782,$A52,СВЦЭМ!$B$39:$B$782,G$47)+'СЕТ СН'!$G$12+СВЦЭМ!$D$10+'СЕТ СН'!$G$5-'СЕТ СН'!$G$20</f>
        <v>3038.9584650400002</v>
      </c>
      <c r="H52" s="36">
        <f>SUMIFS(СВЦЭМ!$C$39:$C$782,СВЦЭМ!$A$39:$A$782,$A52,СВЦЭМ!$B$39:$B$782,H$47)+'СЕТ СН'!$G$12+СВЦЭМ!$D$10+'СЕТ СН'!$G$5-'СЕТ СН'!$G$20</f>
        <v>3024.9421652699998</v>
      </c>
      <c r="I52" s="36">
        <f>SUMIFS(СВЦЭМ!$C$39:$C$782,СВЦЭМ!$A$39:$A$782,$A52,СВЦЭМ!$B$39:$B$782,I$47)+'СЕТ СН'!$G$12+СВЦЭМ!$D$10+'СЕТ СН'!$G$5-'СЕТ СН'!$G$20</f>
        <v>2983.7673979399997</v>
      </c>
      <c r="J52" s="36">
        <f>SUMIFS(СВЦЭМ!$C$39:$C$782,СВЦЭМ!$A$39:$A$782,$A52,СВЦЭМ!$B$39:$B$782,J$47)+'СЕТ СН'!$G$12+СВЦЭМ!$D$10+'СЕТ СН'!$G$5-'СЕТ СН'!$G$20</f>
        <v>2943.0167038499999</v>
      </c>
      <c r="K52" s="36">
        <f>SUMIFS(СВЦЭМ!$C$39:$C$782,СВЦЭМ!$A$39:$A$782,$A52,СВЦЭМ!$B$39:$B$782,K$47)+'СЕТ СН'!$G$12+СВЦЭМ!$D$10+'СЕТ СН'!$G$5-'СЕТ СН'!$G$20</f>
        <v>2909.5592255000001</v>
      </c>
      <c r="L52" s="36">
        <f>SUMIFS(СВЦЭМ!$C$39:$C$782,СВЦЭМ!$A$39:$A$782,$A52,СВЦЭМ!$B$39:$B$782,L$47)+'СЕТ СН'!$G$12+СВЦЭМ!$D$10+'СЕТ СН'!$G$5-'СЕТ СН'!$G$20</f>
        <v>2895.09122665</v>
      </c>
      <c r="M52" s="36">
        <f>SUMIFS(СВЦЭМ!$C$39:$C$782,СВЦЭМ!$A$39:$A$782,$A52,СВЦЭМ!$B$39:$B$782,M$47)+'СЕТ СН'!$G$12+СВЦЭМ!$D$10+'СЕТ СН'!$G$5-'СЕТ СН'!$G$20</f>
        <v>2901.5395865099999</v>
      </c>
      <c r="N52" s="36">
        <f>SUMIFS(СВЦЭМ!$C$39:$C$782,СВЦЭМ!$A$39:$A$782,$A52,СВЦЭМ!$B$39:$B$782,N$47)+'СЕТ СН'!$G$12+СВЦЭМ!$D$10+'СЕТ СН'!$G$5-'СЕТ СН'!$G$20</f>
        <v>2924.0708053099997</v>
      </c>
      <c r="O52" s="36">
        <f>SUMIFS(СВЦЭМ!$C$39:$C$782,СВЦЭМ!$A$39:$A$782,$A52,СВЦЭМ!$B$39:$B$782,O$47)+'СЕТ СН'!$G$12+СВЦЭМ!$D$10+'СЕТ СН'!$G$5-'СЕТ СН'!$G$20</f>
        <v>2964.9378478500003</v>
      </c>
      <c r="P52" s="36">
        <f>SUMIFS(СВЦЭМ!$C$39:$C$782,СВЦЭМ!$A$39:$A$782,$A52,СВЦЭМ!$B$39:$B$782,P$47)+'СЕТ СН'!$G$12+СВЦЭМ!$D$10+'СЕТ СН'!$G$5-'СЕТ СН'!$G$20</f>
        <v>2988.6813135499997</v>
      </c>
      <c r="Q52" s="36">
        <f>SUMIFS(СВЦЭМ!$C$39:$C$782,СВЦЭМ!$A$39:$A$782,$A52,СВЦЭМ!$B$39:$B$782,Q$47)+'СЕТ СН'!$G$12+СВЦЭМ!$D$10+'СЕТ СН'!$G$5-'СЕТ СН'!$G$20</f>
        <v>3005.3064401499996</v>
      </c>
      <c r="R52" s="36">
        <f>SUMIFS(СВЦЭМ!$C$39:$C$782,СВЦЭМ!$A$39:$A$782,$A52,СВЦЭМ!$B$39:$B$782,R$47)+'СЕТ СН'!$G$12+СВЦЭМ!$D$10+'СЕТ СН'!$G$5-'СЕТ СН'!$G$20</f>
        <v>3006.0969438900001</v>
      </c>
      <c r="S52" s="36">
        <f>SUMIFS(СВЦЭМ!$C$39:$C$782,СВЦЭМ!$A$39:$A$782,$A52,СВЦЭМ!$B$39:$B$782,S$47)+'СЕТ СН'!$G$12+СВЦЭМ!$D$10+'СЕТ СН'!$G$5-'СЕТ СН'!$G$20</f>
        <v>2970.5499830799999</v>
      </c>
      <c r="T52" s="36">
        <f>SUMIFS(СВЦЭМ!$C$39:$C$782,СВЦЭМ!$A$39:$A$782,$A52,СВЦЭМ!$B$39:$B$782,T$47)+'СЕТ СН'!$G$12+СВЦЭМ!$D$10+'СЕТ СН'!$G$5-'СЕТ СН'!$G$20</f>
        <v>2920.5083425900002</v>
      </c>
      <c r="U52" s="36">
        <f>SUMIFS(СВЦЭМ!$C$39:$C$782,СВЦЭМ!$A$39:$A$782,$A52,СВЦЭМ!$B$39:$B$782,U$47)+'СЕТ СН'!$G$12+СВЦЭМ!$D$10+'СЕТ СН'!$G$5-'СЕТ СН'!$G$20</f>
        <v>2882.4650941</v>
      </c>
      <c r="V52" s="36">
        <f>SUMIFS(СВЦЭМ!$C$39:$C$782,СВЦЭМ!$A$39:$A$782,$A52,СВЦЭМ!$B$39:$B$782,V$47)+'СЕТ СН'!$G$12+СВЦЭМ!$D$10+'СЕТ СН'!$G$5-'СЕТ СН'!$G$20</f>
        <v>2899.73913752</v>
      </c>
      <c r="W52" s="36">
        <f>SUMIFS(СВЦЭМ!$C$39:$C$782,СВЦЭМ!$A$39:$A$782,$A52,СВЦЭМ!$B$39:$B$782,W$47)+'СЕТ СН'!$G$12+СВЦЭМ!$D$10+'СЕТ СН'!$G$5-'СЕТ СН'!$G$20</f>
        <v>2905.9013794399998</v>
      </c>
      <c r="X52" s="36">
        <f>SUMIFS(СВЦЭМ!$C$39:$C$782,СВЦЭМ!$A$39:$A$782,$A52,СВЦЭМ!$B$39:$B$782,X$47)+'СЕТ СН'!$G$12+СВЦЭМ!$D$10+'СЕТ СН'!$G$5-'СЕТ СН'!$G$20</f>
        <v>2929.1520578700001</v>
      </c>
      <c r="Y52" s="36">
        <f>SUMIFS(СВЦЭМ!$C$39:$C$782,СВЦЭМ!$A$39:$A$782,$A52,СВЦЭМ!$B$39:$B$782,Y$47)+'СЕТ СН'!$G$12+СВЦЭМ!$D$10+'СЕТ СН'!$G$5-'СЕТ СН'!$G$20</f>
        <v>2933.2621180699998</v>
      </c>
    </row>
    <row r="53" spans="1:25" ht="15.75" x14ac:dyDescent="0.2">
      <c r="A53" s="35">
        <f t="shared" si="1"/>
        <v>44261</v>
      </c>
      <c r="B53" s="36">
        <f>SUMIFS(СВЦЭМ!$C$39:$C$782,СВЦЭМ!$A$39:$A$782,$A53,СВЦЭМ!$B$39:$B$782,B$47)+'СЕТ СН'!$G$12+СВЦЭМ!$D$10+'СЕТ СН'!$G$5-'СЕТ СН'!$G$20</f>
        <v>2988.7248710599997</v>
      </c>
      <c r="C53" s="36">
        <f>SUMIFS(СВЦЭМ!$C$39:$C$782,СВЦЭМ!$A$39:$A$782,$A53,СВЦЭМ!$B$39:$B$782,C$47)+'СЕТ СН'!$G$12+СВЦЭМ!$D$10+'СЕТ СН'!$G$5-'СЕТ СН'!$G$20</f>
        <v>3053.8321584199998</v>
      </c>
      <c r="D53" s="36">
        <f>SUMIFS(СВЦЭМ!$C$39:$C$782,СВЦЭМ!$A$39:$A$782,$A53,СВЦЭМ!$B$39:$B$782,D$47)+'СЕТ СН'!$G$12+СВЦЭМ!$D$10+'СЕТ СН'!$G$5-'СЕТ СН'!$G$20</f>
        <v>3061.19760937</v>
      </c>
      <c r="E53" s="36">
        <f>SUMIFS(СВЦЭМ!$C$39:$C$782,СВЦЭМ!$A$39:$A$782,$A53,СВЦЭМ!$B$39:$B$782,E$47)+'СЕТ СН'!$G$12+СВЦЭМ!$D$10+'СЕТ СН'!$G$5-'СЕТ СН'!$G$20</f>
        <v>3077.2215586299999</v>
      </c>
      <c r="F53" s="36">
        <f>SUMIFS(СВЦЭМ!$C$39:$C$782,СВЦЭМ!$A$39:$A$782,$A53,СВЦЭМ!$B$39:$B$782,F$47)+'СЕТ СН'!$G$12+СВЦЭМ!$D$10+'СЕТ СН'!$G$5-'СЕТ СН'!$G$20</f>
        <v>3076.3927884999998</v>
      </c>
      <c r="G53" s="36">
        <f>SUMIFS(СВЦЭМ!$C$39:$C$782,СВЦЭМ!$A$39:$A$782,$A53,СВЦЭМ!$B$39:$B$782,G$47)+'СЕТ СН'!$G$12+СВЦЭМ!$D$10+'СЕТ СН'!$G$5-'СЕТ СН'!$G$20</f>
        <v>3078.2794706899999</v>
      </c>
      <c r="H53" s="36">
        <f>SUMIFS(СВЦЭМ!$C$39:$C$782,СВЦЭМ!$A$39:$A$782,$A53,СВЦЭМ!$B$39:$B$782,H$47)+'СЕТ СН'!$G$12+СВЦЭМ!$D$10+'СЕТ СН'!$G$5-'СЕТ СН'!$G$20</f>
        <v>3084.8692609700001</v>
      </c>
      <c r="I53" s="36">
        <f>SUMIFS(СВЦЭМ!$C$39:$C$782,СВЦЭМ!$A$39:$A$782,$A53,СВЦЭМ!$B$39:$B$782,I$47)+'СЕТ СН'!$G$12+СВЦЭМ!$D$10+'СЕТ СН'!$G$5-'СЕТ СН'!$G$20</f>
        <v>3055.38436456</v>
      </c>
      <c r="J53" s="36">
        <f>SUMIFS(СВЦЭМ!$C$39:$C$782,СВЦЭМ!$A$39:$A$782,$A53,СВЦЭМ!$B$39:$B$782,J$47)+'СЕТ СН'!$G$12+СВЦЭМ!$D$10+'СЕТ СН'!$G$5-'СЕТ СН'!$G$20</f>
        <v>2978.9390625699998</v>
      </c>
      <c r="K53" s="36">
        <f>SUMIFS(СВЦЭМ!$C$39:$C$782,СВЦЭМ!$A$39:$A$782,$A53,СВЦЭМ!$B$39:$B$782,K$47)+'СЕТ СН'!$G$12+СВЦЭМ!$D$10+'СЕТ СН'!$G$5-'СЕТ СН'!$G$20</f>
        <v>2916.7995426400003</v>
      </c>
      <c r="L53" s="36">
        <f>SUMIFS(СВЦЭМ!$C$39:$C$782,СВЦЭМ!$A$39:$A$782,$A53,СВЦЭМ!$B$39:$B$782,L$47)+'СЕТ СН'!$G$12+СВЦЭМ!$D$10+'СЕТ СН'!$G$5-'СЕТ СН'!$G$20</f>
        <v>2885.8274279100001</v>
      </c>
      <c r="M53" s="36">
        <f>SUMIFS(СВЦЭМ!$C$39:$C$782,СВЦЭМ!$A$39:$A$782,$A53,СВЦЭМ!$B$39:$B$782,M$47)+'СЕТ СН'!$G$12+СВЦЭМ!$D$10+'СЕТ СН'!$G$5-'СЕТ СН'!$G$20</f>
        <v>2884.5323147200002</v>
      </c>
      <c r="N53" s="36">
        <f>SUMIFS(СВЦЭМ!$C$39:$C$782,СВЦЭМ!$A$39:$A$782,$A53,СВЦЭМ!$B$39:$B$782,N$47)+'СЕТ СН'!$G$12+СВЦЭМ!$D$10+'СЕТ СН'!$G$5-'СЕТ СН'!$G$20</f>
        <v>2895.92749112</v>
      </c>
      <c r="O53" s="36">
        <f>SUMIFS(СВЦЭМ!$C$39:$C$782,СВЦЭМ!$A$39:$A$782,$A53,СВЦЭМ!$B$39:$B$782,O$47)+'СЕТ СН'!$G$12+СВЦЭМ!$D$10+'СЕТ СН'!$G$5-'СЕТ СН'!$G$20</f>
        <v>2944.2324544399999</v>
      </c>
      <c r="P53" s="36">
        <f>SUMIFS(СВЦЭМ!$C$39:$C$782,СВЦЭМ!$A$39:$A$782,$A53,СВЦЭМ!$B$39:$B$782,P$47)+'СЕТ СН'!$G$12+СВЦЭМ!$D$10+'СЕТ СН'!$G$5-'СЕТ СН'!$G$20</f>
        <v>2960.5505703700001</v>
      </c>
      <c r="Q53" s="36">
        <f>SUMIFS(СВЦЭМ!$C$39:$C$782,СВЦЭМ!$A$39:$A$782,$A53,СВЦЭМ!$B$39:$B$782,Q$47)+'СЕТ СН'!$G$12+СВЦЭМ!$D$10+'СЕТ СН'!$G$5-'СЕТ СН'!$G$20</f>
        <v>2979.6293258699998</v>
      </c>
      <c r="R53" s="36">
        <f>SUMIFS(СВЦЭМ!$C$39:$C$782,СВЦЭМ!$A$39:$A$782,$A53,СВЦЭМ!$B$39:$B$782,R$47)+'СЕТ СН'!$G$12+СВЦЭМ!$D$10+'СЕТ СН'!$G$5-'СЕТ СН'!$G$20</f>
        <v>2971.0225227199999</v>
      </c>
      <c r="S53" s="36">
        <f>SUMIFS(СВЦЭМ!$C$39:$C$782,СВЦЭМ!$A$39:$A$782,$A53,СВЦЭМ!$B$39:$B$782,S$47)+'СЕТ СН'!$G$12+СВЦЭМ!$D$10+'СЕТ СН'!$G$5-'СЕТ СН'!$G$20</f>
        <v>2924.7227167700003</v>
      </c>
      <c r="T53" s="36">
        <f>SUMIFS(СВЦЭМ!$C$39:$C$782,СВЦЭМ!$A$39:$A$782,$A53,СВЦЭМ!$B$39:$B$782,T$47)+'СЕТ СН'!$G$12+СВЦЭМ!$D$10+'СЕТ СН'!$G$5-'СЕТ СН'!$G$20</f>
        <v>2879.7151856700002</v>
      </c>
      <c r="U53" s="36">
        <f>SUMIFS(СВЦЭМ!$C$39:$C$782,СВЦЭМ!$A$39:$A$782,$A53,СВЦЭМ!$B$39:$B$782,U$47)+'СЕТ СН'!$G$12+СВЦЭМ!$D$10+'СЕТ СН'!$G$5-'СЕТ СН'!$G$20</f>
        <v>2856.5334971500001</v>
      </c>
      <c r="V53" s="36">
        <f>SUMIFS(СВЦЭМ!$C$39:$C$782,СВЦЭМ!$A$39:$A$782,$A53,СВЦЭМ!$B$39:$B$782,V$47)+'СЕТ СН'!$G$12+СВЦЭМ!$D$10+'СЕТ СН'!$G$5-'СЕТ СН'!$G$20</f>
        <v>2859.5438923000002</v>
      </c>
      <c r="W53" s="36">
        <f>SUMIFS(СВЦЭМ!$C$39:$C$782,СВЦЭМ!$A$39:$A$782,$A53,СВЦЭМ!$B$39:$B$782,W$47)+'СЕТ СН'!$G$12+СВЦЭМ!$D$10+'СЕТ СН'!$G$5-'СЕТ СН'!$G$20</f>
        <v>2865.2559219899999</v>
      </c>
      <c r="X53" s="36">
        <f>SUMIFS(СВЦЭМ!$C$39:$C$782,СВЦЭМ!$A$39:$A$782,$A53,СВЦЭМ!$B$39:$B$782,X$47)+'СЕТ СН'!$G$12+СВЦЭМ!$D$10+'СЕТ СН'!$G$5-'СЕТ СН'!$G$20</f>
        <v>2885.5390788</v>
      </c>
      <c r="Y53" s="36">
        <f>SUMIFS(СВЦЭМ!$C$39:$C$782,СВЦЭМ!$A$39:$A$782,$A53,СВЦЭМ!$B$39:$B$782,Y$47)+'СЕТ СН'!$G$12+СВЦЭМ!$D$10+'СЕТ СН'!$G$5-'СЕТ СН'!$G$20</f>
        <v>2912.3336077499998</v>
      </c>
    </row>
    <row r="54" spans="1:25" ht="15.75" x14ac:dyDescent="0.2">
      <c r="A54" s="35">
        <f t="shared" si="1"/>
        <v>44262</v>
      </c>
      <c r="B54" s="36">
        <f>SUMIFS(СВЦЭМ!$C$39:$C$782,СВЦЭМ!$A$39:$A$782,$A54,СВЦЭМ!$B$39:$B$782,B$47)+'СЕТ СН'!$G$12+СВЦЭМ!$D$10+'СЕТ СН'!$G$5-'СЕТ СН'!$G$20</f>
        <v>2944.1601138599999</v>
      </c>
      <c r="C54" s="36">
        <f>SUMIFS(СВЦЭМ!$C$39:$C$782,СВЦЭМ!$A$39:$A$782,$A54,СВЦЭМ!$B$39:$B$782,C$47)+'СЕТ СН'!$G$12+СВЦЭМ!$D$10+'СЕТ СН'!$G$5-'СЕТ СН'!$G$20</f>
        <v>3002.9031482099999</v>
      </c>
      <c r="D54" s="36">
        <f>SUMIFS(СВЦЭМ!$C$39:$C$782,СВЦЭМ!$A$39:$A$782,$A54,СВЦЭМ!$B$39:$B$782,D$47)+'СЕТ СН'!$G$12+СВЦЭМ!$D$10+'СЕТ СН'!$G$5-'СЕТ СН'!$G$20</f>
        <v>3039.06470021</v>
      </c>
      <c r="E54" s="36">
        <f>SUMIFS(СВЦЭМ!$C$39:$C$782,СВЦЭМ!$A$39:$A$782,$A54,СВЦЭМ!$B$39:$B$782,E$47)+'СЕТ СН'!$G$12+СВЦЭМ!$D$10+'СЕТ СН'!$G$5-'СЕТ СН'!$G$20</f>
        <v>3048.8632487300001</v>
      </c>
      <c r="F54" s="36">
        <f>SUMIFS(СВЦЭМ!$C$39:$C$782,СВЦЭМ!$A$39:$A$782,$A54,СВЦЭМ!$B$39:$B$782,F$47)+'СЕТ СН'!$G$12+СВЦЭМ!$D$10+'СЕТ СН'!$G$5-'СЕТ СН'!$G$20</f>
        <v>3055.7277148799999</v>
      </c>
      <c r="G54" s="36">
        <f>SUMIFS(СВЦЭМ!$C$39:$C$782,СВЦЭМ!$A$39:$A$782,$A54,СВЦЭМ!$B$39:$B$782,G$47)+'СЕТ СН'!$G$12+СВЦЭМ!$D$10+'СЕТ СН'!$G$5-'СЕТ СН'!$G$20</f>
        <v>3059.3193555600001</v>
      </c>
      <c r="H54" s="36">
        <f>SUMIFS(СВЦЭМ!$C$39:$C$782,СВЦЭМ!$A$39:$A$782,$A54,СВЦЭМ!$B$39:$B$782,H$47)+'СЕТ СН'!$G$12+СВЦЭМ!$D$10+'СЕТ СН'!$G$5-'СЕТ СН'!$G$20</f>
        <v>3041.5155414299998</v>
      </c>
      <c r="I54" s="36">
        <f>SUMIFS(СВЦЭМ!$C$39:$C$782,СВЦЭМ!$A$39:$A$782,$A54,СВЦЭМ!$B$39:$B$782,I$47)+'СЕТ СН'!$G$12+СВЦЭМ!$D$10+'СЕТ СН'!$G$5-'СЕТ СН'!$G$20</f>
        <v>3004.8271573000002</v>
      </c>
      <c r="J54" s="36">
        <f>SUMIFS(СВЦЭМ!$C$39:$C$782,СВЦЭМ!$A$39:$A$782,$A54,СВЦЭМ!$B$39:$B$782,J$47)+'СЕТ СН'!$G$12+СВЦЭМ!$D$10+'СЕТ СН'!$G$5-'СЕТ СН'!$G$20</f>
        <v>2951.5779150299995</v>
      </c>
      <c r="K54" s="36">
        <f>SUMIFS(СВЦЭМ!$C$39:$C$782,СВЦЭМ!$A$39:$A$782,$A54,СВЦЭМ!$B$39:$B$782,K$47)+'СЕТ СН'!$G$12+СВЦЭМ!$D$10+'СЕТ СН'!$G$5-'СЕТ СН'!$G$20</f>
        <v>2911.80157719</v>
      </c>
      <c r="L54" s="36">
        <f>SUMIFS(СВЦЭМ!$C$39:$C$782,СВЦЭМ!$A$39:$A$782,$A54,СВЦЭМ!$B$39:$B$782,L$47)+'СЕТ СН'!$G$12+СВЦЭМ!$D$10+'СЕТ СН'!$G$5-'СЕТ СН'!$G$20</f>
        <v>2894.3376508700003</v>
      </c>
      <c r="M54" s="36">
        <f>SUMIFS(СВЦЭМ!$C$39:$C$782,СВЦЭМ!$A$39:$A$782,$A54,СВЦЭМ!$B$39:$B$782,M$47)+'СЕТ СН'!$G$12+СВЦЭМ!$D$10+'СЕТ СН'!$G$5-'СЕТ СН'!$G$20</f>
        <v>2904.7926088300001</v>
      </c>
      <c r="N54" s="36">
        <f>SUMIFS(СВЦЭМ!$C$39:$C$782,СВЦЭМ!$A$39:$A$782,$A54,СВЦЭМ!$B$39:$B$782,N$47)+'СЕТ СН'!$G$12+СВЦЭМ!$D$10+'СЕТ СН'!$G$5-'СЕТ СН'!$G$20</f>
        <v>2920.3344730500003</v>
      </c>
      <c r="O54" s="36">
        <f>SUMIFS(СВЦЭМ!$C$39:$C$782,СВЦЭМ!$A$39:$A$782,$A54,СВЦЭМ!$B$39:$B$782,O$47)+'СЕТ СН'!$G$12+СВЦЭМ!$D$10+'СЕТ СН'!$G$5-'СЕТ СН'!$G$20</f>
        <v>2961.1447492500001</v>
      </c>
      <c r="P54" s="36">
        <f>SUMIFS(СВЦЭМ!$C$39:$C$782,СВЦЭМ!$A$39:$A$782,$A54,СВЦЭМ!$B$39:$B$782,P$47)+'СЕТ СН'!$G$12+СВЦЭМ!$D$10+'СЕТ СН'!$G$5-'СЕТ СН'!$G$20</f>
        <v>2988.7337843099999</v>
      </c>
      <c r="Q54" s="36">
        <f>SUMIFS(СВЦЭМ!$C$39:$C$782,СВЦЭМ!$A$39:$A$782,$A54,СВЦЭМ!$B$39:$B$782,Q$47)+'СЕТ СН'!$G$12+СВЦЭМ!$D$10+'СЕТ СН'!$G$5-'СЕТ СН'!$G$20</f>
        <v>3012.9818804699999</v>
      </c>
      <c r="R54" s="36">
        <f>SUMIFS(СВЦЭМ!$C$39:$C$782,СВЦЭМ!$A$39:$A$782,$A54,СВЦЭМ!$B$39:$B$782,R$47)+'СЕТ СН'!$G$12+СВЦЭМ!$D$10+'СЕТ СН'!$G$5-'СЕТ СН'!$G$20</f>
        <v>3004.9849242</v>
      </c>
      <c r="S54" s="36">
        <f>SUMIFS(СВЦЭМ!$C$39:$C$782,СВЦЭМ!$A$39:$A$782,$A54,СВЦЭМ!$B$39:$B$782,S$47)+'СЕТ СН'!$G$12+СВЦЭМ!$D$10+'СЕТ СН'!$G$5-'СЕТ СН'!$G$20</f>
        <v>2970.0750733799996</v>
      </c>
      <c r="T54" s="36">
        <f>SUMIFS(СВЦЭМ!$C$39:$C$782,СВЦЭМ!$A$39:$A$782,$A54,СВЦЭМ!$B$39:$B$782,T$47)+'СЕТ СН'!$G$12+СВЦЭМ!$D$10+'СЕТ СН'!$G$5-'СЕТ СН'!$G$20</f>
        <v>2920.45616539</v>
      </c>
      <c r="U54" s="36">
        <f>SUMIFS(СВЦЭМ!$C$39:$C$782,СВЦЭМ!$A$39:$A$782,$A54,СВЦЭМ!$B$39:$B$782,U$47)+'СЕТ СН'!$G$12+СВЦЭМ!$D$10+'СЕТ СН'!$G$5-'СЕТ СН'!$G$20</f>
        <v>2887.7601933300002</v>
      </c>
      <c r="V54" s="36">
        <f>SUMIFS(СВЦЭМ!$C$39:$C$782,СВЦЭМ!$A$39:$A$782,$A54,СВЦЭМ!$B$39:$B$782,V$47)+'СЕТ СН'!$G$12+СВЦЭМ!$D$10+'СЕТ СН'!$G$5-'СЕТ СН'!$G$20</f>
        <v>2892.0632477999998</v>
      </c>
      <c r="W54" s="36">
        <f>SUMIFS(СВЦЭМ!$C$39:$C$782,СВЦЭМ!$A$39:$A$782,$A54,СВЦЭМ!$B$39:$B$782,W$47)+'СЕТ СН'!$G$12+СВЦЭМ!$D$10+'СЕТ СН'!$G$5-'СЕТ СН'!$G$20</f>
        <v>2910.2623160100002</v>
      </c>
      <c r="X54" s="36">
        <f>SUMIFS(СВЦЭМ!$C$39:$C$782,СВЦЭМ!$A$39:$A$782,$A54,СВЦЭМ!$B$39:$B$782,X$47)+'СЕТ СН'!$G$12+СВЦЭМ!$D$10+'СЕТ СН'!$G$5-'СЕТ СН'!$G$20</f>
        <v>2922.2095435800002</v>
      </c>
      <c r="Y54" s="36">
        <f>SUMIFS(СВЦЭМ!$C$39:$C$782,СВЦЭМ!$A$39:$A$782,$A54,СВЦЭМ!$B$39:$B$782,Y$47)+'СЕТ СН'!$G$12+СВЦЭМ!$D$10+'СЕТ СН'!$G$5-'СЕТ СН'!$G$20</f>
        <v>2940.3086426999998</v>
      </c>
    </row>
    <row r="55" spans="1:25" ht="15.75" x14ac:dyDescent="0.2">
      <c r="A55" s="35">
        <f t="shared" si="1"/>
        <v>44263</v>
      </c>
      <c r="B55" s="36">
        <f>SUMIFS(СВЦЭМ!$C$39:$C$782,СВЦЭМ!$A$39:$A$782,$A55,СВЦЭМ!$B$39:$B$782,B$47)+'СЕТ СН'!$G$12+СВЦЭМ!$D$10+'СЕТ СН'!$G$5-'СЕТ СН'!$G$20</f>
        <v>2956.1287260299996</v>
      </c>
      <c r="C55" s="36">
        <f>SUMIFS(СВЦЭМ!$C$39:$C$782,СВЦЭМ!$A$39:$A$782,$A55,СВЦЭМ!$B$39:$B$782,C$47)+'СЕТ СН'!$G$12+СВЦЭМ!$D$10+'СЕТ СН'!$G$5-'СЕТ СН'!$G$20</f>
        <v>3014.7677251499999</v>
      </c>
      <c r="D55" s="36">
        <f>SUMIFS(СВЦЭМ!$C$39:$C$782,СВЦЭМ!$A$39:$A$782,$A55,СВЦЭМ!$B$39:$B$782,D$47)+'СЕТ СН'!$G$12+СВЦЭМ!$D$10+'СЕТ СН'!$G$5-'СЕТ СН'!$G$20</f>
        <v>3050.4044736199999</v>
      </c>
      <c r="E55" s="36">
        <f>SUMIFS(СВЦЭМ!$C$39:$C$782,СВЦЭМ!$A$39:$A$782,$A55,СВЦЭМ!$B$39:$B$782,E$47)+'СЕТ СН'!$G$12+СВЦЭМ!$D$10+'СЕТ СН'!$G$5-'СЕТ СН'!$G$20</f>
        <v>3048.18291228</v>
      </c>
      <c r="F55" s="36">
        <f>SUMIFS(СВЦЭМ!$C$39:$C$782,СВЦЭМ!$A$39:$A$782,$A55,СВЦЭМ!$B$39:$B$782,F$47)+'СЕТ СН'!$G$12+СВЦЭМ!$D$10+'СЕТ СН'!$G$5-'СЕТ СН'!$G$20</f>
        <v>3054.7810043700001</v>
      </c>
      <c r="G55" s="36">
        <f>SUMIFS(СВЦЭМ!$C$39:$C$782,СВЦЭМ!$A$39:$A$782,$A55,СВЦЭМ!$B$39:$B$782,G$47)+'СЕТ СН'!$G$12+СВЦЭМ!$D$10+'СЕТ СН'!$G$5-'СЕТ СН'!$G$20</f>
        <v>3050.7167128900001</v>
      </c>
      <c r="H55" s="36">
        <f>SUMIFS(СВЦЭМ!$C$39:$C$782,СВЦЭМ!$A$39:$A$782,$A55,СВЦЭМ!$B$39:$B$782,H$47)+'СЕТ СН'!$G$12+СВЦЭМ!$D$10+'СЕТ СН'!$G$5-'СЕТ СН'!$G$20</f>
        <v>3050.5265202399996</v>
      </c>
      <c r="I55" s="36">
        <f>SUMIFS(СВЦЭМ!$C$39:$C$782,СВЦЭМ!$A$39:$A$782,$A55,СВЦЭМ!$B$39:$B$782,I$47)+'СЕТ СН'!$G$12+СВЦЭМ!$D$10+'СЕТ СН'!$G$5-'СЕТ СН'!$G$20</f>
        <v>3035.7494871099998</v>
      </c>
      <c r="J55" s="36">
        <f>SUMIFS(СВЦЭМ!$C$39:$C$782,СВЦЭМ!$A$39:$A$782,$A55,СВЦЭМ!$B$39:$B$782,J$47)+'СЕТ СН'!$G$12+СВЦЭМ!$D$10+'СЕТ СН'!$G$5-'СЕТ СН'!$G$20</f>
        <v>2986.5438262199996</v>
      </c>
      <c r="K55" s="36">
        <f>SUMIFS(СВЦЭМ!$C$39:$C$782,СВЦЭМ!$A$39:$A$782,$A55,СВЦЭМ!$B$39:$B$782,K$47)+'СЕТ СН'!$G$12+СВЦЭМ!$D$10+'СЕТ СН'!$G$5-'СЕТ СН'!$G$20</f>
        <v>2942.6392957299995</v>
      </c>
      <c r="L55" s="36">
        <f>SUMIFS(СВЦЭМ!$C$39:$C$782,СВЦЭМ!$A$39:$A$782,$A55,СВЦЭМ!$B$39:$B$782,L$47)+'СЕТ СН'!$G$12+СВЦЭМ!$D$10+'СЕТ СН'!$G$5-'СЕТ СН'!$G$20</f>
        <v>2928.0788646700003</v>
      </c>
      <c r="M55" s="36">
        <f>SUMIFS(СВЦЭМ!$C$39:$C$782,СВЦЭМ!$A$39:$A$782,$A55,СВЦЭМ!$B$39:$B$782,M$47)+'СЕТ СН'!$G$12+СВЦЭМ!$D$10+'СЕТ СН'!$G$5-'СЕТ СН'!$G$20</f>
        <v>2926.32184856</v>
      </c>
      <c r="N55" s="36">
        <f>SUMIFS(СВЦЭМ!$C$39:$C$782,СВЦЭМ!$A$39:$A$782,$A55,СВЦЭМ!$B$39:$B$782,N$47)+'СЕТ СН'!$G$12+СВЦЭМ!$D$10+'СЕТ СН'!$G$5-'СЕТ СН'!$G$20</f>
        <v>2929.6472002300002</v>
      </c>
      <c r="O55" s="36">
        <f>SUMIFS(СВЦЭМ!$C$39:$C$782,СВЦЭМ!$A$39:$A$782,$A55,СВЦЭМ!$B$39:$B$782,O$47)+'СЕТ СН'!$G$12+СВЦЭМ!$D$10+'СЕТ СН'!$G$5-'СЕТ СН'!$G$20</f>
        <v>2978.5814080800001</v>
      </c>
      <c r="P55" s="36">
        <f>SUMIFS(СВЦЭМ!$C$39:$C$782,СВЦЭМ!$A$39:$A$782,$A55,СВЦЭМ!$B$39:$B$782,P$47)+'СЕТ СН'!$G$12+СВЦЭМ!$D$10+'СЕТ СН'!$G$5-'СЕТ СН'!$G$20</f>
        <v>2991.9394113099997</v>
      </c>
      <c r="Q55" s="36">
        <f>SUMIFS(СВЦЭМ!$C$39:$C$782,СВЦЭМ!$A$39:$A$782,$A55,СВЦЭМ!$B$39:$B$782,Q$47)+'СЕТ СН'!$G$12+СВЦЭМ!$D$10+'СЕТ СН'!$G$5-'СЕТ СН'!$G$20</f>
        <v>3011.70480198</v>
      </c>
      <c r="R55" s="36">
        <f>SUMIFS(СВЦЭМ!$C$39:$C$782,СВЦЭМ!$A$39:$A$782,$A55,СВЦЭМ!$B$39:$B$782,R$47)+'СЕТ СН'!$G$12+СВЦЭМ!$D$10+'СЕТ СН'!$G$5-'СЕТ СН'!$G$20</f>
        <v>3018.0375681400001</v>
      </c>
      <c r="S55" s="36">
        <f>SUMIFS(СВЦЭМ!$C$39:$C$782,СВЦЭМ!$A$39:$A$782,$A55,СВЦЭМ!$B$39:$B$782,S$47)+'СЕТ СН'!$G$12+СВЦЭМ!$D$10+'СЕТ СН'!$G$5-'СЕТ СН'!$G$20</f>
        <v>2977.8275731599997</v>
      </c>
      <c r="T55" s="36">
        <f>SUMIFS(СВЦЭМ!$C$39:$C$782,СВЦЭМ!$A$39:$A$782,$A55,СВЦЭМ!$B$39:$B$782,T$47)+'СЕТ СН'!$G$12+СВЦЭМ!$D$10+'СЕТ СН'!$G$5-'СЕТ СН'!$G$20</f>
        <v>2919.3580985600001</v>
      </c>
      <c r="U55" s="36">
        <f>SUMIFS(СВЦЭМ!$C$39:$C$782,СВЦЭМ!$A$39:$A$782,$A55,СВЦЭМ!$B$39:$B$782,U$47)+'СЕТ СН'!$G$12+СВЦЭМ!$D$10+'СЕТ СН'!$G$5-'СЕТ СН'!$G$20</f>
        <v>2872.35146218</v>
      </c>
      <c r="V55" s="36">
        <f>SUMIFS(СВЦЭМ!$C$39:$C$782,СВЦЭМ!$A$39:$A$782,$A55,СВЦЭМ!$B$39:$B$782,V$47)+'СЕТ СН'!$G$12+СВЦЭМ!$D$10+'СЕТ СН'!$G$5-'СЕТ СН'!$G$20</f>
        <v>2885.4256008000002</v>
      </c>
      <c r="W55" s="36">
        <f>SUMIFS(СВЦЭМ!$C$39:$C$782,СВЦЭМ!$A$39:$A$782,$A55,СВЦЭМ!$B$39:$B$782,W$47)+'СЕТ СН'!$G$12+СВЦЭМ!$D$10+'СЕТ СН'!$G$5-'СЕТ СН'!$G$20</f>
        <v>2909.3554456800002</v>
      </c>
      <c r="X55" s="36">
        <f>SUMIFS(СВЦЭМ!$C$39:$C$782,СВЦЭМ!$A$39:$A$782,$A55,СВЦЭМ!$B$39:$B$782,X$47)+'СЕТ СН'!$G$12+СВЦЭМ!$D$10+'СЕТ СН'!$G$5-'СЕТ СН'!$G$20</f>
        <v>2921.84056792</v>
      </c>
      <c r="Y55" s="36">
        <f>SUMIFS(СВЦЭМ!$C$39:$C$782,СВЦЭМ!$A$39:$A$782,$A55,СВЦЭМ!$B$39:$B$782,Y$47)+'СЕТ СН'!$G$12+СВЦЭМ!$D$10+'СЕТ СН'!$G$5-'СЕТ СН'!$G$20</f>
        <v>2937.1906043999998</v>
      </c>
    </row>
    <row r="56" spans="1:25" ht="15.75" x14ac:dyDescent="0.2">
      <c r="A56" s="35">
        <f t="shared" si="1"/>
        <v>44264</v>
      </c>
      <c r="B56" s="36">
        <f>SUMIFS(СВЦЭМ!$C$39:$C$782,СВЦЭМ!$A$39:$A$782,$A56,СВЦЭМ!$B$39:$B$782,B$47)+'СЕТ СН'!$G$12+СВЦЭМ!$D$10+'СЕТ СН'!$G$5-'СЕТ СН'!$G$20</f>
        <v>2929.91110015</v>
      </c>
      <c r="C56" s="36">
        <f>SUMIFS(СВЦЭМ!$C$39:$C$782,СВЦЭМ!$A$39:$A$782,$A56,СВЦЭМ!$B$39:$B$782,C$47)+'СЕТ СН'!$G$12+СВЦЭМ!$D$10+'СЕТ СН'!$G$5-'СЕТ СН'!$G$20</f>
        <v>2979.9660893199998</v>
      </c>
      <c r="D56" s="36">
        <f>SUMIFS(СВЦЭМ!$C$39:$C$782,СВЦЭМ!$A$39:$A$782,$A56,СВЦЭМ!$B$39:$B$782,D$47)+'СЕТ СН'!$G$12+СВЦЭМ!$D$10+'СЕТ СН'!$G$5-'СЕТ СН'!$G$20</f>
        <v>3042.7615567100001</v>
      </c>
      <c r="E56" s="36">
        <f>SUMIFS(СВЦЭМ!$C$39:$C$782,СВЦЭМ!$A$39:$A$782,$A56,СВЦЭМ!$B$39:$B$782,E$47)+'СЕТ СН'!$G$12+СВЦЭМ!$D$10+'СЕТ СН'!$G$5-'СЕТ СН'!$G$20</f>
        <v>3049.8769002499998</v>
      </c>
      <c r="F56" s="36">
        <f>SUMIFS(СВЦЭМ!$C$39:$C$782,СВЦЭМ!$A$39:$A$782,$A56,СВЦЭМ!$B$39:$B$782,F$47)+'СЕТ СН'!$G$12+СВЦЭМ!$D$10+'СЕТ СН'!$G$5-'СЕТ СН'!$G$20</f>
        <v>3053.6599952099996</v>
      </c>
      <c r="G56" s="36">
        <f>SUMIFS(СВЦЭМ!$C$39:$C$782,СВЦЭМ!$A$39:$A$782,$A56,СВЦЭМ!$B$39:$B$782,G$47)+'СЕТ СН'!$G$12+СВЦЭМ!$D$10+'СЕТ СН'!$G$5-'СЕТ СН'!$G$20</f>
        <v>3041.37954184</v>
      </c>
      <c r="H56" s="36">
        <f>SUMIFS(СВЦЭМ!$C$39:$C$782,СВЦЭМ!$A$39:$A$782,$A56,СВЦЭМ!$B$39:$B$782,H$47)+'СЕТ СН'!$G$12+СВЦЭМ!$D$10+'СЕТ СН'!$G$5-'СЕТ СН'!$G$20</f>
        <v>3007.7324787299999</v>
      </c>
      <c r="I56" s="36">
        <f>SUMIFS(СВЦЭМ!$C$39:$C$782,СВЦЭМ!$A$39:$A$782,$A56,СВЦЭМ!$B$39:$B$782,I$47)+'СЕТ СН'!$G$12+СВЦЭМ!$D$10+'СЕТ СН'!$G$5-'СЕТ СН'!$G$20</f>
        <v>2979.4661711399999</v>
      </c>
      <c r="J56" s="36">
        <f>SUMIFS(СВЦЭМ!$C$39:$C$782,СВЦЭМ!$A$39:$A$782,$A56,СВЦЭМ!$B$39:$B$782,J$47)+'СЕТ СН'!$G$12+СВЦЭМ!$D$10+'СЕТ СН'!$G$5-'СЕТ СН'!$G$20</f>
        <v>2931.4685611</v>
      </c>
      <c r="K56" s="36">
        <f>SUMIFS(СВЦЭМ!$C$39:$C$782,СВЦЭМ!$A$39:$A$782,$A56,СВЦЭМ!$B$39:$B$782,K$47)+'СЕТ СН'!$G$12+СВЦЭМ!$D$10+'СЕТ СН'!$G$5-'СЕТ СН'!$G$20</f>
        <v>2916.1303454200001</v>
      </c>
      <c r="L56" s="36">
        <f>SUMIFS(СВЦЭМ!$C$39:$C$782,СВЦЭМ!$A$39:$A$782,$A56,СВЦЭМ!$B$39:$B$782,L$47)+'СЕТ СН'!$G$12+СВЦЭМ!$D$10+'СЕТ СН'!$G$5-'СЕТ СН'!$G$20</f>
        <v>2915.6555597799997</v>
      </c>
      <c r="M56" s="36">
        <f>SUMIFS(СВЦЭМ!$C$39:$C$782,СВЦЭМ!$A$39:$A$782,$A56,СВЦЭМ!$B$39:$B$782,M$47)+'СЕТ СН'!$G$12+СВЦЭМ!$D$10+'СЕТ СН'!$G$5-'СЕТ СН'!$G$20</f>
        <v>2924.8138602500003</v>
      </c>
      <c r="N56" s="36">
        <f>SUMIFS(СВЦЭМ!$C$39:$C$782,СВЦЭМ!$A$39:$A$782,$A56,СВЦЭМ!$B$39:$B$782,N$47)+'СЕТ СН'!$G$12+СВЦЭМ!$D$10+'СЕТ СН'!$G$5-'СЕТ СН'!$G$20</f>
        <v>2941.2480084600002</v>
      </c>
      <c r="O56" s="36">
        <f>SUMIFS(СВЦЭМ!$C$39:$C$782,СВЦЭМ!$A$39:$A$782,$A56,СВЦЭМ!$B$39:$B$782,O$47)+'СЕТ СН'!$G$12+СВЦЭМ!$D$10+'СЕТ СН'!$G$5-'СЕТ СН'!$G$20</f>
        <v>2967.8857213599999</v>
      </c>
      <c r="P56" s="36">
        <f>SUMIFS(СВЦЭМ!$C$39:$C$782,СВЦЭМ!$A$39:$A$782,$A56,СВЦЭМ!$B$39:$B$782,P$47)+'СЕТ СН'!$G$12+СВЦЭМ!$D$10+'СЕТ СН'!$G$5-'СЕТ СН'!$G$20</f>
        <v>2978.4812228299998</v>
      </c>
      <c r="Q56" s="36">
        <f>SUMIFS(СВЦЭМ!$C$39:$C$782,СВЦЭМ!$A$39:$A$782,$A56,СВЦЭМ!$B$39:$B$782,Q$47)+'СЕТ СН'!$G$12+СВЦЭМ!$D$10+'СЕТ СН'!$G$5-'СЕТ СН'!$G$20</f>
        <v>2985.1217420699995</v>
      </c>
      <c r="R56" s="36">
        <f>SUMIFS(СВЦЭМ!$C$39:$C$782,СВЦЭМ!$A$39:$A$782,$A56,СВЦЭМ!$B$39:$B$782,R$47)+'СЕТ СН'!$G$12+СВЦЭМ!$D$10+'СЕТ СН'!$G$5-'СЕТ СН'!$G$20</f>
        <v>2982.9892031399995</v>
      </c>
      <c r="S56" s="36">
        <f>SUMIFS(СВЦЭМ!$C$39:$C$782,СВЦЭМ!$A$39:$A$782,$A56,СВЦЭМ!$B$39:$B$782,S$47)+'СЕТ СН'!$G$12+СВЦЭМ!$D$10+'СЕТ СН'!$G$5-'СЕТ СН'!$G$20</f>
        <v>2977.1465719500002</v>
      </c>
      <c r="T56" s="36">
        <f>SUMIFS(СВЦЭМ!$C$39:$C$782,СВЦЭМ!$A$39:$A$782,$A56,СВЦЭМ!$B$39:$B$782,T$47)+'СЕТ СН'!$G$12+СВЦЭМ!$D$10+'СЕТ СН'!$G$5-'СЕТ СН'!$G$20</f>
        <v>2921.5907070499998</v>
      </c>
      <c r="U56" s="36">
        <f>SUMIFS(СВЦЭМ!$C$39:$C$782,СВЦЭМ!$A$39:$A$782,$A56,СВЦЭМ!$B$39:$B$782,U$47)+'СЕТ СН'!$G$12+СВЦЭМ!$D$10+'СЕТ СН'!$G$5-'СЕТ СН'!$G$20</f>
        <v>2884.8918234100001</v>
      </c>
      <c r="V56" s="36">
        <f>SUMIFS(СВЦЭМ!$C$39:$C$782,СВЦЭМ!$A$39:$A$782,$A56,СВЦЭМ!$B$39:$B$782,V$47)+'СЕТ СН'!$G$12+СВЦЭМ!$D$10+'СЕТ СН'!$G$5-'СЕТ СН'!$G$20</f>
        <v>2883.7367258899999</v>
      </c>
      <c r="W56" s="36">
        <f>SUMIFS(СВЦЭМ!$C$39:$C$782,СВЦЭМ!$A$39:$A$782,$A56,СВЦЭМ!$B$39:$B$782,W$47)+'СЕТ СН'!$G$12+СВЦЭМ!$D$10+'СЕТ СН'!$G$5-'СЕТ СН'!$G$20</f>
        <v>2902.4181269199998</v>
      </c>
      <c r="X56" s="36">
        <f>SUMIFS(СВЦЭМ!$C$39:$C$782,СВЦЭМ!$A$39:$A$782,$A56,СВЦЭМ!$B$39:$B$782,X$47)+'СЕТ СН'!$G$12+СВЦЭМ!$D$10+'СЕТ СН'!$G$5-'СЕТ СН'!$G$20</f>
        <v>2931.4036427599999</v>
      </c>
      <c r="Y56" s="36">
        <f>SUMIFS(СВЦЭМ!$C$39:$C$782,СВЦЭМ!$A$39:$A$782,$A56,СВЦЭМ!$B$39:$B$782,Y$47)+'СЕТ СН'!$G$12+СВЦЭМ!$D$10+'СЕТ СН'!$G$5-'СЕТ СН'!$G$20</f>
        <v>2951.8744145299997</v>
      </c>
    </row>
    <row r="57" spans="1:25" ht="15.75" x14ac:dyDescent="0.2">
      <c r="A57" s="35">
        <f t="shared" si="1"/>
        <v>44265</v>
      </c>
      <c r="B57" s="36">
        <f>SUMIFS(СВЦЭМ!$C$39:$C$782,СВЦЭМ!$A$39:$A$782,$A57,СВЦЭМ!$B$39:$B$782,B$47)+'СЕТ СН'!$G$12+СВЦЭМ!$D$10+'СЕТ СН'!$G$5-'СЕТ СН'!$G$20</f>
        <v>2961.5686784899999</v>
      </c>
      <c r="C57" s="36">
        <f>SUMIFS(СВЦЭМ!$C$39:$C$782,СВЦЭМ!$A$39:$A$782,$A57,СВЦЭМ!$B$39:$B$782,C$47)+'СЕТ СН'!$G$12+СВЦЭМ!$D$10+'СЕТ СН'!$G$5-'СЕТ СН'!$G$20</f>
        <v>2998.79235427</v>
      </c>
      <c r="D57" s="36">
        <f>SUMIFS(СВЦЭМ!$C$39:$C$782,СВЦЭМ!$A$39:$A$782,$A57,СВЦЭМ!$B$39:$B$782,D$47)+'СЕТ СН'!$G$12+СВЦЭМ!$D$10+'СЕТ СН'!$G$5-'СЕТ СН'!$G$20</f>
        <v>3049.9637784699999</v>
      </c>
      <c r="E57" s="36">
        <f>SUMIFS(СВЦЭМ!$C$39:$C$782,СВЦЭМ!$A$39:$A$782,$A57,СВЦЭМ!$B$39:$B$782,E$47)+'СЕТ СН'!$G$12+СВЦЭМ!$D$10+'СЕТ СН'!$G$5-'СЕТ СН'!$G$20</f>
        <v>3048.40778138</v>
      </c>
      <c r="F57" s="36">
        <f>SUMIFS(СВЦЭМ!$C$39:$C$782,СВЦЭМ!$A$39:$A$782,$A57,СВЦЭМ!$B$39:$B$782,F$47)+'СЕТ СН'!$G$12+СВЦЭМ!$D$10+'СЕТ СН'!$G$5-'СЕТ СН'!$G$20</f>
        <v>3056.2532759899996</v>
      </c>
      <c r="G57" s="36">
        <f>SUMIFS(СВЦЭМ!$C$39:$C$782,СВЦЭМ!$A$39:$A$782,$A57,СВЦЭМ!$B$39:$B$782,G$47)+'СЕТ СН'!$G$12+СВЦЭМ!$D$10+'СЕТ СН'!$G$5-'СЕТ СН'!$G$20</f>
        <v>3057.3656115399999</v>
      </c>
      <c r="H57" s="36">
        <f>SUMIFS(СВЦЭМ!$C$39:$C$782,СВЦЭМ!$A$39:$A$782,$A57,СВЦЭМ!$B$39:$B$782,H$47)+'СЕТ СН'!$G$12+СВЦЭМ!$D$10+'СЕТ СН'!$G$5-'СЕТ СН'!$G$20</f>
        <v>3031.3467228499999</v>
      </c>
      <c r="I57" s="36">
        <f>SUMIFS(СВЦЭМ!$C$39:$C$782,СВЦЭМ!$A$39:$A$782,$A57,СВЦЭМ!$B$39:$B$782,I$47)+'СЕТ СН'!$G$12+СВЦЭМ!$D$10+'СЕТ СН'!$G$5-'СЕТ СН'!$G$20</f>
        <v>2999.4351010999999</v>
      </c>
      <c r="J57" s="36">
        <f>SUMIFS(СВЦЭМ!$C$39:$C$782,СВЦЭМ!$A$39:$A$782,$A57,СВЦЭМ!$B$39:$B$782,J$47)+'СЕТ СН'!$G$12+СВЦЭМ!$D$10+'СЕТ СН'!$G$5-'СЕТ СН'!$G$20</f>
        <v>2964.1437105799996</v>
      </c>
      <c r="K57" s="36">
        <f>SUMIFS(СВЦЭМ!$C$39:$C$782,СВЦЭМ!$A$39:$A$782,$A57,СВЦЭМ!$B$39:$B$782,K$47)+'СЕТ СН'!$G$12+СВЦЭМ!$D$10+'СЕТ СН'!$G$5-'СЕТ СН'!$G$20</f>
        <v>2921.09595012</v>
      </c>
      <c r="L57" s="36">
        <f>SUMIFS(СВЦЭМ!$C$39:$C$782,СВЦЭМ!$A$39:$A$782,$A57,СВЦЭМ!$B$39:$B$782,L$47)+'СЕТ СН'!$G$12+СВЦЭМ!$D$10+'СЕТ СН'!$G$5-'СЕТ СН'!$G$20</f>
        <v>2910.3446808600002</v>
      </c>
      <c r="M57" s="36">
        <f>SUMIFS(СВЦЭМ!$C$39:$C$782,СВЦЭМ!$A$39:$A$782,$A57,СВЦЭМ!$B$39:$B$782,M$47)+'СЕТ СН'!$G$12+СВЦЭМ!$D$10+'СЕТ СН'!$G$5-'СЕТ СН'!$G$20</f>
        <v>2923.00941461</v>
      </c>
      <c r="N57" s="36">
        <f>SUMIFS(СВЦЭМ!$C$39:$C$782,СВЦЭМ!$A$39:$A$782,$A57,СВЦЭМ!$B$39:$B$782,N$47)+'СЕТ СН'!$G$12+СВЦЭМ!$D$10+'СЕТ СН'!$G$5-'СЕТ СН'!$G$20</f>
        <v>2928.7243584799999</v>
      </c>
      <c r="O57" s="36">
        <f>SUMIFS(СВЦЭМ!$C$39:$C$782,СВЦЭМ!$A$39:$A$782,$A57,СВЦЭМ!$B$39:$B$782,O$47)+'СЕТ СН'!$G$12+СВЦЭМ!$D$10+'СЕТ СН'!$G$5-'СЕТ СН'!$G$20</f>
        <v>2930.7351408599998</v>
      </c>
      <c r="P57" s="36">
        <f>SUMIFS(СВЦЭМ!$C$39:$C$782,СВЦЭМ!$A$39:$A$782,$A57,СВЦЭМ!$B$39:$B$782,P$47)+'СЕТ СН'!$G$12+СВЦЭМ!$D$10+'СЕТ СН'!$G$5-'СЕТ СН'!$G$20</f>
        <v>2974.3906949399998</v>
      </c>
      <c r="Q57" s="36">
        <f>SUMIFS(СВЦЭМ!$C$39:$C$782,СВЦЭМ!$A$39:$A$782,$A57,СВЦЭМ!$B$39:$B$782,Q$47)+'СЕТ СН'!$G$12+СВЦЭМ!$D$10+'СЕТ СН'!$G$5-'СЕТ СН'!$G$20</f>
        <v>3012.4777979999999</v>
      </c>
      <c r="R57" s="36">
        <f>SUMIFS(СВЦЭМ!$C$39:$C$782,СВЦЭМ!$A$39:$A$782,$A57,СВЦЭМ!$B$39:$B$782,R$47)+'СЕТ СН'!$G$12+СВЦЭМ!$D$10+'СЕТ СН'!$G$5-'СЕТ СН'!$G$20</f>
        <v>3010.3983414300001</v>
      </c>
      <c r="S57" s="36">
        <f>SUMIFS(СВЦЭМ!$C$39:$C$782,СВЦЭМ!$A$39:$A$782,$A57,СВЦЭМ!$B$39:$B$782,S$47)+'СЕТ СН'!$G$12+СВЦЭМ!$D$10+'СЕТ СН'!$G$5-'СЕТ СН'!$G$20</f>
        <v>2986.8497414599997</v>
      </c>
      <c r="T57" s="36">
        <f>SUMIFS(СВЦЭМ!$C$39:$C$782,СВЦЭМ!$A$39:$A$782,$A57,СВЦЭМ!$B$39:$B$782,T$47)+'СЕТ СН'!$G$12+СВЦЭМ!$D$10+'СЕТ СН'!$G$5-'СЕТ СН'!$G$20</f>
        <v>2917.9261184500001</v>
      </c>
      <c r="U57" s="36">
        <f>SUMIFS(СВЦЭМ!$C$39:$C$782,СВЦЭМ!$A$39:$A$782,$A57,СВЦЭМ!$B$39:$B$782,U$47)+'СЕТ СН'!$G$12+СВЦЭМ!$D$10+'СЕТ СН'!$G$5-'СЕТ СН'!$G$20</f>
        <v>2878.5489573499999</v>
      </c>
      <c r="V57" s="36">
        <f>SUMIFS(СВЦЭМ!$C$39:$C$782,СВЦЭМ!$A$39:$A$782,$A57,СВЦЭМ!$B$39:$B$782,V$47)+'СЕТ СН'!$G$12+СВЦЭМ!$D$10+'СЕТ СН'!$G$5-'СЕТ СН'!$G$20</f>
        <v>2878.6390190000002</v>
      </c>
      <c r="W57" s="36">
        <f>SUMIFS(СВЦЭМ!$C$39:$C$782,СВЦЭМ!$A$39:$A$782,$A57,СВЦЭМ!$B$39:$B$782,W$47)+'СЕТ СН'!$G$12+СВЦЭМ!$D$10+'СЕТ СН'!$G$5-'СЕТ СН'!$G$20</f>
        <v>2895.0512967599998</v>
      </c>
      <c r="X57" s="36">
        <f>SUMIFS(СВЦЭМ!$C$39:$C$782,СВЦЭМ!$A$39:$A$782,$A57,СВЦЭМ!$B$39:$B$782,X$47)+'СЕТ СН'!$G$12+СВЦЭМ!$D$10+'СЕТ СН'!$G$5-'СЕТ СН'!$G$20</f>
        <v>2917.6186290000001</v>
      </c>
      <c r="Y57" s="36">
        <f>SUMIFS(СВЦЭМ!$C$39:$C$782,СВЦЭМ!$A$39:$A$782,$A57,СВЦЭМ!$B$39:$B$782,Y$47)+'СЕТ СН'!$G$12+СВЦЭМ!$D$10+'СЕТ СН'!$G$5-'СЕТ СН'!$G$20</f>
        <v>2949.4667512400001</v>
      </c>
    </row>
    <row r="58" spans="1:25" ht="15.75" x14ac:dyDescent="0.2">
      <c r="A58" s="35">
        <f t="shared" si="1"/>
        <v>44266</v>
      </c>
      <c r="B58" s="36">
        <f>SUMIFS(СВЦЭМ!$C$39:$C$782,СВЦЭМ!$A$39:$A$782,$A58,СВЦЭМ!$B$39:$B$782,B$47)+'СЕТ СН'!$G$12+СВЦЭМ!$D$10+'СЕТ СН'!$G$5-'СЕТ СН'!$G$20</f>
        <v>2947.6561841499997</v>
      </c>
      <c r="C58" s="36">
        <f>SUMIFS(СВЦЭМ!$C$39:$C$782,СВЦЭМ!$A$39:$A$782,$A58,СВЦЭМ!$B$39:$B$782,C$47)+'СЕТ СН'!$G$12+СВЦЭМ!$D$10+'СЕТ СН'!$G$5-'СЕТ СН'!$G$20</f>
        <v>2994.2822865399999</v>
      </c>
      <c r="D58" s="36">
        <f>SUMIFS(СВЦЭМ!$C$39:$C$782,СВЦЭМ!$A$39:$A$782,$A58,СВЦЭМ!$B$39:$B$782,D$47)+'СЕТ СН'!$G$12+СВЦЭМ!$D$10+'СЕТ СН'!$G$5-'СЕТ СН'!$G$20</f>
        <v>3019.8531352800001</v>
      </c>
      <c r="E58" s="36">
        <f>SUMIFS(СВЦЭМ!$C$39:$C$782,СВЦЭМ!$A$39:$A$782,$A58,СВЦЭМ!$B$39:$B$782,E$47)+'СЕТ СН'!$G$12+СВЦЭМ!$D$10+'СЕТ СН'!$G$5-'СЕТ СН'!$G$20</f>
        <v>3021.2277359199998</v>
      </c>
      <c r="F58" s="36">
        <f>SUMIFS(СВЦЭМ!$C$39:$C$782,СВЦЭМ!$A$39:$A$782,$A58,СВЦЭМ!$B$39:$B$782,F$47)+'СЕТ СН'!$G$12+СВЦЭМ!$D$10+'СЕТ СН'!$G$5-'СЕТ СН'!$G$20</f>
        <v>3022.7472047599999</v>
      </c>
      <c r="G58" s="36">
        <f>SUMIFS(СВЦЭМ!$C$39:$C$782,СВЦЭМ!$A$39:$A$782,$A58,СВЦЭМ!$B$39:$B$782,G$47)+'СЕТ СН'!$G$12+СВЦЭМ!$D$10+'СЕТ СН'!$G$5-'СЕТ СН'!$G$20</f>
        <v>3035.2360326199996</v>
      </c>
      <c r="H58" s="36">
        <f>SUMIFS(СВЦЭМ!$C$39:$C$782,СВЦЭМ!$A$39:$A$782,$A58,СВЦЭМ!$B$39:$B$782,H$47)+'СЕТ СН'!$G$12+СВЦЭМ!$D$10+'СЕТ СН'!$G$5-'СЕТ СН'!$G$20</f>
        <v>3040.45279759</v>
      </c>
      <c r="I58" s="36">
        <f>SUMIFS(СВЦЭМ!$C$39:$C$782,СВЦЭМ!$A$39:$A$782,$A58,СВЦЭМ!$B$39:$B$782,I$47)+'СЕТ СН'!$G$12+СВЦЭМ!$D$10+'СЕТ СН'!$G$5-'СЕТ СН'!$G$20</f>
        <v>2982.4939670699996</v>
      </c>
      <c r="J58" s="36">
        <f>SUMIFS(СВЦЭМ!$C$39:$C$782,СВЦЭМ!$A$39:$A$782,$A58,СВЦЭМ!$B$39:$B$782,J$47)+'СЕТ СН'!$G$12+СВЦЭМ!$D$10+'СЕТ СН'!$G$5-'СЕТ СН'!$G$20</f>
        <v>2928.9708814599999</v>
      </c>
      <c r="K58" s="36">
        <f>SUMIFS(СВЦЭМ!$C$39:$C$782,СВЦЭМ!$A$39:$A$782,$A58,СВЦЭМ!$B$39:$B$782,K$47)+'СЕТ СН'!$G$12+СВЦЭМ!$D$10+'СЕТ СН'!$G$5-'СЕТ СН'!$G$20</f>
        <v>2901.0434688400001</v>
      </c>
      <c r="L58" s="36">
        <f>SUMIFS(СВЦЭМ!$C$39:$C$782,СВЦЭМ!$A$39:$A$782,$A58,СВЦЭМ!$B$39:$B$782,L$47)+'СЕТ СН'!$G$12+СВЦЭМ!$D$10+'СЕТ СН'!$G$5-'СЕТ СН'!$G$20</f>
        <v>2891.9066493700002</v>
      </c>
      <c r="M58" s="36">
        <f>SUMIFS(СВЦЭМ!$C$39:$C$782,СВЦЭМ!$A$39:$A$782,$A58,СВЦЭМ!$B$39:$B$782,M$47)+'СЕТ СН'!$G$12+СВЦЭМ!$D$10+'СЕТ СН'!$G$5-'СЕТ СН'!$G$20</f>
        <v>2901.1782514500001</v>
      </c>
      <c r="N58" s="36">
        <f>SUMIFS(СВЦЭМ!$C$39:$C$782,СВЦЭМ!$A$39:$A$782,$A58,СВЦЭМ!$B$39:$B$782,N$47)+'СЕТ СН'!$G$12+СВЦЭМ!$D$10+'СЕТ СН'!$G$5-'СЕТ СН'!$G$20</f>
        <v>2918.90752363</v>
      </c>
      <c r="O58" s="36">
        <f>SUMIFS(СВЦЭМ!$C$39:$C$782,СВЦЭМ!$A$39:$A$782,$A58,СВЦЭМ!$B$39:$B$782,O$47)+'СЕТ СН'!$G$12+СВЦЭМ!$D$10+'СЕТ СН'!$G$5-'СЕТ СН'!$G$20</f>
        <v>2954.5692349999999</v>
      </c>
      <c r="P58" s="36">
        <f>SUMIFS(СВЦЭМ!$C$39:$C$782,СВЦЭМ!$A$39:$A$782,$A58,СВЦЭМ!$B$39:$B$782,P$47)+'СЕТ СН'!$G$12+СВЦЭМ!$D$10+'СЕТ СН'!$G$5-'СЕТ СН'!$G$20</f>
        <v>2979.0574408499997</v>
      </c>
      <c r="Q58" s="36">
        <f>SUMIFS(СВЦЭМ!$C$39:$C$782,СВЦЭМ!$A$39:$A$782,$A58,СВЦЭМ!$B$39:$B$782,Q$47)+'СЕТ СН'!$G$12+СВЦЭМ!$D$10+'СЕТ СН'!$G$5-'СЕТ СН'!$G$20</f>
        <v>3022.98307703</v>
      </c>
      <c r="R58" s="36">
        <f>SUMIFS(СВЦЭМ!$C$39:$C$782,СВЦЭМ!$A$39:$A$782,$A58,СВЦЭМ!$B$39:$B$782,R$47)+'СЕТ СН'!$G$12+СВЦЭМ!$D$10+'СЕТ СН'!$G$5-'СЕТ СН'!$G$20</f>
        <v>3007.8952082599999</v>
      </c>
      <c r="S58" s="36">
        <f>SUMIFS(СВЦЭМ!$C$39:$C$782,СВЦЭМ!$A$39:$A$782,$A58,СВЦЭМ!$B$39:$B$782,S$47)+'СЕТ СН'!$G$12+СВЦЭМ!$D$10+'СЕТ СН'!$G$5-'СЕТ СН'!$G$20</f>
        <v>2958.89228508</v>
      </c>
      <c r="T58" s="36">
        <f>SUMIFS(СВЦЭМ!$C$39:$C$782,СВЦЭМ!$A$39:$A$782,$A58,СВЦЭМ!$B$39:$B$782,T$47)+'СЕТ СН'!$G$12+СВЦЭМ!$D$10+'СЕТ СН'!$G$5-'СЕТ СН'!$G$20</f>
        <v>2876.9029931999999</v>
      </c>
      <c r="U58" s="36">
        <f>SUMIFS(СВЦЭМ!$C$39:$C$782,СВЦЭМ!$A$39:$A$782,$A58,СВЦЭМ!$B$39:$B$782,U$47)+'СЕТ СН'!$G$12+СВЦЭМ!$D$10+'СЕТ СН'!$G$5-'СЕТ СН'!$G$20</f>
        <v>2848.1760785400002</v>
      </c>
      <c r="V58" s="36">
        <f>SUMIFS(СВЦЭМ!$C$39:$C$782,СВЦЭМ!$A$39:$A$782,$A58,СВЦЭМ!$B$39:$B$782,V$47)+'СЕТ СН'!$G$12+СВЦЭМ!$D$10+'СЕТ СН'!$G$5-'СЕТ СН'!$G$20</f>
        <v>2853.77456622</v>
      </c>
      <c r="W58" s="36">
        <f>SUMIFS(СВЦЭМ!$C$39:$C$782,СВЦЭМ!$A$39:$A$782,$A58,СВЦЭМ!$B$39:$B$782,W$47)+'СЕТ СН'!$G$12+СВЦЭМ!$D$10+'СЕТ СН'!$G$5-'СЕТ СН'!$G$20</f>
        <v>2869.95212524</v>
      </c>
      <c r="X58" s="36">
        <f>SUMIFS(СВЦЭМ!$C$39:$C$782,СВЦЭМ!$A$39:$A$782,$A58,СВЦЭМ!$B$39:$B$782,X$47)+'СЕТ СН'!$G$12+СВЦЭМ!$D$10+'СЕТ СН'!$G$5-'СЕТ СН'!$G$20</f>
        <v>2894.3625333199998</v>
      </c>
      <c r="Y58" s="36">
        <f>SUMIFS(СВЦЭМ!$C$39:$C$782,СВЦЭМ!$A$39:$A$782,$A58,СВЦЭМ!$B$39:$B$782,Y$47)+'СЕТ СН'!$G$12+СВЦЭМ!$D$10+'СЕТ СН'!$G$5-'СЕТ СН'!$G$20</f>
        <v>2907.8778654299999</v>
      </c>
    </row>
    <row r="59" spans="1:25" ht="15.75" x14ac:dyDescent="0.2">
      <c r="A59" s="35">
        <f t="shared" si="1"/>
        <v>44267</v>
      </c>
      <c r="B59" s="36">
        <f>SUMIFS(СВЦЭМ!$C$39:$C$782,СВЦЭМ!$A$39:$A$782,$A59,СВЦЭМ!$B$39:$B$782,B$47)+'СЕТ СН'!$G$12+СВЦЭМ!$D$10+'СЕТ СН'!$G$5-'СЕТ СН'!$G$20</f>
        <v>2953.8734122400001</v>
      </c>
      <c r="C59" s="36">
        <f>SUMIFS(СВЦЭМ!$C$39:$C$782,СВЦЭМ!$A$39:$A$782,$A59,СВЦЭМ!$B$39:$B$782,C$47)+'СЕТ СН'!$G$12+СВЦЭМ!$D$10+'СЕТ СН'!$G$5-'СЕТ СН'!$G$20</f>
        <v>3026.4560503900002</v>
      </c>
      <c r="D59" s="36">
        <f>SUMIFS(СВЦЭМ!$C$39:$C$782,СВЦЭМ!$A$39:$A$782,$A59,СВЦЭМ!$B$39:$B$782,D$47)+'СЕТ СН'!$G$12+СВЦЭМ!$D$10+'СЕТ СН'!$G$5-'СЕТ СН'!$G$20</f>
        <v>3030.2950609199997</v>
      </c>
      <c r="E59" s="36">
        <f>SUMIFS(СВЦЭМ!$C$39:$C$782,СВЦЭМ!$A$39:$A$782,$A59,СВЦЭМ!$B$39:$B$782,E$47)+'СЕТ СН'!$G$12+СВЦЭМ!$D$10+'СЕТ СН'!$G$5-'СЕТ СН'!$G$20</f>
        <v>3027.7065620200001</v>
      </c>
      <c r="F59" s="36">
        <f>SUMIFS(СВЦЭМ!$C$39:$C$782,СВЦЭМ!$A$39:$A$782,$A59,СВЦЭМ!$B$39:$B$782,F$47)+'СЕТ СН'!$G$12+СВЦЭМ!$D$10+'СЕТ СН'!$G$5-'СЕТ СН'!$G$20</f>
        <v>3027.1306989599998</v>
      </c>
      <c r="G59" s="36">
        <f>SUMIFS(СВЦЭМ!$C$39:$C$782,СВЦЭМ!$A$39:$A$782,$A59,СВЦЭМ!$B$39:$B$782,G$47)+'СЕТ СН'!$G$12+СВЦЭМ!$D$10+'СЕТ СН'!$G$5-'СЕТ СН'!$G$20</f>
        <v>3032.2055103900002</v>
      </c>
      <c r="H59" s="36">
        <f>SUMIFS(СВЦЭМ!$C$39:$C$782,СВЦЭМ!$A$39:$A$782,$A59,СВЦЭМ!$B$39:$B$782,H$47)+'СЕТ СН'!$G$12+СВЦЭМ!$D$10+'СЕТ СН'!$G$5-'СЕТ СН'!$G$20</f>
        <v>3032.1748521099998</v>
      </c>
      <c r="I59" s="36">
        <f>SUMIFS(СВЦЭМ!$C$39:$C$782,СВЦЭМ!$A$39:$A$782,$A59,СВЦЭМ!$B$39:$B$782,I$47)+'СЕТ СН'!$G$12+СВЦЭМ!$D$10+'СЕТ СН'!$G$5-'СЕТ СН'!$G$20</f>
        <v>2970.3730708000003</v>
      </c>
      <c r="J59" s="36">
        <f>SUMIFS(СВЦЭМ!$C$39:$C$782,СВЦЭМ!$A$39:$A$782,$A59,СВЦЭМ!$B$39:$B$782,J$47)+'СЕТ СН'!$G$12+СВЦЭМ!$D$10+'СЕТ СН'!$G$5-'СЕТ СН'!$G$20</f>
        <v>2912.4454172000001</v>
      </c>
      <c r="K59" s="36">
        <f>SUMIFS(СВЦЭМ!$C$39:$C$782,СВЦЭМ!$A$39:$A$782,$A59,СВЦЭМ!$B$39:$B$782,K$47)+'СЕТ СН'!$G$12+СВЦЭМ!$D$10+'СЕТ СН'!$G$5-'СЕТ СН'!$G$20</f>
        <v>2865.4540429999997</v>
      </c>
      <c r="L59" s="36">
        <f>SUMIFS(СВЦЭМ!$C$39:$C$782,СВЦЭМ!$A$39:$A$782,$A59,СВЦЭМ!$B$39:$B$782,L$47)+'СЕТ СН'!$G$12+СВЦЭМ!$D$10+'СЕТ СН'!$G$5-'СЕТ СН'!$G$20</f>
        <v>2871.7853287100002</v>
      </c>
      <c r="M59" s="36">
        <f>SUMIFS(СВЦЭМ!$C$39:$C$782,СВЦЭМ!$A$39:$A$782,$A59,СВЦЭМ!$B$39:$B$782,M$47)+'СЕТ СН'!$G$12+СВЦЭМ!$D$10+'СЕТ СН'!$G$5-'СЕТ СН'!$G$20</f>
        <v>2877.3662597000002</v>
      </c>
      <c r="N59" s="36">
        <f>SUMIFS(СВЦЭМ!$C$39:$C$782,СВЦЭМ!$A$39:$A$782,$A59,СВЦЭМ!$B$39:$B$782,N$47)+'СЕТ СН'!$G$12+СВЦЭМ!$D$10+'СЕТ СН'!$G$5-'СЕТ СН'!$G$20</f>
        <v>2886.6294125899999</v>
      </c>
      <c r="O59" s="36">
        <f>SUMIFS(СВЦЭМ!$C$39:$C$782,СВЦЭМ!$A$39:$A$782,$A59,СВЦЭМ!$B$39:$B$782,O$47)+'СЕТ СН'!$G$12+СВЦЭМ!$D$10+'СЕТ СН'!$G$5-'СЕТ СН'!$G$20</f>
        <v>2907.1566830299998</v>
      </c>
      <c r="P59" s="36">
        <f>SUMIFS(СВЦЭМ!$C$39:$C$782,СВЦЭМ!$A$39:$A$782,$A59,СВЦЭМ!$B$39:$B$782,P$47)+'СЕТ СН'!$G$12+СВЦЭМ!$D$10+'СЕТ СН'!$G$5-'СЕТ СН'!$G$20</f>
        <v>2952.4825227800002</v>
      </c>
      <c r="Q59" s="36">
        <f>SUMIFS(СВЦЭМ!$C$39:$C$782,СВЦЭМ!$A$39:$A$782,$A59,СВЦЭМ!$B$39:$B$782,Q$47)+'СЕТ СН'!$G$12+СВЦЭМ!$D$10+'СЕТ СН'!$G$5-'СЕТ СН'!$G$20</f>
        <v>2999.2601452399999</v>
      </c>
      <c r="R59" s="36">
        <f>SUMIFS(СВЦЭМ!$C$39:$C$782,СВЦЭМ!$A$39:$A$782,$A59,СВЦЭМ!$B$39:$B$782,R$47)+'СЕТ СН'!$G$12+СВЦЭМ!$D$10+'СЕТ СН'!$G$5-'СЕТ СН'!$G$20</f>
        <v>3002.3623872399999</v>
      </c>
      <c r="S59" s="36">
        <f>SUMIFS(СВЦЭМ!$C$39:$C$782,СВЦЭМ!$A$39:$A$782,$A59,СВЦЭМ!$B$39:$B$782,S$47)+'СЕТ СН'!$G$12+СВЦЭМ!$D$10+'СЕТ СН'!$G$5-'СЕТ СН'!$G$20</f>
        <v>2959.9722259399996</v>
      </c>
      <c r="T59" s="36">
        <f>SUMIFS(СВЦЭМ!$C$39:$C$782,СВЦЭМ!$A$39:$A$782,$A59,СВЦЭМ!$B$39:$B$782,T$47)+'СЕТ СН'!$G$12+СВЦЭМ!$D$10+'СЕТ СН'!$G$5-'СЕТ СН'!$G$20</f>
        <v>2888.0412555100002</v>
      </c>
      <c r="U59" s="36">
        <f>SUMIFS(СВЦЭМ!$C$39:$C$782,СВЦЭМ!$A$39:$A$782,$A59,СВЦЭМ!$B$39:$B$782,U$47)+'СЕТ СН'!$G$12+СВЦЭМ!$D$10+'СЕТ СН'!$G$5-'СЕТ СН'!$G$20</f>
        <v>2862.05874705</v>
      </c>
      <c r="V59" s="36">
        <f>SUMIFS(СВЦЭМ!$C$39:$C$782,СВЦЭМ!$A$39:$A$782,$A59,СВЦЭМ!$B$39:$B$782,V$47)+'СЕТ СН'!$G$12+СВЦЭМ!$D$10+'СЕТ СН'!$G$5-'СЕТ СН'!$G$20</f>
        <v>2865.94606196</v>
      </c>
      <c r="W59" s="36">
        <f>SUMIFS(СВЦЭМ!$C$39:$C$782,СВЦЭМ!$A$39:$A$782,$A59,СВЦЭМ!$B$39:$B$782,W$47)+'СЕТ СН'!$G$12+СВЦЭМ!$D$10+'СЕТ СН'!$G$5-'СЕТ СН'!$G$20</f>
        <v>2878.0227107400001</v>
      </c>
      <c r="X59" s="36">
        <f>SUMIFS(СВЦЭМ!$C$39:$C$782,СВЦЭМ!$A$39:$A$782,$A59,СВЦЭМ!$B$39:$B$782,X$47)+'СЕТ СН'!$G$12+СВЦЭМ!$D$10+'СЕТ СН'!$G$5-'СЕТ СН'!$G$20</f>
        <v>2895.5334547699999</v>
      </c>
      <c r="Y59" s="36">
        <f>SUMIFS(СВЦЭМ!$C$39:$C$782,СВЦЭМ!$A$39:$A$782,$A59,СВЦЭМ!$B$39:$B$782,Y$47)+'СЕТ СН'!$G$12+СВЦЭМ!$D$10+'СЕТ СН'!$G$5-'СЕТ СН'!$G$20</f>
        <v>2912.3696940700002</v>
      </c>
    </row>
    <row r="60" spans="1:25" ht="15.75" x14ac:dyDescent="0.2">
      <c r="A60" s="35">
        <f t="shared" si="1"/>
        <v>44268</v>
      </c>
      <c r="B60" s="36">
        <f>SUMIFS(СВЦЭМ!$C$39:$C$782,СВЦЭМ!$A$39:$A$782,$A60,СВЦЭМ!$B$39:$B$782,B$47)+'СЕТ СН'!$G$12+СВЦЭМ!$D$10+'СЕТ СН'!$G$5-'СЕТ СН'!$G$20</f>
        <v>3032.0621268899999</v>
      </c>
      <c r="C60" s="36">
        <f>SUMIFS(СВЦЭМ!$C$39:$C$782,СВЦЭМ!$A$39:$A$782,$A60,СВЦЭМ!$B$39:$B$782,C$47)+'СЕТ СН'!$G$12+СВЦЭМ!$D$10+'СЕТ СН'!$G$5-'СЕТ СН'!$G$20</f>
        <v>3059.1260260899999</v>
      </c>
      <c r="D60" s="36">
        <f>SUMIFS(СВЦЭМ!$C$39:$C$782,СВЦЭМ!$A$39:$A$782,$A60,СВЦЭМ!$B$39:$B$782,D$47)+'СЕТ СН'!$G$12+СВЦЭМ!$D$10+'СЕТ СН'!$G$5-'СЕТ СН'!$G$20</f>
        <v>3028.6241585399998</v>
      </c>
      <c r="E60" s="36">
        <f>SUMIFS(СВЦЭМ!$C$39:$C$782,СВЦЭМ!$A$39:$A$782,$A60,СВЦЭМ!$B$39:$B$782,E$47)+'СЕТ СН'!$G$12+СВЦЭМ!$D$10+'СЕТ СН'!$G$5-'СЕТ СН'!$G$20</f>
        <v>3025.9205300200001</v>
      </c>
      <c r="F60" s="36">
        <f>SUMIFS(СВЦЭМ!$C$39:$C$782,СВЦЭМ!$A$39:$A$782,$A60,СВЦЭМ!$B$39:$B$782,F$47)+'СЕТ СН'!$G$12+СВЦЭМ!$D$10+'СЕТ СН'!$G$5-'СЕТ СН'!$G$20</f>
        <v>3024.5408143999998</v>
      </c>
      <c r="G60" s="36">
        <f>SUMIFS(СВЦЭМ!$C$39:$C$782,СВЦЭМ!$A$39:$A$782,$A60,СВЦЭМ!$B$39:$B$782,G$47)+'СЕТ СН'!$G$12+СВЦЭМ!$D$10+'СЕТ СН'!$G$5-'СЕТ СН'!$G$20</f>
        <v>3029.14639717</v>
      </c>
      <c r="H60" s="36">
        <f>SUMIFS(СВЦЭМ!$C$39:$C$782,СВЦЭМ!$A$39:$A$782,$A60,СВЦЭМ!$B$39:$B$782,H$47)+'СЕТ СН'!$G$12+СВЦЭМ!$D$10+'СЕТ СН'!$G$5-'СЕТ СН'!$G$20</f>
        <v>3043.7419731700002</v>
      </c>
      <c r="I60" s="36">
        <f>SUMIFS(СВЦЭМ!$C$39:$C$782,СВЦЭМ!$A$39:$A$782,$A60,СВЦЭМ!$B$39:$B$782,I$47)+'СЕТ СН'!$G$12+СВЦЭМ!$D$10+'СЕТ СН'!$G$5-'СЕТ СН'!$G$20</f>
        <v>3024.5933819399997</v>
      </c>
      <c r="J60" s="36">
        <f>SUMIFS(СВЦЭМ!$C$39:$C$782,СВЦЭМ!$A$39:$A$782,$A60,СВЦЭМ!$B$39:$B$782,J$47)+'СЕТ СН'!$G$12+СВЦЭМ!$D$10+'СЕТ СН'!$G$5-'СЕТ СН'!$G$20</f>
        <v>2952.1901683699998</v>
      </c>
      <c r="K60" s="36">
        <f>SUMIFS(СВЦЭМ!$C$39:$C$782,СВЦЭМ!$A$39:$A$782,$A60,СВЦЭМ!$B$39:$B$782,K$47)+'СЕТ СН'!$G$12+СВЦЭМ!$D$10+'СЕТ СН'!$G$5-'СЕТ СН'!$G$20</f>
        <v>2908.2594929699999</v>
      </c>
      <c r="L60" s="36">
        <f>SUMIFS(СВЦЭМ!$C$39:$C$782,СВЦЭМ!$A$39:$A$782,$A60,СВЦЭМ!$B$39:$B$782,L$47)+'СЕТ СН'!$G$12+СВЦЭМ!$D$10+'СЕТ СН'!$G$5-'СЕТ СН'!$G$20</f>
        <v>2907.7340231399999</v>
      </c>
      <c r="M60" s="36">
        <f>SUMIFS(СВЦЭМ!$C$39:$C$782,СВЦЭМ!$A$39:$A$782,$A60,СВЦЭМ!$B$39:$B$782,M$47)+'СЕТ СН'!$G$12+СВЦЭМ!$D$10+'СЕТ СН'!$G$5-'СЕТ СН'!$G$20</f>
        <v>2911.97151734</v>
      </c>
      <c r="N60" s="36">
        <f>SUMIFS(СВЦЭМ!$C$39:$C$782,СВЦЭМ!$A$39:$A$782,$A60,СВЦЭМ!$B$39:$B$782,N$47)+'СЕТ СН'!$G$12+СВЦЭМ!$D$10+'СЕТ СН'!$G$5-'СЕТ СН'!$G$20</f>
        <v>2935.7560592300001</v>
      </c>
      <c r="O60" s="36">
        <f>SUMIFS(СВЦЭМ!$C$39:$C$782,СВЦЭМ!$A$39:$A$782,$A60,СВЦЭМ!$B$39:$B$782,O$47)+'СЕТ СН'!$G$12+СВЦЭМ!$D$10+'СЕТ СН'!$G$5-'СЕТ СН'!$G$20</f>
        <v>2971.6943882599999</v>
      </c>
      <c r="P60" s="36">
        <f>SUMIFS(СВЦЭМ!$C$39:$C$782,СВЦЭМ!$A$39:$A$782,$A60,СВЦЭМ!$B$39:$B$782,P$47)+'СЕТ СН'!$G$12+СВЦЭМ!$D$10+'СЕТ СН'!$G$5-'СЕТ СН'!$G$20</f>
        <v>3016.5687045499999</v>
      </c>
      <c r="Q60" s="36">
        <f>SUMIFS(СВЦЭМ!$C$39:$C$782,СВЦЭМ!$A$39:$A$782,$A60,СВЦЭМ!$B$39:$B$782,Q$47)+'СЕТ СН'!$G$12+СВЦЭМ!$D$10+'СЕТ СН'!$G$5-'СЕТ СН'!$G$20</f>
        <v>2990.3801409199996</v>
      </c>
      <c r="R60" s="36">
        <f>SUMIFS(СВЦЭМ!$C$39:$C$782,СВЦЭМ!$A$39:$A$782,$A60,СВЦЭМ!$B$39:$B$782,R$47)+'СЕТ СН'!$G$12+СВЦЭМ!$D$10+'СЕТ СН'!$G$5-'СЕТ СН'!$G$20</f>
        <v>2962.9404536900001</v>
      </c>
      <c r="S60" s="36">
        <f>SUMIFS(СВЦЭМ!$C$39:$C$782,СВЦЭМ!$A$39:$A$782,$A60,СВЦЭМ!$B$39:$B$782,S$47)+'СЕТ СН'!$G$12+СВЦЭМ!$D$10+'СЕТ СН'!$G$5-'СЕТ СН'!$G$20</f>
        <v>2921.5174896099998</v>
      </c>
      <c r="T60" s="36">
        <f>SUMIFS(СВЦЭМ!$C$39:$C$782,СВЦЭМ!$A$39:$A$782,$A60,СВЦЭМ!$B$39:$B$782,T$47)+'СЕТ СН'!$G$12+СВЦЭМ!$D$10+'СЕТ СН'!$G$5-'СЕТ СН'!$G$20</f>
        <v>2861.8006563700001</v>
      </c>
      <c r="U60" s="36">
        <f>SUMIFS(СВЦЭМ!$C$39:$C$782,СВЦЭМ!$A$39:$A$782,$A60,СВЦЭМ!$B$39:$B$782,U$47)+'СЕТ СН'!$G$12+СВЦЭМ!$D$10+'СЕТ СН'!$G$5-'СЕТ СН'!$G$20</f>
        <v>2826.9823536700001</v>
      </c>
      <c r="V60" s="36">
        <f>SUMIFS(СВЦЭМ!$C$39:$C$782,СВЦЭМ!$A$39:$A$782,$A60,СВЦЭМ!$B$39:$B$782,V$47)+'СЕТ СН'!$G$12+СВЦЭМ!$D$10+'СЕТ СН'!$G$5-'СЕТ СН'!$G$20</f>
        <v>2829.1698884299999</v>
      </c>
      <c r="W60" s="36">
        <f>SUMIFS(СВЦЭМ!$C$39:$C$782,СВЦЭМ!$A$39:$A$782,$A60,СВЦЭМ!$B$39:$B$782,W$47)+'СЕТ СН'!$G$12+СВЦЭМ!$D$10+'СЕТ СН'!$G$5-'СЕТ СН'!$G$20</f>
        <v>2839.83564312</v>
      </c>
      <c r="X60" s="36">
        <f>SUMIFS(СВЦЭМ!$C$39:$C$782,СВЦЭМ!$A$39:$A$782,$A60,СВЦЭМ!$B$39:$B$782,X$47)+'СЕТ СН'!$G$12+СВЦЭМ!$D$10+'СЕТ СН'!$G$5-'СЕТ СН'!$G$20</f>
        <v>2853.7664161000002</v>
      </c>
      <c r="Y60" s="36">
        <f>SUMIFS(СВЦЭМ!$C$39:$C$782,СВЦЭМ!$A$39:$A$782,$A60,СВЦЭМ!$B$39:$B$782,Y$47)+'СЕТ СН'!$G$12+СВЦЭМ!$D$10+'СЕТ СН'!$G$5-'СЕТ СН'!$G$20</f>
        <v>2883.2566921600001</v>
      </c>
    </row>
    <row r="61" spans="1:25" ht="15.75" x14ac:dyDescent="0.2">
      <c r="A61" s="35">
        <f t="shared" si="1"/>
        <v>44269</v>
      </c>
      <c r="B61" s="36">
        <f>SUMIFS(СВЦЭМ!$C$39:$C$782,СВЦЭМ!$A$39:$A$782,$A61,СВЦЭМ!$B$39:$B$782,B$47)+'СЕТ СН'!$G$12+СВЦЭМ!$D$10+'СЕТ СН'!$G$5-'СЕТ СН'!$G$20</f>
        <v>2933.0144962200002</v>
      </c>
      <c r="C61" s="36">
        <f>SUMIFS(СВЦЭМ!$C$39:$C$782,СВЦЭМ!$A$39:$A$782,$A61,СВЦЭМ!$B$39:$B$782,C$47)+'СЕТ СН'!$G$12+СВЦЭМ!$D$10+'СЕТ СН'!$G$5-'СЕТ СН'!$G$20</f>
        <v>2972.4896528600002</v>
      </c>
      <c r="D61" s="36">
        <f>SUMIFS(СВЦЭМ!$C$39:$C$782,СВЦЭМ!$A$39:$A$782,$A61,СВЦЭМ!$B$39:$B$782,D$47)+'СЕТ СН'!$G$12+СВЦЭМ!$D$10+'СЕТ СН'!$G$5-'СЕТ СН'!$G$20</f>
        <v>3002.5375210599996</v>
      </c>
      <c r="E61" s="36">
        <f>SUMIFS(СВЦЭМ!$C$39:$C$782,СВЦЭМ!$A$39:$A$782,$A61,СВЦЭМ!$B$39:$B$782,E$47)+'СЕТ СН'!$G$12+СВЦЭМ!$D$10+'СЕТ СН'!$G$5-'СЕТ СН'!$G$20</f>
        <v>3019.4635743999997</v>
      </c>
      <c r="F61" s="36">
        <f>SUMIFS(СВЦЭМ!$C$39:$C$782,СВЦЭМ!$A$39:$A$782,$A61,СВЦЭМ!$B$39:$B$782,F$47)+'СЕТ СН'!$G$12+СВЦЭМ!$D$10+'СЕТ СН'!$G$5-'СЕТ СН'!$G$20</f>
        <v>3020.5823699900002</v>
      </c>
      <c r="G61" s="36">
        <f>SUMIFS(СВЦЭМ!$C$39:$C$782,СВЦЭМ!$A$39:$A$782,$A61,СВЦЭМ!$B$39:$B$782,G$47)+'СЕТ СН'!$G$12+СВЦЭМ!$D$10+'СЕТ СН'!$G$5-'СЕТ СН'!$G$20</f>
        <v>3019.0820206399999</v>
      </c>
      <c r="H61" s="36">
        <f>SUMIFS(СВЦЭМ!$C$39:$C$782,СВЦЭМ!$A$39:$A$782,$A61,СВЦЭМ!$B$39:$B$782,H$47)+'СЕТ СН'!$G$12+СВЦЭМ!$D$10+'СЕТ СН'!$G$5-'СЕТ СН'!$G$20</f>
        <v>3029.62450915</v>
      </c>
      <c r="I61" s="36">
        <f>SUMIFS(СВЦЭМ!$C$39:$C$782,СВЦЭМ!$A$39:$A$782,$A61,СВЦЭМ!$B$39:$B$782,I$47)+'СЕТ СН'!$G$12+СВЦЭМ!$D$10+'СЕТ СН'!$G$5-'СЕТ СН'!$G$20</f>
        <v>3010.1822564099998</v>
      </c>
      <c r="J61" s="36">
        <f>SUMIFS(СВЦЭМ!$C$39:$C$782,СВЦЭМ!$A$39:$A$782,$A61,СВЦЭМ!$B$39:$B$782,J$47)+'СЕТ СН'!$G$12+СВЦЭМ!$D$10+'СЕТ СН'!$G$5-'СЕТ СН'!$G$20</f>
        <v>2934.3074620699999</v>
      </c>
      <c r="K61" s="36">
        <f>SUMIFS(СВЦЭМ!$C$39:$C$782,СВЦЭМ!$A$39:$A$782,$A61,СВЦЭМ!$B$39:$B$782,K$47)+'СЕТ СН'!$G$12+СВЦЭМ!$D$10+'СЕТ СН'!$G$5-'СЕТ СН'!$G$20</f>
        <v>2897.3562498800002</v>
      </c>
      <c r="L61" s="36">
        <f>SUMIFS(СВЦЭМ!$C$39:$C$782,СВЦЭМ!$A$39:$A$782,$A61,СВЦЭМ!$B$39:$B$782,L$47)+'СЕТ СН'!$G$12+СВЦЭМ!$D$10+'СЕТ СН'!$G$5-'СЕТ СН'!$G$20</f>
        <v>2872.8101025000001</v>
      </c>
      <c r="M61" s="36">
        <f>SUMIFS(СВЦЭМ!$C$39:$C$782,СВЦЭМ!$A$39:$A$782,$A61,СВЦЭМ!$B$39:$B$782,M$47)+'СЕТ СН'!$G$12+СВЦЭМ!$D$10+'СЕТ СН'!$G$5-'СЕТ СН'!$G$20</f>
        <v>2884.4298379800002</v>
      </c>
      <c r="N61" s="36">
        <f>SUMIFS(СВЦЭМ!$C$39:$C$782,СВЦЭМ!$A$39:$A$782,$A61,СВЦЭМ!$B$39:$B$782,N$47)+'СЕТ СН'!$G$12+СВЦЭМ!$D$10+'СЕТ СН'!$G$5-'СЕТ СН'!$G$20</f>
        <v>2915.8747609299999</v>
      </c>
      <c r="O61" s="36">
        <f>SUMIFS(СВЦЭМ!$C$39:$C$782,СВЦЭМ!$A$39:$A$782,$A61,СВЦЭМ!$B$39:$B$782,O$47)+'СЕТ СН'!$G$12+СВЦЭМ!$D$10+'СЕТ СН'!$G$5-'СЕТ СН'!$G$20</f>
        <v>2943.6718766399999</v>
      </c>
      <c r="P61" s="36">
        <f>SUMIFS(СВЦЭМ!$C$39:$C$782,СВЦЭМ!$A$39:$A$782,$A61,СВЦЭМ!$B$39:$B$782,P$47)+'СЕТ СН'!$G$12+СВЦЭМ!$D$10+'СЕТ СН'!$G$5-'СЕТ СН'!$G$20</f>
        <v>2986.4645198600001</v>
      </c>
      <c r="Q61" s="36">
        <f>SUMIFS(СВЦЭМ!$C$39:$C$782,СВЦЭМ!$A$39:$A$782,$A61,СВЦЭМ!$B$39:$B$782,Q$47)+'СЕТ СН'!$G$12+СВЦЭМ!$D$10+'СЕТ СН'!$G$5-'СЕТ СН'!$G$20</f>
        <v>2994.8427418299998</v>
      </c>
      <c r="R61" s="36">
        <f>SUMIFS(СВЦЭМ!$C$39:$C$782,СВЦЭМ!$A$39:$A$782,$A61,СВЦЭМ!$B$39:$B$782,R$47)+'СЕТ СН'!$G$12+СВЦЭМ!$D$10+'СЕТ СН'!$G$5-'СЕТ СН'!$G$20</f>
        <v>2986.6321420899999</v>
      </c>
      <c r="S61" s="36">
        <f>SUMIFS(СВЦЭМ!$C$39:$C$782,СВЦЭМ!$A$39:$A$782,$A61,СВЦЭМ!$B$39:$B$782,S$47)+'СЕТ СН'!$G$12+СВЦЭМ!$D$10+'СЕТ СН'!$G$5-'СЕТ СН'!$G$20</f>
        <v>2951.3721801900001</v>
      </c>
      <c r="T61" s="36">
        <f>SUMIFS(СВЦЭМ!$C$39:$C$782,СВЦЭМ!$A$39:$A$782,$A61,СВЦЭМ!$B$39:$B$782,T$47)+'СЕТ СН'!$G$12+СВЦЭМ!$D$10+'СЕТ СН'!$G$5-'СЕТ СН'!$G$20</f>
        <v>2879.62855734</v>
      </c>
      <c r="U61" s="36">
        <f>SUMIFS(СВЦЭМ!$C$39:$C$782,СВЦЭМ!$A$39:$A$782,$A61,СВЦЭМ!$B$39:$B$782,U$47)+'СЕТ СН'!$G$12+СВЦЭМ!$D$10+'СЕТ СН'!$G$5-'СЕТ СН'!$G$20</f>
        <v>2841.6488147199998</v>
      </c>
      <c r="V61" s="36">
        <f>SUMIFS(СВЦЭМ!$C$39:$C$782,СВЦЭМ!$A$39:$A$782,$A61,СВЦЭМ!$B$39:$B$782,V$47)+'СЕТ СН'!$G$12+СВЦЭМ!$D$10+'СЕТ СН'!$G$5-'СЕТ СН'!$G$20</f>
        <v>2829.81247347</v>
      </c>
      <c r="W61" s="36">
        <f>SUMIFS(СВЦЭМ!$C$39:$C$782,СВЦЭМ!$A$39:$A$782,$A61,СВЦЭМ!$B$39:$B$782,W$47)+'СЕТ СН'!$G$12+СВЦЭМ!$D$10+'СЕТ СН'!$G$5-'СЕТ СН'!$G$20</f>
        <v>2852.6319083899998</v>
      </c>
      <c r="X61" s="36">
        <f>SUMIFS(СВЦЭМ!$C$39:$C$782,СВЦЭМ!$A$39:$A$782,$A61,СВЦЭМ!$B$39:$B$782,X$47)+'СЕТ СН'!$G$12+СВЦЭМ!$D$10+'СЕТ СН'!$G$5-'СЕТ СН'!$G$20</f>
        <v>2868.50181823</v>
      </c>
      <c r="Y61" s="36">
        <f>SUMIFS(СВЦЭМ!$C$39:$C$782,СВЦЭМ!$A$39:$A$782,$A61,СВЦЭМ!$B$39:$B$782,Y$47)+'СЕТ СН'!$G$12+СВЦЭМ!$D$10+'СЕТ СН'!$G$5-'СЕТ СН'!$G$20</f>
        <v>2885.45091619</v>
      </c>
    </row>
    <row r="62" spans="1:25" ht="15.75" x14ac:dyDescent="0.2">
      <c r="A62" s="35">
        <f t="shared" si="1"/>
        <v>44270</v>
      </c>
      <c r="B62" s="36">
        <f>SUMIFS(СВЦЭМ!$C$39:$C$782,СВЦЭМ!$A$39:$A$782,$A62,СВЦЭМ!$B$39:$B$782,B$47)+'СЕТ СН'!$G$12+СВЦЭМ!$D$10+'СЕТ СН'!$G$5-'СЕТ СН'!$G$20</f>
        <v>2982.7876281500003</v>
      </c>
      <c r="C62" s="36">
        <f>SUMIFS(СВЦЭМ!$C$39:$C$782,СВЦЭМ!$A$39:$A$782,$A62,СВЦЭМ!$B$39:$B$782,C$47)+'СЕТ СН'!$G$12+СВЦЭМ!$D$10+'СЕТ СН'!$G$5-'СЕТ СН'!$G$20</f>
        <v>3024.2033375000001</v>
      </c>
      <c r="D62" s="36">
        <f>SUMIFS(СВЦЭМ!$C$39:$C$782,СВЦЭМ!$A$39:$A$782,$A62,СВЦЭМ!$B$39:$B$782,D$47)+'СЕТ СН'!$G$12+СВЦЭМ!$D$10+'СЕТ СН'!$G$5-'СЕТ СН'!$G$20</f>
        <v>3021.9625942399998</v>
      </c>
      <c r="E62" s="36">
        <f>SUMIFS(СВЦЭМ!$C$39:$C$782,СВЦЭМ!$A$39:$A$782,$A62,СВЦЭМ!$B$39:$B$782,E$47)+'СЕТ СН'!$G$12+СВЦЭМ!$D$10+'СЕТ СН'!$G$5-'СЕТ СН'!$G$20</f>
        <v>3014.7217726299996</v>
      </c>
      <c r="F62" s="36">
        <f>SUMIFS(СВЦЭМ!$C$39:$C$782,СВЦЭМ!$A$39:$A$782,$A62,СВЦЭМ!$B$39:$B$782,F$47)+'СЕТ СН'!$G$12+СВЦЭМ!$D$10+'СЕТ СН'!$G$5-'СЕТ СН'!$G$20</f>
        <v>3026.7059995899999</v>
      </c>
      <c r="G62" s="36">
        <f>SUMIFS(СВЦЭМ!$C$39:$C$782,СВЦЭМ!$A$39:$A$782,$A62,СВЦЭМ!$B$39:$B$782,G$47)+'СЕТ СН'!$G$12+СВЦЭМ!$D$10+'СЕТ СН'!$G$5-'СЕТ СН'!$G$20</f>
        <v>3032.74882875</v>
      </c>
      <c r="H62" s="36">
        <f>SUMIFS(СВЦЭМ!$C$39:$C$782,СВЦЭМ!$A$39:$A$782,$A62,СВЦЭМ!$B$39:$B$782,H$47)+'СЕТ СН'!$G$12+СВЦЭМ!$D$10+'СЕТ СН'!$G$5-'СЕТ СН'!$G$20</f>
        <v>3029.9024790100002</v>
      </c>
      <c r="I62" s="36">
        <f>SUMIFS(СВЦЭМ!$C$39:$C$782,СВЦЭМ!$A$39:$A$782,$A62,СВЦЭМ!$B$39:$B$782,I$47)+'СЕТ СН'!$G$12+СВЦЭМ!$D$10+'СЕТ СН'!$G$5-'СЕТ СН'!$G$20</f>
        <v>2974.6793970299996</v>
      </c>
      <c r="J62" s="36">
        <f>SUMIFS(СВЦЭМ!$C$39:$C$782,СВЦЭМ!$A$39:$A$782,$A62,СВЦЭМ!$B$39:$B$782,J$47)+'СЕТ СН'!$G$12+СВЦЭМ!$D$10+'СЕТ СН'!$G$5-'СЕТ СН'!$G$20</f>
        <v>2914.14656973</v>
      </c>
      <c r="K62" s="36">
        <f>SUMIFS(СВЦЭМ!$C$39:$C$782,СВЦЭМ!$A$39:$A$782,$A62,СВЦЭМ!$B$39:$B$782,K$47)+'СЕТ СН'!$G$12+СВЦЭМ!$D$10+'СЕТ СН'!$G$5-'СЕТ СН'!$G$20</f>
        <v>2885.0844803</v>
      </c>
      <c r="L62" s="36">
        <f>SUMIFS(СВЦЭМ!$C$39:$C$782,СВЦЭМ!$A$39:$A$782,$A62,СВЦЭМ!$B$39:$B$782,L$47)+'СЕТ СН'!$G$12+СВЦЭМ!$D$10+'СЕТ СН'!$G$5-'СЕТ СН'!$G$20</f>
        <v>2873.84426325</v>
      </c>
      <c r="M62" s="36">
        <f>SUMIFS(СВЦЭМ!$C$39:$C$782,СВЦЭМ!$A$39:$A$782,$A62,СВЦЭМ!$B$39:$B$782,M$47)+'СЕТ СН'!$G$12+СВЦЭМ!$D$10+'СЕТ СН'!$G$5-'СЕТ СН'!$G$20</f>
        <v>2888.27330076</v>
      </c>
      <c r="N62" s="36">
        <f>SUMIFS(СВЦЭМ!$C$39:$C$782,СВЦЭМ!$A$39:$A$782,$A62,СВЦЭМ!$B$39:$B$782,N$47)+'СЕТ СН'!$G$12+СВЦЭМ!$D$10+'СЕТ СН'!$G$5-'СЕТ СН'!$G$20</f>
        <v>2898.9817909499998</v>
      </c>
      <c r="O62" s="36">
        <f>SUMIFS(СВЦЭМ!$C$39:$C$782,СВЦЭМ!$A$39:$A$782,$A62,СВЦЭМ!$B$39:$B$782,O$47)+'СЕТ СН'!$G$12+СВЦЭМ!$D$10+'СЕТ СН'!$G$5-'СЕТ СН'!$G$20</f>
        <v>2933.2515448599997</v>
      </c>
      <c r="P62" s="36">
        <f>SUMIFS(СВЦЭМ!$C$39:$C$782,СВЦЭМ!$A$39:$A$782,$A62,СВЦЭМ!$B$39:$B$782,P$47)+'СЕТ СН'!$G$12+СВЦЭМ!$D$10+'СЕТ СН'!$G$5-'СЕТ СН'!$G$20</f>
        <v>2975.86779518</v>
      </c>
      <c r="Q62" s="36">
        <f>SUMIFS(СВЦЭМ!$C$39:$C$782,СВЦЭМ!$A$39:$A$782,$A62,СВЦЭМ!$B$39:$B$782,Q$47)+'СЕТ СН'!$G$12+СВЦЭМ!$D$10+'СЕТ СН'!$G$5-'СЕТ СН'!$G$20</f>
        <v>3002.2743662299999</v>
      </c>
      <c r="R62" s="36">
        <f>SUMIFS(СВЦЭМ!$C$39:$C$782,СВЦЭМ!$A$39:$A$782,$A62,СВЦЭМ!$B$39:$B$782,R$47)+'СЕТ СН'!$G$12+СВЦЭМ!$D$10+'СЕТ СН'!$G$5-'СЕТ СН'!$G$20</f>
        <v>2985.0483368300002</v>
      </c>
      <c r="S62" s="36">
        <f>SUMIFS(СВЦЭМ!$C$39:$C$782,СВЦЭМ!$A$39:$A$782,$A62,СВЦЭМ!$B$39:$B$782,S$47)+'СЕТ СН'!$G$12+СВЦЭМ!$D$10+'СЕТ СН'!$G$5-'СЕТ СН'!$G$20</f>
        <v>2938.5730317999996</v>
      </c>
      <c r="T62" s="36">
        <f>SUMIFS(СВЦЭМ!$C$39:$C$782,СВЦЭМ!$A$39:$A$782,$A62,СВЦЭМ!$B$39:$B$782,T$47)+'СЕТ СН'!$G$12+СВЦЭМ!$D$10+'СЕТ СН'!$G$5-'СЕТ СН'!$G$20</f>
        <v>2844.2341299199998</v>
      </c>
      <c r="U62" s="36">
        <f>SUMIFS(СВЦЭМ!$C$39:$C$782,СВЦЭМ!$A$39:$A$782,$A62,СВЦЭМ!$B$39:$B$782,U$47)+'СЕТ СН'!$G$12+СВЦЭМ!$D$10+'СЕТ СН'!$G$5-'СЕТ СН'!$G$20</f>
        <v>2808.5688411700003</v>
      </c>
      <c r="V62" s="36">
        <f>SUMIFS(СВЦЭМ!$C$39:$C$782,СВЦЭМ!$A$39:$A$782,$A62,СВЦЭМ!$B$39:$B$782,V$47)+'СЕТ СН'!$G$12+СВЦЭМ!$D$10+'СЕТ СН'!$G$5-'СЕТ СН'!$G$20</f>
        <v>2805.38134468</v>
      </c>
      <c r="W62" s="36">
        <f>SUMIFS(СВЦЭМ!$C$39:$C$782,СВЦЭМ!$A$39:$A$782,$A62,СВЦЭМ!$B$39:$B$782,W$47)+'СЕТ СН'!$G$12+СВЦЭМ!$D$10+'СЕТ СН'!$G$5-'СЕТ СН'!$G$20</f>
        <v>2809.2564487499999</v>
      </c>
      <c r="X62" s="36">
        <f>SUMIFS(СВЦЭМ!$C$39:$C$782,СВЦЭМ!$A$39:$A$782,$A62,СВЦЭМ!$B$39:$B$782,X$47)+'СЕТ СН'!$G$12+СВЦЭМ!$D$10+'СЕТ СН'!$G$5-'СЕТ СН'!$G$20</f>
        <v>2805.3678203300001</v>
      </c>
      <c r="Y62" s="36">
        <f>SUMIFS(СВЦЭМ!$C$39:$C$782,СВЦЭМ!$A$39:$A$782,$A62,СВЦЭМ!$B$39:$B$782,Y$47)+'СЕТ СН'!$G$12+СВЦЭМ!$D$10+'СЕТ СН'!$G$5-'СЕТ СН'!$G$20</f>
        <v>2816.94453724</v>
      </c>
    </row>
    <row r="63" spans="1:25" ht="15.75" x14ac:dyDescent="0.2">
      <c r="A63" s="35">
        <f t="shared" si="1"/>
        <v>44271</v>
      </c>
      <c r="B63" s="36">
        <f>SUMIFS(СВЦЭМ!$C$39:$C$782,СВЦЭМ!$A$39:$A$782,$A63,СВЦЭМ!$B$39:$B$782,B$47)+'СЕТ СН'!$G$12+СВЦЭМ!$D$10+'СЕТ СН'!$G$5-'СЕТ СН'!$G$20</f>
        <v>2895.3134128399997</v>
      </c>
      <c r="C63" s="36">
        <f>SUMIFS(СВЦЭМ!$C$39:$C$782,СВЦЭМ!$A$39:$A$782,$A63,СВЦЭМ!$B$39:$B$782,C$47)+'СЕТ СН'!$G$12+СВЦЭМ!$D$10+'СЕТ СН'!$G$5-'СЕТ СН'!$G$20</f>
        <v>2987.3380935799996</v>
      </c>
      <c r="D63" s="36">
        <f>SUMIFS(СВЦЭМ!$C$39:$C$782,СВЦЭМ!$A$39:$A$782,$A63,СВЦЭМ!$B$39:$B$782,D$47)+'СЕТ СН'!$G$12+СВЦЭМ!$D$10+'СЕТ СН'!$G$5-'СЕТ СН'!$G$20</f>
        <v>3018.8804970399997</v>
      </c>
      <c r="E63" s="36">
        <f>SUMIFS(СВЦЭМ!$C$39:$C$782,СВЦЭМ!$A$39:$A$782,$A63,СВЦЭМ!$B$39:$B$782,E$47)+'СЕТ СН'!$G$12+СВЦЭМ!$D$10+'СЕТ СН'!$G$5-'СЕТ СН'!$G$20</f>
        <v>3017.8826967499999</v>
      </c>
      <c r="F63" s="36">
        <f>SUMIFS(СВЦЭМ!$C$39:$C$782,СВЦЭМ!$A$39:$A$782,$A63,СВЦЭМ!$B$39:$B$782,F$47)+'СЕТ СН'!$G$12+СВЦЭМ!$D$10+'СЕТ СН'!$G$5-'СЕТ СН'!$G$20</f>
        <v>3019.3283332999999</v>
      </c>
      <c r="G63" s="36">
        <f>SUMIFS(СВЦЭМ!$C$39:$C$782,СВЦЭМ!$A$39:$A$782,$A63,СВЦЭМ!$B$39:$B$782,G$47)+'СЕТ СН'!$G$12+СВЦЭМ!$D$10+'СЕТ СН'!$G$5-'СЕТ СН'!$G$20</f>
        <v>3024.9388090900002</v>
      </c>
      <c r="H63" s="36">
        <f>SUMIFS(СВЦЭМ!$C$39:$C$782,СВЦЭМ!$A$39:$A$782,$A63,СВЦЭМ!$B$39:$B$782,H$47)+'СЕТ СН'!$G$12+СВЦЭМ!$D$10+'СЕТ СН'!$G$5-'СЕТ СН'!$G$20</f>
        <v>3047.5953303599999</v>
      </c>
      <c r="I63" s="36">
        <f>SUMIFS(СВЦЭМ!$C$39:$C$782,СВЦЭМ!$A$39:$A$782,$A63,СВЦЭМ!$B$39:$B$782,I$47)+'СЕТ СН'!$G$12+СВЦЭМ!$D$10+'СЕТ СН'!$G$5-'СЕТ СН'!$G$20</f>
        <v>2998.8027806199998</v>
      </c>
      <c r="J63" s="36">
        <f>SUMIFS(СВЦЭМ!$C$39:$C$782,СВЦЭМ!$A$39:$A$782,$A63,СВЦЭМ!$B$39:$B$782,J$47)+'СЕТ СН'!$G$12+СВЦЭМ!$D$10+'СЕТ СН'!$G$5-'СЕТ СН'!$G$20</f>
        <v>2951.2017116799998</v>
      </c>
      <c r="K63" s="36">
        <f>SUMIFS(СВЦЭМ!$C$39:$C$782,СВЦЭМ!$A$39:$A$782,$A63,СВЦЭМ!$B$39:$B$782,K$47)+'СЕТ СН'!$G$12+СВЦЭМ!$D$10+'СЕТ СН'!$G$5-'СЕТ СН'!$G$20</f>
        <v>2929.5103130900002</v>
      </c>
      <c r="L63" s="36">
        <f>SUMIFS(СВЦЭМ!$C$39:$C$782,СВЦЭМ!$A$39:$A$782,$A63,СВЦЭМ!$B$39:$B$782,L$47)+'СЕТ СН'!$G$12+СВЦЭМ!$D$10+'СЕТ СН'!$G$5-'СЕТ СН'!$G$20</f>
        <v>2923.6463231600001</v>
      </c>
      <c r="M63" s="36">
        <f>SUMIFS(СВЦЭМ!$C$39:$C$782,СВЦЭМ!$A$39:$A$782,$A63,СВЦЭМ!$B$39:$B$782,M$47)+'СЕТ СН'!$G$12+СВЦЭМ!$D$10+'СЕТ СН'!$G$5-'СЕТ СН'!$G$20</f>
        <v>2912.0841378599998</v>
      </c>
      <c r="N63" s="36">
        <f>SUMIFS(СВЦЭМ!$C$39:$C$782,СВЦЭМ!$A$39:$A$782,$A63,СВЦЭМ!$B$39:$B$782,N$47)+'СЕТ СН'!$G$12+СВЦЭМ!$D$10+'СЕТ СН'!$G$5-'СЕТ СН'!$G$20</f>
        <v>2917.3557047200002</v>
      </c>
      <c r="O63" s="36">
        <f>SUMIFS(СВЦЭМ!$C$39:$C$782,СВЦЭМ!$A$39:$A$782,$A63,СВЦЭМ!$B$39:$B$782,O$47)+'СЕТ СН'!$G$12+СВЦЭМ!$D$10+'СЕТ СН'!$G$5-'СЕТ СН'!$G$20</f>
        <v>2946.79248809</v>
      </c>
      <c r="P63" s="36">
        <f>SUMIFS(СВЦЭМ!$C$39:$C$782,СВЦЭМ!$A$39:$A$782,$A63,СВЦЭМ!$B$39:$B$782,P$47)+'СЕТ СН'!$G$12+СВЦЭМ!$D$10+'СЕТ СН'!$G$5-'СЕТ СН'!$G$20</f>
        <v>2987.6739364799996</v>
      </c>
      <c r="Q63" s="36">
        <f>SUMIFS(СВЦЭМ!$C$39:$C$782,СВЦЭМ!$A$39:$A$782,$A63,СВЦЭМ!$B$39:$B$782,Q$47)+'СЕТ СН'!$G$12+СВЦЭМ!$D$10+'СЕТ СН'!$G$5-'СЕТ СН'!$G$20</f>
        <v>2992.8438747999999</v>
      </c>
      <c r="R63" s="36">
        <f>SUMIFS(СВЦЭМ!$C$39:$C$782,СВЦЭМ!$A$39:$A$782,$A63,СВЦЭМ!$B$39:$B$782,R$47)+'СЕТ СН'!$G$12+СВЦЭМ!$D$10+'СЕТ СН'!$G$5-'СЕТ СН'!$G$20</f>
        <v>2984.1689829500001</v>
      </c>
      <c r="S63" s="36">
        <f>SUMIFS(СВЦЭМ!$C$39:$C$782,СВЦЭМ!$A$39:$A$782,$A63,СВЦЭМ!$B$39:$B$782,S$47)+'СЕТ СН'!$G$12+СВЦЭМ!$D$10+'СЕТ СН'!$G$5-'СЕТ СН'!$G$20</f>
        <v>2971.0853590500001</v>
      </c>
      <c r="T63" s="36">
        <f>SUMIFS(СВЦЭМ!$C$39:$C$782,СВЦЭМ!$A$39:$A$782,$A63,СВЦЭМ!$B$39:$B$782,T$47)+'СЕТ СН'!$G$12+СВЦЭМ!$D$10+'СЕТ СН'!$G$5-'СЕТ СН'!$G$20</f>
        <v>2907.6791570699997</v>
      </c>
      <c r="U63" s="36">
        <f>SUMIFS(СВЦЭМ!$C$39:$C$782,СВЦЭМ!$A$39:$A$782,$A63,СВЦЭМ!$B$39:$B$782,U$47)+'СЕТ СН'!$G$12+СВЦЭМ!$D$10+'СЕТ СН'!$G$5-'СЕТ СН'!$G$20</f>
        <v>2869.26005648</v>
      </c>
      <c r="V63" s="36">
        <f>SUMIFS(СВЦЭМ!$C$39:$C$782,СВЦЭМ!$A$39:$A$782,$A63,СВЦЭМ!$B$39:$B$782,V$47)+'СЕТ СН'!$G$12+СВЦЭМ!$D$10+'СЕТ СН'!$G$5-'СЕТ СН'!$G$20</f>
        <v>2874.3389910199999</v>
      </c>
      <c r="W63" s="36">
        <f>SUMIFS(СВЦЭМ!$C$39:$C$782,СВЦЭМ!$A$39:$A$782,$A63,СВЦЭМ!$B$39:$B$782,W$47)+'СЕТ СН'!$G$12+СВЦЭМ!$D$10+'СЕТ СН'!$G$5-'СЕТ СН'!$G$20</f>
        <v>2892.68309228</v>
      </c>
      <c r="X63" s="36">
        <f>SUMIFS(СВЦЭМ!$C$39:$C$782,СВЦЭМ!$A$39:$A$782,$A63,СВЦЭМ!$B$39:$B$782,X$47)+'СЕТ СН'!$G$12+СВЦЭМ!$D$10+'СЕТ СН'!$G$5-'СЕТ СН'!$G$20</f>
        <v>2907.5913908500002</v>
      </c>
      <c r="Y63" s="36">
        <f>SUMIFS(СВЦЭМ!$C$39:$C$782,СВЦЭМ!$A$39:$A$782,$A63,СВЦЭМ!$B$39:$B$782,Y$47)+'СЕТ СН'!$G$12+СВЦЭМ!$D$10+'СЕТ СН'!$G$5-'СЕТ СН'!$G$20</f>
        <v>2912.0194119500002</v>
      </c>
    </row>
    <row r="64" spans="1:25" ht="15.75" x14ac:dyDescent="0.2">
      <c r="A64" s="35">
        <f t="shared" si="1"/>
        <v>44272</v>
      </c>
      <c r="B64" s="36">
        <f>SUMIFS(СВЦЭМ!$C$39:$C$782,СВЦЭМ!$A$39:$A$782,$A64,СВЦЭМ!$B$39:$B$782,B$47)+'СЕТ СН'!$G$12+СВЦЭМ!$D$10+'СЕТ СН'!$G$5-'СЕТ СН'!$G$20</f>
        <v>3021.2096541999999</v>
      </c>
      <c r="C64" s="36">
        <f>SUMIFS(СВЦЭМ!$C$39:$C$782,СВЦЭМ!$A$39:$A$782,$A64,СВЦЭМ!$B$39:$B$782,C$47)+'СЕТ СН'!$G$12+СВЦЭМ!$D$10+'СЕТ СН'!$G$5-'СЕТ СН'!$G$20</f>
        <v>3047.5796059200002</v>
      </c>
      <c r="D64" s="36">
        <f>SUMIFS(СВЦЭМ!$C$39:$C$782,СВЦЭМ!$A$39:$A$782,$A64,СВЦЭМ!$B$39:$B$782,D$47)+'СЕТ СН'!$G$12+СВЦЭМ!$D$10+'СЕТ СН'!$G$5-'СЕТ СН'!$G$20</f>
        <v>3031.8025097</v>
      </c>
      <c r="E64" s="36">
        <f>SUMIFS(СВЦЭМ!$C$39:$C$782,СВЦЭМ!$A$39:$A$782,$A64,СВЦЭМ!$B$39:$B$782,E$47)+'СЕТ СН'!$G$12+СВЦЭМ!$D$10+'СЕТ СН'!$G$5-'СЕТ СН'!$G$20</f>
        <v>3028.3969015900002</v>
      </c>
      <c r="F64" s="36">
        <f>SUMIFS(СВЦЭМ!$C$39:$C$782,СВЦЭМ!$A$39:$A$782,$A64,СВЦЭМ!$B$39:$B$782,F$47)+'СЕТ СН'!$G$12+СВЦЭМ!$D$10+'СЕТ СН'!$G$5-'СЕТ СН'!$G$20</f>
        <v>3031.9551753999999</v>
      </c>
      <c r="G64" s="36">
        <f>SUMIFS(СВЦЭМ!$C$39:$C$782,СВЦЭМ!$A$39:$A$782,$A64,СВЦЭМ!$B$39:$B$782,G$47)+'СЕТ СН'!$G$12+СВЦЭМ!$D$10+'СЕТ СН'!$G$5-'СЕТ СН'!$G$20</f>
        <v>3037.6841044799999</v>
      </c>
      <c r="H64" s="36">
        <f>SUMIFS(СВЦЭМ!$C$39:$C$782,СВЦЭМ!$A$39:$A$782,$A64,СВЦЭМ!$B$39:$B$782,H$47)+'СЕТ СН'!$G$12+СВЦЭМ!$D$10+'СЕТ СН'!$G$5-'СЕТ СН'!$G$20</f>
        <v>3054.0186308399998</v>
      </c>
      <c r="I64" s="36">
        <f>SUMIFS(СВЦЭМ!$C$39:$C$782,СВЦЭМ!$A$39:$A$782,$A64,СВЦЭМ!$B$39:$B$782,I$47)+'СЕТ СН'!$G$12+СВЦЭМ!$D$10+'СЕТ СН'!$G$5-'СЕТ СН'!$G$20</f>
        <v>3021.4788189199999</v>
      </c>
      <c r="J64" s="36">
        <f>SUMIFS(СВЦЭМ!$C$39:$C$782,СВЦЭМ!$A$39:$A$782,$A64,СВЦЭМ!$B$39:$B$782,J$47)+'СЕТ СН'!$G$12+СВЦЭМ!$D$10+'СЕТ СН'!$G$5-'СЕТ СН'!$G$20</f>
        <v>2967.50342022</v>
      </c>
      <c r="K64" s="36">
        <f>SUMIFS(СВЦЭМ!$C$39:$C$782,СВЦЭМ!$A$39:$A$782,$A64,СВЦЭМ!$B$39:$B$782,K$47)+'СЕТ СН'!$G$12+СВЦЭМ!$D$10+'СЕТ СН'!$G$5-'СЕТ СН'!$G$20</f>
        <v>2961.7389206199996</v>
      </c>
      <c r="L64" s="36">
        <f>SUMIFS(СВЦЭМ!$C$39:$C$782,СВЦЭМ!$A$39:$A$782,$A64,СВЦЭМ!$B$39:$B$782,L$47)+'СЕТ СН'!$G$12+СВЦЭМ!$D$10+'СЕТ СН'!$G$5-'СЕТ СН'!$G$20</f>
        <v>2955.41156744</v>
      </c>
      <c r="M64" s="36">
        <f>SUMIFS(СВЦЭМ!$C$39:$C$782,СВЦЭМ!$A$39:$A$782,$A64,СВЦЭМ!$B$39:$B$782,M$47)+'СЕТ СН'!$G$12+СВЦЭМ!$D$10+'СЕТ СН'!$G$5-'СЕТ СН'!$G$20</f>
        <v>2960.7033939499997</v>
      </c>
      <c r="N64" s="36">
        <f>SUMIFS(СВЦЭМ!$C$39:$C$782,СВЦЭМ!$A$39:$A$782,$A64,СВЦЭМ!$B$39:$B$782,N$47)+'СЕТ СН'!$G$12+СВЦЭМ!$D$10+'СЕТ СН'!$G$5-'СЕТ СН'!$G$20</f>
        <v>2965.4099261000001</v>
      </c>
      <c r="O64" s="36">
        <f>SUMIFS(СВЦЭМ!$C$39:$C$782,СВЦЭМ!$A$39:$A$782,$A64,СВЦЭМ!$B$39:$B$782,O$47)+'СЕТ СН'!$G$12+СВЦЭМ!$D$10+'СЕТ СН'!$G$5-'СЕТ СН'!$G$20</f>
        <v>2976.1417422499999</v>
      </c>
      <c r="P64" s="36">
        <f>SUMIFS(СВЦЭМ!$C$39:$C$782,СВЦЭМ!$A$39:$A$782,$A64,СВЦЭМ!$B$39:$B$782,P$47)+'СЕТ СН'!$G$12+СВЦЭМ!$D$10+'СЕТ СН'!$G$5-'СЕТ СН'!$G$20</f>
        <v>3021.1989107600002</v>
      </c>
      <c r="Q64" s="36">
        <f>SUMIFS(СВЦЭМ!$C$39:$C$782,СВЦЭМ!$A$39:$A$782,$A64,СВЦЭМ!$B$39:$B$782,Q$47)+'СЕТ СН'!$G$12+СВЦЭМ!$D$10+'СЕТ СН'!$G$5-'СЕТ СН'!$G$20</f>
        <v>3056.8803688099997</v>
      </c>
      <c r="R64" s="36">
        <f>SUMIFS(СВЦЭМ!$C$39:$C$782,СВЦЭМ!$A$39:$A$782,$A64,СВЦЭМ!$B$39:$B$782,R$47)+'СЕТ СН'!$G$12+СВЦЭМ!$D$10+'СЕТ СН'!$G$5-'СЕТ СН'!$G$20</f>
        <v>3035.5188031500002</v>
      </c>
      <c r="S64" s="36">
        <f>SUMIFS(СВЦЭМ!$C$39:$C$782,СВЦЭМ!$A$39:$A$782,$A64,СВЦЭМ!$B$39:$B$782,S$47)+'СЕТ СН'!$G$12+СВЦЭМ!$D$10+'СЕТ СН'!$G$5-'СЕТ СН'!$G$20</f>
        <v>3011.1377155700002</v>
      </c>
      <c r="T64" s="36">
        <f>SUMIFS(СВЦЭМ!$C$39:$C$782,СВЦЭМ!$A$39:$A$782,$A64,СВЦЭМ!$B$39:$B$782,T$47)+'СЕТ СН'!$G$12+СВЦЭМ!$D$10+'СЕТ СН'!$G$5-'СЕТ СН'!$G$20</f>
        <v>2951.8897027599996</v>
      </c>
      <c r="U64" s="36">
        <f>SUMIFS(СВЦЭМ!$C$39:$C$782,СВЦЭМ!$A$39:$A$782,$A64,СВЦЭМ!$B$39:$B$782,U$47)+'СЕТ СН'!$G$12+СВЦЭМ!$D$10+'СЕТ СН'!$G$5-'СЕТ СН'!$G$20</f>
        <v>2920.0715956899999</v>
      </c>
      <c r="V64" s="36">
        <f>SUMIFS(СВЦЭМ!$C$39:$C$782,СВЦЭМ!$A$39:$A$782,$A64,СВЦЭМ!$B$39:$B$782,V$47)+'СЕТ СН'!$G$12+СВЦЭМ!$D$10+'СЕТ СН'!$G$5-'СЕТ СН'!$G$20</f>
        <v>2907.16613736</v>
      </c>
      <c r="W64" s="36">
        <f>SUMIFS(СВЦЭМ!$C$39:$C$782,СВЦЭМ!$A$39:$A$782,$A64,СВЦЭМ!$B$39:$B$782,W$47)+'СЕТ СН'!$G$12+СВЦЭМ!$D$10+'СЕТ СН'!$G$5-'СЕТ СН'!$G$20</f>
        <v>2923.24381073</v>
      </c>
      <c r="X64" s="36">
        <f>SUMIFS(СВЦЭМ!$C$39:$C$782,СВЦЭМ!$A$39:$A$782,$A64,СВЦЭМ!$B$39:$B$782,X$47)+'СЕТ СН'!$G$12+СВЦЭМ!$D$10+'СЕТ СН'!$G$5-'СЕТ СН'!$G$20</f>
        <v>2936.4876505699999</v>
      </c>
      <c r="Y64" s="36">
        <f>SUMIFS(СВЦЭМ!$C$39:$C$782,СВЦЭМ!$A$39:$A$782,$A64,СВЦЭМ!$B$39:$B$782,Y$47)+'СЕТ СН'!$G$12+СВЦЭМ!$D$10+'СЕТ СН'!$G$5-'СЕТ СН'!$G$20</f>
        <v>2941.7653146900002</v>
      </c>
    </row>
    <row r="65" spans="1:27" ht="15.75" x14ac:dyDescent="0.2">
      <c r="A65" s="35">
        <f t="shared" si="1"/>
        <v>44273</v>
      </c>
      <c r="B65" s="36">
        <f>SUMIFS(СВЦЭМ!$C$39:$C$782,СВЦЭМ!$A$39:$A$782,$A65,СВЦЭМ!$B$39:$B$782,B$47)+'СЕТ СН'!$G$12+СВЦЭМ!$D$10+'СЕТ СН'!$G$5-'СЕТ СН'!$G$20</f>
        <v>2961.28621088</v>
      </c>
      <c r="C65" s="36">
        <f>SUMIFS(СВЦЭМ!$C$39:$C$782,СВЦЭМ!$A$39:$A$782,$A65,СВЦЭМ!$B$39:$B$782,C$47)+'СЕТ СН'!$G$12+СВЦЭМ!$D$10+'СЕТ СН'!$G$5-'СЕТ СН'!$G$20</f>
        <v>3038.3980356000002</v>
      </c>
      <c r="D65" s="36">
        <f>SUMIFS(СВЦЭМ!$C$39:$C$782,СВЦЭМ!$A$39:$A$782,$A65,СВЦЭМ!$B$39:$B$782,D$47)+'СЕТ СН'!$G$12+СВЦЭМ!$D$10+'СЕТ СН'!$G$5-'СЕТ СН'!$G$20</f>
        <v>3106.87852935</v>
      </c>
      <c r="E65" s="36">
        <f>SUMIFS(СВЦЭМ!$C$39:$C$782,СВЦЭМ!$A$39:$A$782,$A65,СВЦЭМ!$B$39:$B$782,E$47)+'СЕТ СН'!$G$12+СВЦЭМ!$D$10+'СЕТ СН'!$G$5-'СЕТ СН'!$G$20</f>
        <v>3110.4502048999998</v>
      </c>
      <c r="F65" s="36">
        <f>SUMIFS(СВЦЭМ!$C$39:$C$782,СВЦЭМ!$A$39:$A$782,$A65,СВЦЭМ!$B$39:$B$782,F$47)+'СЕТ СН'!$G$12+СВЦЭМ!$D$10+'СЕТ СН'!$G$5-'СЕТ СН'!$G$20</f>
        <v>3112.5422759599996</v>
      </c>
      <c r="G65" s="36">
        <f>SUMIFS(СВЦЭМ!$C$39:$C$782,СВЦЭМ!$A$39:$A$782,$A65,СВЦЭМ!$B$39:$B$782,G$47)+'СЕТ СН'!$G$12+СВЦЭМ!$D$10+'СЕТ СН'!$G$5-'СЕТ СН'!$G$20</f>
        <v>3111.8053951299999</v>
      </c>
      <c r="H65" s="36">
        <f>SUMIFS(СВЦЭМ!$C$39:$C$782,СВЦЭМ!$A$39:$A$782,$A65,СВЦЭМ!$B$39:$B$782,H$47)+'СЕТ СН'!$G$12+СВЦЭМ!$D$10+'СЕТ СН'!$G$5-'СЕТ СН'!$G$20</f>
        <v>3062.6956018599999</v>
      </c>
      <c r="I65" s="36">
        <f>SUMIFS(СВЦЭМ!$C$39:$C$782,СВЦЭМ!$A$39:$A$782,$A65,СВЦЭМ!$B$39:$B$782,I$47)+'СЕТ СН'!$G$12+СВЦЭМ!$D$10+'СЕТ СН'!$G$5-'СЕТ СН'!$G$20</f>
        <v>3006.88681989</v>
      </c>
      <c r="J65" s="36">
        <f>SUMIFS(СВЦЭМ!$C$39:$C$782,СВЦЭМ!$A$39:$A$782,$A65,СВЦЭМ!$B$39:$B$782,J$47)+'СЕТ СН'!$G$12+СВЦЭМ!$D$10+'СЕТ СН'!$G$5-'СЕТ СН'!$G$20</f>
        <v>2961.5574364200002</v>
      </c>
      <c r="K65" s="36">
        <f>SUMIFS(СВЦЭМ!$C$39:$C$782,СВЦЭМ!$A$39:$A$782,$A65,СВЦЭМ!$B$39:$B$782,K$47)+'СЕТ СН'!$G$12+СВЦЭМ!$D$10+'СЕТ СН'!$G$5-'СЕТ СН'!$G$20</f>
        <v>2931.4997310500003</v>
      </c>
      <c r="L65" s="36">
        <f>SUMIFS(СВЦЭМ!$C$39:$C$782,СВЦЭМ!$A$39:$A$782,$A65,СВЦЭМ!$B$39:$B$782,L$47)+'СЕТ СН'!$G$12+СВЦЭМ!$D$10+'СЕТ СН'!$G$5-'СЕТ СН'!$G$20</f>
        <v>2931.62580531</v>
      </c>
      <c r="M65" s="36">
        <f>SUMIFS(СВЦЭМ!$C$39:$C$782,СВЦЭМ!$A$39:$A$782,$A65,СВЦЭМ!$B$39:$B$782,M$47)+'СЕТ СН'!$G$12+СВЦЭМ!$D$10+'СЕТ СН'!$G$5-'СЕТ СН'!$G$20</f>
        <v>2938.8985394299998</v>
      </c>
      <c r="N65" s="36">
        <f>SUMIFS(СВЦЭМ!$C$39:$C$782,СВЦЭМ!$A$39:$A$782,$A65,СВЦЭМ!$B$39:$B$782,N$47)+'СЕТ СН'!$G$12+СВЦЭМ!$D$10+'СЕТ СН'!$G$5-'СЕТ СН'!$G$20</f>
        <v>2948.0483691399995</v>
      </c>
      <c r="O65" s="36">
        <f>SUMIFS(СВЦЭМ!$C$39:$C$782,СВЦЭМ!$A$39:$A$782,$A65,СВЦЭМ!$B$39:$B$782,O$47)+'СЕТ СН'!$G$12+СВЦЭМ!$D$10+'СЕТ СН'!$G$5-'СЕТ СН'!$G$20</f>
        <v>2964.0572647700001</v>
      </c>
      <c r="P65" s="36">
        <f>SUMIFS(СВЦЭМ!$C$39:$C$782,СВЦЭМ!$A$39:$A$782,$A65,СВЦЭМ!$B$39:$B$782,P$47)+'СЕТ СН'!$G$12+СВЦЭМ!$D$10+'СЕТ СН'!$G$5-'СЕТ СН'!$G$20</f>
        <v>3006.0118479900002</v>
      </c>
      <c r="Q65" s="36">
        <f>SUMIFS(СВЦЭМ!$C$39:$C$782,СВЦЭМ!$A$39:$A$782,$A65,СВЦЭМ!$B$39:$B$782,Q$47)+'СЕТ СН'!$G$12+СВЦЭМ!$D$10+'СЕТ СН'!$G$5-'СЕТ СН'!$G$20</f>
        <v>3036.7767094199999</v>
      </c>
      <c r="R65" s="36">
        <f>SUMIFS(СВЦЭМ!$C$39:$C$782,СВЦЭМ!$A$39:$A$782,$A65,СВЦЭМ!$B$39:$B$782,R$47)+'СЕТ СН'!$G$12+СВЦЭМ!$D$10+'СЕТ СН'!$G$5-'СЕТ СН'!$G$20</f>
        <v>3024.6088650299998</v>
      </c>
      <c r="S65" s="36">
        <f>SUMIFS(СВЦЭМ!$C$39:$C$782,СВЦЭМ!$A$39:$A$782,$A65,СВЦЭМ!$B$39:$B$782,S$47)+'СЕТ СН'!$G$12+СВЦЭМ!$D$10+'СЕТ СН'!$G$5-'СЕТ СН'!$G$20</f>
        <v>3006.98852119</v>
      </c>
      <c r="T65" s="36">
        <f>SUMIFS(СВЦЭМ!$C$39:$C$782,СВЦЭМ!$A$39:$A$782,$A65,СВЦЭМ!$B$39:$B$782,T$47)+'СЕТ СН'!$G$12+СВЦЭМ!$D$10+'СЕТ СН'!$G$5-'СЕТ СН'!$G$20</f>
        <v>2931.5100177899999</v>
      </c>
      <c r="U65" s="36">
        <f>SUMIFS(СВЦЭМ!$C$39:$C$782,СВЦЭМ!$A$39:$A$782,$A65,СВЦЭМ!$B$39:$B$782,U$47)+'СЕТ СН'!$G$12+СВЦЭМ!$D$10+'СЕТ СН'!$G$5-'СЕТ СН'!$G$20</f>
        <v>2900.7440787</v>
      </c>
      <c r="V65" s="36">
        <f>SUMIFS(СВЦЭМ!$C$39:$C$782,СВЦЭМ!$A$39:$A$782,$A65,СВЦЭМ!$B$39:$B$782,V$47)+'СЕТ СН'!$G$12+СВЦЭМ!$D$10+'СЕТ СН'!$G$5-'СЕТ СН'!$G$20</f>
        <v>2903.9759539799998</v>
      </c>
      <c r="W65" s="36">
        <f>SUMIFS(СВЦЭМ!$C$39:$C$782,СВЦЭМ!$A$39:$A$782,$A65,СВЦЭМ!$B$39:$B$782,W$47)+'СЕТ СН'!$G$12+СВЦЭМ!$D$10+'СЕТ СН'!$G$5-'СЕТ СН'!$G$20</f>
        <v>2907.0883956400003</v>
      </c>
      <c r="X65" s="36">
        <f>SUMIFS(СВЦЭМ!$C$39:$C$782,СВЦЭМ!$A$39:$A$782,$A65,СВЦЭМ!$B$39:$B$782,X$47)+'СЕТ СН'!$G$12+СВЦЭМ!$D$10+'СЕТ СН'!$G$5-'СЕТ СН'!$G$20</f>
        <v>2915.0418596</v>
      </c>
      <c r="Y65" s="36">
        <f>SUMIFS(СВЦЭМ!$C$39:$C$782,СВЦЭМ!$A$39:$A$782,$A65,СВЦЭМ!$B$39:$B$782,Y$47)+'СЕТ СН'!$G$12+СВЦЭМ!$D$10+'СЕТ СН'!$G$5-'СЕТ СН'!$G$20</f>
        <v>2923.8310398100002</v>
      </c>
    </row>
    <row r="66" spans="1:27" ht="15.75" x14ac:dyDescent="0.2">
      <c r="A66" s="35">
        <f t="shared" si="1"/>
        <v>44274</v>
      </c>
      <c r="B66" s="36">
        <f>SUMIFS(СВЦЭМ!$C$39:$C$782,СВЦЭМ!$A$39:$A$782,$A66,СВЦЭМ!$B$39:$B$782,B$47)+'СЕТ СН'!$G$12+СВЦЭМ!$D$10+'СЕТ СН'!$G$5-'СЕТ СН'!$G$20</f>
        <v>2919.3550656900002</v>
      </c>
      <c r="C66" s="36">
        <f>SUMIFS(СВЦЭМ!$C$39:$C$782,СВЦЭМ!$A$39:$A$782,$A66,СВЦЭМ!$B$39:$B$782,C$47)+'СЕТ СН'!$G$12+СВЦЭМ!$D$10+'СЕТ СН'!$G$5-'СЕТ СН'!$G$20</f>
        <v>2979.8548932799999</v>
      </c>
      <c r="D66" s="36">
        <f>SUMIFS(СВЦЭМ!$C$39:$C$782,СВЦЭМ!$A$39:$A$782,$A66,СВЦЭМ!$B$39:$B$782,D$47)+'СЕТ СН'!$G$12+СВЦЭМ!$D$10+'СЕТ СН'!$G$5-'СЕТ СН'!$G$20</f>
        <v>3062.6663548400002</v>
      </c>
      <c r="E66" s="36">
        <f>SUMIFS(СВЦЭМ!$C$39:$C$782,СВЦЭМ!$A$39:$A$782,$A66,СВЦЭМ!$B$39:$B$782,E$47)+'СЕТ СН'!$G$12+СВЦЭМ!$D$10+'СЕТ СН'!$G$5-'СЕТ СН'!$G$20</f>
        <v>3064.5531966799999</v>
      </c>
      <c r="F66" s="36">
        <f>SUMIFS(СВЦЭМ!$C$39:$C$782,СВЦЭМ!$A$39:$A$782,$A66,СВЦЭМ!$B$39:$B$782,F$47)+'СЕТ СН'!$G$12+СВЦЭМ!$D$10+'СЕТ СН'!$G$5-'СЕТ СН'!$G$20</f>
        <v>3086.2079056599996</v>
      </c>
      <c r="G66" s="36">
        <f>SUMIFS(СВЦЭМ!$C$39:$C$782,СВЦЭМ!$A$39:$A$782,$A66,СВЦЭМ!$B$39:$B$782,G$47)+'СЕТ СН'!$G$12+СВЦЭМ!$D$10+'СЕТ СН'!$G$5-'СЕТ СН'!$G$20</f>
        <v>3059.7438657599996</v>
      </c>
      <c r="H66" s="36">
        <f>SUMIFS(СВЦЭМ!$C$39:$C$782,СВЦЭМ!$A$39:$A$782,$A66,СВЦЭМ!$B$39:$B$782,H$47)+'СЕТ СН'!$G$12+СВЦЭМ!$D$10+'СЕТ СН'!$G$5-'СЕТ СН'!$G$20</f>
        <v>3008.1795118700002</v>
      </c>
      <c r="I66" s="36">
        <f>SUMIFS(СВЦЭМ!$C$39:$C$782,СВЦЭМ!$A$39:$A$782,$A66,СВЦЭМ!$B$39:$B$782,I$47)+'СЕТ СН'!$G$12+СВЦЭМ!$D$10+'СЕТ СН'!$G$5-'СЕТ СН'!$G$20</f>
        <v>2962.16891811</v>
      </c>
      <c r="J66" s="36">
        <f>SUMIFS(СВЦЭМ!$C$39:$C$782,СВЦЭМ!$A$39:$A$782,$A66,СВЦЭМ!$B$39:$B$782,J$47)+'СЕТ СН'!$G$12+СВЦЭМ!$D$10+'СЕТ СН'!$G$5-'СЕТ СН'!$G$20</f>
        <v>2905.0574179699997</v>
      </c>
      <c r="K66" s="36">
        <f>SUMIFS(СВЦЭМ!$C$39:$C$782,СВЦЭМ!$A$39:$A$782,$A66,СВЦЭМ!$B$39:$B$782,K$47)+'СЕТ СН'!$G$12+СВЦЭМ!$D$10+'СЕТ СН'!$G$5-'СЕТ СН'!$G$20</f>
        <v>2884.31183629</v>
      </c>
      <c r="L66" s="36">
        <f>SUMIFS(СВЦЭМ!$C$39:$C$782,СВЦЭМ!$A$39:$A$782,$A66,СВЦЭМ!$B$39:$B$782,L$47)+'СЕТ СН'!$G$12+СВЦЭМ!$D$10+'СЕТ СН'!$G$5-'СЕТ СН'!$G$20</f>
        <v>2877.73937363</v>
      </c>
      <c r="M66" s="36">
        <f>SUMIFS(СВЦЭМ!$C$39:$C$782,СВЦЭМ!$A$39:$A$782,$A66,СВЦЭМ!$B$39:$B$782,M$47)+'СЕТ СН'!$G$12+СВЦЭМ!$D$10+'СЕТ СН'!$G$5-'СЕТ СН'!$G$20</f>
        <v>2885.0078184700001</v>
      </c>
      <c r="N66" s="36">
        <f>SUMIFS(СВЦЭМ!$C$39:$C$782,СВЦЭМ!$A$39:$A$782,$A66,СВЦЭМ!$B$39:$B$782,N$47)+'СЕТ СН'!$G$12+СВЦЭМ!$D$10+'СЕТ СН'!$G$5-'СЕТ СН'!$G$20</f>
        <v>2906.9966813299998</v>
      </c>
      <c r="O66" s="36">
        <f>SUMIFS(СВЦЭМ!$C$39:$C$782,СВЦЭМ!$A$39:$A$782,$A66,СВЦЭМ!$B$39:$B$782,O$47)+'СЕТ СН'!$G$12+СВЦЭМ!$D$10+'СЕТ СН'!$G$5-'СЕТ СН'!$G$20</f>
        <v>2907.6377475600002</v>
      </c>
      <c r="P66" s="36">
        <f>SUMIFS(СВЦЭМ!$C$39:$C$782,СВЦЭМ!$A$39:$A$782,$A66,СВЦЭМ!$B$39:$B$782,P$47)+'СЕТ СН'!$G$12+СВЦЭМ!$D$10+'СЕТ СН'!$G$5-'СЕТ СН'!$G$20</f>
        <v>2951.06325259</v>
      </c>
      <c r="Q66" s="36">
        <f>SUMIFS(СВЦЭМ!$C$39:$C$782,СВЦЭМ!$A$39:$A$782,$A66,СВЦЭМ!$B$39:$B$782,Q$47)+'СЕТ СН'!$G$12+СВЦЭМ!$D$10+'СЕТ СН'!$G$5-'СЕТ СН'!$G$20</f>
        <v>2987.3929684799996</v>
      </c>
      <c r="R66" s="36">
        <f>SUMIFS(СВЦЭМ!$C$39:$C$782,СВЦЭМ!$A$39:$A$782,$A66,СВЦЭМ!$B$39:$B$782,R$47)+'СЕТ СН'!$G$12+СВЦЭМ!$D$10+'СЕТ СН'!$G$5-'СЕТ СН'!$G$20</f>
        <v>2993.94030174</v>
      </c>
      <c r="S66" s="36">
        <f>SUMIFS(СВЦЭМ!$C$39:$C$782,СВЦЭМ!$A$39:$A$782,$A66,СВЦЭМ!$B$39:$B$782,S$47)+'СЕТ СН'!$G$12+СВЦЭМ!$D$10+'СЕТ СН'!$G$5-'СЕТ СН'!$G$20</f>
        <v>2982.50593587</v>
      </c>
      <c r="T66" s="36">
        <f>SUMIFS(СВЦЭМ!$C$39:$C$782,СВЦЭМ!$A$39:$A$782,$A66,СВЦЭМ!$B$39:$B$782,T$47)+'СЕТ СН'!$G$12+СВЦЭМ!$D$10+'СЕТ СН'!$G$5-'СЕТ СН'!$G$20</f>
        <v>2913.7569896300001</v>
      </c>
      <c r="U66" s="36">
        <f>SUMIFS(СВЦЭМ!$C$39:$C$782,СВЦЭМ!$A$39:$A$782,$A66,СВЦЭМ!$B$39:$B$782,U$47)+'СЕТ СН'!$G$12+СВЦЭМ!$D$10+'СЕТ СН'!$G$5-'СЕТ СН'!$G$20</f>
        <v>2872.58013871</v>
      </c>
      <c r="V66" s="36">
        <f>SUMIFS(СВЦЭМ!$C$39:$C$782,СВЦЭМ!$A$39:$A$782,$A66,СВЦЭМ!$B$39:$B$782,V$47)+'СЕТ СН'!$G$12+СВЦЭМ!$D$10+'СЕТ СН'!$G$5-'СЕТ СН'!$G$20</f>
        <v>2865.3111217400001</v>
      </c>
      <c r="W66" s="36">
        <f>SUMIFS(СВЦЭМ!$C$39:$C$782,СВЦЭМ!$A$39:$A$782,$A66,СВЦЭМ!$B$39:$B$782,W$47)+'СЕТ СН'!$G$12+СВЦЭМ!$D$10+'СЕТ СН'!$G$5-'СЕТ СН'!$G$20</f>
        <v>2870.4339457900001</v>
      </c>
      <c r="X66" s="36">
        <f>SUMIFS(СВЦЭМ!$C$39:$C$782,СВЦЭМ!$A$39:$A$782,$A66,СВЦЭМ!$B$39:$B$782,X$47)+'СЕТ СН'!$G$12+СВЦЭМ!$D$10+'СЕТ СН'!$G$5-'СЕТ СН'!$G$20</f>
        <v>2895.7336608999999</v>
      </c>
      <c r="Y66" s="36">
        <f>SUMIFS(СВЦЭМ!$C$39:$C$782,СВЦЭМ!$A$39:$A$782,$A66,СВЦЭМ!$B$39:$B$782,Y$47)+'СЕТ СН'!$G$12+СВЦЭМ!$D$10+'СЕТ СН'!$G$5-'СЕТ СН'!$G$20</f>
        <v>2909.6986034900001</v>
      </c>
    </row>
    <row r="67" spans="1:27" ht="15.75" x14ac:dyDescent="0.2">
      <c r="A67" s="35">
        <f t="shared" si="1"/>
        <v>44275</v>
      </c>
      <c r="B67" s="36">
        <f>SUMIFS(СВЦЭМ!$C$39:$C$782,СВЦЭМ!$A$39:$A$782,$A67,СВЦЭМ!$B$39:$B$782,B$47)+'СЕТ СН'!$G$12+СВЦЭМ!$D$10+'СЕТ СН'!$G$5-'СЕТ СН'!$G$20</f>
        <v>2931.0990648900001</v>
      </c>
      <c r="C67" s="36">
        <f>SUMIFS(СВЦЭМ!$C$39:$C$782,СВЦЭМ!$A$39:$A$782,$A67,СВЦЭМ!$B$39:$B$782,C$47)+'СЕТ СН'!$G$12+СВЦЭМ!$D$10+'СЕТ СН'!$G$5-'СЕТ СН'!$G$20</f>
        <v>3002.2380815299998</v>
      </c>
      <c r="D67" s="36">
        <f>SUMIFS(СВЦЭМ!$C$39:$C$782,СВЦЭМ!$A$39:$A$782,$A67,СВЦЭМ!$B$39:$B$782,D$47)+'СЕТ СН'!$G$12+СВЦЭМ!$D$10+'СЕТ СН'!$G$5-'СЕТ СН'!$G$20</f>
        <v>3065.1334591</v>
      </c>
      <c r="E67" s="36">
        <f>SUMIFS(СВЦЭМ!$C$39:$C$782,СВЦЭМ!$A$39:$A$782,$A67,СВЦЭМ!$B$39:$B$782,E$47)+'СЕТ СН'!$G$12+СВЦЭМ!$D$10+'СЕТ СН'!$G$5-'СЕТ СН'!$G$20</f>
        <v>3073.9879223600001</v>
      </c>
      <c r="F67" s="36">
        <f>SUMIFS(СВЦЭМ!$C$39:$C$782,СВЦЭМ!$A$39:$A$782,$A67,СВЦЭМ!$B$39:$B$782,F$47)+'СЕТ СН'!$G$12+СВЦЭМ!$D$10+'СЕТ СН'!$G$5-'СЕТ СН'!$G$20</f>
        <v>3094.0140915799998</v>
      </c>
      <c r="G67" s="36">
        <f>SUMIFS(СВЦЭМ!$C$39:$C$782,СВЦЭМ!$A$39:$A$782,$A67,СВЦЭМ!$B$39:$B$782,G$47)+'СЕТ СН'!$G$12+СВЦЭМ!$D$10+'СЕТ СН'!$G$5-'СЕТ СН'!$G$20</f>
        <v>3081.27471023</v>
      </c>
      <c r="H67" s="36">
        <f>SUMIFS(СВЦЭМ!$C$39:$C$782,СВЦЭМ!$A$39:$A$782,$A67,СВЦЭМ!$B$39:$B$782,H$47)+'СЕТ СН'!$G$12+СВЦЭМ!$D$10+'СЕТ СН'!$G$5-'СЕТ СН'!$G$20</f>
        <v>3066.9037967099998</v>
      </c>
      <c r="I67" s="36">
        <f>SUMIFS(СВЦЭМ!$C$39:$C$782,СВЦЭМ!$A$39:$A$782,$A67,СВЦЭМ!$B$39:$B$782,I$47)+'СЕТ СН'!$G$12+СВЦЭМ!$D$10+'СЕТ СН'!$G$5-'СЕТ СН'!$G$20</f>
        <v>3035.8874338199998</v>
      </c>
      <c r="J67" s="36">
        <f>SUMIFS(СВЦЭМ!$C$39:$C$782,СВЦЭМ!$A$39:$A$782,$A67,СВЦЭМ!$B$39:$B$782,J$47)+'СЕТ СН'!$G$12+СВЦЭМ!$D$10+'СЕТ СН'!$G$5-'СЕТ СН'!$G$20</f>
        <v>2946.39856014</v>
      </c>
      <c r="K67" s="36">
        <f>SUMIFS(СВЦЭМ!$C$39:$C$782,СВЦЭМ!$A$39:$A$782,$A67,СВЦЭМ!$B$39:$B$782,K$47)+'СЕТ СН'!$G$12+СВЦЭМ!$D$10+'СЕТ СН'!$G$5-'СЕТ СН'!$G$20</f>
        <v>2903.2672920999998</v>
      </c>
      <c r="L67" s="36">
        <f>SUMIFS(СВЦЭМ!$C$39:$C$782,СВЦЭМ!$A$39:$A$782,$A67,СВЦЭМ!$B$39:$B$782,L$47)+'СЕТ СН'!$G$12+СВЦЭМ!$D$10+'СЕТ СН'!$G$5-'СЕТ СН'!$G$20</f>
        <v>2897.6648256200001</v>
      </c>
      <c r="M67" s="36">
        <f>SUMIFS(СВЦЭМ!$C$39:$C$782,СВЦЭМ!$A$39:$A$782,$A67,СВЦЭМ!$B$39:$B$782,M$47)+'СЕТ СН'!$G$12+СВЦЭМ!$D$10+'СЕТ СН'!$G$5-'СЕТ СН'!$G$20</f>
        <v>2907.4272060399999</v>
      </c>
      <c r="N67" s="36">
        <f>SUMIFS(СВЦЭМ!$C$39:$C$782,СВЦЭМ!$A$39:$A$782,$A67,СВЦЭМ!$B$39:$B$782,N$47)+'СЕТ СН'!$G$12+СВЦЭМ!$D$10+'СЕТ СН'!$G$5-'СЕТ СН'!$G$20</f>
        <v>2931.1621811499999</v>
      </c>
      <c r="O67" s="36">
        <f>SUMIFS(СВЦЭМ!$C$39:$C$782,СВЦЭМ!$A$39:$A$782,$A67,СВЦЭМ!$B$39:$B$782,O$47)+'СЕТ СН'!$G$12+СВЦЭМ!$D$10+'СЕТ СН'!$G$5-'СЕТ СН'!$G$20</f>
        <v>2944.1170258699999</v>
      </c>
      <c r="P67" s="36">
        <f>SUMIFS(СВЦЭМ!$C$39:$C$782,СВЦЭМ!$A$39:$A$782,$A67,СВЦЭМ!$B$39:$B$782,P$47)+'СЕТ СН'!$G$12+СВЦЭМ!$D$10+'СЕТ СН'!$G$5-'СЕТ СН'!$G$20</f>
        <v>2981.6579665899999</v>
      </c>
      <c r="Q67" s="36">
        <f>SUMIFS(СВЦЭМ!$C$39:$C$782,СВЦЭМ!$A$39:$A$782,$A67,СВЦЭМ!$B$39:$B$782,Q$47)+'СЕТ СН'!$G$12+СВЦЭМ!$D$10+'СЕТ СН'!$G$5-'СЕТ СН'!$G$20</f>
        <v>3011.5078248499999</v>
      </c>
      <c r="R67" s="36">
        <f>SUMIFS(СВЦЭМ!$C$39:$C$782,СВЦЭМ!$A$39:$A$782,$A67,СВЦЭМ!$B$39:$B$782,R$47)+'СЕТ СН'!$G$12+СВЦЭМ!$D$10+'СЕТ СН'!$G$5-'СЕТ СН'!$G$20</f>
        <v>3011.49716885</v>
      </c>
      <c r="S67" s="36">
        <f>SUMIFS(СВЦЭМ!$C$39:$C$782,СВЦЭМ!$A$39:$A$782,$A67,СВЦЭМ!$B$39:$B$782,S$47)+'СЕТ СН'!$G$12+СВЦЭМ!$D$10+'СЕТ СН'!$G$5-'СЕТ СН'!$G$20</f>
        <v>2985.1604619999998</v>
      </c>
      <c r="T67" s="36">
        <f>SUMIFS(СВЦЭМ!$C$39:$C$782,СВЦЭМ!$A$39:$A$782,$A67,СВЦЭМ!$B$39:$B$782,T$47)+'СЕТ СН'!$G$12+СВЦЭМ!$D$10+'СЕТ СН'!$G$5-'СЕТ СН'!$G$20</f>
        <v>2920.5529429200001</v>
      </c>
      <c r="U67" s="36">
        <f>SUMIFS(СВЦЭМ!$C$39:$C$782,СВЦЭМ!$A$39:$A$782,$A67,СВЦЭМ!$B$39:$B$782,U$47)+'СЕТ СН'!$G$12+СВЦЭМ!$D$10+'СЕТ СН'!$G$5-'СЕТ СН'!$G$20</f>
        <v>2875.8025051700001</v>
      </c>
      <c r="V67" s="36">
        <f>SUMIFS(СВЦЭМ!$C$39:$C$782,СВЦЭМ!$A$39:$A$782,$A67,СВЦЭМ!$B$39:$B$782,V$47)+'СЕТ СН'!$G$12+СВЦЭМ!$D$10+'СЕТ СН'!$G$5-'СЕТ СН'!$G$20</f>
        <v>2863.5999646600003</v>
      </c>
      <c r="W67" s="36">
        <f>SUMIFS(СВЦЭМ!$C$39:$C$782,СВЦЭМ!$A$39:$A$782,$A67,СВЦЭМ!$B$39:$B$782,W$47)+'СЕТ СН'!$G$12+СВЦЭМ!$D$10+'СЕТ СН'!$G$5-'СЕТ СН'!$G$20</f>
        <v>2861.9748998</v>
      </c>
      <c r="X67" s="36">
        <f>SUMIFS(СВЦЭМ!$C$39:$C$782,СВЦЭМ!$A$39:$A$782,$A67,СВЦЭМ!$B$39:$B$782,X$47)+'СЕТ СН'!$G$12+СВЦЭМ!$D$10+'СЕТ СН'!$G$5-'СЕТ СН'!$G$20</f>
        <v>2887.0774827599998</v>
      </c>
      <c r="Y67" s="36">
        <f>SUMIFS(СВЦЭМ!$C$39:$C$782,СВЦЭМ!$A$39:$A$782,$A67,СВЦЭМ!$B$39:$B$782,Y$47)+'СЕТ СН'!$G$12+СВЦЭМ!$D$10+'СЕТ СН'!$G$5-'СЕТ СН'!$G$20</f>
        <v>2918.5703486399998</v>
      </c>
    </row>
    <row r="68" spans="1:27" ht="15.75" x14ac:dyDescent="0.2">
      <c r="A68" s="35">
        <f t="shared" si="1"/>
        <v>44276</v>
      </c>
      <c r="B68" s="36">
        <f>SUMIFS(СВЦЭМ!$C$39:$C$782,СВЦЭМ!$A$39:$A$782,$A68,СВЦЭМ!$B$39:$B$782,B$47)+'СЕТ СН'!$G$12+СВЦЭМ!$D$10+'СЕТ СН'!$G$5-'СЕТ СН'!$G$20</f>
        <v>2990.0515475599996</v>
      </c>
      <c r="C68" s="36">
        <f>SUMIFS(СВЦЭМ!$C$39:$C$782,СВЦЭМ!$A$39:$A$782,$A68,СВЦЭМ!$B$39:$B$782,C$47)+'СЕТ СН'!$G$12+СВЦЭМ!$D$10+'СЕТ СН'!$G$5-'СЕТ СН'!$G$20</f>
        <v>3049.92023165</v>
      </c>
      <c r="D68" s="36">
        <f>SUMIFS(СВЦЭМ!$C$39:$C$782,СВЦЭМ!$A$39:$A$782,$A68,СВЦЭМ!$B$39:$B$782,D$47)+'СЕТ СН'!$G$12+СВЦЭМ!$D$10+'СЕТ СН'!$G$5-'СЕТ СН'!$G$20</f>
        <v>3114.8466950299999</v>
      </c>
      <c r="E68" s="36">
        <f>SUMIFS(СВЦЭМ!$C$39:$C$782,СВЦЭМ!$A$39:$A$782,$A68,СВЦЭМ!$B$39:$B$782,E$47)+'СЕТ СН'!$G$12+СВЦЭМ!$D$10+'СЕТ СН'!$G$5-'СЕТ СН'!$G$20</f>
        <v>3113.2783383699998</v>
      </c>
      <c r="F68" s="36">
        <f>SUMIFS(СВЦЭМ!$C$39:$C$782,СВЦЭМ!$A$39:$A$782,$A68,СВЦЭМ!$B$39:$B$782,F$47)+'СЕТ СН'!$G$12+СВЦЭМ!$D$10+'СЕТ СН'!$G$5-'СЕТ СН'!$G$20</f>
        <v>3115.6325963899999</v>
      </c>
      <c r="G68" s="36">
        <f>SUMIFS(СВЦЭМ!$C$39:$C$782,СВЦЭМ!$A$39:$A$782,$A68,СВЦЭМ!$B$39:$B$782,G$47)+'СЕТ СН'!$G$12+СВЦЭМ!$D$10+'СЕТ СН'!$G$5-'СЕТ СН'!$G$20</f>
        <v>3115.08146184</v>
      </c>
      <c r="H68" s="36">
        <f>SUMIFS(СВЦЭМ!$C$39:$C$782,СВЦЭМ!$A$39:$A$782,$A68,СВЦЭМ!$B$39:$B$782,H$47)+'СЕТ СН'!$G$12+СВЦЭМ!$D$10+'СЕТ СН'!$G$5-'СЕТ СН'!$G$20</f>
        <v>3088.4117552199996</v>
      </c>
      <c r="I68" s="36">
        <f>SUMIFS(СВЦЭМ!$C$39:$C$782,СВЦЭМ!$A$39:$A$782,$A68,СВЦЭМ!$B$39:$B$782,I$47)+'СЕТ СН'!$G$12+СВЦЭМ!$D$10+'СЕТ СН'!$G$5-'СЕТ СН'!$G$20</f>
        <v>3034.8502199599998</v>
      </c>
      <c r="J68" s="36">
        <f>SUMIFS(СВЦЭМ!$C$39:$C$782,СВЦЭМ!$A$39:$A$782,$A68,СВЦЭМ!$B$39:$B$782,J$47)+'СЕТ СН'!$G$12+СВЦЭМ!$D$10+'СЕТ СН'!$G$5-'СЕТ СН'!$G$20</f>
        <v>2989.3352068200002</v>
      </c>
      <c r="K68" s="36">
        <f>SUMIFS(СВЦЭМ!$C$39:$C$782,СВЦЭМ!$A$39:$A$782,$A68,СВЦЭМ!$B$39:$B$782,K$47)+'СЕТ СН'!$G$12+СВЦЭМ!$D$10+'СЕТ СН'!$G$5-'СЕТ СН'!$G$20</f>
        <v>2932.0053084599999</v>
      </c>
      <c r="L68" s="36">
        <f>SUMIFS(СВЦЭМ!$C$39:$C$782,СВЦЭМ!$A$39:$A$782,$A68,СВЦЭМ!$B$39:$B$782,L$47)+'СЕТ СН'!$G$12+СВЦЭМ!$D$10+'СЕТ СН'!$G$5-'СЕТ СН'!$G$20</f>
        <v>2905.8606250100001</v>
      </c>
      <c r="M68" s="36">
        <f>SUMIFS(СВЦЭМ!$C$39:$C$782,СВЦЭМ!$A$39:$A$782,$A68,СВЦЭМ!$B$39:$B$782,M$47)+'СЕТ СН'!$G$12+СВЦЭМ!$D$10+'СЕТ СН'!$G$5-'СЕТ СН'!$G$20</f>
        <v>2909.56699295</v>
      </c>
      <c r="N68" s="36">
        <f>SUMIFS(СВЦЭМ!$C$39:$C$782,СВЦЭМ!$A$39:$A$782,$A68,СВЦЭМ!$B$39:$B$782,N$47)+'СЕТ СН'!$G$12+СВЦЭМ!$D$10+'СЕТ СН'!$G$5-'СЕТ СН'!$G$20</f>
        <v>2936.5531379100003</v>
      </c>
      <c r="O68" s="36">
        <f>SUMIFS(СВЦЭМ!$C$39:$C$782,СВЦЭМ!$A$39:$A$782,$A68,СВЦЭМ!$B$39:$B$782,O$47)+'СЕТ СН'!$G$12+СВЦЭМ!$D$10+'СЕТ СН'!$G$5-'СЕТ СН'!$G$20</f>
        <v>2934.76172421</v>
      </c>
      <c r="P68" s="36">
        <f>SUMIFS(СВЦЭМ!$C$39:$C$782,СВЦЭМ!$A$39:$A$782,$A68,СВЦЭМ!$B$39:$B$782,P$47)+'СЕТ СН'!$G$12+СВЦЭМ!$D$10+'СЕТ СН'!$G$5-'СЕТ СН'!$G$20</f>
        <v>2975.0175345500002</v>
      </c>
      <c r="Q68" s="36">
        <f>SUMIFS(СВЦЭМ!$C$39:$C$782,СВЦЭМ!$A$39:$A$782,$A68,СВЦЭМ!$B$39:$B$782,Q$47)+'СЕТ СН'!$G$12+СВЦЭМ!$D$10+'СЕТ СН'!$G$5-'СЕТ СН'!$G$20</f>
        <v>2999.0351051500002</v>
      </c>
      <c r="R68" s="36">
        <f>SUMIFS(СВЦЭМ!$C$39:$C$782,СВЦЭМ!$A$39:$A$782,$A68,СВЦЭМ!$B$39:$B$782,R$47)+'СЕТ СН'!$G$12+СВЦЭМ!$D$10+'СЕТ СН'!$G$5-'СЕТ СН'!$G$20</f>
        <v>2976.71295181</v>
      </c>
      <c r="S68" s="36">
        <f>SUMIFS(СВЦЭМ!$C$39:$C$782,СВЦЭМ!$A$39:$A$782,$A68,СВЦЭМ!$B$39:$B$782,S$47)+'СЕТ СН'!$G$12+СВЦЭМ!$D$10+'СЕТ СН'!$G$5-'СЕТ СН'!$G$20</f>
        <v>2965.7671381099999</v>
      </c>
      <c r="T68" s="36">
        <f>SUMIFS(СВЦЭМ!$C$39:$C$782,СВЦЭМ!$A$39:$A$782,$A68,СВЦЭМ!$B$39:$B$782,T$47)+'СЕТ СН'!$G$12+СВЦЭМ!$D$10+'СЕТ СН'!$G$5-'СЕТ СН'!$G$20</f>
        <v>2917.2667214100002</v>
      </c>
      <c r="U68" s="36">
        <f>SUMIFS(СВЦЭМ!$C$39:$C$782,СВЦЭМ!$A$39:$A$782,$A68,СВЦЭМ!$B$39:$B$782,U$47)+'СЕТ СН'!$G$12+СВЦЭМ!$D$10+'СЕТ СН'!$G$5-'СЕТ СН'!$G$20</f>
        <v>2873.67367565</v>
      </c>
      <c r="V68" s="36">
        <f>SUMIFS(СВЦЭМ!$C$39:$C$782,СВЦЭМ!$A$39:$A$782,$A68,СВЦЭМ!$B$39:$B$782,V$47)+'СЕТ СН'!$G$12+СВЦЭМ!$D$10+'СЕТ СН'!$G$5-'СЕТ СН'!$G$20</f>
        <v>2881.3565040100002</v>
      </c>
      <c r="W68" s="36">
        <f>SUMIFS(СВЦЭМ!$C$39:$C$782,СВЦЭМ!$A$39:$A$782,$A68,СВЦЭМ!$B$39:$B$782,W$47)+'СЕТ СН'!$G$12+СВЦЭМ!$D$10+'СЕТ СН'!$G$5-'СЕТ СН'!$G$20</f>
        <v>2892.0574583699999</v>
      </c>
      <c r="X68" s="36">
        <f>SUMIFS(СВЦЭМ!$C$39:$C$782,СВЦЭМ!$A$39:$A$782,$A68,СВЦЭМ!$B$39:$B$782,X$47)+'СЕТ СН'!$G$12+СВЦЭМ!$D$10+'СЕТ СН'!$G$5-'СЕТ СН'!$G$20</f>
        <v>2915.6672472300002</v>
      </c>
      <c r="Y68" s="36">
        <f>SUMIFS(СВЦЭМ!$C$39:$C$782,СВЦЭМ!$A$39:$A$782,$A68,СВЦЭМ!$B$39:$B$782,Y$47)+'СЕТ СН'!$G$12+СВЦЭМ!$D$10+'СЕТ СН'!$G$5-'СЕТ СН'!$G$20</f>
        <v>2945.6694294099998</v>
      </c>
    </row>
    <row r="69" spans="1:27" ht="15.75" x14ac:dyDescent="0.2">
      <c r="A69" s="35">
        <f t="shared" si="1"/>
        <v>44277</v>
      </c>
      <c r="B69" s="36">
        <f>SUMIFS(СВЦЭМ!$C$39:$C$782,СВЦЭМ!$A$39:$A$782,$A69,СВЦЭМ!$B$39:$B$782,B$47)+'СЕТ СН'!$G$12+СВЦЭМ!$D$10+'СЕТ СН'!$G$5-'СЕТ СН'!$G$20</f>
        <v>2945.3791013999999</v>
      </c>
      <c r="C69" s="36">
        <f>SUMIFS(СВЦЭМ!$C$39:$C$782,СВЦЭМ!$A$39:$A$782,$A69,СВЦЭМ!$B$39:$B$782,C$47)+'СЕТ СН'!$G$12+СВЦЭМ!$D$10+'СЕТ СН'!$G$5-'СЕТ СН'!$G$20</f>
        <v>2989.19802205</v>
      </c>
      <c r="D69" s="36">
        <f>SUMIFS(СВЦЭМ!$C$39:$C$782,СВЦЭМ!$A$39:$A$782,$A69,СВЦЭМ!$B$39:$B$782,D$47)+'СЕТ СН'!$G$12+СВЦЭМ!$D$10+'СЕТ СН'!$G$5-'СЕТ СН'!$G$20</f>
        <v>3049.5721197299999</v>
      </c>
      <c r="E69" s="36">
        <f>SUMIFS(СВЦЭМ!$C$39:$C$782,СВЦЭМ!$A$39:$A$782,$A69,СВЦЭМ!$B$39:$B$782,E$47)+'СЕТ СН'!$G$12+СВЦЭМ!$D$10+'СЕТ СН'!$G$5-'СЕТ СН'!$G$20</f>
        <v>3050.5765881999996</v>
      </c>
      <c r="F69" s="36">
        <f>SUMIFS(СВЦЭМ!$C$39:$C$782,СВЦЭМ!$A$39:$A$782,$A69,СВЦЭМ!$B$39:$B$782,F$47)+'СЕТ СН'!$G$12+СВЦЭМ!$D$10+'СЕТ СН'!$G$5-'СЕТ СН'!$G$20</f>
        <v>3050.2072900499998</v>
      </c>
      <c r="G69" s="36">
        <f>SUMIFS(СВЦЭМ!$C$39:$C$782,СВЦЭМ!$A$39:$A$782,$A69,СВЦЭМ!$B$39:$B$782,G$47)+'СЕТ СН'!$G$12+СВЦЭМ!$D$10+'СЕТ СН'!$G$5-'СЕТ СН'!$G$20</f>
        <v>3023.4955747200001</v>
      </c>
      <c r="H69" s="36">
        <f>SUMIFS(СВЦЭМ!$C$39:$C$782,СВЦЭМ!$A$39:$A$782,$A69,СВЦЭМ!$B$39:$B$782,H$47)+'СЕТ СН'!$G$12+СВЦЭМ!$D$10+'СЕТ СН'!$G$5-'СЕТ СН'!$G$20</f>
        <v>3001.5253606299998</v>
      </c>
      <c r="I69" s="36">
        <f>SUMIFS(СВЦЭМ!$C$39:$C$782,СВЦЭМ!$A$39:$A$782,$A69,СВЦЭМ!$B$39:$B$782,I$47)+'СЕТ СН'!$G$12+СВЦЭМ!$D$10+'СЕТ СН'!$G$5-'СЕТ СН'!$G$20</f>
        <v>2942.4074508399999</v>
      </c>
      <c r="J69" s="36">
        <f>SUMIFS(СВЦЭМ!$C$39:$C$782,СВЦЭМ!$A$39:$A$782,$A69,СВЦЭМ!$B$39:$B$782,J$47)+'СЕТ СН'!$G$12+СВЦЭМ!$D$10+'СЕТ СН'!$G$5-'СЕТ СН'!$G$20</f>
        <v>2909.82155044</v>
      </c>
      <c r="K69" s="36">
        <f>SUMIFS(СВЦЭМ!$C$39:$C$782,СВЦЭМ!$A$39:$A$782,$A69,СВЦЭМ!$B$39:$B$782,K$47)+'СЕТ СН'!$G$12+СВЦЭМ!$D$10+'СЕТ СН'!$G$5-'СЕТ СН'!$G$20</f>
        <v>2908.6403716099999</v>
      </c>
      <c r="L69" s="36">
        <f>SUMIFS(СВЦЭМ!$C$39:$C$782,СВЦЭМ!$A$39:$A$782,$A69,СВЦЭМ!$B$39:$B$782,L$47)+'СЕТ СН'!$G$12+СВЦЭМ!$D$10+'СЕТ СН'!$G$5-'СЕТ СН'!$G$20</f>
        <v>2919.6696474700002</v>
      </c>
      <c r="M69" s="36">
        <f>SUMIFS(СВЦЭМ!$C$39:$C$782,СВЦЭМ!$A$39:$A$782,$A69,СВЦЭМ!$B$39:$B$782,M$47)+'СЕТ СН'!$G$12+СВЦЭМ!$D$10+'СЕТ СН'!$G$5-'СЕТ СН'!$G$20</f>
        <v>2914.8490106300001</v>
      </c>
      <c r="N69" s="36">
        <f>SUMIFS(СВЦЭМ!$C$39:$C$782,СВЦЭМ!$A$39:$A$782,$A69,СВЦЭМ!$B$39:$B$782,N$47)+'СЕТ СН'!$G$12+СВЦЭМ!$D$10+'СЕТ СН'!$G$5-'СЕТ СН'!$G$20</f>
        <v>2922.8982539200001</v>
      </c>
      <c r="O69" s="36">
        <f>SUMIFS(СВЦЭМ!$C$39:$C$782,СВЦЭМ!$A$39:$A$782,$A69,СВЦЭМ!$B$39:$B$782,O$47)+'СЕТ СН'!$G$12+СВЦЭМ!$D$10+'СЕТ СН'!$G$5-'СЕТ СН'!$G$20</f>
        <v>2979.14891171</v>
      </c>
      <c r="P69" s="36">
        <f>SUMIFS(СВЦЭМ!$C$39:$C$782,СВЦЭМ!$A$39:$A$782,$A69,СВЦЭМ!$B$39:$B$782,P$47)+'СЕТ СН'!$G$12+СВЦЭМ!$D$10+'СЕТ СН'!$G$5-'СЕТ СН'!$G$20</f>
        <v>3034.2538114299996</v>
      </c>
      <c r="Q69" s="36">
        <f>SUMIFS(СВЦЭМ!$C$39:$C$782,СВЦЭМ!$A$39:$A$782,$A69,СВЦЭМ!$B$39:$B$782,Q$47)+'СЕТ СН'!$G$12+СВЦЭМ!$D$10+'СЕТ СН'!$G$5-'СЕТ СН'!$G$20</f>
        <v>3054.7784951799999</v>
      </c>
      <c r="R69" s="36">
        <f>SUMIFS(СВЦЭМ!$C$39:$C$782,СВЦЭМ!$A$39:$A$782,$A69,СВЦЭМ!$B$39:$B$782,R$47)+'СЕТ СН'!$G$12+СВЦЭМ!$D$10+'СЕТ СН'!$G$5-'СЕТ СН'!$G$20</f>
        <v>3054.6042064599997</v>
      </c>
      <c r="S69" s="36">
        <f>SUMIFS(СВЦЭМ!$C$39:$C$782,СВЦЭМ!$A$39:$A$782,$A69,СВЦЭМ!$B$39:$B$782,S$47)+'СЕТ СН'!$G$12+СВЦЭМ!$D$10+'СЕТ СН'!$G$5-'СЕТ СН'!$G$20</f>
        <v>3020.4974822200002</v>
      </c>
      <c r="T69" s="36">
        <f>SUMIFS(СВЦЭМ!$C$39:$C$782,СВЦЭМ!$A$39:$A$782,$A69,СВЦЭМ!$B$39:$B$782,T$47)+'СЕТ СН'!$G$12+СВЦЭМ!$D$10+'СЕТ СН'!$G$5-'СЕТ СН'!$G$20</f>
        <v>2945.2757636300003</v>
      </c>
      <c r="U69" s="36">
        <f>SUMIFS(СВЦЭМ!$C$39:$C$782,СВЦЭМ!$A$39:$A$782,$A69,СВЦЭМ!$B$39:$B$782,U$47)+'СЕТ СН'!$G$12+СВЦЭМ!$D$10+'СЕТ СН'!$G$5-'СЕТ СН'!$G$20</f>
        <v>2908.7494505499999</v>
      </c>
      <c r="V69" s="36">
        <f>SUMIFS(СВЦЭМ!$C$39:$C$782,СВЦЭМ!$A$39:$A$782,$A69,СВЦЭМ!$B$39:$B$782,V$47)+'СЕТ СН'!$G$12+СВЦЭМ!$D$10+'СЕТ СН'!$G$5-'СЕТ СН'!$G$20</f>
        <v>2880.2986175400001</v>
      </c>
      <c r="W69" s="36">
        <f>SUMIFS(СВЦЭМ!$C$39:$C$782,СВЦЭМ!$A$39:$A$782,$A69,СВЦЭМ!$B$39:$B$782,W$47)+'СЕТ СН'!$G$12+СВЦЭМ!$D$10+'СЕТ СН'!$G$5-'СЕТ СН'!$G$20</f>
        <v>2871.4752911400001</v>
      </c>
      <c r="X69" s="36">
        <f>SUMIFS(СВЦЭМ!$C$39:$C$782,СВЦЭМ!$A$39:$A$782,$A69,СВЦЭМ!$B$39:$B$782,X$47)+'СЕТ СН'!$G$12+СВЦЭМ!$D$10+'СЕТ СН'!$G$5-'СЕТ СН'!$G$20</f>
        <v>2894.9234952699999</v>
      </c>
      <c r="Y69" s="36">
        <f>SUMIFS(СВЦЭМ!$C$39:$C$782,СВЦЭМ!$A$39:$A$782,$A69,СВЦЭМ!$B$39:$B$782,Y$47)+'СЕТ СН'!$G$12+СВЦЭМ!$D$10+'СЕТ СН'!$G$5-'СЕТ СН'!$G$20</f>
        <v>2916.4832993800001</v>
      </c>
    </row>
    <row r="70" spans="1:27" ht="15.75" x14ac:dyDescent="0.2">
      <c r="A70" s="35">
        <f t="shared" si="1"/>
        <v>44278</v>
      </c>
      <c r="B70" s="36">
        <f>SUMIFS(СВЦЭМ!$C$39:$C$782,СВЦЭМ!$A$39:$A$782,$A70,СВЦЭМ!$B$39:$B$782,B$47)+'СЕТ СН'!$G$12+СВЦЭМ!$D$10+'СЕТ СН'!$G$5-'СЕТ СН'!$G$20</f>
        <v>2919.9464317800002</v>
      </c>
      <c r="C70" s="36">
        <f>SUMIFS(СВЦЭМ!$C$39:$C$782,СВЦЭМ!$A$39:$A$782,$A70,СВЦЭМ!$B$39:$B$782,C$47)+'СЕТ СН'!$G$12+СВЦЭМ!$D$10+'СЕТ СН'!$G$5-'СЕТ СН'!$G$20</f>
        <v>2981.8557973400002</v>
      </c>
      <c r="D70" s="36">
        <f>SUMIFS(СВЦЭМ!$C$39:$C$782,СВЦЭМ!$A$39:$A$782,$A70,СВЦЭМ!$B$39:$B$782,D$47)+'СЕТ СН'!$G$12+СВЦЭМ!$D$10+'СЕТ СН'!$G$5-'СЕТ СН'!$G$20</f>
        <v>3029.1302717099998</v>
      </c>
      <c r="E70" s="36">
        <f>SUMIFS(СВЦЭМ!$C$39:$C$782,СВЦЭМ!$A$39:$A$782,$A70,СВЦЭМ!$B$39:$B$782,E$47)+'СЕТ СН'!$G$12+СВЦЭМ!$D$10+'СЕТ СН'!$G$5-'СЕТ СН'!$G$20</f>
        <v>3031.4311458000002</v>
      </c>
      <c r="F70" s="36">
        <f>SUMIFS(СВЦЭМ!$C$39:$C$782,СВЦЭМ!$A$39:$A$782,$A70,СВЦЭМ!$B$39:$B$782,F$47)+'СЕТ СН'!$G$12+СВЦЭМ!$D$10+'СЕТ СН'!$G$5-'СЕТ СН'!$G$20</f>
        <v>3032.0445377699998</v>
      </c>
      <c r="G70" s="36">
        <f>SUMIFS(СВЦЭМ!$C$39:$C$782,СВЦЭМ!$A$39:$A$782,$A70,СВЦЭМ!$B$39:$B$782,G$47)+'СЕТ СН'!$G$12+СВЦЭМ!$D$10+'СЕТ СН'!$G$5-'СЕТ СН'!$G$20</f>
        <v>3010.9090442799998</v>
      </c>
      <c r="H70" s="36">
        <f>SUMIFS(СВЦЭМ!$C$39:$C$782,СВЦЭМ!$A$39:$A$782,$A70,СВЦЭМ!$B$39:$B$782,H$47)+'СЕТ СН'!$G$12+СВЦЭМ!$D$10+'СЕТ СН'!$G$5-'СЕТ СН'!$G$20</f>
        <v>2990.7160641299997</v>
      </c>
      <c r="I70" s="36">
        <f>SUMIFS(СВЦЭМ!$C$39:$C$782,СВЦЭМ!$A$39:$A$782,$A70,СВЦЭМ!$B$39:$B$782,I$47)+'СЕТ СН'!$G$12+СВЦЭМ!$D$10+'СЕТ СН'!$G$5-'СЕТ СН'!$G$20</f>
        <v>2934.2499190500002</v>
      </c>
      <c r="J70" s="36">
        <f>SUMIFS(СВЦЭМ!$C$39:$C$782,СВЦЭМ!$A$39:$A$782,$A70,СВЦЭМ!$B$39:$B$782,J$47)+'СЕТ СН'!$G$12+СВЦЭМ!$D$10+'СЕТ СН'!$G$5-'СЕТ СН'!$G$20</f>
        <v>2888.02248074</v>
      </c>
      <c r="K70" s="36">
        <f>SUMIFS(СВЦЭМ!$C$39:$C$782,СВЦЭМ!$A$39:$A$782,$A70,СВЦЭМ!$B$39:$B$782,K$47)+'СЕТ СН'!$G$12+СВЦЭМ!$D$10+'СЕТ СН'!$G$5-'СЕТ СН'!$G$20</f>
        <v>2863.6977497100002</v>
      </c>
      <c r="L70" s="36">
        <f>SUMIFS(СВЦЭМ!$C$39:$C$782,СВЦЭМ!$A$39:$A$782,$A70,СВЦЭМ!$B$39:$B$782,L$47)+'СЕТ СН'!$G$12+СВЦЭМ!$D$10+'СЕТ СН'!$G$5-'СЕТ СН'!$G$20</f>
        <v>2900.7067916800002</v>
      </c>
      <c r="M70" s="36">
        <f>SUMIFS(СВЦЭМ!$C$39:$C$782,СВЦЭМ!$A$39:$A$782,$A70,СВЦЭМ!$B$39:$B$782,M$47)+'СЕТ СН'!$G$12+СВЦЭМ!$D$10+'СЕТ СН'!$G$5-'СЕТ СН'!$G$20</f>
        <v>2913.82521043</v>
      </c>
      <c r="N70" s="36">
        <f>SUMIFS(СВЦЭМ!$C$39:$C$782,СВЦЭМ!$A$39:$A$782,$A70,СВЦЭМ!$B$39:$B$782,N$47)+'СЕТ СН'!$G$12+СВЦЭМ!$D$10+'СЕТ СН'!$G$5-'СЕТ СН'!$G$20</f>
        <v>2955.1149077700002</v>
      </c>
      <c r="O70" s="36">
        <f>SUMIFS(СВЦЭМ!$C$39:$C$782,СВЦЭМ!$A$39:$A$782,$A70,СВЦЭМ!$B$39:$B$782,O$47)+'СЕТ СН'!$G$12+СВЦЭМ!$D$10+'СЕТ СН'!$G$5-'СЕТ СН'!$G$20</f>
        <v>2990.69400374</v>
      </c>
      <c r="P70" s="36">
        <f>SUMIFS(СВЦЭМ!$C$39:$C$782,СВЦЭМ!$A$39:$A$782,$A70,СВЦЭМ!$B$39:$B$782,P$47)+'СЕТ СН'!$G$12+СВЦЭМ!$D$10+'СЕТ СН'!$G$5-'СЕТ СН'!$G$20</f>
        <v>3015.2891531099999</v>
      </c>
      <c r="Q70" s="36">
        <f>SUMIFS(СВЦЭМ!$C$39:$C$782,СВЦЭМ!$A$39:$A$782,$A70,СВЦЭМ!$B$39:$B$782,Q$47)+'СЕТ СН'!$G$12+СВЦЭМ!$D$10+'СЕТ СН'!$G$5-'СЕТ СН'!$G$20</f>
        <v>3035.84917666</v>
      </c>
      <c r="R70" s="36">
        <f>SUMIFS(СВЦЭМ!$C$39:$C$782,СВЦЭМ!$A$39:$A$782,$A70,СВЦЭМ!$B$39:$B$782,R$47)+'СЕТ СН'!$G$12+СВЦЭМ!$D$10+'СЕТ СН'!$G$5-'СЕТ СН'!$G$20</f>
        <v>3027.2084729500002</v>
      </c>
      <c r="S70" s="36">
        <f>SUMIFS(СВЦЭМ!$C$39:$C$782,СВЦЭМ!$A$39:$A$782,$A70,СВЦЭМ!$B$39:$B$782,S$47)+'СЕТ СН'!$G$12+СВЦЭМ!$D$10+'СЕТ СН'!$G$5-'СЕТ СН'!$G$20</f>
        <v>2987.9998403</v>
      </c>
      <c r="T70" s="36">
        <f>SUMIFS(СВЦЭМ!$C$39:$C$782,СВЦЭМ!$A$39:$A$782,$A70,СВЦЭМ!$B$39:$B$782,T$47)+'СЕТ СН'!$G$12+СВЦЭМ!$D$10+'СЕТ СН'!$G$5-'СЕТ СН'!$G$20</f>
        <v>2911.1033754</v>
      </c>
      <c r="U70" s="36">
        <f>SUMIFS(СВЦЭМ!$C$39:$C$782,СВЦЭМ!$A$39:$A$782,$A70,СВЦЭМ!$B$39:$B$782,U$47)+'СЕТ СН'!$G$12+СВЦЭМ!$D$10+'СЕТ СН'!$G$5-'СЕТ СН'!$G$20</f>
        <v>2862.4988337200002</v>
      </c>
      <c r="V70" s="36">
        <f>SUMIFS(СВЦЭМ!$C$39:$C$782,СВЦЭМ!$A$39:$A$782,$A70,СВЦЭМ!$B$39:$B$782,V$47)+'СЕТ СН'!$G$12+СВЦЭМ!$D$10+'СЕТ СН'!$G$5-'СЕТ СН'!$G$20</f>
        <v>2869.3743228900003</v>
      </c>
      <c r="W70" s="36">
        <f>SUMIFS(СВЦЭМ!$C$39:$C$782,СВЦЭМ!$A$39:$A$782,$A70,СВЦЭМ!$B$39:$B$782,W$47)+'СЕТ СН'!$G$12+СВЦЭМ!$D$10+'СЕТ СН'!$G$5-'СЕТ СН'!$G$20</f>
        <v>2859.9546829599999</v>
      </c>
      <c r="X70" s="36">
        <f>SUMIFS(СВЦЭМ!$C$39:$C$782,СВЦЭМ!$A$39:$A$782,$A70,СВЦЭМ!$B$39:$B$782,X$47)+'СЕТ СН'!$G$12+СВЦЭМ!$D$10+'СЕТ СН'!$G$5-'СЕТ СН'!$G$20</f>
        <v>2873.58578438</v>
      </c>
      <c r="Y70" s="36">
        <f>SUMIFS(СВЦЭМ!$C$39:$C$782,СВЦЭМ!$A$39:$A$782,$A70,СВЦЭМ!$B$39:$B$782,Y$47)+'СЕТ СН'!$G$12+СВЦЭМ!$D$10+'СЕТ СН'!$G$5-'СЕТ СН'!$G$20</f>
        <v>2894.8181644199999</v>
      </c>
    </row>
    <row r="71" spans="1:27" ht="15.75" x14ac:dyDescent="0.2">
      <c r="A71" s="35">
        <f t="shared" si="1"/>
        <v>44279</v>
      </c>
      <c r="B71" s="36">
        <f>SUMIFS(СВЦЭМ!$C$39:$C$782,СВЦЭМ!$A$39:$A$782,$A71,СВЦЭМ!$B$39:$B$782,B$47)+'СЕТ СН'!$G$12+СВЦЭМ!$D$10+'СЕТ СН'!$G$5-'СЕТ СН'!$G$20</f>
        <v>2933.0136795099997</v>
      </c>
      <c r="C71" s="36">
        <f>SUMIFS(СВЦЭМ!$C$39:$C$782,СВЦЭМ!$A$39:$A$782,$A71,СВЦЭМ!$B$39:$B$782,C$47)+'СЕТ СН'!$G$12+СВЦЭМ!$D$10+'СЕТ СН'!$G$5-'СЕТ СН'!$G$20</f>
        <v>2983.6249877299997</v>
      </c>
      <c r="D71" s="36">
        <f>SUMIFS(СВЦЭМ!$C$39:$C$782,СВЦЭМ!$A$39:$A$782,$A71,СВЦЭМ!$B$39:$B$782,D$47)+'СЕТ СН'!$G$12+СВЦЭМ!$D$10+'СЕТ СН'!$G$5-'СЕТ СН'!$G$20</f>
        <v>3038.7857873499997</v>
      </c>
      <c r="E71" s="36">
        <f>SUMIFS(СВЦЭМ!$C$39:$C$782,СВЦЭМ!$A$39:$A$782,$A71,СВЦЭМ!$B$39:$B$782,E$47)+'СЕТ СН'!$G$12+СВЦЭМ!$D$10+'СЕТ СН'!$G$5-'СЕТ СН'!$G$20</f>
        <v>3052.19881592</v>
      </c>
      <c r="F71" s="36">
        <f>SUMIFS(СВЦЭМ!$C$39:$C$782,СВЦЭМ!$A$39:$A$782,$A71,СВЦЭМ!$B$39:$B$782,F$47)+'СЕТ СН'!$G$12+СВЦЭМ!$D$10+'СЕТ СН'!$G$5-'СЕТ СН'!$G$20</f>
        <v>3047.1341492000001</v>
      </c>
      <c r="G71" s="36">
        <f>SUMIFS(СВЦЭМ!$C$39:$C$782,СВЦЭМ!$A$39:$A$782,$A71,СВЦЭМ!$B$39:$B$782,G$47)+'СЕТ СН'!$G$12+СВЦЭМ!$D$10+'СЕТ СН'!$G$5-'СЕТ СН'!$G$20</f>
        <v>3022.3651228799999</v>
      </c>
      <c r="H71" s="36">
        <f>SUMIFS(СВЦЭМ!$C$39:$C$782,СВЦЭМ!$A$39:$A$782,$A71,СВЦЭМ!$B$39:$B$782,H$47)+'СЕТ СН'!$G$12+СВЦЭМ!$D$10+'СЕТ СН'!$G$5-'СЕТ СН'!$G$20</f>
        <v>2998.4585670400002</v>
      </c>
      <c r="I71" s="36">
        <f>SUMIFS(СВЦЭМ!$C$39:$C$782,СВЦЭМ!$A$39:$A$782,$A71,СВЦЭМ!$B$39:$B$782,I$47)+'СЕТ СН'!$G$12+СВЦЭМ!$D$10+'СЕТ СН'!$G$5-'СЕТ СН'!$G$20</f>
        <v>2952.5068227299998</v>
      </c>
      <c r="J71" s="36">
        <f>SUMIFS(СВЦЭМ!$C$39:$C$782,СВЦЭМ!$A$39:$A$782,$A71,СВЦЭМ!$B$39:$B$782,J$47)+'СЕТ СН'!$G$12+СВЦЭМ!$D$10+'СЕТ СН'!$G$5-'СЕТ СН'!$G$20</f>
        <v>2896.4046331600002</v>
      </c>
      <c r="K71" s="36">
        <f>SUMIFS(СВЦЭМ!$C$39:$C$782,СВЦЭМ!$A$39:$A$782,$A71,СВЦЭМ!$B$39:$B$782,K$47)+'СЕТ СН'!$G$12+СВЦЭМ!$D$10+'СЕТ СН'!$G$5-'СЕТ СН'!$G$20</f>
        <v>2869.3160766299998</v>
      </c>
      <c r="L71" s="36">
        <f>SUMIFS(СВЦЭМ!$C$39:$C$782,СВЦЭМ!$A$39:$A$782,$A71,СВЦЭМ!$B$39:$B$782,L$47)+'СЕТ СН'!$G$12+СВЦЭМ!$D$10+'СЕТ СН'!$G$5-'СЕТ СН'!$G$20</f>
        <v>2896.1741795899998</v>
      </c>
      <c r="M71" s="36">
        <f>SUMIFS(СВЦЭМ!$C$39:$C$782,СВЦЭМ!$A$39:$A$782,$A71,СВЦЭМ!$B$39:$B$782,M$47)+'СЕТ СН'!$G$12+СВЦЭМ!$D$10+'СЕТ СН'!$G$5-'СЕТ СН'!$G$20</f>
        <v>2885.71607894</v>
      </c>
      <c r="N71" s="36">
        <f>SUMIFS(СВЦЭМ!$C$39:$C$782,СВЦЭМ!$A$39:$A$782,$A71,СВЦЭМ!$B$39:$B$782,N$47)+'СЕТ СН'!$G$12+СВЦЭМ!$D$10+'СЕТ СН'!$G$5-'СЕТ СН'!$G$20</f>
        <v>2907.3402857999999</v>
      </c>
      <c r="O71" s="36">
        <f>SUMIFS(СВЦЭМ!$C$39:$C$782,СВЦЭМ!$A$39:$A$782,$A71,СВЦЭМ!$B$39:$B$782,O$47)+'СЕТ СН'!$G$12+СВЦЭМ!$D$10+'СЕТ СН'!$G$5-'СЕТ СН'!$G$20</f>
        <v>2946.8563699699998</v>
      </c>
      <c r="P71" s="36">
        <f>SUMIFS(СВЦЭМ!$C$39:$C$782,СВЦЭМ!$A$39:$A$782,$A71,СВЦЭМ!$B$39:$B$782,P$47)+'СЕТ СН'!$G$12+СВЦЭМ!$D$10+'СЕТ СН'!$G$5-'СЕТ СН'!$G$20</f>
        <v>2982.6233202799999</v>
      </c>
      <c r="Q71" s="36">
        <f>SUMIFS(СВЦЭМ!$C$39:$C$782,СВЦЭМ!$A$39:$A$782,$A71,СВЦЭМ!$B$39:$B$782,Q$47)+'СЕТ СН'!$G$12+СВЦЭМ!$D$10+'СЕТ СН'!$G$5-'СЕТ СН'!$G$20</f>
        <v>3009.3010560299999</v>
      </c>
      <c r="R71" s="36">
        <f>SUMIFS(СВЦЭМ!$C$39:$C$782,СВЦЭМ!$A$39:$A$782,$A71,СВЦЭМ!$B$39:$B$782,R$47)+'СЕТ СН'!$G$12+СВЦЭМ!$D$10+'СЕТ СН'!$G$5-'СЕТ СН'!$G$20</f>
        <v>2997.63791756</v>
      </c>
      <c r="S71" s="36">
        <f>SUMIFS(СВЦЭМ!$C$39:$C$782,СВЦЭМ!$A$39:$A$782,$A71,СВЦЭМ!$B$39:$B$782,S$47)+'СЕТ СН'!$G$12+СВЦЭМ!$D$10+'СЕТ СН'!$G$5-'СЕТ СН'!$G$20</f>
        <v>2955.8247650100002</v>
      </c>
      <c r="T71" s="36">
        <f>SUMIFS(СВЦЭМ!$C$39:$C$782,СВЦЭМ!$A$39:$A$782,$A71,СВЦЭМ!$B$39:$B$782,T$47)+'СЕТ СН'!$G$12+СВЦЭМ!$D$10+'СЕТ СН'!$G$5-'СЕТ СН'!$G$20</f>
        <v>2875.4571783800002</v>
      </c>
      <c r="U71" s="36">
        <f>SUMIFS(СВЦЭМ!$C$39:$C$782,СВЦЭМ!$A$39:$A$782,$A71,СВЦЭМ!$B$39:$B$782,U$47)+'СЕТ СН'!$G$12+СВЦЭМ!$D$10+'СЕТ СН'!$G$5-'СЕТ СН'!$G$20</f>
        <v>2832.9269347499999</v>
      </c>
      <c r="V71" s="36">
        <f>SUMIFS(СВЦЭМ!$C$39:$C$782,СВЦЭМ!$A$39:$A$782,$A71,СВЦЭМ!$B$39:$B$782,V$47)+'СЕТ СН'!$G$12+СВЦЭМ!$D$10+'СЕТ СН'!$G$5-'СЕТ СН'!$G$20</f>
        <v>2840.99657385</v>
      </c>
      <c r="W71" s="36">
        <f>SUMIFS(СВЦЭМ!$C$39:$C$782,СВЦЭМ!$A$39:$A$782,$A71,СВЦЭМ!$B$39:$B$782,W$47)+'СЕТ СН'!$G$12+СВЦЭМ!$D$10+'СЕТ СН'!$G$5-'СЕТ СН'!$G$20</f>
        <v>2830.2913770599998</v>
      </c>
      <c r="X71" s="36">
        <f>SUMIFS(СВЦЭМ!$C$39:$C$782,СВЦЭМ!$A$39:$A$782,$A71,СВЦЭМ!$B$39:$B$782,X$47)+'СЕТ СН'!$G$12+СВЦЭМ!$D$10+'СЕТ СН'!$G$5-'СЕТ СН'!$G$20</f>
        <v>2834.8709798899999</v>
      </c>
      <c r="Y71" s="36">
        <f>SUMIFS(СВЦЭМ!$C$39:$C$782,СВЦЭМ!$A$39:$A$782,$A71,СВЦЭМ!$B$39:$B$782,Y$47)+'СЕТ СН'!$G$12+СВЦЭМ!$D$10+'СЕТ СН'!$G$5-'СЕТ СН'!$G$20</f>
        <v>2853.2054495900002</v>
      </c>
    </row>
    <row r="72" spans="1:27" ht="15.75" x14ac:dyDescent="0.2">
      <c r="A72" s="35">
        <f t="shared" si="1"/>
        <v>44280</v>
      </c>
      <c r="B72" s="36">
        <f>SUMIFS(СВЦЭМ!$C$39:$C$782,СВЦЭМ!$A$39:$A$782,$A72,СВЦЭМ!$B$39:$B$782,B$47)+'СЕТ СН'!$G$12+СВЦЭМ!$D$10+'СЕТ СН'!$G$5-'СЕТ СН'!$G$20</f>
        <v>2906.9273279099998</v>
      </c>
      <c r="C72" s="36">
        <f>SUMIFS(СВЦЭМ!$C$39:$C$782,СВЦЭМ!$A$39:$A$782,$A72,СВЦЭМ!$B$39:$B$782,C$47)+'СЕТ СН'!$G$12+СВЦЭМ!$D$10+'СЕТ СН'!$G$5-'СЕТ СН'!$G$20</f>
        <v>2956.0476537699997</v>
      </c>
      <c r="D72" s="36">
        <f>SUMIFS(СВЦЭМ!$C$39:$C$782,СВЦЭМ!$A$39:$A$782,$A72,СВЦЭМ!$B$39:$B$782,D$47)+'СЕТ СН'!$G$12+СВЦЭМ!$D$10+'СЕТ СН'!$G$5-'СЕТ СН'!$G$20</f>
        <v>3015.0067527699998</v>
      </c>
      <c r="E72" s="36">
        <f>SUMIFS(СВЦЭМ!$C$39:$C$782,СВЦЭМ!$A$39:$A$782,$A72,СВЦЭМ!$B$39:$B$782,E$47)+'СЕТ СН'!$G$12+СВЦЭМ!$D$10+'СЕТ СН'!$G$5-'СЕТ СН'!$G$20</f>
        <v>3026.24501495</v>
      </c>
      <c r="F72" s="36">
        <f>SUMIFS(СВЦЭМ!$C$39:$C$782,СВЦЭМ!$A$39:$A$782,$A72,СВЦЭМ!$B$39:$B$782,F$47)+'СЕТ СН'!$G$12+СВЦЭМ!$D$10+'СЕТ СН'!$G$5-'СЕТ СН'!$G$20</f>
        <v>3028.8033848300001</v>
      </c>
      <c r="G72" s="36">
        <f>SUMIFS(СВЦЭМ!$C$39:$C$782,СВЦЭМ!$A$39:$A$782,$A72,СВЦЭМ!$B$39:$B$782,G$47)+'СЕТ СН'!$G$12+СВЦЭМ!$D$10+'СЕТ СН'!$G$5-'СЕТ СН'!$G$20</f>
        <v>3009.9689461099997</v>
      </c>
      <c r="H72" s="36">
        <f>SUMIFS(СВЦЭМ!$C$39:$C$782,СВЦЭМ!$A$39:$A$782,$A72,СВЦЭМ!$B$39:$B$782,H$47)+'СЕТ СН'!$G$12+СВЦЭМ!$D$10+'СЕТ СН'!$G$5-'СЕТ СН'!$G$20</f>
        <v>2970.7638741000001</v>
      </c>
      <c r="I72" s="36">
        <f>SUMIFS(СВЦЭМ!$C$39:$C$782,СВЦЭМ!$A$39:$A$782,$A72,СВЦЭМ!$B$39:$B$782,I$47)+'СЕТ СН'!$G$12+СВЦЭМ!$D$10+'СЕТ СН'!$G$5-'СЕТ СН'!$G$20</f>
        <v>2910.7193869600001</v>
      </c>
      <c r="J72" s="36">
        <f>SUMIFS(СВЦЭМ!$C$39:$C$782,СВЦЭМ!$A$39:$A$782,$A72,СВЦЭМ!$B$39:$B$782,J$47)+'СЕТ СН'!$G$12+СВЦЭМ!$D$10+'СЕТ СН'!$G$5-'СЕТ СН'!$G$20</f>
        <v>2866.4628710799998</v>
      </c>
      <c r="K72" s="36">
        <f>SUMIFS(СВЦЭМ!$C$39:$C$782,СВЦЭМ!$A$39:$A$782,$A72,СВЦЭМ!$B$39:$B$782,K$47)+'СЕТ СН'!$G$12+СВЦЭМ!$D$10+'СЕТ СН'!$G$5-'СЕТ СН'!$G$20</f>
        <v>2856.5393116800001</v>
      </c>
      <c r="L72" s="36">
        <f>SUMIFS(СВЦЭМ!$C$39:$C$782,СВЦЭМ!$A$39:$A$782,$A72,СВЦЭМ!$B$39:$B$782,L$47)+'СЕТ СН'!$G$12+СВЦЭМ!$D$10+'СЕТ СН'!$G$5-'СЕТ СН'!$G$20</f>
        <v>2870.2634924200001</v>
      </c>
      <c r="M72" s="36">
        <f>SUMIFS(СВЦЭМ!$C$39:$C$782,СВЦЭМ!$A$39:$A$782,$A72,СВЦЭМ!$B$39:$B$782,M$47)+'СЕТ СН'!$G$12+СВЦЭМ!$D$10+'СЕТ СН'!$G$5-'СЕТ СН'!$G$20</f>
        <v>2875.35642302</v>
      </c>
      <c r="N72" s="36">
        <f>SUMIFS(СВЦЭМ!$C$39:$C$782,СВЦЭМ!$A$39:$A$782,$A72,СВЦЭМ!$B$39:$B$782,N$47)+'СЕТ СН'!$G$12+СВЦЭМ!$D$10+'СЕТ СН'!$G$5-'СЕТ СН'!$G$20</f>
        <v>2897.4191152100002</v>
      </c>
      <c r="O72" s="36">
        <f>SUMIFS(СВЦЭМ!$C$39:$C$782,СВЦЭМ!$A$39:$A$782,$A72,СВЦЭМ!$B$39:$B$782,O$47)+'СЕТ СН'!$G$12+СВЦЭМ!$D$10+'СЕТ СН'!$G$5-'СЕТ СН'!$G$20</f>
        <v>2934.8422206300002</v>
      </c>
      <c r="P72" s="36">
        <f>SUMIFS(СВЦЭМ!$C$39:$C$782,СВЦЭМ!$A$39:$A$782,$A72,СВЦЭМ!$B$39:$B$782,P$47)+'СЕТ СН'!$G$12+СВЦЭМ!$D$10+'СЕТ СН'!$G$5-'СЕТ СН'!$G$20</f>
        <v>2983.0832902699999</v>
      </c>
      <c r="Q72" s="36">
        <f>SUMIFS(СВЦЭМ!$C$39:$C$782,СВЦЭМ!$A$39:$A$782,$A72,СВЦЭМ!$B$39:$B$782,Q$47)+'СЕТ СН'!$G$12+СВЦЭМ!$D$10+'СЕТ СН'!$G$5-'СЕТ СН'!$G$20</f>
        <v>3011.4406860999998</v>
      </c>
      <c r="R72" s="36">
        <f>SUMIFS(СВЦЭМ!$C$39:$C$782,СВЦЭМ!$A$39:$A$782,$A72,СВЦЭМ!$B$39:$B$782,R$47)+'СЕТ СН'!$G$12+СВЦЭМ!$D$10+'СЕТ СН'!$G$5-'СЕТ СН'!$G$20</f>
        <v>3001.3461913699998</v>
      </c>
      <c r="S72" s="36">
        <f>SUMIFS(СВЦЭМ!$C$39:$C$782,СВЦЭМ!$A$39:$A$782,$A72,СВЦЭМ!$B$39:$B$782,S$47)+'СЕТ СН'!$G$12+СВЦЭМ!$D$10+'СЕТ СН'!$G$5-'СЕТ СН'!$G$20</f>
        <v>2958.6632895599996</v>
      </c>
      <c r="T72" s="36">
        <f>SUMIFS(СВЦЭМ!$C$39:$C$782,СВЦЭМ!$A$39:$A$782,$A72,СВЦЭМ!$B$39:$B$782,T$47)+'СЕТ СН'!$G$12+СВЦЭМ!$D$10+'СЕТ СН'!$G$5-'СЕТ СН'!$G$20</f>
        <v>2882.9290787700002</v>
      </c>
      <c r="U72" s="36">
        <f>SUMIFS(СВЦЭМ!$C$39:$C$782,СВЦЭМ!$A$39:$A$782,$A72,СВЦЭМ!$B$39:$B$782,U$47)+'СЕТ СН'!$G$12+СВЦЭМ!$D$10+'СЕТ СН'!$G$5-'СЕТ СН'!$G$20</f>
        <v>2837.07367557</v>
      </c>
      <c r="V72" s="36">
        <f>SUMIFS(СВЦЭМ!$C$39:$C$782,СВЦЭМ!$A$39:$A$782,$A72,СВЦЭМ!$B$39:$B$782,V$47)+'СЕТ СН'!$G$12+СВЦЭМ!$D$10+'СЕТ СН'!$G$5-'СЕТ СН'!$G$20</f>
        <v>2832.3204612700001</v>
      </c>
      <c r="W72" s="36">
        <f>SUMIFS(СВЦЭМ!$C$39:$C$782,СВЦЭМ!$A$39:$A$782,$A72,СВЦЭМ!$B$39:$B$782,W$47)+'СЕТ СН'!$G$12+СВЦЭМ!$D$10+'СЕТ СН'!$G$5-'СЕТ СН'!$G$20</f>
        <v>2827.6419375999999</v>
      </c>
      <c r="X72" s="36">
        <f>SUMIFS(СВЦЭМ!$C$39:$C$782,СВЦЭМ!$A$39:$A$782,$A72,СВЦЭМ!$B$39:$B$782,X$47)+'СЕТ СН'!$G$12+СВЦЭМ!$D$10+'СЕТ СН'!$G$5-'СЕТ СН'!$G$20</f>
        <v>2851.35443283</v>
      </c>
      <c r="Y72" s="36">
        <f>SUMIFS(СВЦЭМ!$C$39:$C$782,СВЦЭМ!$A$39:$A$782,$A72,СВЦЭМ!$B$39:$B$782,Y$47)+'СЕТ СН'!$G$12+СВЦЭМ!$D$10+'СЕТ СН'!$G$5-'СЕТ СН'!$G$20</f>
        <v>2881.3224937200002</v>
      </c>
    </row>
    <row r="73" spans="1:27" ht="15.75" x14ac:dyDescent="0.2">
      <c r="A73" s="35">
        <f t="shared" si="1"/>
        <v>44281</v>
      </c>
      <c r="B73" s="36">
        <f>SUMIFS(СВЦЭМ!$C$39:$C$782,СВЦЭМ!$A$39:$A$782,$A73,СВЦЭМ!$B$39:$B$782,B$47)+'СЕТ СН'!$G$12+СВЦЭМ!$D$10+'СЕТ СН'!$G$5-'СЕТ СН'!$G$20</f>
        <v>2957.4615165099999</v>
      </c>
      <c r="C73" s="36">
        <f>SUMIFS(СВЦЭМ!$C$39:$C$782,СВЦЭМ!$A$39:$A$782,$A73,СВЦЭМ!$B$39:$B$782,C$47)+'СЕТ СН'!$G$12+СВЦЭМ!$D$10+'СЕТ СН'!$G$5-'СЕТ СН'!$G$20</f>
        <v>3019.1056033499999</v>
      </c>
      <c r="D73" s="36">
        <f>SUMIFS(СВЦЭМ!$C$39:$C$782,СВЦЭМ!$A$39:$A$782,$A73,СВЦЭМ!$B$39:$B$782,D$47)+'СЕТ СН'!$G$12+СВЦЭМ!$D$10+'СЕТ СН'!$G$5-'СЕТ СН'!$G$20</f>
        <v>3086.4193987099998</v>
      </c>
      <c r="E73" s="36">
        <f>SUMIFS(СВЦЭМ!$C$39:$C$782,СВЦЭМ!$A$39:$A$782,$A73,СВЦЭМ!$B$39:$B$782,E$47)+'СЕТ СН'!$G$12+СВЦЭМ!$D$10+'СЕТ СН'!$G$5-'СЕТ СН'!$G$20</f>
        <v>3091.11161816</v>
      </c>
      <c r="F73" s="36">
        <f>SUMIFS(СВЦЭМ!$C$39:$C$782,СВЦЭМ!$A$39:$A$782,$A73,СВЦЭМ!$B$39:$B$782,F$47)+'СЕТ СН'!$G$12+СВЦЭМ!$D$10+'СЕТ СН'!$G$5-'СЕТ СН'!$G$20</f>
        <v>3092.6722533000002</v>
      </c>
      <c r="G73" s="36">
        <f>SUMIFS(СВЦЭМ!$C$39:$C$782,СВЦЭМ!$A$39:$A$782,$A73,СВЦЭМ!$B$39:$B$782,G$47)+'СЕТ СН'!$G$12+СВЦЭМ!$D$10+'СЕТ СН'!$G$5-'СЕТ СН'!$G$20</f>
        <v>3082.2414233</v>
      </c>
      <c r="H73" s="36">
        <f>SUMIFS(СВЦЭМ!$C$39:$C$782,СВЦЭМ!$A$39:$A$782,$A73,СВЦЭМ!$B$39:$B$782,H$47)+'СЕТ СН'!$G$12+СВЦЭМ!$D$10+'СЕТ СН'!$G$5-'СЕТ СН'!$G$20</f>
        <v>3040.8241106199998</v>
      </c>
      <c r="I73" s="36">
        <f>SUMIFS(СВЦЭМ!$C$39:$C$782,СВЦЭМ!$A$39:$A$782,$A73,СВЦЭМ!$B$39:$B$782,I$47)+'СЕТ СН'!$G$12+СВЦЭМ!$D$10+'СЕТ СН'!$G$5-'СЕТ СН'!$G$20</f>
        <v>2971.0106817099995</v>
      </c>
      <c r="J73" s="36">
        <f>SUMIFS(СВЦЭМ!$C$39:$C$782,СВЦЭМ!$A$39:$A$782,$A73,СВЦЭМ!$B$39:$B$782,J$47)+'СЕТ СН'!$G$12+СВЦЭМ!$D$10+'СЕТ СН'!$G$5-'СЕТ СН'!$G$20</f>
        <v>2927.17901983</v>
      </c>
      <c r="K73" s="36">
        <f>SUMIFS(СВЦЭМ!$C$39:$C$782,СВЦЭМ!$A$39:$A$782,$A73,СВЦЭМ!$B$39:$B$782,K$47)+'СЕТ СН'!$G$12+СВЦЭМ!$D$10+'СЕТ СН'!$G$5-'СЕТ СН'!$G$20</f>
        <v>2907.5561932099999</v>
      </c>
      <c r="L73" s="36">
        <f>SUMIFS(СВЦЭМ!$C$39:$C$782,СВЦЭМ!$A$39:$A$782,$A73,СВЦЭМ!$B$39:$B$782,L$47)+'СЕТ СН'!$G$12+СВЦЭМ!$D$10+'СЕТ СН'!$G$5-'СЕТ СН'!$G$20</f>
        <v>2899.5749557899999</v>
      </c>
      <c r="M73" s="36">
        <f>SUMIFS(СВЦЭМ!$C$39:$C$782,СВЦЭМ!$A$39:$A$782,$A73,СВЦЭМ!$B$39:$B$782,M$47)+'СЕТ СН'!$G$12+СВЦЭМ!$D$10+'СЕТ СН'!$G$5-'СЕТ СН'!$G$20</f>
        <v>2894.9935876600002</v>
      </c>
      <c r="N73" s="36">
        <f>SUMIFS(СВЦЭМ!$C$39:$C$782,СВЦЭМ!$A$39:$A$782,$A73,СВЦЭМ!$B$39:$B$782,N$47)+'СЕТ СН'!$G$12+СВЦЭМ!$D$10+'СЕТ СН'!$G$5-'СЕТ СН'!$G$20</f>
        <v>2896.07515788</v>
      </c>
      <c r="O73" s="36">
        <f>SUMIFS(СВЦЭМ!$C$39:$C$782,СВЦЭМ!$A$39:$A$782,$A73,СВЦЭМ!$B$39:$B$782,O$47)+'СЕТ СН'!$G$12+СВЦЭМ!$D$10+'СЕТ СН'!$G$5-'СЕТ СН'!$G$20</f>
        <v>2925.93968683</v>
      </c>
      <c r="P73" s="36">
        <f>SUMIFS(СВЦЭМ!$C$39:$C$782,СВЦЭМ!$A$39:$A$782,$A73,СВЦЭМ!$B$39:$B$782,P$47)+'СЕТ СН'!$G$12+СВЦЭМ!$D$10+'СЕТ СН'!$G$5-'СЕТ СН'!$G$20</f>
        <v>2951.3203875199997</v>
      </c>
      <c r="Q73" s="36">
        <f>SUMIFS(СВЦЭМ!$C$39:$C$782,СВЦЭМ!$A$39:$A$782,$A73,СВЦЭМ!$B$39:$B$782,Q$47)+'СЕТ СН'!$G$12+СВЦЭМ!$D$10+'СЕТ СН'!$G$5-'СЕТ СН'!$G$20</f>
        <v>2979.1319320599996</v>
      </c>
      <c r="R73" s="36">
        <f>SUMIFS(СВЦЭМ!$C$39:$C$782,СВЦЭМ!$A$39:$A$782,$A73,СВЦЭМ!$B$39:$B$782,R$47)+'СЕТ СН'!$G$12+СВЦЭМ!$D$10+'СЕТ СН'!$G$5-'СЕТ СН'!$G$20</f>
        <v>2965.7185292100003</v>
      </c>
      <c r="S73" s="36">
        <f>SUMIFS(СВЦЭМ!$C$39:$C$782,СВЦЭМ!$A$39:$A$782,$A73,СВЦЭМ!$B$39:$B$782,S$47)+'СЕТ СН'!$G$12+СВЦЭМ!$D$10+'СЕТ СН'!$G$5-'СЕТ СН'!$G$20</f>
        <v>2934.14201594</v>
      </c>
      <c r="T73" s="36">
        <f>SUMIFS(СВЦЭМ!$C$39:$C$782,СВЦЭМ!$A$39:$A$782,$A73,СВЦЭМ!$B$39:$B$782,T$47)+'СЕТ СН'!$G$12+СВЦЭМ!$D$10+'СЕТ СН'!$G$5-'СЕТ СН'!$G$20</f>
        <v>2878.3763880500001</v>
      </c>
      <c r="U73" s="36">
        <f>SUMIFS(СВЦЭМ!$C$39:$C$782,СВЦЭМ!$A$39:$A$782,$A73,СВЦЭМ!$B$39:$B$782,U$47)+'СЕТ СН'!$G$12+СВЦЭМ!$D$10+'СЕТ СН'!$G$5-'СЕТ СН'!$G$20</f>
        <v>2899.5251680900001</v>
      </c>
      <c r="V73" s="36">
        <f>SUMIFS(СВЦЭМ!$C$39:$C$782,СВЦЭМ!$A$39:$A$782,$A73,СВЦЭМ!$B$39:$B$782,V$47)+'СЕТ СН'!$G$12+СВЦЭМ!$D$10+'СЕТ СН'!$G$5-'СЕТ СН'!$G$20</f>
        <v>2870.33492394</v>
      </c>
      <c r="W73" s="36">
        <f>SUMIFS(СВЦЭМ!$C$39:$C$782,СВЦЭМ!$A$39:$A$782,$A73,СВЦЭМ!$B$39:$B$782,W$47)+'СЕТ СН'!$G$12+СВЦЭМ!$D$10+'СЕТ СН'!$G$5-'СЕТ СН'!$G$20</f>
        <v>2822.3949082200002</v>
      </c>
      <c r="X73" s="36">
        <f>SUMIFS(СВЦЭМ!$C$39:$C$782,СВЦЭМ!$A$39:$A$782,$A73,СВЦЭМ!$B$39:$B$782,X$47)+'СЕТ СН'!$G$12+СВЦЭМ!$D$10+'СЕТ СН'!$G$5-'СЕТ СН'!$G$20</f>
        <v>2843.9384599200002</v>
      </c>
      <c r="Y73" s="36">
        <f>SUMIFS(СВЦЭМ!$C$39:$C$782,СВЦЭМ!$A$39:$A$782,$A73,СВЦЭМ!$B$39:$B$782,Y$47)+'СЕТ СН'!$G$12+СВЦЭМ!$D$10+'СЕТ СН'!$G$5-'СЕТ СН'!$G$20</f>
        <v>2873.1622523000001</v>
      </c>
    </row>
    <row r="74" spans="1:27" ht="15.75" x14ac:dyDescent="0.2">
      <c r="A74" s="35">
        <f t="shared" si="1"/>
        <v>44282</v>
      </c>
      <c r="B74" s="36">
        <f>SUMIFS(СВЦЭМ!$C$39:$C$782,СВЦЭМ!$A$39:$A$782,$A74,СВЦЭМ!$B$39:$B$782,B$47)+'СЕТ СН'!$G$12+СВЦЭМ!$D$10+'СЕТ СН'!$G$5-'СЕТ СН'!$G$20</f>
        <v>2836.76786911</v>
      </c>
      <c r="C74" s="36">
        <f>SUMIFS(СВЦЭМ!$C$39:$C$782,СВЦЭМ!$A$39:$A$782,$A74,СВЦЭМ!$B$39:$B$782,C$47)+'СЕТ СН'!$G$12+СВЦЭМ!$D$10+'СЕТ СН'!$G$5-'СЕТ СН'!$G$20</f>
        <v>2901.7034633100002</v>
      </c>
      <c r="D74" s="36">
        <f>SUMIFS(СВЦЭМ!$C$39:$C$782,СВЦЭМ!$A$39:$A$782,$A74,СВЦЭМ!$B$39:$B$782,D$47)+'СЕТ СН'!$G$12+СВЦЭМ!$D$10+'СЕТ СН'!$G$5-'СЕТ СН'!$G$20</f>
        <v>2954.7408315299999</v>
      </c>
      <c r="E74" s="36">
        <f>SUMIFS(СВЦЭМ!$C$39:$C$782,СВЦЭМ!$A$39:$A$782,$A74,СВЦЭМ!$B$39:$B$782,E$47)+'СЕТ СН'!$G$12+СВЦЭМ!$D$10+'СЕТ СН'!$G$5-'СЕТ СН'!$G$20</f>
        <v>2978.1707170199998</v>
      </c>
      <c r="F74" s="36">
        <f>SUMIFS(СВЦЭМ!$C$39:$C$782,СВЦЭМ!$A$39:$A$782,$A74,СВЦЭМ!$B$39:$B$782,F$47)+'СЕТ СН'!$G$12+СВЦЭМ!$D$10+'СЕТ СН'!$G$5-'СЕТ СН'!$G$20</f>
        <v>2996.3743580399996</v>
      </c>
      <c r="G74" s="36">
        <f>SUMIFS(СВЦЭМ!$C$39:$C$782,СВЦЭМ!$A$39:$A$782,$A74,СВЦЭМ!$B$39:$B$782,G$47)+'СЕТ СН'!$G$12+СВЦЭМ!$D$10+'СЕТ СН'!$G$5-'СЕТ СН'!$G$20</f>
        <v>2972.3209968599999</v>
      </c>
      <c r="H74" s="36">
        <f>SUMIFS(СВЦЭМ!$C$39:$C$782,СВЦЭМ!$A$39:$A$782,$A74,СВЦЭМ!$B$39:$B$782,H$47)+'СЕТ СН'!$G$12+СВЦЭМ!$D$10+'СЕТ СН'!$G$5-'СЕТ СН'!$G$20</f>
        <v>2955.34926352</v>
      </c>
      <c r="I74" s="36">
        <f>SUMIFS(СВЦЭМ!$C$39:$C$782,СВЦЭМ!$A$39:$A$782,$A74,СВЦЭМ!$B$39:$B$782,I$47)+'СЕТ СН'!$G$12+СВЦЭМ!$D$10+'СЕТ СН'!$G$5-'СЕТ СН'!$G$20</f>
        <v>2912.3268746100002</v>
      </c>
      <c r="J74" s="36">
        <f>SUMIFS(СВЦЭМ!$C$39:$C$782,СВЦЭМ!$A$39:$A$782,$A74,СВЦЭМ!$B$39:$B$782,J$47)+'СЕТ СН'!$G$12+СВЦЭМ!$D$10+'СЕТ СН'!$G$5-'СЕТ СН'!$G$20</f>
        <v>2863.7149998499999</v>
      </c>
      <c r="K74" s="36">
        <f>SUMIFS(СВЦЭМ!$C$39:$C$782,СВЦЭМ!$A$39:$A$782,$A74,СВЦЭМ!$B$39:$B$782,K$47)+'СЕТ СН'!$G$12+СВЦЭМ!$D$10+'СЕТ СН'!$G$5-'СЕТ СН'!$G$20</f>
        <v>2828.56417401</v>
      </c>
      <c r="L74" s="36">
        <f>SUMIFS(СВЦЭМ!$C$39:$C$782,СВЦЭМ!$A$39:$A$782,$A74,СВЦЭМ!$B$39:$B$782,L$47)+'СЕТ СН'!$G$12+СВЦЭМ!$D$10+'СЕТ СН'!$G$5-'СЕТ СН'!$G$20</f>
        <v>2845.4501051299999</v>
      </c>
      <c r="M74" s="36">
        <f>SUMIFS(СВЦЭМ!$C$39:$C$782,СВЦЭМ!$A$39:$A$782,$A74,СВЦЭМ!$B$39:$B$782,M$47)+'СЕТ СН'!$G$12+СВЦЭМ!$D$10+'СЕТ СН'!$G$5-'СЕТ СН'!$G$20</f>
        <v>2845.8068667899997</v>
      </c>
      <c r="N74" s="36">
        <f>SUMIFS(СВЦЭМ!$C$39:$C$782,СВЦЭМ!$A$39:$A$782,$A74,СВЦЭМ!$B$39:$B$782,N$47)+'СЕТ СН'!$G$12+СВЦЭМ!$D$10+'СЕТ СН'!$G$5-'СЕТ СН'!$G$20</f>
        <v>2855.6871348</v>
      </c>
      <c r="O74" s="36">
        <f>SUMIFS(СВЦЭМ!$C$39:$C$782,СВЦЭМ!$A$39:$A$782,$A74,СВЦЭМ!$B$39:$B$782,O$47)+'СЕТ СН'!$G$12+СВЦЭМ!$D$10+'СЕТ СН'!$G$5-'СЕТ СН'!$G$20</f>
        <v>2870.65831303</v>
      </c>
      <c r="P74" s="36">
        <f>SUMIFS(СВЦЭМ!$C$39:$C$782,СВЦЭМ!$A$39:$A$782,$A74,СВЦЭМ!$B$39:$B$782,P$47)+'СЕТ СН'!$G$12+СВЦЭМ!$D$10+'СЕТ СН'!$G$5-'СЕТ СН'!$G$20</f>
        <v>2917.5177870299999</v>
      </c>
      <c r="Q74" s="36">
        <f>SUMIFS(СВЦЭМ!$C$39:$C$782,СВЦЭМ!$A$39:$A$782,$A74,СВЦЭМ!$B$39:$B$782,Q$47)+'СЕТ СН'!$G$12+СВЦЭМ!$D$10+'СЕТ СН'!$G$5-'СЕТ СН'!$G$20</f>
        <v>2947.9213500199999</v>
      </c>
      <c r="R74" s="36">
        <f>SUMIFS(СВЦЭМ!$C$39:$C$782,СВЦЭМ!$A$39:$A$782,$A74,СВЦЭМ!$B$39:$B$782,R$47)+'СЕТ СН'!$G$12+СВЦЭМ!$D$10+'СЕТ СН'!$G$5-'СЕТ СН'!$G$20</f>
        <v>2939.09281753</v>
      </c>
      <c r="S74" s="36">
        <f>SUMIFS(СВЦЭМ!$C$39:$C$782,СВЦЭМ!$A$39:$A$782,$A74,СВЦЭМ!$B$39:$B$782,S$47)+'СЕТ СН'!$G$12+СВЦЭМ!$D$10+'СЕТ СН'!$G$5-'СЕТ СН'!$G$20</f>
        <v>2904.4775222099997</v>
      </c>
      <c r="T74" s="36">
        <f>SUMIFS(СВЦЭМ!$C$39:$C$782,СВЦЭМ!$A$39:$A$782,$A74,СВЦЭМ!$B$39:$B$782,T$47)+'СЕТ СН'!$G$12+СВЦЭМ!$D$10+'СЕТ СН'!$G$5-'СЕТ СН'!$G$20</f>
        <v>2838.9423485299999</v>
      </c>
      <c r="U74" s="36">
        <f>SUMIFS(СВЦЭМ!$C$39:$C$782,СВЦЭМ!$A$39:$A$782,$A74,СВЦЭМ!$B$39:$B$782,U$47)+'СЕТ СН'!$G$12+СВЦЭМ!$D$10+'СЕТ СН'!$G$5-'СЕТ СН'!$G$20</f>
        <v>2805.0105440100001</v>
      </c>
      <c r="V74" s="36">
        <f>SUMIFS(СВЦЭМ!$C$39:$C$782,СВЦЭМ!$A$39:$A$782,$A74,СВЦЭМ!$B$39:$B$782,V$47)+'СЕТ СН'!$G$12+СВЦЭМ!$D$10+'СЕТ СН'!$G$5-'СЕТ СН'!$G$20</f>
        <v>2805.4898814399999</v>
      </c>
      <c r="W74" s="36">
        <f>SUMIFS(СВЦЭМ!$C$39:$C$782,СВЦЭМ!$A$39:$A$782,$A74,СВЦЭМ!$B$39:$B$782,W$47)+'СЕТ СН'!$G$12+СВЦЭМ!$D$10+'СЕТ СН'!$G$5-'СЕТ СН'!$G$20</f>
        <v>2788.9392494399999</v>
      </c>
      <c r="X74" s="36">
        <f>SUMIFS(СВЦЭМ!$C$39:$C$782,СВЦЭМ!$A$39:$A$782,$A74,СВЦЭМ!$B$39:$B$782,X$47)+'СЕТ СН'!$G$12+СВЦЭМ!$D$10+'СЕТ СН'!$G$5-'СЕТ СН'!$G$20</f>
        <v>2807.3343577000001</v>
      </c>
      <c r="Y74" s="36">
        <f>SUMIFS(СВЦЭМ!$C$39:$C$782,СВЦЭМ!$A$39:$A$782,$A74,СВЦЭМ!$B$39:$B$782,Y$47)+'СЕТ СН'!$G$12+СВЦЭМ!$D$10+'СЕТ СН'!$G$5-'СЕТ СН'!$G$20</f>
        <v>2825.43303212</v>
      </c>
    </row>
    <row r="75" spans="1:27" ht="15.75" x14ac:dyDescent="0.2">
      <c r="A75" s="35">
        <f t="shared" si="1"/>
        <v>44283</v>
      </c>
      <c r="B75" s="36">
        <f>SUMIFS(СВЦЭМ!$C$39:$C$782,СВЦЭМ!$A$39:$A$782,$A75,СВЦЭМ!$B$39:$B$782,B$47)+'СЕТ СН'!$G$12+СВЦЭМ!$D$10+'СЕТ СН'!$G$5-'СЕТ СН'!$G$20</f>
        <v>2859.8318248599999</v>
      </c>
      <c r="C75" s="36">
        <f>SUMIFS(СВЦЭМ!$C$39:$C$782,СВЦЭМ!$A$39:$A$782,$A75,СВЦЭМ!$B$39:$B$782,C$47)+'СЕТ СН'!$G$12+СВЦЭМ!$D$10+'СЕТ СН'!$G$5-'СЕТ СН'!$G$20</f>
        <v>2940.0369751500002</v>
      </c>
      <c r="D75" s="36">
        <f>SUMIFS(СВЦЭМ!$C$39:$C$782,СВЦЭМ!$A$39:$A$782,$A75,СВЦЭМ!$B$39:$B$782,D$47)+'СЕТ СН'!$G$12+СВЦЭМ!$D$10+'СЕТ СН'!$G$5-'СЕТ СН'!$G$20</f>
        <v>2971.9090006999995</v>
      </c>
      <c r="E75" s="36">
        <f>SUMIFS(СВЦЭМ!$C$39:$C$782,СВЦЭМ!$A$39:$A$782,$A75,СВЦЭМ!$B$39:$B$782,E$47)+'СЕТ СН'!$G$12+СВЦЭМ!$D$10+'СЕТ СН'!$G$5-'СЕТ СН'!$G$20</f>
        <v>2974.9295537799999</v>
      </c>
      <c r="F75" s="36">
        <f>SUMIFS(СВЦЭМ!$C$39:$C$782,СВЦЭМ!$A$39:$A$782,$A75,СВЦЭМ!$B$39:$B$782,F$47)+'СЕТ СН'!$G$12+СВЦЭМ!$D$10+'СЕТ СН'!$G$5-'СЕТ СН'!$G$20</f>
        <v>2967.2970562800001</v>
      </c>
      <c r="G75" s="36">
        <f>SUMIFS(СВЦЭМ!$C$39:$C$782,СВЦЭМ!$A$39:$A$782,$A75,СВЦЭМ!$B$39:$B$782,G$47)+'СЕТ СН'!$G$12+СВЦЭМ!$D$10+'СЕТ СН'!$G$5-'СЕТ СН'!$G$20</f>
        <v>2938.6727871200001</v>
      </c>
      <c r="H75" s="36">
        <f>SUMIFS(СВЦЭМ!$C$39:$C$782,СВЦЭМ!$A$39:$A$782,$A75,СВЦЭМ!$B$39:$B$782,H$47)+'СЕТ СН'!$G$12+СВЦЭМ!$D$10+'СЕТ СН'!$G$5-'СЕТ СН'!$G$20</f>
        <v>2921.1096957499999</v>
      </c>
      <c r="I75" s="36">
        <f>SUMIFS(СВЦЭМ!$C$39:$C$782,СВЦЭМ!$A$39:$A$782,$A75,СВЦЭМ!$B$39:$B$782,I$47)+'СЕТ СН'!$G$12+СВЦЭМ!$D$10+'СЕТ СН'!$G$5-'СЕТ СН'!$G$20</f>
        <v>2892.2019400700001</v>
      </c>
      <c r="J75" s="36">
        <f>SUMIFS(СВЦЭМ!$C$39:$C$782,СВЦЭМ!$A$39:$A$782,$A75,СВЦЭМ!$B$39:$B$782,J$47)+'СЕТ СН'!$G$12+СВЦЭМ!$D$10+'СЕТ СН'!$G$5-'СЕТ СН'!$G$20</f>
        <v>2809.8015197899999</v>
      </c>
      <c r="K75" s="36">
        <f>SUMIFS(СВЦЭМ!$C$39:$C$782,СВЦЭМ!$A$39:$A$782,$A75,СВЦЭМ!$B$39:$B$782,K$47)+'СЕТ СН'!$G$12+СВЦЭМ!$D$10+'СЕТ СН'!$G$5-'СЕТ СН'!$G$20</f>
        <v>2792.0188972599999</v>
      </c>
      <c r="L75" s="36">
        <f>SUMIFS(СВЦЭМ!$C$39:$C$782,СВЦЭМ!$A$39:$A$782,$A75,СВЦЭМ!$B$39:$B$782,L$47)+'СЕТ СН'!$G$12+СВЦЭМ!$D$10+'СЕТ СН'!$G$5-'СЕТ СН'!$G$20</f>
        <v>2831.1386623200001</v>
      </c>
      <c r="M75" s="36">
        <f>SUMIFS(СВЦЭМ!$C$39:$C$782,СВЦЭМ!$A$39:$A$782,$A75,СВЦЭМ!$B$39:$B$782,M$47)+'СЕТ СН'!$G$12+СВЦЭМ!$D$10+'СЕТ СН'!$G$5-'СЕТ СН'!$G$20</f>
        <v>2863.4843269799999</v>
      </c>
      <c r="N75" s="36">
        <f>SUMIFS(СВЦЭМ!$C$39:$C$782,СВЦЭМ!$A$39:$A$782,$A75,СВЦЭМ!$B$39:$B$782,N$47)+'СЕТ СН'!$G$12+СВЦЭМ!$D$10+'СЕТ СН'!$G$5-'СЕТ СН'!$G$20</f>
        <v>2900.78178342</v>
      </c>
      <c r="O75" s="36">
        <f>SUMIFS(СВЦЭМ!$C$39:$C$782,СВЦЭМ!$A$39:$A$782,$A75,СВЦЭМ!$B$39:$B$782,O$47)+'СЕТ СН'!$G$12+СВЦЭМ!$D$10+'СЕТ СН'!$G$5-'СЕТ СН'!$G$20</f>
        <v>2924.7270452900002</v>
      </c>
      <c r="P75" s="36">
        <f>SUMIFS(СВЦЭМ!$C$39:$C$782,СВЦЭМ!$A$39:$A$782,$A75,СВЦЭМ!$B$39:$B$782,P$47)+'СЕТ СН'!$G$12+СВЦЭМ!$D$10+'СЕТ СН'!$G$5-'СЕТ СН'!$G$20</f>
        <v>2965.1234002700003</v>
      </c>
      <c r="Q75" s="36">
        <f>SUMIFS(СВЦЭМ!$C$39:$C$782,СВЦЭМ!$A$39:$A$782,$A75,СВЦЭМ!$B$39:$B$782,Q$47)+'СЕТ СН'!$G$12+СВЦЭМ!$D$10+'СЕТ СН'!$G$5-'СЕТ СН'!$G$20</f>
        <v>2993.02780833</v>
      </c>
      <c r="R75" s="36">
        <f>SUMIFS(СВЦЭМ!$C$39:$C$782,СВЦЭМ!$A$39:$A$782,$A75,СВЦЭМ!$B$39:$B$782,R$47)+'СЕТ СН'!$G$12+СВЦЭМ!$D$10+'СЕТ СН'!$G$5-'СЕТ СН'!$G$20</f>
        <v>2981.36691402</v>
      </c>
      <c r="S75" s="36">
        <f>SUMIFS(СВЦЭМ!$C$39:$C$782,СВЦЭМ!$A$39:$A$782,$A75,СВЦЭМ!$B$39:$B$782,S$47)+'СЕТ СН'!$G$12+СВЦЭМ!$D$10+'СЕТ СН'!$G$5-'СЕТ СН'!$G$20</f>
        <v>2943.7776283599997</v>
      </c>
      <c r="T75" s="36">
        <f>SUMIFS(СВЦЭМ!$C$39:$C$782,СВЦЭМ!$A$39:$A$782,$A75,СВЦЭМ!$B$39:$B$782,T$47)+'СЕТ СН'!$G$12+СВЦЭМ!$D$10+'СЕТ СН'!$G$5-'СЕТ СН'!$G$20</f>
        <v>2882.6935443399998</v>
      </c>
      <c r="U75" s="36">
        <f>SUMIFS(СВЦЭМ!$C$39:$C$782,СВЦЭМ!$A$39:$A$782,$A75,СВЦЭМ!$B$39:$B$782,U$47)+'СЕТ СН'!$G$12+СВЦЭМ!$D$10+'СЕТ СН'!$G$5-'СЕТ СН'!$G$20</f>
        <v>2852.7196882899998</v>
      </c>
      <c r="V75" s="36">
        <f>SUMIFS(СВЦЭМ!$C$39:$C$782,СВЦЭМ!$A$39:$A$782,$A75,СВЦЭМ!$B$39:$B$782,V$47)+'СЕТ СН'!$G$12+СВЦЭМ!$D$10+'СЕТ СН'!$G$5-'СЕТ СН'!$G$20</f>
        <v>2855.8968177799998</v>
      </c>
      <c r="W75" s="36">
        <f>SUMIFS(СВЦЭМ!$C$39:$C$782,СВЦЭМ!$A$39:$A$782,$A75,СВЦЭМ!$B$39:$B$782,W$47)+'СЕТ СН'!$G$12+СВЦЭМ!$D$10+'СЕТ СН'!$G$5-'СЕТ СН'!$G$20</f>
        <v>2833.29383891</v>
      </c>
      <c r="X75" s="36">
        <f>SUMIFS(СВЦЭМ!$C$39:$C$782,СВЦЭМ!$A$39:$A$782,$A75,СВЦЭМ!$B$39:$B$782,X$47)+'СЕТ СН'!$G$12+СВЦЭМ!$D$10+'СЕТ СН'!$G$5-'СЕТ СН'!$G$20</f>
        <v>2822.2981425899998</v>
      </c>
      <c r="Y75" s="36">
        <f>SUMIFS(СВЦЭМ!$C$39:$C$782,СВЦЭМ!$A$39:$A$782,$A75,СВЦЭМ!$B$39:$B$782,Y$47)+'СЕТ СН'!$G$12+СВЦЭМ!$D$10+'СЕТ СН'!$G$5-'СЕТ СН'!$G$20</f>
        <v>2818.9039353799999</v>
      </c>
    </row>
    <row r="76" spans="1:27" ht="15.75" x14ac:dyDescent="0.2">
      <c r="A76" s="35">
        <f t="shared" si="1"/>
        <v>44284</v>
      </c>
      <c r="B76" s="36">
        <f>SUMIFS(СВЦЭМ!$C$39:$C$782,СВЦЭМ!$A$39:$A$782,$A76,СВЦЭМ!$B$39:$B$782,B$47)+'СЕТ СН'!$G$12+СВЦЭМ!$D$10+'СЕТ СН'!$G$5-'СЕТ СН'!$G$20</f>
        <v>2904.1666952099999</v>
      </c>
      <c r="C76" s="36">
        <f>SUMIFS(СВЦЭМ!$C$39:$C$782,СВЦЭМ!$A$39:$A$782,$A76,СВЦЭМ!$B$39:$B$782,C$47)+'СЕТ СН'!$G$12+СВЦЭМ!$D$10+'СЕТ СН'!$G$5-'СЕТ СН'!$G$20</f>
        <v>2979.2375924099997</v>
      </c>
      <c r="D76" s="36">
        <f>SUMIFS(СВЦЭМ!$C$39:$C$782,СВЦЭМ!$A$39:$A$782,$A76,СВЦЭМ!$B$39:$B$782,D$47)+'СЕТ СН'!$G$12+СВЦЭМ!$D$10+'СЕТ СН'!$G$5-'СЕТ СН'!$G$20</f>
        <v>3030.1027198299998</v>
      </c>
      <c r="E76" s="36">
        <f>SUMIFS(СВЦЭМ!$C$39:$C$782,СВЦЭМ!$A$39:$A$782,$A76,СВЦЭМ!$B$39:$B$782,E$47)+'СЕТ СН'!$G$12+СВЦЭМ!$D$10+'СЕТ СН'!$G$5-'СЕТ СН'!$G$20</f>
        <v>3047.3173774400002</v>
      </c>
      <c r="F76" s="36">
        <f>SUMIFS(СВЦЭМ!$C$39:$C$782,СВЦЭМ!$A$39:$A$782,$A76,СВЦЭМ!$B$39:$B$782,F$47)+'СЕТ СН'!$G$12+СВЦЭМ!$D$10+'СЕТ СН'!$G$5-'СЕТ СН'!$G$20</f>
        <v>3041.00189972</v>
      </c>
      <c r="G76" s="36">
        <f>SUMIFS(СВЦЭМ!$C$39:$C$782,СВЦЭМ!$A$39:$A$782,$A76,СВЦЭМ!$B$39:$B$782,G$47)+'СЕТ СН'!$G$12+СВЦЭМ!$D$10+'СЕТ СН'!$G$5-'СЕТ СН'!$G$20</f>
        <v>3000.4985386399999</v>
      </c>
      <c r="H76" s="36">
        <f>SUMIFS(СВЦЭМ!$C$39:$C$782,СВЦЭМ!$A$39:$A$782,$A76,СВЦЭМ!$B$39:$B$782,H$47)+'СЕТ СН'!$G$12+СВЦЭМ!$D$10+'СЕТ СН'!$G$5-'СЕТ СН'!$G$20</f>
        <v>2956.6002344500002</v>
      </c>
      <c r="I76" s="36">
        <f>SUMIFS(СВЦЭМ!$C$39:$C$782,СВЦЭМ!$A$39:$A$782,$A76,СВЦЭМ!$B$39:$B$782,I$47)+'СЕТ СН'!$G$12+СВЦЭМ!$D$10+'СЕТ СН'!$G$5-'СЕТ СН'!$G$20</f>
        <v>2907.5639076400003</v>
      </c>
      <c r="J76" s="36">
        <f>SUMIFS(СВЦЭМ!$C$39:$C$782,СВЦЭМ!$A$39:$A$782,$A76,СВЦЭМ!$B$39:$B$782,J$47)+'СЕТ СН'!$G$12+СВЦЭМ!$D$10+'СЕТ СН'!$G$5-'СЕТ СН'!$G$20</f>
        <v>2850.4491524499999</v>
      </c>
      <c r="K76" s="36">
        <f>SUMIFS(СВЦЭМ!$C$39:$C$782,СВЦЭМ!$A$39:$A$782,$A76,СВЦЭМ!$B$39:$B$782,K$47)+'СЕТ СН'!$G$12+СВЦЭМ!$D$10+'СЕТ СН'!$G$5-'СЕТ СН'!$G$20</f>
        <v>2839.1749396599998</v>
      </c>
      <c r="L76" s="36">
        <f>SUMIFS(СВЦЭМ!$C$39:$C$782,СВЦЭМ!$A$39:$A$782,$A76,СВЦЭМ!$B$39:$B$782,L$47)+'СЕТ СН'!$G$12+СВЦЭМ!$D$10+'СЕТ СН'!$G$5-'СЕТ СН'!$G$20</f>
        <v>2840.60418153</v>
      </c>
      <c r="M76" s="36">
        <f>SUMIFS(СВЦЭМ!$C$39:$C$782,СВЦЭМ!$A$39:$A$782,$A76,СВЦЭМ!$B$39:$B$782,M$47)+'СЕТ СН'!$G$12+СВЦЭМ!$D$10+'СЕТ СН'!$G$5-'СЕТ СН'!$G$20</f>
        <v>2841.3456021299999</v>
      </c>
      <c r="N76" s="36">
        <f>SUMIFS(СВЦЭМ!$C$39:$C$782,СВЦЭМ!$A$39:$A$782,$A76,СВЦЭМ!$B$39:$B$782,N$47)+'СЕТ СН'!$G$12+СВЦЭМ!$D$10+'СЕТ СН'!$G$5-'СЕТ СН'!$G$20</f>
        <v>2846.3930987200001</v>
      </c>
      <c r="O76" s="36">
        <f>SUMIFS(СВЦЭМ!$C$39:$C$782,СВЦЭМ!$A$39:$A$782,$A76,СВЦЭМ!$B$39:$B$782,O$47)+'СЕТ СН'!$G$12+СВЦЭМ!$D$10+'СЕТ СН'!$G$5-'СЕТ СН'!$G$20</f>
        <v>2878.7511420199999</v>
      </c>
      <c r="P76" s="36">
        <f>SUMIFS(СВЦЭМ!$C$39:$C$782,СВЦЭМ!$A$39:$A$782,$A76,СВЦЭМ!$B$39:$B$782,P$47)+'СЕТ СН'!$G$12+СВЦЭМ!$D$10+'СЕТ СН'!$G$5-'СЕТ СН'!$G$20</f>
        <v>2922.0538908099998</v>
      </c>
      <c r="Q76" s="36">
        <f>SUMIFS(СВЦЭМ!$C$39:$C$782,СВЦЭМ!$A$39:$A$782,$A76,СВЦЭМ!$B$39:$B$782,Q$47)+'СЕТ СН'!$G$12+СВЦЭМ!$D$10+'СЕТ СН'!$G$5-'СЕТ СН'!$G$20</f>
        <v>2948.9246080599996</v>
      </c>
      <c r="R76" s="36">
        <f>SUMIFS(СВЦЭМ!$C$39:$C$782,СВЦЭМ!$A$39:$A$782,$A76,СВЦЭМ!$B$39:$B$782,R$47)+'СЕТ СН'!$G$12+СВЦЭМ!$D$10+'СЕТ СН'!$G$5-'СЕТ СН'!$G$20</f>
        <v>2941.9599092500002</v>
      </c>
      <c r="S76" s="36">
        <f>SUMIFS(СВЦЭМ!$C$39:$C$782,СВЦЭМ!$A$39:$A$782,$A76,СВЦЭМ!$B$39:$B$782,S$47)+'СЕТ СН'!$G$12+СВЦЭМ!$D$10+'СЕТ СН'!$G$5-'СЕТ СН'!$G$20</f>
        <v>2910.7980630000002</v>
      </c>
      <c r="T76" s="36">
        <f>SUMIFS(СВЦЭМ!$C$39:$C$782,СВЦЭМ!$A$39:$A$782,$A76,СВЦЭМ!$B$39:$B$782,T$47)+'СЕТ СН'!$G$12+СВЦЭМ!$D$10+'СЕТ СН'!$G$5-'СЕТ СН'!$G$20</f>
        <v>2847.7261430200001</v>
      </c>
      <c r="U76" s="36">
        <f>SUMIFS(СВЦЭМ!$C$39:$C$782,СВЦЭМ!$A$39:$A$782,$A76,СВЦЭМ!$B$39:$B$782,U$47)+'СЕТ СН'!$G$12+СВЦЭМ!$D$10+'СЕТ СН'!$G$5-'СЕТ СН'!$G$20</f>
        <v>2823.2087405299999</v>
      </c>
      <c r="V76" s="36">
        <f>SUMIFS(СВЦЭМ!$C$39:$C$782,СВЦЭМ!$A$39:$A$782,$A76,СВЦЭМ!$B$39:$B$782,V$47)+'СЕТ СН'!$G$12+СВЦЭМ!$D$10+'СЕТ СН'!$G$5-'СЕТ СН'!$G$20</f>
        <v>2819.4246371099998</v>
      </c>
      <c r="W76" s="36">
        <f>SUMIFS(СВЦЭМ!$C$39:$C$782,СВЦЭМ!$A$39:$A$782,$A76,СВЦЭМ!$B$39:$B$782,W$47)+'СЕТ СН'!$G$12+СВЦЭМ!$D$10+'СЕТ СН'!$G$5-'СЕТ СН'!$G$20</f>
        <v>2818.71933184</v>
      </c>
      <c r="X76" s="36">
        <f>SUMIFS(СВЦЭМ!$C$39:$C$782,СВЦЭМ!$A$39:$A$782,$A76,СВЦЭМ!$B$39:$B$782,X$47)+'СЕТ СН'!$G$12+СВЦЭМ!$D$10+'СЕТ СН'!$G$5-'СЕТ СН'!$G$20</f>
        <v>2837.16919921</v>
      </c>
      <c r="Y76" s="36">
        <f>SUMIFS(СВЦЭМ!$C$39:$C$782,СВЦЭМ!$A$39:$A$782,$A76,СВЦЭМ!$B$39:$B$782,Y$47)+'СЕТ СН'!$G$12+СВЦЭМ!$D$10+'СЕТ СН'!$G$5-'СЕТ СН'!$G$20</f>
        <v>2832.8420485900001</v>
      </c>
    </row>
    <row r="77" spans="1:27" ht="15.75" x14ac:dyDescent="0.2">
      <c r="A77" s="35">
        <f t="shared" si="1"/>
        <v>44285</v>
      </c>
      <c r="B77" s="36">
        <f>SUMIFS(СВЦЭМ!$C$39:$C$782,СВЦЭМ!$A$39:$A$782,$A77,СВЦЭМ!$B$39:$B$782,B$47)+'СЕТ СН'!$G$12+СВЦЭМ!$D$10+'СЕТ СН'!$G$5-'СЕТ СН'!$G$20</f>
        <v>2891.7906482099997</v>
      </c>
      <c r="C77" s="36">
        <f>SUMIFS(СВЦЭМ!$C$39:$C$782,СВЦЭМ!$A$39:$A$782,$A77,СВЦЭМ!$B$39:$B$782,C$47)+'СЕТ СН'!$G$12+СВЦЭМ!$D$10+'СЕТ СН'!$G$5-'СЕТ СН'!$G$20</f>
        <v>2952.18666949</v>
      </c>
      <c r="D77" s="36">
        <f>SUMIFS(СВЦЭМ!$C$39:$C$782,СВЦЭМ!$A$39:$A$782,$A77,СВЦЭМ!$B$39:$B$782,D$47)+'СЕТ СН'!$G$12+СВЦЭМ!$D$10+'СЕТ СН'!$G$5-'СЕТ СН'!$G$20</f>
        <v>2951.4749793800001</v>
      </c>
      <c r="E77" s="36">
        <f>SUMIFS(СВЦЭМ!$C$39:$C$782,СВЦЭМ!$A$39:$A$782,$A77,СВЦЭМ!$B$39:$B$782,E$47)+'СЕТ СН'!$G$12+СВЦЭМ!$D$10+'СЕТ СН'!$G$5-'СЕТ СН'!$G$20</f>
        <v>2952.7956140400001</v>
      </c>
      <c r="F77" s="36">
        <f>SUMIFS(СВЦЭМ!$C$39:$C$782,СВЦЭМ!$A$39:$A$782,$A77,СВЦЭМ!$B$39:$B$782,F$47)+'СЕТ СН'!$G$12+СВЦЭМ!$D$10+'СЕТ СН'!$G$5-'СЕТ СН'!$G$20</f>
        <v>2950.5808134099998</v>
      </c>
      <c r="G77" s="36">
        <f>SUMIFS(СВЦЭМ!$C$39:$C$782,СВЦЭМ!$A$39:$A$782,$A77,СВЦЭМ!$B$39:$B$782,G$47)+'СЕТ СН'!$G$12+СВЦЭМ!$D$10+'СЕТ СН'!$G$5-'СЕТ СН'!$G$20</f>
        <v>2954.9333216699997</v>
      </c>
      <c r="H77" s="36">
        <f>SUMIFS(СВЦЭМ!$C$39:$C$782,СВЦЭМ!$A$39:$A$782,$A77,СВЦЭМ!$B$39:$B$782,H$47)+'СЕТ СН'!$G$12+СВЦЭМ!$D$10+'СЕТ СН'!$G$5-'СЕТ СН'!$G$20</f>
        <v>2945.7571629399999</v>
      </c>
      <c r="I77" s="36">
        <f>SUMIFS(СВЦЭМ!$C$39:$C$782,СВЦЭМ!$A$39:$A$782,$A77,СВЦЭМ!$B$39:$B$782,I$47)+'СЕТ СН'!$G$12+СВЦЭМ!$D$10+'СЕТ СН'!$G$5-'СЕТ СН'!$G$20</f>
        <v>2910.3096475800003</v>
      </c>
      <c r="J77" s="36">
        <f>SUMIFS(СВЦЭМ!$C$39:$C$782,СВЦЭМ!$A$39:$A$782,$A77,СВЦЭМ!$B$39:$B$782,J$47)+'СЕТ СН'!$G$12+СВЦЭМ!$D$10+'СЕТ СН'!$G$5-'СЕТ СН'!$G$20</f>
        <v>2874.52737888</v>
      </c>
      <c r="K77" s="36">
        <f>SUMIFS(СВЦЭМ!$C$39:$C$782,СВЦЭМ!$A$39:$A$782,$A77,СВЦЭМ!$B$39:$B$782,K$47)+'СЕТ СН'!$G$12+СВЦЭМ!$D$10+'СЕТ СН'!$G$5-'СЕТ СН'!$G$20</f>
        <v>2856.41697561</v>
      </c>
      <c r="L77" s="36">
        <f>SUMIFS(СВЦЭМ!$C$39:$C$782,СВЦЭМ!$A$39:$A$782,$A77,СВЦЭМ!$B$39:$B$782,L$47)+'СЕТ СН'!$G$12+СВЦЭМ!$D$10+'СЕТ СН'!$G$5-'СЕТ СН'!$G$20</f>
        <v>2881.8900927499999</v>
      </c>
      <c r="M77" s="36">
        <f>SUMIFS(СВЦЭМ!$C$39:$C$782,СВЦЭМ!$A$39:$A$782,$A77,СВЦЭМ!$B$39:$B$782,M$47)+'СЕТ СН'!$G$12+СВЦЭМ!$D$10+'СЕТ СН'!$G$5-'СЕТ СН'!$G$20</f>
        <v>2905.9021377200002</v>
      </c>
      <c r="N77" s="36">
        <f>SUMIFS(СВЦЭМ!$C$39:$C$782,СВЦЭМ!$A$39:$A$782,$A77,СВЦЭМ!$B$39:$B$782,N$47)+'СЕТ СН'!$G$12+СВЦЭМ!$D$10+'СЕТ СН'!$G$5-'СЕТ СН'!$G$20</f>
        <v>2914.5521579300002</v>
      </c>
      <c r="O77" s="36">
        <f>SUMIFS(СВЦЭМ!$C$39:$C$782,СВЦЭМ!$A$39:$A$782,$A77,СВЦЭМ!$B$39:$B$782,O$47)+'СЕТ СН'!$G$12+СВЦЭМ!$D$10+'СЕТ СН'!$G$5-'СЕТ СН'!$G$20</f>
        <v>2964.6420933099998</v>
      </c>
      <c r="P77" s="36">
        <f>SUMIFS(СВЦЭМ!$C$39:$C$782,СВЦЭМ!$A$39:$A$782,$A77,СВЦЭМ!$B$39:$B$782,P$47)+'СЕТ СН'!$G$12+СВЦЭМ!$D$10+'СЕТ СН'!$G$5-'СЕТ СН'!$G$20</f>
        <v>3011.49357147</v>
      </c>
      <c r="Q77" s="36">
        <f>SUMIFS(СВЦЭМ!$C$39:$C$782,СВЦЭМ!$A$39:$A$782,$A77,СВЦЭМ!$B$39:$B$782,Q$47)+'СЕТ СН'!$G$12+СВЦЭМ!$D$10+'СЕТ СН'!$G$5-'СЕТ СН'!$G$20</f>
        <v>3024.0269662800001</v>
      </c>
      <c r="R77" s="36">
        <f>SUMIFS(СВЦЭМ!$C$39:$C$782,СВЦЭМ!$A$39:$A$782,$A77,СВЦЭМ!$B$39:$B$782,R$47)+'СЕТ СН'!$G$12+СВЦЭМ!$D$10+'СЕТ СН'!$G$5-'СЕТ СН'!$G$20</f>
        <v>3003.9128092199999</v>
      </c>
      <c r="S77" s="36">
        <f>SUMIFS(СВЦЭМ!$C$39:$C$782,СВЦЭМ!$A$39:$A$782,$A77,СВЦЭМ!$B$39:$B$782,S$47)+'СЕТ СН'!$G$12+СВЦЭМ!$D$10+'СЕТ СН'!$G$5-'СЕТ СН'!$G$20</f>
        <v>2975.04420802</v>
      </c>
      <c r="T77" s="36">
        <f>SUMIFS(СВЦЭМ!$C$39:$C$782,СВЦЭМ!$A$39:$A$782,$A77,СВЦЭМ!$B$39:$B$782,T$47)+'СЕТ СН'!$G$12+СВЦЭМ!$D$10+'СЕТ СН'!$G$5-'СЕТ СН'!$G$20</f>
        <v>2918.3179890199999</v>
      </c>
      <c r="U77" s="36">
        <f>SUMIFS(СВЦЭМ!$C$39:$C$782,СВЦЭМ!$A$39:$A$782,$A77,СВЦЭМ!$B$39:$B$782,U$47)+'СЕТ СН'!$G$12+СВЦЭМ!$D$10+'СЕТ СН'!$G$5-'СЕТ СН'!$G$20</f>
        <v>2880.1342586199999</v>
      </c>
      <c r="V77" s="36">
        <f>SUMIFS(СВЦЭМ!$C$39:$C$782,СВЦЭМ!$A$39:$A$782,$A77,СВЦЭМ!$B$39:$B$782,V$47)+'СЕТ СН'!$G$12+СВЦЭМ!$D$10+'СЕТ СН'!$G$5-'СЕТ СН'!$G$20</f>
        <v>2868.1214467199998</v>
      </c>
      <c r="W77" s="36">
        <f>SUMIFS(СВЦЭМ!$C$39:$C$782,СВЦЭМ!$A$39:$A$782,$A77,СВЦЭМ!$B$39:$B$782,W$47)+'СЕТ СН'!$G$12+СВЦЭМ!$D$10+'СЕТ СН'!$G$5-'СЕТ СН'!$G$20</f>
        <v>2880.30987688</v>
      </c>
      <c r="X77" s="36">
        <f>SUMIFS(СВЦЭМ!$C$39:$C$782,СВЦЭМ!$A$39:$A$782,$A77,СВЦЭМ!$B$39:$B$782,X$47)+'СЕТ СН'!$G$12+СВЦЭМ!$D$10+'СЕТ СН'!$G$5-'СЕТ СН'!$G$20</f>
        <v>2897.69266204</v>
      </c>
      <c r="Y77" s="36">
        <f>SUMIFS(СВЦЭМ!$C$39:$C$782,СВЦЭМ!$A$39:$A$782,$A77,СВЦЭМ!$B$39:$B$782,Y$47)+'СЕТ СН'!$G$12+СВЦЭМ!$D$10+'СЕТ СН'!$G$5-'СЕТ СН'!$G$20</f>
        <v>2892.4479586699999</v>
      </c>
      <c r="AA77" s="37"/>
    </row>
    <row r="78" spans="1:27" ht="15.75" x14ac:dyDescent="0.2">
      <c r="A78" s="35">
        <f t="shared" si="1"/>
        <v>44286</v>
      </c>
      <c r="B78" s="36">
        <f>SUMIFS(СВЦЭМ!$C$39:$C$782,СВЦЭМ!$A$39:$A$782,$A78,СВЦЭМ!$B$39:$B$782,B$47)+'СЕТ СН'!$G$12+СВЦЭМ!$D$10+'СЕТ СН'!$G$5-'СЕТ СН'!$G$20</f>
        <v>2970.6188728299999</v>
      </c>
      <c r="C78" s="36">
        <f>SUMIFS(СВЦЭМ!$C$39:$C$782,СВЦЭМ!$A$39:$A$782,$A78,СВЦЭМ!$B$39:$B$782,C$47)+'СЕТ СН'!$G$12+СВЦЭМ!$D$10+'СЕТ СН'!$G$5-'СЕТ СН'!$G$20</f>
        <v>2991.6775306</v>
      </c>
      <c r="D78" s="36">
        <f>SUMIFS(СВЦЭМ!$C$39:$C$782,СВЦЭМ!$A$39:$A$782,$A78,СВЦЭМ!$B$39:$B$782,D$47)+'СЕТ СН'!$G$12+СВЦЭМ!$D$10+'СЕТ СН'!$G$5-'СЕТ СН'!$G$20</f>
        <v>2968.4097914499998</v>
      </c>
      <c r="E78" s="36">
        <f>SUMIFS(СВЦЭМ!$C$39:$C$782,СВЦЭМ!$A$39:$A$782,$A78,СВЦЭМ!$B$39:$B$782,E$47)+'СЕТ СН'!$G$12+СВЦЭМ!$D$10+'СЕТ СН'!$G$5-'СЕТ СН'!$G$20</f>
        <v>2970.34163661</v>
      </c>
      <c r="F78" s="36">
        <f>SUMIFS(СВЦЭМ!$C$39:$C$782,СВЦЭМ!$A$39:$A$782,$A78,СВЦЭМ!$B$39:$B$782,F$47)+'СЕТ СН'!$G$12+СВЦЭМ!$D$10+'СЕТ СН'!$G$5-'СЕТ СН'!$G$20</f>
        <v>2969.9661704299997</v>
      </c>
      <c r="G78" s="36">
        <f>SUMIFS(СВЦЭМ!$C$39:$C$782,СВЦЭМ!$A$39:$A$782,$A78,СВЦЭМ!$B$39:$B$782,G$47)+'СЕТ СН'!$G$12+СВЦЭМ!$D$10+'СЕТ СН'!$G$5-'СЕТ СН'!$G$20</f>
        <v>2968.9528964900001</v>
      </c>
      <c r="H78" s="36">
        <f>SUMIFS(СВЦЭМ!$C$39:$C$782,СВЦЭМ!$A$39:$A$782,$A78,СВЦЭМ!$B$39:$B$782,H$47)+'СЕТ СН'!$G$12+СВЦЭМ!$D$10+'СЕТ СН'!$G$5-'СЕТ СН'!$G$20</f>
        <v>2983.4728301999999</v>
      </c>
      <c r="I78" s="36">
        <f>SUMIFS(СВЦЭМ!$C$39:$C$782,СВЦЭМ!$A$39:$A$782,$A78,СВЦЭМ!$B$39:$B$782,I$47)+'СЕТ СН'!$G$12+СВЦЭМ!$D$10+'СЕТ СН'!$G$5-'СЕТ СН'!$G$20</f>
        <v>2949.9015225699995</v>
      </c>
      <c r="J78" s="36">
        <f>SUMIFS(СВЦЭМ!$C$39:$C$782,СВЦЭМ!$A$39:$A$782,$A78,СВЦЭМ!$B$39:$B$782,J$47)+'СЕТ СН'!$G$12+СВЦЭМ!$D$10+'СЕТ СН'!$G$5-'СЕТ СН'!$G$20</f>
        <v>2885.0166859700003</v>
      </c>
      <c r="K78" s="36">
        <f>SUMIFS(СВЦЭМ!$C$39:$C$782,СВЦЭМ!$A$39:$A$782,$A78,СВЦЭМ!$B$39:$B$782,K$47)+'СЕТ СН'!$G$12+СВЦЭМ!$D$10+'СЕТ СН'!$G$5-'СЕТ СН'!$G$20</f>
        <v>2854.8937662099997</v>
      </c>
      <c r="L78" s="36">
        <f>SUMIFS(СВЦЭМ!$C$39:$C$782,СВЦЭМ!$A$39:$A$782,$A78,СВЦЭМ!$B$39:$B$782,L$47)+'СЕТ СН'!$G$12+СВЦЭМ!$D$10+'СЕТ СН'!$G$5-'СЕТ СН'!$G$20</f>
        <v>2859.3086250699998</v>
      </c>
      <c r="M78" s="36">
        <f>SUMIFS(СВЦЭМ!$C$39:$C$782,СВЦЭМ!$A$39:$A$782,$A78,СВЦЭМ!$B$39:$B$782,M$47)+'СЕТ СН'!$G$12+СВЦЭМ!$D$10+'СЕТ СН'!$G$5-'СЕТ СН'!$G$20</f>
        <v>2873.0248370099998</v>
      </c>
      <c r="N78" s="36">
        <f>SUMIFS(СВЦЭМ!$C$39:$C$782,СВЦЭМ!$A$39:$A$782,$A78,СВЦЭМ!$B$39:$B$782,N$47)+'СЕТ СН'!$G$12+СВЦЭМ!$D$10+'СЕТ СН'!$G$5-'СЕТ СН'!$G$20</f>
        <v>2903.8758638099998</v>
      </c>
      <c r="O78" s="36">
        <f>SUMIFS(СВЦЭМ!$C$39:$C$782,СВЦЭМ!$A$39:$A$782,$A78,СВЦЭМ!$B$39:$B$782,O$47)+'СЕТ СН'!$G$12+СВЦЭМ!$D$10+'СЕТ СН'!$G$5-'СЕТ СН'!$G$20</f>
        <v>2936.5037960300001</v>
      </c>
      <c r="P78" s="36">
        <f>SUMIFS(СВЦЭМ!$C$39:$C$782,СВЦЭМ!$A$39:$A$782,$A78,СВЦЭМ!$B$39:$B$782,P$47)+'СЕТ СН'!$G$12+СВЦЭМ!$D$10+'СЕТ СН'!$G$5-'СЕТ СН'!$G$20</f>
        <v>2982.3714196199999</v>
      </c>
      <c r="Q78" s="36">
        <f>SUMIFS(СВЦЭМ!$C$39:$C$782,СВЦЭМ!$A$39:$A$782,$A78,СВЦЭМ!$B$39:$B$782,Q$47)+'СЕТ СН'!$G$12+СВЦЭМ!$D$10+'СЕТ СН'!$G$5-'СЕТ СН'!$G$20</f>
        <v>3013.5591297000001</v>
      </c>
      <c r="R78" s="36">
        <f>SUMIFS(СВЦЭМ!$C$39:$C$782,СВЦЭМ!$A$39:$A$782,$A78,СВЦЭМ!$B$39:$B$782,R$47)+'СЕТ СН'!$G$12+СВЦЭМ!$D$10+'СЕТ СН'!$G$5-'СЕТ СН'!$G$20</f>
        <v>3001.9869633500002</v>
      </c>
      <c r="S78" s="36">
        <f>SUMIFS(СВЦЭМ!$C$39:$C$782,СВЦЭМ!$A$39:$A$782,$A78,СВЦЭМ!$B$39:$B$782,S$47)+'СЕТ СН'!$G$12+СВЦЭМ!$D$10+'СЕТ СН'!$G$5-'СЕТ СН'!$G$20</f>
        <v>2978.7160624600001</v>
      </c>
      <c r="T78" s="36">
        <f>SUMIFS(СВЦЭМ!$C$39:$C$782,СВЦЭМ!$A$39:$A$782,$A78,СВЦЭМ!$B$39:$B$782,T$47)+'СЕТ СН'!$G$12+СВЦЭМ!$D$10+'СЕТ СН'!$G$5-'СЕТ СН'!$G$20</f>
        <v>2907.0104754100003</v>
      </c>
      <c r="U78" s="36">
        <f>SUMIFS(СВЦЭМ!$C$39:$C$782,СВЦЭМ!$A$39:$A$782,$A78,СВЦЭМ!$B$39:$B$782,U$47)+'СЕТ СН'!$G$12+СВЦЭМ!$D$10+'СЕТ СН'!$G$5-'СЕТ СН'!$G$20</f>
        <v>2867.1292229800001</v>
      </c>
      <c r="V78" s="36">
        <f>SUMIFS(СВЦЭМ!$C$39:$C$782,СВЦЭМ!$A$39:$A$782,$A78,СВЦЭМ!$B$39:$B$782,V$47)+'СЕТ СН'!$G$12+СВЦЭМ!$D$10+'СЕТ СН'!$G$5-'СЕТ СН'!$G$20</f>
        <v>2886.0266429799999</v>
      </c>
      <c r="W78" s="36">
        <f>SUMIFS(СВЦЭМ!$C$39:$C$782,СВЦЭМ!$A$39:$A$782,$A78,СВЦЭМ!$B$39:$B$782,W$47)+'СЕТ СН'!$G$12+СВЦЭМ!$D$10+'СЕТ СН'!$G$5-'СЕТ СН'!$G$20</f>
        <v>2883.9153579899998</v>
      </c>
      <c r="X78" s="36">
        <f>SUMIFS(СВЦЭМ!$C$39:$C$782,СВЦЭМ!$A$39:$A$782,$A78,СВЦЭМ!$B$39:$B$782,X$47)+'СЕТ СН'!$G$12+СВЦЭМ!$D$10+'СЕТ СН'!$G$5-'СЕТ СН'!$G$20</f>
        <v>2915.24731565</v>
      </c>
      <c r="Y78" s="36">
        <f>SUMIFS(СВЦЭМ!$C$39:$C$782,СВЦЭМ!$A$39:$A$782,$A78,СВЦЭМ!$B$39:$B$782,Y$47)+'СЕТ СН'!$G$12+СВЦЭМ!$D$10+'СЕТ СН'!$G$5-'СЕТ СН'!$G$20</f>
        <v>2922.8154931500003</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01.03.2021</v>
      </c>
      <c r="B84" s="36">
        <f>SUMIFS(СВЦЭМ!$C$39:$C$782,СВЦЭМ!$A$39:$A$782,$A84,СВЦЭМ!$B$39:$B$782,B$83)+'СЕТ СН'!$H$12+СВЦЭМ!$D$10+'СЕТ СН'!$H$5-'СЕТ СН'!$H$20</f>
        <v>3086.9794689199998</v>
      </c>
      <c r="C84" s="36">
        <f>SUMIFS(СВЦЭМ!$C$39:$C$782,СВЦЭМ!$A$39:$A$782,$A84,СВЦЭМ!$B$39:$B$782,C$83)+'СЕТ СН'!$H$12+СВЦЭМ!$D$10+'СЕТ СН'!$H$5-'СЕТ СН'!$H$20</f>
        <v>3119.8189869500002</v>
      </c>
      <c r="D84" s="36">
        <f>SUMIFS(СВЦЭМ!$C$39:$C$782,СВЦЭМ!$A$39:$A$782,$A84,СВЦЭМ!$B$39:$B$782,D$83)+'СЕТ СН'!$H$12+СВЦЭМ!$D$10+'СЕТ СН'!$H$5-'СЕТ СН'!$H$20</f>
        <v>3170.3305301700002</v>
      </c>
      <c r="E84" s="36">
        <f>SUMIFS(СВЦЭМ!$C$39:$C$782,СВЦЭМ!$A$39:$A$782,$A84,СВЦЭМ!$B$39:$B$782,E$83)+'СЕТ СН'!$H$12+СВЦЭМ!$D$10+'СЕТ СН'!$H$5-'СЕТ СН'!$H$20</f>
        <v>3180.17389439</v>
      </c>
      <c r="F84" s="36">
        <f>SUMIFS(СВЦЭМ!$C$39:$C$782,СВЦЭМ!$A$39:$A$782,$A84,СВЦЭМ!$B$39:$B$782,F$83)+'СЕТ СН'!$H$12+СВЦЭМ!$D$10+'СЕТ СН'!$H$5-'СЕТ СН'!$H$20</f>
        <v>3175.1500369999999</v>
      </c>
      <c r="G84" s="36">
        <f>SUMIFS(СВЦЭМ!$C$39:$C$782,СВЦЭМ!$A$39:$A$782,$A84,СВЦЭМ!$B$39:$B$782,G$83)+'СЕТ СН'!$H$12+СВЦЭМ!$D$10+'СЕТ СН'!$H$5-'СЕТ СН'!$H$20</f>
        <v>3148.0284525699999</v>
      </c>
      <c r="H84" s="36">
        <f>SUMIFS(СВЦЭМ!$C$39:$C$782,СВЦЭМ!$A$39:$A$782,$A84,СВЦЭМ!$B$39:$B$782,H$83)+'СЕТ СН'!$H$12+СВЦЭМ!$D$10+'СЕТ СН'!$H$5-'СЕТ СН'!$H$20</f>
        <v>3128.2586291600001</v>
      </c>
      <c r="I84" s="36">
        <f>SUMIFS(СВЦЭМ!$C$39:$C$782,СВЦЭМ!$A$39:$A$782,$A84,СВЦЭМ!$B$39:$B$782,I$83)+'СЕТ СН'!$H$12+СВЦЭМ!$D$10+'СЕТ СН'!$H$5-'СЕТ СН'!$H$20</f>
        <v>3080.4508487100002</v>
      </c>
      <c r="J84" s="36">
        <f>SUMIFS(СВЦЭМ!$C$39:$C$782,СВЦЭМ!$A$39:$A$782,$A84,СВЦЭМ!$B$39:$B$782,J$83)+'СЕТ СН'!$H$12+СВЦЭМ!$D$10+'СЕТ СН'!$H$5-'СЕТ СН'!$H$20</f>
        <v>3036.2357767900003</v>
      </c>
      <c r="K84" s="36">
        <f>SUMIFS(СВЦЭМ!$C$39:$C$782,СВЦЭМ!$A$39:$A$782,$A84,СВЦЭМ!$B$39:$B$782,K$83)+'СЕТ СН'!$H$12+СВЦЭМ!$D$10+'СЕТ СН'!$H$5-'СЕТ СН'!$H$20</f>
        <v>3011.6828765199998</v>
      </c>
      <c r="L84" s="36">
        <f>SUMIFS(СВЦЭМ!$C$39:$C$782,СВЦЭМ!$A$39:$A$782,$A84,СВЦЭМ!$B$39:$B$782,L$83)+'СЕТ СН'!$H$12+СВЦЭМ!$D$10+'СЕТ СН'!$H$5-'СЕТ СН'!$H$20</f>
        <v>3002.7776081900001</v>
      </c>
      <c r="M84" s="36">
        <f>SUMIFS(СВЦЭМ!$C$39:$C$782,СВЦЭМ!$A$39:$A$782,$A84,СВЦЭМ!$B$39:$B$782,M$83)+'СЕТ СН'!$H$12+СВЦЭМ!$D$10+'СЕТ СН'!$H$5-'СЕТ СН'!$H$20</f>
        <v>3008.2873633999998</v>
      </c>
      <c r="N84" s="36">
        <f>SUMIFS(СВЦЭМ!$C$39:$C$782,СВЦЭМ!$A$39:$A$782,$A84,СВЦЭМ!$B$39:$B$782,N$83)+'СЕТ СН'!$H$12+СВЦЭМ!$D$10+'СЕТ СН'!$H$5-'СЕТ СН'!$H$20</f>
        <v>3011.42243401</v>
      </c>
      <c r="O84" s="36">
        <f>SUMIFS(СВЦЭМ!$C$39:$C$782,СВЦЭМ!$A$39:$A$782,$A84,СВЦЭМ!$B$39:$B$782,O$83)+'СЕТ СН'!$H$12+СВЦЭМ!$D$10+'СЕТ СН'!$H$5-'СЕТ СН'!$H$20</f>
        <v>3059.8011312500003</v>
      </c>
      <c r="P84" s="36">
        <f>SUMIFS(СВЦЭМ!$C$39:$C$782,СВЦЭМ!$A$39:$A$782,$A84,СВЦЭМ!$B$39:$B$782,P$83)+'СЕТ СН'!$H$12+СВЦЭМ!$D$10+'СЕТ СН'!$H$5-'СЕТ СН'!$H$20</f>
        <v>3071.8111121599995</v>
      </c>
      <c r="Q84" s="36">
        <f>SUMIFS(СВЦЭМ!$C$39:$C$782,СВЦЭМ!$A$39:$A$782,$A84,СВЦЭМ!$B$39:$B$782,Q$83)+'СЕТ СН'!$H$12+СВЦЭМ!$D$10+'СЕТ СН'!$H$5-'СЕТ СН'!$H$20</f>
        <v>3099.1090012899999</v>
      </c>
      <c r="R84" s="36">
        <f>SUMIFS(СВЦЭМ!$C$39:$C$782,СВЦЭМ!$A$39:$A$782,$A84,СВЦЭМ!$B$39:$B$782,R$83)+'СЕТ СН'!$H$12+СВЦЭМ!$D$10+'СЕТ СН'!$H$5-'СЕТ СН'!$H$20</f>
        <v>3107.7045340099999</v>
      </c>
      <c r="S84" s="36">
        <f>SUMIFS(СВЦЭМ!$C$39:$C$782,СВЦЭМ!$A$39:$A$782,$A84,СВЦЭМ!$B$39:$B$782,S$83)+'СЕТ СН'!$H$12+СВЦЭМ!$D$10+'СЕТ СН'!$H$5-'СЕТ СН'!$H$20</f>
        <v>3070.5311579399995</v>
      </c>
      <c r="T84" s="36">
        <f>SUMIFS(СВЦЭМ!$C$39:$C$782,СВЦЭМ!$A$39:$A$782,$A84,СВЦЭМ!$B$39:$B$782,T$83)+'СЕТ СН'!$H$12+СВЦЭМ!$D$10+'СЕТ СН'!$H$5-'СЕТ СН'!$H$20</f>
        <v>3032.3758583700001</v>
      </c>
      <c r="U84" s="36">
        <f>SUMIFS(СВЦЭМ!$C$39:$C$782,СВЦЭМ!$A$39:$A$782,$A84,СВЦЭМ!$B$39:$B$782,U$83)+'СЕТ СН'!$H$12+СВЦЭМ!$D$10+'СЕТ СН'!$H$5-'СЕТ СН'!$H$20</f>
        <v>2994.4051037600002</v>
      </c>
      <c r="V84" s="36">
        <f>SUMIFS(СВЦЭМ!$C$39:$C$782,СВЦЭМ!$A$39:$A$782,$A84,СВЦЭМ!$B$39:$B$782,V$83)+'СЕТ СН'!$H$12+СВЦЭМ!$D$10+'СЕТ СН'!$H$5-'СЕТ СН'!$H$20</f>
        <v>2993.2198170000001</v>
      </c>
      <c r="W84" s="36">
        <f>SUMIFS(СВЦЭМ!$C$39:$C$782,СВЦЭМ!$A$39:$A$782,$A84,СВЦЭМ!$B$39:$B$782,W$83)+'СЕТ СН'!$H$12+СВЦЭМ!$D$10+'СЕТ СН'!$H$5-'СЕТ СН'!$H$20</f>
        <v>3013.7791151599999</v>
      </c>
      <c r="X84" s="36">
        <f>SUMIFS(СВЦЭМ!$C$39:$C$782,СВЦЭМ!$A$39:$A$782,$A84,СВЦЭМ!$B$39:$B$782,X$83)+'СЕТ СН'!$H$12+СВЦЭМ!$D$10+'СЕТ СН'!$H$5-'СЕТ СН'!$H$20</f>
        <v>3038.503048</v>
      </c>
      <c r="Y84" s="36">
        <f>SUMIFS(СВЦЭМ!$C$39:$C$782,СВЦЭМ!$A$39:$A$782,$A84,СВЦЭМ!$B$39:$B$782,Y$83)+'СЕТ СН'!$H$12+СВЦЭМ!$D$10+'СЕТ СН'!$H$5-'СЕТ СН'!$H$20</f>
        <v>3048.1423589099995</v>
      </c>
    </row>
    <row r="85" spans="1:25" ht="15.75" x14ac:dyDescent="0.2">
      <c r="A85" s="35">
        <f>A84+1</f>
        <v>44257</v>
      </c>
      <c r="B85" s="36">
        <f>SUMIFS(СВЦЭМ!$C$39:$C$782,СВЦЭМ!$A$39:$A$782,$A85,СВЦЭМ!$B$39:$B$782,B$83)+'СЕТ СН'!$H$12+СВЦЭМ!$D$10+'СЕТ СН'!$H$5-'СЕТ СН'!$H$20</f>
        <v>3096.5334695800002</v>
      </c>
      <c r="C85" s="36">
        <f>SUMIFS(СВЦЭМ!$C$39:$C$782,СВЦЭМ!$A$39:$A$782,$A85,СВЦЭМ!$B$39:$B$782,C$83)+'СЕТ СН'!$H$12+СВЦЭМ!$D$10+'СЕТ СН'!$H$5-'СЕТ СН'!$H$20</f>
        <v>3148.6497201299999</v>
      </c>
      <c r="D85" s="36">
        <f>SUMIFS(СВЦЭМ!$C$39:$C$782,СВЦЭМ!$A$39:$A$782,$A85,СВЦЭМ!$B$39:$B$782,D$83)+'СЕТ СН'!$H$12+СВЦЭМ!$D$10+'СЕТ СН'!$H$5-'СЕТ СН'!$H$20</f>
        <v>3141.7080873599998</v>
      </c>
      <c r="E85" s="36">
        <f>SUMIFS(СВЦЭМ!$C$39:$C$782,СВЦЭМ!$A$39:$A$782,$A85,СВЦЭМ!$B$39:$B$782,E$83)+'СЕТ СН'!$H$12+СВЦЭМ!$D$10+'СЕТ СН'!$H$5-'СЕТ СН'!$H$20</f>
        <v>3141.9767147100001</v>
      </c>
      <c r="F85" s="36">
        <f>SUMIFS(СВЦЭМ!$C$39:$C$782,СВЦЭМ!$A$39:$A$782,$A85,СВЦЭМ!$B$39:$B$782,F$83)+'СЕТ СН'!$H$12+СВЦЭМ!$D$10+'СЕТ СН'!$H$5-'СЕТ СН'!$H$20</f>
        <v>3141.5205941300001</v>
      </c>
      <c r="G85" s="36">
        <f>SUMIFS(СВЦЭМ!$C$39:$C$782,СВЦЭМ!$A$39:$A$782,$A85,СВЦЭМ!$B$39:$B$782,G$83)+'СЕТ СН'!$H$12+СВЦЭМ!$D$10+'СЕТ СН'!$H$5-'СЕТ СН'!$H$20</f>
        <v>3149.6328167499996</v>
      </c>
      <c r="H85" s="36">
        <f>SUMIFS(СВЦЭМ!$C$39:$C$782,СВЦЭМ!$A$39:$A$782,$A85,СВЦЭМ!$B$39:$B$782,H$83)+'СЕТ СН'!$H$12+СВЦЭМ!$D$10+'СЕТ СН'!$H$5-'СЕТ СН'!$H$20</f>
        <v>3159.0428027099997</v>
      </c>
      <c r="I85" s="36">
        <f>SUMIFS(СВЦЭМ!$C$39:$C$782,СВЦЭМ!$A$39:$A$782,$A85,СВЦЭМ!$B$39:$B$782,I$83)+'СЕТ СН'!$H$12+СВЦЭМ!$D$10+'СЕТ СН'!$H$5-'СЕТ СН'!$H$20</f>
        <v>3119.2972453900002</v>
      </c>
      <c r="J85" s="36">
        <f>SUMIFS(СВЦЭМ!$C$39:$C$782,СВЦЭМ!$A$39:$A$782,$A85,СВЦЭМ!$B$39:$B$782,J$83)+'СЕТ СН'!$H$12+СВЦЭМ!$D$10+'СЕТ СН'!$H$5-'СЕТ СН'!$H$20</f>
        <v>3064.4943051499999</v>
      </c>
      <c r="K85" s="36">
        <f>SUMIFS(СВЦЭМ!$C$39:$C$782,СВЦЭМ!$A$39:$A$782,$A85,СВЦЭМ!$B$39:$B$782,K$83)+'СЕТ СН'!$H$12+СВЦЭМ!$D$10+'СЕТ СН'!$H$5-'СЕТ СН'!$H$20</f>
        <v>3032.7589468699998</v>
      </c>
      <c r="L85" s="36">
        <f>SUMIFS(СВЦЭМ!$C$39:$C$782,СВЦЭМ!$A$39:$A$782,$A85,СВЦЭМ!$B$39:$B$782,L$83)+'СЕТ СН'!$H$12+СВЦЭМ!$D$10+'СЕТ СН'!$H$5-'СЕТ СН'!$H$20</f>
        <v>3035.1722838999999</v>
      </c>
      <c r="M85" s="36">
        <f>SUMIFS(СВЦЭМ!$C$39:$C$782,СВЦЭМ!$A$39:$A$782,$A85,СВЦЭМ!$B$39:$B$782,M$83)+'СЕТ СН'!$H$12+СВЦЭМ!$D$10+'СЕТ СН'!$H$5-'СЕТ СН'!$H$20</f>
        <v>3037.6711780000001</v>
      </c>
      <c r="N85" s="36">
        <f>SUMIFS(СВЦЭМ!$C$39:$C$782,СВЦЭМ!$A$39:$A$782,$A85,СВЦЭМ!$B$39:$B$782,N$83)+'СЕТ СН'!$H$12+СВЦЭМ!$D$10+'СЕТ СН'!$H$5-'СЕТ СН'!$H$20</f>
        <v>3050.86641831</v>
      </c>
      <c r="O85" s="36">
        <f>SUMIFS(СВЦЭМ!$C$39:$C$782,СВЦЭМ!$A$39:$A$782,$A85,СВЦЭМ!$B$39:$B$782,O$83)+'СЕТ СН'!$H$12+СВЦЭМ!$D$10+'СЕТ СН'!$H$5-'СЕТ СН'!$H$20</f>
        <v>3090.0265578199997</v>
      </c>
      <c r="P85" s="36">
        <f>SUMIFS(СВЦЭМ!$C$39:$C$782,СВЦЭМ!$A$39:$A$782,$A85,СВЦЭМ!$B$39:$B$782,P$83)+'СЕТ СН'!$H$12+СВЦЭМ!$D$10+'СЕТ СН'!$H$5-'СЕТ СН'!$H$20</f>
        <v>3100.9176734900002</v>
      </c>
      <c r="Q85" s="36">
        <f>SUMIFS(СВЦЭМ!$C$39:$C$782,СВЦЭМ!$A$39:$A$782,$A85,СВЦЭМ!$B$39:$B$782,Q$83)+'СЕТ СН'!$H$12+СВЦЭМ!$D$10+'СЕТ СН'!$H$5-'СЕТ СН'!$H$20</f>
        <v>3121.23497701</v>
      </c>
      <c r="R85" s="36">
        <f>SUMIFS(СВЦЭМ!$C$39:$C$782,СВЦЭМ!$A$39:$A$782,$A85,СВЦЭМ!$B$39:$B$782,R$83)+'СЕТ СН'!$H$12+СВЦЭМ!$D$10+'СЕТ СН'!$H$5-'СЕТ СН'!$H$20</f>
        <v>3119.8896082299998</v>
      </c>
      <c r="S85" s="36">
        <f>SUMIFS(СВЦЭМ!$C$39:$C$782,СВЦЭМ!$A$39:$A$782,$A85,СВЦЭМ!$B$39:$B$782,S$83)+'СЕТ СН'!$H$12+СВЦЭМ!$D$10+'СЕТ СН'!$H$5-'СЕТ СН'!$H$20</f>
        <v>3090.9148833199997</v>
      </c>
      <c r="T85" s="36">
        <f>SUMIFS(СВЦЭМ!$C$39:$C$782,СВЦЭМ!$A$39:$A$782,$A85,СВЦЭМ!$B$39:$B$782,T$83)+'СЕТ СН'!$H$12+СВЦЭМ!$D$10+'СЕТ СН'!$H$5-'СЕТ СН'!$H$20</f>
        <v>3042.6925546100001</v>
      </c>
      <c r="U85" s="36">
        <f>SUMIFS(СВЦЭМ!$C$39:$C$782,СВЦЭМ!$A$39:$A$782,$A85,СВЦЭМ!$B$39:$B$782,U$83)+'СЕТ СН'!$H$12+СВЦЭМ!$D$10+'СЕТ СН'!$H$5-'СЕТ СН'!$H$20</f>
        <v>2999.9581436099998</v>
      </c>
      <c r="V85" s="36">
        <f>SUMIFS(СВЦЭМ!$C$39:$C$782,СВЦЭМ!$A$39:$A$782,$A85,СВЦЭМ!$B$39:$B$782,V$83)+'СЕТ СН'!$H$12+СВЦЭМ!$D$10+'СЕТ СН'!$H$5-'СЕТ СН'!$H$20</f>
        <v>3005.57975846</v>
      </c>
      <c r="W85" s="36">
        <f>SUMIFS(СВЦЭМ!$C$39:$C$782,СВЦЭМ!$A$39:$A$782,$A85,СВЦЭМ!$B$39:$B$782,W$83)+'СЕТ СН'!$H$12+СВЦЭМ!$D$10+'СЕТ СН'!$H$5-'СЕТ СН'!$H$20</f>
        <v>3018.1277234499998</v>
      </c>
      <c r="X85" s="36">
        <f>SUMIFS(СВЦЭМ!$C$39:$C$782,СВЦЭМ!$A$39:$A$782,$A85,СВЦЭМ!$B$39:$B$782,X$83)+'СЕТ СН'!$H$12+СВЦЭМ!$D$10+'СЕТ СН'!$H$5-'СЕТ СН'!$H$20</f>
        <v>3044.18374455</v>
      </c>
      <c r="Y85" s="36">
        <f>SUMIFS(СВЦЭМ!$C$39:$C$782,СВЦЭМ!$A$39:$A$782,$A85,СВЦЭМ!$B$39:$B$782,Y$83)+'СЕТ СН'!$H$12+СВЦЭМ!$D$10+'СЕТ СН'!$H$5-'СЕТ СН'!$H$20</f>
        <v>3053.4818067300002</v>
      </c>
    </row>
    <row r="86" spans="1:25" ht="15.75" x14ac:dyDescent="0.2">
      <c r="A86" s="35">
        <f t="shared" ref="A86:A114" si="2">A85+1</f>
        <v>44258</v>
      </c>
      <c r="B86" s="36">
        <f>SUMIFS(СВЦЭМ!$C$39:$C$782,СВЦЭМ!$A$39:$A$782,$A86,СВЦЭМ!$B$39:$B$782,B$83)+'СЕТ СН'!$H$12+СВЦЭМ!$D$10+'СЕТ СН'!$H$5-'СЕТ СН'!$H$20</f>
        <v>3055.2042752699999</v>
      </c>
      <c r="C86" s="36">
        <f>SUMIFS(СВЦЭМ!$C$39:$C$782,СВЦЭМ!$A$39:$A$782,$A86,СВЦЭМ!$B$39:$B$782,C$83)+'СЕТ СН'!$H$12+СВЦЭМ!$D$10+'СЕТ СН'!$H$5-'СЕТ СН'!$H$20</f>
        <v>3118.62361096</v>
      </c>
      <c r="D86" s="36">
        <f>SUMIFS(СВЦЭМ!$C$39:$C$782,СВЦЭМ!$A$39:$A$782,$A86,СВЦЭМ!$B$39:$B$782,D$83)+'СЕТ СН'!$H$12+СВЦЭМ!$D$10+'СЕТ СН'!$H$5-'СЕТ СН'!$H$20</f>
        <v>3146.0924729799999</v>
      </c>
      <c r="E86" s="36">
        <f>SUMIFS(СВЦЭМ!$C$39:$C$782,СВЦЭМ!$A$39:$A$782,$A86,СВЦЭМ!$B$39:$B$782,E$83)+'СЕТ СН'!$H$12+СВЦЭМ!$D$10+'СЕТ СН'!$H$5-'СЕТ СН'!$H$20</f>
        <v>3143.6548345000001</v>
      </c>
      <c r="F86" s="36">
        <f>SUMIFS(СВЦЭМ!$C$39:$C$782,СВЦЭМ!$A$39:$A$782,$A86,СВЦЭМ!$B$39:$B$782,F$83)+'СЕТ СН'!$H$12+СВЦЭМ!$D$10+'СЕТ СН'!$H$5-'СЕТ СН'!$H$20</f>
        <v>3148.8205875799999</v>
      </c>
      <c r="G86" s="36">
        <f>SUMIFS(СВЦЭМ!$C$39:$C$782,СВЦЭМ!$A$39:$A$782,$A86,СВЦЭМ!$B$39:$B$782,G$83)+'СЕТ СН'!$H$12+СВЦЭМ!$D$10+'СЕТ СН'!$H$5-'СЕТ СН'!$H$20</f>
        <v>3153.4239813599997</v>
      </c>
      <c r="H86" s="36">
        <f>SUMIFS(СВЦЭМ!$C$39:$C$782,СВЦЭМ!$A$39:$A$782,$A86,СВЦЭМ!$B$39:$B$782,H$83)+'СЕТ СН'!$H$12+СВЦЭМ!$D$10+'СЕТ СН'!$H$5-'СЕТ СН'!$H$20</f>
        <v>3145.7847474499999</v>
      </c>
      <c r="I86" s="36">
        <f>SUMIFS(СВЦЭМ!$C$39:$C$782,СВЦЭМ!$A$39:$A$782,$A86,СВЦЭМ!$B$39:$B$782,I$83)+'СЕТ СН'!$H$12+СВЦЭМ!$D$10+'СЕТ СН'!$H$5-'СЕТ СН'!$H$20</f>
        <v>3109.1333341099999</v>
      </c>
      <c r="J86" s="36">
        <f>SUMIFS(СВЦЭМ!$C$39:$C$782,СВЦЭМ!$A$39:$A$782,$A86,СВЦЭМ!$B$39:$B$782,J$83)+'СЕТ СН'!$H$12+СВЦЭМ!$D$10+'СЕТ СН'!$H$5-'СЕТ СН'!$H$20</f>
        <v>3049.0506489299996</v>
      </c>
      <c r="K86" s="36">
        <f>SUMIFS(СВЦЭМ!$C$39:$C$782,СВЦЭМ!$A$39:$A$782,$A86,СВЦЭМ!$B$39:$B$782,K$83)+'СЕТ СН'!$H$12+СВЦЭМ!$D$10+'СЕТ СН'!$H$5-'СЕТ СН'!$H$20</f>
        <v>3031.4181843400002</v>
      </c>
      <c r="L86" s="36">
        <f>SUMIFS(СВЦЭМ!$C$39:$C$782,СВЦЭМ!$A$39:$A$782,$A86,СВЦЭМ!$B$39:$B$782,L$83)+'СЕТ СН'!$H$12+СВЦЭМ!$D$10+'СЕТ СН'!$H$5-'СЕТ СН'!$H$20</f>
        <v>3030.1622071699999</v>
      </c>
      <c r="M86" s="36">
        <f>SUMIFS(СВЦЭМ!$C$39:$C$782,СВЦЭМ!$A$39:$A$782,$A86,СВЦЭМ!$B$39:$B$782,M$83)+'СЕТ СН'!$H$12+СВЦЭМ!$D$10+'СЕТ СН'!$H$5-'СЕТ СН'!$H$20</f>
        <v>3040.8545349699998</v>
      </c>
      <c r="N86" s="36">
        <f>SUMIFS(СВЦЭМ!$C$39:$C$782,СВЦЭМ!$A$39:$A$782,$A86,СВЦЭМ!$B$39:$B$782,N$83)+'СЕТ СН'!$H$12+СВЦЭМ!$D$10+'СЕТ СН'!$H$5-'СЕТ СН'!$H$20</f>
        <v>3023.9565476299999</v>
      </c>
      <c r="O86" s="36">
        <f>SUMIFS(СВЦЭМ!$C$39:$C$782,СВЦЭМ!$A$39:$A$782,$A86,СВЦЭМ!$B$39:$B$782,O$83)+'СЕТ СН'!$H$12+СВЦЭМ!$D$10+'СЕТ СН'!$H$5-'СЕТ СН'!$H$20</f>
        <v>3056.3206063400003</v>
      </c>
      <c r="P86" s="36">
        <f>SUMIFS(СВЦЭМ!$C$39:$C$782,СВЦЭМ!$A$39:$A$782,$A86,СВЦЭМ!$B$39:$B$782,P$83)+'СЕТ СН'!$H$12+СВЦЭМ!$D$10+'СЕТ СН'!$H$5-'СЕТ СН'!$H$20</f>
        <v>3072.2646063499997</v>
      </c>
      <c r="Q86" s="36">
        <f>SUMIFS(СВЦЭМ!$C$39:$C$782,СВЦЭМ!$A$39:$A$782,$A86,СВЦЭМ!$B$39:$B$782,Q$83)+'СЕТ СН'!$H$12+СВЦЭМ!$D$10+'СЕТ СН'!$H$5-'СЕТ СН'!$H$20</f>
        <v>3082.2199946299997</v>
      </c>
      <c r="R86" s="36">
        <f>SUMIFS(СВЦЭМ!$C$39:$C$782,СВЦЭМ!$A$39:$A$782,$A86,СВЦЭМ!$B$39:$B$782,R$83)+'СЕТ СН'!$H$12+СВЦЭМ!$D$10+'СЕТ СН'!$H$5-'СЕТ СН'!$H$20</f>
        <v>3078.4982016100003</v>
      </c>
      <c r="S86" s="36">
        <f>SUMIFS(СВЦЭМ!$C$39:$C$782,СВЦЭМ!$A$39:$A$782,$A86,СВЦЭМ!$B$39:$B$782,S$83)+'СЕТ СН'!$H$12+СВЦЭМ!$D$10+'СЕТ СН'!$H$5-'СЕТ СН'!$H$20</f>
        <v>3051.26669176</v>
      </c>
      <c r="T86" s="36">
        <f>SUMIFS(СВЦЭМ!$C$39:$C$782,СВЦЭМ!$A$39:$A$782,$A86,СВЦЭМ!$B$39:$B$782,T$83)+'СЕТ СН'!$H$12+СВЦЭМ!$D$10+'СЕТ СН'!$H$5-'СЕТ СН'!$H$20</f>
        <v>3012.0905326900001</v>
      </c>
      <c r="U86" s="36">
        <f>SUMIFS(СВЦЭМ!$C$39:$C$782,СВЦЭМ!$A$39:$A$782,$A86,СВЦЭМ!$B$39:$B$782,U$83)+'СЕТ СН'!$H$12+СВЦЭМ!$D$10+'СЕТ СН'!$H$5-'СЕТ СН'!$H$20</f>
        <v>2981.5435151699999</v>
      </c>
      <c r="V86" s="36">
        <f>SUMIFS(СВЦЭМ!$C$39:$C$782,СВЦЭМ!$A$39:$A$782,$A86,СВЦЭМ!$B$39:$B$782,V$83)+'СЕТ СН'!$H$12+СВЦЭМ!$D$10+'СЕТ СН'!$H$5-'СЕТ СН'!$H$20</f>
        <v>2972.1139711199999</v>
      </c>
      <c r="W86" s="36">
        <f>SUMIFS(СВЦЭМ!$C$39:$C$782,СВЦЭМ!$A$39:$A$782,$A86,СВЦЭМ!$B$39:$B$782,W$83)+'СЕТ СН'!$H$12+СВЦЭМ!$D$10+'СЕТ СН'!$H$5-'СЕТ СН'!$H$20</f>
        <v>2987.7374847400001</v>
      </c>
      <c r="X86" s="36">
        <f>SUMIFS(СВЦЭМ!$C$39:$C$782,СВЦЭМ!$A$39:$A$782,$A86,СВЦЭМ!$B$39:$B$782,X$83)+'СЕТ СН'!$H$12+СВЦЭМ!$D$10+'СЕТ СН'!$H$5-'СЕТ СН'!$H$20</f>
        <v>3010.2063522899998</v>
      </c>
      <c r="Y86" s="36">
        <f>SUMIFS(СВЦЭМ!$C$39:$C$782,СВЦЭМ!$A$39:$A$782,$A86,СВЦЭМ!$B$39:$B$782,Y$83)+'СЕТ СН'!$H$12+СВЦЭМ!$D$10+'СЕТ СН'!$H$5-'СЕТ СН'!$H$20</f>
        <v>3029.8765483500001</v>
      </c>
    </row>
    <row r="87" spans="1:25" ht="15.75" x14ac:dyDescent="0.2">
      <c r="A87" s="35">
        <f t="shared" si="2"/>
        <v>44259</v>
      </c>
      <c r="B87" s="36">
        <f>SUMIFS(СВЦЭМ!$C$39:$C$782,СВЦЭМ!$A$39:$A$782,$A87,СВЦЭМ!$B$39:$B$782,B$83)+'СЕТ СН'!$H$12+СВЦЭМ!$D$10+'СЕТ СН'!$H$5-'СЕТ СН'!$H$20</f>
        <v>3012.9527474699998</v>
      </c>
      <c r="C87" s="36">
        <f>SUMIFS(СВЦЭМ!$C$39:$C$782,СВЦЭМ!$A$39:$A$782,$A87,СВЦЭМ!$B$39:$B$782,C$83)+'СЕТ СН'!$H$12+СВЦЭМ!$D$10+'СЕТ СН'!$H$5-'СЕТ СН'!$H$20</f>
        <v>3074.7329331999999</v>
      </c>
      <c r="D87" s="36">
        <f>SUMIFS(СВЦЭМ!$C$39:$C$782,СВЦЭМ!$A$39:$A$782,$A87,СВЦЭМ!$B$39:$B$782,D$83)+'СЕТ СН'!$H$12+СВЦЭМ!$D$10+'СЕТ СН'!$H$5-'СЕТ СН'!$H$20</f>
        <v>3114.8779287699999</v>
      </c>
      <c r="E87" s="36">
        <f>SUMIFS(СВЦЭМ!$C$39:$C$782,СВЦЭМ!$A$39:$A$782,$A87,СВЦЭМ!$B$39:$B$782,E$83)+'СЕТ СН'!$H$12+СВЦЭМ!$D$10+'СЕТ СН'!$H$5-'СЕТ СН'!$H$20</f>
        <v>3125.9249318299999</v>
      </c>
      <c r="F87" s="36">
        <f>SUMIFS(СВЦЭМ!$C$39:$C$782,СВЦЭМ!$A$39:$A$782,$A87,СВЦЭМ!$B$39:$B$782,F$83)+'СЕТ СН'!$H$12+СВЦЭМ!$D$10+'СЕТ СН'!$H$5-'СЕТ СН'!$H$20</f>
        <v>3137.1417888199999</v>
      </c>
      <c r="G87" s="36">
        <f>SUMIFS(СВЦЭМ!$C$39:$C$782,СВЦЭМ!$A$39:$A$782,$A87,СВЦЭМ!$B$39:$B$782,G$83)+'СЕТ СН'!$H$12+СВЦЭМ!$D$10+'СЕТ СН'!$H$5-'СЕТ СН'!$H$20</f>
        <v>3126.2821995599998</v>
      </c>
      <c r="H87" s="36">
        <f>SUMIFS(СВЦЭМ!$C$39:$C$782,СВЦЭМ!$A$39:$A$782,$A87,СВЦЭМ!$B$39:$B$782,H$83)+'СЕТ СН'!$H$12+СВЦЭМ!$D$10+'СЕТ СН'!$H$5-'СЕТ СН'!$H$20</f>
        <v>3090.3895858599999</v>
      </c>
      <c r="I87" s="36">
        <f>SUMIFS(СВЦЭМ!$C$39:$C$782,СВЦЭМ!$A$39:$A$782,$A87,СВЦЭМ!$B$39:$B$782,I$83)+'СЕТ СН'!$H$12+СВЦЭМ!$D$10+'СЕТ СН'!$H$5-'СЕТ СН'!$H$20</f>
        <v>3054.2323193000002</v>
      </c>
      <c r="J87" s="36">
        <f>SUMIFS(СВЦЭМ!$C$39:$C$782,СВЦЭМ!$A$39:$A$782,$A87,СВЦЭМ!$B$39:$B$782,J$83)+'СЕТ СН'!$H$12+СВЦЭМ!$D$10+'СЕТ СН'!$H$5-'СЕТ СН'!$H$20</f>
        <v>3018.1475094799998</v>
      </c>
      <c r="K87" s="36">
        <f>SUMIFS(СВЦЭМ!$C$39:$C$782,СВЦЭМ!$A$39:$A$782,$A87,СВЦЭМ!$B$39:$B$782,K$83)+'СЕТ СН'!$H$12+СВЦЭМ!$D$10+'СЕТ СН'!$H$5-'СЕТ СН'!$H$20</f>
        <v>3008.38014217</v>
      </c>
      <c r="L87" s="36">
        <f>SUMIFS(СВЦЭМ!$C$39:$C$782,СВЦЭМ!$A$39:$A$782,$A87,СВЦЭМ!$B$39:$B$782,L$83)+'СЕТ СН'!$H$12+СВЦЭМ!$D$10+'СЕТ СН'!$H$5-'СЕТ СН'!$H$20</f>
        <v>3010.8710946400001</v>
      </c>
      <c r="M87" s="36">
        <f>SUMIFS(СВЦЭМ!$C$39:$C$782,СВЦЭМ!$A$39:$A$782,$A87,СВЦЭМ!$B$39:$B$782,M$83)+'СЕТ СН'!$H$12+СВЦЭМ!$D$10+'СЕТ СН'!$H$5-'СЕТ СН'!$H$20</f>
        <v>3015.1118373499999</v>
      </c>
      <c r="N87" s="36">
        <f>SUMIFS(СВЦЭМ!$C$39:$C$782,СВЦЭМ!$A$39:$A$782,$A87,СВЦЭМ!$B$39:$B$782,N$83)+'СЕТ СН'!$H$12+СВЦЭМ!$D$10+'СЕТ СН'!$H$5-'СЕТ СН'!$H$20</f>
        <v>3020.5072654800001</v>
      </c>
      <c r="O87" s="36">
        <f>SUMIFS(СВЦЭМ!$C$39:$C$782,СВЦЭМ!$A$39:$A$782,$A87,СВЦЭМ!$B$39:$B$782,O$83)+'СЕТ СН'!$H$12+СВЦЭМ!$D$10+'СЕТ СН'!$H$5-'СЕТ СН'!$H$20</f>
        <v>3071.4946847599999</v>
      </c>
      <c r="P87" s="36">
        <f>SUMIFS(СВЦЭМ!$C$39:$C$782,СВЦЭМ!$A$39:$A$782,$A87,СВЦЭМ!$B$39:$B$782,P$83)+'СЕТ СН'!$H$12+СВЦЭМ!$D$10+'СЕТ СН'!$H$5-'СЕТ СН'!$H$20</f>
        <v>3117.9127723399997</v>
      </c>
      <c r="Q87" s="36">
        <f>SUMIFS(СВЦЭМ!$C$39:$C$782,СВЦЭМ!$A$39:$A$782,$A87,СВЦЭМ!$B$39:$B$782,Q$83)+'СЕТ СН'!$H$12+СВЦЭМ!$D$10+'СЕТ СН'!$H$5-'СЕТ СН'!$H$20</f>
        <v>3130.9339795999999</v>
      </c>
      <c r="R87" s="36">
        <f>SUMIFS(СВЦЭМ!$C$39:$C$782,СВЦЭМ!$A$39:$A$782,$A87,СВЦЭМ!$B$39:$B$782,R$83)+'СЕТ СН'!$H$12+СВЦЭМ!$D$10+'СЕТ СН'!$H$5-'СЕТ СН'!$H$20</f>
        <v>3118.3993364500002</v>
      </c>
      <c r="S87" s="36">
        <f>SUMIFS(СВЦЭМ!$C$39:$C$782,СВЦЭМ!$A$39:$A$782,$A87,СВЦЭМ!$B$39:$B$782,S$83)+'СЕТ СН'!$H$12+СВЦЭМ!$D$10+'СЕТ СН'!$H$5-'СЕТ СН'!$H$20</f>
        <v>3083.4414438399999</v>
      </c>
      <c r="T87" s="36">
        <f>SUMIFS(СВЦЭМ!$C$39:$C$782,СВЦЭМ!$A$39:$A$782,$A87,СВЦЭМ!$B$39:$B$782,T$83)+'СЕТ СН'!$H$12+СВЦЭМ!$D$10+'СЕТ СН'!$H$5-'СЕТ СН'!$H$20</f>
        <v>3002.4152920400002</v>
      </c>
      <c r="U87" s="36">
        <f>SUMIFS(СВЦЭМ!$C$39:$C$782,СВЦЭМ!$A$39:$A$782,$A87,СВЦЭМ!$B$39:$B$782,U$83)+'СЕТ СН'!$H$12+СВЦЭМ!$D$10+'СЕТ СН'!$H$5-'СЕТ СН'!$H$20</f>
        <v>2965.93476151</v>
      </c>
      <c r="V87" s="36">
        <f>SUMIFS(СВЦЭМ!$C$39:$C$782,СВЦЭМ!$A$39:$A$782,$A87,СВЦЭМ!$B$39:$B$782,V$83)+'СЕТ СН'!$H$12+СВЦЭМ!$D$10+'СЕТ СН'!$H$5-'СЕТ СН'!$H$20</f>
        <v>2967.8955494900001</v>
      </c>
      <c r="W87" s="36">
        <f>SUMIFS(СВЦЭМ!$C$39:$C$782,СВЦЭМ!$A$39:$A$782,$A87,СВЦЭМ!$B$39:$B$782,W$83)+'СЕТ СН'!$H$12+СВЦЭМ!$D$10+'СЕТ СН'!$H$5-'СЕТ СН'!$H$20</f>
        <v>2990.06937866</v>
      </c>
      <c r="X87" s="36">
        <f>SUMIFS(СВЦЭМ!$C$39:$C$782,СВЦЭМ!$A$39:$A$782,$A87,СВЦЭМ!$B$39:$B$782,X$83)+'СЕТ СН'!$H$12+СВЦЭМ!$D$10+'СЕТ СН'!$H$5-'СЕТ СН'!$H$20</f>
        <v>3008.3790711800002</v>
      </c>
      <c r="Y87" s="36">
        <f>SUMIFS(СВЦЭМ!$C$39:$C$782,СВЦЭМ!$A$39:$A$782,$A87,СВЦЭМ!$B$39:$B$782,Y$83)+'СЕТ СН'!$H$12+СВЦЭМ!$D$10+'СЕТ СН'!$H$5-'СЕТ СН'!$H$20</f>
        <v>3015.0808482800003</v>
      </c>
    </row>
    <row r="88" spans="1:25" ht="15.75" x14ac:dyDescent="0.2">
      <c r="A88" s="35">
        <f t="shared" si="2"/>
        <v>44260</v>
      </c>
      <c r="B88" s="36">
        <f>SUMIFS(СВЦЭМ!$C$39:$C$782,СВЦЭМ!$A$39:$A$782,$A88,СВЦЭМ!$B$39:$B$782,B$83)+'СЕТ СН'!$H$12+СВЦЭМ!$D$10+'СЕТ СН'!$H$5-'СЕТ СН'!$H$20</f>
        <v>3036.3971906100001</v>
      </c>
      <c r="C88" s="36">
        <f>SUMIFS(СВЦЭМ!$C$39:$C$782,СВЦЭМ!$A$39:$A$782,$A88,СВЦЭМ!$B$39:$B$782,C$83)+'СЕТ СН'!$H$12+СВЦЭМ!$D$10+'СЕТ СН'!$H$5-'СЕТ СН'!$H$20</f>
        <v>3075.4349151899996</v>
      </c>
      <c r="D88" s="36">
        <f>SUMIFS(СВЦЭМ!$C$39:$C$782,СВЦЭМ!$A$39:$A$782,$A88,СВЦЭМ!$B$39:$B$782,D$83)+'СЕТ СН'!$H$12+СВЦЭМ!$D$10+'СЕТ СН'!$H$5-'СЕТ СН'!$H$20</f>
        <v>3108.8911337299996</v>
      </c>
      <c r="E88" s="36">
        <f>SUMIFS(СВЦЭМ!$C$39:$C$782,СВЦЭМ!$A$39:$A$782,$A88,СВЦЭМ!$B$39:$B$782,E$83)+'СЕТ СН'!$H$12+СВЦЭМ!$D$10+'СЕТ СН'!$H$5-'СЕТ СН'!$H$20</f>
        <v>3114.70656693</v>
      </c>
      <c r="F88" s="36">
        <f>SUMIFS(СВЦЭМ!$C$39:$C$782,СВЦЭМ!$A$39:$A$782,$A88,СВЦЭМ!$B$39:$B$782,F$83)+'СЕТ СН'!$H$12+СВЦЭМ!$D$10+'СЕТ СН'!$H$5-'СЕТ СН'!$H$20</f>
        <v>3146.77906201</v>
      </c>
      <c r="G88" s="36">
        <f>SUMIFS(СВЦЭМ!$C$39:$C$782,СВЦЭМ!$A$39:$A$782,$A88,СВЦЭМ!$B$39:$B$782,G$83)+'СЕТ СН'!$H$12+СВЦЭМ!$D$10+'СЕТ СН'!$H$5-'СЕТ СН'!$H$20</f>
        <v>3143.4584650400002</v>
      </c>
      <c r="H88" s="36">
        <f>SUMIFS(СВЦЭМ!$C$39:$C$782,СВЦЭМ!$A$39:$A$782,$A88,СВЦЭМ!$B$39:$B$782,H$83)+'СЕТ СН'!$H$12+СВЦЭМ!$D$10+'СЕТ СН'!$H$5-'СЕТ СН'!$H$20</f>
        <v>3129.4421652699998</v>
      </c>
      <c r="I88" s="36">
        <f>SUMIFS(СВЦЭМ!$C$39:$C$782,СВЦЭМ!$A$39:$A$782,$A88,СВЦЭМ!$B$39:$B$782,I$83)+'СЕТ СН'!$H$12+СВЦЭМ!$D$10+'СЕТ СН'!$H$5-'СЕТ СН'!$H$20</f>
        <v>3088.2673979399997</v>
      </c>
      <c r="J88" s="36">
        <f>SUMIFS(СВЦЭМ!$C$39:$C$782,СВЦЭМ!$A$39:$A$782,$A88,СВЦЭМ!$B$39:$B$782,J$83)+'СЕТ СН'!$H$12+СВЦЭМ!$D$10+'СЕТ СН'!$H$5-'СЕТ СН'!$H$20</f>
        <v>3047.5167038499999</v>
      </c>
      <c r="K88" s="36">
        <f>SUMIFS(СВЦЭМ!$C$39:$C$782,СВЦЭМ!$A$39:$A$782,$A88,СВЦЭМ!$B$39:$B$782,K$83)+'СЕТ СН'!$H$12+СВЦЭМ!$D$10+'СЕТ СН'!$H$5-'СЕТ СН'!$H$20</f>
        <v>3014.0592255000001</v>
      </c>
      <c r="L88" s="36">
        <f>SUMIFS(СВЦЭМ!$C$39:$C$782,СВЦЭМ!$A$39:$A$782,$A88,СВЦЭМ!$B$39:$B$782,L$83)+'СЕТ СН'!$H$12+СВЦЭМ!$D$10+'СЕТ СН'!$H$5-'СЕТ СН'!$H$20</f>
        <v>2999.59122665</v>
      </c>
      <c r="M88" s="36">
        <f>SUMIFS(СВЦЭМ!$C$39:$C$782,СВЦЭМ!$A$39:$A$782,$A88,СВЦЭМ!$B$39:$B$782,M$83)+'СЕТ СН'!$H$12+СВЦЭМ!$D$10+'СЕТ СН'!$H$5-'СЕТ СН'!$H$20</f>
        <v>3006.0395865099999</v>
      </c>
      <c r="N88" s="36">
        <f>SUMIFS(СВЦЭМ!$C$39:$C$782,СВЦЭМ!$A$39:$A$782,$A88,СВЦЭМ!$B$39:$B$782,N$83)+'СЕТ СН'!$H$12+СВЦЭМ!$D$10+'СЕТ СН'!$H$5-'СЕТ СН'!$H$20</f>
        <v>3028.5708053099997</v>
      </c>
      <c r="O88" s="36">
        <f>SUMIFS(СВЦЭМ!$C$39:$C$782,СВЦЭМ!$A$39:$A$782,$A88,СВЦЭМ!$B$39:$B$782,O$83)+'СЕТ СН'!$H$12+СВЦЭМ!$D$10+'СЕТ СН'!$H$5-'СЕТ СН'!$H$20</f>
        <v>3069.4378478500003</v>
      </c>
      <c r="P88" s="36">
        <f>SUMIFS(СВЦЭМ!$C$39:$C$782,СВЦЭМ!$A$39:$A$782,$A88,СВЦЭМ!$B$39:$B$782,P$83)+'СЕТ СН'!$H$12+СВЦЭМ!$D$10+'СЕТ СН'!$H$5-'СЕТ СН'!$H$20</f>
        <v>3093.1813135499997</v>
      </c>
      <c r="Q88" s="36">
        <f>SUMIFS(СВЦЭМ!$C$39:$C$782,СВЦЭМ!$A$39:$A$782,$A88,СВЦЭМ!$B$39:$B$782,Q$83)+'СЕТ СН'!$H$12+СВЦЭМ!$D$10+'СЕТ СН'!$H$5-'СЕТ СН'!$H$20</f>
        <v>3109.8064401499996</v>
      </c>
      <c r="R88" s="36">
        <f>SUMIFS(СВЦЭМ!$C$39:$C$782,СВЦЭМ!$A$39:$A$782,$A88,СВЦЭМ!$B$39:$B$782,R$83)+'СЕТ СН'!$H$12+СВЦЭМ!$D$10+'СЕТ СН'!$H$5-'СЕТ СН'!$H$20</f>
        <v>3110.5969438900001</v>
      </c>
      <c r="S88" s="36">
        <f>SUMIFS(СВЦЭМ!$C$39:$C$782,СВЦЭМ!$A$39:$A$782,$A88,СВЦЭМ!$B$39:$B$782,S$83)+'СЕТ СН'!$H$12+СВЦЭМ!$D$10+'СЕТ СН'!$H$5-'СЕТ СН'!$H$20</f>
        <v>3075.0499830799999</v>
      </c>
      <c r="T88" s="36">
        <f>SUMIFS(СВЦЭМ!$C$39:$C$782,СВЦЭМ!$A$39:$A$782,$A88,СВЦЭМ!$B$39:$B$782,T$83)+'СЕТ СН'!$H$12+СВЦЭМ!$D$10+'СЕТ СН'!$H$5-'СЕТ СН'!$H$20</f>
        <v>3025.0083425900002</v>
      </c>
      <c r="U88" s="36">
        <f>SUMIFS(СВЦЭМ!$C$39:$C$782,СВЦЭМ!$A$39:$A$782,$A88,СВЦЭМ!$B$39:$B$782,U$83)+'СЕТ СН'!$H$12+СВЦЭМ!$D$10+'СЕТ СН'!$H$5-'СЕТ СН'!$H$20</f>
        <v>2986.9650941</v>
      </c>
      <c r="V88" s="36">
        <f>SUMIFS(СВЦЭМ!$C$39:$C$782,СВЦЭМ!$A$39:$A$782,$A88,СВЦЭМ!$B$39:$B$782,V$83)+'СЕТ СН'!$H$12+СВЦЭМ!$D$10+'СЕТ СН'!$H$5-'СЕТ СН'!$H$20</f>
        <v>3004.23913752</v>
      </c>
      <c r="W88" s="36">
        <f>SUMIFS(СВЦЭМ!$C$39:$C$782,СВЦЭМ!$A$39:$A$782,$A88,СВЦЭМ!$B$39:$B$782,W$83)+'СЕТ СН'!$H$12+СВЦЭМ!$D$10+'СЕТ СН'!$H$5-'СЕТ СН'!$H$20</f>
        <v>3010.4013794399998</v>
      </c>
      <c r="X88" s="36">
        <f>SUMIFS(СВЦЭМ!$C$39:$C$782,СВЦЭМ!$A$39:$A$782,$A88,СВЦЭМ!$B$39:$B$782,X$83)+'СЕТ СН'!$H$12+СВЦЭМ!$D$10+'СЕТ СН'!$H$5-'СЕТ СН'!$H$20</f>
        <v>3033.6520578700001</v>
      </c>
      <c r="Y88" s="36">
        <f>SUMIFS(СВЦЭМ!$C$39:$C$782,СВЦЭМ!$A$39:$A$782,$A88,СВЦЭМ!$B$39:$B$782,Y$83)+'СЕТ СН'!$H$12+СВЦЭМ!$D$10+'СЕТ СН'!$H$5-'СЕТ СН'!$H$20</f>
        <v>3037.7621180699998</v>
      </c>
    </row>
    <row r="89" spans="1:25" ht="15.75" x14ac:dyDescent="0.2">
      <c r="A89" s="35">
        <f t="shared" si="2"/>
        <v>44261</v>
      </c>
      <c r="B89" s="36">
        <f>SUMIFS(СВЦЭМ!$C$39:$C$782,СВЦЭМ!$A$39:$A$782,$A89,СВЦЭМ!$B$39:$B$782,B$83)+'СЕТ СН'!$H$12+СВЦЭМ!$D$10+'СЕТ СН'!$H$5-'СЕТ СН'!$H$20</f>
        <v>3093.2248710599997</v>
      </c>
      <c r="C89" s="36">
        <f>SUMIFS(СВЦЭМ!$C$39:$C$782,СВЦЭМ!$A$39:$A$782,$A89,СВЦЭМ!$B$39:$B$782,C$83)+'СЕТ СН'!$H$12+СВЦЭМ!$D$10+'СЕТ СН'!$H$5-'СЕТ СН'!$H$20</f>
        <v>3158.3321584199998</v>
      </c>
      <c r="D89" s="36">
        <f>SUMIFS(СВЦЭМ!$C$39:$C$782,СВЦЭМ!$A$39:$A$782,$A89,СВЦЭМ!$B$39:$B$782,D$83)+'СЕТ СН'!$H$12+СВЦЭМ!$D$10+'СЕТ СН'!$H$5-'СЕТ СН'!$H$20</f>
        <v>3165.69760937</v>
      </c>
      <c r="E89" s="36">
        <f>SUMIFS(СВЦЭМ!$C$39:$C$782,СВЦЭМ!$A$39:$A$782,$A89,СВЦЭМ!$B$39:$B$782,E$83)+'СЕТ СН'!$H$12+СВЦЭМ!$D$10+'СЕТ СН'!$H$5-'СЕТ СН'!$H$20</f>
        <v>3181.7215586299999</v>
      </c>
      <c r="F89" s="36">
        <f>SUMIFS(СВЦЭМ!$C$39:$C$782,СВЦЭМ!$A$39:$A$782,$A89,СВЦЭМ!$B$39:$B$782,F$83)+'СЕТ СН'!$H$12+СВЦЭМ!$D$10+'СЕТ СН'!$H$5-'СЕТ СН'!$H$20</f>
        <v>3180.8927884999998</v>
      </c>
      <c r="G89" s="36">
        <f>SUMIFS(СВЦЭМ!$C$39:$C$782,СВЦЭМ!$A$39:$A$782,$A89,СВЦЭМ!$B$39:$B$782,G$83)+'СЕТ СН'!$H$12+СВЦЭМ!$D$10+'СЕТ СН'!$H$5-'СЕТ СН'!$H$20</f>
        <v>3182.7794706899999</v>
      </c>
      <c r="H89" s="36">
        <f>SUMIFS(СВЦЭМ!$C$39:$C$782,СВЦЭМ!$A$39:$A$782,$A89,СВЦЭМ!$B$39:$B$782,H$83)+'СЕТ СН'!$H$12+СВЦЭМ!$D$10+'СЕТ СН'!$H$5-'СЕТ СН'!$H$20</f>
        <v>3189.3692609700001</v>
      </c>
      <c r="I89" s="36">
        <f>SUMIFS(СВЦЭМ!$C$39:$C$782,СВЦЭМ!$A$39:$A$782,$A89,СВЦЭМ!$B$39:$B$782,I$83)+'СЕТ СН'!$H$12+СВЦЭМ!$D$10+'СЕТ СН'!$H$5-'СЕТ СН'!$H$20</f>
        <v>3159.88436456</v>
      </c>
      <c r="J89" s="36">
        <f>SUMIFS(СВЦЭМ!$C$39:$C$782,СВЦЭМ!$A$39:$A$782,$A89,СВЦЭМ!$B$39:$B$782,J$83)+'СЕТ СН'!$H$12+СВЦЭМ!$D$10+'СЕТ СН'!$H$5-'СЕТ СН'!$H$20</f>
        <v>3083.4390625699998</v>
      </c>
      <c r="K89" s="36">
        <f>SUMIFS(СВЦЭМ!$C$39:$C$782,СВЦЭМ!$A$39:$A$782,$A89,СВЦЭМ!$B$39:$B$782,K$83)+'СЕТ СН'!$H$12+СВЦЭМ!$D$10+'СЕТ СН'!$H$5-'СЕТ СН'!$H$20</f>
        <v>3021.2995426400003</v>
      </c>
      <c r="L89" s="36">
        <f>SUMIFS(СВЦЭМ!$C$39:$C$782,СВЦЭМ!$A$39:$A$782,$A89,СВЦЭМ!$B$39:$B$782,L$83)+'СЕТ СН'!$H$12+СВЦЭМ!$D$10+'СЕТ СН'!$H$5-'СЕТ СН'!$H$20</f>
        <v>2990.3274279100001</v>
      </c>
      <c r="M89" s="36">
        <f>SUMIFS(СВЦЭМ!$C$39:$C$782,СВЦЭМ!$A$39:$A$782,$A89,СВЦЭМ!$B$39:$B$782,M$83)+'СЕТ СН'!$H$12+СВЦЭМ!$D$10+'СЕТ СН'!$H$5-'СЕТ СН'!$H$20</f>
        <v>2989.0323147200002</v>
      </c>
      <c r="N89" s="36">
        <f>SUMIFS(СВЦЭМ!$C$39:$C$782,СВЦЭМ!$A$39:$A$782,$A89,СВЦЭМ!$B$39:$B$782,N$83)+'СЕТ СН'!$H$12+СВЦЭМ!$D$10+'СЕТ СН'!$H$5-'СЕТ СН'!$H$20</f>
        <v>3000.42749112</v>
      </c>
      <c r="O89" s="36">
        <f>SUMIFS(СВЦЭМ!$C$39:$C$782,СВЦЭМ!$A$39:$A$782,$A89,СВЦЭМ!$B$39:$B$782,O$83)+'СЕТ СН'!$H$12+СВЦЭМ!$D$10+'СЕТ СН'!$H$5-'СЕТ СН'!$H$20</f>
        <v>3048.7324544399999</v>
      </c>
      <c r="P89" s="36">
        <f>SUMIFS(СВЦЭМ!$C$39:$C$782,СВЦЭМ!$A$39:$A$782,$A89,СВЦЭМ!$B$39:$B$782,P$83)+'СЕТ СН'!$H$12+СВЦЭМ!$D$10+'СЕТ СН'!$H$5-'СЕТ СН'!$H$20</f>
        <v>3065.0505703700001</v>
      </c>
      <c r="Q89" s="36">
        <f>SUMIFS(СВЦЭМ!$C$39:$C$782,СВЦЭМ!$A$39:$A$782,$A89,СВЦЭМ!$B$39:$B$782,Q$83)+'СЕТ СН'!$H$12+СВЦЭМ!$D$10+'СЕТ СН'!$H$5-'СЕТ СН'!$H$20</f>
        <v>3084.1293258699998</v>
      </c>
      <c r="R89" s="36">
        <f>SUMIFS(СВЦЭМ!$C$39:$C$782,СВЦЭМ!$A$39:$A$782,$A89,СВЦЭМ!$B$39:$B$782,R$83)+'СЕТ СН'!$H$12+СВЦЭМ!$D$10+'СЕТ СН'!$H$5-'СЕТ СН'!$H$20</f>
        <v>3075.5225227199999</v>
      </c>
      <c r="S89" s="36">
        <f>SUMIFS(СВЦЭМ!$C$39:$C$782,СВЦЭМ!$A$39:$A$782,$A89,СВЦЭМ!$B$39:$B$782,S$83)+'СЕТ СН'!$H$12+СВЦЭМ!$D$10+'СЕТ СН'!$H$5-'СЕТ СН'!$H$20</f>
        <v>3029.2227167700003</v>
      </c>
      <c r="T89" s="36">
        <f>SUMIFS(СВЦЭМ!$C$39:$C$782,СВЦЭМ!$A$39:$A$782,$A89,СВЦЭМ!$B$39:$B$782,T$83)+'СЕТ СН'!$H$12+СВЦЭМ!$D$10+'СЕТ СН'!$H$5-'СЕТ СН'!$H$20</f>
        <v>2984.2151856700002</v>
      </c>
      <c r="U89" s="36">
        <f>SUMIFS(СВЦЭМ!$C$39:$C$782,СВЦЭМ!$A$39:$A$782,$A89,СВЦЭМ!$B$39:$B$782,U$83)+'СЕТ СН'!$H$12+СВЦЭМ!$D$10+'СЕТ СН'!$H$5-'СЕТ СН'!$H$20</f>
        <v>2961.0334971500001</v>
      </c>
      <c r="V89" s="36">
        <f>SUMIFS(СВЦЭМ!$C$39:$C$782,СВЦЭМ!$A$39:$A$782,$A89,СВЦЭМ!$B$39:$B$782,V$83)+'СЕТ СН'!$H$12+СВЦЭМ!$D$10+'СЕТ СН'!$H$5-'СЕТ СН'!$H$20</f>
        <v>2964.0438923000002</v>
      </c>
      <c r="W89" s="36">
        <f>SUMIFS(СВЦЭМ!$C$39:$C$782,СВЦЭМ!$A$39:$A$782,$A89,СВЦЭМ!$B$39:$B$782,W$83)+'СЕТ СН'!$H$12+СВЦЭМ!$D$10+'СЕТ СН'!$H$5-'СЕТ СН'!$H$20</f>
        <v>2969.7559219899999</v>
      </c>
      <c r="X89" s="36">
        <f>SUMIFS(СВЦЭМ!$C$39:$C$782,СВЦЭМ!$A$39:$A$782,$A89,СВЦЭМ!$B$39:$B$782,X$83)+'СЕТ СН'!$H$12+СВЦЭМ!$D$10+'СЕТ СН'!$H$5-'СЕТ СН'!$H$20</f>
        <v>2990.0390788</v>
      </c>
      <c r="Y89" s="36">
        <f>SUMIFS(СВЦЭМ!$C$39:$C$782,СВЦЭМ!$A$39:$A$782,$A89,СВЦЭМ!$B$39:$B$782,Y$83)+'СЕТ СН'!$H$12+СВЦЭМ!$D$10+'СЕТ СН'!$H$5-'СЕТ СН'!$H$20</f>
        <v>3016.8336077499998</v>
      </c>
    </row>
    <row r="90" spans="1:25" ht="15.75" x14ac:dyDescent="0.2">
      <c r="A90" s="35">
        <f t="shared" si="2"/>
        <v>44262</v>
      </c>
      <c r="B90" s="36">
        <f>SUMIFS(СВЦЭМ!$C$39:$C$782,СВЦЭМ!$A$39:$A$782,$A90,СВЦЭМ!$B$39:$B$782,B$83)+'СЕТ СН'!$H$12+СВЦЭМ!$D$10+'СЕТ СН'!$H$5-'СЕТ СН'!$H$20</f>
        <v>3048.6601138599999</v>
      </c>
      <c r="C90" s="36">
        <f>SUMIFS(СВЦЭМ!$C$39:$C$782,СВЦЭМ!$A$39:$A$782,$A90,СВЦЭМ!$B$39:$B$782,C$83)+'СЕТ СН'!$H$12+СВЦЭМ!$D$10+'СЕТ СН'!$H$5-'СЕТ СН'!$H$20</f>
        <v>3107.4031482099999</v>
      </c>
      <c r="D90" s="36">
        <f>SUMIFS(СВЦЭМ!$C$39:$C$782,СВЦЭМ!$A$39:$A$782,$A90,СВЦЭМ!$B$39:$B$782,D$83)+'СЕТ СН'!$H$12+СВЦЭМ!$D$10+'СЕТ СН'!$H$5-'СЕТ СН'!$H$20</f>
        <v>3143.56470021</v>
      </c>
      <c r="E90" s="36">
        <f>SUMIFS(СВЦЭМ!$C$39:$C$782,СВЦЭМ!$A$39:$A$782,$A90,СВЦЭМ!$B$39:$B$782,E$83)+'СЕТ СН'!$H$12+СВЦЭМ!$D$10+'СЕТ СН'!$H$5-'СЕТ СН'!$H$20</f>
        <v>3153.3632487300001</v>
      </c>
      <c r="F90" s="36">
        <f>SUMIFS(СВЦЭМ!$C$39:$C$782,СВЦЭМ!$A$39:$A$782,$A90,СВЦЭМ!$B$39:$B$782,F$83)+'СЕТ СН'!$H$12+СВЦЭМ!$D$10+'СЕТ СН'!$H$5-'СЕТ СН'!$H$20</f>
        <v>3160.2277148799999</v>
      </c>
      <c r="G90" s="36">
        <f>SUMIFS(СВЦЭМ!$C$39:$C$782,СВЦЭМ!$A$39:$A$782,$A90,СВЦЭМ!$B$39:$B$782,G$83)+'СЕТ СН'!$H$12+СВЦЭМ!$D$10+'СЕТ СН'!$H$5-'СЕТ СН'!$H$20</f>
        <v>3163.8193555600001</v>
      </c>
      <c r="H90" s="36">
        <f>SUMIFS(СВЦЭМ!$C$39:$C$782,СВЦЭМ!$A$39:$A$782,$A90,СВЦЭМ!$B$39:$B$782,H$83)+'СЕТ СН'!$H$12+СВЦЭМ!$D$10+'СЕТ СН'!$H$5-'СЕТ СН'!$H$20</f>
        <v>3146.0155414299998</v>
      </c>
      <c r="I90" s="36">
        <f>SUMIFS(СВЦЭМ!$C$39:$C$782,СВЦЭМ!$A$39:$A$782,$A90,СВЦЭМ!$B$39:$B$782,I$83)+'СЕТ СН'!$H$12+СВЦЭМ!$D$10+'СЕТ СН'!$H$5-'СЕТ СН'!$H$20</f>
        <v>3109.3271573000002</v>
      </c>
      <c r="J90" s="36">
        <f>SUMIFS(СВЦЭМ!$C$39:$C$782,СВЦЭМ!$A$39:$A$782,$A90,СВЦЭМ!$B$39:$B$782,J$83)+'СЕТ СН'!$H$12+СВЦЭМ!$D$10+'СЕТ СН'!$H$5-'СЕТ СН'!$H$20</f>
        <v>3056.0779150299995</v>
      </c>
      <c r="K90" s="36">
        <f>SUMIFS(СВЦЭМ!$C$39:$C$782,СВЦЭМ!$A$39:$A$782,$A90,СВЦЭМ!$B$39:$B$782,K$83)+'СЕТ СН'!$H$12+СВЦЭМ!$D$10+'СЕТ СН'!$H$5-'СЕТ СН'!$H$20</f>
        <v>3016.30157719</v>
      </c>
      <c r="L90" s="36">
        <f>SUMIFS(СВЦЭМ!$C$39:$C$782,СВЦЭМ!$A$39:$A$782,$A90,СВЦЭМ!$B$39:$B$782,L$83)+'СЕТ СН'!$H$12+СВЦЭМ!$D$10+'СЕТ СН'!$H$5-'СЕТ СН'!$H$20</f>
        <v>2998.8376508700003</v>
      </c>
      <c r="M90" s="36">
        <f>SUMIFS(СВЦЭМ!$C$39:$C$782,СВЦЭМ!$A$39:$A$782,$A90,СВЦЭМ!$B$39:$B$782,M$83)+'СЕТ СН'!$H$12+СВЦЭМ!$D$10+'СЕТ СН'!$H$5-'СЕТ СН'!$H$20</f>
        <v>3009.2926088300001</v>
      </c>
      <c r="N90" s="36">
        <f>SUMIFS(СВЦЭМ!$C$39:$C$782,СВЦЭМ!$A$39:$A$782,$A90,СВЦЭМ!$B$39:$B$782,N$83)+'СЕТ СН'!$H$12+СВЦЭМ!$D$10+'СЕТ СН'!$H$5-'СЕТ СН'!$H$20</f>
        <v>3024.8344730500003</v>
      </c>
      <c r="O90" s="36">
        <f>SUMIFS(СВЦЭМ!$C$39:$C$782,СВЦЭМ!$A$39:$A$782,$A90,СВЦЭМ!$B$39:$B$782,O$83)+'СЕТ СН'!$H$12+СВЦЭМ!$D$10+'СЕТ СН'!$H$5-'СЕТ СН'!$H$20</f>
        <v>3065.6447492500001</v>
      </c>
      <c r="P90" s="36">
        <f>SUMIFS(СВЦЭМ!$C$39:$C$782,СВЦЭМ!$A$39:$A$782,$A90,СВЦЭМ!$B$39:$B$782,P$83)+'СЕТ СН'!$H$12+СВЦЭМ!$D$10+'СЕТ СН'!$H$5-'СЕТ СН'!$H$20</f>
        <v>3093.2337843099999</v>
      </c>
      <c r="Q90" s="36">
        <f>SUMIFS(СВЦЭМ!$C$39:$C$782,СВЦЭМ!$A$39:$A$782,$A90,СВЦЭМ!$B$39:$B$782,Q$83)+'СЕТ СН'!$H$12+СВЦЭМ!$D$10+'СЕТ СН'!$H$5-'СЕТ СН'!$H$20</f>
        <v>3117.4818804699999</v>
      </c>
      <c r="R90" s="36">
        <f>SUMIFS(СВЦЭМ!$C$39:$C$782,СВЦЭМ!$A$39:$A$782,$A90,СВЦЭМ!$B$39:$B$782,R$83)+'СЕТ СН'!$H$12+СВЦЭМ!$D$10+'СЕТ СН'!$H$5-'СЕТ СН'!$H$20</f>
        <v>3109.4849242</v>
      </c>
      <c r="S90" s="36">
        <f>SUMIFS(СВЦЭМ!$C$39:$C$782,СВЦЭМ!$A$39:$A$782,$A90,СВЦЭМ!$B$39:$B$782,S$83)+'СЕТ СН'!$H$12+СВЦЭМ!$D$10+'СЕТ СН'!$H$5-'СЕТ СН'!$H$20</f>
        <v>3074.5750733799996</v>
      </c>
      <c r="T90" s="36">
        <f>SUMIFS(СВЦЭМ!$C$39:$C$782,СВЦЭМ!$A$39:$A$782,$A90,СВЦЭМ!$B$39:$B$782,T$83)+'СЕТ СН'!$H$12+СВЦЭМ!$D$10+'СЕТ СН'!$H$5-'СЕТ СН'!$H$20</f>
        <v>3024.95616539</v>
      </c>
      <c r="U90" s="36">
        <f>SUMIFS(СВЦЭМ!$C$39:$C$782,СВЦЭМ!$A$39:$A$782,$A90,СВЦЭМ!$B$39:$B$782,U$83)+'СЕТ СН'!$H$12+СВЦЭМ!$D$10+'СЕТ СН'!$H$5-'СЕТ СН'!$H$20</f>
        <v>2992.2601933300002</v>
      </c>
      <c r="V90" s="36">
        <f>SUMIFS(СВЦЭМ!$C$39:$C$782,СВЦЭМ!$A$39:$A$782,$A90,СВЦЭМ!$B$39:$B$782,V$83)+'СЕТ СН'!$H$12+СВЦЭМ!$D$10+'СЕТ СН'!$H$5-'СЕТ СН'!$H$20</f>
        <v>2996.5632477999998</v>
      </c>
      <c r="W90" s="36">
        <f>SUMIFS(СВЦЭМ!$C$39:$C$782,СВЦЭМ!$A$39:$A$782,$A90,СВЦЭМ!$B$39:$B$782,W$83)+'СЕТ СН'!$H$12+СВЦЭМ!$D$10+'СЕТ СН'!$H$5-'СЕТ СН'!$H$20</f>
        <v>3014.7623160100002</v>
      </c>
      <c r="X90" s="36">
        <f>SUMIFS(СВЦЭМ!$C$39:$C$782,СВЦЭМ!$A$39:$A$782,$A90,СВЦЭМ!$B$39:$B$782,X$83)+'СЕТ СН'!$H$12+СВЦЭМ!$D$10+'СЕТ СН'!$H$5-'СЕТ СН'!$H$20</f>
        <v>3026.7095435800002</v>
      </c>
      <c r="Y90" s="36">
        <f>SUMIFS(СВЦЭМ!$C$39:$C$782,СВЦЭМ!$A$39:$A$782,$A90,СВЦЭМ!$B$39:$B$782,Y$83)+'СЕТ СН'!$H$12+СВЦЭМ!$D$10+'СЕТ СН'!$H$5-'СЕТ СН'!$H$20</f>
        <v>3044.8086426999998</v>
      </c>
    </row>
    <row r="91" spans="1:25" ht="15.75" x14ac:dyDescent="0.2">
      <c r="A91" s="35">
        <f t="shared" si="2"/>
        <v>44263</v>
      </c>
      <c r="B91" s="36">
        <f>SUMIFS(СВЦЭМ!$C$39:$C$782,СВЦЭМ!$A$39:$A$782,$A91,СВЦЭМ!$B$39:$B$782,B$83)+'СЕТ СН'!$H$12+СВЦЭМ!$D$10+'СЕТ СН'!$H$5-'СЕТ СН'!$H$20</f>
        <v>3060.6287260299996</v>
      </c>
      <c r="C91" s="36">
        <f>SUMIFS(СВЦЭМ!$C$39:$C$782,СВЦЭМ!$A$39:$A$782,$A91,СВЦЭМ!$B$39:$B$782,C$83)+'СЕТ СН'!$H$12+СВЦЭМ!$D$10+'СЕТ СН'!$H$5-'СЕТ СН'!$H$20</f>
        <v>3119.2677251499999</v>
      </c>
      <c r="D91" s="36">
        <f>SUMIFS(СВЦЭМ!$C$39:$C$782,СВЦЭМ!$A$39:$A$782,$A91,СВЦЭМ!$B$39:$B$782,D$83)+'СЕТ СН'!$H$12+СВЦЭМ!$D$10+'СЕТ СН'!$H$5-'СЕТ СН'!$H$20</f>
        <v>3154.9044736199999</v>
      </c>
      <c r="E91" s="36">
        <f>SUMIFS(СВЦЭМ!$C$39:$C$782,СВЦЭМ!$A$39:$A$782,$A91,СВЦЭМ!$B$39:$B$782,E$83)+'СЕТ СН'!$H$12+СВЦЭМ!$D$10+'СЕТ СН'!$H$5-'СЕТ СН'!$H$20</f>
        <v>3152.68291228</v>
      </c>
      <c r="F91" s="36">
        <f>SUMIFS(СВЦЭМ!$C$39:$C$782,СВЦЭМ!$A$39:$A$782,$A91,СВЦЭМ!$B$39:$B$782,F$83)+'СЕТ СН'!$H$12+СВЦЭМ!$D$10+'СЕТ СН'!$H$5-'СЕТ СН'!$H$20</f>
        <v>3159.2810043700001</v>
      </c>
      <c r="G91" s="36">
        <f>SUMIFS(СВЦЭМ!$C$39:$C$782,СВЦЭМ!$A$39:$A$782,$A91,СВЦЭМ!$B$39:$B$782,G$83)+'СЕТ СН'!$H$12+СВЦЭМ!$D$10+'СЕТ СН'!$H$5-'СЕТ СН'!$H$20</f>
        <v>3155.2167128900001</v>
      </c>
      <c r="H91" s="36">
        <f>SUMIFS(СВЦЭМ!$C$39:$C$782,СВЦЭМ!$A$39:$A$782,$A91,СВЦЭМ!$B$39:$B$782,H$83)+'СЕТ СН'!$H$12+СВЦЭМ!$D$10+'СЕТ СН'!$H$5-'СЕТ СН'!$H$20</f>
        <v>3155.0265202399996</v>
      </c>
      <c r="I91" s="36">
        <f>SUMIFS(СВЦЭМ!$C$39:$C$782,СВЦЭМ!$A$39:$A$782,$A91,СВЦЭМ!$B$39:$B$782,I$83)+'СЕТ СН'!$H$12+СВЦЭМ!$D$10+'СЕТ СН'!$H$5-'СЕТ СН'!$H$20</f>
        <v>3140.2494871099998</v>
      </c>
      <c r="J91" s="36">
        <f>SUMIFS(СВЦЭМ!$C$39:$C$782,СВЦЭМ!$A$39:$A$782,$A91,СВЦЭМ!$B$39:$B$782,J$83)+'СЕТ СН'!$H$12+СВЦЭМ!$D$10+'СЕТ СН'!$H$5-'СЕТ СН'!$H$20</f>
        <v>3091.0438262199996</v>
      </c>
      <c r="K91" s="36">
        <f>SUMIFS(СВЦЭМ!$C$39:$C$782,СВЦЭМ!$A$39:$A$782,$A91,СВЦЭМ!$B$39:$B$782,K$83)+'СЕТ СН'!$H$12+СВЦЭМ!$D$10+'СЕТ СН'!$H$5-'СЕТ СН'!$H$20</f>
        <v>3047.1392957299995</v>
      </c>
      <c r="L91" s="36">
        <f>SUMIFS(СВЦЭМ!$C$39:$C$782,СВЦЭМ!$A$39:$A$782,$A91,СВЦЭМ!$B$39:$B$782,L$83)+'СЕТ СН'!$H$12+СВЦЭМ!$D$10+'СЕТ СН'!$H$5-'СЕТ СН'!$H$20</f>
        <v>3032.5788646700003</v>
      </c>
      <c r="M91" s="36">
        <f>SUMIFS(СВЦЭМ!$C$39:$C$782,СВЦЭМ!$A$39:$A$782,$A91,СВЦЭМ!$B$39:$B$782,M$83)+'СЕТ СН'!$H$12+СВЦЭМ!$D$10+'СЕТ СН'!$H$5-'СЕТ СН'!$H$20</f>
        <v>3030.82184856</v>
      </c>
      <c r="N91" s="36">
        <f>SUMIFS(СВЦЭМ!$C$39:$C$782,СВЦЭМ!$A$39:$A$782,$A91,СВЦЭМ!$B$39:$B$782,N$83)+'СЕТ СН'!$H$12+СВЦЭМ!$D$10+'СЕТ СН'!$H$5-'СЕТ СН'!$H$20</f>
        <v>3034.1472002300002</v>
      </c>
      <c r="O91" s="36">
        <f>SUMIFS(СВЦЭМ!$C$39:$C$782,СВЦЭМ!$A$39:$A$782,$A91,СВЦЭМ!$B$39:$B$782,O$83)+'СЕТ СН'!$H$12+СВЦЭМ!$D$10+'СЕТ СН'!$H$5-'СЕТ СН'!$H$20</f>
        <v>3083.0814080800001</v>
      </c>
      <c r="P91" s="36">
        <f>SUMIFS(СВЦЭМ!$C$39:$C$782,СВЦЭМ!$A$39:$A$782,$A91,СВЦЭМ!$B$39:$B$782,P$83)+'СЕТ СН'!$H$12+СВЦЭМ!$D$10+'СЕТ СН'!$H$5-'СЕТ СН'!$H$20</f>
        <v>3096.4394113099997</v>
      </c>
      <c r="Q91" s="36">
        <f>SUMIFS(СВЦЭМ!$C$39:$C$782,СВЦЭМ!$A$39:$A$782,$A91,СВЦЭМ!$B$39:$B$782,Q$83)+'СЕТ СН'!$H$12+СВЦЭМ!$D$10+'СЕТ СН'!$H$5-'СЕТ СН'!$H$20</f>
        <v>3116.20480198</v>
      </c>
      <c r="R91" s="36">
        <f>SUMIFS(СВЦЭМ!$C$39:$C$782,СВЦЭМ!$A$39:$A$782,$A91,СВЦЭМ!$B$39:$B$782,R$83)+'СЕТ СН'!$H$12+СВЦЭМ!$D$10+'СЕТ СН'!$H$5-'СЕТ СН'!$H$20</f>
        <v>3122.5375681400001</v>
      </c>
      <c r="S91" s="36">
        <f>SUMIFS(СВЦЭМ!$C$39:$C$782,СВЦЭМ!$A$39:$A$782,$A91,СВЦЭМ!$B$39:$B$782,S$83)+'СЕТ СН'!$H$12+СВЦЭМ!$D$10+'СЕТ СН'!$H$5-'СЕТ СН'!$H$20</f>
        <v>3082.3275731599997</v>
      </c>
      <c r="T91" s="36">
        <f>SUMIFS(СВЦЭМ!$C$39:$C$782,СВЦЭМ!$A$39:$A$782,$A91,СВЦЭМ!$B$39:$B$782,T$83)+'СЕТ СН'!$H$12+СВЦЭМ!$D$10+'СЕТ СН'!$H$5-'СЕТ СН'!$H$20</f>
        <v>3023.8580985600001</v>
      </c>
      <c r="U91" s="36">
        <f>SUMIFS(СВЦЭМ!$C$39:$C$782,СВЦЭМ!$A$39:$A$782,$A91,СВЦЭМ!$B$39:$B$782,U$83)+'СЕТ СН'!$H$12+СВЦЭМ!$D$10+'СЕТ СН'!$H$5-'СЕТ СН'!$H$20</f>
        <v>2976.85146218</v>
      </c>
      <c r="V91" s="36">
        <f>SUMIFS(СВЦЭМ!$C$39:$C$782,СВЦЭМ!$A$39:$A$782,$A91,СВЦЭМ!$B$39:$B$782,V$83)+'СЕТ СН'!$H$12+СВЦЭМ!$D$10+'СЕТ СН'!$H$5-'СЕТ СН'!$H$20</f>
        <v>2989.9256008000002</v>
      </c>
      <c r="W91" s="36">
        <f>SUMIFS(СВЦЭМ!$C$39:$C$782,СВЦЭМ!$A$39:$A$782,$A91,СВЦЭМ!$B$39:$B$782,W$83)+'СЕТ СН'!$H$12+СВЦЭМ!$D$10+'СЕТ СН'!$H$5-'СЕТ СН'!$H$20</f>
        <v>3013.8554456800002</v>
      </c>
      <c r="X91" s="36">
        <f>SUMIFS(СВЦЭМ!$C$39:$C$782,СВЦЭМ!$A$39:$A$782,$A91,СВЦЭМ!$B$39:$B$782,X$83)+'СЕТ СН'!$H$12+СВЦЭМ!$D$10+'СЕТ СН'!$H$5-'СЕТ СН'!$H$20</f>
        <v>3026.34056792</v>
      </c>
      <c r="Y91" s="36">
        <f>SUMIFS(СВЦЭМ!$C$39:$C$782,СВЦЭМ!$A$39:$A$782,$A91,СВЦЭМ!$B$39:$B$782,Y$83)+'СЕТ СН'!$H$12+СВЦЭМ!$D$10+'СЕТ СН'!$H$5-'СЕТ СН'!$H$20</f>
        <v>3041.6906043999998</v>
      </c>
    </row>
    <row r="92" spans="1:25" ht="15.75" x14ac:dyDescent="0.2">
      <c r="A92" s="35">
        <f t="shared" si="2"/>
        <v>44264</v>
      </c>
      <c r="B92" s="36">
        <f>SUMIFS(СВЦЭМ!$C$39:$C$782,СВЦЭМ!$A$39:$A$782,$A92,СВЦЭМ!$B$39:$B$782,B$83)+'СЕТ СН'!$H$12+СВЦЭМ!$D$10+'СЕТ СН'!$H$5-'СЕТ СН'!$H$20</f>
        <v>3034.41110015</v>
      </c>
      <c r="C92" s="36">
        <f>SUMIFS(СВЦЭМ!$C$39:$C$782,СВЦЭМ!$A$39:$A$782,$A92,СВЦЭМ!$B$39:$B$782,C$83)+'СЕТ СН'!$H$12+СВЦЭМ!$D$10+'СЕТ СН'!$H$5-'СЕТ СН'!$H$20</f>
        <v>3084.4660893199998</v>
      </c>
      <c r="D92" s="36">
        <f>SUMIFS(СВЦЭМ!$C$39:$C$782,СВЦЭМ!$A$39:$A$782,$A92,СВЦЭМ!$B$39:$B$782,D$83)+'СЕТ СН'!$H$12+СВЦЭМ!$D$10+'СЕТ СН'!$H$5-'СЕТ СН'!$H$20</f>
        <v>3147.2615567100001</v>
      </c>
      <c r="E92" s="36">
        <f>SUMIFS(СВЦЭМ!$C$39:$C$782,СВЦЭМ!$A$39:$A$782,$A92,СВЦЭМ!$B$39:$B$782,E$83)+'СЕТ СН'!$H$12+СВЦЭМ!$D$10+'СЕТ СН'!$H$5-'СЕТ СН'!$H$20</f>
        <v>3154.3769002499998</v>
      </c>
      <c r="F92" s="36">
        <f>SUMIFS(СВЦЭМ!$C$39:$C$782,СВЦЭМ!$A$39:$A$782,$A92,СВЦЭМ!$B$39:$B$782,F$83)+'СЕТ СН'!$H$12+СВЦЭМ!$D$10+'СЕТ СН'!$H$5-'СЕТ СН'!$H$20</f>
        <v>3158.1599952099996</v>
      </c>
      <c r="G92" s="36">
        <f>SUMIFS(СВЦЭМ!$C$39:$C$782,СВЦЭМ!$A$39:$A$782,$A92,СВЦЭМ!$B$39:$B$782,G$83)+'СЕТ СН'!$H$12+СВЦЭМ!$D$10+'СЕТ СН'!$H$5-'СЕТ СН'!$H$20</f>
        <v>3145.87954184</v>
      </c>
      <c r="H92" s="36">
        <f>SUMIFS(СВЦЭМ!$C$39:$C$782,СВЦЭМ!$A$39:$A$782,$A92,СВЦЭМ!$B$39:$B$782,H$83)+'СЕТ СН'!$H$12+СВЦЭМ!$D$10+'СЕТ СН'!$H$5-'СЕТ СН'!$H$20</f>
        <v>3112.2324787299999</v>
      </c>
      <c r="I92" s="36">
        <f>SUMIFS(СВЦЭМ!$C$39:$C$782,СВЦЭМ!$A$39:$A$782,$A92,СВЦЭМ!$B$39:$B$782,I$83)+'СЕТ СН'!$H$12+СВЦЭМ!$D$10+'СЕТ СН'!$H$5-'СЕТ СН'!$H$20</f>
        <v>3083.9661711399999</v>
      </c>
      <c r="J92" s="36">
        <f>SUMIFS(СВЦЭМ!$C$39:$C$782,СВЦЭМ!$A$39:$A$782,$A92,СВЦЭМ!$B$39:$B$782,J$83)+'СЕТ СН'!$H$12+СВЦЭМ!$D$10+'СЕТ СН'!$H$5-'СЕТ СН'!$H$20</f>
        <v>3035.9685611</v>
      </c>
      <c r="K92" s="36">
        <f>SUMIFS(СВЦЭМ!$C$39:$C$782,СВЦЭМ!$A$39:$A$782,$A92,СВЦЭМ!$B$39:$B$782,K$83)+'СЕТ СН'!$H$12+СВЦЭМ!$D$10+'СЕТ СН'!$H$5-'СЕТ СН'!$H$20</f>
        <v>3020.6303454200001</v>
      </c>
      <c r="L92" s="36">
        <f>SUMIFS(СВЦЭМ!$C$39:$C$782,СВЦЭМ!$A$39:$A$782,$A92,СВЦЭМ!$B$39:$B$782,L$83)+'СЕТ СН'!$H$12+СВЦЭМ!$D$10+'СЕТ СН'!$H$5-'СЕТ СН'!$H$20</f>
        <v>3020.1555597799997</v>
      </c>
      <c r="M92" s="36">
        <f>SUMIFS(СВЦЭМ!$C$39:$C$782,СВЦЭМ!$A$39:$A$782,$A92,СВЦЭМ!$B$39:$B$782,M$83)+'СЕТ СН'!$H$12+СВЦЭМ!$D$10+'СЕТ СН'!$H$5-'СЕТ СН'!$H$20</f>
        <v>3029.3138602500003</v>
      </c>
      <c r="N92" s="36">
        <f>SUMIFS(СВЦЭМ!$C$39:$C$782,СВЦЭМ!$A$39:$A$782,$A92,СВЦЭМ!$B$39:$B$782,N$83)+'СЕТ СН'!$H$12+СВЦЭМ!$D$10+'СЕТ СН'!$H$5-'СЕТ СН'!$H$20</f>
        <v>3045.7480084600002</v>
      </c>
      <c r="O92" s="36">
        <f>SUMIFS(СВЦЭМ!$C$39:$C$782,СВЦЭМ!$A$39:$A$782,$A92,СВЦЭМ!$B$39:$B$782,O$83)+'СЕТ СН'!$H$12+СВЦЭМ!$D$10+'СЕТ СН'!$H$5-'СЕТ СН'!$H$20</f>
        <v>3072.3857213599999</v>
      </c>
      <c r="P92" s="36">
        <f>SUMIFS(СВЦЭМ!$C$39:$C$782,СВЦЭМ!$A$39:$A$782,$A92,СВЦЭМ!$B$39:$B$782,P$83)+'СЕТ СН'!$H$12+СВЦЭМ!$D$10+'СЕТ СН'!$H$5-'СЕТ СН'!$H$20</f>
        <v>3082.9812228299998</v>
      </c>
      <c r="Q92" s="36">
        <f>SUMIFS(СВЦЭМ!$C$39:$C$782,СВЦЭМ!$A$39:$A$782,$A92,СВЦЭМ!$B$39:$B$782,Q$83)+'СЕТ СН'!$H$12+СВЦЭМ!$D$10+'СЕТ СН'!$H$5-'СЕТ СН'!$H$20</f>
        <v>3089.6217420699995</v>
      </c>
      <c r="R92" s="36">
        <f>SUMIFS(СВЦЭМ!$C$39:$C$782,СВЦЭМ!$A$39:$A$782,$A92,СВЦЭМ!$B$39:$B$782,R$83)+'СЕТ СН'!$H$12+СВЦЭМ!$D$10+'СЕТ СН'!$H$5-'СЕТ СН'!$H$20</f>
        <v>3087.4892031399995</v>
      </c>
      <c r="S92" s="36">
        <f>SUMIFS(СВЦЭМ!$C$39:$C$782,СВЦЭМ!$A$39:$A$782,$A92,СВЦЭМ!$B$39:$B$782,S$83)+'СЕТ СН'!$H$12+СВЦЭМ!$D$10+'СЕТ СН'!$H$5-'СЕТ СН'!$H$20</f>
        <v>3081.6465719500002</v>
      </c>
      <c r="T92" s="36">
        <f>SUMIFS(СВЦЭМ!$C$39:$C$782,СВЦЭМ!$A$39:$A$782,$A92,СВЦЭМ!$B$39:$B$782,T$83)+'СЕТ СН'!$H$12+СВЦЭМ!$D$10+'СЕТ СН'!$H$5-'СЕТ СН'!$H$20</f>
        <v>3026.0907070499998</v>
      </c>
      <c r="U92" s="36">
        <f>SUMIFS(СВЦЭМ!$C$39:$C$782,СВЦЭМ!$A$39:$A$782,$A92,СВЦЭМ!$B$39:$B$782,U$83)+'СЕТ СН'!$H$12+СВЦЭМ!$D$10+'СЕТ СН'!$H$5-'СЕТ СН'!$H$20</f>
        <v>2989.3918234100001</v>
      </c>
      <c r="V92" s="36">
        <f>SUMIFS(СВЦЭМ!$C$39:$C$782,СВЦЭМ!$A$39:$A$782,$A92,СВЦЭМ!$B$39:$B$782,V$83)+'СЕТ СН'!$H$12+СВЦЭМ!$D$10+'СЕТ СН'!$H$5-'СЕТ СН'!$H$20</f>
        <v>2988.2367258899999</v>
      </c>
      <c r="W92" s="36">
        <f>SUMIFS(СВЦЭМ!$C$39:$C$782,СВЦЭМ!$A$39:$A$782,$A92,СВЦЭМ!$B$39:$B$782,W$83)+'СЕТ СН'!$H$12+СВЦЭМ!$D$10+'СЕТ СН'!$H$5-'СЕТ СН'!$H$20</f>
        <v>3006.9181269199998</v>
      </c>
      <c r="X92" s="36">
        <f>SUMIFS(СВЦЭМ!$C$39:$C$782,СВЦЭМ!$A$39:$A$782,$A92,СВЦЭМ!$B$39:$B$782,X$83)+'СЕТ СН'!$H$12+СВЦЭМ!$D$10+'СЕТ СН'!$H$5-'СЕТ СН'!$H$20</f>
        <v>3035.9036427599999</v>
      </c>
      <c r="Y92" s="36">
        <f>SUMIFS(СВЦЭМ!$C$39:$C$782,СВЦЭМ!$A$39:$A$782,$A92,СВЦЭМ!$B$39:$B$782,Y$83)+'СЕТ СН'!$H$12+СВЦЭМ!$D$10+'СЕТ СН'!$H$5-'СЕТ СН'!$H$20</f>
        <v>3056.3744145299997</v>
      </c>
    </row>
    <row r="93" spans="1:25" ht="15.75" x14ac:dyDescent="0.2">
      <c r="A93" s="35">
        <f t="shared" si="2"/>
        <v>44265</v>
      </c>
      <c r="B93" s="36">
        <f>SUMIFS(СВЦЭМ!$C$39:$C$782,СВЦЭМ!$A$39:$A$782,$A93,СВЦЭМ!$B$39:$B$782,B$83)+'СЕТ СН'!$H$12+СВЦЭМ!$D$10+'СЕТ СН'!$H$5-'СЕТ СН'!$H$20</f>
        <v>3066.0686784899999</v>
      </c>
      <c r="C93" s="36">
        <f>SUMIFS(СВЦЭМ!$C$39:$C$782,СВЦЭМ!$A$39:$A$782,$A93,СВЦЭМ!$B$39:$B$782,C$83)+'СЕТ СН'!$H$12+СВЦЭМ!$D$10+'СЕТ СН'!$H$5-'СЕТ СН'!$H$20</f>
        <v>3103.29235427</v>
      </c>
      <c r="D93" s="36">
        <f>SUMIFS(СВЦЭМ!$C$39:$C$782,СВЦЭМ!$A$39:$A$782,$A93,СВЦЭМ!$B$39:$B$782,D$83)+'СЕТ СН'!$H$12+СВЦЭМ!$D$10+'СЕТ СН'!$H$5-'СЕТ СН'!$H$20</f>
        <v>3154.4637784699999</v>
      </c>
      <c r="E93" s="36">
        <f>SUMIFS(СВЦЭМ!$C$39:$C$782,СВЦЭМ!$A$39:$A$782,$A93,СВЦЭМ!$B$39:$B$782,E$83)+'СЕТ СН'!$H$12+СВЦЭМ!$D$10+'СЕТ СН'!$H$5-'СЕТ СН'!$H$20</f>
        <v>3152.90778138</v>
      </c>
      <c r="F93" s="36">
        <f>SUMIFS(СВЦЭМ!$C$39:$C$782,СВЦЭМ!$A$39:$A$782,$A93,СВЦЭМ!$B$39:$B$782,F$83)+'СЕТ СН'!$H$12+СВЦЭМ!$D$10+'СЕТ СН'!$H$5-'СЕТ СН'!$H$20</f>
        <v>3160.7532759899996</v>
      </c>
      <c r="G93" s="36">
        <f>SUMIFS(СВЦЭМ!$C$39:$C$782,СВЦЭМ!$A$39:$A$782,$A93,СВЦЭМ!$B$39:$B$782,G$83)+'СЕТ СН'!$H$12+СВЦЭМ!$D$10+'СЕТ СН'!$H$5-'СЕТ СН'!$H$20</f>
        <v>3161.8656115399999</v>
      </c>
      <c r="H93" s="36">
        <f>SUMIFS(СВЦЭМ!$C$39:$C$782,СВЦЭМ!$A$39:$A$782,$A93,СВЦЭМ!$B$39:$B$782,H$83)+'СЕТ СН'!$H$12+СВЦЭМ!$D$10+'СЕТ СН'!$H$5-'СЕТ СН'!$H$20</f>
        <v>3135.8467228499999</v>
      </c>
      <c r="I93" s="36">
        <f>SUMIFS(СВЦЭМ!$C$39:$C$782,СВЦЭМ!$A$39:$A$782,$A93,СВЦЭМ!$B$39:$B$782,I$83)+'СЕТ СН'!$H$12+СВЦЭМ!$D$10+'СЕТ СН'!$H$5-'СЕТ СН'!$H$20</f>
        <v>3103.9351010999999</v>
      </c>
      <c r="J93" s="36">
        <f>SUMIFS(СВЦЭМ!$C$39:$C$782,СВЦЭМ!$A$39:$A$782,$A93,СВЦЭМ!$B$39:$B$782,J$83)+'СЕТ СН'!$H$12+СВЦЭМ!$D$10+'СЕТ СН'!$H$5-'СЕТ СН'!$H$20</f>
        <v>3068.6437105799996</v>
      </c>
      <c r="K93" s="36">
        <f>SUMIFS(СВЦЭМ!$C$39:$C$782,СВЦЭМ!$A$39:$A$782,$A93,СВЦЭМ!$B$39:$B$782,K$83)+'СЕТ СН'!$H$12+СВЦЭМ!$D$10+'СЕТ СН'!$H$5-'СЕТ СН'!$H$20</f>
        <v>3025.59595012</v>
      </c>
      <c r="L93" s="36">
        <f>SUMIFS(СВЦЭМ!$C$39:$C$782,СВЦЭМ!$A$39:$A$782,$A93,СВЦЭМ!$B$39:$B$782,L$83)+'СЕТ СН'!$H$12+СВЦЭМ!$D$10+'СЕТ СН'!$H$5-'СЕТ СН'!$H$20</f>
        <v>3014.8446808600002</v>
      </c>
      <c r="M93" s="36">
        <f>SUMIFS(СВЦЭМ!$C$39:$C$782,СВЦЭМ!$A$39:$A$782,$A93,СВЦЭМ!$B$39:$B$782,M$83)+'СЕТ СН'!$H$12+СВЦЭМ!$D$10+'СЕТ СН'!$H$5-'СЕТ СН'!$H$20</f>
        <v>3027.50941461</v>
      </c>
      <c r="N93" s="36">
        <f>SUMIFS(СВЦЭМ!$C$39:$C$782,СВЦЭМ!$A$39:$A$782,$A93,СВЦЭМ!$B$39:$B$782,N$83)+'СЕТ СН'!$H$12+СВЦЭМ!$D$10+'СЕТ СН'!$H$5-'СЕТ СН'!$H$20</f>
        <v>3033.2243584799999</v>
      </c>
      <c r="O93" s="36">
        <f>SUMIFS(СВЦЭМ!$C$39:$C$782,СВЦЭМ!$A$39:$A$782,$A93,СВЦЭМ!$B$39:$B$782,O$83)+'СЕТ СН'!$H$12+СВЦЭМ!$D$10+'СЕТ СН'!$H$5-'СЕТ СН'!$H$20</f>
        <v>3035.2351408599998</v>
      </c>
      <c r="P93" s="36">
        <f>SUMIFS(СВЦЭМ!$C$39:$C$782,СВЦЭМ!$A$39:$A$782,$A93,СВЦЭМ!$B$39:$B$782,P$83)+'СЕТ СН'!$H$12+СВЦЭМ!$D$10+'СЕТ СН'!$H$5-'СЕТ СН'!$H$20</f>
        <v>3078.8906949399998</v>
      </c>
      <c r="Q93" s="36">
        <f>SUMIFS(СВЦЭМ!$C$39:$C$782,СВЦЭМ!$A$39:$A$782,$A93,СВЦЭМ!$B$39:$B$782,Q$83)+'СЕТ СН'!$H$12+СВЦЭМ!$D$10+'СЕТ СН'!$H$5-'СЕТ СН'!$H$20</f>
        <v>3116.9777979999999</v>
      </c>
      <c r="R93" s="36">
        <f>SUMIFS(СВЦЭМ!$C$39:$C$782,СВЦЭМ!$A$39:$A$782,$A93,СВЦЭМ!$B$39:$B$782,R$83)+'СЕТ СН'!$H$12+СВЦЭМ!$D$10+'СЕТ СН'!$H$5-'СЕТ СН'!$H$20</f>
        <v>3114.8983414300001</v>
      </c>
      <c r="S93" s="36">
        <f>SUMIFS(СВЦЭМ!$C$39:$C$782,СВЦЭМ!$A$39:$A$782,$A93,СВЦЭМ!$B$39:$B$782,S$83)+'СЕТ СН'!$H$12+СВЦЭМ!$D$10+'СЕТ СН'!$H$5-'СЕТ СН'!$H$20</f>
        <v>3091.3497414599997</v>
      </c>
      <c r="T93" s="36">
        <f>SUMIFS(СВЦЭМ!$C$39:$C$782,СВЦЭМ!$A$39:$A$782,$A93,СВЦЭМ!$B$39:$B$782,T$83)+'СЕТ СН'!$H$12+СВЦЭМ!$D$10+'СЕТ СН'!$H$5-'СЕТ СН'!$H$20</f>
        <v>3022.4261184500001</v>
      </c>
      <c r="U93" s="36">
        <f>SUMIFS(СВЦЭМ!$C$39:$C$782,СВЦЭМ!$A$39:$A$782,$A93,СВЦЭМ!$B$39:$B$782,U$83)+'СЕТ СН'!$H$12+СВЦЭМ!$D$10+'СЕТ СН'!$H$5-'СЕТ СН'!$H$20</f>
        <v>2983.0489573499999</v>
      </c>
      <c r="V93" s="36">
        <f>SUMIFS(СВЦЭМ!$C$39:$C$782,СВЦЭМ!$A$39:$A$782,$A93,СВЦЭМ!$B$39:$B$782,V$83)+'СЕТ СН'!$H$12+СВЦЭМ!$D$10+'СЕТ СН'!$H$5-'СЕТ СН'!$H$20</f>
        <v>2983.1390190000002</v>
      </c>
      <c r="W93" s="36">
        <f>SUMIFS(СВЦЭМ!$C$39:$C$782,СВЦЭМ!$A$39:$A$782,$A93,СВЦЭМ!$B$39:$B$782,W$83)+'СЕТ СН'!$H$12+СВЦЭМ!$D$10+'СЕТ СН'!$H$5-'СЕТ СН'!$H$20</f>
        <v>2999.5512967599998</v>
      </c>
      <c r="X93" s="36">
        <f>SUMIFS(СВЦЭМ!$C$39:$C$782,СВЦЭМ!$A$39:$A$782,$A93,СВЦЭМ!$B$39:$B$782,X$83)+'СЕТ СН'!$H$12+СВЦЭМ!$D$10+'СЕТ СН'!$H$5-'СЕТ СН'!$H$20</f>
        <v>3022.1186290000001</v>
      </c>
      <c r="Y93" s="36">
        <f>SUMIFS(СВЦЭМ!$C$39:$C$782,СВЦЭМ!$A$39:$A$782,$A93,СВЦЭМ!$B$39:$B$782,Y$83)+'СЕТ СН'!$H$12+СВЦЭМ!$D$10+'СЕТ СН'!$H$5-'СЕТ СН'!$H$20</f>
        <v>3053.9667512400001</v>
      </c>
    </row>
    <row r="94" spans="1:25" ht="15.75" x14ac:dyDescent="0.2">
      <c r="A94" s="35">
        <f t="shared" si="2"/>
        <v>44266</v>
      </c>
      <c r="B94" s="36">
        <f>SUMIFS(СВЦЭМ!$C$39:$C$782,СВЦЭМ!$A$39:$A$782,$A94,СВЦЭМ!$B$39:$B$782,B$83)+'СЕТ СН'!$H$12+СВЦЭМ!$D$10+'СЕТ СН'!$H$5-'СЕТ СН'!$H$20</f>
        <v>3052.1561841499997</v>
      </c>
      <c r="C94" s="36">
        <f>SUMIFS(СВЦЭМ!$C$39:$C$782,СВЦЭМ!$A$39:$A$782,$A94,СВЦЭМ!$B$39:$B$782,C$83)+'СЕТ СН'!$H$12+СВЦЭМ!$D$10+'СЕТ СН'!$H$5-'СЕТ СН'!$H$20</f>
        <v>3098.7822865399999</v>
      </c>
      <c r="D94" s="36">
        <f>SUMIFS(СВЦЭМ!$C$39:$C$782,СВЦЭМ!$A$39:$A$782,$A94,СВЦЭМ!$B$39:$B$782,D$83)+'СЕТ СН'!$H$12+СВЦЭМ!$D$10+'СЕТ СН'!$H$5-'СЕТ СН'!$H$20</f>
        <v>3124.3531352800001</v>
      </c>
      <c r="E94" s="36">
        <f>SUMIFS(СВЦЭМ!$C$39:$C$782,СВЦЭМ!$A$39:$A$782,$A94,СВЦЭМ!$B$39:$B$782,E$83)+'СЕТ СН'!$H$12+СВЦЭМ!$D$10+'СЕТ СН'!$H$5-'СЕТ СН'!$H$20</f>
        <v>3125.7277359199998</v>
      </c>
      <c r="F94" s="36">
        <f>SUMIFS(СВЦЭМ!$C$39:$C$782,СВЦЭМ!$A$39:$A$782,$A94,СВЦЭМ!$B$39:$B$782,F$83)+'СЕТ СН'!$H$12+СВЦЭМ!$D$10+'СЕТ СН'!$H$5-'СЕТ СН'!$H$20</f>
        <v>3127.2472047599999</v>
      </c>
      <c r="G94" s="36">
        <f>SUMIFS(СВЦЭМ!$C$39:$C$782,СВЦЭМ!$A$39:$A$782,$A94,СВЦЭМ!$B$39:$B$782,G$83)+'СЕТ СН'!$H$12+СВЦЭМ!$D$10+'СЕТ СН'!$H$5-'СЕТ СН'!$H$20</f>
        <v>3139.7360326199996</v>
      </c>
      <c r="H94" s="36">
        <f>SUMIFS(СВЦЭМ!$C$39:$C$782,СВЦЭМ!$A$39:$A$782,$A94,СВЦЭМ!$B$39:$B$782,H$83)+'СЕТ СН'!$H$12+СВЦЭМ!$D$10+'СЕТ СН'!$H$5-'СЕТ СН'!$H$20</f>
        <v>3144.95279759</v>
      </c>
      <c r="I94" s="36">
        <f>SUMIFS(СВЦЭМ!$C$39:$C$782,СВЦЭМ!$A$39:$A$782,$A94,СВЦЭМ!$B$39:$B$782,I$83)+'СЕТ СН'!$H$12+СВЦЭМ!$D$10+'СЕТ СН'!$H$5-'СЕТ СН'!$H$20</f>
        <v>3086.9939670699996</v>
      </c>
      <c r="J94" s="36">
        <f>SUMIFS(СВЦЭМ!$C$39:$C$782,СВЦЭМ!$A$39:$A$782,$A94,СВЦЭМ!$B$39:$B$782,J$83)+'СЕТ СН'!$H$12+СВЦЭМ!$D$10+'СЕТ СН'!$H$5-'СЕТ СН'!$H$20</f>
        <v>3033.4708814599999</v>
      </c>
      <c r="K94" s="36">
        <f>SUMIFS(СВЦЭМ!$C$39:$C$782,СВЦЭМ!$A$39:$A$782,$A94,СВЦЭМ!$B$39:$B$782,K$83)+'СЕТ СН'!$H$12+СВЦЭМ!$D$10+'СЕТ СН'!$H$5-'СЕТ СН'!$H$20</f>
        <v>3005.5434688400001</v>
      </c>
      <c r="L94" s="36">
        <f>SUMIFS(СВЦЭМ!$C$39:$C$782,СВЦЭМ!$A$39:$A$782,$A94,СВЦЭМ!$B$39:$B$782,L$83)+'СЕТ СН'!$H$12+СВЦЭМ!$D$10+'СЕТ СН'!$H$5-'СЕТ СН'!$H$20</f>
        <v>2996.4066493700002</v>
      </c>
      <c r="M94" s="36">
        <f>SUMIFS(СВЦЭМ!$C$39:$C$782,СВЦЭМ!$A$39:$A$782,$A94,СВЦЭМ!$B$39:$B$782,M$83)+'СЕТ СН'!$H$12+СВЦЭМ!$D$10+'СЕТ СН'!$H$5-'СЕТ СН'!$H$20</f>
        <v>3005.6782514500001</v>
      </c>
      <c r="N94" s="36">
        <f>SUMIFS(СВЦЭМ!$C$39:$C$782,СВЦЭМ!$A$39:$A$782,$A94,СВЦЭМ!$B$39:$B$782,N$83)+'СЕТ СН'!$H$12+СВЦЭМ!$D$10+'СЕТ СН'!$H$5-'СЕТ СН'!$H$20</f>
        <v>3023.40752363</v>
      </c>
      <c r="O94" s="36">
        <f>SUMIFS(СВЦЭМ!$C$39:$C$782,СВЦЭМ!$A$39:$A$782,$A94,СВЦЭМ!$B$39:$B$782,O$83)+'СЕТ СН'!$H$12+СВЦЭМ!$D$10+'СЕТ СН'!$H$5-'СЕТ СН'!$H$20</f>
        <v>3059.0692349999999</v>
      </c>
      <c r="P94" s="36">
        <f>SUMIFS(СВЦЭМ!$C$39:$C$782,СВЦЭМ!$A$39:$A$782,$A94,СВЦЭМ!$B$39:$B$782,P$83)+'СЕТ СН'!$H$12+СВЦЭМ!$D$10+'СЕТ СН'!$H$5-'СЕТ СН'!$H$20</f>
        <v>3083.5574408499997</v>
      </c>
      <c r="Q94" s="36">
        <f>SUMIFS(СВЦЭМ!$C$39:$C$782,СВЦЭМ!$A$39:$A$782,$A94,СВЦЭМ!$B$39:$B$782,Q$83)+'СЕТ СН'!$H$12+СВЦЭМ!$D$10+'СЕТ СН'!$H$5-'СЕТ СН'!$H$20</f>
        <v>3127.48307703</v>
      </c>
      <c r="R94" s="36">
        <f>SUMIFS(СВЦЭМ!$C$39:$C$782,СВЦЭМ!$A$39:$A$782,$A94,СВЦЭМ!$B$39:$B$782,R$83)+'СЕТ СН'!$H$12+СВЦЭМ!$D$10+'СЕТ СН'!$H$5-'СЕТ СН'!$H$20</f>
        <v>3112.3952082599999</v>
      </c>
      <c r="S94" s="36">
        <f>SUMIFS(СВЦЭМ!$C$39:$C$782,СВЦЭМ!$A$39:$A$782,$A94,СВЦЭМ!$B$39:$B$782,S$83)+'СЕТ СН'!$H$12+СВЦЭМ!$D$10+'СЕТ СН'!$H$5-'СЕТ СН'!$H$20</f>
        <v>3063.39228508</v>
      </c>
      <c r="T94" s="36">
        <f>SUMIFS(СВЦЭМ!$C$39:$C$782,СВЦЭМ!$A$39:$A$782,$A94,СВЦЭМ!$B$39:$B$782,T$83)+'СЕТ СН'!$H$12+СВЦЭМ!$D$10+'СЕТ СН'!$H$5-'СЕТ СН'!$H$20</f>
        <v>2981.4029931999999</v>
      </c>
      <c r="U94" s="36">
        <f>SUMIFS(СВЦЭМ!$C$39:$C$782,СВЦЭМ!$A$39:$A$782,$A94,СВЦЭМ!$B$39:$B$782,U$83)+'СЕТ СН'!$H$12+СВЦЭМ!$D$10+'СЕТ СН'!$H$5-'СЕТ СН'!$H$20</f>
        <v>2952.6760785400002</v>
      </c>
      <c r="V94" s="36">
        <f>SUMIFS(СВЦЭМ!$C$39:$C$782,СВЦЭМ!$A$39:$A$782,$A94,СВЦЭМ!$B$39:$B$782,V$83)+'СЕТ СН'!$H$12+СВЦЭМ!$D$10+'СЕТ СН'!$H$5-'СЕТ СН'!$H$20</f>
        <v>2958.27456622</v>
      </c>
      <c r="W94" s="36">
        <f>SUMIFS(СВЦЭМ!$C$39:$C$782,СВЦЭМ!$A$39:$A$782,$A94,СВЦЭМ!$B$39:$B$782,W$83)+'СЕТ СН'!$H$12+СВЦЭМ!$D$10+'СЕТ СН'!$H$5-'СЕТ СН'!$H$20</f>
        <v>2974.45212524</v>
      </c>
      <c r="X94" s="36">
        <f>SUMIFS(СВЦЭМ!$C$39:$C$782,СВЦЭМ!$A$39:$A$782,$A94,СВЦЭМ!$B$39:$B$782,X$83)+'СЕТ СН'!$H$12+СВЦЭМ!$D$10+'СЕТ СН'!$H$5-'СЕТ СН'!$H$20</f>
        <v>2998.8625333199998</v>
      </c>
      <c r="Y94" s="36">
        <f>SUMIFS(СВЦЭМ!$C$39:$C$782,СВЦЭМ!$A$39:$A$782,$A94,СВЦЭМ!$B$39:$B$782,Y$83)+'СЕТ СН'!$H$12+СВЦЭМ!$D$10+'СЕТ СН'!$H$5-'СЕТ СН'!$H$20</f>
        <v>3012.3778654299999</v>
      </c>
    </row>
    <row r="95" spans="1:25" ht="15.75" x14ac:dyDescent="0.2">
      <c r="A95" s="35">
        <f t="shared" si="2"/>
        <v>44267</v>
      </c>
      <c r="B95" s="36">
        <f>SUMIFS(СВЦЭМ!$C$39:$C$782,СВЦЭМ!$A$39:$A$782,$A95,СВЦЭМ!$B$39:$B$782,B$83)+'СЕТ СН'!$H$12+СВЦЭМ!$D$10+'СЕТ СН'!$H$5-'СЕТ СН'!$H$20</f>
        <v>3058.3734122400001</v>
      </c>
      <c r="C95" s="36">
        <f>SUMIFS(СВЦЭМ!$C$39:$C$782,СВЦЭМ!$A$39:$A$782,$A95,СВЦЭМ!$B$39:$B$782,C$83)+'СЕТ СН'!$H$12+СВЦЭМ!$D$10+'СЕТ СН'!$H$5-'СЕТ СН'!$H$20</f>
        <v>3130.9560503900002</v>
      </c>
      <c r="D95" s="36">
        <f>SUMIFS(СВЦЭМ!$C$39:$C$782,СВЦЭМ!$A$39:$A$782,$A95,СВЦЭМ!$B$39:$B$782,D$83)+'СЕТ СН'!$H$12+СВЦЭМ!$D$10+'СЕТ СН'!$H$5-'СЕТ СН'!$H$20</f>
        <v>3134.7950609199997</v>
      </c>
      <c r="E95" s="36">
        <f>SUMIFS(СВЦЭМ!$C$39:$C$782,СВЦЭМ!$A$39:$A$782,$A95,СВЦЭМ!$B$39:$B$782,E$83)+'СЕТ СН'!$H$12+СВЦЭМ!$D$10+'СЕТ СН'!$H$5-'СЕТ СН'!$H$20</f>
        <v>3132.2065620200001</v>
      </c>
      <c r="F95" s="36">
        <f>SUMIFS(СВЦЭМ!$C$39:$C$782,СВЦЭМ!$A$39:$A$782,$A95,СВЦЭМ!$B$39:$B$782,F$83)+'СЕТ СН'!$H$12+СВЦЭМ!$D$10+'СЕТ СН'!$H$5-'СЕТ СН'!$H$20</f>
        <v>3131.6306989599998</v>
      </c>
      <c r="G95" s="36">
        <f>SUMIFS(СВЦЭМ!$C$39:$C$782,СВЦЭМ!$A$39:$A$782,$A95,СВЦЭМ!$B$39:$B$782,G$83)+'СЕТ СН'!$H$12+СВЦЭМ!$D$10+'СЕТ СН'!$H$5-'СЕТ СН'!$H$20</f>
        <v>3136.7055103900002</v>
      </c>
      <c r="H95" s="36">
        <f>SUMIFS(СВЦЭМ!$C$39:$C$782,СВЦЭМ!$A$39:$A$782,$A95,СВЦЭМ!$B$39:$B$782,H$83)+'СЕТ СН'!$H$12+СВЦЭМ!$D$10+'СЕТ СН'!$H$5-'СЕТ СН'!$H$20</f>
        <v>3136.6748521099998</v>
      </c>
      <c r="I95" s="36">
        <f>SUMIFS(СВЦЭМ!$C$39:$C$782,СВЦЭМ!$A$39:$A$782,$A95,СВЦЭМ!$B$39:$B$782,I$83)+'СЕТ СН'!$H$12+СВЦЭМ!$D$10+'СЕТ СН'!$H$5-'СЕТ СН'!$H$20</f>
        <v>3074.8730708000003</v>
      </c>
      <c r="J95" s="36">
        <f>SUMIFS(СВЦЭМ!$C$39:$C$782,СВЦЭМ!$A$39:$A$782,$A95,СВЦЭМ!$B$39:$B$782,J$83)+'СЕТ СН'!$H$12+СВЦЭМ!$D$10+'СЕТ СН'!$H$5-'СЕТ СН'!$H$20</f>
        <v>3016.9454172000001</v>
      </c>
      <c r="K95" s="36">
        <f>SUMIFS(СВЦЭМ!$C$39:$C$782,СВЦЭМ!$A$39:$A$782,$A95,СВЦЭМ!$B$39:$B$782,K$83)+'СЕТ СН'!$H$12+СВЦЭМ!$D$10+'СЕТ СН'!$H$5-'СЕТ СН'!$H$20</f>
        <v>2969.9540429999997</v>
      </c>
      <c r="L95" s="36">
        <f>SUMIFS(СВЦЭМ!$C$39:$C$782,СВЦЭМ!$A$39:$A$782,$A95,СВЦЭМ!$B$39:$B$782,L$83)+'СЕТ СН'!$H$12+СВЦЭМ!$D$10+'СЕТ СН'!$H$5-'СЕТ СН'!$H$20</f>
        <v>2976.2853287100002</v>
      </c>
      <c r="M95" s="36">
        <f>SUMIFS(СВЦЭМ!$C$39:$C$782,СВЦЭМ!$A$39:$A$782,$A95,СВЦЭМ!$B$39:$B$782,M$83)+'СЕТ СН'!$H$12+СВЦЭМ!$D$10+'СЕТ СН'!$H$5-'СЕТ СН'!$H$20</f>
        <v>2981.8662597000002</v>
      </c>
      <c r="N95" s="36">
        <f>SUMIFS(СВЦЭМ!$C$39:$C$782,СВЦЭМ!$A$39:$A$782,$A95,СВЦЭМ!$B$39:$B$782,N$83)+'СЕТ СН'!$H$12+СВЦЭМ!$D$10+'СЕТ СН'!$H$5-'СЕТ СН'!$H$20</f>
        <v>2991.1294125899999</v>
      </c>
      <c r="O95" s="36">
        <f>SUMIFS(СВЦЭМ!$C$39:$C$782,СВЦЭМ!$A$39:$A$782,$A95,СВЦЭМ!$B$39:$B$782,O$83)+'СЕТ СН'!$H$12+СВЦЭМ!$D$10+'СЕТ СН'!$H$5-'СЕТ СН'!$H$20</f>
        <v>3011.6566830299998</v>
      </c>
      <c r="P95" s="36">
        <f>SUMIFS(СВЦЭМ!$C$39:$C$782,СВЦЭМ!$A$39:$A$782,$A95,СВЦЭМ!$B$39:$B$782,P$83)+'СЕТ СН'!$H$12+СВЦЭМ!$D$10+'СЕТ СН'!$H$5-'СЕТ СН'!$H$20</f>
        <v>3056.9825227800002</v>
      </c>
      <c r="Q95" s="36">
        <f>SUMIFS(СВЦЭМ!$C$39:$C$782,СВЦЭМ!$A$39:$A$782,$A95,СВЦЭМ!$B$39:$B$782,Q$83)+'СЕТ СН'!$H$12+СВЦЭМ!$D$10+'СЕТ СН'!$H$5-'СЕТ СН'!$H$20</f>
        <v>3103.7601452399999</v>
      </c>
      <c r="R95" s="36">
        <f>SUMIFS(СВЦЭМ!$C$39:$C$782,СВЦЭМ!$A$39:$A$782,$A95,СВЦЭМ!$B$39:$B$782,R$83)+'СЕТ СН'!$H$12+СВЦЭМ!$D$10+'СЕТ СН'!$H$5-'СЕТ СН'!$H$20</f>
        <v>3106.8623872399999</v>
      </c>
      <c r="S95" s="36">
        <f>SUMIFS(СВЦЭМ!$C$39:$C$782,СВЦЭМ!$A$39:$A$782,$A95,СВЦЭМ!$B$39:$B$782,S$83)+'СЕТ СН'!$H$12+СВЦЭМ!$D$10+'СЕТ СН'!$H$5-'СЕТ СН'!$H$20</f>
        <v>3064.4722259399996</v>
      </c>
      <c r="T95" s="36">
        <f>SUMIFS(СВЦЭМ!$C$39:$C$782,СВЦЭМ!$A$39:$A$782,$A95,СВЦЭМ!$B$39:$B$782,T$83)+'СЕТ СН'!$H$12+СВЦЭМ!$D$10+'СЕТ СН'!$H$5-'СЕТ СН'!$H$20</f>
        <v>2992.5412555100002</v>
      </c>
      <c r="U95" s="36">
        <f>SUMIFS(СВЦЭМ!$C$39:$C$782,СВЦЭМ!$A$39:$A$782,$A95,СВЦЭМ!$B$39:$B$782,U$83)+'СЕТ СН'!$H$12+СВЦЭМ!$D$10+'СЕТ СН'!$H$5-'СЕТ СН'!$H$20</f>
        <v>2966.55874705</v>
      </c>
      <c r="V95" s="36">
        <f>SUMIFS(СВЦЭМ!$C$39:$C$782,СВЦЭМ!$A$39:$A$782,$A95,СВЦЭМ!$B$39:$B$782,V$83)+'СЕТ СН'!$H$12+СВЦЭМ!$D$10+'СЕТ СН'!$H$5-'СЕТ СН'!$H$20</f>
        <v>2970.44606196</v>
      </c>
      <c r="W95" s="36">
        <f>SUMIFS(СВЦЭМ!$C$39:$C$782,СВЦЭМ!$A$39:$A$782,$A95,СВЦЭМ!$B$39:$B$782,W$83)+'СЕТ СН'!$H$12+СВЦЭМ!$D$10+'СЕТ СН'!$H$5-'СЕТ СН'!$H$20</f>
        <v>2982.5227107400001</v>
      </c>
      <c r="X95" s="36">
        <f>SUMIFS(СВЦЭМ!$C$39:$C$782,СВЦЭМ!$A$39:$A$782,$A95,СВЦЭМ!$B$39:$B$782,X$83)+'СЕТ СН'!$H$12+СВЦЭМ!$D$10+'СЕТ СН'!$H$5-'СЕТ СН'!$H$20</f>
        <v>3000.0334547699999</v>
      </c>
      <c r="Y95" s="36">
        <f>SUMIFS(СВЦЭМ!$C$39:$C$782,СВЦЭМ!$A$39:$A$782,$A95,СВЦЭМ!$B$39:$B$782,Y$83)+'СЕТ СН'!$H$12+СВЦЭМ!$D$10+'СЕТ СН'!$H$5-'СЕТ СН'!$H$20</f>
        <v>3016.8696940700002</v>
      </c>
    </row>
    <row r="96" spans="1:25" ht="15.75" x14ac:dyDescent="0.2">
      <c r="A96" s="35">
        <f t="shared" si="2"/>
        <v>44268</v>
      </c>
      <c r="B96" s="36">
        <f>SUMIFS(СВЦЭМ!$C$39:$C$782,СВЦЭМ!$A$39:$A$782,$A96,СВЦЭМ!$B$39:$B$782,B$83)+'СЕТ СН'!$H$12+СВЦЭМ!$D$10+'СЕТ СН'!$H$5-'СЕТ СН'!$H$20</f>
        <v>3136.5621268899999</v>
      </c>
      <c r="C96" s="36">
        <f>SUMIFS(СВЦЭМ!$C$39:$C$782,СВЦЭМ!$A$39:$A$782,$A96,СВЦЭМ!$B$39:$B$782,C$83)+'СЕТ СН'!$H$12+СВЦЭМ!$D$10+'СЕТ СН'!$H$5-'СЕТ СН'!$H$20</f>
        <v>3163.6260260899999</v>
      </c>
      <c r="D96" s="36">
        <f>SUMIFS(СВЦЭМ!$C$39:$C$782,СВЦЭМ!$A$39:$A$782,$A96,СВЦЭМ!$B$39:$B$782,D$83)+'СЕТ СН'!$H$12+СВЦЭМ!$D$10+'СЕТ СН'!$H$5-'СЕТ СН'!$H$20</f>
        <v>3133.1241585399998</v>
      </c>
      <c r="E96" s="36">
        <f>SUMIFS(СВЦЭМ!$C$39:$C$782,СВЦЭМ!$A$39:$A$782,$A96,СВЦЭМ!$B$39:$B$782,E$83)+'СЕТ СН'!$H$12+СВЦЭМ!$D$10+'СЕТ СН'!$H$5-'СЕТ СН'!$H$20</f>
        <v>3130.4205300200001</v>
      </c>
      <c r="F96" s="36">
        <f>SUMIFS(СВЦЭМ!$C$39:$C$782,СВЦЭМ!$A$39:$A$782,$A96,СВЦЭМ!$B$39:$B$782,F$83)+'СЕТ СН'!$H$12+СВЦЭМ!$D$10+'СЕТ СН'!$H$5-'СЕТ СН'!$H$20</f>
        <v>3129.0408143999998</v>
      </c>
      <c r="G96" s="36">
        <f>SUMIFS(СВЦЭМ!$C$39:$C$782,СВЦЭМ!$A$39:$A$782,$A96,СВЦЭМ!$B$39:$B$782,G$83)+'СЕТ СН'!$H$12+СВЦЭМ!$D$10+'СЕТ СН'!$H$5-'СЕТ СН'!$H$20</f>
        <v>3133.64639717</v>
      </c>
      <c r="H96" s="36">
        <f>SUMIFS(СВЦЭМ!$C$39:$C$782,СВЦЭМ!$A$39:$A$782,$A96,СВЦЭМ!$B$39:$B$782,H$83)+'СЕТ СН'!$H$12+СВЦЭМ!$D$10+'СЕТ СН'!$H$5-'СЕТ СН'!$H$20</f>
        <v>3148.2419731700002</v>
      </c>
      <c r="I96" s="36">
        <f>SUMIFS(СВЦЭМ!$C$39:$C$782,СВЦЭМ!$A$39:$A$782,$A96,СВЦЭМ!$B$39:$B$782,I$83)+'СЕТ СН'!$H$12+СВЦЭМ!$D$10+'СЕТ СН'!$H$5-'СЕТ СН'!$H$20</f>
        <v>3129.0933819399997</v>
      </c>
      <c r="J96" s="36">
        <f>SUMIFS(СВЦЭМ!$C$39:$C$782,СВЦЭМ!$A$39:$A$782,$A96,СВЦЭМ!$B$39:$B$782,J$83)+'СЕТ СН'!$H$12+СВЦЭМ!$D$10+'СЕТ СН'!$H$5-'СЕТ СН'!$H$20</f>
        <v>3056.6901683699998</v>
      </c>
      <c r="K96" s="36">
        <f>SUMIFS(СВЦЭМ!$C$39:$C$782,СВЦЭМ!$A$39:$A$782,$A96,СВЦЭМ!$B$39:$B$782,K$83)+'СЕТ СН'!$H$12+СВЦЭМ!$D$10+'СЕТ СН'!$H$5-'СЕТ СН'!$H$20</f>
        <v>3012.7594929699999</v>
      </c>
      <c r="L96" s="36">
        <f>SUMIFS(СВЦЭМ!$C$39:$C$782,СВЦЭМ!$A$39:$A$782,$A96,СВЦЭМ!$B$39:$B$782,L$83)+'СЕТ СН'!$H$12+СВЦЭМ!$D$10+'СЕТ СН'!$H$5-'СЕТ СН'!$H$20</f>
        <v>3012.2340231399999</v>
      </c>
      <c r="M96" s="36">
        <f>SUMIFS(СВЦЭМ!$C$39:$C$782,СВЦЭМ!$A$39:$A$782,$A96,СВЦЭМ!$B$39:$B$782,M$83)+'СЕТ СН'!$H$12+СВЦЭМ!$D$10+'СЕТ СН'!$H$5-'СЕТ СН'!$H$20</f>
        <v>3016.47151734</v>
      </c>
      <c r="N96" s="36">
        <f>SUMIFS(СВЦЭМ!$C$39:$C$782,СВЦЭМ!$A$39:$A$782,$A96,СВЦЭМ!$B$39:$B$782,N$83)+'СЕТ СН'!$H$12+СВЦЭМ!$D$10+'СЕТ СН'!$H$5-'СЕТ СН'!$H$20</f>
        <v>3040.2560592300001</v>
      </c>
      <c r="O96" s="36">
        <f>SUMIFS(СВЦЭМ!$C$39:$C$782,СВЦЭМ!$A$39:$A$782,$A96,СВЦЭМ!$B$39:$B$782,O$83)+'СЕТ СН'!$H$12+СВЦЭМ!$D$10+'СЕТ СН'!$H$5-'СЕТ СН'!$H$20</f>
        <v>3076.1943882599999</v>
      </c>
      <c r="P96" s="36">
        <f>SUMIFS(СВЦЭМ!$C$39:$C$782,СВЦЭМ!$A$39:$A$782,$A96,СВЦЭМ!$B$39:$B$782,P$83)+'СЕТ СН'!$H$12+СВЦЭМ!$D$10+'СЕТ СН'!$H$5-'СЕТ СН'!$H$20</f>
        <v>3121.0687045499999</v>
      </c>
      <c r="Q96" s="36">
        <f>SUMIFS(СВЦЭМ!$C$39:$C$782,СВЦЭМ!$A$39:$A$782,$A96,СВЦЭМ!$B$39:$B$782,Q$83)+'СЕТ СН'!$H$12+СВЦЭМ!$D$10+'СЕТ СН'!$H$5-'СЕТ СН'!$H$20</f>
        <v>3094.8801409199996</v>
      </c>
      <c r="R96" s="36">
        <f>SUMIFS(СВЦЭМ!$C$39:$C$782,СВЦЭМ!$A$39:$A$782,$A96,СВЦЭМ!$B$39:$B$782,R$83)+'СЕТ СН'!$H$12+СВЦЭМ!$D$10+'СЕТ СН'!$H$5-'СЕТ СН'!$H$20</f>
        <v>3067.4404536900001</v>
      </c>
      <c r="S96" s="36">
        <f>SUMIFS(СВЦЭМ!$C$39:$C$782,СВЦЭМ!$A$39:$A$782,$A96,СВЦЭМ!$B$39:$B$782,S$83)+'СЕТ СН'!$H$12+СВЦЭМ!$D$10+'СЕТ СН'!$H$5-'СЕТ СН'!$H$20</f>
        <v>3026.0174896099998</v>
      </c>
      <c r="T96" s="36">
        <f>SUMIFS(СВЦЭМ!$C$39:$C$782,СВЦЭМ!$A$39:$A$782,$A96,СВЦЭМ!$B$39:$B$782,T$83)+'СЕТ СН'!$H$12+СВЦЭМ!$D$10+'СЕТ СН'!$H$5-'СЕТ СН'!$H$20</f>
        <v>2966.3006563700001</v>
      </c>
      <c r="U96" s="36">
        <f>SUMIFS(СВЦЭМ!$C$39:$C$782,СВЦЭМ!$A$39:$A$782,$A96,СВЦЭМ!$B$39:$B$782,U$83)+'СЕТ СН'!$H$12+СВЦЭМ!$D$10+'СЕТ СН'!$H$5-'СЕТ СН'!$H$20</f>
        <v>2931.4823536700001</v>
      </c>
      <c r="V96" s="36">
        <f>SUMIFS(СВЦЭМ!$C$39:$C$782,СВЦЭМ!$A$39:$A$782,$A96,СВЦЭМ!$B$39:$B$782,V$83)+'СЕТ СН'!$H$12+СВЦЭМ!$D$10+'СЕТ СН'!$H$5-'СЕТ СН'!$H$20</f>
        <v>2933.6698884299999</v>
      </c>
      <c r="W96" s="36">
        <f>SUMIFS(СВЦЭМ!$C$39:$C$782,СВЦЭМ!$A$39:$A$782,$A96,СВЦЭМ!$B$39:$B$782,W$83)+'СЕТ СН'!$H$12+СВЦЭМ!$D$10+'СЕТ СН'!$H$5-'СЕТ СН'!$H$20</f>
        <v>2944.33564312</v>
      </c>
      <c r="X96" s="36">
        <f>SUMIFS(СВЦЭМ!$C$39:$C$782,СВЦЭМ!$A$39:$A$782,$A96,СВЦЭМ!$B$39:$B$782,X$83)+'СЕТ СН'!$H$12+СВЦЭМ!$D$10+'СЕТ СН'!$H$5-'СЕТ СН'!$H$20</f>
        <v>2958.2664161000002</v>
      </c>
      <c r="Y96" s="36">
        <f>SUMIFS(СВЦЭМ!$C$39:$C$782,СВЦЭМ!$A$39:$A$782,$A96,СВЦЭМ!$B$39:$B$782,Y$83)+'СЕТ СН'!$H$12+СВЦЭМ!$D$10+'СЕТ СН'!$H$5-'СЕТ СН'!$H$20</f>
        <v>2987.7566921600001</v>
      </c>
    </row>
    <row r="97" spans="1:25" ht="15.75" x14ac:dyDescent="0.2">
      <c r="A97" s="35">
        <f t="shared" si="2"/>
        <v>44269</v>
      </c>
      <c r="B97" s="36">
        <f>SUMIFS(СВЦЭМ!$C$39:$C$782,СВЦЭМ!$A$39:$A$782,$A97,СВЦЭМ!$B$39:$B$782,B$83)+'СЕТ СН'!$H$12+СВЦЭМ!$D$10+'СЕТ СН'!$H$5-'СЕТ СН'!$H$20</f>
        <v>3037.5144962200002</v>
      </c>
      <c r="C97" s="36">
        <f>SUMIFS(СВЦЭМ!$C$39:$C$782,СВЦЭМ!$A$39:$A$782,$A97,СВЦЭМ!$B$39:$B$782,C$83)+'СЕТ СН'!$H$12+СВЦЭМ!$D$10+'СЕТ СН'!$H$5-'СЕТ СН'!$H$20</f>
        <v>3076.9896528600002</v>
      </c>
      <c r="D97" s="36">
        <f>SUMIFS(СВЦЭМ!$C$39:$C$782,СВЦЭМ!$A$39:$A$782,$A97,СВЦЭМ!$B$39:$B$782,D$83)+'СЕТ СН'!$H$12+СВЦЭМ!$D$10+'СЕТ СН'!$H$5-'СЕТ СН'!$H$20</f>
        <v>3107.0375210599996</v>
      </c>
      <c r="E97" s="36">
        <f>SUMIFS(СВЦЭМ!$C$39:$C$782,СВЦЭМ!$A$39:$A$782,$A97,СВЦЭМ!$B$39:$B$782,E$83)+'СЕТ СН'!$H$12+СВЦЭМ!$D$10+'СЕТ СН'!$H$5-'СЕТ СН'!$H$20</f>
        <v>3123.9635743999997</v>
      </c>
      <c r="F97" s="36">
        <f>SUMIFS(СВЦЭМ!$C$39:$C$782,СВЦЭМ!$A$39:$A$782,$A97,СВЦЭМ!$B$39:$B$782,F$83)+'СЕТ СН'!$H$12+СВЦЭМ!$D$10+'СЕТ СН'!$H$5-'СЕТ СН'!$H$20</f>
        <v>3125.0823699900002</v>
      </c>
      <c r="G97" s="36">
        <f>SUMIFS(СВЦЭМ!$C$39:$C$782,СВЦЭМ!$A$39:$A$782,$A97,СВЦЭМ!$B$39:$B$782,G$83)+'СЕТ СН'!$H$12+СВЦЭМ!$D$10+'СЕТ СН'!$H$5-'СЕТ СН'!$H$20</f>
        <v>3123.5820206399999</v>
      </c>
      <c r="H97" s="36">
        <f>SUMIFS(СВЦЭМ!$C$39:$C$782,СВЦЭМ!$A$39:$A$782,$A97,СВЦЭМ!$B$39:$B$782,H$83)+'СЕТ СН'!$H$12+СВЦЭМ!$D$10+'СЕТ СН'!$H$5-'СЕТ СН'!$H$20</f>
        <v>3134.12450915</v>
      </c>
      <c r="I97" s="36">
        <f>SUMIFS(СВЦЭМ!$C$39:$C$782,СВЦЭМ!$A$39:$A$782,$A97,СВЦЭМ!$B$39:$B$782,I$83)+'СЕТ СН'!$H$12+СВЦЭМ!$D$10+'СЕТ СН'!$H$5-'СЕТ СН'!$H$20</f>
        <v>3114.6822564099998</v>
      </c>
      <c r="J97" s="36">
        <f>SUMIFS(СВЦЭМ!$C$39:$C$782,СВЦЭМ!$A$39:$A$782,$A97,СВЦЭМ!$B$39:$B$782,J$83)+'СЕТ СН'!$H$12+СВЦЭМ!$D$10+'СЕТ СН'!$H$5-'СЕТ СН'!$H$20</f>
        <v>3038.8074620699999</v>
      </c>
      <c r="K97" s="36">
        <f>SUMIFS(СВЦЭМ!$C$39:$C$782,СВЦЭМ!$A$39:$A$782,$A97,СВЦЭМ!$B$39:$B$782,K$83)+'СЕТ СН'!$H$12+СВЦЭМ!$D$10+'СЕТ СН'!$H$5-'СЕТ СН'!$H$20</f>
        <v>3001.8562498800002</v>
      </c>
      <c r="L97" s="36">
        <f>SUMIFS(СВЦЭМ!$C$39:$C$782,СВЦЭМ!$A$39:$A$782,$A97,СВЦЭМ!$B$39:$B$782,L$83)+'СЕТ СН'!$H$12+СВЦЭМ!$D$10+'СЕТ СН'!$H$5-'СЕТ СН'!$H$20</f>
        <v>2977.3101025000001</v>
      </c>
      <c r="M97" s="36">
        <f>SUMIFS(СВЦЭМ!$C$39:$C$782,СВЦЭМ!$A$39:$A$782,$A97,СВЦЭМ!$B$39:$B$782,M$83)+'СЕТ СН'!$H$12+СВЦЭМ!$D$10+'СЕТ СН'!$H$5-'СЕТ СН'!$H$20</f>
        <v>2988.9298379800002</v>
      </c>
      <c r="N97" s="36">
        <f>SUMIFS(СВЦЭМ!$C$39:$C$782,СВЦЭМ!$A$39:$A$782,$A97,СВЦЭМ!$B$39:$B$782,N$83)+'СЕТ СН'!$H$12+СВЦЭМ!$D$10+'СЕТ СН'!$H$5-'СЕТ СН'!$H$20</f>
        <v>3020.3747609299999</v>
      </c>
      <c r="O97" s="36">
        <f>SUMIFS(СВЦЭМ!$C$39:$C$782,СВЦЭМ!$A$39:$A$782,$A97,СВЦЭМ!$B$39:$B$782,O$83)+'СЕТ СН'!$H$12+СВЦЭМ!$D$10+'СЕТ СН'!$H$5-'СЕТ СН'!$H$20</f>
        <v>3048.1718766399999</v>
      </c>
      <c r="P97" s="36">
        <f>SUMIFS(СВЦЭМ!$C$39:$C$782,СВЦЭМ!$A$39:$A$782,$A97,СВЦЭМ!$B$39:$B$782,P$83)+'СЕТ СН'!$H$12+СВЦЭМ!$D$10+'СЕТ СН'!$H$5-'СЕТ СН'!$H$20</f>
        <v>3090.9645198600001</v>
      </c>
      <c r="Q97" s="36">
        <f>SUMIFS(СВЦЭМ!$C$39:$C$782,СВЦЭМ!$A$39:$A$782,$A97,СВЦЭМ!$B$39:$B$782,Q$83)+'СЕТ СН'!$H$12+СВЦЭМ!$D$10+'СЕТ СН'!$H$5-'СЕТ СН'!$H$20</f>
        <v>3099.3427418299998</v>
      </c>
      <c r="R97" s="36">
        <f>SUMIFS(СВЦЭМ!$C$39:$C$782,СВЦЭМ!$A$39:$A$782,$A97,СВЦЭМ!$B$39:$B$782,R$83)+'СЕТ СН'!$H$12+СВЦЭМ!$D$10+'СЕТ СН'!$H$5-'СЕТ СН'!$H$20</f>
        <v>3091.1321420899999</v>
      </c>
      <c r="S97" s="36">
        <f>SUMIFS(СВЦЭМ!$C$39:$C$782,СВЦЭМ!$A$39:$A$782,$A97,СВЦЭМ!$B$39:$B$782,S$83)+'СЕТ СН'!$H$12+СВЦЭМ!$D$10+'СЕТ СН'!$H$5-'СЕТ СН'!$H$20</f>
        <v>3055.8721801900001</v>
      </c>
      <c r="T97" s="36">
        <f>SUMIFS(СВЦЭМ!$C$39:$C$782,СВЦЭМ!$A$39:$A$782,$A97,СВЦЭМ!$B$39:$B$782,T$83)+'СЕТ СН'!$H$12+СВЦЭМ!$D$10+'СЕТ СН'!$H$5-'СЕТ СН'!$H$20</f>
        <v>2984.12855734</v>
      </c>
      <c r="U97" s="36">
        <f>SUMIFS(СВЦЭМ!$C$39:$C$782,СВЦЭМ!$A$39:$A$782,$A97,СВЦЭМ!$B$39:$B$782,U$83)+'СЕТ СН'!$H$12+СВЦЭМ!$D$10+'СЕТ СН'!$H$5-'СЕТ СН'!$H$20</f>
        <v>2946.1488147199998</v>
      </c>
      <c r="V97" s="36">
        <f>SUMIFS(СВЦЭМ!$C$39:$C$782,СВЦЭМ!$A$39:$A$782,$A97,СВЦЭМ!$B$39:$B$782,V$83)+'СЕТ СН'!$H$12+СВЦЭМ!$D$10+'СЕТ СН'!$H$5-'СЕТ СН'!$H$20</f>
        <v>2934.31247347</v>
      </c>
      <c r="W97" s="36">
        <f>SUMIFS(СВЦЭМ!$C$39:$C$782,СВЦЭМ!$A$39:$A$782,$A97,СВЦЭМ!$B$39:$B$782,W$83)+'СЕТ СН'!$H$12+СВЦЭМ!$D$10+'СЕТ СН'!$H$5-'СЕТ СН'!$H$20</f>
        <v>2957.1319083899998</v>
      </c>
      <c r="X97" s="36">
        <f>SUMIFS(СВЦЭМ!$C$39:$C$782,СВЦЭМ!$A$39:$A$782,$A97,СВЦЭМ!$B$39:$B$782,X$83)+'СЕТ СН'!$H$12+СВЦЭМ!$D$10+'СЕТ СН'!$H$5-'СЕТ СН'!$H$20</f>
        <v>2973.00181823</v>
      </c>
      <c r="Y97" s="36">
        <f>SUMIFS(СВЦЭМ!$C$39:$C$782,СВЦЭМ!$A$39:$A$782,$A97,СВЦЭМ!$B$39:$B$782,Y$83)+'СЕТ СН'!$H$12+СВЦЭМ!$D$10+'СЕТ СН'!$H$5-'СЕТ СН'!$H$20</f>
        <v>2989.95091619</v>
      </c>
    </row>
    <row r="98" spans="1:25" ht="15.75" x14ac:dyDescent="0.2">
      <c r="A98" s="35">
        <f t="shared" si="2"/>
        <v>44270</v>
      </c>
      <c r="B98" s="36">
        <f>SUMIFS(СВЦЭМ!$C$39:$C$782,СВЦЭМ!$A$39:$A$782,$A98,СВЦЭМ!$B$39:$B$782,B$83)+'СЕТ СН'!$H$12+СВЦЭМ!$D$10+'СЕТ СН'!$H$5-'СЕТ СН'!$H$20</f>
        <v>3087.2876281500003</v>
      </c>
      <c r="C98" s="36">
        <f>SUMIFS(СВЦЭМ!$C$39:$C$782,СВЦЭМ!$A$39:$A$782,$A98,СВЦЭМ!$B$39:$B$782,C$83)+'СЕТ СН'!$H$12+СВЦЭМ!$D$10+'СЕТ СН'!$H$5-'СЕТ СН'!$H$20</f>
        <v>3128.7033375000001</v>
      </c>
      <c r="D98" s="36">
        <f>SUMIFS(СВЦЭМ!$C$39:$C$782,СВЦЭМ!$A$39:$A$782,$A98,СВЦЭМ!$B$39:$B$782,D$83)+'СЕТ СН'!$H$12+СВЦЭМ!$D$10+'СЕТ СН'!$H$5-'СЕТ СН'!$H$20</f>
        <v>3126.4625942399998</v>
      </c>
      <c r="E98" s="36">
        <f>SUMIFS(СВЦЭМ!$C$39:$C$782,СВЦЭМ!$A$39:$A$782,$A98,СВЦЭМ!$B$39:$B$782,E$83)+'СЕТ СН'!$H$12+СВЦЭМ!$D$10+'СЕТ СН'!$H$5-'СЕТ СН'!$H$20</f>
        <v>3119.2217726299996</v>
      </c>
      <c r="F98" s="36">
        <f>SUMIFS(СВЦЭМ!$C$39:$C$782,СВЦЭМ!$A$39:$A$782,$A98,СВЦЭМ!$B$39:$B$782,F$83)+'СЕТ СН'!$H$12+СВЦЭМ!$D$10+'СЕТ СН'!$H$5-'СЕТ СН'!$H$20</f>
        <v>3131.2059995899999</v>
      </c>
      <c r="G98" s="36">
        <f>SUMIFS(СВЦЭМ!$C$39:$C$782,СВЦЭМ!$A$39:$A$782,$A98,СВЦЭМ!$B$39:$B$782,G$83)+'СЕТ СН'!$H$12+СВЦЭМ!$D$10+'СЕТ СН'!$H$5-'СЕТ СН'!$H$20</f>
        <v>3137.24882875</v>
      </c>
      <c r="H98" s="36">
        <f>SUMIFS(СВЦЭМ!$C$39:$C$782,СВЦЭМ!$A$39:$A$782,$A98,СВЦЭМ!$B$39:$B$782,H$83)+'СЕТ СН'!$H$12+СВЦЭМ!$D$10+'СЕТ СН'!$H$5-'СЕТ СН'!$H$20</f>
        <v>3134.4024790100002</v>
      </c>
      <c r="I98" s="36">
        <f>SUMIFS(СВЦЭМ!$C$39:$C$782,СВЦЭМ!$A$39:$A$782,$A98,СВЦЭМ!$B$39:$B$782,I$83)+'СЕТ СН'!$H$12+СВЦЭМ!$D$10+'СЕТ СН'!$H$5-'СЕТ СН'!$H$20</f>
        <v>3079.1793970299996</v>
      </c>
      <c r="J98" s="36">
        <f>SUMIFS(СВЦЭМ!$C$39:$C$782,СВЦЭМ!$A$39:$A$782,$A98,СВЦЭМ!$B$39:$B$782,J$83)+'СЕТ СН'!$H$12+СВЦЭМ!$D$10+'СЕТ СН'!$H$5-'СЕТ СН'!$H$20</f>
        <v>3018.64656973</v>
      </c>
      <c r="K98" s="36">
        <f>SUMIFS(СВЦЭМ!$C$39:$C$782,СВЦЭМ!$A$39:$A$782,$A98,СВЦЭМ!$B$39:$B$782,K$83)+'СЕТ СН'!$H$12+СВЦЭМ!$D$10+'СЕТ СН'!$H$5-'СЕТ СН'!$H$20</f>
        <v>2989.5844803</v>
      </c>
      <c r="L98" s="36">
        <f>SUMIFS(СВЦЭМ!$C$39:$C$782,СВЦЭМ!$A$39:$A$782,$A98,СВЦЭМ!$B$39:$B$782,L$83)+'СЕТ СН'!$H$12+СВЦЭМ!$D$10+'СЕТ СН'!$H$5-'СЕТ СН'!$H$20</f>
        <v>2978.34426325</v>
      </c>
      <c r="M98" s="36">
        <f>SUMIFS(СВЦЭМ!$C$39:$C$782,СВЦЭМ!$A$39:$A$782,$A98,СВЦЭМ!$B$39:$B$782,M$83)+'СЕТ СН'!$H$12+СВЦЭМ!$D$10+'СЕТ СН'!$H$5-'СЕТ СН'!$H$20</f>
        <v>2992.77330076</v>
      </c>
      <c r="N98" s="36">
        <f>SUMIFS(СВЦЭМ!$C$39:$C$782,СВЦЭМ!$A$39:$A$782,$A98,СВЦЭМ!$B$39:$B$782,N$83)+'СЕТ СН'!$H$12+СВЦЭМ!$D$10+'СЕТ СН'!$H$5-'СЕТ СН'!$H$20</f>
        <v>3003.4817909499998</v>
      </c>
      <c r="O98" s="36">
        <f>SUMIFS(СВЦЭМ!$C$39:$C$782,СВЦЭМ!$A$39:$A$782,$A98,СВЦЭМ!$B$39:$B$782,O$83)+'СЕТ СН'!$H$12+СВЦЭМ!$D$10+'СЕТ СН'!$H$5-'СЕТ СН'!$H$20</f>
        <v>3037.7515448599997</v>
      </c>
      <c r="P98" s="36">
        <f>SUMIFS(СВЦЭМ!$C$39:$C$782,СВЦЭМ!$A$39:$A$782,$A98,СВЦЭМ!$B$39:$B$782,P$83)+'СЕТ СН'!$H$12+СВЦЭМ!$D$10+'СЕТ СН'!$H$5-'СЕТ СН'!$H$20</f>
        <v>3080.36779518</v>
      </c>
      <c r="Q98" s="36">
        <f>SUMIFS(СВЦЭМ!$C$39:$C$782,СВЦЭМ!$A$39:$A$782,$A98,СВЦЭМ!$B$39:$B$782,Q$83)+'СЕТ СН'!$H$12+СВЦЭМ!$D$10+'СЕТ СН'!$H$5-'СЕТ СН'!$H$20</f>
        <v>3106.7743662299999</v>
      </c>
      <c r="R98" s="36">
        <f>SUMIFS(СВЦЭМ!$C$39:$C$782,СВЦЭМ!$A$39:$A$782,$A98,СВЦЭМ!$B$39:$B$782,R$83)+'СЕТ СН'!$H$12+СВЦЭМ!$D$10+'СЕТ СН'!$H$5-'СЕТ СН'!$H$20</f>
        <v>3089.5483368300002</v>
      </c>
      <c r="S98" s="36">
        <f>SUMIFS(СВЦЭМ!$C$39:$C$782,СВЦЭМ!$A$39:$A$782,$A98,СВЦЭМ!$B$39:$B$782,S$83)+'СЕТ СН'!$H$12+СВЦЭМ!$D$10+'СЕТ СН'!$H$5-'СЕТ СН'!$H$20</f>
        <v>3043.0730317999996</v>
      </c>
      <c r="T98" s="36">
        <f>SUMIFS(СВЦЭМ!$C$39:$C$782,СВЦЭМ!$A$39:$A$782,$A98,СВЦЭМ!$B$39:$B$782,T$83)+'СЕТ СН'!$H$12+СВЦЭМ!$D$10+'СЕТ СН'!$H$5-'СЕТ СН'!$H$20</f>
        <v>2948.7341299199998</v>
      </c>
      <c r="U98" s="36">
        <f>SUMIFS(СВЦЭМ!$C$39:$C$782,СВЦЭМ!$A$39:$A$782,$A98,СВЦЭМ!$B$39:$B$782,U$83)+'СЕТ СН'!$H$12+СВЦЭМ!$D$10+'СЕТ СН'!$H$5-'СЕТ СН'!$H$20</f>
        <v>2913.0688411700003</v>
      </c>
      <c r="V98" s="36">
        <f>SUMIFS(СВЦЭМ!$C$39:$C$782,СВЦЭМ!$A$39:$A$782,$A98,СВЦЭМ!$B$39:$B$782,V$83)+'СЕТ СН'!$H$12+СВЦЭМ!$D$10+'СЕТ СН'!$H$5-'СЕТ СН'!$H$20</f>
        <v>2909.88134468</v>
      </c>
      <c r="W98" s="36">
        <f>SUMIFS(СВЦЭМ!$C$39:$C$782,СВЦЭМ!$A$39:$A$782,$A98,СВЦЭМ!$B$39:$B$782,W$83)+'СЕТ СН'!$H$12+СВЦЭМ!$D$10+'СЕТ СН'!$H$5-'СЕТ СН'!$H$20</f>
        <v>2913.7564487499999</v>
      </c>
      <c r="X98" s="36">
        <f>SUMIFS(СВЦЭМ!$C$39:$C$782,СВЦЭМ!$A$39:$A$782,$A98,СВЦЭМ!$B$39:$B$782,X$83)+'СЕТ СН'!$H$12+СВЦЭМ!$D$10+'СЕТ СН'!$H$5-'СЕТ СН'!$H$20</f>
        <v>2909.8678203300001</v>
      </c>
      <c r="Y98" s="36">
        <f>SUMIFS(СВЦЭМ!$C$39:$C$782,СВЦЭМ!$A$39:$A$782,$A98,СВЦЭМ!$B$39:$B$782,Y$83)+'СЕТ СН'!$H$12+СВЦЭМ!$D$10+'СЕТ СН'!$H$5-'СЕТ СН'!$H$20</f>
        <v>2921.44453724</v>
      </c>
    </row>
    <row r="99" spans="1:25" ht="15.75" x14ac:dyDescent="0.2">
      <c r="A99" s="35">
        <f t="shared" si="2"/>
        <v>44271</v>
      </c>
      <c r="B99" s="36">
        <f>SUMIFS(СВЦЭМ!$C$39:$C$782,СВЦЭМ!$A$39:$A$782,$A99,СВЦЭМ!$B$39:$B$782,B$83)+'СЕТ СН'!$H$12+СВЦЭМ!$D$10+'СЕТ СН'!$H$5-'СЕТ СН'!$H$20</f>
        <v>2999.8134128399997</v>
      </c>
      <c r="C99" s="36">
        <f>SUMIFS(СВЦЭМ!$C$39:$C$782,СВЦЭМ!$A$39:$A$782,$A99,СВЦЭМ!$B$39:$B$782,C$83)+'СЕТ СН'!$H$12+СВЦЭМ!$D$10+'СЕТ СН'!$H$5-'СЕТ СН'!$H$20</f>
        <v>3091.8380935799996</v>
      </c>
      <c r="D99" s="36">
        <f>SUMIFS(СВЦЭМ!$C$39:$C$782,СВЦЭМ!$A$39:$A$782,$A99,СВЦЭМ!$B$39:$B$782,D$83)+'СЕТ СН'!$H$12+СВЦЭМ!$D$10+'СЕТ СН'!$H$5-'СЕТ СН'!$H$20</f>
        <v>3123.3804970399997</v>
      </c>
      <c r="E99" s="36">
        <f>SUMIFS(СВЦЭМ!$C$39:$C$782,СВЦЭМ!$A$39:$A$782,$A99,СВЦЭМ!$B$39:$B$782,E$83)+'СЕТ СН'!$H$12+СВЦЭМ!$D$10+'СЕТ СН'!$H$5-'СЕТ СН'!$H$20</f>
        <v>3122.3826967499999</v>
      </c>
      <c r="F99" s="36">
        <f>SUMIFS(СВЦЭМ!$C$39:$C$782,СВЦЭМ!$A$39:$A$782,$A99,СВЦЭМ!$B$39:$B$782,F$83)+'СЕТ СН'!$H$12+СВЦЭМ!$D$10+'СЕТ СН'!$H$5-'СЕТ СН'!$H$20</f>
        <v>3123.8283332999999</v>
      </c>
      <c r="G99" s="36">
        <f>SUMIFS(СВЦЭМ!$C$39:$C$782,СВЦЭМ!$A$39:$A$782,$A99,СВЦЭМ!$B$39:$B$782,G$83)+'СЕТ СН'!$H$12+СВЦЭМ!$D$10+'СЕТ СН'!$H$5-'СЕТ СН'!$H$20</f>
        <v>3129.4388090900002</v>
      </c>
      <c r="H99" s="36">
        <f>SUMIFS(СВЦЭМ!$C$39:$C$782,СВЦЭМ!$A$39:$A$782,$A99,СВЦЭМ!$B$39:$B$782,H$83)+'СЕТ СН'!$H$12+СВЦЭМ!$D$10+'СЕТ СН'!$H$5-'СЕТ СН'!$H$20</f>
        <v>3152.0953303599999</v>
      </c>
      <c r="I99" s="36">
        <f>SUMIFS(СВЦЭМ!$C$39:$C$782,СВЦЭМ!$A$39:$A$782,$A99,СВЦЭМ!$B$39:$B$782,I$83)+'СЕТ СН'!$H$12+СВЦЭМ!$D$10+'СЕТ СН'!$H$5-'СЕТ СН'!$H$20</f>
        <v>3103.3027806199998</v>
      </c>
      <c r="J99" s="36">
        <f>SUMIFS(СВЦЭМ!$C$39:$C$782,СВЦЭМ!$A$39:$A$782,$A99,СВЦЭМ!$B$39:$B$782,J$83)+'СЕТ СН'!$H$12+СВЦЭМ!$D$10+'СЕТ СН'!$H$5-'СЕТ СН'!$H$20</f>
        <v>3055.7017116799998</v>
      </c>
      <c r="K99" s="36">
        <f>SUMIFS(СВЦЭМ!$C$39:$C$782,СВЦЭМ!$A$39:$A$782,$A99,СВЦЭМ!$B$39:$B$782,K$83)+'СЕТ СН'!$H$12+СВЦЭМ!$D$10+'СЕТ СН'!$H$5-'СЕТ СН'!$H$20</f>
        <v>3034.0103130900002</v>
      </c>
      <c r="L99" s="36">
        <f>SUMIFS(СВЦЭМ!$C$39:$C$782,СВЦЭМ!$A$39:$A$782,$A99,СВЦЭМ!$B$39:$B$782,L$83)+'СЕТ СН'!$H$12+СВЦЭМ!$D$10+'СЕТ СН'!$H$5-'СЕТ СН'!$H$20</f>
        <v>3028.1463231600001</v>
      </c>
      <c r="M99" s="36">
        <f>SUMIFS(СВЦЭМ!$C$39:$C$782,СВЦЭМ!$A$39:$A$782,$A99,СВЦЭМ!$B$39:$B$782,M$83)+'СЕТ СН'!$H$12+СВЦЭМ!$D$10+'СЕТ СН'!$H$5-'СЕТ СН'!$H$20</f>
        <v>3016.5841378599998</v>
      </c>
      <c r="N99" s="36">
        <f>SUMIFS(СВЦЭМ!$C$39:$C$782,СВЦЭМ!$A$39:$A$782,$A99,СВЦЭМ!$B$39:$B$782,N$83)+'СЕТ СН'!$H$12+СВЦЭМ!$D$10+'СЕТ СН'!$H$5-'СЕТ СН'!$H$20</f>
        <v>3021.8557047200002</v>
      </c>
      <c r="O99" s="36">
        <f>SUMIFS(СВЦЭМ!$C$39:$C$782,СВЦЭМ!$A$39:$A$782,$A99,СВЦЭМ!$B$39:$B$782,O$83)+'СЕТ СН'!$H$12+СВЦЭМ!$D$10+'СЕТ СН'!$H$5-'СЕТ СН'!$H$20</f>
        <v>3051.29248809</v>
      </c>
      <c r="P99" s="36">
        <f>SUMIFS(СВЦЭМ!$C$39:$C$782,СВЦЭМ!$A$39:$A$782,$A99,СВЦЭМ!$B$39:$B$782,P$83)+'СЕТ СН'!$H$12+СВЦЭМ!$D$10+'СЕТ СН'!$H$5-'СЕТ СН'!$H$20</f>
        <v>3092.1739364799996</v>
      </c>
      <c r="Q99" s="36">
        <f>SUMIFS(СВЦЭМ!$C$39:$C$782,СВЦЭМ!$A$39:$A$782,$A99,СВЦЭМ!$B$39:$B$782,Q$83)+'СЕТ СН'!$H$12+СВЦЭМ!$D$10+'СЕТ СН'!$H$5-'СЕТ СН'!$H$20</f>
        <v>3097.3438747999999</v>
      </c>
      <c r="R99" s="36">
        <f>SUMIFS(СВЦЭМ!$C$39:$C$782,СВЦЭМ!$A$39:$A$782,$A99,СВЦЭМ!$B$39:$B$782,R$83)+'СЕТ СН'!$H$12+СВЦЭМ!$D$10+'СЕТ СН'!$H$5-'СЕТ СН'!$H$20</f>
        <v>3088.6689829500001</v>
      </c>
      <c r="S99" s="36">
        <f>SUMIFS(СВЦЭМ!$C$39:$C$782,СВЦЭМ!$A$39:$A$782,$A99,СВЦЭМ!$B$39:$B$782,S$83)+'СЕТ СН'!$H$12+СВЦЭМ!$D$10+'СЕТ СН'!$H$5-'СЕТ СН'!$H$20</f>
        <v>3075.5853590500001</v>
      </c>
      <c r="T99" s="36">
        <f>SUMIFS(СВЦЭМ!$C$39:$C$782,СВЦЭМ!$A$39:$A$782,$A99,СВЦЭМ!$B$39:$B$782,T$83)+'СЕТ СН'!$H$12+СВЦЭМ!$D$10+'СЕТ СН'!$H$5-'СЕТ СН'!$H$20</f>
        <v>3012.1791570699997</v>
      </c>
      <c r="U99" s="36">
        <f>SUMIFS(СВЦЭМ!$C$39:$C$782,СВЦЭМ!$A$39:$A$782,$A99,СВЦЭМ!$B$39:$B$782,U$83)+'СЕТ СН'!$H$12+СВЦЭМ!$D$10+'СЕТ СН'!$H$5-'СЕТ СН'!$H$20</f>
        <v>2973.76005648</v>
      </c>
      <c r="V99" s="36">
        <f>SUMIFS(СВЦЭМ!$C$39:$C$782,СВЦЭМ!$A$39:$A$782,$A99,СВЦЭМ!$B$39:$B$782,V$83)+'СЕТ СН'!$H$12+СВЦЭМ!$D$10+'СЕТ СН'!$H$5-'СЕТ СН'!$H$20</f>
        <v>2978.8389910199999</v>
      </c>
      <c r="W99" s="36">
        <f>SUMIFS(СВЦЭМ!$C$39:$C$782,СВЦЭМ!$A$39:$A$782,$A99,СВЦЭМ!$B$39:$B$782,W$83)+'СЕТ СН'!$H$12+СВЦЭМ!$D$10+'СЕТ СН'!$H$5-'СЕТ СН'!$H$20</f>
        <v>2997.18309228</v>
      </c>
      <c r="X99" s="36">
        <f>SUMIFS(СВЦЭМ!$C$39:$C$782,СВЦЭМ!$A$39:$A$782,$A99,СВЦЭМ!$B$39:$B$782,X$83)+'СЕТ СН'!$H$12+СВЦЭМ!$D$10+'СЕТ СН'!$H$5-'СЕТ СН'!$H$20</f>
        <v>3012.0913908500002</v>
      </c>
      <c r="Y99" s="36">
        <f>SUMIFS(СВЦЭМ!$C$39:$C$782,СВЦЭМ!$A$39:$A$782,$A99,СВЦЭМ!$B$39:$B$782,Y$83)+'СЕТ СН'!$H$12+СВЦЭМ!$D$10+'СЕТ СН'!$H$5-'СЕТ СН'!$H$20</f>
        <v>3016.5194119500002</v>
      </c>
    </row>
    <row r="100" spans="1:25" ht="15.75" x14ac:dyDescent="0.2">
      <c r="A100" s="35">
        <f t="shared" si="2"/>
        <v>44272</v>
      </c>
      <c r="B100" s="36">
        <f>SUMIFS(СВЦЭМ!$C$39:$C$782,СВЦЭМ!$A$39:$A$782,$A100,СВЦЭМ!$B$39:$B$782,B$83)+'СЕТ СН'!$H$12+СВЦЭМ!$D$10+'СЕТ СН'!$H$5-'СЕТ СН'!$H$20</f>
        <v>3125.7096541999999</v>
      </c>
      <c r="C100" s="36">
        <f>SUMIFS(СВЦЭМ!$C$39:$C$782,СВЦЭМ!$A$39:$A$782,$A100,СВЦЭМ!$B$39:$B$782,C$83)+'СЕТ СН'!$H$12+СВЦЭМ!$D$10+'СЕТ СН'!$H$5-'СЕТ СН'!$H$20</f>
        <v>3152.0796059200002</v>
      </c>
      <c r="D100" s="36">
        <f>SUMIFS(СВЦЭМ!$C$39:$C$782,СВЦЭМ!$A$39:$A$782,$A100,СВЦЭМ!$B$39:$B$782,D$83)+'СЕТ СН'!$H$12+СВЦЭМ!$D$10+'СЕТ СН'!$H$5-'СЕТ СН'!$H$20</f>
        <v>3136.3025097</v>
      </c>
      <c r="E100" s="36">
        <f>SUMIFS(СВЦЭМ!$C$39:$C$782,СВЦЭМ!$A$39:$A$782,$A100,СВЦЭМ!$B$39:$B$782,E$83)+'СЕТ СН'!$H$12+СВЦЭМ!$D$10+'СЕТ СН'!$H$5-'СЕТ СН'!$H$20</f>
        <v>3132.8969015900002</v>
      </c>
      <c r="F100" s="36">
        <f>SUMIFS(СВЦЭМ!$C$39:$C$782,СВЦЭМ!$A$39:$A$782,$A100,СВЦЭМ!$B$39:$B$782,F$83)+'СЕТ СН'!$H$12+СВЦЭМ!$D$10+'СЕТ СН'!$H$5-'СЕТ СН'!$H$20</f>
        <v>3136.4551753999999</v>
      </c>
      <c r="G100" s="36">
        <f>SUMIFS(СВЦЭМ!$C$39:$C$782,СВЦЭМ!$A$39:$A$782,$A100,СВЦЭМ!$B$39:$B$782,G$83)+'СЕТ СН'!$H$12+СВЦЭМ!$D$10+'СЕТ СН'!$H$5-'СЕТ СН'!$H$20</f>
        <v>3142.1841044799999</v>
      </c>
      <c r="H100" s="36">
        <f>SUMIFS(СВЦЭМ!$C$39:$C$782,СВЦЭМ!$A$39:$A$782,$A100,СВЦЭМ!$B$39:$B$782,H$83)+'СЕТ СН'!$H$12+СВЦЭМ!$D$10+'СЕТ СН'!$H$5-'СЕТ СН'!$H$20</f>
        <v>3158.5186308399998</v>
      </c>
      <c r="I100" s="36">
        <f>SUMIFS(СВЦЭМ!$C$39:$C$782,СВЦЭМ!$A$39:$A$782,$A100,СВЦЭМ!$B$39:$B$782,I$83)+'СЕТ СН'!$H$12+СВЦЭМ!$D$10+'СЕТ СН'!$H$5-'СЕТ СН'!$H$20</f>
        <v>3125.9788189199999</v>
      </c>
      <c r="J100" s="36">
        <f>SUMIFS(СВЦЭМ!$C$39:$C$782,СВЦЭМ!$A$39:$A$782,$A100,СВЦЭМ!$B$39:$B$782,J$83)+'СЕТ СН'!$H$12+СВЦЭМ!$D$10+'СЕТ СН'!$H$5-'СЕТ СН'!$H$20</f>
        <v>3072.00342022</v>
      </c>
      <c r="K100" s="36">
        <f>SUMIFS(СВЦЭМ!$C$39:$C$782,СВЦЭМ!$A$39:$A$782,$A100,СВЦЭМ!$B$39:$B$782,K$83)+'СЕТ СН'!$H$12+СВЦЭМ!$D$10+'СЕТ СН'!$H$5-'СЕТ СН'!$H$20</f>
        <v>3066.2389206199996</v>
      </c>
      <c r="L100" s="36">
        <f>SUMIFS(СВЦЭМ!$C$39:$C$782,СВЦЭМ!$A$39:$A$782,$A100,СВЦЭМ!$B$39:$B$782,L$83)+'СЕТ СН'!$H$12+СВЦЭМ!$D$10+'СЕТ СН'!$H$5-'СЕТ СН'!$H$20</f>
        <v>3059.91156744</v>
      </c>
      <c r="M100" s="36">
        <f>SUMIFS(СВЦЭМ!$C$39:$C$782,СВЦЭМ!$A$39:$A$782,$A100,СВЦЭМ!$B$39:$B$782,M$83)+'СЕТ СН'!$H$12+СВЦЭМ!$D$10+'СЕТ СН'!$H$5-'СЕТ СН'!$H$20</f>
        <v>3065.2033939499997</v>
      </c>
      <c r="N100" s="36">
        <f>SUMIFS(СВЦЭМ!$C$39:$C$782,СВЦЭМ!$A$39:$A$782,$A100,СВЦЭМ!$B$39:$B$782,N$83)+'СЕТ СН'!$H$12+СВЦЭМ!$D$10+'СЕТ СН'!$H$5-'СЕТ СН'!$H$20</f>
        <v>3069.9099261000001</v>
      </c>
      <c r="O100" s="36">
        <f>SUMIFS(СВЦЭМ!$C$39:$C$782,СВЦЭМ!$A$39:$A$782,$A100,СВЦЭМ!$B$39:$B$782,O$83)+'СЕТ СН'!$H$12+СВЦЭМ!$D$10+'СЕТ СН'!$H$5-'СЕТ СН'!$H$20</f>
        <v>3080.6417422499999</v>
      </c>
      <c r="P100" s="36">
        <f>SUMIFS(СВЦЭМ!$C$39:$C$782,СВЦЭМ!$A$39:$A$782,$A100,СВЦЭМ!$B$39:$B$782,P$83)+'СЕТ СН'!$H$12+СВЦЭМ!$D$10+'СЕТ СН'!$H$5-'СЕТ СН'!$H$20</f>
        <v>3125.6989107600002</v>
      </c>
      <c r="Q100" s="36">
        <f>SUMIFS(СВЦЭМ!$C$39:$C$782,СВЦЭМ!$A$39:$A$782,$A100,СВЦЭМ!$B$39:$B$782,Q$83)+'СЕТ СН'!$H$12+СВЦЭМ!$D$10+'СЕТ СН'!$H$5-'СЕТ СН'!$H$20</f>
        <v>3161.3803688099997</v>
      </c>
      <c r="R100" s="36">
        <f>SUMIFS(СВЦЭМ!$C$39:$C$782,СВЦЭМ!$A$39:$A$782,$A100,СВЦЭМ!$B$39:$B$782,R$83)+'СЕТ СН'!$H$12+СВЦЭМ!$D$10+'СЕТ СН'!$H$5-'СЕТ СН'!$H$20</f>
        <v>3140.0188031500002</v>
      </c>
      <c r="S100" s="36">
        <f>SUMIFS(СВЦЭМ!$C$39:$C$782,СВЦЭМ!$A$39:$A$782,$A100,СВЦЭМ!$B$39:$B$782,S$83)+'СЕТ СН'!$H$12+СВЦЭМ!$D$10+'СЕТ СН'!$H$5-'СЕТ СН'!$H$20</f>
        <v>3115.6377155700002</v>
      </c>
      <c r="T100" s="36">
        <f>SUMIFS(СВЦЭМ!$C$39:$C$782,СВЦЭМ!$A$39:$A$782,$A100,СВЦЭМ!$B$39:$B$782,T$83)+'СЕТ СН'!$H$12+СВЦЭМ!$D$10+'СЕТ СН'!$H$5-'СЕТ СН'!$H$20</f>
        <v>3056.3897027599996</v>
      </c>
      <c r="U100" s="36">
        <f>SUMIFS(СВЦЭМ!$C$39:$C$782,СВЦЭМ!$A$39:$A$782,$A100,СВЦЭМ!$B$39:$B$782,U$83)+'СЕТ СН'!$H$12+СВЦЭМ!$D$10+'СЕТ СН'!$H$5-'СЕТ СН'!$H$20</f>
        <v>3024.5715956899999</v>
      </c>
      <c r="V100" s="36">
        <f>SUMIFS(СВЦЭМ!$C$39:$C$782,СВЦЭМ!$A$39:$A$782,$A100,СВЦЭМ!$B$39:$B$782,V$83)+'СЕТ СН'!$H$12+СВЦЭМ!$D$10+'СЕТ СН'!$H$5-'СЕТ СН'!$H$20</f>
        <v>3011.66613736</v>
      </c>
      <c r="W100" s="36">
        <f>SUMIFS(СВЦЭМ!$C$39:$C$782,СВЦЭМ!$A$39:$A$782,$A100,СВЦЭМ!$B$39:$B$782,W$83)+'СЕТ СН'!$H$12+СВЦЭМ!$D$10+'СЕТ СН'!$H$5-'СЕТ СН'!$H$20</f>
        <v>3027.74381073</v>
      </c>
      <c r="X100" s="36">
        <f>SUMIFS(СВЦЭМ!$C$39:$C$782,СВЦЭМ!$A$39:$A$782,$A100,СВЦЭМ!$B$39:$B$782,X$83)+'СЕТ СН'!$H$12+СВЦЭМ!$D$10+'СЕТ СН'!$H$5-'СЕТ СН'!$H$20</f>
        <v>3040.9876505699999</v>
      </c>
      <c r="Y100" s="36">
        <f>SUMIFS(СВЦЭМ!$C$39:$C$782,СВЦЭМ!$A$39:$A$782,$A100,СВЦЭМ!$B$39:$B$782,Y$83)+'СЕТ СН'!$H$12+СВЦЭМ!$D$10+'СЕТ СН'!$H$5-'СЕТ СН'!$H$20</f>
        <v>3046.2653146900002</v>
      </c>
    </row>
    <row r="101" spans="1:25" ht="15.75" x14ac:dyDescent="0.2">
      <c r="A101" s="35">
        <f t="shared" si="2"/>
        <v>44273</v>
      </c>
      <c r="B101" s="36">
        <f>SUMIFS(СВЦЭМ!$C$39:$C$782,СВЦЭМ!$A$39:$A$782,$A101,СВЦЭМ!$B$39:$B$782,B$83)+'СЕТ СН'!$H$12+СВЦЭМ!$D$10+'СЕТ СН'!$H$5-'СЕТ СН'!$H$20</f>
        <v>3065.78621088</v>
      </c>
      <c r="C101" s="36">
        <f>SUMIFS(СВЦЭМ!$C$39:$C$782,СВЦЭМ!$A$39:$A$782,$A101,СВЦЭМ!$B$39:$B$782,C$83)+'СЕТ СН'!$H$12+СВЦЭМ!$D$10+'СЕТ СН'!$H$5-'СЕТ СН'!$H$20</f>
        <v>3142.8980356000002</v>
      </c>
      <c r="D101" s="36">
        <f>SUMIFS(СВЦЭМ!$C$39:$C$782,СВЦЭМ!$A$39:$A$782,$A101,СВЦЭМ!$B$39:$B$782,D$83)+'СЕТ СН'!$H$12+СВЦЭМ!$D$10+'СЕТ СН'!$H$5-'СЕТ СН'!$H$20</f>
        <v>3211.37852935</v>
      </c>
      <c r="E101" s="36">
        <f>SUMIFS(СВЦЭМ!$C$39:$C$782,СВЦЭМ!$A$39:$A$782,$A101,СВЦЭМ!$B$39:$B$782,E$83)+'СЕТ СН'!$H$12+СВЦЭМ!$D$10+'СЕТ СН'!$H$5-'СЕТ СН'!$H$20</f>
        <v>3214.9502048999998</v>
      </c>
      <c r="F101" s="36">
        <f>SUMIFS(СВЦЭМ!$C$39:$C$782,СВЦЭМ!$A$39:$A$782,$A101,СВЦЭМ!$B$39:$B$782,F$83)+'СЕТ СН'!$H$12+СВЦЭМ!$D$10+'СЕТ СН'!$H$5-'СЕТ СН'!$H$20</f>
        <v>3217.0422759599996</v>
      </c>
      <c r="G101" s="36">
        <f>SUMIFS(СВЦЭМ!$C$39:$C$782,СВЦЭМ!$A$39:$A$782,$A101,СВЦЭМ!$B$39:$B$782,G$83)+'СЕТ СН'!$H$12+СВЦЭМ!$D$10+'СЕТ СН'!$H$5-'СЕТ СН'!$H$20</f>
        <v>3216.3053951299999</v>
      </c>
      <c r="H101" s="36">
        <f>SUMIFS(СВЦЭМ!$C$39:$C$782,СВЦЭМ!$A$39:$A$782,$A101,СВЦЭМ!$B$39:$B$782,H$83)+'СЕТ СН'!$H$12+СВЦЭМ!$D$10+'СЕТ СН'!$H$5-'СЕТ СН'!$H$20</f>
        <v>3167.1956018599999</v>
      </c>
      <c r="I101" s="36">
        <f>SUMIFS(СВЦЭМ!$C$39:$C$782,СВЦЭМ!$A$39:$A$782,$A101,СВЦЭМ!$B$39:$B$782,I$83)+'СЕТ СН'!$H$12+СВЦЭМ!$D$10+'СЕТ СН'!$H$5-'СЕТ СН'!$H$20</f>
        <v>3111.38681989</v>
      </c>
      <c r="J101" s="36">
        <f>SUMIFS(СВЦЭМ!$C$39:$C$782,СВЦЭМ!$A$39:$A$782,$A101,СВЦЭМ!$B$39:$B$782,J$83)+'СЕТ СН'!$H$12+СВЦЭМ!$D$10+'СЕТ СН'!$H$5-'СЕТ СН'!$H$20</f>
        <v>3066.0574364200002</v>
      </c>
      <c r="K101" s="36">
        <f>SUMIFS(СВЦЭМ!$C$39:$C$782,СВЦЭМ!$A$39:$A$782,$A101,СВЦЭМ!$B$39:$B$782,K$83)+'СЕТ СН'!$H$12+СВЦЭМ!$D$10+'СЕТ СН'!$H$5-'СЕТ СН'!$H$20</f>
        <v>3035.9997310500003</v>
      </c>
      <c r="L101" s="36">
        <f>SUMIFS(СВЦЭМ!$C$39:$C$782,СВЦЭМ!$A$39:$A$782,$A101,СВЦЭМ!$B$39:$B$782,L$83)+'СЕТ СН'!$H$12+СВЦЭМ!$D$10+'СЕТ СН'!$H$5-'СЕТ СН'!$H$20</f>
        <v>3036.12580531</v>
      </c>
      <c r="M101" s="36">
        <f>SUMIFS(СВЦЭМ!$C$39:$C$782,СВЦЭМ!$A$39:$A$782,$A101,СВЦЭМ!$B$39:$B$782,M$83)+'СЕТ СН'!$H$12+СВЦЭМ!$D$10+'СЕТ СН'!$H$5-'СЕТ СН'!$H$20</f>
        <v>3043.3985394299998</v>
      </c>
      <c r="N101" s="36">
        <f>SUMIFS(СВЦЭМ!$C$39:$C$782,СВЦЭМ!$A$39:$A$782,$A101,СВЦЭМ!$B$39:$B$782,N$83)+'СЕТ СН'!$H$12+СВЦЭМ!$D$10+'СЕТ СН'!$H$5-'СЕТ СН'!$H$20</f>
        <v>3052.5483691399995</v>
      </c>
      <c r="O101" s="36">
        <f>SUMIFS(СВЦЭМ!$C$39:$C$782,СВЦЭМ!$A$39:$A$782,$A101,СВЦЭМ!$B$39:$B$782,O$83)+'СЕТ СН'!$H$12+СВЦЭМ!$D$10+'СЕТ СН'!$H$5-'СЕТ СН'!$H$20</f>
        <v>3068.5572647700001</v>
      </c>
      <c r="P101" s="36">
        <f>SUMIFS(СВЦЭМ!$C$39:$C$782,СВЦЭМ!$A$39:$A$782,$A101,СВЦЭМ!$B$39:$B$782,P$83)+'СЕТ СН'!$H$12+СВЦЭМ!$D$10+'СЕТ СН'!$H$5-'СЕТ СН'!$H$20</f>
        <v>3110.5118479900002</v>
      </c>
      <c r="Q101" s="36">
        <f>SUMIFS(СВЦЭМ!$C$39:$C$782,СВЦЭМ!$A$39:$A$782,$A101,СВЦЭМ!$B$39:$B$782,Q$83)+'СЕТ СН'!$H$12+СВЦЭМ!$D$10+'СЕТ СН'!$H$5-'СЕТ СН'!$H$20</f>
        <v>3141.2767094199999</v>
      </c>
      <c r="R101" s="36">
        <f>SUMIFS(СВЦЭМ!$C$39:$C$782,СВЦЭМ!$A$39:$A$782,$A101,СВЦЭМ!$B$39:$B$782,R$83)+'СЕТ СН'!$H$12+СВЦЭМ!$D$10+'СЕТ СН'!$H$5-'СЕТ СН'!$H$20</f>
        <v>3129.1088650299998</v>
      </c>
      <c r="S101" s="36">
        <f>SUMIFS(СВЦЭМ!$C$39:$C$782,СВЦЭМ!$A$39:$A$782,$A101,СВЦЭМ!$B$39:$B$782,S$83)+'СЕТ СН'!$H$12+СВЦЭМ!$D$10+'СЕТ СН'!$H$5-'СЕТ СН'!$H$20</f>
        <v>3111.48852119</v>
      </c>
      <c r="T101" s="36">
        <f>SUMIFS(СВЦЭМ!$C$39:$C$782,СВЦЭМ!$A$39:$A$782,$A101,СВЦЭМ!$B$39:$B$782,T$83)+'СЕТ СН'!$H$12+СВЦЭМ!$D$10+'СЕТ СН'!$H$5-'СЕТ СН'!$H$20</f>
        <v>3036.0100177899999</v>
      </c>
      <c r="U101" s="36">
        <f>SUMIFS(СВЦЭМ!$C$39:$C$782,СВЦЭМ!$A$39:$A$782,$A101,СВЦЭМ!$B$39:$B$782,U$83)+'СЕТ СН'!$H$12+СВЦЭМ!$D$10+'СЕТ СН'!$H$5-'СЕТ СН'!$H$20</f>
        <v>3005.2440787</v>
      </c>
      <c r="V101" s="36">
        <f>SUMIFS(СВЦЭМ!$C$39:$C$782,СВЦЭМ!$A$39:$A$782,$A101,СВЦЭМ!$B$39:$B$782,V$83)+'СЕТ СН'!$H$12+СВЦЭМ!$D$10+'СЕТ СН'!$H$5-'СЕТ СН'!$H$20</f>
        <v>3008.4759539799998</v>
      </c>
      <c r="W101" s="36">
        <f>SUMIFS(СВЦЭМ!$C$39:$C$782,СВЦЭМ!$A$39:$A$782,$A101,СВЦЭМ!$B$39:$B$782,W$83)+'СЕТ СН'!$H$12+СВЦЭМ!$D$10+'СЕТ СН'!$H$5-'СЕТ СН'!$H$20</f>
        <v>3011.5883956400003</v>
      </c>
      <c r="X101" s="36">
        <f>SUMIFS(СВЦЭМ!$C$39:$C$782,СВЦЭМ!$A$39:$A$782,$A101,СВЦЭМ!$B$39:$B$782,X$83)+'СЕТ СН'!$H$12+СВЦЭМ!$D$10+'СЕТ СН'!$H$5-'СЕТ СН'!$H$20</f>
        <v>3019.5418596</v>
      </c>
      <c r="Y101" s="36">
        <f>SUMIFS(СВЦЭМ!$C$39:$C$782,СВЦЭМ!$A$39:$A$782,$A101,СВЦЭМ!$B$39:$B$782,Y$83)+'СЕТ СН'!$H$12+СВЦЭМ!$D$10+'СЕТ СН'!$H$5-'СЕТ СН'!$H$20</f>
        <v>3028.3310398100002</v>
      </c>
    </row>
    <row r="102" spans="1:25" ht="15.75" x14ac:dyDescent="0.2">
      <c r="A102" s="35">
        <f t="shared" si="2"/>
        <v>44274</v>
      </c>
      <c r="B102" s="36">
        <f>SUMIFS(СВЦЭМ!$C$39:$C$782,СВЦЭМ!$A$39:$A$782,$A102,СВЦЭМ!$B$39:$B$782,B$83)+'СЕТ СН'!$H$12+СВЦЭМ!$D$10+'СЕТ СН'!$H$5-'СЕТ СН'!$H$20</f>
        <v>3023.8550656900002</v>
      </c>
      <c r="C102" s="36">
        <f>SUMIFS(СВЦЭМ!$C$39:$C$782,СВЦЭМ!$A$39:$A$782,$A102,СВЦЭМ!$B$39:$B$782,C$83)+'СЕТ СН'!$H$12+СВЦЭМ!$D$10+'СЕТ СН'!$H$5-'СЕТ СН'!$H$20</f>
        <v>3084.3548932799999</v>
      </c>
      <c r="D102" s="36">
        <f>SUMIFS(СВЦЭМ!$C$39:$C$782,СВЦЭМ!$A$39:$A$782,$A102,СВЦЭМ!$B$39:$B$782,D$83)+'СЕТ СН'!$H$12+СВЦЭМ!$D$10+'СЕТ СН'!$H$5-'СЕТ СН'!$H$20</f>
        <v>3167.1663548400002</v>
      </c>
      <c r="E102" s="36">
        <f>SUMIFS(СВЦЭМ!$C$39:$C$782,СВЦЭМ!$A$39:$A$782,$A102,СВЦЭМ!$B$39:$B$782,E$83)+'СЕТ СН'!$H$12+СВЦЭМ!$D$10+'СЕТ СН'!$H$5-'СЕТ СН'!$H$20</f>
        <v>3169.0531966799999</v>
      </c>
      <c r="F102" s="36">
        <f>SUMIFS(СВЦЭМ!$C$39:$C$782,СВЦЭМ!$A$39:$A$782,$A102,СВЦЭМ!$B$39:$B$782,F$83)+'СЕТ СН'!$H$12+СВЦЭМ!$D$10+'СЕТ СН'!$H$5-'СЕТ СН'!$H$20</f>
        <v>3190.7079056599996</v>
      </c>
      <c r="G102" s="36">
        <f>SUMIFS(СВЦЭМ!$C$39:$C$782,СВЦЭМ!$A$39:$A$782,$A102,СВЦЭМ!$B$39:$B$782,G$83)+'СЕТ СН'!$H$12+СВЦЭМ!$D$10+'СЕТ СН'!$H$5-'СЕТ СН'!$H$20</f>
        <v>3164.2438657599996</v>
      </c>
      <c r="H102" s="36">
        <f>SUMIFS(СВЦЭМ!$C$39:$C$782,СВЦЭМ!$A$39:$A$782,$A102,СВЦЭМ!$B$39:$B$782,H$83)+'СЕТ СН'!$H$12+СВЦЭМ!$D$10+'СЕТ СН'!$H$5-'СЕТ СН'!$H$20</f>
        <v>3112.6795118700002</v>
      </c>
      <c r="I102" s="36">
        <f>SUMIFS(СВЦЭМ!$C$39:$C$782,СВЦЭМ!$A$39:$A$782,$A102,СВЦЭМ!$B$39:$B$782,I$83)+'СЕТ СН'!$H$12+СВЦЭМ!$D$10+'СЕТ СН'!$H$5-'СЕТ СН'!$H$20</f>
        <v>3066.66891811</v>
      </c>
      <c r="J102" s="36">
        <f>SUMIFS(СВЦЭМ!$C$39:$C$782,СВЦЭМ!$A$39:$A$782,$A102,СВЦЭМ!$B$39:$B$782,J$83)+'СЕТ СН'!$H$12+СВЦЭМ!$D$10+'СЕТ СН'!$H$5-'СЕТ СН'!$H$20</f>
        <v>3009.5574179699997</v>
      </c>
      <c r="K102" s="36">
        <f>SUMIFS(СВЦЭМ!$C$39:$C$782,СВЦЭМ!$A$39:$A$782,$A102,СВЦЭМ!$B$39:$B$782,K$83)+'СЕТ СН'!$H$12+СВЦЭМ!$D$10+'СЕТ СН'!$H$5-'СЕТ СН'!$H$20</f>
        <v>2988.81183629</v>
      </c>
      <c r="L102" s="36">
        <f>SUMIFS(СВЦЭМ!$C$39:$C$782,СВЦЭМ!$A$39:$A$782,$A102,СВЦЭМ!$B$39:$B$782,L$83)+'СЕТ СН'!$H$12+СВЦЭМ!$D$10+'СЕТ СН'!$H$5-'СЕТ СН'!$H$20</f>
        <v>2982.23937363</v>
      </c>
      <c r="M102" s="36">
        <f>SUMIFS(СВЦЭМ!$C$39:$C$782,СВЦЭМ!$A$39:$A$782,$A102,СВЦЭМ!$B$39:$B$782,M$83)+'СЕТ СН'!$H$12+СВЦЭМ!$D$10+'СЕТ СН'!$H$5-'СЕТ СН'!$H$20</f>
        <v>2989.5078184700001</v>
      </c>
      <c r="N102" s="36">
        <f>SUMIFS(СВЦЭМ!$C$39:$C$782,СВЦЭМ!$A$39:$A$782,$A102,СВЦЭМ!$B$39:$B$782,N$83)+'СЕТ СН'!$H$12+СВЦЭМ!$D$10+'СЕТ СН'!$H$5-'СЕТ СН'!$H$20</f>
        <v>3011.4966813299998</v>
      </c>
      <c r="O102" s="36">
        <f>SUMIFS(СВЦЭМ!$C$39:$C$782,СВЦЭМ!$A$39:$A$782,$A102,СВЦЭМ!$B$39:$B$782,O$83)+'СЕТ СН'!$H$12+СВЦЭМ!$D$10+'СЕТ СН'!$H$5-'СЕТ СН'!$H$20</f>
        <v>3012.1377475600002</v>
      </c>
      <c r="P102" s="36">
        <f>SUMIFS(СВЦЭМ!$C$39:$C$782,СВЦЭМ!$A$39:$A$782,$A102,СВЦЭМ!$B$39:$B$782,P$83)+'СЕТ СН'!$H$12+СВЦЭМ!$D$10+'СЕТ СН'!$H$5-'СЕТ СН'!$H$20</f>
        <v>3055.56325259</v>
      </c>
      <c r="Q102" s="36">
        <f>SUMIFS(СВЦЭМ!$C$39:$C$782,СВЦЭМ!$A$39:$A$782,$A102,СВЦЭМ!$B$39:$B$782,Q$83)+'СЕТ СН'!$H$12+СВЦЭМ!$D$10+'СЕТ СН'!$H$5-'СЕТ СН'!$H$20</f>
        <v>3091.8929684799996</v>
      </c>
      <c r="R102" s="36">
        <f>SUMIFS(СВЦЭМ!$C$39:$C$782,СВЦЭМ!$A$39:$A$782,$A102,СВЦЭМ!$B$39:$B$782,R$83)+'СЕТ СН'!$H$12+СВЦЭМ!$D$10+'СЕТ СН'!$H$5-'СЕТ СН'!$H$20</f>
        <v>3098.44030174</v>
      </c>
      <c r="S102" s="36">
        <f>SUMIFS(СВЦЭМ!$C$39:$C$782,СВЦЭМ!$A$39:$A$782,$A102,СВЦЭМ!$B$39:$B$782,S$83)+'СЕТ СН'!$H$12+СВЦЭМ!$D$10+'СЕТ СН'!$H$5-'СЕТ СН'!$H$20</f>
        <v>3087.00593587</v>
      </c>
      <c r="T102" s="36">
        <f>SUMIFS(СВЦЭМ!$C$39:$C$782,СВЦЭМ!$A$39:$A$782,$A102,СВЦЭМ!$B$39:$B$782,T$83)+'СЕТ СН'!$H$12+СВЦЭМ!$D$10+'СЕТ СН'!$H$5-'СЕТ СН'!$H$20</f>
        <v>3018.2569896300001</v>
      </c>
      <c r="U102" s="36">
        <f>SUMIFS(СВЦЭМ!$C$39:$C$782,СВЦЭМ!$A$39:$A$782,$A102,СВЦЭМ!$B$39:$B$782,U$83)+'СЕТ СН'!$H$12+СВЦЭМ!$D$10+'СЕТ СН'!$H$5-'СЕТ СН'!$H$20</f>
        <v>2977.08013871</v>
      </c>
      <c r="V102" s="36">
        <f>SUMIFS(СВЦЭМ!$C$39:$C$782,СВЦЭМ!$A$39:$A$782,$A102,СВЦЭМ!$B$39:$B$782,V$83)+'СЕТ СН'!$H$12+СВЦЭМ!$D$10+'СЕТ СН'!$H$5-'СЕТ СН'!$H$20</f>
        <v>2969.8111217400001</v>
      </c>
      <c r="W102" s="36">
        <f>SUMIFS(СВЦЭМ!$C$39:$C$782,СВЦЭМ!$A$39:$A$782,$A102,СВЦЭМ!$B$39:$B$782,W$83)+'СЕТ СН'!$H$12+СВЦЭМ!$D$10+'СЕТ СН'!$H$5-'СЕТ СН'!$H$20</f>
        <v>2974.9339457900001</v>
      </c>
      <c r="X102" s="36">
        <f>SUMIFS(СВЦЭМ!$C$39:$C$782,СВЦЭМ!$A$39:$A$782,$A102,СВЦЭМ!$B$39:$B$782,X$83)+'СЕТ СН'!$H$12+СВЦЭМ!$D$10+'СЕТ СН'!$H$5-'СЕТ СН'!$H$20</f>
        <v>3000.2336608999999</v>
      </c>
      <c r="Y102" s="36">
        <f>SUMIFS(СВЦЭМ!$C$39:$C$782,СВЦЭМ!$A$39:$A$782,$A102,СВЦЭМ!$B$39:$B$782,Y$83)+'СЕТ СН'!$H$12+СВЦЭМ!$D$10+'СЕТ СН'!$H$5-'СЕТ СН'!$H$20</f>
        <v>3014.1986034900001</v>
      </c>
    </row>
    <row r="103" spans="1:25" ht="15.75" x14ac:dyDescent="0.2">
      <c r="A103" s="35">
        <f t="shared" si="2"/>
        <v>44275</v>
      </c>
      <c r="B103" s="36">
        <f>SUMIFS(СВЦЭМ!$C$39:$C$782,СВЦЭМ!$A$39:$A$782,$A103,СВЦЭМ!$B$39:$B$782,B$83)+'СЕТ СН'!$H$12+СВЦЭМ!$D$10+'СЕТ СН'!$H$5-'СЕТ СН'!$H$20</f>
        <v>3035.5990648900001</v>
      </c>
      <c r="C103" s="36">
        <f>SUMIFS(СВЦЭМ!$C$39:$C$782,СВЦЭМ!$A$39:$A$782,$A103,СВЦЭМ!$B$39:$B$782,C$83)+'СЕТ СН'!$H$12+СВЦЭМ!$D$10+'СЕТ СН'!$H$5-'СЕТ СН'!$H$20</f>
        <v>3106.7380815299998</v>
      </c>
      <c r="D103" s="36">
        <f>SUMIFS(СВЦЭМ!$C$39:$C$782,СВЦЭМ!$A$39:$A$782,$A103,СВЦЭМ!$B$39:$B$782,D$83)+'СЕТ СН'!$H$12+СВЦЭМ!$D$10+'СЕТ СН'!$H$5-'СЕТ СН'!$H$20</f>
        <v>3169.6334591</v>
      </c>
      <c r="E103" s="36">
        <f>SUMIFS(СВЦЭМ!$C$39:$C$782,СВЦЭМ!$A$39:$A$782,$A103,СВЦЭМ!$B$39:$B$782,E$83)+'СЕТ СН'!$H$12+СВЦЭМ!$D$10+'СЕТ СН'!$H$5-'СЕТ СН'!$H$20</f>
        <v>3178.4879223600001</v>
      </c>
      <c r="F103" s="36">
        <f>SUMIFS(СВЦЭМ!$C$39:$C$782,СВЦЭМ!$A$39:$A$782,$A103,СВЦЭМ!$B$39:$B$782,F$83)+'СЕТ СН'!$H$12+СВЦЭМ!$D$10+'СЕТ СН'!$H$5-'СЕТ СН'!$H$20</f>
        <v>3198.5140915799998</v>
      </c>
      <c r="G103" s="36">
        <f>SUMIFS(СВЦЭМ!$C$39:$C$782,СВЦЭМ!$A$39:$A$782,$A103,СВЦЭМ!$B$39:$B$782,G$83)+'СЕТ СН'!$H$12+СВЦЭМ!$D$10+'СЕТ СН'!$H$5-'СЕТ СН'!$H$20</f>
        <v>3185.77471023</v>
      </c>
      <c r="H103" s="36">
        <f>SUMIFS(СВЦЭМ!$C$39:$C$782,СВЦЭМ!$A$39:$A$782,$A103,СВЦЭМ!$B$39:$B$782,H$83)+'СЕТ СН'!$H$12+СВЦЭМ!$D$10+'СЕТ СН'!$H$5-'СЕТ СН'!$H$20</f>
        <v>3171.4037967099998</v>
      </c>
      <c r="I103" s="36">
        <f>SUMIFS(СВЦЭМ!$C$39:$C$782,СВЦЭМ!$A$39:$A$782,$A103,СВЦЭМ!$B$39:$B$782,I$83)+'СЕТ СН'!$H$12+СВЦЭМ!$D$10+'СЕТ СН'!$H$5-'СЕТ СН'!$H$20</f>
        <v>3140.3874338199998</v>
      </c>
      <c r="J103" s="36">
        <f>SUMIFS(СВЦЭМ!$C$39:$C$782,СВЦЭМ!$A$39:$A$782,$A103,СВЦЭМ!$B$39:$B$782,J$83)+'СЕТ СН'!$H$12+СВЦЭМ!$D$10+'СЕТ СН'!$H$5-'СЕТ СН'!$H$20</f>
        <v>3050.89856014</v>
      </c>
      <c r="K103" s="36">
        <f>SUMIFS(СВЦЭМ!$C$39:$C$782,СВЦЭМ!$A$39:$A$782,$A103,СВЦЭМ!$B$39:$B$782,K$83)+'СЕТ СН'!$H$12+СВЦЭМ!$D$10+'СЕТ СН'!$H$5-'СЕТ СН'!$H$20</f>
        <v>3007.7672920999998</v>
      </c>
      <c r="L103" s="36">
        <f>SUMIFS(СВЦЭМ!$C$39:$C$782,СВЦЭМ!$A$39:$A$782,$A103,СВЦЭМ!$B$39:$B$782,L$83)+'СЕТ СН'!$H$12+СВЦЭМ!$D$10+'СЕТ СН'!$H$5-'СЕТ СН'!$H$20</f>
        <v>3002.1648256200001</v>
      </c>
      <c r="M103" s="36">
        <f>SUMIFS(СВЦЭМ!$C$39:$C$782,СВЦЭМ!$A$39:$A$782,$A103,СВЦЭМ!$B$39:$B$782,M$83)+'СЕТ СН'!$H$12+СВЦЭМ!$D$10+'СЕТ СН'!$H$5-'СЕТ СН'!$H$20</f>
        <v>3011.9272060399999</v>
      </c>
      <c r="N103" s="36">
        <f>SUMIFS(СВЦЭМ!$C$39:$C$782,СВЦЭМ!$A$39:$A$782,$A103,СВЦЭМ!$B$39:$B$782,N$83)+'СЕТ СН'!$H$12+СВЦЭМ!$D$10+'СЕТ СН'!$H$5-'СЕТ СН'!$H$20</f>
        <v>3035.6621811499999</v>
      </c>
      <c r="O103" s="36">
        <f>SUMIFS(СВЦЭМ!$C$39:$C$782,СВЦЭМ!$A$39:$A$782,$A103,СВЦЭМ!$B$39:$B$782,O$83)+'СЕТ СН'!$H$12+СВЦЭМ!$D$10+'СЕТ СН'!$H$5-'СЕТ СН'!$H$20</f>
        <v>3048.6170258699999</v>
      </c>
      <c r="P103" s="36">
        <f>SUMIFS(СВЦЭМ!$C$39:$C$782,СВЦЭМ!$A$39:$A$782,$A103,СВЦЭМ!$B$39:$B$782,P$83)+'СЕТ СН'!$H$12+СВЦЭМ!$D$10+'СЕТ СН'!$H$5-'СЕТ СН'!$H$20</f>
        <v>3086.1579665899999</v>
      </c>
      <c r="Q103" s="36">
        <f>SUMIFS(СВЦЭМ!$C$39:$C$782,СВЦЭМ!$A$39:$A$782,$A103,СВЦЭМ!$B$39:$B$782,Q$83)+'СЕТ СН'!$H$12+СВЦЭМ!$D$10+'СЕТ СН'!$H$5-'СЕТ СН'!$H$20</f>
        <v>3116.0078248499999</v>
      </c>
      <c r="R103" s="36">
        <f>SUMIFS(СВЦЭМ!$C$39:$C$782,СВЦЭМ!$A$39:$A$782,$A103,СВЦЭМ!$B$39:$B$782,R$83)+'СЕТ СН'!$H$12+СВЦЭМ!$D$10+'СЕТ СН'!$H$5-'СЕТ СН'!$H$20</f>
        <v>3115.99716885</v>
      </c>
      <c r="S103" s="36">
        <f>SUMIFS(СВЦЭМ!$C$39:$C$782,СВЦЭМ!$A$39:$A$782,$A103,СВЦЭМ!$B$39:$B$782,S$83)+'СЕТ СН'!$H$12+СВЦЭМ!$D$10+'СЕТ СН'!$H$5-'СЕТ СН'!$H$20</f>
        <v>3089.6604619999998</v>
      </c>
      <c r="T103" s="36">
        <f>SUMIFS(СВЦЭМ!$C$39:$C$782,СВЦЭМ!$A$39:$A$782,$A103,СВЦЭМ!$B$39:$B$782,T$83)+'СЕТ СН'!$H$12+СВЦЭМ!$D$10+'СЕТ СН'!$H$5-'СЕТ СН'!$H$20</f>
        <v>3025.0529429200001</v>
      </c>
      <c r="U103" s="36">
        <f>SUMIFS(СВЦЭМ!$C$39:$C$782,СВЦЭМ!$A$39:$A$782,$A103,СВЦЭМ!$B$39:$B$782,U$83)+'СЕТ СН'!$H$12+СВЦЭМ!$D$10+'СЕТ СН'!$H$5-'СЕТ СН'!$H$20</f>
        <v>2980.3025051700001</v>
      </c>
      <c r="V103" s="36">
        <f>SUMIFS(СВЦЭМ!$C$39:$C$782,СВЦЭМ!$A$39:$A$782,$A103,СВЦЭМ!$B$39:$B$782,V$83)+'СЕТ СН'!$H$12+СВЦЭМ!$D$10+'СЕТ СН'!$H$5-'СЕТ СН'!$H$20</f>
        <v>2968.0999646600003</v>
      </c>
      <c r="W103" s="36">
        <f>SUMIFS(СВЦЭМ!$C$39:$C$782,СВЦЭМ!$A$39:$A$782,$A103,СВЦЭМ!$B$39:$B$782,W$83)+'СЕТ СН'!$H$12+СВЦЭМ!$D$10+'СЕТ СН'!$H$5-'СЕТ СН'!$H$20</f>
        <v>2966.4748998</v>
      </c>
      <c r="X103" s="36">
        <f>SUMIFS(СВЦЭМ!$C$39:$C$782,СВЦЭМ!$A$39:$A$782,$A103,СВЦЭМ!$B$39:$B$782,X$83)+'СЕТ СН'!$H$12+СВЦЭМ!$D$10+'СЕТ СН'!$H$5-'СЕТ СН'!$H$20</f>
        <v>2991.5774827599998</v>
      </c>
      <c r="Y103" s="36">
        <f>SUMIFS(СВЦЭМ!$C$39:$C$782,СВЦЭМ!$A$39:$A$782,$A103,СВЦЭМ!$B$39:$B$782,Y$83)+'СЕТ СН'!$H$12+СВЦЭМ!$D$10+'СЕТ СН'!$H$5-'СЕТ СН'!$H$20</f>
        <v>3023.0703486399998</v>
      </c>
    </row>
    <row r="104" spans="1:25" ht="15.75" x14ac:dyDescent="0.2">
      <c r="A104" s="35">
        <f t="shared" si="2"/>
        <v>44276</v>
      </c>
      <c r="B104" s="36">
        <f>SUMIFS(СВЦЭМ!$C$39:$C$782,СВЦЭМ!$A$39:$A$782,$A104,СВЦЭМ!$B$39:$B$782,B$83)+'СЕТ СН'!$H$12+СВЦЭМ!$D$10+'СЕТ СН'!$H$5-'СЕТ СН'!$H$20</f>
        <v>3094.5515475599996</v>
      </c>
      <c r="C104" s="36">
        <f>SUMIFS(СВЦЭМ!$C$39:$C$782,СВЦЭМ!$A$39:$A$782,$A104,СВЦЭМ!$B$39:$B$782,C$83)+'СЕТ СН'!$H$12+СВЦЭМ!$D$10+'СЕТ СН'!$H$5-'СЕТ СН'!$H$20</f>
        <v>3154.42023165</v>
      </c>
      <c r="D104" s="36">
        <f>SUMIFS(СВЦЭМ!$C$39:$C$782,СВЦЭМ!$A$39:$A$782,$A104,СВЦЭМ!$B$39:$B$782,D$83)+'СЕТ СН'!$H$12+СВЦЭМ!$D$10+'СЕТ СН'!$H$5-'СЕТ СН'!$H$20</f>
        <v>3219.3466950299999</v>
      </c>
      <c r="E104" s="36">
        <f>SUMIFS(СВЦЭМ!$C$39:$C$782,СВЦЭМ!$A$39:$A$782,$A104,СВЦЭМ!$B$39:$B$782,E$83)+'СЕТ СН'!$H$12+СВЦЭМ!$D$10+'СЕТ СН'!$H$5-'СЕТ СН'!$H$20</f>
        <v>3217.7783383699998</v>
      </c>
      <c r="F104" s="36">
        <f>SUMIFS(СВЦЭМ!$C$39:$C$782,СВЦЭМ!$A$39:$A$782,$A104,СВЦЭМ!$B$39:$B$782,F$83)+'СЕТ СН'!$H$12+СВЦЭМ!$D$10+'СЕТ СН'!$H$5-'СЕТ СН'!$H$20</f>
        <v>3220.1325963899999</v>
      </c>
      <c r="G104" s="36">
        <f>SUMIFS(СВЦЭМ!$C$39:$C$782,СВЦЭМ!$A$39:$A$782,$A104,СВЦЭМ!$B$39:$B$782,G$83)+'СЕТ СН'!$H$12+СВЦЭМ!$D$10+'СЕТ СН'!$H$5-'СЕТ СН'!$H$20</f>
        <v>3219.58146184</v>
      </c>
      <c r="H104" s="36">
        <f>SUMIFS(СВЦЭМ!$C$39:$C$782,СВЦЭМ!$A$39:$A$782,$A104,СВЦЭМ!$B$39:$B$782,H$83)+'СЕТ СН'!$H$12+СВЦЭМ!$D$10+'СЕТ СН'!$H$5-'СЕТ СН'!$H$20</f>
        <v>3192.9117552199996</v>
      </c>
      <c r="I104" s="36">
        <f>SUMIFS(СВЦЭМ!$C$39:$C$782,СВЦЭМ!$A$39:$A$782,$A104,СВЦЭМ!$B$39:$B$782,I$83)+'СЕТ СН'!$H$12+СВЦЭМ!$D$10+'СЕТ СН'!$H$5-'СЕТ СН'!$H$20</f>
        <v>3139.3502199599998</v>
      </c>
      <c r="J104" s="36">
        <f>SUMIFS(СВЦЭМ!$C$39:$C$782,СВЦЭМ!$A$39:$A$782,$A104,СВЦЭМ!$B$39:$B$782,J$83)+'СЕТ СН'!$H$12+СВЦЭМ!$D$10+'СЕТ СН'!$H$5-'СЕТ СН'!$H$20</f>
        <v>3093.8352068200002</v>
      </c>
      <c r="K104" s="36">
        <f>SUMIFS(СВЦЭМ!$C$39:$C$782,СВЦЭМ!$A$39:$A$782,$A104,СВЦЭМ!$B$39:$B$782,K$83)+'СЕТ СН'!$H$12+СВЦЭМ!$D$10+'СЕТ СН'!$H$5-'СЕТ СН'!$H$20</f>
        <v>3036.5053084599999</v>
      </c>
      <c r="L104" s="36">
        <f>SUMIFS(СВЦЭМ!$C$39:$C$782,СВЦЭМ!$A$39:$A$782,$A104,СВЦЭМ!$B$39:$B$782,L$83)+'СЕТ СН'!$H$12+СВЦЭМ!$D$10+'СЕТ СН'!$H$5-'СЕТ СН'!$H$20</f>
        <v>3010.3606250100001</v>
      </c>
      <c r="M104" s="36">
        <f>SUMIFS(СВЦЭМ!$C$39:$C$782,СВЦЭМ!$A$39:$A$782,$A104,СВЦЭМ!$B$39:$B$782,M$83)+'СЕТ СН'!$H$12+СВЦЭМ!$D$10+'СЕТ СН'!$H$5-'СЕТ СН'!$H$20</f>
        <v>3014.06699295</v>
      </c>
      <c r="N104" s="36">
        <f>SUMIFS(СВЦЭМ!$C$39:$C$782,СВЦЭМ!$A$39:$A$782,$A104,СВЦЭМ!$B$39:$B$782,N$83)+'СЕТ СН'!$H$12+СВЦЭМ!$D$10+'СЕТ СН'!$H$5-'СЕТ СН'!$H$20</f>
        <v>3041.0531379100003</v>
      </c>
      <c r="O104" s="36">
        <f>SUMIFS(СВЦЭМ!$C$39:$C$782,СВЦЭМ!$A$39:$A$782,$A104,СВЦЭМ!$B$39:$B$782,O$83)+'СЕТ СН'!$H$12+СВЦЭМ!$D$10+'СЕТ СН'!$H$5-'СЕТ СН'!$H$20</f>
        <v>3039.26172421</v>
      </c>
      <c r="P104" s="36">
        <f>SUMIFS(СВЦЭМ!$C$39:$C$782,СВЦЭМ!$A$39:$A$782,$A104,СВЦЭМ!$B$39:$B$782,P$83)+'СЕТ СН'!$H$12+СВЦЭМ!$D$10+'СЕТ СН'!$H$5-'СЕТ СН'!$H$20</f>
        <v>3079.5175345500002</v>
      </c>
      <c r="Q104" s="36">
        <f>SUMIFS(СВЦЭМ!$C$39:$C$782,СВЦЭМ!$A$39:$A$782,$A104,СВЦЭМ!$B$39:$B$782,Q$83)+'СЕТ СН'!$H$12+СВЦЭМ!$D$10+'СЕТ СН'!$H$5-'СЕТ СН'!$H$20</f>
        <v>3103.5351051500002</v>
      </c>
      <c r="R104" s="36">
        <f>SUMIFS(СВЦЭМ!$C$39:$C$782,СВЦЭМ!$A$39:$A$782,$A104,СВЦЭМ!$B$39:$B$782,R$83)+'СЕТ СН'!$H$12+СВЦЭМ!$D$10+'СЕТ СН'!$H$5-'СЕТ СН'!$H$20</f>
        <v>3081.21295181</v>
      </c>
      <c r="S104" s="36">
        <f>SUMIFS(СВЦЭМ!$C$39:$C$782,СВЦЭМ!$A$39:$A$782,$A104,СВЦЭМ!$B$39:$B$782,S$83)+'СЕТ СН'!$H$12+СВЦЭМ!$D$10+'СЕТ СН'!$H$5-'СЕТ СН'!$H$20</f>
        <v>3070.2671381099999</v>
      </c>
      <c r="T104" s="36">
        <f>SUMIFS(СВЦЭМ!$C$39:$C$782,СВЦЭМ!$A$39:$A$782,$A104,СВЦЭМ!$B$39:$B$782,T$83)+'СЕТ СН'!$H$12+СВЦЭМ!$D$10+'СЕТ СН'!$H$5-'СЕТ СН'!$H$20</f>
        <v>3021.7667214100002</v>
      </c>
      <c r="U104" s="36">
        <f>SUMIFS(СВЦЭМ!$C$39:$C$782,СВЦЭМ!$A$39:$A$782,$A104,СВЦЭМ!$B$39:$B$782,U$83)+'СЕТ СН'!$H$12+СВЦЭМ!$D$10+'СЕТ СН'!$H$5-'СЕТ СН'!$H$20</f>
        <v>2978.17367565</v>
      </c>
      <c r="V104" s="36">
        <f>SUMIFS(СВЦЭМ!$C$39:$C$782,СВЦЭМ!$A$39:$A$782,$A104,СВЦЭМ!$B$39:$B$782,V$83)+'СЕТ СН'!$H$12+СВЦЭМ!$D$10+'СЕТ СН'!$H$5-'СЕТ СН'!$H$20</f>
        <v>2985.8565040100002</v>
      </c>
      <c r="W104" s="36">
        <f>SUMIFS(СВЦЭМ!$C$39:$C$782,СВЦЭМ!$A$39:$A$782,$A104,СВЦЭМ!$B$39:$B$782,W$83)+'СЕТ СН'!$H$12+СВЦЭМ!$D$10+'СЕТ СН'!$H$5-'СЕТ СН'!$H$20</f>
        <v>2996.5574583699999</v>
      </c>
      <c r="X104" s="36">
        <f>SUMIFS(СВЦЭМ!$C$39:$C$782,СВЦЭМ!$A$39:$A$782,$A104,СВЦЭМ!$B$39:$B$782,X$83)+'СЕТ СН'!$H$12+СВЦЭМ!$D$10+'СЕТ СН'!$H$5-'СЕТ СН'!$H$20</f>
        <v>3020.1672472300002</v>
      </c>
      <c r="Y104" s="36">
        <f>SUMIFS(СВЦЭМ!$C$39:$C$782,СВЦЭМ!$A$39:$A$782,$A104,СВЦЭМ!$B$39:$B$782,Y$83)+'СЕТ СН'!$H$12+СВЦЭМ!$D$10+'СЕТ СН'!$H$5-'СЕТ СН'!$H$20</f>
        <v>3050.1694294099998</v>
      </c>
    </row>
    <row r="105" spans="1:25" ht="15.75" x14ac:dyDescent="0.2">
      <c r="A105" s="35">
        <f t="shared" si="2"/>
        <v>44277</v>
      </c>
      <c r="B105" s="36">
        <f>SUMIFS(СВЦЭМ!$C$39:$C$782,СВЦЭМ!$A$39:$A$782,$A105,СВЦЭМ!$B$39:$B$782,B$83)+'СЕТ СН'!$H$12+СВЦЭМ!$D$10+'СЕТ СН'!$H$5-'СЕТ СН'!$H$20</f>
        <v>3049.8791013999999</v>
      </c>
      <c r="C105" s="36">
        <f>SUMIFS(СВЦЭМ!$C$39:$C$782,СВЦЭМ!$A$39:$A$782,$A105,СВЦЭМ!$B$39:$B$782,C$83)+'СЕТ СН'!$H$12+СВЦЭМ!$D$10+'СЕТ СН'!$H$5-'СЕТ СН'!$H$20</f>
        <v>3093.69802205</v>
      </c>
      <c r="D105" s="36">
        <f>SUMIFS(СВЦЭМ!$C$39:$C$782,СВЦЭМ!$A$39:$A$782,$A105,СВЦЭМ!$B$39:$B$782,D$83)+'СЕТ СН'!$H$12+СВЦЭМ!$D$10+'СЕТ СН'!$H$5-'СЕТ СН'!$H$20</f>
        <v>3154.0721197299999</v>
      </c>
      <c r="E105" s="36">
        <f>SUMIFS(СВЦЭМ!$C$39:$C$782,СВЦЭМ!$A$39:$A$782,$A105,СВЦЭМ!$B$39:$B$782,E$83)+'СЕТ СН'!$H$12+СВЦЭМ!$D$10+'СЕТ СН'!$H$5-'СЕТ СН'!$H$20</f>
        <v>3155.0765881999996</v>
      </c>
      <c r="F105" s="36">
        <f>SUMIFS(СВЦЭМ!$C$39:$C$782,СВЦЭМ!$A$39:$A$782,$A105,СВЦЭМ!$B$39:$B$782,F$83)+'СЕТ СН'!$H$12+СВЦЭМ!$D$10+'СЕТ СН'!$H$5-'СЕТ СН'!$H$20</f>
        <v>3154.7072900499998</v>
      </c>
      <c r="G105" s="36">
        <f>SUMIFS(СВЦЭМ!$C$39:$C$782,СВЦЭМ!$A$39:$A$782,$A105,СВЦЭМ!$B$39:$B$782,G$83)+'СЕТ СН'!$H$12+СВЦЭМ!$D$10+'СЕТ СН'!$H$5-'СЕТ СН'!$H$20</f>
        <v>3127.9955747200001</v>
      </c>
      <c r="H105" s="36">
        <f>SUMIFS(СВЦЭМ!$C$39:$C$782,СВЦЭМ!$A$39:$A$782,$A105,СВЦЭМ!$B$39:$B$782,H$83)+'СЕТ СН'!$H$12+СВЦЭМ!$D$10+'СЕТ СН'!$H$5-'СЕТ СН'!$H$20</f>
        <v>3106.0253606299998</v>
      </c>
      <c r="I105" s="36">
        <f>SUMIFS(СВЦЭМ!$C$39:$C$782,СВЦЭМ!$A$39:$A$782,$A105,СВЦЭМ!$B$39:$B$782,I$83)+'СЕТ СН'!$H$12+СВЦЭМ!$D$10+'СЕТ СН'!$H$5-'СЕТ СН'!$H$20</f>
        <v>3046.9074508399999</v>
      </c>
      <c r="J105" s="36">
        <f>SUMIFS(СВЦЭМ!$C$39:$C$782,СВЦЭМ!$A$39:$A$782,$A105,СВЦЭМ!$B$39:$B$782,J$83)+'СЕТ СН'!$H$12+СВЦЭМ!$D$10+'СЕТ СН'!$H$5-'СЕТ СН'!$H$20</f>
        <v>3014.32155044</v>
      </c>
      <c r="K105" s="36">
        <f>SUMIFS(СВЦЭМ!$C$39:$C$782,СВЦЭМ!$A$39:$A$782,$A105,СВЦЭМ!$B$39:$B$782,K$83)+'СЕТ СН'!$H$12+СВЦЭМ!$D$10+'СЕТ СН'!$H$5-'СЕТ СН'!$H$20</f>
        <v>3013.1403716099999</v>
      </c>
      <c r="L105" s="36">
        <f>SUMIFS(СВЦЭМ!$C$39:$C$782,СВЦЭМ!$A$39:$A$782,$A105,СВЦЭМ!$B$39:$B$782,L$83)+'СЕТ СН'!$H$12+СВЦЭМ!$D$10+'СЕТ СН'!$H$5-'СЕТ СН'!$H$20</f>
        <v>3024.1696474700002</v>
      </c>
      <c r="M105" s="36">
        <f>SUMIFS(СВЦЭМ!$C$39:$C$782,СВЦЭМ!$A$39:$A$782,$A105,СВЦЭМ!$B$39:$B$782,M$83)+'СЕТ СН'!$H$12+СВЦЭМ!$D$10+'СЕТ СН'!$H$5-'СЕТ СН'!$H$20</f>
        <v>3019.3490106300001</v>
      </c>
      <c r="N105" s="36">
        <f>SUMIFS(СВЦЭМ!$C$39:$C$782,СВЦЭМ!$A$39:$A$782,$A105,СВЦЭМ!$B$39:$B$782,N$83)+'СЕТ СН'!$H$12+СВЦЭМ!$D$10+'СЕТ СН'!$H$5-'СЕТ СН'!$H$20</f>
        <v>3027.3982539200001</v>
      </c>
      <c r="O105" s="36">
        <f>SUMIFS(СВЦЭМ!$C$39:$C$782,СВЦЭМ!$A$39:$A$782,$A105,СВЦЭМ!$B$39:$B$782,O$83)+'СЕТ СН'!$H$12+СВЦЭМ!$D$10+'СЕТ СН'!$H$5-'СЕТ СН'!$H$20</f>
        <v>3083.64891171</v>
      </c>
      <c r="P105" s="36">
        <f>SUMIFS(СВЦЭМ!$C$39:$C$782,СВЦЭМ!$A$39:$A$782,$A105,СВЦЭМ!$B$39:$B$782,P$83)+'СЕТ СН'!$H$12+СВЦЭМ!$D$10+'СЕТ СН'!$H$5-'СЕТ СН'!$H$20</f>
        <v>3138.7538114299996</v>
      </c>
      <c r="Q105" s="36">
        <f>SUMIFS(СВЦЭМ!$C$39:$C$782,СВЦЭМ!$A$39:$A$782,$A105,СВЦЭМ!$B$39:$B$782,Q$83)+'СЕТ СН'!$H$12+СВЦЭМ!$D$10+'СЕТ СН'!$H$5-'СЕТ СН'!$H$20</f>
        <v>3159.2784951799999</v>
      </c>
      <c r="R105" s="36">
        <f>SUMIFS(СВЦЭМ!$C$39:$C$782,СВЦЭМ!$A$39:$A$782,$A105,СВЦЭМ!$B$39:$B$782,R$83)+'СЕТ СН'!$H$12+СВЦЭМ!$D$10+'СЕТ СН'!$H$5-'СЕТ СН'!$H$20</f>
        <v>3159.1042064599997</v>
      </c>
      <c r="S105" s="36">
        <f>SUMIFS(СВЦЭМ!$C$39:$C$782,СВЦЭМ!$A$39:$A$782,$A105,СВЦЭМ!$B$39:$B$782,S$83)+'СЕТ СН'!$H$12+СВЦЭМ!$D$10+'СЕТ СН'!$H$5-'СЕТ СН'!$H$20</f>
        <v>3124.9974822200002</v>
      </c>
      <c r="T105" s="36">
        <f>SUMIFS(СВЦЭМ!$C$39:$C$782,СВЦЭМ!$A$39:$A$782,$A105,СВЦЭМ!$B$39:$B$782,T$83)+'СЕТ СН'!$H$12+СВЦЭМ!$D$10+'СЕТ СН'!$H$5-'СЕТ СН'!$H$20</f>
        <v>3049.7757636300003</v>
      </c>
      <c r="U105" s="36">
        <f>SUMIFS(СВЦЭМ!$C$39:$C$782,СВЦЭМ!$A$39:$A$782,$A105,СВЦЭМ!$B$39:$B$782,U$83)+'СЕТ СН'!$H$12+СВЦЭМ!$D$10+'СЕТ СН'!$H$5-'СЕТ СН'!$H$20</f>
        <v>3013.2494505499999</v>
      </c>
      <c r="V105" s="36">
        <f>SUMIFS(СВЦЭМ!$C$39:$C$782,СВЦЭМ!$A$39:$A$782,$A105,СВЦЭМ!$B$39:$B$782,V$83)+'СЕТ СН'!$H$12+СВЦЭМ!$D$10+'СЕТ СН'!$H$5-'СЕТ СН'!$H$20</f>
        <v>2984.7986175400001</v>
      </c>
      <c r="W105" s="36">
        <f>SUMIFS(СВЦЭМ!$C$39:$C$782,СВЦЭМ!$A$39:$A$782,$A105,СВЦЭМ!$B$39:$B$782,W$83)+'СЕТ СН'!$H$12+СВЦЭМ!$D$10+'СЕТ СН'!$H$5-'СЕТ СН'!$H$20</f>
        <v>2975.9752911400001</v>
      </c>
      <c r="X105" s="36">
        <f>SUMIFS(СВЦЭМ!$C$39:$C$782,СВЦЭМ!$A$39:$A$782,$A105,СВЦЭМ!$B$39:$B$782,X$83)+'СЕТ СН'!$H$12+СВЦЭМ!$D$10+'СЕТ СН'!$H$5-'СЕТ СН'!$H$20</f>
        <v>2999.4234952699999</v>
      </c>
      <c r="Y105" s="36">
        <f>SUMIFS(СВЦЭМ!$C$39:$C$782,СВЦЭМ!$A$39:$A$782,$A105,СВЦЭМ!$B$39:$B$782,Y$83)+'СЕТ СН'!$H$12+СВЦЭМ!$D$10+'СЕТ СН'!$H$5-'СЕТ СН'!$H$20</f>
        <v>3020.9832993800001</v>
      </c>
    </row>
    <row r="106" spans="1:25" ht="15.75" x14ac:dyDescent="0.2">
      <c r="A106" s="35">
        <f t="shared" si="2"/>
        <v>44278</v>
      </c>
      <c r="B106" s="36">
        <f>SUMIFS(СВЦЭМ!$C$39:$C$782,СВЦЭМ!$A$39:$A$782,$A106,СВЦЭМ!$B$39:$B$782,B$83)+'СЕТ СН'!$H$12+СВЦЭМ!$D$10+'СЕТ СН'!$H$5-'СЕТ СН'!$H$20</f>
        <v>3024.4464317800002</v>
      </c>
      <c r="C106" s="36">
        <f>SUMIFS(СВЦЭМ!$C$39:$C$782,СВЦЭМ!$A$39:$A$782,$A106,СВЦЭМ!$B$39:$B$782,C$83)+'СЕТ СН'!$H$12+СВЦЭМ!$D$10+'СЕТ СН'!$H$5-'СЕТ СН'!$H$20</f>
        <v>3086.3557973400002</v>
      </c>
      <c r="D106" s="36">
        <f>SUMIFS(СВЦЭМ!$C$39:$C$782,СВЦЭМ!$A$39:$A$782,$A106,СВЦЭМ!$B$39:$B$782,D$83)+'СЕТ СН'!$H$12+СВЦЭМ!$D$10+'СЕТ СН'!$H$5-'СЕТ СН'!$H$20</f>
        <v>3133.6302717099998</v>
      </c>
      <c r="E106" s="36">
        <f>SUMIFS(СВЦЭМ!$C$39:$C$782,СВЦЭМ!$A$39:$A$782,$A106,СВЦЭМ!$B$39:$B$782,E$83)+'СЕТ СН'!$H$12+СВЦЭМ!$D$10+'СЕТ СН'!$H$5-'СЕТ СН'!$H$20</f>
        <v>3135.9311458000002</v>
      </c>
      <c r="F106" s="36">
        <f>SUMIFS(СВЦЭМ!$C$39:$C$782,СВЦЭМ!$A$39:$A$782,$A106,СВЦЭМ!$B$39:$B$782,F$83)+'СЕТ СН'!$H$12+СВЦЭМ!$D$10+'СЕТ СН'!$H$5-'СЕТ СН'!$H$20</f>
        <v>3136.5445377699998</v>
      </c>
      <c r="G106" s="36">
        <f>SUMIFS(СВЦЭМ!$C$39:$C$782,СВЦЭМ!$A$39:$A$782,$A106,СВЦЭМ!$B$39:$B$782,G$83)+'СЕТ СН'!$H$12+СВЦЭМ!$D$10+'СЕТ СН'!$H$5-'СЕТ СН'!$H$20</f>
        <v>3115.4090442799998</v>
      </c>
      <c r="H106" s="36">
        <f>SUMIFS(СВЦЭМ!$C$39:$C$782,СВЦЭМ!$A$39:$A$782,$A106,СВЦЭМ!$B$39:$B$782,H$83)+'СЕТ СН'!$H$12+СВЦЭМ!$D$10+'СЕТ СН'!$H$5-'СЕТ СН'!$H$20</f>
        <v>3095.2160641299997</v>
      </c>
      <c r="I106" s="36">
        <f>SUMIFS(СВЦЭМ!$C$39:$C$782,СВЦЭМ!$A$39:$A$782,$A106,СВЦЭМ!$B$39:$B$782,I$83)+'СЕТ СН'!$H$12+СВЦЭМ!$D$10+'СЕТ СН'!$H$5-'СЕТ СН'!$H$20</f>
        <v>3038.7499190500002</v>
      </c>
      <c r="J106" s="36">
        <f>SUMIFS(СВЦЭМ!$C$39:$C$782,СВЦЭМ!$A$39:$A$782,$A106,СВЦЭМ!$B$39:$B$782,J$83)+'СЕТ СН'!$H$12+СВЦЭМ!$D$10+'СЕТ СН'!$H$5-'СЕТ СН'!$H$20</f>
        <v>2992.52248074</v>
      </c>
      <c r="K106" s="36">
        <f>SUMIFS(СВЦЭМ!$C$39:$C$782,СВЦЭМ!$A$39:$A$782,$A106,СВЦЭМ!$B$39:$B$782,K$83)+'СЕТ СН'!$H$12+СВЦЭМ!$D$10+'СЕТ СН'!$H$5-'СЕТ СН'!$H$20</f>
        <v>2968.1977497100002</v>
      </c>
      <c r="L106" s="36">
        <f>SUMIFS(СВЦЭМ!$C$39:$C$782,СВЦЭМ!$A$39:$A$782,$A106,СВЦЭМ!$B$39:$B$782,L$83)+'СЕТ СН'!$H$12+СВЦЭМ!$D$10+'СЕТ СН'!$H$5-'СЕТ СН'!$H$20</f>
        <v>3005.2067916800002</v>
      </c>
      <c r="M106" s="36">
        <f>SUMIFS(СВЦЭМ!$C$39:$C$782,СВЦЭМ!$A$39:$A$782,$A106,СВЦЭМ!$B$39:$B$782,M$83)+'СЕТ СН'!$H$12+СВЦЭМ!$D$10+'СЕТ СН'!$H$5-'СЕТ СН'!$H$20</f>
        <v>3018.32521043</v>
      </c>
      <c r="N106" s="36">
        <f>SUMIFS(СВЦЭМ!$C$39:$C$782,СВЦЭМ!$A$39:$A$782,$A106,СВЦЭМ!$B$39:$B$782,N$83)+'СЕТ СН'!$H$12+СВЦЭМ!$D$10+'СЕТ СН'!$H$5-'СЕТ СН'!$H$20</f>
        <v>3059.6149077700002</v>
      </c>
      <c r="O106" s="36">
        <f>SUMIFS(СВЦЭМ!$C$39:$C$782,СВЦЭМ!$A$39:$A$782,$A106,СВЦЭМ!$B$39:$B$782,O$83)+'СЕТ СН'!$H$12+СВЦЭМ!$D$10+'СЕТ СН'!$H$5-'СЕТ СН'!$H$20</f>
        <v>3095.19400374</v>
      </c>
      <c r="P106" s="36">
        <f>SUMIFS(СВЦЭМ!$C$39:$C$782,СВЦЭМ!$A$39:$A$782,$A106,СВЦЭМ!$B$39:$B$782,P$83)+'СЕТ СН'!$H$12+СВЦЭМ!$D$10+'СЕТ СН'!$H$5-'СЕТ СН'!$H$20</f>
        <v>3119.7891531099999</v>
      </c>
      <c r="Q106" s="36">
        <f>SUMIFS(СВЦЭМ!$C$39:$C$782,СВЦЭМ!$A$39:$A$782,$A106,СВЦЭМ!$B$39:$B$782,Q$83)+'СЕТ СН'!$H$12+СВЦЭМ!$D$10+'СЕТ СН'!$H$5-'СЕТ СН'!$H$20</f>
        <v>3140.34917666</v>
      </c>
      <c r="R106" s="36">
        <f>SUMIFS(СВЦЭМ!$C$39:$C$782,СВЦЭМ!$A$39:$A$782,$A106,СВЦЭМ!$B$39:$B$782,R$83)+'СЕТ СН'!$H$12+СВЦЭМ!$D$10+'СЕТ СН'!$H$5-'СЕТ СН'!$H$20</f>
        <v>3131.7084729500002</v>
      </c>
      <c r="S106" s="36">
        <f>SUMIFS(СВЦЭМ!$C$39:$C$782,СВЦЭМ!$A$39:$A$782,$A106,СВЦЭМ!$B$39:$B$782,S$83)+'СЕТ СН'!$H$12+СВЦЭМ!$D$10+'СЕТ СН'!$H$5-'СЕТ СН'!$H$20</f>
        <v>3092.4998403</v>
      </c>
      <c r="T106" s="36">
        <f>SUMIFS(СВЦЭМ!$C$39:$C$782,СВЦЭМ!$A$39:$A$782,$A106,СВЦЭМ!$B$39:$B$782,T$83)+'СЕТ СН'!$H$12+СВЦЭМ!$D$10+'СЕТ СН'!$H$5-'СЕТ СН'!$H$20</f>
        <v>3015.6033754</v>
      </c>
      <c r="U106" s="36">
        <f>SUMIFS(СВЦЭМ!$C$39:$C$782,СВЦЭМ!$A$39:$A$782,$A106,СВЦЭМ!$B$39:$B$782,U$83)+'СЕТ СН'!$H$12+СВЦЭМ!$D$10+'СЕТ СН'!$H$5-'СЕТ СН'!$H$20</f>
        <v>2966.9988337200002</v>
      </c>
      <c r="V106" s="36">
        <f>SUMIFS(СВЦЭМ!$C$39:$C$782,СВЦЭМ!$A$39:$A$782,$A106,СВЦЭМ!$B$39:$B$782,V$83)+'СЕТ СН'!$H$12+СВЦЭМ!$D$10+'СЕТ СН'!$H$5-'СЕТ СН'!$H$20</f>
        <v>2973.8743228900003</v>
      </c>
      <c r="W106" s="36">
        <f>SUMIFS(СВЦЭМ!$C$39:$C$782,СВЦЭМ!$A$39:$A$782,$A106,СВЦЭМ!$B$39:$B$782,W$83)+'СЕТ СН'!$H$12+СВЦЭМ!$D$10+'СЕТ СН'!$H$5-'СЕТ СН'!$H$20</f>
        <v>2964.4546829599999</v>
      </c>
      <c r="X106" s="36">
        <f>SUMIFS(СВЦЭМ!$C$39:$C$782,СВЦЭМ!$A$39:$A$782,$A106,СВЦЭМ!$B$39:$B$782,X$83)+'СЕТ СН'!$H$12+СВЦЭМ!$D$10+'СЕТ СН'!$H$5-'СЕТ СН'!$H$20</f>
        <v>2978.08578438</v>
      </c>
      <c r="Y106" s="36">
        <f>SUMIFS(СВЦЭМ!$C$39:$C$782,СВЦЭМ!$A$39:$A$782,$A106,СВЦЭМ!$B$39:$B$782,Y$83)+'СЕТ СН'!$H$12+СВЦЭМ!$D$10+'СЕТ СН'!$H$5-'СЕТ СН'!$H$20</f>
        <v>2999.3181644199999</v>
      </c>
    </row>
    <row r="107" spans="1:25" ht="15.75" x14ac:dyDescent="0.2">
      <c r="A107" s="35">
        <f t="shared" si="2"/>
        <v>44279</v>
      </c>
      <c r="B107" s="36">
        <f>SUMIFS(СВЦЭМ!$C$39:$C$782,СВЦЭМ!$A$39:$A$782,$A107,СВЦЭМ!$B$39:$B$782,B$83)+'СЕТ СН'!$H$12+СВЦЭМ!$D$10+'СЕТ СН'!$H$5-'СЕТ СН'!$H$20</f>
        <v>3037.5136795099997</v>
      </c>
      <c r="C107" s="36">
        <f>SUMIFS(СВЦЭМ!$C$39:$C$782,СВЦЭМ!$A$39:$A$782,$A107,СВЦЭМ!$B$39:$B$782,C$83)+'СЕТ СН'!$H$12+СВЦЭМ!$D$10+'СЕТ СН'!$H$5-'СЕТ СН'!$H$20</f>
        <v>3088.1249877299997</v>
      </c>
      <c r="D107" s="36">
        <f>SUMIFS(СВЦЭМ!$C$39:$C$782,СВЦЭМ!$A$39:$A$782,$A107,СВЦЭМ!$B$39:$B$782,D$83)+'СЕТ СН'!$H$12+СВЦЭМ!$D$10+'СЕТ СН'!$H$5-'СЕТ СН'!$H$20</f>
        <v>3143.2857873499997</v>
      </c>
      <c r="E107" s="36">
        <f>SUMIFS(СВЦЭМ!$C$39:$C$782,СВЦЭМ!$A$39:$A$782,$A107,СВЦЭМ!$B$39:$B$782,E$83)+'СЕТ СН'!$H$12+СВЦЭМ!$D$10+'СЕТ СН'!$H$5-'СЕТ СН'!$H$20</f>
        <v>3156.69881592</v>
      </c>
      <c r="F107" s="36">
        <f>SUMIFS(СВЦЭМ!$C$39:$C$782,СВЦЭМ!$A$39:$A$782,$A107,СВЦЭМ!$B$39:$B$782,F$83)+'СЕТ СН'!$H$12+СВЦЭМ!$D$10+'СЕТ СН'!$H$5-'СЕТ СН'!$H$20</f>
        <v>3151.6341492000001</v>
      </c>
      <c r="G107" s="36">
        <f>SUMIFS(СВЦЭМ!$C$39:$C$782,СВЦЭМ!$A$39:$A$782,$A107,СВЦЭМ!$B$39:$B$782,G$83)+'СЕТ СН'!$H$12+СВЦЭМ!$D$10+'СЕТ СН'!$H$5-'СЕТ СН'!$H$20</f>
        <v>3126.8651228799999</v>
      </c>
      <c r="H107" s="36">
        <f>SUMIFS(СВЦЭМ!$C$39:$C$782,СВЦЭМ!$A$39:$A$782,$A107,СВЦЭМ!$B$39:$B$782,H$83)+'СЕТ СН'!$H$12+СВЦЭМ!$D$10+'СЕТ СН'!$H$5-'СЕТ СН'!$H$20</f>
        <v>3102.9585670400002</v>
      </c>
      <c r="I107" s="36">
        <f>SUMIFS(СВЦЭМ!$C$39:$C$782,СВЦЭМ!$A$39:$A$782,$A107,СВЦЭМ!$B$39:$B$782,I$83)+'СЕТ СН'!$H$12+СВЦЭМ!$D$10+'СЕТ СН'!$H$5-'СЕТ СН'!$H$20</f>
        <v>3057.0068227299998</v>
      </c>
      <c r="J107" s="36">
        <f>SUMIFS(СВЦЭМ!$C$39:$C$782,СВЦЭМ!$A$39:$A$782,$A107,СВЦЭМ!$B$39:$B$782,J$83)+'СЕТ СН'!$H$12+СВЦЭМ!$D$10+'СЕТ СН'!$H$5-'СЕТ СН'!$H$20</f>
        <v>3000.9046331600002</v>
      </c>
      <c r="K107" s="36">
        <f>SUMIFS(СВЦЭМ!$C$39:$C$782,СВЦЭМ!$A$39:$A$782,$A107,СВЦЭМ!$B$39:$B$782,K$83)+'СЕТ СН'!$H$12+СВЦЭМ!$D$10+'СЕТ СН'!$H$5-'СЕТ СН'!$H$20</f>
        <v>2973.8160766299998</v>
      </c>
      <c r="L107" s="36">
        <f>SUMIFS(СВЦЭМ!$C$39:$C$782,СВЦЭМ!$A$39:$A$782,$A107,СВЦЭМ!$B$39:$B$782,L$83)+'СЕТ СН'!$H$12+СВЦЭМ!$D$10+'СЕТ СН'!$H$5-'СЕТ СН'!$H$20</f>
        <v>3000.6741795899998</v>
      </c>
      <c r="M107" s="36">
        <f>SUMIFS(СВЦЭМ!$C$39:$C$782,СВЦЭМ!$A$39:$A$782,$A107,СВЦЭМ!$B$39:$B$782,M$83)+'СЕТ СН'!$H$12+СВЦЭМ!$D$10+'СЕТ СН'!$H$5-'СЕТ СН'!$H$20</f>
        <v>2990.21607894</v>
      </c>
      <c r="N107" s="36">
        <f>SUMIFS(СВЦЭМ!$C$39:$C$782,СВЦЭМ!$A$39:$A$782,$A107,СВЦЭМ!$B$39:$B$782,N$83)+'СЕТ СН'!$H$12+СВЦЭМ!$D$10+'СЕТ СН'!$H$5-'СЕТ СН'!$H$20</f>
        <v>3011.8402857999999</v>
      </c>
      <c r="O107" s="36">
        <f>SUMIFS(СВЦЭМ!$C$39:$C$782,СВЦЭМ!$A$39:$A$782,$A107,СВЦЭМ!$B$39:$B$782,O$83)+'СЕТ СН'!$H$12+СВЦЭМ!$D$10+'СЕТ СН'!$H$5-'СЕТ СН'!$H$20</f>
        <v>3051.3563699699998</v>
      </c>
      <c r="P107" s="36">
        <f>SUMIFS(СВЦЭМ!$C$39:$C$782,СВЦЭМ!$A$39:$A$782,$A107,СВЦЭМ!$B$39:$B$782,P$83)+'СЕТ СН'!$H$12+СВЦЭМ!$D$10+'СЕТ СН'!$H$5-'СЕТ СН'!$H$20</f>
        <v>3087.1233202799999</v>
      </c>
      <c r="Q107" s="36">
        <f>SUMIFS(СВЦЭМ!$C$39:$C$782,СВЦЭМ!$A$39:$A$782,$A107,СВЦЭМ!$B$39:$B$782,Q$83)+'СЕТ СН'!$H$12+СВЦЭМ!$D$10+'СЕТ СН'!$H$5-'СЕТ СН'!$H$20</f>
        <v>3113.8010560299999</v>
      </c>
      <c r="R107" s="36">
        <f>SUMIFS(СВЦЭМ!$C$39:$C$782,СВЦЭМ!$A$39:$A$782,$A107,СВЦЭМ!$B$39:$B$782,R$83)+'СЕТ СН'!$H$12+СВЦЭМ!$D$10+'СЕТ СН'!$H$5-'СЕТ СН'!$H$20</f>
        <v>3102.13791756</v>
      </c>
      <c r="S107" s="36">
        <f>SUMIFS(СВЦЭМ!$C$39:$C$782,СВЦЭМ!$A$39:$A$782,$A107,СВЦЭМ!$B$39:$B$782,S$83)+'СЕТ СН'!$H$12+СВЦЭМ!$D$10+'СЕТ СН'!$H$5-'СЕТ СН'!$H$20</f>
        <v>3060.3247650100002</v>
      </c>
      <c r="T107" s="36">
        <f>SUMIFS(СВЦЭМ!$C$39:$C$782,СВЦЭМ!$A$39:$A$782,$A107,СВЦЭМ!$B$39:$B$782,T$83)+'СЕТ СН'!$H$12+СВЦЭМ!$D$10+'СЕТ СН'!$H$5-'СЕТ СН'!$H$20</f>
        <v>2979.9571783800002</v>
      </c>
      <c r="U107" s="36">
        <f>SUMIFS(СВЦЭМ!$C$39:$C$782,СВЦЭМ!$A$39:$A$782,$A107,СВЦЭМ!$B$39:$B$782,U$83)+'СЕТ СН'!$H$12+СВЦЭМ!$D$10+'СЕТ СН'!$H$5-'СЕТ СН'!$H$20</f>
        <v>2937.4269347499999</v>
      </c>
      <c r="V107" s="36">
        <f>SUMIFS(СВЦЭМ!$C$39:$C$782,СВЦЭМ!$A$39:$A$782,$A107,СВЦЭМ!$B$39:$B$782,V$83)+'СЕТ СН'!$H$12+СВЦЭМ!$D$10+'СЕТ СН'!$H$5-'СЕТ СН'!$H$20</f>
        <v>2945.49657385</v>
      </c>
      <c r="W107" s="36">
        <f>SUMIFS(СВЦЭМ!$C$39:$C$782,СВЦЭМ!$A$39:$A$782,$A107,СВЦЭМ!$B$39:$B$782,W$83)+'СЕТ СН'!$H$12+СВЦЭМ!$D$10+'СЕТ СН'!$H$5-'СЕТ СН'!$H$20</f>
        <v>2934.7913770599998</v>
      </c>
      <c r="X107" s="36">
        <f>SUMIFS(СВЦЭМ!$C$39:$C$782,СВЦЭМ!$A$39:$A$782,$A107,СВЦЭМ!$B$39:$B$782,X$83)+'СЕТ СН'!$H$12+СВЦЭМ!$D$10+'СЕТ СН'!$H$5-'СЕТ СН'!$H$20</f>
        <v>2939.3709798899999</v>
      </c>
      <c r="Y107" s="36">
        <f>SUMIFS(СВЦЭМ!$C$39:$C$782,СВЦЭМ!$A$39:$A$782,$A107,СВЦЭМ!$B$39:$B$782,Y$83)+'СЕТ СН'!$H$12+СВЦЭМ!$D$10+'СЕТ СН'!$H$5-'СЕТ СН'!$H$20</f>
        <v>2957.7054495900002</v>
      </c>
    </row>
    <row r="108" spans="1:25" ht="15.75" x14ac:dyDescent="0.2">
      <c r="A108" s="35">
        <f t="shared" si="2"/>
        <v>44280</v>
      </c>
      <c r="B108" s="36">
        <f>SUMIFS(СВЦЭМ!$C$39:$C$782,СВЦЭМ!$A$39:$A$782,$A108,СВЦЭМ!$B$39:$B$782,B$83)+'СЕТ СН'!$H$12+СВЦЭМ!$D$10+'СЕТ СН'!$H$5-'СЕТ СН'!$H$20</f>
        <v>3011.4273279099998</v>
      </c>
      <c r="C108" s="36">
        <f>SUMIFS(СВЦЭМ!$C$39:$C$782,СВЦЭМ!$A$39:$A$782,$A108,СВЦЭМ!$B$39:$B$782,C$83)+'СЕТ СН'!$H$12+СВЦЭМ!$D$10+'СЕТ СН'!$H$5-'СЕТ СН'!$H$20</f>
        <v>3060.5476537699997</v>
      </c>
      <c r="D108" s="36">
        <f>SUMIFS(СВЦЭМ!$C$39:$C$782,СВЦЭМ!$A$39:$A$782,$A108,СВЦЭМ!$B$39:$B$782,D$83)+'СЕТ СН'!$H$12+СВЦЭМ!$D$10+'СЕТ СН'!$H$5-'СЕТ СН'!$H$20</f>
        <v>3119.5067527699998</v>
      </c>
      <c r="E108" s="36">
        <f>SUMIFS(СВЦЭМ!$C$39:$C$782,СВЦЭМ!$A$39:$A$782,$A108,СВЦЭМ!$B$39:$B$782,E$83)+'СЕТ СН'!$H$12+СВЦЭМ!$D$10+'СЕТ СН'!$H$5-'СЕТ СН'!$H$20</f>
        <v>3130.74501495</v>
      </c>
      <c r="F108" s="36">
        <f>SUMIFS(СВЦЭМ!$C$39:$C$782,СВЦЭМ!$A$39:$A$782,$A108,СВЦЭМ!$B$39:$B$782,F$83)+'СЕТ СН'!$H$12+СВЦЭМ!$D$10+'СЕТ СН'!$H$5-'СЕТ СН'!$H$20</f>
        <v>3133.3033848300001</v>
      </c>
      <c r="G108" s="36">
        <f>SUMIFS(СВЦЭМ!$C$39:$C$782,СВЦЭМ!$A$39:$A$782,$A108,СВЦЭМ!$B$39:$B$782,G$83)+'СЕТ СН'!$H$12+СВЦЭМ!$D$10+'СЕТ СН'!$H$5-'СЕТ СН'!$H$20</f>
        <v>3114.4689461099997</v>
      </c>
      <c r="H108" s="36">
        <f>SUMIFS(СВЦЭМ!$C$39:$C$782,СВЦЭМ!$A$39:$A$782,$A108,СВЦЭМ!$B$39:$B$782,H$83)+'СЕТ СН'!$H$12+СВЦЭМ!$D$10+'СЕТ СН'!$H$5-'СЕТ СН'!$H$20</f>
        <v>3075.2638741000001</v>
      </c>
      <c r="I108" s="36">
        <f>SUMIFS(СВЦЭМ!$C$39:$C$782,СВЦЭМ!$A$39:$A$782,$A108,СВЦЭМ!$B$39:$B$782,I$83)+'СЕТ СН'!$H$12+СВЦЭМ!$D$10+'СЕТ СН'!$H$5-'СЕТ СН'!$H$20</f>
        <v>3015.2193869600001</v>
      </c>
      <c r="J108" s="36">
        <f>SUMIFS(СВЦЭМ!$C$39:$C$782,СВЦЭМ!$A$39:$A$782,$A108,СВЦЭМ!$B$39:$B$782,J$83)+'СЕТ СН'!$H$12+СВЦЭМ!$D$10+'СЕТ СН'!$H$5-'СЕТ СН'!$H$20</f>
        <v>2970.9628710799998</v>
      </c>
      <c r="K108" s="36">
        <f>SUMIFS(СВЦЭМ!$C$39:$C$782,СВЦЭМ!$A$39:$A$782,$A108,СВЦЭМ!$B$39:$B$782,K$83)+'СЕТ СН'!$H$12+СВЦЭМ!$D$10+'СЕТ СН'!$H$5-'СЕТ СН'!$H$20</f>
        <v>2961.0393116800001</v>
      </c>
      <c r="L108" s="36">
        <f>SUMIFS(СВЦЭМ!$C$39:$C$782,СВЦЭМ!$A$39:$A$782,$A108,СВЦЭМ!$B$39:$B$782,L$83)+'СЕТ СН'!$H$12+СВЦЭМ!$D$10+'СЕТ СН'!$H$5-'СЕТ СН'!$H$20</f>
        <v>2974.7634924200001</v>
      </c>
      <c r="M108" s="36">
        <f>SUMIFS(СВЦЭМ!$C$39:$C$782,СВЦЭМ!$A$39:$A$782,$A108,СВЦЭМ!$B$39:$B$782,M$83)+'СЕТ СН'!$H$12+СВЦЭМ!$D$10+'СЕТ СН'!$H$5-'СЕТ СН'!$H$20</f>
        <v>2979.85642302</v>
      </c>
      <c r="N108" s="36">
        <f>SUMIFS(СВЦЭМ!$C$39:$C$782,СВЦЭМ!$A$39:$A$782,$A108,СВЦЭМ!$B$39:$B$782,N$83)+'СЕТ СН'!$H$12+СВЦЭМ!$D$10+'СЕТ СН'!$H$5-'СЕТ СН'!$H$20</f>
        <v>3001.9191152100002</v>
      </c>
      <c r="O108" s="36">
        <f>SUMIFS(СВЦЭМ!$C$39:$C$782,СВЦЭМ!$A$39:$A$782,$A108,СВЦЭМ!$B$39:$B$782,O$83)+'СЕТ СН'!$H$12+СВЦЭМ!$D$10+'СЕТ СН'!$H$5-'СЕТ СН'!$H$20</f>
        <v>3039.3422206300002</v>
      </c>
      <c r="P108" s="36">
        <f>SUMIFS(СВЦЭМ!$C$39:$C$782,СВЦЭМ!$A$39:$A$782,$A108,СВЦЭМ!$B$39:$B$782,P$83)+'СЕТ СН'!$H$12+СВЦЭМ!$D$10+'СЕТ СН'!$H$5-'СЕТ СН'!$H$20</f>
        <v>3087.5832902699999</v>
      </c>
      <c r="Q108" s="36">
        <f>SUMIFS(СВЦЭМ!$C$39:$C$782,СВЦЭМ!$A$39:$A$782,$A108,СВЦЭМ!$B$39:$B$782,Q$83)+'СЕТ СН'!$H$12+СВЦЭМ!$D$10+'СЕТ СН'!$H$5-'СЕТ СН'!$H$20</f>
        <v>3115.9406860999998</v>
      </c>
      <c r="R108" s="36">
        <f>SUMIFS(СВЦЭМ!$C$39:$C$782,СВЦЭМ!$A$39:$A$782,$A108,СВЦЭМ!$B$39:$B$782,R$83)+'СЕТ СН'!$H$12+СВЦЭМ!$D$10+'СЕТ СН'!$H$5-'СЕТ СН'!$H$20</f>
        <v>3105.8461913699998</v>
      </c>
      <c r="S108" s="36">
        <f>SUMIFS(СВЦЭМ!$C$39:$C$782,СВЦЭМ!$A$39:$A$782,$A108,СВЦЭМ!$B$39:$B$782,S$83)+'СЕТ СН'!$H$12+СВЦЭМ!$D$10+'СЕТ СН'!$H$5-'СЕТ СН'!$H$20</f>
        <v>3063.1632895599996</v>
      </c>
      <c r="T108" s="36">
        <f>SUMIFS(СВЦЭМ!$C$39:$C$782,СВЦЭМ!$A$39:$A$782,$A108,СВЦЭМ!$B$39:$B$782,T$83)+'СЕТ СН'!$H$12+СВЦЭМ!$D$10+'СЕТ СН'!$H$5-'СЕТ СН'!$H$20</f>
        <v>2987.4290787700002</v>
      </c>
      <c r="U108" s="36">
        <f>SUMIFS(СВЦЭМ!$C$39:$C$782,СВЦЭМ!$A$39:$A$782,$A108,СВЦЭМ!$B$39:$B$782,U$83)+'СЕТ СН'!$H$12+СВЦЭМ!$D$10+'СЕТ СН'!$H$5-'СЕТ СН'!$H$20</f>
        <v>2941.57367557</v>
      </c>
      <c r="V108" s="36">
        <f>SUMIFS(СВЦЭМ!$C$39:$C$782,СВЦЭМ!$A$39:$A$782,$A108,СВЦЭМ!$B$39:$B$782,V$83)+'СЕТ СН'!$H$12+СВЦЭМ!$D$10+'СЕТ СН'!$H$5-'СЕТ СН'!$H$20</f>
        <v>2936.8204612700001</v>
      </c>
      <c r="W108" s="36">
        <f>SUMIFS(СВЦЭМ!$C$39:$C$782,СВЦЭМ!$A$39:$A$782,$A108,СВЦЭМ!$B$39:$B$782,W$83)+'СЕТ СН'!$H$12+СВЦЭМ!$D$10+'СЕТ СН'!$H$5-'СЕТ СН'!$H$20</f>
        <v>2932.1419375999999</v>
      </c>
      <c r="X108" s="36">
        <f>SUMIFS(СВЦЭМ!$C$39:$C$782,СВЦЭМ!$A$39:$A$782,$A108,СВЦЭМ!$B$39:$B$782,X$83)+'СЕТ СН'!$H$12+СВЦЭМ!$D$10+'СЕТ СН'!$H$5-'СЕТ СН'!$H$20</f>
        <v>2955.85443283</v>
      </c>
      <c r="Y108" s="36">
        <f>SUMIFS(СВЦЭМ!$C$39:$C$782,СВЦЭМ!$A$39:$A$782,$A108,СВЦЭМ!$B$39:$B$782,Y$83)+'СЕТ СН'!$H$12+СВЦЭМ!$D$10+'СЕТ СН'!$H$5-'СЕТ СН'!$H$20</f>
        <v>2985.8224937200002</v>
      </c>
    </row>
    <row r="109" spans="1:25" ht="15.75" x14ac:dyDescent="0.2">
      <c r="A109" s="35">
        <f t="shared" si="2"/>
        <v>44281</v>
      </c>
      <c r="B109" s="36">
        <f>SUMIFS(СВЦЭМ!$C$39:$C$782,СВЦЭМ!$A$39:$A$782,$A109,СВЦЭМ!$B$39:$B$782,B$83)+'СЕТ СН'!$H$12+СВЦЭМ!$D$10+'СЕТ СН'!$H$5-'СЕТ СН'!$H$20</f>
        <v>3061.9615165099999</v>
      </c>
      <c r="C109" s="36">
        <f>SUMIFS(СВЦЭМ!$C$39:$C$782,СВЦЭМ!$A$39:$A$782,$A109,СВЦЭМ!$B$39:$B$782,C$83)+'СЕТ СН'!$H$12+СВЦЭМ!$D$10+'СЕТ СН'!$H$5-'СЕТ СН'!$H$20</f>
        <v>3123.6056033499999</v>
      </c>
      <c r="D109" s="36">
        <f>SUMIFS(СВЦЭМ!$C$39:$C$782,СВЦЭМ!$A$39:$A$782,$A109,СВЦЭМ!$B$39:$B$782,D$83)+'СЕТ СН'!$H$12+СВЦЭМ!$D$10+'СЕТ СН'!$H$5-'СЕТ СН'!$H$20</f>
        <v>3190.9193987099998</v>
      </c>
      <c r="E109" s="36">
        <f>SUMIFS(СВЦЭМ!$C$39:$C$782,СВЦЭМ!$A$39:$A$782,$A109,СВЦЭМ!$B$39:$B$782,E$83)+'СЕТ СН'!$H$12+СВЦЭМ!$D$10+'СЕТ СН'!$H$5-'СЕТ СН'!$H$20</f>
        <v>3195.61161816</v>
      </c>
      <c r="F109" s="36">
        <f>SUMIFS(СВЦЭМ!$C$39:$C$782,СВЦЭМ!$A$39:$A$782,$A109,СВЦЭМ!$B$39:$B$782,F$83)+'СЕТ СН'!$H$12+СВЦЭМ!$D$10+'СЕТ СН'!$H$5-'СЕТ СН'!$H$20</f>
        <v>3197.1722533000002</v>
      </c>
      <c r="G109" s="36">
        <f>SUMIFS(СВЦЭМ!$C$39:$C$782,СВЦЭМ!$A$39:$A$782,$A109,СВЦЭМ!$B$39:$B$782,G$83)+'СЕТ СН'!$H$12+СВЦЭМ!$D$10+'СЕТ СН'!$H$5-'СЕТ СН'!$H$20</f>
        <v>3186.7414233</v>
      </c>
      <c r="H109" s="36">
        <f>SUMIFS(СВЦЭМ!$C$39:$C$782,СВЦЭМ!$A$39:$A$782,$A109,СВЦЭМ!$B$39:$B$782,H$83)+'СЕТ СН'!$H$12+СВЦЭМ!$D$10+'СЕТ СН'!$H$5-'СЕТ СН'!$H$20</f>
        <v>3145.3241106199998</v>
      </c>
      <c r="I109" s="36">
        <f>SUMIFS(СВЦЭМ!$C$39:$C$782,СВЦЭМ!$A$39:$A$782,$A109,СВЦЭМ!$B$39:$B$782,I$83)+'СЕТ СН'!$H$12+СВЦЭМ!$D$10+'СЕТ СН'!$H$5-'СЕТ СН'!$H$20</f>
        <v>3075.5106817099995</v>
      </c>
      <c r="J109" s="36">
        <f>SUMIFS(СВЦЭМ!$C$39:$C$782,СВЦЭМ!$A$39:$A$782,$A109,СВЦЭМ!$B$39:$B$782,J$83)+'СЕТ СН'!$H$12+СВЦЭМ!$D$10+'СЕТ СН'!$H$5-'СЕТ СН'!$H$20</f>
        <v>3031.67901983</v>
      </c>
      <c r="K109" s="36">
        <f>SUMIFS(СВЦЭМ!$C$39:$C$782,СВЦЭМ!$A$39:$A$782,$A109,СВЦЭМ!$B$39:$B$782,K$83)+'СЕТ СН'!$H$12+СВЦЭМ!$D$10+'СЕТ СН'!$H$5-'СЕТ СН'!$H$20</f>
        <v>3012.0561932099999</v>
      </c>
      <c r="L109" s="36">
        <f>SUMIFS(СВЦЭМ!$C$39:$C$782,СВЦЭМ!$A$39:$A$782,$A109,СВЦЭМ!$B$39:$B$782,L$83)+'СЕТ СН'!$H$12+СВЦЭМ!$D$10+'СЕТ СН'!$H$5-'СЕТ СН'!$H$20</f>
        <v>3004.0749557899999</v>
      </c>
      <c r="M109" s="36">
        <f>SUMIFS(СВЦЭМ!$C$39:$C$782,СВЦЭМ!$A$39:$A$782,$A109,СВЦЭМ!$B$39:$B$782,M$83)+'СЕТ СН'!$H$12+СВЦЭМ!$D$10+'СЕТ СН'!$H$5-'СЕТ СН'!$H$20</f>
        <v>2999.4935876600002</v>
      </c>
      <c r="N109" s="36">
        <f>SUMIFS(СВЦЭМ!$C$39:$C$782,СВЦЭМ!$A$39:$A$782,$A109,СВЦЭМ!$B$39:$B$782,N$83)+'СЕТ СН'!$H$12+СВЦЭМ!$D$10+'СЕТ СН'!$H$5-'СЕТ СН'!$H$20</f>
        <v>3000.57515788</v>
      </c>
      <c r="O109" s="36">
        <f>SUMIFS(СВЦЭМ!$C$39:$C$782,СВЦЭМ!$A$39:$A$782,$A109,СВЦЭМ!$B$39:$B$782,O$83)+'СЕТ СН'!$H$12+СВЦЭМ!$D$10+'СЕТ СН'!$H$5-'СЕТ СН'!$H$20</f>
        <v>3030.43968683</v>
      </c>
      <c r="P109" s="36">
        <f>SUMIFS(СВЦЭМ!$C$39:$C$782,СВЦЭМ!$A$39:$A$782,$A109,СВЦЭМ!$B$39:$B$782,P$83)+'СЕТ СН'!$H$12+СВЦЭМ!$D$10+'СЕТ СН'!$H$5-'СЕТ СН'!$H$20</f>
        <v>3055.8203875199997</v>
      </c>
      <c r="Q109" s="36">
        <f>SUMIFS(СВЦЭМ!$C$39:$C$782,СВЦЭМ!$A$39:$A$782,$A109,СВЦЭМ!$B$39:$B$782,Q$83)+'СЕТ СН'!$H$12+СВЦЭМ!$D$10+'СЕТ СН'!$H$5-'СЕТ СН'!$H$20</f>
        <v>3083.6319320599996</v>
      </c>
      <c r="R109" s="36">
        <f>SUMIFS(СВЦЭМ!$C$39:$C$782,СВЦЭМ!$A$39:$A$782,$A109,СВЦЭМ!$B$39:$B$782,R$83)+'СЕТ СН'!$H$12+СВЦЭМ!$D$10+'СЕТ СН'!$H$5-'СЕТ СН'!$H$20</f>
        <v>3070.2185292100003</v>
      </c>
      <c r="S109" s="36">
        <f>SUMIFS(СВЦЭМ!$C$39:$C$782,СВЦЭМ!$A$39:$A$782,$A109,СВЦЭМ!$B$39:$B$782,S$83)+'СЕТ СН'!$H$12+СВЦЭМ!$D$10+'СЕТ СН'!$H$5-'СЕТ СН'!$H$20</f>
        <v>3038.64201594</v>
      </c>
      <c r="T109" s="36">
        <f>SUMIFS(СВЦЭМ!$C$39:$C$782,СВЦЭМ!$A$39:$A$782,$A109,СВЦЭМ!$B$39:$B$782,T$83)+'СЕТ СН'!$H$12+СВЦЭМ!$D$10+'СЕТ СН'!$H$5-'СЕТ СН'!$H$20</f>
        <v>2982.8763880500001</v>
      </c>
      <c r="U109" s="36">
        <f>SUMIFS(СВЦЭМ!$C$39:$C$782,СВЦЭМ!$A$39:$A$782,$A109,СВЦЭМ!$B$39:$B$782,U$83)+'СЕТ СН'!$H$12+СВЦЭМ!$D$10+'СЕТ СН'!$H$5-'СЕТ СН'!$H$20</f>
        <v>3004.0251680900001</v>
      </c>
      <c r="V109" s="36">
        <f>SUMIFS(СВЦЭМ!$C$39:$C$782,СВЦЭМ!$A$39:$A$782,$A109,СВЦЭМ!$B$39:$B$782,V$83)+'СЕТ СН'!$H$12+СВЦЭМ!$D$10+'СЕТ СН'!$H$5-'СЕТ СН'!$H$20</f>
        <v>2974.83492394</v>
      </c>
      <c r="W109" s="36">
        <f>SUMIFS(СВЦЭМ!$C$39:$C$782,СВЦЭМ!$A$39:$A$782,$A109,СВЦЭМ!$B$39:$B$782,W$83)+'СЕТ СН'!$H$12+СВЦЭМ!$D$10+'СЕТ СН'!$H$5-'СЕТ СН'!$H$20</f>
        <v>2926.8949082200002</v>
      </c>
      <c r="X109" s="36">
        <f>SUMIFS(СВЦЭМ!$C$39:$C$782,СВЦЭМ!$A$39:$A$782,$A109,СВЦЭМ!$B$39:$B$782,X$83)+'СЕТ СН'!$H$12+СВЦЭМ!$D$10+'СЕТ СН'!$H$5-'СЕТ СН'!$H$20</f>
        <v>2948.4384599200002</v>
      </c>
      <c r="Y109" s="36">
        <f>SUMIFS(СВЦЭМ!$C$39:$C$782,СВЦЭМ!$A$39:$A$782,$A109,СВЦЭМ!$B$39:$B$782,Y$83)+'СЕТ СН'!$H$12+СВЦЭМ!$D$10+'СЕТ СН'!$H$5-'СЕТ СН'!$H$20</f>
        <v>2977.6622523000001</v>
      </c>
    </row>
    <row r="110" spans="1:25" ht="15.75" x14ac:dyDescent="0.2">
      <c r="A110" s="35">
        <f t="shared" si="2"/>
        <v>44282</v>
      </c>
      <c r="B110" s="36">
        <f>SUMIFS(СВЦЭМ!$C$39:$C$782,СВЦЭМ!$A$39:$A$782,$A110,СВЦЭМ!$B$39:$B$782,B$83)+'СЕТ СН'!$H$12+СВЦЭМ!$D$10+'СЕТ СН'!$H$5-'СЕТ СН'!$H$20</f>
        <v>2941.26786911</v>
      </c>
      <c r="C110" s="36">
        <f>SUMIFS(СВЦЭМ!$C$39:$C$782,СВЦЭМ!$A$39:$A$782,$A110,СВЦЭМ!$B$39:$B$782,C$83)+'СЕТ СН'!$H$12+СВЦЭМ!$D$10+'СЕТ СН'!$H$5-'СЕТ СН'!$H$20</f>
        <v>3006.2034633100002</v>
      </c>
      <c r="D110" s="36">
        <f>SUMIFS(СВЦЭМ!$C$39:$C$782,СВЦЭМ!$A$39:$A$782,$A110,СВЦЭМ!$B$39:$B$782,D$83)+'СЕТ СН'!$H$12+СВЦЭМ!$D$10+'СЕТ СН'!$H$5-'СЕТ СН'!$H$20</f>
        <v>3059.2408315299999</v>
      </c>
      <c r="E110" s="36">
        <f>SUMIFS(СВЦЭМ!$C$39:$C$782,СВЦЭМ!$A$39:$A$782,$A110,СВЦЭМ!$B$39:$B$782,E$83)+'СЕТ СН'!$H$12+СВЦЭМ!$D$10+'СЕТ СН'!$H$5-'СЕТ СН'!$H$20</f>
        <v>3082.6707170199998</v>
      </c>
      <c r="F110" s="36">
        <f>SUMIFS(СВЦЭМ!$C$39:$C$782,СВЦЭМ!$A$39:$A$782,$A110,СВЦЭМ!$B$39:$B$782,F$83)+'СЕТ СН'!$H$12+СВЦЭМ!$D$10+'СЕТ СН'!$H$5-'СЕТ СН'!$H$20</f>
        <v>3100.8743580399996</v>
      </c>
      <c r="G110" s="36">
        <f>SUMIFS(СВЦЭМ!$C$39:$C$782,СВЦЭМ!$A$39:$A$782,$A110,СВЦЭМ!$B$39:$B$782,G$83)+'СЕТ СН'!$H$12+СВЦЭМ!$D$10+'СЕТ СН'!$H$5-'СЕТ СН'!$H$20</f>
        <v>3076.8209968599999</v>
      </c>
      <c r="H110" s="36">
        <f>SUMIFS(СВЦЭМ!$C$39:$C$782,СВЦЭМ!$A$39:$A$782,$A110,СВЦЭМ!$B$39:$B$782,H$83)+'СЕТ СН'!$H$12+СВЦЭМ!$D$10+'СЕТ СН'!$H$5-'СЕТ СН'!$H$20</f>
        <v>3059.84926352</v>
      </c>
      <c r="I110" s="36">
        <f>SUMIFS(СВЦЭМ!$C$39:$C$782,СВЦЭМ!$A$39:$A$782,$A110,СВЦЭМ!$B$39:$B$782,I$83)+'СЕТ СН'!$H$12+СВЦЭМ!$D$10+'СЕТ СН'!$H$5-'СЕТ СН'!$H$20</f>
        <v>3016.8268746100002</v>
      </c>
      <c r="J110" s="36">
        <f>SUMIFS(СВЦЭМ!$C$39:$C$782,СВЦЭМ!$A$39:$A$782,$A110,СВЦЭМ!$B$39:$B$782,J$83)+'СЕТ СН'!$H$12+СВЦЭМ!$D$10+'СЕТ СН'!$H$5-'СЕТ СН'!$H$20</f>
        <v>2968.2149998499999</v>
      </c>
      <c r="K110" s="36">
        <f>SUMIFS(СВЦЭМ!$C$39:$C$782,СВЦЭМ!$A$39:$A$782,$A110,СВЦЭМ!$B$39:$B$782,K$83)+'СЕТ СН'!$H$12+СВЦЭМ!$D$10+'СЕТ СН'!$H$5-'СЕТ СН'!$H$20</f>
        <v>2933.06417401</v>
      </c>
      <c r="L110" s="36">
        <f>SUMIFS(СВЦЭМ!$C$39:$C$782,СВЦЭМ!$A$39:$A$782,$A110,СВЦЭМ!$B$39:$B$782,L$83)+'СЕТ СН'!$H$12+СВЦЭМ!$D$10+'СЕТ СН'!$H$5-'СЕТ СН'!$H$20</f>
        <v>2949.9501051299999</v>
      </c>
      <c r="M110" s="36">
        <f>SUMIFS(СВЦЭМ!$C$39:$C$782,СВЦЭМ!$A$39:$A$782,$A110,СВЦЭМ!$B$39:$B$782,M$83)+'СЕТ СН'!$H$12+СВЦЭМ!$D$10+'СЕТ СН'!$H$5-'СЕТ СН'!$H$20</f>
        <v>2950.3068667899997</v>
      </c>
      <c r="N110" s="36">
        <f>SUMIFS(СВЦЭМ!$C$39:$C$782,СВЦЭМ!$A$39:$A$782,$A110,СВЦЭМ!$B$39:$B$782,N$83)+'СЕТ СН'!$H$12+СВЦЭМ!$D$10+'СЕТ СН'!$H$5-'СЕТ СН'!$H$20</f>
        <v>2960.1871348</v>
      </c>
      <c r="O110" s="36">
        <f>SUMIFS(СВЦЭМ!$C$39:$C$782,СВЦЭМ!$A$39:$A$782,$A110,СВЦЭМ!$B$39:$B$782,O$83)+'СЕТ СН'!$H$12+СВЦЭМ!$D$10+'СЕТ СН'!$H$5-'СЕТ СН'!$H$20</f>
        <v>2975.15831303</v>
      </c>
      <c r="P110" s="36">
        <f>SUMIFS(СВЦЭМ!$C$39:$C$782,СВЦЭМ!$A$39:$A$782,$A110,СВЦЭМ!$B$39:$B$782,P$83)+'СЕТ СН'!$H$12+СВЦЭМ!$D$10+'СЕТ СН'!$H$5-'СЕТ СН'!$H$20</f>
        <v>3022.0177870299999</v>
      </c>
      <c r="Q110" s="36">
        <f>SUMIFS(СВЦЭМ!$C$39:$C$782,СВЦЭМ!$A$39:$A$782,$A110,СВЦЭМ!$B$39:$B$782,Q$83)+'СЕТ СН'!$H$12+СВЦЭМ!$D$10+'СЕТ СН'!$H$5-'СЕТ СН'!$H$20</f>
        <v>3052.4213500199999</v>
      </c>
      <c r="R110" s="36">
        <f>SUMIFS(СВЦЭМ!$C$39:$C$782,СВЦЭМ!$A$39:$A$782,$A110,СВЦЭМ!$B$39:$B$782,R$83)+'СЕТ СН'!$H$12+СВЦЭМ!$D$10+'СЕТ СН'!$H$5-'СЕТ СН'!$H$20</f>
        <v>3043.59281753</v>
      </c>
      <c r="S110" s="36">
        <f>SUMIFS(СВЦЭМ!$C$39:$C$782,СВЦЭМ!$A$39:$A$782,$A110,СВЦЭМ!$B$39:$B$782,S$83)+'СЕТ СН'!$H$12+СВЦЭМ!$D$10+'СЕТ СН'!$H$5-'СЕТ СН'!$H$20</f>
        <v>3008.9775222099997</v>
      </c>
      <c r="T110" s="36">
        <f>SUMIFS(СВЦЭМ!$C$39:$C$782,СВЦЭМ!$A$39:$A$782,$A110,СВЦЭМ!$B$39:$B$782,T$83)+'СЕТ СН'!$H$12+СВЦЭМ!$D$10+'СЕТ СН'!$H$5-'СЕТ СН'!$H$20</f>
        <v>2943.4423485299999</v>
      </c>
      <c r="U110" s="36">
        <f>SUMIFS(СВЦЭМ!$C$39:$C$782,СВЦЭМ!$A$39:$A$782,$A110,СВЦЭМ!$B$39:$B$782,U$83)+'СЕТ СН'!$H$12+СВЦЭМ!$D$10+'СЕТ СН'!$H$5-'СЕТ СН'!$H$20</f>
        <v>2909.5105440100001</v>
      </c>
      <c r="V110" s="36">
        <f>SUMIFS(СВЦЭМ!$C$39:$C$782,СВЦЭМ!$A$39:$A$782,$A110,СВЦЭМ!$B$39:$B$782,V$83)+'СЕТ СН'!$H$12+СВЦЭМ!$D$10+'СЕТ СН'!$H$5-'СЕТ СН'!$H$20</f>
        <v>2909.9898814399999</v>
      </c>
      <c r="W110" s="36">
        <f>SUMIFS(СВЦЭМ!$C$39:$C$782,СВЦЭМ!$A$39:$A$782,$A110,СВЦЭМ!$B$39:$B$782,W$83)+'СЕТ СН'!$H$12+СВЦЭМ!$D$10+'СЕТ СН'!$H$5-'СЕТ СН'!$H$20</f>
        <v>2893.4392494399999</v>
      </c>
      <c r="X110" s="36">
        <f>SUMIFS(СВЦЭМ!$C$39:$C$782,СВЦЭМ!$A$39:$A$782,$A110,СВЦЭМ!$B$39:$B$782,X$83)+'СЕТ СН'!$H$12+СВЦЭМ!$D$10+'СЕТ СН'!$H$5-'СЕТ СН'!$H$20</f>
        <v>2911.8343577000001</v>
      </c>
      <c r="Y110" s="36">
        <f>SUMIFS(СВЦЭМ!$C$39:$C$782,СВЦЭМ!$A$39:$A$782,$A110,СВЦЭМ!$B$39:$B$782,Y$83)+'СЕТ СН'!$H$12+СВЦЭМ!$D$10+'СЕТ СН'!$H$5-'СЕТ СН'!$H$20</f>
        <v>2929.93303212</v>
      </c>
    </row>
    <row r="111" spans="1:25" ht="15.75" x14ac:dyDescent="0.2">
      <c r="A111" s="35">
        <f t="shared" si="2"/>
        <v>44283</v>
      </c>
      <c r="B111" s="36">
        <f>SUMIFS(СВЦЭМ!$C$39:$C$782,СВЦЭМ!$A$39:$A$782,$A111,СВЦЭМ!$B$39:$B$782,B$83)+'СЕТ СН'!$H$12+СВЦЭМ!$D$10+'СЕТ СН'!$H$5-'СЕТ СН'!$H$20</f>
        <v>2964.3318248599999</v>
      </c>
      <c r="C111" s="36">
        <f>SUMIFS(СВЦЭМ!$C$39:$C$782,СВЦЭМ!$A$39:$A$782,$A111,СВЦЭМ!$B$39:$B$782,C$83)+'СЕТ СН'!$H$12+СВЦЭМ!$D$10+'СЕТ СН'!$H$5-'СЕТ СН'!$H$20</f>
        <v>3044.5369751500002</v>
      </c>
      <c r="D111" s="36">
        <f>SUMIFS(СВЦЭМ!$C$39:$C$782,СВЦЭМ!$A$39:$A$782,$A111,СВЦЭМ!$B$39:$B$782,D$83)+'СЕТ СН'!$H$12+СВЦЭМ!$D$10+'СЕТ СН'!$H$5-'СЕТ СН'!$H$20</f>
        <v>3076.4090006999995</v>
      </c>
      <c r="E111" s="36">
        <f>SUMIFS(СВЦЭМ!$C$39:$C$782,СВЦЭМ!$A$39:$A$782,$A111,СВЦЭМ!$B$39:$B$782,E$83)+'СЕТ СН'!$H$12+СВЦЭМ!$D$10+'СЕТ СН'!$H$5-'СЕТ СН'!$H$20</f>
        <v>3079.4295537799999</v>
      </c>
      <c r="F111" s="36">
        <f>SUMIFS(СВЦЭМ!$C$39:$C$782,СВЦЭМ!$A$39:$A$782,$A111,СВЦЭМ!$B$39:$B$782,F$83)+'СЕТ СН'!$H$12+СВЦЭМ!$D$10+'СЕТ СН'!$H$5-'СЕТ СН'!$H$20</f>
        <v>3071.7970562800001</v>
      </c>
      <c r="G111" s="36">
        <f>SUMIFS(СВЦЭМ!$C$39:$C$782,СВЦЭМ!$A$39:$A$782,$A111,СВЦЭМ!$B$39:$B$782,G$83)+'СЕТ СН'!$H$12+СВЦЭМ!$D$10+'СЕТ СН'!$H$5-'СЕТ СН'!$H$20</f>
        <v>3043.1727871200001</v>
      </c>
      <c r="H111" s="36">
        <f>SUMIFS(СВЦЭМ!$C$39:$C$782,СВЦЭМ!$A$39:$A$782,$A111,СВЦЭМ!$B$39:$B$782,H$83)+'СЕТ СН'!$H$12+СВЦЭМ!$D$10+'СЕТ СН'!$H$5-'СЕТ СН'!$H$20</f>
        <v>3025.6096957499999</v>
      </c>
      <c r="I111" s="36">
        <f>SUMIFS(СВЦЭМ!$C$39:$C$782,СВЦЭМ!$A$39:$A$782,$A111,СВЦЭМ!$B$39:$B$782,I$83)+'СЕТ СН'!$H$12+СВЦЭМ!$D$10+'СЕТ СН'!$H$5-'СЕТ СН'!$H$20</f>
        <v>2996.7019400700001</v>
      </c>
      <c r="J111" s="36">
        <f>SUMIFS(СВЦЭМ!$C$39:$C$782,СВЦЭМ!$A$39:$A$782,$A111,СВЦЭМ!$B$39:$B$782,J$83)+'СЕТ СН'!$H$12+СВЦЭМ!$D$10+'СЕТ СН'!$H$5-'СЕТ СН'!$H$20</f>
        <v>2914.3015197899999</v>
      </c>
      <c r="K111" s="36">
        <f>SUMIFS(СВЦЭМ!$C$39:$C$782,СВЦЭМ!$A$39:$A$782,$A111,СВЦЭМ!$B$39:$B$782,K$83)+'СЕТ СН'!$H$12+СВЦЭМ!$D$10+'СЕТ СН'!$H$5-'СЕТ СН'!$H$20</f>
        <v>2896.5188972599999</v>
      </c>
      <c r="L111" s="36">
        <f>SUMIFS(СВЦЭМ!$C$39:$C$782,СВЦЭМ!$A$39:$A$782,$A111,СВЦЭМ!$B$39:$B$782,L$83)+'СЕТ СН'!$H$12+СВЦЭМ!$D$10+'СЕТ СН'!$H$5-'СЕТ СН'!$H$20</f>
        <v>2935.6386623200001</v>
      </c>
      <c r="M111" s="36">
        <f>SUMIFS(СВЦЭМ!$C$39:$C$782,СВЦЭМ!$A$39:$A$782,$A111,СВЦЭМ!$B$39:$B$782,M$83)+'СЕТ СН'!$H$12+СВЦЭМ!$D$10+'СЕТ СН'!$H$5-'СЕТ СН'!$H$20</f>
        <v>2967.9843269799999</v>
      </c>
      <c r="N111" s="36">
        <f>SUMIFS(СВЦЭМ!$C$39:$C$782,СВЦЭМ!$A$39:$A$782,$A111,СВЦЭМ!$B$39:$B$782,N$83)+'СЕТ СН'!$H$12+СВЦЭМ!$D$10+'СЕТ СН'!$H$5-'СЕТ СН'!$H$20</f>
        <v>3005.28178342</v>
      </c>
      <c r="O111" s="36">
        <f>SUMIFS(СВЦЭМ!$C$39:$C$782,СВЦЭМ!$A$39:$A$782,$A111,СВЦЭМ!$B$39:$B$782,O$83)+'СЕТ СН'!$H$12+СВЦЭМ!$D$10+'СЕТ СН'!$H$5-'СЕТ СН'!$H$20</f>
        <v>3029.2270452900002</v>
      </c>
      <c r="P111" s="36">
        <f>SUMIFS(СВЦЭМ!$C$39:$C$782,СВЦЭМ!$A$39:$A$782,$A111,СВЦЭМ!$B$39:$B$782,P$83)+'СЕТ СН'!$H$12+СВЦЭМ!$D$10+'СЕТ СН'!$H$5-'СЕТ СН'!$H$20</f>
        <v>3069.6234002700003</v>
      </c>
      <c r="Q111" s="36">
        <f>SUMIFS(СВЦЭМ!$C$39:$C$782,СВЦЭМ!$A$39:$A$782,$A111,СВЦЭМ!$B$39:$B$782,Q$83)+'СЕТ СН'!$H$12+СВЦЭМ!$D$10+'СЕТ СН'!$H$5-'СЕТ СН'!$H$20</f>
        <v>3097.52780833</v>
      </c>
      <c r="R111" s="36">
        <f>SUMIFS(СВЦЭМ!$C$39:$C$782,СВЦЭМ!$A$39:$A$782,$A111,СВЦЭМ!$B$39:$B$782,R$83)+'СЕТ СН'!$H$12+СВЦЭМ!$D$10+'СЕТ СН'!$H$5-'СЕТ СН'!$H$20</f>
        <v>3085.86691402</v>
      </c>
      <c r="S111" s="36">
        <f>SUMIFS(СВЦЭМ!$C$39:$C$782,СВЦЭМ!$A$39:$A$782,$A111,СВЦЭМ!$B$39:$B$782,S$83)+'СЕТ СН'!$H$12+СВЦЭМ!$D$10+'СЕТ СН'!$H$5-'СЕТ СН'!$H$20</f>
        <v>3048.2776283599997</v>
      </c>
      <c r="T111" s="36">
        <f>SUMIFS(СВЦЭМ!$C$39:$C$782,СВЦЭМ!$A$39:$A$782,$A111,СВЦЭМ!$B$39:$B$782,T$83)+'СЕТ СН'!$H$12+СВЦЭМ!$D$10+'СЕТ СН'!$H$5-'СЕТ СН'!$H$20</f>
        <v>2987.1935443399998</v>
      </c>
      <c r="U111" s="36">
        <f>SUMIFS(СВЦЭМ!$C$39:$C$782,СВЦЭМ!$A$39:$A$782,$A111,СВЦЭМ!$B$39:$B$782,U$83)+'СЕТ СН'!$H$12+СВЦЭМ!$D$10+'СЕТ СН'!$H$5-'СЕТ СН'!$H$20</f>
        <v>2957.2196882899998</v>
      </c>
      <c r="V111" s="36">
        <f>SUMIFS(СВЦЭМ!$C$39:$C$782,СВЦЭМ!$A$39:$A$782,$A111,СВЦЭМ!$B$39:$B$782,V$83)+'СЕТ СН'!$H$12+СВЦЭМ!$D$10+'СЕТ СН'!$H$5-'СЕТ СН'!$H$20</f>
        <v>2960.3968177799998</v>
      </c>
      <c r="W111" s="36">
        <f>SUMIFS(СВЦЭМ!$C$39:$C$782,СВЦЭМ!$A$39:$A$782,$A111,СВЦЭМ!$B$39:$B$782,W$83)+'СЕТ СН'!$H$12+СВЦЭМ!$D$10+'СЕТ СН'!$H$5-'СЕТ СН'!$H$20</f>
        <v>2937.79383891</v>
      </c>
      <c r="X111" s="36">
        <f>SUMIFS(СВЦЭМ!$C$39:$C$782,СВЦЭМ!$A$39:$A$782,$A111,СВЦЭМ!$B$39:$B$782,X$83)+'СЕТ СН'!$H$12+СВЦЭМ!$D$10+'СЕТ СН'!$H$5-'СЕТ СН'!$H$20</f>
        <v>2926.7981425899998</v>
      </c>
      <c r="Y111" s="36">
        <f>SUMIFS(СВЦЭМ!$C$39:$C$782,СВЦЭМ!$A$39:$A$782,$A111,СВЦЭМ!$B$39:$B$782,Y$83)+'СЕТ СН'!$H$12+СВЦЭМ!$D$10+'СЕТ СН'!$H$5-'СЕТ СН'!$H$20</f>
        <v>2923.4039353799999</v>
      </c>
    </row>
    <row r="112" spans="1:25" ht="15.75" x14ac:dyDescent="0.2">
      <c r="A112" s="35">
        <f t="shared" si="2"/>
        <v>44284</v>
      </c>
      <c r="B112" s="36">
        <f>SUMIFS(СВЦЭМ!$C$39:$C$782,СВЦЭМ!$A$39:$A$782,$A112,СВЦЭМ!$B$39:$B$782,B$83)+'СЕТ СН'!$H$12+СВЦЭМ!$D$10+'СЕТ СН'!$H$5-'СЕТ СН'!$H$20</f>
        <v>3008.6666952099999</v>
      </c>
      <c r="C112" s="36">
        <f>SUMIFS(СВЦЭМ!$C$39:$C$782,СВЦЭМ!$A$39:$A$782,$A112,СВЦЭМ!$B$39:$B$782,C$83)+'СЕТ СН'!$H$12+СВЦЭМ!$D$10+'СЕТ СН'!$H$5-'СЕТ СН'!$H$20</f>
        <v>3083.7375924099997</v>
      </c>
      <c r="D112" s="36">
        <f>SUMIFS(СВЦЭМ!$C$39:$C$782,СВЦЭМ!$A$39:$A$782,$A112,СВЦЭМ!$B$39:$B$782,D$83)+'СЕТ СН'!$H$12+СВЦЭМ!$D$10+'СЕТ СН'!$H$5-'СЕТ СН'!$H$20</f>
        <v>3134.6027198299998</v>
      </c>
      <c r="E112" s="36">
        <f>SUMIFS(СВЦЭМ!$C$39:$C$782,СВЦЭМ!$A$39:$A$782,$A112,СВЦЭМ!$B$39:$B$782,E$83)+'СЕТ СН'!$H$12+СВЦЭМ!$D$10+'СЕТ СН'!$H$5-'СЕТ СН'!$H$20</f>
        <v>3151.8173774400002</v>
      </c>
      <c r="F112" s="36">
        <f>SUMIFS(СВЦЭМ!$C$39:$C$782,СВЦЭМ!$A$39:$A$782,$A112,СВЦЭМ!$B$39:$B$782,F$83)+'СЕТ СН'!$H$12+СВЦЭМ!$D$10+'СЕТ СН'!$H$5-'СЕТ СН'!$H$20</f>
        <v>3145.50189972</v>
      </c>
      <c r="G112" s="36">
        <f>SUMIFS(СВЦЭМ!$C$39:$C$782,СВЦЭМ!$A$39:$A$782,$A112,СВЦЭМ!$B$39:$B$782,G$83)+'СЕТ СН'!$H$12+СВЦЭМ!$D$10+'СЕТ СН'!$H$5-'СЕТ СН'!$H$20</f>
        <v>3104.9985386399999</v>
      </c>
      <c r="H112" s="36">
        <f>SUMIFS(СВЦЭМ!$C$39:$C$782,СВЦЭМ!$A$39:$A$782,$A112,СВЦЭМ!$B$39:$B$782,H$83)+'СЕТ СН'!$H$12+СВЦЭМ!$D$10+'СЕТ СН'!$H$5-'СЕТ СН'!$H$20</f>
        <v>3061.1002344500002</v>
      </c>
      <c r="I112" s="36">
        <f>SUMIFS(СВЦЭМ!$C$39:$C$782,СВЦЭМ!$A$39:$A$782,$A112,СВЦЭМ!$B$39:$B$782,I$83)+'СЕТ СН'!$H$12+СВЦЭМ!$D$10+'СЕТ СН'!$H$5-'СЕТ СН'!$H$20</f>
        <v>3012.0639076400003</v>
      </c>
      <c r="J112" s="36">
        <f>SUMIFS(СВЦЭМ!$C$39:$C$782,СВЦЭМ!$A$39:$A$782,$A112,СВЦЭМ!$B$39:$B$782,J$83)+'СЕТ СН'!$H$12+СВЦЭМ!$D$10+'СЕТ СН'!$H$5-'СЕТ СН'!$H$20</f>
        <v>2954.9491524499999</v>
      </c>
      <c r="K112" s="36">
        <f>SUMIFS(СВЦЭМ!$C$39:$C$782,СВЦЭМ!$A$39:$A$782,$A112,СВЦЭМ!$B$39:$B$782,K$83)+'СЕТ СН'!$H$12+СВЦЭМ!$D$10+'СЕТ СН'!$H$5-'СЕТ СН'!$H$20</f>
        <v>2943.6749396599998</v>
      </c>
      <c r="L112" s="36">
        <f>SUMIFS(СВЦЭМ!$C$39:$C$782,СВЦЭМ!$A$39:$A$782,$A112,СВЦЭМ!$B$39:$B$782,L$83)+'СЕТ СН'!$H$12+СВЦЭМ!$D$10+'СЕТ СН'!$H$5-'СЕТ СН'!$H$20</f>
        <v>2945.10418153</v>
      </c>
      <c r="M112" s="36">
        <f>SUMIFS(СВЦЭМ!$C$39:$C$782,СВЦЭМ!$A$39:$A$782,$A112,СВЦЭМ!$B$39:$B$782,M$83)+'СЕТ СН'!$H$12+СВЦЭМ!$D$10+'СЕТ СН'!$H$5-'СЕТ СН'!$H$20</f>
        <v>2945.8456021299999</v>
      </c>
      <c r="N112" s="36">
        <f>SUMIFS(СВЦЭМ!$C$39:$C$782,СВЦЭМ!$A$39:$A$782,$A112,СВЦЭМ!$B$39:$B$782,N$83)+'СЕТ СН'!$H$12+СВЦЭМ!$D$10+'СЕТ СН'!$H$5-'СЕТ СН'!$H$20</f>
        <v>2950.8930987200001</v>
      </c>
      <c r="O112" s="36">
        <f>SUMIFS(СВЦЭМ!$C$39:$C$782,СВЦЭМ!$A$39:$A$782,$A112,СВЦЭМ!$B$39:$B$782,O$83)+'СЕТ СН'!$H$12+СВЦЭМ!$D$10+'СЕТ СН'!$H$5-'СЕТ СН'!$H$20</f>
        <v>2983.2511420199999</v>
      </c>
      <c r="P112" s="36">
        <f>SUMIFS(СВЦЭМ!$C$39:$C$782,СВЦЭМ!$A$39:$A$782,$A112,СВЦЭМ!$B$39:$B$782,P$83)+'СЕТ СН'!$H$12+СВЦЭМ!$D$10+'СЕТ СН'!$H$5-'СЕТ СН'!$H$20</f>
        <v>3026.5538908099998</v>
      </c>
      <c r="Q112" s="36">
        <f>SUMIFS(СВЦЭМ!$C$39:$C$782,СВЦЭМ!$A$39:$A$782,$A112,СВЦЭМ!$B$39:$B$782,Q$83)+'СЕТ СН'!$H$12+СВЦЭМ!$D$10+'СЕТ СН'!$H$5-'СЕТ СН'!$H$20</f>
        <v>3053.4246080599996</v>
      </c>
      <c r="R112" s="36">
        <f>SUMIFS(СВЦЭМ!$C$39:$C$782,СВЦЭМ!$A$39:$A$782,$A112,СВЦЭМ!$B$39:$B$782,R$83)+'СЕТ СН'!$H$12+СВЦЭМ!$D$10+'СЕТ СН'!$H$5-'СЕТ СН'!$H$20</f>
        <v>3046.4599092500002</v>
      </c>
      <c r="S112" s="36">
        <f>SUMIFS(СВЦЭМ!$C$39:$C$782,СВЦЭМ!$A$39:$A$782,$A112,СВЦЭМ!$B$39:$B$782,S$83)+'СЕТ СН'!$H$12+СВЦЭМ!$D$10+'СЕТ СН'!$H$5-'СЕТ СН'!$H$20</f>
        <v>3015.2980630000002</v>
      </c>
      <c r="T112" s="36">
        <f>SUMIFS(СВЦЭМ!$C$39:$C$782,СВЦЭМ!$A$39:$A$782,$A112,СВЦЭМ!$B$39:$B$782,T$83)+'СЕТ СН'!$H$12+СВЦЭМ!$D$10+'СЕТ СН'!$H$5-'СЕТ СН'!$H$20</f>
        <v>2952.2261430200001</v>
      </c>
      <c r="U112" s="36">
        <f>SUMIFS(СВЦЭМ!$C$39:$C$782,СВЦЭМ!$A$39:$A$782,$A112,СВЦЭМ!$B$39:$B$782,U$83)+'СЕТ СН'!$H$12+СВЦЭМ!$D$10+'СЕТ СН'!$H$5-'СЕТ СН'!$H$20</f>
        <v>2927.7087405299999</v>
      </c>
      <c r="V112" s="36">
        <f>SUMIFS(СВЦЭМ!$C$39:$C$782,СВЦЭМ!$A$39:$A$782,$A112,СВЦЭМ!$B$39:$B$782,V$83)+'СЕТ СН'!$H$12+СВЦЭМ!$D$10+'СЕТ СН'!$H$5-'СЕТ СН'!$H$20</f>
        <v>2923.9246371099998</v>
      </c>
      <c r="W112" s="36">
        <f>SUMIFS(СВЦЭМ!$C$39:$C$782,СВЦЭМ!$A$39:$A$782,$A112,СВЦЭМ!$B$39:$B$782,W$83)+'СЕТ СН'!$H$12+СВЦЭМ!$D$10+'СЕТ СН'!$H$5-'СЕТ СН'!$H$20</f>
        <v>2923.21933184</v>
      </c>
      <c r="X112" s="36">
        <f>SUMIFS(СВЦЭМ!$C$39:$C$782,СВЦЭМ!$A$39:$A$782,$A112,СВЦЭМ!$B$39:$B$782,X$83)+'СЕТ СН'!$H$12+СВЦЭМ!$D$10+'СЕТ СН'!$H$5-'СЕТ СН'!$H$20</f>
        <v>2941.66919921</v>
      </c>
      <c r="Y112" s="36">
        <f>SUMIFS(СВЦЭМ!$C$39:$C$782,СВЦЭМ!$A$39:$A$782,$A112,СВЦЭМ!$B$39:$B$782,Y$83)+'СЕТ СН'!$H$12+СВЦЭМ!$D$10+'СЕТ СН'!$H$5-'СЕТ СН'!$H$20</f>
        <v>2937.3420485900001</v>
      </c>
    </row>
    <row r="113" spans="1:27" ht="15.75" x14ac:dyDescent="0.2">
      <c r="A113" s="35">
        <f t="shared" si="2"/>
        <v>44285</v>
      </c>
      <c r="B113" s="36">
        <f>SUMIFS(СВЦЭМ!$C$39:$C$782,СВЦЭМ!$A$39:$A$782,$A113,СВЦЭМ!$B$39:$B$782,B$83)+'СЕТ СН'!$H$12+СВЦЭМ!$D$10+'СЕТ СН'!$H$5-'СЕТ СН'!$H$20</f>
        <v>2996.2906482099997</v>
      </c>
      <c r="C113" s="36">
        <f>SUMIFS(СВЦЭМ!$C$39:$C$782,СВЦЭМ!$A$39:$A$782,$A113,СВЦЭМ!$B$39:$B$782,C$83)+'СЕТ СН'!$H$12+СВЦЭМ!$D$10+'СЕТ СН'!$H$5-'СЕТ СН'!$H$20</f>
        <v>3056.68666949</v>
      </c>
      <c r="D113" s="36">
        <f>SUMIFS(СВЦЭМ!$C$39:$C$782,СВЦЭМ!$A$39:$A$782,$A113,СВЦЭМ!$B$39:$B$782,D$83)+'СЕТ СН'!$H$12+СВЦЭМ!$D$10+'СЕТ СН'!$H$5-'СЕТ СН'!$H$20</f>
        <v>3055.9749793800001</v>
      </c>
      <c r="E113" s="36">
        <f>SUMIFS(СВЦЭМ!$C$39:$C$782,СВЦЭМ!$A$39:$A$782,$A113,СВЦЭМ!$B$39:$B$782,E$83)+'СЕТ СН'!$H$12+СВЦЭМ!$D$10+'СЕТ СН'!$H$5-'СЕТ СН'!$H$20</f>
        <v>3057.2956140400001</v>
      </c>
      <c r="F113" s="36">
        <f>SUMIFS(СВЦЭМ!$C$39:$C$782,СВЦЭМ!$A$39:$A$782,$A113,СВЦЭМ!$B$39:$B$782,F$83)+'СЕТ СН'!$H$12+СВЦЭМ!$D$10+'СЕТ СН'!$H$5-'СЕТ СН'!$H$20</f>
        <v>3055.0808134099998</v>
      </c>
      <c r="G113" s="36">
        <f>SUMIFS(СВЦЭМ!$C$39:$C$782,СВЦЭМ!$A$39:$A$782,$A113,СВЦЭМ!$B$39:$B$782,G$83)+'СЕТ СН'!$H$12+СВЦЭМ!$D$10+'СЕТ СН'!$H$5-'СЕТ СН'!$H$20</f>
        <v>3059.4333216699997</v>
      </c>
      <c r="H113" s="36">
        <f>SUMIFS(СВЦЭМ!$C$39:$C$782,СВЦЭМ!$A$39:$A$782,$A113,СВЦЭМ!$B$39:$B$782,H$83)+'СЕТ СН'!$H$12+СВЦЭМ!$D$10+'СЕТ СН'!$H$5-'СЕТ СН'!$H$20</f>
        <v>3050.2571629399999</v>
      </c>
      <c r="I113" s="36">
        <f>SUMIFS(СВЦЭМ!$C$39:$C$782,СВЦЭМ!$A$39:$A$782,$A113,СВЦЭМ!$B$39:$B$782,I$83)+'СЕТ СН'!$H$12+СВЦЭМ!$D$10+'СЕТ СН'!$H$5-'СЕТ СН'!$H$20</f>
        <v>3014.8096475800003</v>
      </c>
      <c r="J113" s="36">
        <f>SUMIFS(СВЦЭМ!$C$39:$C$782,СВЦЭМ!$A$39:$A$782,$A113,СВЦЭМ!$B$39:$B$782,J$83)+'СЕТ СН'!$H$12+СВЦЭМ!$D$10+'СЕТ СН'!$H$5-'СЕТ СН'!$H$20</f>
        <v>2979.02737888</v>
      </c>
      <c r="K113" s="36">
        <f>SUMIFS(СВЦЭМ!$C$39:$C$782,СВЦЭМ!$A$39:$A$782,$A113,СВЦЭМ!$B$39:$B$782,K$83)+'СЕТ СН'!$H$12+СВЦЭМ!$D$10+'СЕТ СН'!$H$5-'СЕТ СН'!$H$20</f>
        <v>2960.91697561</v>
      </c>
      <c r="L113" s="36">
        <f>SUMIFS(СВЦЭМ!$C$39:$C$782,СВЦЭМ!$A$39:$A$782,$A113,СВЦЭМ!$B$39:$B$782,L$83)+'СЕТ СН'!$H$12+СВЦЭМ!$D$10+'СЕТ СН'!$H$5-'СЕТ СН'!$H$20</f>
        <v>2986.3900927499999</v>
      </c>
      <c r="M113" s="36">
        <f>SUMIFS(СВЦЭМ!$C$39:$C$782,СВЦЭМ!$A$39:$A$782,$A113,СВЦЭМ!$B$39:$B$782,M$83)+'СЕТ СН'!$H$12+СВЦЭМ!$D$10+'СЕТ СН'!$H$5-'СЕТ СН'!$H$20</f>
        <v>3010.4021377200002</v>
      </c>
      <c r="N113" s="36">
        <f>SUMIFS(СВЦЭМ!$C$39:$C$782,СВЦЭМ!$A$39:$A$782,$A113,СВЦЭМ!$B$39:$B$782,N$83)+'СЕТ СН'!$H$12+СВЦЭМ!$D$10+'СЕТ СН'!$H$5-'СЕТ СН'!$H$20</f>
        <v>3019.0521579300002</v>
      </c>
      <c r="O113" s="36">
        <f>SUMIFS(СВЦЭМ!$C$39:$C$782,СВЦЭМ!$A$39:$A$782,$A113,СВЦЭМ!$B$39:$B$782,O$83)+'СЕТ СН'!$H$12+СВЦЭМ!$D$10+'СЕТ СН'!$H$5-'СЕТ СН'!$H$20</f>
        <v>3069.1420933099998</v>
      </c>
      <c r="P113" s="36">
        <f>SUMIFS(СВЦЭМ!$C$39:$C$782,СВЦЭМ!$A$39:$A$782,$A113,СВЦЭМ!$B$39:$B$782,P$83)+'СЕТ СН'!$H$12+СВЦЭМ!$D$10+'СЕТ СН'!$H$5-'СЕТ СН'!$H$20</f>
        <v>3115.99357147</v>
      </c>
      <c r="Q113" s="36">
        <f>SUMIFS(СВЦЭМ!$C$39:$C$782,СВЦЭМ!$A$39:$A$782,$A113,СВЦЭМ!$B$39:$B$782,Q$83)+'СЕТ СН'!$H$12+СВЦЭМ!$D$10+'СЕТ СН'!$H$5-'СЕТ СН'!$H$20</f>
        <v>3128.5269662800001</v>
      </c>
      <c r="R113" s="36">
        <f>SUMIFS(СВЦЭМ!$C$39:$C$782,СВЦЭМ!$A$39:$A$782,$A113,СВЦЭМ!$B$39:$B$782,R$83)+'СЕТ СН'!$H$12+СВЦЭМ!$D$10+'СЕТ СН'!$H$5-'СЕТ СН'!$H$20</f>
        <v>3108.4128092199999</v>
      </c>
      <c r="S113" s="36">
        <f>SUMIFS(СВЦЭМ!$C$39:$C$782,СВЦЭМ!$A$39:$A$782,$A113,СВЦЭМ!$B$39:$B$782,S$83)+'СЕТ СН'!$H$12+СВЦЭМ!$D$10+'СЕТ СН'!$H$5-'СЕТ СН'!$H$20</f>
        <v>3079.54420802</v>
      </c>
      <c r="T113" s="36">
        <f>SUMIFS(СВЦЭМ!$C$39:$C$782,СВЦЭМ!$A$39:$A$782,$A113,СВЦЭМ!$B$39:$B$782,T$83)+'СЕТ СН'!$H$12+СВЦЭМ!$D$10+'СЕТ СН'!$H$5-'СЕТ СН'!$H$20</f>
        <v>3022.8179890199999</v>
      </c>
      <c r="U113" s="36">
        <f>SUMIFS(СВЦЭМ!$C$39:$C$782,СВЦЭМ!$A$39:$A$782,$A113,СВЦЭМ!$B$39:$B$782,U$83)+'СЕТ СН'!$H$12+СВЦЭМ!$D$10+'СЕТ СН'!$H$5-'СЕТ СН'!$H$20</f>
        <v>2984.6342586199999</v>
      </c>
      <c r="V113" s="36">
        <f>SUMIFS(СВЦЭМ!$C$39:$C$782,СВЦЭМ!$A$39:$A$782,$A113,СВЦЭМ!$B$39:$B$782,V$83)+'СЕТ СН'!$H$12+СВЦЭМ!$D$10+'СЕТ СН'!$H$5-'СЕТ СН'!$H$20</f>
        <v>2972.6214467199998</v>
      </c>
      <c r="W113" s="36">
        <f>SUMIFS(СВЦЭМ!$C$39:$C$782,СВЦЭМ!$A$39:$A$782,$A113,СВЦЭМ!$B$39:$B$782,W$83)+'СЕТ СН'!$H$12+СВЦЭМ!$D$10+'СЕТ СН'!$H$5-'СЕТ СН'!$H$20</f>
        <v>2984.80987688</v>
      </c>
      <c r="X113" s="36">
        <f>SUMIFS(СВЦЭМ!$C$39:$C$782,СВЦЭМ!$A$39:$A$782,$A113,СВЦЭМ!$B$39:$B$782,X$83)+'СЕТ СН'!$H$12+СВЦЭМ!$D$10+'СЕТ СН'!$H$5-'СЕТ СН'!$H$20</f>
        <v>3002.19266204</v>
      </c>
      <c r="Y113" s="36">
        <f>SUMIFS(СВЦЭМ!$C$39:$C$782,СВЦЭМ!$A$39:$A$782,$A113,СВЦЭМ!$B$39:$B$782,Y$83)+'СЕТ СН'!$H$12+СВЦЭМ!$D$10+'СЕТ СН'!$H$5-'СЕТ СН'!$H$20</f>
        <v>2996.9479586699999</v>
      </c>
      <c r="AA113" s="37"/>
    </row>
    <row r="114" spans="1:27" ht="15.75" x14ac:dyDescent="0.2">
      <c r="A114" s="35">
        <f t="shared" si="2"/>
        <v>44286</v>
      </c>
      <c r="B114" s="36">
        <f>SUMIFS(СВЦЭМ!$C$39:$C$782,СВЦЭМ!$A$39:$A$782,$A114,СВЦЭМ!$B$39:$B$782,B$83)+'СЕТ СН'!$H$12+СВЦЭМ!$D$10+'СЕТ СН'!$H$5-'СЕТ СН'!$H$20</f>
        <v>3075.1188728299999</v>
      </c>
      <c r="C114" s="36">
        <f>SUMIFS(СВЦЭМ!$C$39:$C$782,СВЦЭМ!$A$39:$A$782,$A114,СВЦЭМ!$B$39:$B$782,C$83)+'СЕТ СН'!$H$12+СВЦЭМ!$D$10+'СЕТ СН'!$H$5-'СЕТ СН'!$H$20</f>
        <v>3096.1775306</v>
      </c>
      <c r="D114" s="36">
        <f>SUMIFS(СВЦЭМ!$C$39:$C$782,СВЦЭМ!$A$39:$A$782,$A114,СВЦЭМ!$B$39:$B$782,D$83)+'СЕТ СН'!$H$12+СВЦЭМ!$D$10+'СЕТ СН'!$H$5-'СЕТ СН'!$H$20</f>
        <v>3072.9097914499998</v>
      </c>
      <c r="E114" s="36">
        <f>SUMIFS(СВЦЭМ!$C$39:$C$782,СВЦЭМ!$A$39:$A$782,$A114,СВЦЭМ!$B$39:$B$782,E$83)+'СЕТ СН'!$H$12+СВЦЭМ!$D$10+'СЕТ СН'!$H$5-'СЕТ СН'!$H$20</f>
        <v>3074.84163661</v>
      </c>
      <c r="F114" s="36">
        <f>SUMIFS(СВЦЭМ!$C$39:$C$782,СВЦЭМ!$A$39:$A$782,$A114,СВЦЭМ!$B$39:$B$782,F$83)+'СЕТ СН'!$H$12+СВЦЭМ!$D$10+'СЕТ СН'!$H$5-'СЕТ СН'!$H$20</f>
        <v>3074.4661704299997</v>
      </c>
      <c r="G114" s="36">
        <f>SUMIFS(СВЦЭМ!$C$39:$C$782,СВЦЭМ!$A$39:$A$782,$A114,СВЦЭМ!$B$39:$B$782,G$83)+'СЕТ СН'!$H$12+СВЦЭМ!$D$10+'СЕТ СН'!$H$5-'СЕТ СН'!$H$20</f>
        <v>3073.4528964900001</v>
      </c>
      <c r="H114" s="36">
        <f>SUMIFS(СВЦЭМ!$C$39:$C$782,СВЦЭМ!$A$39:$A$782,$A114,СВЦЭМ!$B$39:$B$782,H$83)+'СЕТ СН'!$H$12+СВЦЭМ!$D$10+'СЕТ СН'!$H$5-'СЕТ СН'!$H$20</f>
        <v>3087.9728301999999</v>
      </c>
      <c r="I114" s="36">
        <f>SUMIFS(СВЦЭМ!$C$39:$C$782,СВЦЭМ!$A$39:$A$782,$A114,СВЦЭМ!$B$39:$B$782,I$83)+'СЕТ СН'!$H$12+СВЦЭМ!$D$10+'СЕТ СН'!$H$5-'СЕТ СН'!$H$20</f>
        <v>3054.4015225699995</v>
      </c>
      <c r="J114" s="36">
        <f>SUMIFS(СВЦЭМ!$C$39:$C$782,СВЦЭМ!$A$39:$A$782,$A114,СВЦЭМ!$B$39:$B$782,J$83)+'СЕТ СН'!$H$12+СВЦЭМ!$D$10+'СЕТ СН'!$H$5-'СЕТ СН'!$H$20</f>
        <v>2989.5166859700003</v>
      </c>
      <c r="K114" s="36">
        <f>SUMIFS(СВЦЭМ!$C$39:$C$782,СВЦЭМ!$A$39:$A$782,$A114,СВЦЭМ!$B$39:$B$782,K$83)+'СЕТ СН'!$H$12+СВЦЭМ!$D$10+'СЕТ СН'!$H$5-'СЕТ СН'!$H$20</f>
        <v>2959.3937662099997</v>
      </c>
      <c r="L114" s="36">
        <f>SUMIFS(СВЦЭМ!$C$39:$C$782,СВЦЭМ!$A$39:$A$782,$A114,СВЦЭМ!$B$39:$B$782,L$83)+'СЕТ СН'!$H$12+СВЦЭМ!$D$10+'СЕТ СН'!$H$5-'СЕТ СН'!$H$20</f>
        <v>2963.8086250699998</v>
      </c>
      <c r="M114" s="36">
        <f>SUMIFS(СВЦЭМ!$C$39:$C$782,СВЦЭМ!$A$39:$A$782,$A114,СВЦЭМ!$B$39:$B$782,M$83)+'СЕТ СН'!$H$12+СВЦЭМ!$D$10+'СЕТ СН'!$H$5-'СЕТ СН'!$H$20</f>
        <v>2977.5248370099998</v>
      </c>
      <c r="N114" s="36">
        <f>SUMIFS(СВЦЭМ!$C$39:$C$782,СВЦЭМ!$A$39:$A$782,$A114,СВЦЭМ!$B$39:$B$782,N$83)+'СЕТ СН'!$H$12+СВЦЭМ!$D$10+'СЕТ СН'!$H$5-'СЕТ СН'!$H$20</f>
        <v>3008.3758638099998</v>
      </c>
      <c r="O114" s="36">
        <f>SUMIFS(СВЦЭМ!$C$39:$C$782,СВЦЭМ!$A$39:$A$782,$A114,СВЦЭМ!$B$39:$B$782,O$83)+'СЕТ СН'!$H$12+СВЦЭМ!$D$10+'СЕТ СН'!$H$5-'СЕТ СН'!$H$20</f>
        <v>3041.0037960300001</v>
      </c>
      <c r="P114" s="36">
        <f>SUMIFS(СВЦЭМ!$C$39:$C$782,СВЦЭМ!$A$39:$A$782,$A114,СВЦЭМ!$B$39:$B$782,P$83)+'СЕТ СН'!$H$12+СВЦЭМ!$D$10+'СЕТ СН'!$H$5-'СЕТ СН'!$H$20</f>
        <v>3086.8714196199999</v>
      </c>
      <c r="Q114" s="36">
        <f>SUMIFS(СВЦЭМ!$C$39:$C$782,СВЦЭМ!$A$39:$A$782,$A114,СВЦЭМ!$B$39:$B$782,Q$83)+'СЕТ СН'!$H$12+СВЦЭМ!$D$10+'СЕТ СН'!$H$5-'СЕТ СН'!$H$20</f>
        <v>3118.0591297000001</v>
      </c>
      <c r="R114" s="36">
        <f>SUMIFS(СВЦЭМ!$C$39:$C$782,СВЦЭМ!$A$39:$A$782,$A114,СВЦЭМ!$B$39:$B$782,R$83)+'СЕТ СН'!$H$12+СВЦЭМ!$D$10+'СЕТ СН'!$H$5-'СЕТ СН'!$H$20</f>
        <v>3106.4869633500002</v>
      </c>
      <c r="S114" s="36">
        <f>SUMIFS(СВЦЭМ!$C$39:$C$782,СВЦЭМ!$A$39:$A$782,$A114,СВЦЭМ!$B$39:$B$782,S$83)+'СЕТ СН'!$H$12+СВЦЭМ!$D$10+'СЕТ СН'!$H$5-'СЕТ СН'!$H$20</f>
        <v>3083.2160624600001</v>
      </c>
      <c r="T114" s="36">
        <f>SUMIFS(СВЦЭМ!$C$39:$C$782,СВЦЭМ!$A$39:$A$782,$A114,СВЦЭМ!$B$39:$B$782,T$83)+'СЕТ СН'!$H$12+СВЦЭМ!$D$10+'СЕТ СН'!$H$5-'СЕТ СН'!$H$20</f>
        <v>3011.5104754100003</v>
      </c>
      <c r="U114" s="36">
        <f>SUMIFS(СВЦЭМ!$C$39:$C$782,СВЦЭМ!$A$39:$A$782,$A114,СВЦЭМ!$B$39:$B$782,U$83)+'СЕТ СН'!$H$12+СВЦЭМ!$D$10+'СЕТ СН'!$H$5-'СЕТ СН'!$H$20</f>
        <v>2971.6292229800001</v>
      </c>
      <c r="V114" s="36">
        <f>SUMIFS(СВЦЭМ!$C$39:$C$782,СВЦЭМ!$A$39:$A$782,$A114,СВЦЭМ!$B$39:$B$782,V$83)+'СЕТ СН'!$H$12+СВЦЭМ!$D$10+'СЕТ СН'!$H$5-'СЕТ СН'!$H$20</f>
        <v>2990.5266429799999</v>
      </c>
      <c r="W114" s="36">
        <f>SUMIFS(СВЦЭМ!$C$39:$C$782,СВЦЭМ!$A$39:$A$782,$A114,СВЦЭМ!$B$39:$B$782,W$83)+'СЕТ СН'!$H$12+СВЦЭМ!$D$10+'СЕТ СН'!$H$5-'СЕТ СН'!$H$20</f>
        <v>2988.4153579899998</v>
      </c>
      <c r="X114" s="36">
        <f>SUMIFS(СВЦЭМ!$C$39:$C$782,СВЦЭМ!$A$39:$A$782,$A114,СВЦЭМ!$B$39:$B$782,X$83)+'СЕТ СН'!$H$12+СВЦЭМ!$D$10+'СЕТ СН'!$H$5-'СЕТ СН'!$H$20</f>
        <v>3019.74731565</v>
      </c>
      <c r="Y114" s="36">
        <f>SUMIFS(СВЦЭМ!$C$39:$C$782,СВЦЭМ!$A$39:$A$782,$A114,СВЦЭМ!$B$39:$B$782,Y$83)+'СЕТ СН'!$H$12+СВЦЭМ!$D$10+'СЕТ СН'!$H$5-'СЕТ СН'!$H$20</f>
        <v>3027.3154931500003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01.03.2021</v>
      </c>
      <c r="B120" s="36">
        <f>SUMIFS(СВЦЭМ!$C$39:$C$782,СВЦЭМ!$A$39:$A$782,$A120,СВЦЭМ!$B$39:$B$782,B$119)+'СЕТ СН'!$I$12+СВЦЭМ!$D$10+'СЕТ СН'!$I$5-'СЕТ СН'!$I$20</f>
        <v>3308.02946892</v>
      </c>
      <c r="C120" s="36">
        <f>SUMIFS(СВЦЭМ!$C$39:$C$782,СВЦЭМ!$A$39:$A$782,$A120,СВЦЭМ!$B$39:$B$782,C$119)+'СЕТ СН'!$I$12+СВЦЭМ!$D$10+'СЕТ СН'!$I$5-'СЕТ СН'!$I$20</f>
        <v>3340.8689869500004</v>
      </c>
      <c r="D120" s="36">
        <f>SUMIFS(СВЦЭМ!$C$39:$C$782,СВЦЭМ!$A$39:$A$782,$A120,СВЦЭМ!$B$39:$B$782,D$119)+'СЕТ СН'!$I$12+СВЦЭМ!$D$10+'СЕТ СН'!$I$5-'СЕТ СН'!$I$20</f>
        <v>3391.3805301700004</v>
      </c>
      <c r="E120" s="36">
        <f>SUMIFS(СВЦЭМ!$C$39:$C$782,СВЦЭМ!$A$39:$A$782,$A120,СВЦЭМ!$B$39:$B$782,E$119)+'СЕТ СН'!$I$12+СВЦЭМ!$D$10+'СЕТ СН'!$I$5-'СЕТ СН'!$I$20</f>
        <v>3401.2238943900002</v>
      </c>
      <c r="F120" s="36">
        <f>SUMIFS(СВЦЭМ!$C$39:$C$782,СВЦЭМ!$A$39:$A$782,$A120,СВЦЭМ!$B$39:$B$782,F$119)+'СЕТ СН'!$I$12+СВЦЭМ!$D$10+'СЕТ СН'!$I$5-'СЕТ СН'!$I$20</f>
        <v>3396.2000370000001</v>
      </c>
      <c r="G120" s="36">
        <f>SUMIFS(СВЦЭМ!$C$39:$C$782,СВЦЭМ!$A$39:$A$782,$A120,СВЦЭМ!$B$39:$B$782,G$119)+'СЕТ СН'!$I$12+СВЦЭМ!$D$10+'СЕТ СН'!$I$5-'СЕТ СН'!$I$20</f>
        <v>3369.0784525700001</v>
      </c>
      <c r="H120" s="36">
        <f>SUMIFS(СВЦЭМ!$C$39:$C$782,СВЦЭМ!$A$39:$A$782,$A120,СВЦЭМ!$B$39:$B$782,H$119)+'СЕТ СН'!$I$12+СВЦЭМ!$D$10+'СЕТ СН'!$I$5-'СЕТ СН'!$I$20</f>
        <v>3349.3086291600002</v>
      </c>
      <c r="I120" s="36">
        <f>SUMIFS(СВЦЭМ!$C$39:$C$782,СВЦЭМ!$A$39:$A$782,$A120,СВЦЭМ!$B$39:$B$782,I$119)+'СЕТ СН'!$I$12+СВЦЭМ!$D$10+'СЕТ СН'!$I$5-'СЕТ СН'!$I$20</f>
        <v>3301.5008487100004</v>
      </c>
      <c r="J120" s="36">
        <f>SUMIFS(СВЦЭМ!$C$39:$C$782,СВЦЭМ!$A$39:$A$782,$A120,СВЦЭМ!$B$39:$B$782,J$119)+'СЕТ СН'!$I$12+СВЦЭМ!$D$10+'СЕТ СН'!$I$5-'СЕТ СН'!$I$20</f>
        <v>3257.2857767900005</v>
      </c>
      <c r="K120" s="36">
        <f>SUMIFS(СВЦЭМ!$C$39:$C$782,СВЦЭМ!$A$39:$A$782,$A120,СВЦЭМ!$B$39:$B$782,K$119)+'СЕТ СН'!$I$12+СВЦЭМ!$D$10+'СЕТ СН'!$I$5-'СЕТ СН'!$I$20</f>
        <v>3232.73287652</v>
      </c>
      <c r="L120" s="36">
        <f>SUMIFS(СВЦЭМ!$C$39:$C$782,СВЦЭМ!$A$39:$A$782,$A120,СВЦЭМ!$B$39:$B$782,L$119)+'СЕТ СН'!$I$12+СВЦЭМ!$D$10+'СЕТ СН'!$I$5-'СЕТ СН'!$I$20</f>
        <v>3223.8276081900003</v>
      </c>
      <c r="M120" s="36">
        <f>SUMIFS(СВЦЭМ!$C$39:$C$782,СВЦЭМ!$A$39:$A$782,$A120,СВЦЭМ!$B$39:$B$782,M$119)+'СЕТ СН'!$I$12+СВЦЭМ!$D$10+'СЕТ СН'!$I$5-'СЕТ СН'!$I$20</f>
        <v>3229.3373634</v>
      </c>
      <c r="N120" s="36">
        <f>SUMIFS(СВЦЭМ!$C$39:$C$782,СВЦЭМ!$A$39:$A$782,$A120,СВЦЭМ!$B$39:$B$782,N$119)+'СЕТ СН'!$I$12+СВЦЭМ!$D$10+'СЕТ СН'!$I$5-'СЕТ СН'!$I$20</f>
        <v>3232.4724340100001</v>
      </c>
      <c r="O120" s="36">
        <f>SUMIFS(СВЦЭМ!$C$39:$C$782,СВЦЭМ!$A$39:$A$782,$A120,СВЦЭМ!$B$39:$B$782,O$119)+'СЕТ СН'!$I$12+СВЦЭМ!$D$10+'СЕТ СН'!$I$5-'СЕТ СН'!$I$20</f>
        <v>3280.8511312500004</v>
      </c>
      <c r="P120" s="36">
        <f>SUMIFS(СВЦЭМ!$C$39:$C$782,СВЦЭМ!$A$39:$A$782,$A120,СВЦЭМ!$B$39:$B$782,P$119)+'СЕТ СН'!$I$12+СВЦЭМ!$D$10+'СЕТ СН'!$I$5-'СЕТ СН'!$I$20</f>
        <v>3292.8611121599997</v>
      </c>
      <c r="Q120" s="36">
        <f>SUMIFS(СВЦЭМ!$C$39:$C$782,СВЦЭМ!$A$39:$A$782,$A120,СВЦЭМ!$B$39:$B$782,Q$119)+'СЕТ СН'!$I$12+СВЦЭМ!$D$10+'СЕТ СН'!$I$5-'СЕТ СН'!$I$20</f>
        <v>3320.1590012900001</v>
      </c>
      <c r="R120" s="36">
        <f>SUMIFS(СВЦЭМ!$C$39:$C$782,СВЦЭМ!$A$39:$A$782,$A120,СВЦЭМ!$B$39:$B$782,R$119)+'СЕТ СН'!$I$12+СВЦЭМ!$D$10+'СЕТ СН'!$I$5-'СЕТ СН'!$I$20</f>
        <v>3328.75453401</v>
      </c>
      <c r="S120" s="36">
        <f>SUMIFS(СВЦЭМ!$C$39:$C$782,СВЦЭМ!$A$39:$A$782,$A120,СВЦЭМ!$B$39:$B$782,S$119)+'СЕТ СН'!$I$12+СВЦЭМ!$D$10+'СЕТ СН'!$I$5-'СЕТ СН'!$I$20</f>
        <v>3291.5811579399997</v>
      </c>
      <c r="T120" s="36">
        <f>SUMIFS(СВЦЭМ!$C$39:$C$782,СВЦЭМ!$A$39:$A$782,$A120,СВЦЭМ!$B$39:$B$782,T$119)+'СЕТ СН'!$I$12+СВЦЭМ!$D$10+'СЕТ СН'!$I$5-'СЕТ СН'!$I$20</f>
        <v>3253.4258583700002</v>
      </c>
      <c r="U120" s="36">
        <f>SUMIFS(СВЦЭМ!$C$39:$C$782,СВЦЭМ!$A$39:$A$782,$A120,СВЦЭМ!$B$39:$B$782,U$119)+'СЕТ СН'!$I$12+СВЦЭМ!$D$10+'СЕТ СН'!$I$5-'СЕТ СН'!$I$20</f>
        <v>3215.4551037600004</v>
      </c>
      <c r="V120" s="36">
        <f>SUMIFS(СВЦЭМ!$C$39:$C$782,СВЦЭМ!$A$39:$A$782,$A120,СВЦЭМ!$B$39:$B$782,V$119)+'СЕТ СН'!$I$12+СВЦЭМ!$D$10+'СЕТ СН'!$I$5-'СЕТ СН'!$I$20</f>
        <v>3214.2698170000003</v>
      </c>
      <c r="W120" s="36">
        <f>SUMIFS(СВЦЭМ!$C$39:$C$782,СВЦЭМ!$A$39:$A$782,$A120,СВЦЭМ!$B$39:$B$782,W$119)+'СЕТ СН'!$I$12+СВЦЭМ!$D$10+'СЕТ СН'!$I$5-'СЕТ СН'!$I$20</f>
        <v>3234.8291151600001</v>
      </c>
      <c r="X120" s="36">
        <f>SUMIFS(СВЦЭМ!$C$39:$C$782,СВЦЭМ!$A$39:$A$782,$A120,СВЦЭМ!$B$39:$B$782,X$119)+'СЕТ СН'!$I$12+СВЦЭМ!$D$10+'СЕТ СН'!$I$5-'СЕТ СН'!$I$20</f>
        <v>3259.5530480000002</v>
      </c>
      <c r="Y120" s="36">
        <f>SUMIFS(СВЦЭМ!$C$39:$C$782,СВЦЭМ!$A$39:$A$782,$A120,СВЦЭМ!$B$39:$B$782,Y$119)+'СЕТ СН'!$I$12+СВЦЭМ!$D$10+'СЕТ СН'!$I$5-'СЕТ СН'!$I$20</f>
        <v>3269.1923589099997</v>
      </c>
    </row>
    <row r="121" spans="1:27" ht="15.75" x14ac:dyDescent="0.2">
      <c r="A121" s="35">
        <f>A120+1</f>
        <v>44257</v>
      </c>
      <c r="B121" s="36">
        <f>SUMIFS(СВЦЭМ!$C$39:$C$782,СВЦЭМ!$A$39:$A$782,$A121,СВЦЭМ!$B$39:$B$782,B$119)+'СЕТ СН'!$I$12+СВЦЭМ!$D$10+'СЕТ СН'!$I$5-'СЕТ СН'!$I$20</f>
        <v>3317.5834695800004</v>
      </c>
      <c r="C121" s="36">
        <f>SUMIFS(СВЦЭМ!$C$39:$C$782,СВЦЭМ!$A$39:$A$782,$A121,СВЦЭМ!$B$39:$B$782,C$119)+'СЕТ СН'!$I$12+СВЦЭМ!$D$10+'СЕТ СН'!$I$5-'СЕТ СН'!$I$20</f>
        <v>3369.6997201300001</v>
      </c>
      <c r="D121" s="36">
        <f>SUMIFS(СВЦЭМ!$C$39:$C$782,СВЦЭМ!$A$39:$A$782,$A121,СВЦЭМ!$B$39:$B$782,D$119)+'СЕТ СН'!$I$12+СВЦЭМ!$D$10+'СЕТ СН'!$I$5-'СЕТ СН'!$I$20</f>
        <v>3362.75808736</v>
      </c>
      <c r="E121" s="36">
        <f>SUMIFS(СВЦЭМ!$C$39:$C$782,СВЦЭМ!$A$39:$A$782,$A121,СВЦЭМ!$B$39:$B$782,E$119)+'СЕТ СН'!$I$12+СВЦЭМ!$D$10+'СЕТ СН'!$I$5-'СЕТ СН'!$I$20</f>
        <v>3363.0267147100003</v>
      </c>
      <c r="F121" s="36">
        <f>SUMIFS(СВЦЭМ!$C$39:$C$782,СВЦЭМ!$A$39:$A$782,$A121,СВЦЭМ!$B$39:$B$782,F$119)+'СЕТ СН'!$I$12+СВЦЭМ!$D$10+'СЕТ СН'!$I$5-'СЕТ СН'!$I$20</f>
        <v>3362.5705941300002</v>
      </c>
      <c r="G121" s="36">
        <f>SUMIFS(СВЦЭМ!$C$39:$C$782,СВЦЭМ!$A$39:$A$782,$A121,СВЦЭМ!$B$39:$B$782,G$119)+'СЕТ СН'!$I$12+СВЦЭМ!$D$10+'СЕТ СН'!$I$5-'СЕТ СН'!$I$20</f>
        <v>3370.6828167499998</v>
      </c>
      <c r="H121" s="36">
        <f>SUMIFS(СВЦЭМ!$C$39:$C$782,СВЦЭМ!$A$39:$A$782,$A121,СВЦЭМ!$B$39:$B$782,H$119)+'СЕТ СН'!$I$12+СВЦЭМ!$D$10+'СЕТ СН'!$I$5-'СЕТ СН'!$I$20</f>
        <v>3380.0928027099999</v>
      </c>
      <c r="I121" s="36">
        <f>SUMIFS(СВЦЭМ!$C$39:$C$782,СВЦЭМ!$A$39:$A$782,$A121,СВЦЭМ!$B$39:$B$782,I$119)+'СЕТ СН'!$I$12+СВЦЭМ!$D$10+'СЕТ СН'!$I$5-'СЕТ СН'!$I$20</f>
        <v>3340.3472453900004</v>
      </c>
      <c r="J121" s="36">
        <f>SUMIFS(СВЦЭМ!$C$39:$C$782,СВЦЭМ!$A$39:$A$782,$A121,СВЦЭМ!$B$39:$B$782,J$119)+'СЕТ СН'!$I$12+СВЦЭМ!$D$10+'СЕТ СН'!$I$5-'СЕТ СН'!$I$20</f>
        <v>3285.5443051500001</v>
      </c>
      <c r="K121" s="36">
        <f>SUMIFS(СВЦЭМ!$C$39:$C$782,СВЦЭМ!$A$39:$A$782,$A121,СВЦЭМ!$B$39:$B$782,K$119)+'СЕТ СН'!$I$12+СВЦЭМ!$D$10+'СЕТ СН'!$I$5-'СЕТ СН'!$I$20</f>
        <v>3253.80894687</v>
      </c>
      <c r="L121" s="36">
        <f>SUMIFS(СВЦЭМ!$C$39:$C$782,СВЦЭМ!$A$39:$A$782,$A121,СВЦЭМ!$B$39:$B$782,L$119)+'СЕТ СН'!$I$12+СВЦЭМ!$D$10+'СЕТ СН'!$I$5-'СЕТ СН'!$I$20</f>
        <v>3256.2222839000001</v>
      </c>
      <c r="M121" s="36">
        <f>SUMIFS(СВЦЭМ!$C$39:$C$782,СВЦЭМ!$A$39:$A$782,$A121,СВЦЭМ!$B$39:$B$782,M$119)+'СЕТ СН'!$I$12+СВЦЭМ!$D$10+'СЕТ СН'!$I$5-'СЕТ СН'!$I$20</f>
        <v>3258.7211780000002</v>
      </c>
      <c r="N121" s="36">
        <f>SUMIFS(СВЦЭМ!$C$39:$C$782,СВЦЭМ!$A$39:$A$782,$A121,СВЦЭМ!$B$39:$B$782,N$119)+'СЕТ СН'!$I$12+СВЦЭМ!$D$10+'СЕТ СН'!$I$5-'СЕТ СН'!$I$20</f>
        <v>3271.9164183100002</v>
      </c>
      <c r="O121" s="36">
        <f>SUMIFS(СВЦЭМ!$C$39:$C$782,СВЦЭМ!$A$39:$A$782,$A121,СВЦЭМ!$B$39:$B$782,O$119)+'СЕТ СН'!$I$12+СВЦЭМ!$D$10+'СЕТ СН'!$I$5-'СЕТ СН'!$I$20</f>
        <v>3311.0765578199998</v>
      </c>
      <c r="P121" s="36">
        <f>SUMIFS(СВЦЭМ!$C$39:$C$782,СВЦЭМ!$A$39:$A$782,$A121,СВЦЭМ!$B$39:$B$782,P$119)+'СЕТ СН'!$I$12+СВЦЭМ!$D$10+'СЕТ СН'!$I$5-'СЕТ СН'!$I$20</f>
        <v>3321.9676734900004</v>
      </c>
      <c r="Q121" s="36">
        <f>SUMIFS(СВЦЭМ!$C$39:$C$782,СВЦЭМ!$A$39:$A$782,$A121,СВЦЭМ!$B$39:$B$782,Q$119)+'СЕТ СН'!$I$12+СВЦЭМ!$D$10+'СЕТ СН'!$I$5-'СЕТ СН'!$I$20</f>
        <v>3342.2849770100001</v>
      </c>
      <c r="R121" s="36">
        <f>SUMIFS(СВЦЭМ!$C$39:$C$782,СВЦЭМ!$A$39:$A$782,$A121,СВЦЭМ!$B$39:$B$782,R$119)+'СЕТ СН'!$I$12+СВЦЭМ!$D$10+'СЕТ СН'!$I$5-'СЕТ СН'!$I$20</f>
        <v>3340.93960823</v>
      </c>
      <c r="S121" s="36">
        <f>SUMIFS(СВЦЭМ!$C$39:$C$782,СВЦЭМ!$A$39:$A$782,$A121,СВЦЭМ!$B$39:$B$782,S$119)+'СЕТ СН'!$I$12+СВЦЭМ!$D$10+'СЕТ СН'!$I$5-'СЕТ СН'!$I$20</f>
        <v>3311.9648833199999</v>
      </c>
      <c r="T121" s="36">
        <f>SUMIFS(СВЦЭМ!$C$39:$C$782,СВЦЭМ!$A$39:$A$782,$A121,СВЦЭМ!$B$39:$B$782,T$119)+'СЕТ СН'!$I$12+СВЦЭМ!$D$10+'СЕТ СН'!$I$5-'СЕТ СН'!$I$20</f>
        <v>3263.7425546100003</v>
      </c>
      <c r="U121" s="36">
        <f>SUMIFS(СВЦЭМ!$C$39:$C$782,СВЦЭМ!$A$39:$A$782,$A121,СВЦЭМ!$B$39:$B$782,U$119)+'СЕТ СН'!$I$12+СВЦЭМ!$D$10+'СЕТ СН'!$I$5-'СЕТ СН'!$I$20</f>
        <v>3221.0081436099999</v>
      </c>
      <c r="V121" s="36">
        <f>SUMIFS(СВЦЭМ!$C$39:$C$782,СВЦЭМ!$A$39:$A$782,$A121,СВЦЭМ!$B$39:$B$782,V$119)+'СЕТ СН'!$I$12+СВЦЭМ!$D$10+'СЕТ СН'!$I$5-'СЕТ СН'!$I$20</f>
        <v>3226.6297584600002</v>
      </c>
      <c r="W121" s="36">
        <f>SUMIFS(СВЦЭМ!$C$39:$C$782,СВЦЭМ!$A$39:$A$782,$A121,СВЦЭМ!$B$39:$B$782,W$119)+'СЕТ СН'!$I$12+СВЦЭМ!$D$10+'СЕТ СН'!$I$5-'СЕТ СН'!$I$20</f>
        <v>3239.17772345</v>
      </c>
      <c r="X121" s="36">
        <f>SUMIFS(СВЦЭМ!$C$39:$C$782,СВЦЭМ!$A$39:$A$782,$A121,СВЦЭМ!$B$39:$B$782,X$119)+'СЕТ СН'!$I$12+СВЦЭМ!$D$10+'СЕТ СН'!$I$5-'СЕТ СН'!$I$20</f>
        <v>3265.2337445500002</v>
      </c>
      <c r="Y121" s="36">
        <f>SUMIFS(СВЦЭМ!$C$39:$C$782,СВЦЭМ!$A$39:$A$782,$A121,СВЦЭМ!$B$39:$B$782,Y$119)+'СЕТ СН'!$I$12+СВЦЭМ!$D$10+'СЕТ СН'!$I$5-'СЕТ СН'!$I$20</f>
        <v>3274.5318067300004</v>
      </c>
    </row>
    <row r="122" spans="1:27" ht="15.75" x14ac:dyDescent="0.2">
      <c r="A122" s="35">
        <f t="shared" ref="A122:A150" si="3">A121+1</f>
        <v>44258</v>
      </c>
      <c r="B122" s="36">
        <f>SUMIFS(СВЦЭМ!$C$39:$C$782,СВЦЭМ!$A$39:$A$782,$A122,СВЦЭМ!$B$39:$B$782,B$119)+'СЕТ СН'!$I$12+СВЦЭМ!$D$10+'СЕТ СН'!$I$5-'СЕТ СН'!$I$20</f>
        <v>3276.2542752700001</v>
      </c>
      <c r="C122" s="36">
        <f>SUMIFS(СВЦЭМ!$C$39:$C$782,СВЦЭМ!$A$39:$A$782,$A122,СВЦЭМ!$B$39:$B$782,C$119)+'СЕТ СН'!$I$12+СВЦЭМ!$D$10+'СЕТ СН'!$I$5-'СЕТ СН'!$I$20</f>
        <v>3339.6736109600001</v>
      </c>
      <c r="D122" s="36">
        <f>SUMIFS(СВЦЭМ!$C$39:$C$782,СВЦЭМ!$A$39:$A$782,$A122,СВЦЭМ!$B$39:$B$782,D$119)+'СЕТ СН'!$I$12+СВЦЭМ!$D$10+'СЕТ СН'!$I$5-'СЕТ СН'!$I$20</f>
        <v>3367.1424729800001</v>
      </c>
      <c r="E122" s="36">
        <f>SUMIFS(СВЦЭМ!$C$39:$C$782,СВЦЭМ!$A$39:$A$782,$A122,СВЦЭМ!$B$39:$B$782,E$119)+'СЕТ СН'!$I$12+СВЦЭМ!$D$10+'СЕТ СН'!$I$5-'СЕТ СН'!$I$20</f>
        <v>3364.7048345000003</v>
      </c>
      <c r="F122" s="36">
        <f>SUMIFS(СВЦЭМ!$C$39:$C$782,СВЦЭМ!$A$39:$A$782,$A122,СВЦЭМ!$B$39:$B$782,F$119)+'СЕТ СН'!$I$12+СВЦЭМ!$D$10+'СЕТ СН'!$I$5-'СЕТ СН'!$I$20</f>
        <v>3369.8705875800001</v>
      </c>
      <c r="G122" s="36">
        <f>SUMIFS(СВЦЭМ!$C$39:$C$782,СВЦЭМ!$A$39:$A$782,$A122,СВЦЭМ!$B$39:$B$782,G$119)+'СЕТ СН'!$I$12+СВЦЭМ!$D$10+'СЕТ СН'!$I$5-'СЕТ СН'!$I$20</f>
        <v>3374.4739813599999</v>
      </c>
      <c r="H122" s="36">
        <f>SUMIFS(СВЦЭМ!$C$39:$C$782,СВЦЭМ!$A$39:$A$782,$A122,СВЦЭМ!$B$39:$B$782,H$119)+'СЕТ СН'!$I$12+СВЦЭМ!$D$10+'СЕТ СН'!$I$5-'СЕТ СН'!$I$20</f>
        <v>3366.8347474500001</v>
      </c>
      <c r="I122" s="36">
        <f>SUMIFS(СВЦЭМ!$C$39:$C$782,СВЦЭМ!$A$39:$A$782,$A122,СВЦЭМ!$B$39:$B$782,I$119)+'СЕТ СН'!$I$12+СВЦЭМ!$D$10+'СЕТ СН'!$I$5-'СЕТ СН'!$I$20</f>
        <v>3330.18333411</v>
      </c>
      <c r="J122" s="36">
        <f>SUMIFS(СВЦЭМ!$C$39:$C$782,СВЦЭМ!$A$39:$A$782,$A122,СВЦЭМ!$B$39:$B$782,J$119)+'СЕТ СН'!$I$12+СВЦЭМ!$D$10+'СЕТ СН'!$I$5-'СЕТ СН'!$I$20</f>
        <v>3270.1006489299998</v>
      </c>
      <c r="K122" s="36">
        <f>SUMIFS(СВЦЭМ!$C$39:$C$782,СВЦЭМ!$A$39:$A$782,$A122,СВЦЭМ!$B$39:$B$782,K$119)+'СЕТ СН'!$I$12+СВЦЭМ!$D$10+'СЕТ СН'!$I$5-'СЕТ СН'!$I$20</f>
        <v>3252.4681843400003</v>
      </c>
      <c r="L122" s="36">
        <f>SUMIFS(СВЦЭМ!$C$39:$C$782,СВЦЭМ!$A$39:$A$782,$A122,СВЦЭМ!$B$39:$B$782,L$119)+'СЕТ СН'!$I$12+СВЦЭМ!$D$10+'СЕТ СН'!$I$5-'СЕТ СН'!$I$20</f>
        <v>3251.2122071700001</v>
      </c>
      <c r="M122" s="36">
        <f>SUMIFS(СВЦЭМ!$C$39:$C$782,СВЦЭМ!$A$39:$A$782,$A122,СВЦЭМ!$B$39:$B$782,M$119)+'СЕТ СН'!$I$12+СВЦЭМ!$D$10+'СЕТ СН'!$I$5-'СЕТ СН'!$I$20</f>
        <v>3261.90453497</v>
      </c>
      <c r="N122" s="36">
        <f>SUMIFS(СВЦЭМ!$C$39:$C$782,СВЦЭМ!$A$39:$A$782,$A122,СВЦЭМ!$B$39:$B$782,N$119)+'СЕТ СН'!$I$12+СВЦЭМ!$D$10+'СЕТ СН'!$I$5-'СЕТ СН'!$I$20</f>
        <v>3245.0065476300001</v>
      </c>
      <c r="O122" s="36">
        <f>SUMIFS(СВЦЭМ!$C$39:$C$782,СВЦЭМ!$A$39:$A$782,$A122,СВЦЭМ!$B$39:$B$782,O$119)+'СЕТ СН'!$I$12+СВЦЭМ!$D$10+'СЕТ СН'!$I$5-'СЕТ СН'!$I$20</f>
        <v>3277.3706063400004</v>
      </c>
      <c r="P122" s="36">
        <f>SUMIFS(СВЦЭМ!$C$39:$C$782,СВЦЭМ!$A$39:$A$782,$A122,СВЦЭМ!$B$39:$B$782,P$119)+'СЕТ СН'!$I$12+СВЦЭМ!$D$10+'СЕТ СН'!$I$5-'СЕТ СН'!$I$20</f>
        <v>3293.3146063499998</v>
      </c>
      <c r="Q122" s="36">
        <f>SUMIFS(СВЦЭМ!$C$39:$C$782,СВЦЭМ!$A$39:$A$782,$A122,СВЦЭМ!$B$39:$B$782,Q$119)+'СЕТ СН'!$I$12+СВЦЭМ!$D$10+'СЕТ СН'!$I$5-'СЕТ СН'!$I$20</f>
        <v>3303.2699946299999</v>
      </c>
      <c r="R122" s="36">
        <f>SUMIFS(СВЦЭМ!$C$39:$C$782,СВЦЭМ!$A$39:$A$782,$A122,СВЦЭМ!$B$39:$B$782,R$119)+'СЕТ СН'!$I$12+СВЦЭМ!$D$10+'СЕТ СН'!$I$5-'СЕТ СН'!$I$20</f>
        <v>3299.5482016100004</v>
      </c>
      <c r="S122" s="36">
        <f>SUMIFS(СВЦЭМ!$C$39:$C$782,СВЦЭМ!$A$39:$A$782,$A122,СВЦЭМ!$B$39:$B$782,S$119)+'СЕТ СН'!$I$12+СВЦЭМ!$D$10+'СЕТ СН'!$I$5-'СЕТ СН'!$I$20</f>
        <v>3272.3166917600001</v>
      </c>
      <c r="T122" s="36">
        <f>SUMIFS(СВЦЭМ!$C$39:$C$782,СВЦЭМ!$A$39:$A$782,$A122,СВЦЭМ!$B$39:$B$782,T$119)+'СЕТ СН'!$I$12+СВЦЭМ!$D$10+'СЕТ СН'!$I$5-'СЕТ СН'!$I$20</f>
        <v>3233.1405326900003</v>
      </c>
      <c r="U122" s="36">
        <f>SUMIFS(СВЦЭМ!$C$39:$C$782,СВЦЭМ!$A$39:$A$782,$A122,СВЦЭМ!$B$39:$B$782,U$119)+'СЕТ СН'!$I$12+СВЦЭМ!$D$10+'СЕТ СН'!$I$5-'СЕТ СН'!$I$20</f>
        <v>3202.59351517</v>
      </c>
      <c r="V122" s="36">
        <f>SUMIFS(СВЦЭМ!$C$39:$C$782,СВЦЭМ!$A$39:$A$782,$A122,СВЦЭМ!$B$39:$B$782,V$119)+'СЕТ СН'!$I$12+СВЦЭМ!$D$10+'СЕТ СН'!$I$5-'СЕТ СН'!$I$20</f>
        <v>3193.16397112</v>
      </c>
      <c r="W122" s="36">
        <f>SUMIFS(СВЦЭМ!$C$39:$C$782,СВЦЭМ!$A$39:$A$782,$A122,СВЦЭМ!$B$39:$B$782,W$119)+'СЕТ СН'!$I$12+СВЦЭМ!$D$10+'СЕТ СН'!$I$5-'СЕТ СН'!$I$20</f>
        <v>3208.7874847400003</v>
      </c>
      <c r="X122" s="36">
        <f>SUMIFS(СВЦЭМ!$C$39:$C$782,СВЦЭМ!$A$39:$A$782,$A122,СВЦЭМ!$B$39:$B$782,X$119)+'СЕТ СН'!$I$12+СВЦЭМ!$D$10+'СЕТ СН'!$I$5-'СЕТ СН'!$I$20</f>
        <v>3231.25635229</v>
      </c>
      <c r="Y122" s="36">
        <f>SUMIFS(СВЦЭМ!$C$39:$C$782,СВЦЭМ!$A$39:$A$782,$A122,СВЦЭМ!$B$39:$B$782,Y$119)+'СЕТ СН'!$I$12+СВЦЭМ!$D$10+'СЕТ СН'!$I$5-'СЕТ СН'!$I$20</f>
        <v>3250.9265483500003</v>
      </c>
    </row>
    <row r="123" spans="1:27" ht="15.75" x14ac:dyDescent="0.2">
      <c r="A123" s="35">
        <f t="shared" si="3"/>
        <v>44259</v>
      </c>
      <c r="B123" s="36">
        <f>SUMIFS(СВЦЭМ!$C$39:$C$782,СВЦЭМ!$A$39:$A$782,$A123,СВЦЭМ!$B$39:$B$782,B$119)+'СЕТ СН'!$I$12+СВЦЭМ!$D$10+'СЕТ СН'!$I$5-'СЕТ СН'!$I$20</f>
        <v>3234.00274747</v>
      </c>
      <c r="C123" s="36">
        <f>SUMIFS(СВЦЭМ!$C$39:$C$782,СВЦЭМ!$A$39:$A$782,$A123,СВЦЭМ!$B$39:$B$782,C$119)+'СЕТ СН'!$I$12+СВЦЭМ!$D$10+'СЕТ СН'!$I$5-'СЕТ СН'!$I$20</f>
        <v>3295.7829332000001</v>
      </c>
      <c r="D123" s="36">
        <f>SUMIFS(СВЦЭМ!$C$39:$C$782,СВЦЭМ!$A$39:$A$782,$A123,СВЦЭМ!$B$39:$B$782,D$119)+'СЕТ СН'!$I$12+СВЦЭМ!$D$10+'СЕТ СН'!$I$5-'СЕТ СН'!$I$20</f>
        <v>3335.9279287700001</v>
      </c>
      <c r="E123" s="36">
        <f>SUMIFS(СВЦЭМ!$C$39:$C$782,СВЦЭМ!$A$39:$A$782,$A123,СВЦЭМ!$B$39:$B$782,E$119)+'СЕТ СН'!$I$12+СВЦЭМ!$D$10+'СЕТ СН'!$I$5-'СЕТ СН'!$I$20</f>
        <v>3346.9749318300001</v>
      </c>
      <c r="F123" s="36">
        <f>SUMIFS(СВЦЭМ!$C$39:$C$782,СВЦЭМ!$A$39:$A$782,$A123,СВЦЭМ!$B$39:$B$782,F$119)+'СЕТ СН'!$I$12+СВЦЭМ!$D$10+'СЕТ СН'!$I$5-'СЕТ СН'!$I$20</f>
        <v>3358.1917888200001</v>
      </c>
      <c r="G123" s="36">
        <f>SUMIFS(СВЦЭМ!$C$39:$C$782,СВЦЭМ!$A$39:$A$782,$A123,СВЦЭМ!$B$39:$B$782,G$119)+'СЕТ СН'!$I$12+СВЦЭМ!$D$10+'СЕТ СН'!$I$5-'СЕТ СН'!$I$20</f>
        <v>3347.3321995599999</v>
      </c>
      <c r="H123" s="36">
        <f>SUMIFS(СВЦЭМ!$C$39:$C$782,СВЦЭМ!$A$39:$A$782,$A123,СВЦЭМ!$B$39:$B$782,H$119)+'СЕТ СН'!$I$12+СВЦЭМ!$D$10+'СЕТ СН'!$I$5-'СЕТ СН'!$I$20</f>
        <v>3311.4395858600001</v>
      </c>
      <c r="I123" s="36">
        <f>SUMIFS(СВЦЭМ!$C$39:$C$782,СВЦЭМ!$A$39:$A$782,$A123,СВЦЭМ!$B$39:$B$782,I$119)+'СЕТ СН'!$I$12+СВЦЭМ!$D$10+'СЕТ СН'!$I$5-'СЕТ СН'!$I$20</f>
        <v>3275.2823193000004</v>
      </c>
      <c r="J123" s="36">
        <f>SUMIFS(СВЦЭМ!$C$39:$C$782,СВЦЭМ!$A$39:$A$782,$A123,СВЦЭМ!$B$39:$B$782,J$119)+'СЕТ СН'!$I$12+СВЦЭМ!$D$10+'СЕТ СН'!$I$5-'СЕТ СН'!$I$20</f>
        <v>3239.19750948</v>
      </c>
      <c r="K123" s="36">
        <f>SUMIFS(СВЦЭМ!$C$39:$C$782,СВЦЭМ!$A$39:$A$782,$A123,СВЦЭМ!$B$39:$B$782,K$119)+'СЕТ СН'!$I$12+СВЦЭМ!$D$10+'СЕТ СН'!$I$5-'СЕТ СН'!$I$20</f>
        <v>3229.4301421700002</v>
      </c>
      <c r="L123" s="36">
        <f>SUMIFS(СВЦЭМ!$C$39:$C$782,СВЦЭМ!$A$39:$A$782,$A123,СВЦЭМ!$B$39:$B$782,L$119)+'СЕТ СН'!$I$12+СВЦЭМ!$D$10+'СЕТ СН'!$I$5-'СЕТ СН'!$I$20</f>
        <v>3231.9210946400003</v>
      </c>
      <c r="M123" s="36">
        <f>SUMIFS(СВЦЭМ!$C$39:$C$782,СВЦЭМ!$A$39:$A$782,$A123,СВЦЭМ!$B$39:$B$782,M$119)+'СЕТ СН'!$I$12+СВЦЭМ!$D$10+'СЕТ СН'!$I$5-'СЕТ СН'!$I$20</f>
        <v>3236.16183735</v>
      </c>
      <c r="N123" s="36">
        <f>SUMIFS(СВЦЭМ!$C$39:$C$782,СВЦЭМ!$A$39:$A$782,$A123,СВЦЭМ!$B$39:$B$782,N$119)+'СЕТ СН'!$I$12+СВЦЭМ!$D$10+'СЕТ СН'!$I$5-'СЕТ СН'!$I$20</f>
        <v>3241.5572654800003</v>
      </c>
      <c r="O123" s="36">
        <f>SUMIFS(СВЦЭМ!$C$39:$C$782,СВЦЭМ!$A$39:$A$782,$A123,СВЦЭМ!$B$39:$B$782,O$119)+'СЕТ СН'!$I$12+СВЦЭМ!$D$10+'СЕТ СН'!$I$5-'СЕТ СН'!$I$20</f>
        <v>3292.5446847600001</v>
      </c>
      <c r="P123" s="36">
        <f>SUMIFS(СВЦЭМ!$C$39:$C$782,СВЦЭМ!$A$39:$A$782,$A123,СВЦЭМ!$B$39:$B$782,P$119)+'СЕТ СН'!$I$12+СВЦЭМ!$D$10+'СЕТ СН'!$I$5-'СЕТ СН'!$I$20</f>
        <v>3338.9627723399999</v>
      </c>
      <c r="Q123" s="36">
        <f>SUMIFS(СВЦЭМ!$C$39:$C$782,СВЦЭМ!$A$39:$A$782,$A123,СВЦЭМ!$B$39:$B$782,Q$119)+'СЕТ СН'!$I$12+СВЦЭМ!$D$10+'СЕТ СН'!$I$5-'СЕТ СН'!$I$20</f>
        <v>3351.9839796000001</v>
      </c>
      <c r="R123" s="36">
        <f>SUMIFS(СВЦЭМ!$C$39:$C$782,СВЦЭМ!$A$39:$A$782,$A123,СВЦЭМ!$B$39:$B$782,R$119)+'СЕТ СН'!$I$12+СВЦЭМ!$D$10+'СЕТ СН'!$I$5-'СЕТ СН'!$I$20</f>
        <v>3339.4493364500004</v>
      </c>
      <c r="S123" s="36">
        <f>SUMIFS(СВЦЭМ!$C$39:$C$782,СВЦЭМ!$A$39:$A$782,$A123,СВЦЭМ!$B$39:$B$782,S$119)+'СЕТ СН'!$I$12+СВЦЭМ!$D$10+'СЕТ СН'!$I$5-'СЕТ СН'!$I$20</f>
        <v>3304.4914438400001</v>
      </c>
      <c r="T123" s="36">
        <f>SUMIFS(СВЦЭМ!$C$39:$C$782,СВЦЭМ!$A$39:$A$782,$A123,СВЦЭМ!$B$39:$B$782,T$119)+'СЕТ СН'!$I$12+СВЦЭМ!$D$10+'СЕТ СН'!$I$5-'СЕТ СН'!$I$20</f>
        <v>3223.4652920400003</v>
      </c>
      <c r="U123" s="36">
        <f>SUMIFS(СВЦЭМ!$C$39:$C$782,СВЦЭМ!$A$39:$A$782,$A123,СВЦЭМ!$B$39:$B$782,U$119)+'СЕТ СН'!$I$12+СВЦЭМ!$D$10+'СЕТ СН'!$I$5-'СЕТ СН'!$I$20</f>
        <v>3186.9847615100002</v>
      </c>
      <c r="V123" s="36">
        <f>SUMIFS(СВЦЭМ!$C$39:$C$782,СВЦЭМ!$A$39:$A$782,$A123,СВЦЭМ!$B$39:$B$782,V$119)+'СЕТ СН'!$I$12+СВЦЭМ!$D$10+'СЕТ СН'!$I$5-'СЕТ СН'!$I$20</f>
        <v>3188.9455494900003</v>
      </c>
      <c r="W123" s="36">
        <f>SUMIFS(СВЦЭМ!$C$39:$C$782,СВЦЭМ!$A$39:$A$782,$A123,СВЦЭМ!$B$39:$B$782,W$119)+'СЕТ СН'!$I$12+СВЦЭМ!$D$10+'СЕТ СН'!$I$5-'СЕТ СН'!$I$20</f>
        <v>3211.1193786600002</v>
      </c>
      <c r="X123" s="36">
        <f>SUMIFS(СВЦЭМ!$C$39:$C$782,СВЦЭМ!$A$39:$A$782,$A123,СВЦЭМ!$B$39:$B$782,X$119)+'СЕТ СН'!$I$12+СВЦЭМ!$D$10+'СЕТ СН'!$I$5-'СЕТ СН'!$I$20</f>
        <v>3229.4290711800004</v>
      </c>
      <c r="Y123" s="36">
        <f>SUMIFS(СВЦЭМ!$C$39:$C$782,СВЦЭМ!$A$39:$A$782,$A123,СВЦЭМ!$B$39:$B$782,Y$119)+'СЕТ СН'!$I$12+СВЦЭМ!$D$10+'СЕТ СН'!$I$5-'СЕТ СН'!$I$20</f>
        <v>3236.1308482800005</v>
      </c>
    </row>
    <row r="124" spans="1:27" ht="15.75" x14ac:dyDescent="0.2">
      <c r="A124" s="35">
        <f t="shared" si="3"/>
        <v>44260</v>
      </c>
      <c r="B124" s="36">
        <f>SUMIFS(СВЦЭМ!$C$39:$C$782,СВЦЭМ!$A$39:$A$782,$A124,СВЦЭМ!$B$39:$B$782,B$119)+'СЕТ СН'!$I$12+СВЦЭМ!$D$10+'СЕТ СН'!$I$5-'СЕТ СН'!$I$20</f>
        <v>3257.4471906100002</v>
      </c>
      <c r="C124" s="36">
        <f>SUMIFS(СВЦЭМ!$C$39:$C$782,СВЦЭМ!$A$39:$A$782,$A124,СВЦЭМ!$B$39:$B$782,C$119)+'СЕТ СН'!$I$12+СВЦЭМ!$D$10+'СЕТ СН'!$I$5-'СЕТ СН'!$I$20</f>
        <v>3296.4849151899998</v>
      </c>
      <c r="D124" s="36">
        <f>SUMIFS(СВЦЭМ!$C$39:$C$782,СВЦЭМ!$A$39:$A$782,$A124,СВЦЭМ!$B$39:$B$782,D$119)+'СЕТ СН'!$I$12+СВЦЭМ!$D$10+'СЕТ СН'!$I$5-'СЕТ СН'!$I$20</f>
        <v>3329.9411337299998</v>
      </c>
      <c r="E124" s="36">
        <f>SUMIFS(СВЦЭМ!$C$39:$C$782,СВЦЭМ!$A$39:$A$782,$A124,СВЦЭМ!$B$39:$B$782,E$119)+'СЕТ СН'!$I$12+СВЦЭМ!$D$10+'СЕТ СН'!$I$5-'СЕТ СН'!$I$20</f>
        <v>3335.7565669300002</v>
      </c>
      <c r="F124" s="36">
        <f>SUMIFS(СВЦЭМ!$C$39:$C$782,СВЦЭМ!$A$39:$A$782,$A124,СВЦЭМ!$B$39:$B$782,F$119)+'СЕТ СН'!$I$12+СВЦЭМ!$D$10+'СЕТ СН'!$I$5-'СЕТ СН'!$I$20</f>
        <v>3367.8290620100001</v>
      </c>
      <c r="G124" s="36">
        <f>SUMIFS(СВЦЭМ!$C$39:$C$782,СВЦЭМ!$A$39:$A$782,$A124,СВЦЭМ!$B$39:$B$782,G$119)+'СЕТ СН'!$I$12+СВЦЭМ!$D$10+'СЕТ СН'!$I$5-'СЕТ СН'!$I$20</f>
        <v>3364.5084650400004</v>
      </c>
      <c r="H124" s="36">
        <f>SUMIFS(СВЦЭМ!$C$39:$C$782,СВЦЭМ!$A$39:$A$782,$A124,СВЦЭМ!$B$39:$B$782,H$119)+'СЕТ СН'!$I$12+СВЦЭМ!$D$10+'СЕТ СН'!$I$5-'СЕТ СН'!$I$20</f>
        <v>3350.49216527</v>
      </c>
      <c r="I124" s="36">
        <f>SUMIFS(СВЦЭМ!$C$39:$C$782,СВЦЭМ!$A$39:$A$782,$A124,СВЦЭМ!$B$39:$B$782,I$119)+'СЕТ СН'!$I$12+СВЦЭМ!$D$10+'СЕТ СН'!$I$5-'СЕТ СН'!$I$20</f>
        <v>3309.3173979399999</v>
      </c>
      <c r="J124" s="36">
        <f>SUMIFS(СВЦЭМ!$C$39:$C$782,СВЦЭМ!$A$39:$A$782,$A124,СВЦЭМ!$B$39:$B$782,J$119)+'СЕТ СН'!$I$12+СВЦЭМ!$D$10+'СЕТ СН'!$I$5-'СЕТ СН'!$I$20</f>
        <v>3268.5667038500001</v>
      </c>
      <c r="K124" s="36">
        <f>SUMIFS(СВЦЭМ!$C$39:$C$782,СВЦЭМ!$A$39:$A$782,$A124,СВЦЭМ!$B$39:$B$782,K$119)+'СЕТ СН'!$I$12+СВЦЭМ!$D$10+'СЕТ СН'!$I$5-'СЕТ СН'!$I$20</f>
        <v>3235.1092255000003</v>
      </c>
      <c r="L124" s="36">
        <f>SUMIFS(СВЦЭМ!$C$39:$C$782,СВЦЭМ!$A$39:$A$782,$A124,СВЦЭМ!$B$39:$B$782,L$119)+'СЕТ СН'!$I$12+СВЦЭМ!$D$10+'СЕТ СН'!$I$5-'СЕТ СН'!$I$20</f>
        <v>3220.6412266500001</v>
      </c>
      <c r="M124" s="36">
        <f>SUMIFS(СВЦЭМ!$C$39:$C$782,СВЦЭМ!$A$39:$A$782,$A124,СВЦЭМ!$B$39:$B$782,M$119)+'СЕТ СН'!$I$12+СВЦЭМ!$D$10+'СЕТ СН'!$I$5-'СЕТ СН'!$I$20</f>
        <v>3227.0895865100001</v>
      </c>
      <c r="N124" s="36">
        <f>SUMIFS(СВЦЭМ!$C$39:$C$782,СВЦЭМ!$A$39:$A$782,$A124,СВЦЭМ!$B$39:$B$782,N$119)+'СЕТ СН'!$I$12+СВЦЭМ!$D$10+'СЕТ СН'!$I$5-'СЕТ СН'!$I$20</f>
        <v>3249.6208053099999</v>
      </c>
      <c r="O124" s="36">
        <f>SUMIFS(СВЦЭМ!$C$39:$C$782,СВЦЭМ!$A$39:$A$782,$A124,СВЦЭМ!$B$39:$B$782,O$119)+'СЕТ СН'!$I$12+СВЦЭМ!$D$10+'СЕТ СН'!$I$5-'СЕТ СН'!$I$20</f>
        <v>3290.4878478500004</v>
      </c>
      <c r="P124" s="36">
        <f>SUMIFS(СВЦЭМ!$C$39:$C$782,СВЦЭМ!$A$39:$A$782,$A124,СВЦЭМ!$B$39:$B$782,P$119)+'СЕТ СН'!$I$12+СВЦЭМ!$D$10+'СЕТ СН'!$I$5-'СЕТ СН'!$I$20</f>
        <v>3314.2313135499999</v>
      </c>
      <c r="Q124" s="36">
        <f>SUMIFS(СВЦЭМ!$C$39:$C$782,СВЦЭМ!$A$39:$A$782,$A124,СВЦЭМ!$B$39:$B$782,Q$119)+'СЕТ СН'!$I$12+СВЦЭМ!$D$10+'СЕТ СН'!$I$5-'СЕТ СН'!$I$20</f>
        <v>3330.8564401499998</v>
      </c>
      <c r="R124" s="36">
        <f>SUMIFS(СВЦЭМ!$C$39:$C$782,СВЦЭМ!$A$39:$A$782,$A124,СВЦЭМ!$B$39:$B$782,R$119)+'СЕТ СН'!$I$12+СВЦЭМ!$D$10+'СЕТ СН'!$I$5-'СЕТ СН'!$I$20</f>
        <v>3331.6469438900003</v>
      </c>
      <c r="S124" s="36">
        <f>SUMIFS(СВЦЭМ!$C$39:$C$782,СВЦЭМ!$A$39:$A$782,$A124,СВЦЭМ!$B$39:$B$782,S$119)+'СЕТ СН'!$I$12+СВЦЭМ!$D$10+'СЕТ СН'!$I$5-'СЕТ СН'!$I$20</f>
        <v>3296.0999830800001</v>
      </c>
      <c r="T124" s="36">
        <f>SUMIFS(СВЦЭМ!$C$39:$C$782,СВЦЭМ!$A$39:$A$782,$A124,СВЦЭМ!$B$39:$B$782,T$119)+'СЕТ СН'!$I$12+СВЦЭМ!$D$10+'СЕТ СН'!$I$5-'СЕТ СН'!$I$20</f>
        <v>3246.0583425900004</v>
      </c>
      <c r="U124" s="36">
        <f>SUMIFS(СВЦЭМ!$C$39:$C$782,СВЦЭМ!$A$39:$A$782,$A124,СВЦЭМ!$B$39:$B$782,U$119)+'СЕТ СН'!$I$12+СВЦЭМ!$D$10+'СЕТ СН'!$I$5-'СЕТ СН'!$I$20</f>
        <v>3208.0150941000002</v>
      </c>
      <c r="V124" s="36">
        <f>SUMIFS(СВЦЭМ!$C$39:$C$782,СВЦЭМ!$A$39:$A$782,$A124,СВЦЭМ!$B$39:$B$782,V$119)+'СЕТ СН'!$I$12+СВЦЭМ!$D$10+'СЕТ СН'!$I$5-'СЕТ СН'!$I$20</f>
        <v>3225.2891375200002</v>
      </c>
      <c r="W124" s="36">
        <f>SUMIFS(СВЦЭМ!$C$39:$C$782,СВЦЭМ!$A$39:$A$782,$A124,СВЦЭМ!$B$39:$B$782,W$119)+'СЕТ СН'!$I$12+СВЦЭМ!$D$10+'СЕТ СН'!$I$5-'СЕТ СН'!$I$20</f>
        <v>3231.45137944</v>
      </c>
      <c r="X124" s="36">
        <f>SUMIFS(СВЦЭМ!$C$39:$C$782,СВЦЭМ!$A$39:$A$782,$A124,СВЦЭМ!$B$39:$B$782,X$119)+'СЕТ СН'!$I$12+СВЦЭМ!$D$10+'СЕТ СН'!$I$5-'СЕТ СН'!$I$20</f>
        <v>3254.7020578700003</v>
      </c>
      <c r="Y124" s="36">
        <f>SUMIFS(СВЦЭМ!$C$39:$C$782,СВЦЭМ!$A$39:$A$782,$A124,СВЦЭМ!$B$39:$B$782,Y$119)+'СЕТ СН'!$I$12+СВЦЭМ!$D$10+'СЕТ СН'!$I$5-'СЕТ СН'!$I$20</f>
        <v>3258.81211807</v>
      </c>
    </row>
    <row r="125" spans="1:27" ht="15.75" x14ac:dyDescent="0.2">
      <c r="A125" s="35">
        <f t="shared" si="3"/>
        <v>44261</v>
      </c>
      <c r="B125" s="36">
        <f>SUMIFS(СВЦЭМ!$C$39:$C$782,СВЦЭМ!$A$39:$A$782,$A125,СВЦЭМ!$B$39:$B$782,B$119)+'СЕТ СН'!$I$12+СВЦЭМ!$D$10+'СЕТ СН'!$I$5-'СЕТ СН'!$I$20</f>
        <v>3314.2748710599999</v>
      </c>
      <c r="C125" s="36">
        <f>SUMIFS(СВЦЭМ!$C$39:$C$782,СВЦЭМ!$A$39:$A$782,$A125,СВЦЭМ!$B$39:$B$782,C$119)+'СЕТ СН'!$I$12+СВЦЭМ!$D$10+'СЕТ СН'!$I$5-'СЕТ СН'!$I$20</f>
        <v>3379.38215842</v>
      </c>
      <c r="D125" s="36">
        <f>SUMIFS(СВЦЭМ!$C$39:$C$782,СВЦЭМ!$A$39:$A$782,$A125,СВЦЭМ!$B$39:$B$782,D$119)+'СЕТ СН'!$I$12+СВЦЭМ!$D$10+'СЕТ СН'!$I$5-'СЕТ СН'!$I$20</f>
        <v>3386.7476093700002</v>
      </c>
      <c r="E125" s="36">
        <f>SUMIFS(СВЦЭМ!$C$39:$C$782,СВЦЭМ!$A$39:$A$782,$A125,СВЦЭМ!$B$39:$B$782,E$119)+'СЕТ СН'!$I$12+СВЦЭМ!$D$10+'СЕТ СН'!$I$5-'СЕТ СН'!$I$20</f>
        <v>3402.7715586300001</v>
      </c>
      <c r="F125" s="36">
        <f>SUMIFS(СВЦЭМ!$C$39:$C$782,СВЦЭМ!$A$39:$A$782,$A125,СВЦЭМ!$B$39:$B$782,F$119)+'СЕТ СН'!$I$12+СВЦЭМ!$D$10+'СЕТ СН'!$I$5-'СЕТ СН'!$I$20</f>
        <v>3401.9427885</v>
      </c>
      <c r="G125" s="36">
        <f>SUMIFS(СВЦЭМ!$C$39:$C$782,СВЦЭМ!$A$39:$A$782,$A125,СВЦЭМ!$B$39:$B$782,G$119)+'СЕТ СН'!$I$12+СВЦЭМ!$D$10+'СЕТ СН'!$I$5-'СЕТ СН'!$I$20</f>
        <v>3403.8294706900001</v>
      </c>
      <c r="H125" s="36">
        <f>SUMIFS(СВЦЭМ!$C$39:$C$782,СВЦЭМ!$A$39:$A$782,$A125,СВЦЭМ!$B$39:$B$782,H$119)+'СЕТ СН'!$I$12+СВЦЭМ!$D$10+'СЕТ СН'!$I$5-'СЕТ СН'!$I$20</f>
        <v>3410.4192609700003</v>
      </c>
      <c r="I125" s="36">
        <f>SUMIFS(СВЦЭМ!$C$39:$C$782,СВЦЭМ!$A$39:$A$782,$A125,СВЦЭМ!$B$39:$B$782,I$119)+'СЕТ СН'!$I$12+СВЦЭМ!$D$10+'СЕТ СН'!$I$5-'СЕТ СН'!$I$20</f>
        <v>3380.9343645600002</v>
      </c>
      <c r="J125" s="36">
        <f>SUMIFS(СВЦЭМ!$C$39:$C$782,СВЦЭМ!$A$39:$A$782,$A125,СВЦЭМ!$B$39:$B$782,J$119)+'СЕТ СН'!$I$12+СВЦЭМ!$D$10+'СЕТ СН'!$I$5-'СЕТ СН'!$I$20</f>
        <v>3304.48906257</v>
      </c>
      <c r="K125" s="36">
        <f>SUMIFS(СВЦЭМ!$C$39:$C$782,СВЦЭМ!$A$39:$A$782,$A125,СВЦЭМ!$B$39:$B$782,K$119)+'СЕТ СН'!$I$12+СВЦЭМ!$D$10+'СЕТ СН'!$I$5-'СЕТ СН'!$I$20</f>
        <v>3242.3495426400004</v>
      </c>
      <c r="L125" s="36">
        <f>SUMIFS(СВЦЭМ!$C$39:$C$782,СВЦЭМ!$A$39:$A$782,$A125,СВЦЭМ!$B$39:$B$782,L$119)+'СЕТ СН'!$I$12+СВЦЭМ!$D$10+'СЕТ СН'!$I$5-'СЕТ СН'!$I$20</f>
        <v>3211.3774279100003</v>
      </c>
      <c r="M125" s="36">
        <f>SUMIFS(СВЦЭМ!$C$39:$C$782,СВЦЭМ!$A$39:$A$782,$A125,СВЦЭМ!$B$39:$B$782,M$119)+'СЕТ СН'!$I$12+СВЦЭМ!$D$10+'СЕТ СН'!$I$5-'СЕТ СН'!$I$20</f>
        <v>3210.0823147200003</v>
      </c>
      <c r="N125" s="36">
        <f>SUMIFS(СВЦЭМ!$C$39:$C$782,СВЦЭМ!$A$39:$A$782,$A125,СВЦЭМ!$B$39:$B$782,N$119)+'СЕТ СН'!$I$12+СВЦЭМ!$D$10+'СЕТ СН'!$I$5-'СЕТ СН'!$I$20</f>
        <v>3221.4774911200002</v>
      </c>
      <c r="O125" s="36">
        <f>SUMIFS(СВЦЭМ!$C$39:$C$782,СВЦЭМ!$A$39:$A$782,$A125,СВЦЭМ!$B$39:$B$782,O$119)+'СЕТ СН'!$I$12+СВЦЭМ!$D$10+'СЕТ СН'!$I$5-'СЕТ СН'!$I$20</f>
        <v>3269.78245444</v>
      </c>
      <c r="P125" s="36">
        <f>SUMIFS(СВЦЭМ!$C$39:$C$782,СВЦЭМ!$A$39:$A$782,$A125,СВЦЭМ!$B$39:$B$782,P$119)+'СЕТ СН'!$I$12+СВЦЭМ!$D$10+'СЕТ СН'!$I$5-'СЕТ СН'!$I$20</f>
        <v>3286.1005703700002</v>
      </c>
      <c r="Q125" s="36">
        <f>SUMIFS(СВЦЭМ!$C$39:$C$782,СВЦЭМ!$A$39:$A$782,$A125,СВЦЭМ!$B$39:$B$782,Q$119)+'СЕТ СН'!$I$12+СВЦЭМ!$D$10+'СЕТ СН'!$I$5-'СЕТ СН'!$I$20</f>
        <v>3305.17932587</v>
      </c>
      <c r="R125" s="36">
        <f>SUMIFS(СВЦЭМ!$C$39:$C$782,СВЦЭМ!$A$39:$A$782,$A125,СВЦЭМ!$B$39:$B$782,R$119)+'СЕТ СН'!$I$12+СВЦЭМ!$D$10+'СЕТ СН'!$I$5-'СЕТ СН'!$I$20</f>
        <v>3296.5725227200001</v>
      </c>
      <c r="S125" s="36">
        <f>SUMIFS(СВЦЭМ!$C$39:$C$782,СВЦЭМ!$A$39:$A$782,$A125,СВЦЭМ!$B$39:$B$782,S$119)+'СЕТ СН'!$I$12+СВЦЭМ!$D$10+'СЕТ СН'!$I$5-'СЕТ СН'!$I$20</f>
        <v>3250.2727167700004</v>
      </c>
      <c r="T125" s="36">
        <f>SUMIFS(СВЦЭМ!$C$39:$C$782,СВЦЭМ!$A$39:$A$782,$A125,СВЦЭМ!$B$39:$B$782,T$119)+'СЕТ СН'!$I$12+СВЦЭМ!$D$10+'СЕТ СН'!$I$5-'СЕТ СН'!$I$20</f>
        <v>3205.2651856700004</v>
      </c>
      <c r="U125" s="36">
        <f>SUMIFS(СВЦЭМ!$C$39:$C$782,СВЦЭМ!$A$39:$A$782,$A125,СВЦЭМ!$B$39:$B$782,U$119)+'СЕТ СН'!$I$12+СВЦЭМ!$D$10+'СЕТ СН'!$I$5-'СЕТ СН'!$I$20</f>
        <v>3182.0834971500003</v>
      </c>
      <c r="V125" s="36">
        <f>SUMIFS(СВЦЭМ!$C$39:$C$782,СВЦЭМ!$A$39:$A$782,$A125,СВЦЭМ!$B$39:$B$782,V$119)+'СЕТ СН'!$I$12+СВЦЭМ!$D$10+'СЕТ СН'!$I$5-'СЕТ СН'!$I$20</f>
        <v>3185.0938923000003</v>
      </c>
      <c r="W125" s="36">
        <f>SUMIFS(СВЦЭМ!$C$39:$C$782,СВЦЭМ!$A$39:$A$782,$A125,СВЦЭМ!$B$39:$B$782,W$119)+'СЕТ СН'!$I$12+СВЦЭМ!$D$10+'СЕТ СН'!$I$5-'СЕТ СН'!$I$20</f>
        <v>3190.8059219900001</v>
      </c>
      <c r="X125" s="36">
        <f>SUMIFS(СВЦЭМ!$C$39:$C$782,СВЦЭМ!$A$39:$A$782,$A125,СВЦЭМ!$B$39:$B$782,X$119)+'СЕТ СН'!$I$12+СВЦЭМ!$D$10+'СЕТ СН'!$I$5-'СЕТ СН'!$I$20</f>
        <v>3211.0890788000002</v>
      </c>
      <c r="Y125" s="36">
        <f>SUMIFS(СВЦЭМ!$C$39:$C$782,СВЦЭМ!$A$39:$A$782,$A125,СВЦЭМ!$B$39:$B$782,Y$119)+'СЕТ СН'!$I$12+СВЦЭМ!$D$10+'СЕТ СН'!$I$5-'СЕТ СН'!$I$20</f>
        <v>3237.88360775</v>
      </c>
    </row>
    <row r="126" spans="1:27" ht="15.75" x14ac:dyDescent="0.2">
      <c r="A126" s="35">
        <f t="shared" si="3"/>
        <v>44262</v>
      </c>
      <c r="B126" s="36">
        <f>SUMIFS(СВЦЭМ!$C$39:$C$782,СВЦЭМ!$A$39:$A$782,$A126,СВЦЭМ!$B$39:$B$782,B$119)+'СЕТ СН'!$I$12+СВЦЭМ!$D$10+'СЕТ СН'!$I$5-'СЕТ СН'!$I$20</f>
        <v>3269.7101138600001</v>
      </c>
      <c r="C126" s="36">
        <f>SUMIFS(СВЦЭМ!$C$39:$C$782,СВЦЭМ!$A$39:$A$782,$A126,СВЦЭМ!$B$39:$B$782,C$119)+'СЕТ СН'!$I$12+СВЦЭМ!$D$10+'СЕТ СН'!$I$5-'СЕТ СН'!$I$20</f>
        <v>3328.4531482100001</v>
      </c>
      <c r="D126" s="36">
        <f>SUMIFS(СВЦЭМ!$C$39:$C$782,СВЦЭМ!$A$39:$A$782,$A126,СВЦЭМ!$B$39:$B$782,D$119)+'СЕТ СН'!$I$12+СВЦЭМ!$D$10+'СЕТ СН'!$I$5-'СЕТ СН'!$I$20</f>
        <v>3364.6147002100001</v>
      </c>
      <c r="E126" s="36">
        <f>SUMIFS(СВЦЭМ!$C$39:$C$782,СВЦЭМ!$A$39:$A$782,$A126,СВЦЭМ!$B$39:$B$782,E$119)+'СЕТ СН'!$I$12+СВЦЭМ!$D$10+'СЕТ СН'!$I$5-'СЕТ СН'!$I$20</f>
        <v>3374.4132487300003</v>
      </c>
      <c r="F126" s="36">
        <f>SUMIFS(СВЦЭМ!$C$39:$C$782,СВЦЭМ!$A$39:$A$782,$A126,СВЦЭМ!$B$39:$B$782,F$119)+'СЕТ СН'!$I$12+СВЦЭМ!$D$10+'СЕТ СН'!$I$5-'СЕТ СН'!$I$20</f>
        <v>3381.2777148800001</v>
      </c>
      <c r="G126" s="36">
        <f>SUMIFS(СВЦЭМ!$C$39:$C$782,СВЦЭМ!$A$39:$A$782,$A126,СВЦЭМ!$B$39:$B$782,G$119)+'СЕТ СН'!$I$12+СВЦЭМ!$D$10+'СЕТ СН'!$I$5-'СЕТ СН'!$I$20</f>
        <v>3384.8693555600003</v>
      </c>
      <c r="H126" s="36">
        <f>SUMIFS(СВЦЭМ!$C$39:$C$782,СВЦЭМ!$A$39:$A$782,$A126,СВЦЭМ!$B$39:$B$782,H$119)+'СЕТ СН'!$I$12+СВЦЭМ!$D$10+'СЕТ СН'!$I$5-'СЕТ СН'!$I$20</f>
        <v>3367.0655414299999</v>
      </c>
      <c r="I126" s="36">
        <f>SUMIFS(СВЦЭМ!$C$39:$C$782,СВЦЭМ!$A$39:$A$782,$A126,СВЦЭМ!$B$39:$B$782,I$119)+'СЕТ СН'!$I$12+СВЦЭМ!$D$10+'СЕТ СН'!$I$5-'СЕТ СН'!$I$20</f>
        <v>3330.3771573000004</v>
      </c>
      <c r="J126" s="36">
        <f>SUMIFS(СВЦЭМ!$C$39:$C$782,СВЦЭМ!$A$39:$A$782,$A126,СВЦЭМ!$B$39:$B$782,J$119)+'СЕТ СН'!$I$12+СВЦЭМ!$D$10+'СЕТ СН'!$I$5-'СЕТ СН'!$I$20</f>
        <v>3277.1279150299997</v>
      </c>
      <c r="K126" s="36">
        <f>SUMIFS(СВЦЭМ!$C$39:$C$782,СВЦЭМ!$A$39:$A$782,$A126,СВЦЭМ!$B$39:$B$782,K$119)+'СЕТ СН'!$I$12+СВЦЭМ!$D$10+'СЕТ СН'!$I$5-'СЕТ СН'!$I$20</f>
        <v>3237.3515771900002</v>
      </c>
      <c r="L126" s="36">
        <f>SUMIFS(СВЦЭМ!$C$39:$C$782,СВЦЭМ!$A$39:$A$782,$A126,СВЦЭМ!$B$39:$B$782,L$119)+'СЕТ СН'!$I$12+СВЦЭМ!$D$10+'СЕТ СН'!$I$5-'СЕТ СН'!$I$20</f>
        <v>3219.8876508700005</v>
      </c>
      <c r="M126" s="36">
        <f>SUMIFS(СВЦЭМ!$C$39:$C$782,СВЦЭМ!$A$39:$A$782,$A126,СВЦЭМ!$B$39:$B$782,M$119)+'СЕТ СН'!$I$12+СВЦЭМ!$D$10+'СЕТ СН'!$I$5-'СЕТ СН'!$I$20</f>
        <v>3230.3426088300002</v>
      </c>
      <c r="N126" s="36">
        <f>SUMIFS(СВЦЭМ!$C$39:$C$782,СВЦЭМ!$A$39:$A$782,$A126,СВЦЭМ!$B$39:$B$782,N$119)+'СЕТ СН'!$I$12+СВЦЭМ!$D$10+'СЕТ СН'!$I$5-'СЕТ СН'!$I$20</f>
        <v>3245.8844730500005</v>
      </c>
      <c r="O126" s="36">
        <f>SUMIFS(СВЦЭМ!$C$39:$C$782,СВЦЭМ!$A$39:$A$782,$A126,СВЦЭМ!$B$39:$B$782,O$119)+'СЕТ СН'!$I$12+СВЦЭМ!$D$10+'СЕТ СН'!$I$5-'СЕТ СН'!$I$20</f>
        <v>3286.6947492500003</v>
      </c>
      <c r="P126" s="36">
        <f>SUMIFS(СВЦЭМ!$C$39:$C$782,СВЦЭМ!$A$39:$A$782,$A126,СВЦЭМ!$B$39:$B$782,P$119)+'СЕТ СН'!$I$12+СВЦЭМ!$D$10+'СЕТ СН'!$I$5-'СЕТ СН'!$I$20</f>
        <v>3314.2837843100001</v>
      </c>
      <c r="Q126" s="36">
        <f>SUMIFS(СВЦЭМ!$C$39:$C$782,СВЦЭМ!$A$39:$A$782,$A126,СВЦЭМ!$B$39:$B$782,Q$119)+'СЕТ СН'!$I$12+СВЦЭМ!$D$10+'СЕТ СН'!$I$5-'СЕТ СН'!$I$20</f>
        <v>3338.53188047</v>
      </c>
      <c r="R126" s="36">
        <f>SUMIFS(СВЦЭМ!$C$39:$C$782,СВЦЭМ!$A$39:$A$782,$A126,СВЦЭМ!$B$39:$B$782,R$119)+'СЕТ СН'!$I$12+СВЦЭМ!$D$10+'СЕТ СН'!$I$5-'СЕТ СН'!$I$20</f>
        <v>3330.5349242000002</v>
      </c>
      <c r="S126" s="36">
        <f>SUMIFS(СВЦЭМ!$C$39:$C$782,СВЦЭМ!$A$39:$A$782,$A126,СВЦЭМ!$B$39:$B$782,S$119)+'СЕТ СН'!$I$12+СВЦЭМ!$D$10+'СЕТ СН'!$I$5-'СЕТ СН'!$I$20</f>
        <v>3295.6250733799998</v>
      </c>
      <c r="T126" s="36">
        <f>SUMIFS(СВЦЭМ!$C$39:$C$782,СВЦЭМ!$A$39:$A$782,$A126,СВЦЭМ!$B$39:$B$782,T$119)+'СЕТ СН'!$I$12+СВЦЭМ!$D$10+'СЕТ СН'!$I$5-'СЕТ СН'!$I$20</f>
        <v>3246.0061653900002</v>
      </c>
      <c r="U126" s="36">
        <f>SUMIFS(СВЦЭМ!$C$39:$C$782,СВЦЭМ!$A$39:$A$782,$A126,СВЦЭМ!$B$39:$B$782,U$119)+'СЕТ СН'!$I$12+СВЦЭМ!$D$10+'СЕТ СН'!$I$5-'СЕТ СН'!$I$20</f>
        <v>3213.3101933300004</v>
      </c>
      <c r="V126" s="36">
        <f>SUMIFS(СВЦЭМ!$C$39:$C$782,СВЦЭМ!$A$39:$A$782,$A126,СВЦЭМ!$B$39:$B$782,V$119)+'СЕТ СН'!$I$12+СВЦЭМ!$D$10+'СЕТ СН'!$I$5-'СЕТ СН'!$I$20</f>
        <v>3217.6132478</v>
      </c>
      <c r="W126" s="36">
        <f>SUMIFS(СВЦЭМ!$C$39:$C$782,СВЦЭМ!$A$39:$A$782,$A126,СВЦЭМ!$B$39:$B$782,W$119)+'СЕТ СН'!$I$12+СВЦЭМ!$D$10+'СЕТ СН'!$I$5-'СЕТ СН'!$I$20</f>
        <v>3235.8123160100004</v>
      </c>
      <c r="X126" s="36">
        <f>SUMIFS(СВЦЭМ!$C$39:$C$782,СВЦЭМ!$A$39:$A$782,$A126,СВЦЭМ!$B$39:$B$782,X$119)+'СЕТ СН'!$I$12+СВЦЭМ!$D$10+'СЕТ СН'!$I$5-'СЕТ СН'!$I$20</f>
        <v>3247.7595435800004</v>
      </c>
      <c r="Y126" s="36">
        <f>SUMIFS(СВЦЭМ!$C$39:$C$782,СВЦЭМ!$A$39:$A$782,$A126,СВЦЭМ!$B$39:$B$782,Y$119)+'СЕТ СН'!$I$12+СВЦЭМ!$D$10+'СЕТ СН'!$I$5-'СЕТ СН'!$I$20</f>
        <v>3265.8586427</v>
      </c>
    </row>
    <row r="127" spans="1:27" ht="15.75" x14ac:dyDescent="0.2">
      <c r="A127" s="35">
        <f t="shared" si="3"/>
        <v>44263</v>
      </c>
      <c r="B127" s="36">
        <f>SUMIFS(СВЦЭМ!$C$39:$C$782,СВЦЭМ!$A$39:$A$782,$A127,СВЦЭМ!$B$39:$B$782,B$119)+'СЕТ СН'!$I$12+СВЦЭМ!$D$10+'СЕТ СН'!$I$5-'СЕТ СН'!$I$20</f>
        <v>3281.6787260299998</v>
      </c>
      <c r="C127" s="36">
        <f>SUMIFS(СВЦЭМ!$C$39:$C$782,СВЦЭМ!$A$39:$A$782,$A127,СВЦЭМ!$B$39:$B$782,C$119)+'СЕТ СН'!$I$12+СВЦЭМ!$D$10+'СЕТ СН'!$I$5-'СЕТ СН'!$I$20</f>
        <v>3340.3177251500001</v>
      </c>
      <c r="D127" s="36">
        <f>SUMIFS(СВЦЭМ!$C$39:$C$782,СВЦЭМ!$A$39:$A$782,$A127,СВЦЭМ!$B$39:$B$782,D$119)+'СЕТ СН'!$I$12+СВЦЭМ!$D$10+'СЕТ СН'!$I$5-'СЕТ СН'!$I$20</f>
        <v>3375.95447362</v>
      </c>
      <c r="E127" s="36">
        <f>SUMIFS(СВЦЭМ!$C$39:$C$782,СВЦЭМ!$A$39:$A$782,$A127,СВЦЭМ!$B$39:$B$782,E$119)+'СЕТ СН'!$I$12+СВЦЭМ!$D$10+'СЕТ СН'!$I$5-'СЕТ СН'!$I$20</f>
        <v>3373.7329122800002</v>
      </c>
      <c r="F127" s="36">
        <f>SUMIFS(СВЦЭМ!$C$39:$C$782,СВЦЭМ!$A$39:$A$782,$A127,СВЦЭМ!$B$39:$B$782,F$119)+'СЕТ СН'!$I$12+СВЦЭМ!$D$10+'СЕТ СН'!$I$5-'СЕТ СН'!$I$20</f>
        <v>3380.3310043700003</v>
      </c>
      <c r="G127" s="36">
        <f>SUMIFS(СВЦЭМ!$C$39:$C$782,СВЦЭМ!$A$39:$A$782,$A127,СВЦЭМ!$B$39:$B$782,G$119)+'СЕТ СН'!$I$12+СВЦЭМ!$D$10+'СЕТ СН'!$I$5-'СЕТ СН'!$I$20</f>
        <v>3376.2667128900002</v>
      </c>
      <c r="H127" s="36">
        <f>SUMIFS(СВЦЭМ!$C$39:$C$782,СВЦЭМ!$A$39:$A$782,$A127,СВЦЭМ!$B$39:$B$782,H$119)+'СЕТ СН'!$I$12+СВЦЭМ!$D$10+'СЕТ СН'!$I$5-'СЕТ СН'!$I$20</f>
        <v>3376.0765202399998</v>
      </c>
      <c r="I127" s="36">
        <f>SUMIFS(СВЦЭМ!$C$39:$C$782,СВЦЭМ!$A$39:$A$782,$A127,СВЦЭМ!$B$39:$B$782,I$119)+'СЕТ СН'!$I$12+СВЦЭМ!$D$10+'СЕТ СН'!$I$5-'СЕТ СН'!$I$20</f>
        <v>3361.29948711</v>
      </c>
      <c r="J127" s="36">
        <f>SUMIFS(СВЦЭМ!$C$39:$C$782,СВЦЭМ!$A$39:$A$782,$A127,СВЦЭМ!$B$39:$B$782,J$119)+'СЕТ СН'!$I$12+СВЦЭМ!$D$10+'СЕТ СН'!$I$5-'СЕТ СН'!$I$20</f>
        <v>3312.0938262199998</v>
      </c>
      <c r="K127" s="36">
        <f>SUMIFS(СВЦЭМ!$C$39:$C$782,СВЦЭМ!$A$39:$A$782,$A127,СВЦЭМ!$B$39:$B$782,K$119)+'СЕТ СН'!$I$12+СВЦЭМ!$D$10+'СЕТ СН'!$I$5-'СЕТ СН'!$I$20</f>
        <v>3268.1892957299997</v>
      </c>
      <c r="L127" s="36">
        <f>SUMIFS(СВЦЭМ!$C$39:$C$782,СВЦЭМ!$A$39:$A$782,$A127,СВЦЭМ!$B$39:$B$782,L$119)+'СЕТ СН'!$I$12+СВЦЭМ!$D$10+'СЕТ СН'!$I$5-'СЕТ СН'!$I$20</f>
        <v>3253.6288646700004</v>
      </c>
      <c r="M127" s="36">
        <f>SUMIFS(СВЦЭМ!$C$39:$C$782,СВЦЭМ!$A$39:$A$782,$A127,СВЦЭМ!$B$39:$B$782,M$119)+'СЕТ СН'!$I$12+СВЦЭМ!$D$10+'СЕТ СН'!$I$5-'СЕТ СН'!$I$20</f>
        <v>3251.8718485600002</v>
      </c>
      <c r="N127" s="36">
        <f>SUMIFS(СВЦЭМ!$C$39:$C$782,СВЦЭМ!$A$39:$A$782,$A127,СВЦЭМ!$B$39:$B$782,N$119)+'СЕТ СН'!$I$12+СВЦЭМ!$D$10+'СЕТ СН'!$I$5-'СЕТ СН'!$I$20</f>
        <v>3255.1972002300004</v>
      </c>
      <c r="O127" s="36">
        <f>SUMIFS(СВЦЭМ!$C$39:$C$782,СВЦЭМ!$A$39:$A$782,$A127,СВЦЭМ!$B$39:$B$782,O$119)+'СЕТ СН'!$I$12+СВЦЭМ!$D$10+'СЕТ СН'!$I$5-'СЕТ СН'!$I$20</f>
        <v>3304.1314080800003</v>
      </c>
      <c r="P127" s="36">
        <f>SUMIFS(СВЦЭМ!$C$39:$C$782,СВЦЭМ!$A$39:$A$782,$A127,СВЦЭМ!$B$39:$B$782,P$119)+'СЕТ СН'!$I$12+СВЦЭМ!$D$10+'СЕТ СН'!$I$5-'СЕТ СН'!$I$20</f>
        <v>3317.4894113099999</v>
      </c>
      <c r="Q127" s="36">
        <f>SUMIFS(СВЦЭМ!$C$39:$C$782,СВЦЭМ!$A$39:$A$782,$A127,СВЦЭМ!$B$39:$B$782,Q$119)+'СЕТ СН'!$I$12+СВЦЭМ!$D$10+'СЕТ СН'!$I$5-'СЕТ СН'!$I$20</f>
        <v>3337.2548019800001</v>
      </c>
      <c r="R127" s="36">
        <f>SUMIFS(СВЦЭМ!$C$39:$C$782,СВЦЭМ!$A$39:$A$782,$A127,СВЦЭМ!$B$39:$B$782,R$119)+'СЕТ СН'!$I$12+СВЦЭМ!$D$10+'СЕТ СН'!$I$5-'СЕТ СН'!$I$20</f>
        <v>3343.5875681400003</v>
      </c>
      <c r="S127" s="36">
        <f>SUMIFS(СВЦЭМ!$C$39:$C$782,СВЦЭМ!$A$39:$A$782,$A127,СВЦЭМ!$B$39:$B$782,S$119)+'СЕТ СН'!$I$12+СВЦЭМ!$D$10+'СЕТ СН'!$I$5-'СЕТ СН'!$I$20</f>
        <v>3303.3775731599999</v>
      </c>
      <c r="T127" s="36">
        <f>SUMIFS(СВЦЭМ!$C$39:$C$782,СВЦЭМ!$A$39:$A$782,$A127,СВЦЭМ!$B$39:$B$782,T$119)+'СЕТ СН'!$I$12+СВЦЭМ!$D$10+'СЕТ СН'!$I$5-'СЕТ СН'!$I$20</f>
        <v>3244.9080985600003</v>
      </c>
      <c r="U127" s="36">
        <f>SUMIFS(СВЦЭМ!$C$39:$C$782,СВЦЭМ!$A$39:$A$782,$A127,СВЦЭМ!$B$39:$B$782,U$119)+'СЕТ СН'!$I$12+СВЦЭМ!$D$10+'СЕТ СН'!$I$5-'СЕТ СН'!$I$20</f>
        <v>3197.9014621800002</v>
      </c>
      <c r="V127" s="36">
        <f>SUMIFS(СВЦЭМ!$C$39:$C$782,СВЦЭМ!$A$39:$A$782,$A127,СВЦЭМ!$B$39:$B$782,V$119)+'СЕТ СН'!$I$12+СВЦЭМ!$D$10+'СЕТ СН'!$I$5-'СЕТ СН'!$I$20</f>
        <v>3210.9756008000004</v>
      </c>
      <c r="W127" s="36">
        <f>SUMIFS(СВЦЭМ!$C$39:$C$782,СВЦЭМ!$A$39:$A$782,$A127,СВЦЭМ!$B$39:$B$782,W$119)+'СЕТ СН'!$I$12+СВЦЭМ!$D$10+'СЕТ СН'!$I$5-'СЕТ СН'!$I$20</f>
        <v>3234.9054456800004</v>
      </c>
      <c r="X127" s="36">
        <f>SUMIFS(СВЦЭМ!$C$39:$C$782,СВЦЭМ!$A$39:$A$782,$A127,СВЦЭМ!$B$39:$B$782,X$119)+'СЕТ СН'!$I$12+СВЦЭМ!$D$10+'СЕТ СН'!$I$5-'СЕТ СН'!$I$20</f>
        <v>3247.3905679200002</v>
      </c>
      <c r="Y127" s="36">
        <f>SUMIFS(СВЦЭМ!$C$39:$C$782,СВЦЭМ!$A$39:$A$782,$A127,СВЦЭМ!$B$39:$B$782,Y$119)+'СЕТ СН'!$I$12+СВЦЭМ!$D$10+'СЕТ СН'!$I$5-'СЕТ СН'!$I$20</f>
        <v>3262.7406043999999</v>
      </c>
    </row>
    <row r="128" spans="1:27" ht="15.75" x14ac:dyDescent="0.2">
      <c r="A128" s="35">
        <f t="shared" si="3"/>
        <v>44264</v>
      </c>
      <c r="B128" s="36">
        <f>SUMIFS(СВЦЭМ!$C$39:$C$782,СВЦЭМ!$A$39:$A$782,$A128,СВЦЭМ!$B$39:$B$782,B$119)+'СЕТ СН'!$I$12+СВЦЭМ!$D$10+'СЕТ СН'!$I$5-'СЕТ СН'!$I$20</f>
        <v>3255.4611001500002</v>
      </c>
      <c r="C128" s="36">
        <f>SUMIFS(СВЦЭМ!$C$39:$C$782,СВЦЭМ!$A$39:$A$782,$A128,СВЦЭМ!$B$39:$B$782,C$119)+'СЕТ СН'!$I$12+СВЦЭМ!$D$10+'СЕТ СН'!$I$5-'СЕТ СН'!$I$20</f>
        <v>3305.51608932</v>
      </c>
      <c r="D128" s="36">
        <f>SUMIFS(СВЦЭМ!$C$39:$C$782,СВЦЭМ!$A$39:$A$782,$A128,СВЦЭМ!$B$39:$B$782,D$119)+'СЕТ СН'!$I$12+СВЦЭМ!$D$10+'СЕТ СН'!$I$5-'СЕТ СН'!$I$20</f>
        <v>3368.3115567100003</v>
      </c>
      <c r="E128" s="36">
        <f>SUMIFS(СВЦЭМ!$C$39:$C$782,СВЦЭМ!$A$39:$A$782,$A128,СВЦЭМ!$B$39:$B$782,E$119)+'СЕТ СН'!$I$12+СВЦЭМ!$D$10+'СЕТ СН'!$I$5-'СЕТ СН'!$I$20</f>
        <v>3375.42690025</v>
      </c>
      <c r="F128" s="36">
        <f>SUMIFS(СВЦЭМ!$C$39:$C$782,СВЦЭМ!$A$39:$A$782,$A128,СВЦЭМ!$B$39:$B$782,F$119)+'СЕТ СН'!$I$12+СВЦЭМ!$D$10+'СЕТ СН'!$I$5-'СЕТ СН'!$I$20</f>
        <v>3379.2099952099998</v>
      </c>
      <c r="G128" s="36">
        <f>SUMIFS(СВЦЭМ!$C$39:$C$782,СВЦЭМ!$A$39:$A$782,$A128,СВЦЭМ!$B$39:$B$782,G$119)+'СЕТ СН'!$I$12+СВЦЭМ!$D$10+'СЕТ СН'!$I$5-'СЕТ СН'!$I$20</f>
        <v>3366.9295418400002</v>
      </c>
      <c r="H128" s="36">
        <f>SUMIFS(СВЦЭМ!$C$39:$C$782,СВЦЭМ!$A$39:$A$782,$A128,СВЦЭМ!$B$39:$B$782,H$119)+'СЕТ СН'!$I$12+СВЦЭМ!$D$10+'СЕТ СН'!$I$5-'СЕТ СН'!$I$20</f>
        <v>3333.2824787300001</v>
      </c>
      <c r="I128" s="36">
        <f>SUMIFS(СВЦЭМ!$C$39:$C$782,СВЦЭМ!$A$39:$A$782,$A128,СВЦЭМ!$B$39:$B$782,I$119)+'СЕТ СН'!$I$12+СВЦЭМ!$D$10+'СЕТ СН'!$I$5-'СЕТ СН'!$I$20</f>
        <v>3305.0161711400001</v>
      </c>
      <c r="J128" s="36">
        <f>SUMIFS(СВЦЭМ!$C$39:$C$782,СВЦЭМ!$A$39:$A$782,$A128,СВЦЭМ!$B$39:$B$782,J$119)+'СЕТ СН'!$I$12+СВЦЭМ!$D$10+'СЕТ СН'!$I$5-'СЕТ СН'!$I$20</f>
        <v>3257.0185611000002</v>
      </c>
      <c r="K128" s="36">
        <f>SUMIFS(СВЦЭМ!$C$39:$C$782,СВЦЭМ!$A$39:$A$782,$A128,СВЦЭМ!$B$39:$B$782,K$119)+'СЕТ СН'!$I$12+СВЦЭМ!$D$10+'СЕТ СН'!$I$5-'СЕТ СН'!$I$20</f>
        <v>3241.6803454200003</v>
      </c>
      <c r="L128" s="36">
        <f>SUMIFS(СВЦЭМ!$C$39:$C$782,СВЦЭМ!$A$39:$A$782,$A128,СВЦЭМ!$B$39:$B$782,L$119)+'СЕТ СН'!$I$12+СВЦЭМ!$D$10+'СЕТ СН'!$I$5-'СЕТ СН'!$I$20</f>
        <v>3241.2055597799999</v>
      </c>
      <c r="M128" s="36">
        <f>SUMIFS(СВЦЭМ!$C$39:$C$782,СВЦЭМ!$A$39:$A$782,$A128,СВЦЭМ!$B$39:$B$782,M$119)+'СЕТ СН'!$I$12+СВЦЭМ!$D$10+'СЕТ СН'!$I$5-'СЕТ СН'!$I$20</f>
        <v>3250.3638602500005</v>
      </c>
      <c r="N128" s="36">
        <f>SUMIFS(СВЦЭМ!$C$39:$C$782,СВЦЭМ!$A$39:$A$782,$A128,СВЦЭМ!$B$39:$B$782,N$119)+'СЕТ СН'!$I$12+СВЦЭМ!$D$10+'СЕТ СН'!$I$5-'СЕТ СН'!$I$20</f>
        <v>3266.7980084600003</v>
      </c>
      <c r="O128" s="36">
        <f>SUMIFS(СВЦЭМ!$C$39:$C$782,СВЦЭМ!$A$39:$A$782,$A128,СВЦЭМ!$B$39:$B$782,O$119)+'СЕТ СН'!$I$12+СВЦЭМ!$D$10+'СЕТ СН'!$I$5-'СЕТ СН'!$I$20</f>
        <v>3293.4357213600001</v>
      </c>
      <c r="P128" s="36">
        <f>SUMIFS(СВЦЭМ!$C$39:$C$782,СВЦЭМ!$A$39:$A$782,$A128,СВЦЭМ!$B$39:$B$782,P$119)+'СЕТ СН'!$I$12+СВЦЭМ!$D$10+'СЕТ СН'!$I$5-'СЕТ СН'!$I$20</f>
        <v>3304.0312228299999</v>
      </c>
      <c r="Q128" s="36">
        <f>SUMIFS(СВЦЭМ!$C$39:$C$782,СВЦЭМ!$A$39:$A$782,$A128,СВЦЭМ!$B$39:$B$782,Q$119)+'СЕТ СН'!$I$12+СВЦЭМ!$D$10+'СЕТ СН'!$I$5-'СЕТ СН'!$I$20</f>
        <v>3310.6717420699997</v>
      </c>
      <c r="R128" s="36">
        <f>SUMIFS(СВЦЭМ!$C$39:$C$782,СВЦЭМ!$A$39:$A$782,$A128,СВЦЭМ!$B$39:$B$782,R$119)+'СЕТ СН'!$I$12+СВЦЭМ!$D$10+'СЕТ СН'!$I$5-'СЕТ СН'!$I$20</f>
        <v>3308.5392031399997</v>
      </c>
      <c r="S128" s="36">
        <f>SUMIFS(СВЦЭМ!$C$39:$C$782,СВЦЭМ!$A$39:$A$782,$A128,СВЦЭМ!$B$39:$B$782,S$119)+'СЕТ СН'!$I$12+СВЦЭМ!$D$10+'СЕТ СН'!$I$5-'СЕТ СН'!$I$20</f>
        <v>3302.6965719500004</v>
      </c>
      <c r="T128" s="36">
        <f>SUMIFS(СВЦЭМ!$C$39:$C$782,СВЦЭМ!$A$39:$A$782,$A128,СВЦЭМ!$B$39:$B$782,T$119)+'СЕТ СН'!$I$12+СВЦЭМ!$D$10+'СЕТ СН'!$I$5-'СЕТ СН'!$I$20</f>
        <v>3247.1407070499999</v>
      </c>
      <c r="U128" s="36">
        <f>SUMIFS(СВЦЭМ!$C$39:$C$782,СВЦЭМ!$A$39:$A$782,$A128,СВЦЭМ!$B$39:$B$782,U$119)+'СЕТ СН'!$I$12+СВЦЭМ!$D$10+'СЕТ СН'!$I$5-'СЕТ СН'!$I$20</f>
        <v>3210.4418234100003</v>
      </c>
      <c r="V128" s="36">
        <f>SUMIFS(СВЦЭМ!$C$39:$C$782,СВЦЭМ!$A$39:$A$782,$A128,СВЦЭМ!$B$39:$B$782,V$119)+'СЕТ СН'!$I$12+СВЦЭМ!$D$10+'СЕТ СН'!$I$5-'СЕТ СН'!$I$20</f>
        <v>3209.2867258900001</v>
      </c>
      <c r="W128" s="36">
        <f>SUMIFS(СВЦЭМ!$C$39:$C$782,СВЦЭМ!$A$39:$A$782,$A128,СВЦЭМ!$B$39:$B$782,W$119)+'СЕТ СН'!$I$12+СВЦЭМ!$D$10+'СЕТ СН'!$I$5-'СЕТ СН'!$I$20</f>
        <v>3227.96812692</v>
      </c>
      <c r="X128" s="36">
        <f>SUMIFS(СВЦЭМ!$C$39:$C$782,СВЦЭМ!$A$39:$A$782,$A128,СВЦЭМ!$B$39:$B$782,X$119)+'СЕТ СН'!$I$12+СВЦЭМ!$D$10+'СЕТ СН'!$I$5-'СЕТ СН'!$I$20</f>
        <v>3256.9536427600001</v>
      </c>
      <c r="Y128" s="36">
        <f>SUMIFS(СВЦЭМ!$C$39:$C$782,СВЦЭМ!$A$39:$A$782,$A128,СВЦЭМ!$B$39:$B$782,Y$119)+'СЕТ СН'!$I$12+СВЦЭМ!$D$10+'СЕТ СН'!$I$5-'СЕТ СН'!$I$20</f>
        <v>3277.4244145299999</v>
      </c>
    </row>
    <row r="129" spans="1:25" ht="15.75" x14ac:dyDescent="0.2">
      <c r="A129" s="35">
        <f t="shared" si="3"/>
        <v>44265</v>
      </c>
      <c r="B129" s="36">
        <f>SUMIFS(СВЦЭМ!$C$39:$C$782,СВЦЭМ!$A$39:$A$782,$A129,СВЦЭМ!$B$39:$B$782,B$119)+'СЕТ СН'!$I$12+СВЦЭМ!$D$10+'СЕТ СН'!$I$5-'СЕТ СН'!$I$20</f>
        <v>3287.1186784900001</v>
      </c>
      <c r="C129" s="36">
        <f>SUMIFS(СВЦЭМ!$C$39:$C$782,СВЦЭМ!$A$39:$A$782,$A129,СВЦЭМ!$B$39:$B$782,C$119)+'СЕТ СН'!$I$12+СВЦЭМ!$D$10+'СЕТ СН'!$I$5-'СЕТ СН'!$I$20</f>
        <v>3324.3423542700002</v>
      </c>
      <c r="D129" s="36">
        <f>SUMIFS(СВЦЭМ!$C$39:$C$782,СВЦЭМ!$A$39:$A$782,$A129,СВЦЭМ!$B$39:$B$782,D$119)+'СЕТ СН'!$I$12+СВЦЭМ!$D$10+'СЕТ СН'!$I$5-'СЕТ СН'!$I$20</f>
        <v>3375.51377847</v>
      </c>
      <c r="E129" s="36">
        <f>SUMIFS(СВЦЭМ!$C$39:$C$782,СВЦЭМ!$A$39:$A$782,$A129,СВЦЭМ!$B$39:$B$782,E$119)+'СЕТ СН'!$I$12+СВЦЭМ!$D$10+'СЕТ СН'!$I$5-'СЕТ СН'!$I$20</f>
        <v>3373.9577813800001</v>
      </c>
      <c r="F129" s="36">
        <f>SUMIFS(СВЦЭМ!$C$39:$C$782,СВЦЭМ!$A$39:$A$782,$A129,СВЦЭМ!$B$39:$B$782,F$119)+'СЕТ СН'!$I$12+СВЦЭМ!$D$10+'СЕТ СН'!$I$5-'СЕТ СН'!$I$20</f>
        <v>3381.8032759899997</v>
      </c>
      <c r="G129" s="36">
        <f>SUMIFS(СВЦЭМ!$C$39:$C$782,СВЦЭМ!$A$39:$A$782,$A129,СВЦЭМ!$B$39:$B$782,G$119)+'СЕТ СН'!$I$12+СВЦЭМ!$D$10+'СЕТ СН'!$I$5-'СЕТ СН'!$I$20</f>
        <v>3382.9156115400001</v>
      </c>
      <c r="H129" s="36">
        <f>SUMIFS(СВЦЭМ!$C$39:$C$782,СВЦЭМ!$A$39:$A$782,$A129,СВЦЭМ!$B$39:$B$782,H$119)+'СЕТ СН'!$I$12+СВЦЭМ!$D$10+'СЕТ СН'!$I$5-'СЕТ СН'!$I$20</f>
        <v>3356.8967228500001</v>
      </c>
      <c r="I129" s="36">
        <f>SUMIFS(СВЦЭМ!$C$39:$C$782,СВЦЭМ!$A$39:$A$782,$A129,СВЦЭМ!$B$39:$B$782,I$119)+'СЕТ СН'!$I$12+СВЦЭМ!$D$10+'СЕТ СН'!$I$5-'СЕТ СН'!$I$20</f>
        <v>3324.9851011000001</v>
      </c>
      <c r="J129" s="36">
        <f>SUMIFS(СВЦЭМ!$C$39:$C$782,СВЦЭМ!$A$39:$A$782,$A129,СВЦЭМ!$B$39:$B$782,J$119)+'СЕТ СН'!$I$12+СВЦЭМ!$D$10+'СЕТ СН'!$I$5-'СЕТ СН'!$I$20</f>
        <v>3289.6937105799998</v>
      </c>
      <c r="K129" s="36">
        <f>SUMIFS(СВЦЭМ!$C$39:$C$782,СВЦЭМ!$A$39:$A$782,$A129,СВЦЭМ!$B$39:$B$782,K$119)+'СЕТ СН'!$I$12+СВЦЭМ!$D$10+'СЕТ СН'!$I$5-'СЕТ СН'!$I$20</f>
        <v>3246.6459501200002</v>
      </c>
      <c r="L129" s="36">
        <f>SUMIFS(СВЦЭМ!$C$39:$C$782,СВЦЭМ!$A$39:$A$782,$A129,СВЦЭМ!$B$39:$B$782,L$119)+'СЕТ СН'!$I$12+СВЦЭМ!$D$10+'СЕТ СН'!$I$5-'СЕТ СН'!$I$20</f>
        <v>3235.8946808600003</v>
      </c>
      <c r="M129" s="36">
        <f>SUMIFS(СВЦЭМ!$C$39:$C$782,СВЦЭМ!$A$39:$A$782,$A129,СВЦЭМ!$B$39:$B$782,M$119)+'СЕТ СН'!$I$12+СВЦЭМ!$D$10+'СЕТ СН'!$I$5-'СЕТ СН'!$I$20</f>
        <v>3248.5594146100002</v>
      </c>
      <c r="N129" s="36">
        <f>SUMIFS(СВЦЭМ!$C$39:$C$782,СВЦЭМ!$A$39:$A$782,$A129,СВЦЭМ!$B$39:$B$782,N$119)+'СЕТ СН'!$I$12+СВЦЭМ!$D$10+'СЕТ СН'!$I$5-'СЕТ СН'!$I$20</f>
        <v>3254.27435848</v>
      </c>
      <c r="O129" s="36">
        <f>SUMIFS(СВЦЭМ!$C$39:$C$782,СВЦЭМ!$A$39:$A$782,$A129,СВЦЭМ!$B$39:$B$782,O$119)+'СЕТ СН'!$I$12+СВЦЭМ!$D$10+'СЕТ СН'!$I$5-'СЕТ СН'!$I$20</f>
        <v>3256.28514086</v>
      </c>
      <c r="P129" s="36">
        <f>SUMIFS(СВЦЭМ!$C$39:$C$782,СВЦЭМ!$A$39:$A$782,$A129,СВЦЭМ!$B$39:$B$782,P$119)+'СЕТ СН'!$I$12+СВЦЭМ!$D$10+'СЕТ СН'!$I$5-'СЕТ СН'!$I$20</f>
        <v>3299.94069494</v>
      </c>
      <c r="Q129" s="36">
        <f>SUMIFS(СВЦЭМ!$C$39:$C$782,СВЦЭМ!$A$39:$A$782,$A129,СВЦЭМ!$B$39:$B$782,Q$119)+'СЕТ СН'!$I$12+СВЦЭМ!$D$10+'СЕТ СН'!$I$5-'СЕТ СН'!$I$20</f>
        <v>3338.0277980000001</v>
      </c>
      <c r="R129" s="36">
        <f>SUMIFS(СВЦЭМ!$C$39:$C$782,СВЦЭМ!$A$39:$A$782,$A129,СВЦЭМ!$B$39:$B$782,R$119)+'СЕТ СН'!$I$12+СВЦЭМ!$D$10+'СЕТ СН'!$I$5-'СЕТ СН'!$I$20</f>
        <v>3335.9483414300003</v>
      </c>
      <c r="S129" s="36">
        <f>SUMIFS(СВЦЭМ!$C$39:$C$782,СВЦЭМ!$A$39:$A$782,$A129,СВЦЭМ!$B$39:$B$782,S$119)+'СЕТ СН'!$I$12+СВЦЭМ!$D$10+'СЕТ СН'!$I$5-'СЕТ СН'!$I$20</f>
        <v>3312.3997414599999</v>
      </c>
      <c r="T129" s="36">
        <f>SUMIFS(СВЦЭМ!$C$39:$C$782,СВЦЭМ!$A$39:$A$782,$A129,СВЦЭМ!$B$39:$B$782,T$119)+'СЕТ СН'!$I$12+СВЦЭМ!$D$10+'СЕТ СН'!$I$5-'СЕТ СН'!$I$20</f>
        <v>3243.4761184500003</v>
      </c>
      <c r="U129" s="36">
        <f>SUMIFS(СВЦЭМ!$C$39:$C$782,СВЦЭМ!$A$39:$A$782,$A129,СВЦЭМ!$B$39:$B$782,U$119)+'СЕТ СН'!$I$12+СВЦЭМ!$D$10+'СЕТ СН'!$I$5-'СЕТ СН'!$I$20</f>
        <v>3204.0989573500001</v>
      </c>
      <c r="V129" s="36">
        <f>SUMIFS(СВЦЭМ!$C$39:$C$782,СВЦЭМ!$A$39:$A$782,$A129,СВЦЭМ!$B$39:$B$782,V$119)+'СЕТ СН'!$I$12+СВЦЭМ!$D$10+'СЕТ СН'!$I$5-'СЕТ СН'!$I$20</f>
        <v>3204.1890190000004</v>
      </c>
      <c r="W129" s="36">
        <f>SUMIFS(СВЦЭМ!$C$39:$C$782,СВЦЭМ!$A$39:$A$782,$A129,СВЦЭМ!$B$39:$B$782,W$119)+'СЕТ СН'!$I$12+СВЦЭМ!$D$10+'СЕТ СН'!$I$5-'СЕТ СН'!$I$20</f>
        <v>3220.60129676</v>
      </c>
      <c r="X129" s="36">
        <f>SUMIFS(СВЦЭМ!$C$39:$C$782,СВЦЭМ!$A$39:$A$782,$A129,СВЦЭМ!$B$39:$B$782,X$119)+'СЕТ СН'!$I$12+СВЦЭМ!$D$10+'СЕТ СН'!$I$5-'СЕТ СН'!$I$20</f>
        <v>3243.1686290000002</v>
      </c>
      <c r="Y129" s="36">
        <f>SUMIFS(СВЦЭМ!$C$39:$C$782,СВЦЭМ!$A$39:$A$782,$A129,СВЦЭМ!$B$39:$B$782,Y$119)+'СЕТ СН'!$I$12+СВЦЭМ!$D$10+'СЕТ СН'!$I$5-'СЕТ СН'!$I$20</f>
        <v>3275.0167512400003</v>
      </c>
    </row>
    <row r="130" spans="1:25" ht="15.75" x14ac:dyDescent="0.2">
      <c r="A130" s="35">
        <f t="shared" si="3"/>
        <v>44266</v>
      </c>
      <c r="B130" s="36">
        <f>SUMIFS(СВЦЭМ!$C$39:$C$782,СВЦЭМ!$A$39:$A$782,$A130,СВЦЭМ!$B$39:$B$782,B$119)+'СЕТ СН'!$I$12+СВЦЭМ!$D$10+'СЕТ СН'!$I$5-'СЕТ СН'!$I$20</f>
        <v>3273.2061841499999</v>
      </c>
      <c r="C130" s="36">
        <f>SUMIFS(СВЦЭМ!$C$39:$C$782,СВЦЭМ!$A$39:$A$782,$A130,СВЦЭМ!$B$39:$B$782,C$119)+'СЕТ СН'!$I$12+СВЦЭМ!$D$10+'СЕТ СН'!$I$5-'СЕТ СН'!$I$20</f>
        <v>3319.83228654</v>
      </c>
      <c r="D130" s="36">
        <f>SUMIFS(СВЦЭМ!$C$39:$C$782,СВЦЭМ!$A$39:$A$782,$A130,СВЦЭМ!$B$39:$B$782,D$119)+'СЕТ СН'!$I$12+СВЦЭМ!$D$10+'СЕТ СН'!$I$5-'СЕТ СН'!$I$20</f>
        <v>3345.4031352800002</v>
      </c>
      <c r="E130" s="36">
        <f>SUMIFS(СВЦЭМ!$C$39:$C$782,СВЦЭМ!$A$39:$A$782,$A130,СВЦЭМ!$B$39:$B$782,E$119)+'СЕТ СН'!$I$12+СВЦЭМ!$D$10+'СЕТ СН'!$I$5-'СЕТ СН'!$I$20</f>
        <v>3346.7777359199999</v>
      </c>
      <c r="F130" s="36">
        <f>SUMIFS(СВЦЭМ!$C$39:$C$782,СВЦЭМ!$A$39:$A$782,$A130,СВЦЭМ!$B$39:$B$782,F$119)+'СЕТ СН'!$I$12+СВЦЭМ!$D$10+'СЕТ СН'!$I$5-'СЕТ СН'!$I$20</f>
        <v>3348.2972047600001</v>
      </c>
      <c r="G130" s="36">
        <f>SUMIFS(СВЦЭМ!$C$39:$C$782,СВЦЭМ!$A$39:$A$782,$A130,СВЦЭМ!$B$39:$B$782,G$119)+'СЕТ СН'!$I$12+СВЦЭМ!$D$10+'СЕТ СН'!$I$5-'СЕТ СН'!$I$20</f>
        <v>3360.7860326199998</v>
      </c>
      <c r="H130" s="36">
        <f>SUMIFS(СВЦЭМ!$C$39:$C$782,СВЦЭМ!$A$39:$A$782,$A130,СВЦЭМ!$B$39:$B$782,H$119)+'СЕТ СН'!$I$12+СВЦЭМ!$D$10+'СЕТ СН'!$I$5-'СЕТ СН'!$I$20</f>
        <v>3366.0027975900002</v>
      </c>
      <c r="I130" s="36">
        <f>SUMIFS(СВЦЭМ!$C$39:$C$782,СВЦЭМ!$A$39:$A$782,$A130,СВЦЭМ!$B$39:$B$782,I$119)+'СЕТ СН'!$I$12+СВЦЭМ!$D$10+'СЕТ СН'!$I$5-'СЕТ СН'!$I$20</f>
        <v>3308.0439670699998</v>
      </c>
      <c r="J130" s="36">
        <f>SUMIFS(СВЦЭМ!$C$39:$C$782,СВЦЭМ!$A$39:$A$782,$A130,СВЦЭМ!$B$39:$B$782,J$119)+'СЕТ СН'!$I$12+СВЦЭМ!$D$10+'СЕТ СН'!$I$5-'СЕТ СН'!$I$20</f>
        <v>3254.5208814600001</v>
      </c>
      <c r="K130" s="36">
        <f>SUMIFS(СВЦЭМ!$C$39:$C$782,СВЦЭМ!$A$39:$A$782,$A130,СВЦЭМ!$B$39:$B$782,K$119)+'СЕТ СН'!$I$12+СВЦЭМ!$D$10+'СЕТ СН'!$I$5-'СЕТ СН'!$I$20</f>
        <v>3226.5934688400002</v>
      </c>
      <c r="L130" s="36">
        <f>SUMIFS(СВЦЭМ!$C$39:$C$782,СВЦЭМ!$A$39:$A$782,$A130,СВЦЭМ!$B$39:$B$782,L$119)+'СЕТ СН'!$I$12+СВЦЭМ!$D$10+'СЕТ СН'!$I$5-'СЕТ СН'!$I$20</f>
        <v>3217.4566493700004</v>
      </c>
      <c r="M130" s="36">
        <f>SUMIFS(СВЦЭМ!$C$39:$C$782,СВЦЭМ!$A$39:$A$782,$A130,СВЦЭМ!$B$39:$B$782,M$119)+'СЕТ СН'!$I$12+СВЦЭМ!$D$10+'СЕТ СН'!$I$5-'СЕТ СН'!$I$20</f>
        <v>3226.7282514500002</v>
      </c>
      <c r="N130" s="36">
        <f>SUMIFS(СВЦЭМ!$C$39:$C$782,СВЦЭМ!$A$39:$A$782,$A130,СВЦЭМ!$B$39:$B$782,N$119)+'СЕТ СН'!$I$12+СВЦЭМ!$D$10+'СЕТ СН'!$I$5-'СЕТ СН'!$I$20</f>
        <v>3244.4575236300002</v>
      </c>
      <c r="O130" s="36">
        <f>SUMIFS(СВЦЭМ!$C$39:$C$782,СВЦЭМ!$A$39:$A$782,$A130,СВЦЭМ!$B$39:$B$782,O$119)+'СЕТ СН'!$I$12+СВЦЭМ!$D$10+'СЕТ СН'!$I$5-'СЕТ СН'!$I$20</f>
        <v>3280.1192350000001</v>
      </c>
      <c r="P130" s="36">
        <f>SUMIFS(СВЦЭМ!$C$39:$C$782,СВЦЭМ!$A$39:$A$782,$A130,СВЦЭМ!$B$39:$B$782,P$119)+'СЕТ СН'!$I$12+СВЦЭМ!$D$10+'СЕТ СН'!$I$5-'СЕТ СН'!$I$20</f>
        <v>3304.6074408499999</v>
      </c>
      <c r="Q130" s="36">
        <f>SUMIFS(СВЦЭМ!$C$39:$C$782,СВЦЭМ!$A$39:$A$782,$A130,СВЦЭМ!$B$39:$B$782,Q$119)+'СЕТ СН'!$I$12+СВЦЭМ!$D$10+'СЕТ СН'!$I$5-'СЕТ СН'!$I$20</f>
        <v>3348.5330770300002</v>
      </c>
      <c r="R130" s="36">
        <f>SUMIFS(СВЦЭМ!$C$39:$C$782,СВЦЭМ!$A$39:$A$782,$A130,СВЦЭМ!$B$39:$B$782,R$119)+'СЕТ СН'!$I$12+СВЦЭМ!$D$10+'СЕТ СН'!$I$5-'СЕТ СН'!$I$20</f>
        <v>3333.4452082600001</v>
      </c>
      <c r="S130" s="36">
        <f>SUMIFS(СВЦЭМ!$C$39:$C$782,СВЦЭМ!$A$39:$A$782,$A130,СВЦЭМ!$B$39:$B$782,S$119)+'СЕТ СН'!$I$12+СВЦЭМ!$D$10+'СЕТ СН'!$I$5-'СЕТ СН'!$I$20</f>
        <v>3284.4422850800001</v>
      </c>
      <c r="T130" s="36">
        <f>SUMIFS(СВЦЭМ!$C$39:$C$782,СВЦЭМ!$A$39:$A$782,$A130,СВЦЭМ!$B$39:$B$782,T$119)+'СЕТ СН'!$I$12+СВЦЭМ!$D$10+'СЕТ СН'!$I$5-'СЕТ СН'!$I$20</f>
        <v>3202.4529932</v>
      </c>
      <c r="U130" s="36">
        <f>SUMIFS(СВЦЭМ!$C$39:$C$782,СВЦЭМ!$A$39:$A$782,$A130,СВЦЭМ!$B$39:$B$782,U$119)+'СЕТ СН'!$I$12+СВЦЭМ!$D$10+'СЕТ СН'!$I$5-'СЕТ СН'!$I$20</f>
        <v>3173.7260785400003</v>
      </c>
      <c r="V130" s="36">
        <f>SUMIFS(СВЦЭМ!$C$39:$C$782,СВЦЭМ!$A$39:$A$782,$A130,СВЦЭМ!$B$39:$B$782,V$119)+'СЕТ СН'!$I$12+СВЦЭМ!$D$10+'СЕТ СН'!$I$5-'СЕТ СН'!$I$20</f>
        <v>3179.3245662200002</v>
      </c>
      <c r="W130" s="36">
        <f>SUMIFS(СВЦЭМ!$C$39:$C$782,СВЦЭМ!$A$39:$A$782,$A130,СВЦЭМ!$B$39:$B$782,W$119)+'СЕТ СН'!$I$12+СВЦЭМ!$D$10+'СЕТ СН'!$I$5-'СЕТ СН'!$I$20</f>
        <v>3195.5021252400002</v>
      </c>
      <c r="X130" s="36">
        <f>SUMIFS(СВЦЭМ!$C$39:$C$782,СВЦЭМ!$A$39:$A$782,$A130,СВЦЭМ!$B$39:$B$782,X$119)+'СЕТ СН'!$I$12+СВЦЭМ!$D$10+'СЕТ СН'!$I$5-'СЕТ СН'!$I$20</f>
        <v>3219.91253332</v>
      </c>
      <c r="Y130" s="36">
        <f>SUMIFS(СВЦЭМ!$C$39:$C$782,СВЦЭМ!$A$39:$A$782,$A130,СВЦЭМ!$B$39:$B$782,Y$119)+'СЕТ СН'!$I$12+СВЦЭМ!$D$10+'СЕТ СН'!$I$5-'СЕТ СН'!$I$20</f>
        <v>3233.4278654300001</v>
      </c>
    </row>
    <row r="131" spans="1:25" ht="15.75" x14ac:dyDescent="0.2">
      <c r="A131" s="35">
        <f t="shared" si="3"/>
        <v>44267</v>
      </c>
      <c r="B131" s="36">
        <f>SUMIFS(СВЦЭМ!$C$39:$C$782,СВЦЭМ!$A$39:$A$782,$A131,СВЦЭМ!$B$39:$B$782,B$119)+'СЕТ СН'!$I$12+СВЦЭМ!$D$10+'СЕТ СН'!$I$5-'СЕТ СН'!$I$20</f>
        <v>3279.4234122400003</v>
      </c>
      <c r="C131" s="36">
        <f>SUMIFS(СВЦЭМ!$C$39:$C$782,СВЦЭМ!$A$39:$A$782,$A131,СВЦЭМ!$B$39:$B$782,C$119)+'СЕТ СН'!$I$12+СВЦЭМ!$D$10+'СЕТ СН'!$I$5-'СЕТ СН'!$I$20</f>
        <v>3352.0060503900004</v>
      </c>
      <c r="D131" s="36">
        <f>SUMIFS(СВЦЭМ!$C$39:$C$782,СВЦЭМ!$A$39:$A$782,$A131,СВЦЭМ!$B$39:$B$782,D$119)+'СЕТ СН'!$I$12+СВЦЭМ!$D$10+'СЕТ СН'!$I$5-'СЕТ СН'!$I$20</f>
        <v>3355.8450609199999</v>
      </c>
      <c r="E131" s="36">
        <f>SUMIFS(СВЦЭМ!$C$39:$C$782,СВЦЭМ!$A$39:$A$782,$A131,СВЦЭМ!$B$39:$B$782,E$119)+'СЕТ СН'!$I$12+СВЦЭМ!$D$10+'СЕТ СН'!$I$5-'СЕТ СН'!$I$20</f>
        <v>3353.2565620200003</v>
      </c>
      <c r="F131" s="36">
        <f>SUMIFS(СВЦЭМ!$C$39:$C$782,СВЦЭМ!$A$39:$A$782,$A131,СВЦЭМ!$B$39:$B$782,F$119)+'СЕТ СН'!$I$12+СВЦЭМ!$D$10+'СЕТ СН'!$I$5-'СЕТ СН'!$I$20</f>
        <v>3352.68069896</v>
      </c>
      <c r="G131" s="36">
        <f>SUMIFS(СВЦЭМ!$C$39:$C$782,СВЦЭМ!$A$39:$A$782,$A131,СВЦЭМ!$B$39:$B$782,G$119)+'СЕТ СН'!$I$12+СВЦЭМ!$D$10+'СЕТ СН'!$I$5-'СЕТ СН'!$I$20</f>
        <v>3357.7555103900004</v>
      </c>
      <c r="H131" s="36">
        <f>SUMIFS(СВЦЭМ!$C$39:$C$782,СВЦЭМ!$A$39:$A$782,$A131,СВЦЭМ!$B$39:$B$782,H$119)+'СЕТ СН'!$I$12+СВЦЭМ!$D$10+'СЕТ СН'!$I$5-'СЕТ СН'!$I$20</f>
        <v>3357.72485211</v>
      </c>
      <c r="I131" s="36">
        <f>SUMIFS(СВЦЭМ!$C$39:$C$782,СВЦЭМ!$A$39:$A$782,$A131,СВЦЭМ!$B$39:$B$782,I$119)+'СЕТ СН'!$I$12+СВЦЭМ!$D$10+'СЕТ СН'!$I$5-'СЕТ СН'!$I$20</f>
        <v>3295.9230708000005</v>
      </c>
      <c r="J131" s="36">
        <f>SUMIFS(СВЦЭМ!$C$39:$C$782,СВЦЭМ!$A$39:$A$782,$A131,СВЦЭМ!$B$39:$B$782,J$119)+'СЕТ СН'!$I$12+СВЦЭМ!$D$10+'СЕТ СН'!$I$5-'СЕТ СН'!$I$20</f>
        <v>3237.9954172000002</v>
      </c>
      <c r="K131" s="36">
        <f>SUMIFS(СВЦЭМ!$C$39:$C$782,СВЦЭМ!$A$39:$A$782,$A131,СВЦЭМ!$B$39:$B$782,K$119)+'СЕТ СН'!$I$12+СВЦЭМ!$D$10+'СЕТ СН'!$I$5-'СЕТ СН'!$I$20</f>
        <v>3191.0040429999999</v>
      </c>
      <c r="L131" s="36">
        <f>SUMIFS(СВЦЭМ!$C$39:$C$782,СВЦЭМ!$A$39:$A$782,$A131,СВЦЭМ!$B$39:$B$782,L$119)+'СЕТ СН'!$I$12+СВЦЭМ!$D$10+'СЕТ СН'!$I$5-'СЕТ СН'!$I$20</f>
        <v>3197.3353287100003</v>
      </c>
      <c r="M131" s="36">
        <f>SUMIFS(СВЦЭМ!$C$39:$C$782,СВЦЭМ!$A$39:$A$782,$A131,СВЦЭМ!$B$39:$B$782,M$119)+'СЕТ СН'!$I$12+СВЦЭМ!$D$10+'СЕТ СН'!$I$5-'СЕТ СН'!$I$20</f>
        <v>3202.9162597000004</v>
      </c>
      <c r="N131" s="36">
        <f>SUMIFS(СВЦЭМ!$C$39:$C$782,СВЦЭМ!$A$39:$A$782,$A131,СВЦЭМ!$B$39:$B$782,N$119)+'СЕТ СН'!$I$12+СВЦЭМ!$D$10+'СЕТ СН'!$I$5-'СЕТ СН'!$I$20</f>
        <v>3212.1794125900001</v>
      </c>
      <c r="O131" s="36">
        <f>SUMIFS(СВЦЭМ!$C$39:$C$782,СВЦЭМ!$A$39:$A$782,$A131,СВЦЭМ!$B$39:$B$782,O$119)+'СЕТ СН'!$I$12+СВЦЭМ!$D$10+'СЕТ СН'!$I$5-'СЕТ СН'!$I$20</f>
        <v>3232.70668303</v>
      </c>
      <c r="P131" s="36">
        <f>SUMIFS(СВЦЭМ!$C$39:$C$782,СВЦЭМ!$A$39:$A$782,$A131,СВЦЭМ!$B$39:$B$782,P$119)+'СЕТ СН'!$I$12+СВЦЭМ!$D$10+'СЕТ СН'!$I$5-'СЕТ СН'!$I$20</f>
        <v>3278.0325227800004</v>
      </c>
      <c r="Q131" s="36">
        <f>SUMIFS(СВЦЭМ!$C$39:$C$782,СВЦЭМ!$A$39:$A$782,$A131,СВЦЭМ!$B$39:$B$782,Q$119)+'СЕТ СН'!$I$12+СВЦЭМ!$D$10+'СЕТ СН'!$I$5-'СЕТ СН'!$I$20</f>
        <v>3324.8101452400001</v>
      </c>
      <c r="R131" s="36">
        <f>SUMIFS(СВЦЭМ!$C$39:$C$782,СВЦЭМ!$A$39:$A$782,$A131,СВЦЭМ!$B$39:$B$782,R$119)+'СЕТ СН'!$I$12+СВЦЭМ!$D$10+'СЕТ СН'!$I$5-'СЕТ СН'!$I$20</f>
        <v>3327.91238724</v>
      </c>
      <c r="S131" s="36">
        <f>SUMIFS(СВЦЭМ!$C$39:$C$782,СВЦЭМ!$A$39:$A$782,$A131,СВЦЭМ!$B$39:$B$782,S$119)+'СЕТ СН'!$I$12+СВЦЭМ!$D$10+'СЕТ СН'!$I$5-'СЕТ СН'!$I$20</f>
        <v>3285.5222259399998</v>
      </c>
      <c r="T131" s="36">
        <f>SUMIFS(СВЦЭМ!$C$39:$C$782,СВЦЭМ!$A$39:$A$782,$A131,СВЦЭМ!$B$39:$B$782,T$119)+'СЕТ СН'!$I$12+СВЦЭМ!$D$10+'СЕТ СН'!$I$5-'СЕТ СН'!$I$20</f>
        <v>3213.5912555100003</v>
      </c>
      <c r="U131" s="36">
        <f>SUMIFS(СВЦЭМ!$C$39:$C$782,СВЦЭМ!$A$39:$A$782,$A131,СВЦЭМ!$B$39:$B$782,U$119)+'СЕТ СН'!$I$12+СВЦЭМ!$D$10+'СЕТ СН'!$I$5-'СЕТ СН'!$I$20</f>
        <v>3187.6087470500001</v>
      </c>
      <c r="V131" s="36">
        <f>SUMIFS(СВЦЭМ!$C$39:$C$782,СВЦЭМ!$A$39:$A$782,$A131,СВЦЭМ!$B$39:$B$782,V$119)+'СЕТ СН'!$I$12+СВЦЭМ!$D$10+'СЕТ СН'!$I$5-'СЕТ СН'!$I$20</f>
        <v>3191.4960619600001</v>
      </c>
      <c r="W131" s="36">
        <f>SUMIFS(СВЦЭМ!$C$39:$C$782,СВЦЭМ!$A$39:$A$782,$A131,СВЦЭМ!$B$39:$B$782,W$119)+'СЕТ СН'!$I$12+СВЦЭМ!$D$10+'СЕТ СН'!$I$5-'СЕТ СН'!$I$20</f>
        <v>3203.5727107400003</v>
      </c>
      <c r="X131" s="36">
        <f>SUMIFS(СВЦЭМ!$C$39:$C$782,СВЦЭМ!$A$39:$A$782,$A131,СВЦЭМ!$B$39:$B$782,X$119)+'СЕТ СН'!$I$12+СВЦЭМ!$D$10+'СЕТ СН'!$I$5-'СЕТ СН'!$I$20</f>
        <v>3221.0834547700001</v>
      </c>
      <c r="Y131" s="36">
        <f>SUMIFS(СВЦЭМ!$C$39:$C$782,СВЦЭМ!$A$39:$A$782,$A131,СВЦЭМ!$B$39:$B$782,Y$119)+'СЕТ СН'!$I$12+СВЦЭМ!$D$10+'СЕТ СН'!$I$5-'СЕТ СН'!$I$20</f>
        <v>3237.9196940700003</v>
      </c>
    </row>
    <row r="132" spans="1:25" ht="15.75" x14ac:dyDescent="0.2">
      <c r="A132" s="35">
        <f t="shared" si="3"/>
        <v>44268</v>
      </c>
      <c r="B132" s="36">
        <f>SUMIFS(СВЦЭМ!$C$39:$C$782,СВЦЭМ!$A$39:$A$782,$A132,СВЦЭМ!$B$39:$B$782,B$119)+'СЕТ СН'!$I$12+СВЦЭМ!$D$10+'СЕТ СН'!$I$5-'СЕТ СН'!$I$20</f>
        <v>3357.6121268900001</v>
      </c>
      <c r="C132" s="36">
        <f>SUMIFS(СВЦЭМ!$C$39:$C$782,СВЦЭМ!$A$39:$A$782,$A132,СВЦЭМ!$B$39:$B$782,C$119)+'СЕТ СН'!$I$12+СВЦЭМ!$D$10+'СЕТ СН'!$I$5-'СЕТ СН'!$I$20</f>
        <v>3384.6760260900001</v>
      </c>
      <c r="D132" s="36">
        <f>SUMIFS(СВЦЭМ!$C$39:$C$782,СВЦЭМ!$A$39:$A$782,$A132,СВЦЭМ!$B$39:$B$782,D$119)+'СЕТ СН'!$I$12+СВЦЭМ!$D$10+'СЕТ СН'!$I$5-'СЕТ СН'!$I$20</f>
        <v>3354.17415854</v>
      </c>
      <c r="E132" s="36">
        <f>SUMIFS(СВЦЭМ!$C$39:$C$782,СВЦЭМ!$A$39:$A$782,$A132,СВЦЭМ!$B$39:$B$782,E$119)+'СЕТ СН'!$I$12+СВЦЭМ!$D$10+'СЕТ СН'!$I$5-'СЕТ СН'!$I$20</f>
        <v>3351.4705300200003</v>
      </c>
      <c r="F132" s="36">
        <f>SUMIFS(СВЦЭМ!$C$39:$C$782,СВЦЭМ!$A$39:$A$782,$A132,СВЦЭМ!$B$39:$B$782,F$119)+'СЕТ СН'!$I$12+СВЦЭМ!$D$10+'СЕТ СН'!$I$5-'СЕТ СН'!$I$20</f>
        <v>3350.0908144</v>
      </c>
      <c r="G132" s="36">
        <f>SUMIFS(СВЦЭМ!$C$39:$C$782,СВЦЭМ!$A$39:$A$782,$A132,СВЦЭМ!$B$39:$B$782,G$119)+'СЕТ СН'!$I$12+СВЦЭМ!$D$10+'СЕТ СН'!$I$5-'СЕТ СН'!$I$20</f>
        <v>3354.6963971700002</v>
      </c>
      <c r="H132" s="36">
        <f>SUMIFS(СВЦЭМ!$C$39:$C$782,СВЦЭМ!$A$39:$A$782,$A132,СВЦЭМ!$B$39:$B$782,H$119)+'СЕТ СН'!$I$12+СВЦЭМ!$D$10+'СЕТ СН'!$I$5-'СЕТ СН'!$I$20</f>
        <v>3369.2919731700003</v>
      </c>
      <c r="I132" s="36">
        <f>SUMIFS(СВЦЭМ!$C$39:$C$782,СВЦЭМ!$A$39:$A$782,$A132,СВЦЭМ!$B$39:$B$782,I$119)+'СЕТ СН'!$I$12+СВЦЭМ!$D$10+'СЕТ СН'!$I$5-'СЕТ СН'!$I$20</f>
        <v>3350.1433819399999</v>
      </c>
      <c r="J132" s="36">
        <f>SUMIFS(СВЦЭМ!$C$39:$C$782,СВЦЭМ!$A$39:$A$782,$A132,СВЦЭМ!$B$39:$B$782,J$119)+'СЕТ СН'!$I$12+СВЦЭМ!$D$10+'СЕТ СН'!$I$5-'СЕТ СН'!$I$20</f>
        <v>3277.74016837</v>
      </c>
      <c r="K132" s="36">
        <f>SUMIFS(СВЦЭМ!$C$39:$C$782,СВЦЭМ!$A$39:$A$782,$A132,СВЦЭМ!$B$39:$B$782,K$119)+'СЕТ СН'!$I$12+СВЦЭМ!$D$10+'СЕТ СН'!$I$5-'СЕТ СН'!$I$20</f>
        <v>3233.8094929700001</v>
      </c>
      <c r="L132" s="36">
        <f>SUMIFS(СВЦЭМ!$C$39:$C$782,СВЦЭМ!$A$39:$A$782,$A132,СВЦЭМ!$B$39:$B$782,L$119)+'СЕТ СН'!$I$12+СВЦЭМ!$D$10+'СЕТ СН'!$I$5-'СЕТ СН'!$I$20</f>
        <v>3233.28402314</v>
      </c>
      <c r="M132" s="36">
        <f>SUMIFS(СВЦЭМ!$C$39:$C$782,СВЦЭМ!$A$39:$A$782,$A132,СВЦЭМ!$B$39:$B$782,M$119)+'СЕТ СН'!$I$12+СВЦЭМ!$D$10+'СЕТ СН'!$I$5-'СЕТ СН'!$I$20</f>
        <v>3237.5215173400002</v>
      </c>
      <c r="N132" s="36">
        <f>SUMIFS(СВЦЭМ!$C$39:$C$782,СВЦЭМ!$A$39:$A$782,$A132,СВЦЭМ!$B$39:$B$782,N$119)+'СЕТ СН'!$I$12+СВЦЭМ!$D$10+'СЕТ СН'!$I$5-'СЕТ СН'!$I$20</f>
        <v>3261.3060592300003</v>
      </c>
      <c r="O132" s="36">
        <f>SUMIFS(СВЦЭМ!$C$39:$C$782,СВЦЭМ!$A$39:$A$782,$A132,СВЦЭМ!$B$39:$B$782,O$119)+'СЕТ СН'!$I$12+СВЦЭМ!$D$10+'СЕТ СН'!$I$5-'СЕТ СН'!$I$20</f>
        <v>3297.2443882600001</v>
      </c>
      <c r="P132" s="36">
        <f>SUMIFS(СВЦЭМ!$C$39:$C$782,СВЦЭМ!$A$39:$A$782,$A132,СВЦЭМ!$B$39:$B$782,P$119)+'СЕТ СН'!$I$12+СВЦЭМ!$D$10+'СЕТ СН'!$I$5-'СЕТ СН'!$I$20</f>
        <v>3342.1187045500001</v>
      </c>
      <c r="Q132" s="36">
        <f>SUMIFS(СВЦЭМ!$C$39:$C$782,СВЦЭМ!$A$39:$A$782,$A132,СВЦЭМ!$B$39:$B$782,Q$119)+'СЕТ СН'!$I$12+СВЦЭМ!$D$10+'СЕТ СН'!$I$5-'СЕТ СН'!$I$20</f>
        <v>3315.9301409199998</v>
      </c>
      <c r="R132" s="36">
        <f>SUMIFS(СВЦЭМ!$C$39:$C$782,СВЦЭМ!$A$39:$A$782,$A132,СВЦЭМ!$B$39:$B$782,R$119)+'СЕТ СН'!$I$12+СВЦЭМ!$D$10+'СЕТ СН'!$I$5-'СЕТ СН'!$I$20</f>
        <v>3288.4904536900003</v>
      </c>
      <c r="S132" s="36">
        <f>SUMIFS(СВЦЭМ!$C$39:$C$782,СВЦЭМ!$A$39:$A$782,$A132,СВЦЭМ!$B$39:$B$782,S$119)+'СЕТ СН'!$I$12+СВЦЭМ!$D$10+'СЕТ СН'!$I$5-'СЕТ СН'!$I$20</f>
        <v>3247.0674896099999</v>
      </c>
      <c r="T132" s="36">
        <f>SUMIFS(СВЦЭМ!$C$39:$C$782,СВЦЭМ!$A$39:$A$782,$A132,СВЦЭМ!$B$39:$B$782,T$119)+'СЕТ СН'!$I$12+СВЦЭМ!$D$10+'СЕТ СН'!$I$5-'СЕТ СН'!$I$20</f>
        <v>3187.3506563700003</v>
      </c>
      <c r="U132" s="36">
        <f>SUMIFS(СВЦЭМ!$C$39:$C$782,СВЦЭМ!$A$39:$A$782,$A132,СВЦЭМ!$B$39:$B$782,U$119)+'СЕТ СН'!$I$12+СВЦЭМ!$D$10+'СЕТ СН'!$I$5-'СЕТ СН'!$I$20</f>
        <v>3152.5323536700002</v>
      </c>
      <c r="V132" s="36">
        <f>SUMIFS(СВЦЭМ!$C$39:$C$782,СВЦЭМ!$A$39:$A$782,$A132,СВЦЭМ!$B$39:$B$782,V$119)+'СЕТ СН'!$I$12+СВЦЭМ!$D$10+'СЕТ СН'!$I$5-'СЕТ СН'!$I$20</f>
        <v>3154.7198884300001</v>
      </c>
      <c r="W132" s="36">
        <f>SUMIFS(СВЦЭМ!$C$39:$C$782,СВЦЭМ!$A$39:$A$782,$A132,СВЦЭМ!$B$39:$B$782,W$119)+'СЕТ СН'!$I$12+СВЦЭМ!$D$10+'СЕТ СН'!$I$5-'СЕТ СН'!$I$20</f>
        <v>3165.3856431200002</v>
      </c>
      <c r="X132" s="36">
        <f>SUMIFS(СВЦЭМ!$C$39:$C$782,СВЦЭМ!$A$39:$A$782,$A132,СВЦЭМ!$B$39:$B$782,X$119)+'СЕТ СН'!$I$12+СВЦЭМ!$D$10+'СЕТ СН'!$I$5-'СЕТ СН'!$I$20</f>
        <v>3179.3164161000004</v>
      </c>
      <c r="Y132" s="36">
        <f>SUMIFS(СВЦЭМ!$C$39:$C$782,СВЦЭМ!$A$39:$A$782,$A132,СВЦЭМ!$B$39:$B$782,Y$119)+'СЕТ СН'!$I$12+СВЦЭМ!$D$10+'СЕТ СН'!$I$5-'СЕТ СН'!$I$20</f>
        <v>3208.8066921600002</v>
      </c>
    </row>
    <row r="133" spans="1:25" ht="15.75" x14ac:dyDescent="0.2">
      <c r="A133" s="35">
        <f t="shared" si="3"/>
        <v>44269</v>
      </c>
      <c r="B133" s="36">
        <f>SUMIFS(СВЦЭМ!$C$39:$C$782,СВЦЭМ!$A$39:$A$782,$A133,СВЦЭМ!$B$39:$B$782,B$119)+'СЕТ СН'!$I$12+СВЦЭМ!$D$10+'СЕТ СН'!$I$5-'СЕТ СН'!$I$20</f>
        <v>3258.5644962200004</v>
      </c>
      <c r="C133" s="36">
        <f>SUMIFS(СВЦЭМ!$C$39:$C$782,СВЦЭМ!$A$39:$A$782,$A133,СВЦЭМ!$B$39:$B$782,C$119)+'СЕТ СН'!$I$12+СВЦЭМ!$D$10+'СЕТ СН'!$I$5-'СЕТ СН'!$I$20</f>
        <v>3298.0396528600004</v>
      </c>
      <c r="D133" s="36">
        <f>SUMIFS(СВЦЭМ!$C$39:$C$782,СВЦЭМ!$A$39:$A$782,$A133,СВЦЭМ!$B$39:$B$782,D$119)+'СЕТ СН'!$I$12+СВЦЭМ!$D$10+'СЕТ СН'!$I$5-'СЕТ СН'!$I$20</f>
        <v>3328.0875210599997</v>
      </c>
      <c r="E133" s="36">
        <f>SUMIFS(СВЦЭМ!$C$39:$C$782,СВЦЭМ!$A$39:$A$782,$A133,СВЦЭМ!$B$39:$B$782,E$119)+'СЕТ СН'!$I$12+СВЦЭМ!$D$10+'СЕТ СН'!$I$5-'СЕТ СН'!$I$20</f>
        <v>3345.0135743999999</v>
      </c>
      <c r="F133" s="36">
        <f>SUMIFS(СВЦЭМ!$C$39:$C$782,СВЦЭМ!$A$39:$A$782,$A133,СВЦЭМ!$B$39:$B$782,F$119)+'СЕТ СН'!$I$12+СВЦЭМ!$D$10+'СЕТ СН'!$I$5-'СЕТ СН'!$I$20</f>
        <v>3346.1323699900004</v>
      </c>
      <c r="G133" s="36">
        <f>SUMIFS(СВЦЭМ!$C$39:$C$782,СВЦЭМ!$A$39:$A$782,$A133,СВЦЭМ!$B$39:$B$782,G$119)+'СЕТ СН'!$I$12+СВЦЭМ!$D$10+'СЕТ СН'!$I$5-'СЕТ СН'!$I$20</f>
        <v>3344.6320206400001</v>
      </c>
      <c r="H133" s="36">
        <f>SUMIFS(СВЦЭМ!$C$39:$C$782,СВЦЭМ!$A$39:$A$782,$A133,СВЦЭМ!$B$39:$B$782,H$119)+'СЕТ СН'!$I$12+СВЦЭМ!$D$10+'СЕТ СН'!$I$5-'СЕТ СН'!$I$20</f>
        <v>3355.1745091500002</v>
      </c>
      <c r="I133" s="36">
        <f>SUMIFS(СВЦЭМ!$C$39:$C$782,СВЦЭМ!$A$39:$A$782,$A133,СВЦЭМ!$B$39:$B$782,I$119)+'СЕТ СН'!$I$12+СВЦЭМ!$D$10+'СЕТ СН'!$I$5-'СЕТ СН'!$I$20</f>
        <v>3335.73225641</v>
      </c>
      <c r="J133" s="36">
        <f>SUMIFS(СВЦЭМ!$C$39:$C$782,СВЦЭМ!$A$39:$A$782,$A133,СВЦЭМ!$B$39:$B$782,J$119)+'СЕТ СН'!$I$12+СВЦЭМ!$D$10+'СЕТ СН'!$I$5-'СЕТ СН'!$I$20</f>
        <v>3259.8574620700001</v>
      </c>
      <c r="K133" s="36">
        <f>SUMIFS(СВЦЭМ!$C$39:$C$782,СВЦЭМ!$A$39:$A$782,$A133,СВЦЭМ!$B$39:$B$782,K$119)+'СЕТ СН'!$I$12+СВЦЭМ!$D$10+'СЕТ СН'!$I$5-'СЕТ СН'!$I$20</f>
        <v>3222.9062498800004</v>
      </c>
      <c r="L133" s="36">
        <f>SUMIFS(СВЦЭМ!$C$39:$C$782,СВЦЭМ!$A$39:$A$782,$A133,СВЦЭМ!$B$39:$B$782,L$119)+'СЕТ СН'!$I$12+СВЦЭМ!$D$10+'СЕТ СН'!$I$5-'СЕТ СН'!$I$20</f>
        <v>3198.3601025000003</v>
      </c>
      <c r="M133" s="36">
        <f>SUMIFS(СВЦЭМ!$C$39:$C$782,СВЦЭМ!$A$39:$A$782,$A133,СВЦЭМ!$B$39:$B$782,M$119)+'СЕТ СН'!$I$12+СВЦЭМ!$D$10+'СЕТ СН'!$I$5-'СЕТ СН'!$I$20</f>
        <v>3209.9798379800004</v>
      </c>
      <c r="N133" s="36">
        <f>SUMIFS(СВЦЭМ!$C$39:$C$782,СВЦЭМ!$A$39:$A$782,$A133,СВЦЭМ!$B$39:$B$782,N$119)+'СЕТ СН'!$I$12+СВЦЭМ!$D$10+'СЕТ СН'!$I$5-'СЕТ СН'!$I$20</f>
        <v>3241.42476093</v>
      </c>
      <c r="O133" s="36">
        <f>SUMIFS(СВЦЭМ!$C$39:$C$782,СВЦЭМ!$A$39:$A$782,$A133,СВЦЭМ!$B$39:$B$782,O$119)+'СЕТ СН'!$I$12+СВЦЭМ!$D$10+'СЕТ СН'!$I$5-'СЕТ СН'!$I$20</f>
        <v>3269.2218766400001</v>
      </c>
      <c r="P133" s="36">
        <f>SUMIFS(СВЦЭМ!$C$39:$C$782,СВЦЭМ!$A$39:$A$782,$A133,СВЦЭМ!$B$39:$B$782,P$119)+'СЕТ СН'!$I$12+СВЦЭМ!$D$10+'СЕТ СН'!$I$5-'СЕТ СН'!$I$20</f>
        <v>3312.0145198600003</v>
      </c>
      <c r="Q133" s="36">
        <f>SUMIFS(СВЦЭМ!$C$39:$C$782,СВЦЭМ!$A$39:$A$782,$A133,СВЦЭМ!$B$39:$B$782,Q$119)+'СЕТ СН'!$I$12+СВЦЭМ!$D$10+'СЕТ СН'!$I$5-'СЕТ СН'!$I$20</f>
        <v>3320.39274183</v>
      </c>
      <c r="R133" s="36">
        <f>SUMIFS(СВЦЭМ!$C$39:$C$782,СВЦЭМ!$A$39:$A$782,$A133,СВЦЭМ!$B$39:$B$782,R$119)+'СЕТ СН'!$I$12+СВЦЭМ!$D$10+'СЕТ СН'!$I$5-'СЕТ СН'!$I$20</f>
        <v>3312.1821420900001</v>
      </c>
      <c r="S133" s="36">
        <f>SUMIFS(СВЦЭМ!$C$39:$C$782,СВЦЭМ!$A$39:$A$782,$A133,СВЦЭМ!$B$39:$B$782,S$119)+'СЕТ СН'!$I$12+СВЦЭМ!$D$10+'СЕТ СН'!$I$5-'СЕТ СН'!$I$20</f>
        <v>3276.9221801900003</v>
      </c>
      <c r="T133" s="36">
        <f>SUMIFS(СВЦЭМ!$C$39:$C$782,СВЦЭМ!$A$39:$A$782,$A133,СВЦЭМ!$B$39:$B$782,T$119)+'СЕТ СН'!$I$12+СВЦЭМ!$D$10+'СЕТ СН'!$I$5-'СЕТ СН'!$I$20</f>
        <v>3205.1785573400002</v>
      </c>
      <c r="U133" s="36">
        <f>SUMIFS(СВЦЭМ!$C$39:$C$782,СВЦЭМ!$A$39:$A$782,$A133,СВЦЭМ!$B$39:$B$782,U$119)+'СЕТ СН'!$I$12+СВЦЭМ!$D$10+'СЕТ СН'!$I$5-'СЕТ СН'!$I$20</f>
        <v>3167.19881472</v>
      </c>
      <c r="V133" s="36">
        <f>SUMIFS(СВЦЭМ!$C$39:$C$782,СВЦЭМ!$A$39:$A$782,$A133,СВЦЭМ!$B$39:$B$782,V$119)+'СЕТ СН'!$I$12+СВЦЭМ!$D$10+'СЕТ СН'!$I$5-'СЕТ СН'!$I$20</f>
        <v>3155.3624734700002</v>
      </c>
      <c r="W133" s="36">
        <f>SUMIFS(СВЦЭМ!$C$39:$C$782,СВЦЭМ!$A$39:$A$782,$A133,СВЦЭМ!$B$39:$B$782,W$119)+'СЕТ СН'!$I$12+СВЦЭМ!$D$10+'СЕТ СН'!$I$5-'СЕТ СН'!$I$20</f>
        <v>3178.18190839</v>
      </c>
      <c r="X133" s="36">
        <f>SUMIFS(СВЦЭМ!$C$39:$C$782,СВЦЭМ!$A$39:$A$782,$A133,СВЦЭМ!$B$39:$B$782,X$119)+'СЕТ СН'!$I$12+СВЦЭМ!$D$10+'СЕТ СН'!$I$5-'СЕТ СН'!$I$20</f>
        <v>3194.0518182300002</v>
      </c>
      <c r="Y133" s="36">
        <f>SUMIFS(СВЦЭМ!$C$39:$C$782,СВЦЭМ!$A$39:$A$782,$A133,СВЦЭМ!$B$39:$B$782,Y$119)+'СЕТ СН'!$I$12+СВЦЭМ!$D$10+'СЕТ СН'!$I$5-'СЕТ СН'!$I$20</f>
        <v>3211.0009161900002</v>
      </c>
    </row>
    <row r="134" spans="1:25" ht="15.75" x14ac:dyDescent="0.2">
      <c r="A134" s="35">
        <f t="shared" si="3"/>
        <v>44270</v>
      </c>
      <c r="B134" s="36">
        <f>SUMIFS(СВЦЭМ!$C$39:$C$782,СВЦЭМ!$A$39:$A$782,$A134,СВЦЭМ!$B$39:$B$782,B$119)+'СЕТ СН'!$I$12+СВЦЭМ!$D$10+'СЕТ СН'!$I$5-'СЕТ СН'!$I$20</f>
        <v>3308.3376281500005</v>
      </c>
      <c r="C134" s="36">
        <f>SUMIFS(СВЦЭМ!$C$39:$C$782,СВЦЭМ!$A$39:$A$782,$A134,СВЦЭМ!$B$39:$B$782,C$119)+'СЕТ СН'!$I$12+СВЦЭМ!$D$10+'СЕТ СН'!$I$5-'СЕТ СН'!$I$20</f>
        <v>3349.7533375000003</v>
      </c>
      <c r="D134" s="36">
        <f>SUMIFS(СВЦЭМ!$C$39:$C$782,СВЦЭМ!$A$39:$A$782,$A134,СВЦЭМ!$B$39:$B$782,D$119)+'СЕТ СН'!$I$12+СВЦЭМ!$D$10+'СЕТ СН'!$I$5-'СЕТ СН'!$I$20</f>
        <v>3347.51259424</v>
      </c>
      <c r="E134" s="36">
        <f>SUMIFS(СВЦЭМ!$C$39:$C$782,СВЦЭМ!$A$39:$A$782,$A134,СВЦЭМ!$B$39:$B$782,E$119)+'СЕТ СН'!$I$12+СВЦЭМ!$D$10+'СЕТ СН'!$I$5-'СЕТ СН'!$I$20</f>
        <v>3340.2717726299998</v>
      </c>
      <c r="F134" s="36">
        <f>SUMIFS(СВЦЭМ!$C$39:$C$782,СВЦЭМ!$A$39:$A$782,$A134,СВЦЭМ!$B$39:$B$782,F$119)+'СЕТ СН'!$I$12+СВЦЭМ!$D$10+'СЕТ СН'!$I$5-'СЕТ СН'!$I$20</f>
        <v>3352.2559995900001</v>
      </c>
      <c r="G134" s="36">
        <f>SUMIFS(СВЦЭМ!$C$39:$C$782,СВЦЭМ!$A$39:$A$782,$A134,СВЦЭМ!$B$39:$B$782,G$119)+'СЕТ СН'!$I$12+СВЦЭМ!$D$10+'СЕТ СН'!$I$5-'СЕТ СН'!$I$20</f>
        <v>3358.2988287500002</v>
      </c>
      <c r="H134" s="36">
        <f>SUMIFS(СВЦЭМ!$C$39:$C$782,СВЦЭМ!$A$39:$A$782,$A134,СВЦЭМ!$B$39:$B$782,H$119)+'СЕТ СН'!$I$12+СВЦЭМ!$D$10+'СЕТ СН'!$I$5-'СЕТ СН'!$I$20</f>
        <v>3355.4524790100004</v>
      </c>
      <c r="I134" s="36">
        <f>SUMIFS(СВЦЭМ!$C$39:$C$782,СВЦЭМ!$A$39:$A$782,$A134,СВЦЭМ!$B$39:$B$782,I$119)+'СЕТ СН'!$I$12+СВЦЭМ!$D$10+'СЕТ СН'!$I$5-'СЕТ СН'!$I$20</f>
        <v>3300.2293970299997</v>
      </c>
      <c r="J134" s="36">
        <f>SUMIFS(СВЦЭМ!$C$39:$C$782,СВЦЭМ!$A$39:$A$782,$A134,СВЦЭМ!$B$39:$B$782,J$119)+'СЕТ СН'!$I$12+СВЦЭМ!$D$10+'СЕТ СН'!$I$5-'СЕТ СН'!$I$20</f>
        <v>3239.6965697300002</v>
      </c>
      <c r="K134" s="36">
        <f>SUMIFS(СВЦЭМ!$C$39:$C$782,СВЦЭМ!$A$39:$A$782,$A134,СВЦЭМ!$B$39:$B$782,K$119)+'СЕТ СН'!$I$12+СВЦЭМ!$D$10+'СЕТ СН'!$I$5-'СЕТ СН'!$I$20</f>
        <v>3210.6344803000002</v>
      </c>
      <c r="L134" s="36">
        <f>SUMIFS(СВЦЭМ!$C$39:$C$782,СВЦЭМ!$A$39:$A$782,$A134,СВЦЭМ!$B$39:$B$782,L$119)+'СЕТ СН'!$I$12+СВЦЭМ!$D$10+'СЕТ СН'!$I$5-'СЕТ СН'!$I$20</f>
        <v>3199.3942632500002</v>
      </c>
      <c r="M134" s="36">
        <f>SUMIFS(СВЦЭМ!$C$39:$C$782,СВЦЭМ!$A$39:$A$782,$A134,СВЦЭМ!$B$39:$B$782,M$119)+'СЕТ СН'!$I$12+СВЦЭМ!$D$10+'СЕТ СН'!$I$5-'СЕТ СН'!$I$20</f>
        <v>3213.8233007600002</v>
      </c>
      <c r="N134" s="36">
        <f>SUMIFS(СВЦЭМ!$C$39:$C$782,СВЦЭМ!$A$39:$A$782,$A134,СВЦЭМ!$B$39:$B$782,N$119)+'СЕТ СН'!$I$12+СВЦЭМ!$D$10+'СЕТ СН'!$I$5-'СЕТ СН'!$I$20</f>
        <v>3224.53179095</v>
      </c>
      <c r="O134" s="36">
        <f>SUMIFS(СВЦЭМ!$C$39:$C$782,СВЦЭМ!$A$39:$A$782,$A134,СВЦЭМ!$B$39:$B$782,O$119)+'СЕТ СН'!$I$12+СВЦЭМ!$D$10+'СЕТ СН'!$I$5-'СЕТ СН'!$I$20</f>
        <v>3258.8015448599999</v>
      </c>
      <c r="P134" s="36">
        <f>SUMIFS(СВЦЭМ!$C$39:$C$782,СВЦЭМ!$A$39:$A$782,$A134,СВЦЭМ!$B$39:$B$782,P$119)+'СЕТ СН'!$I$12+СВЦЭМ!$D$10+'СЕТ СН'!$I$5-'СЕТ СН'!$I$20</f>
        <v>3301.4177951800002</v>
      </c>
      <c r="Q134" s="36">
        <f>SUMIFS(СВЦЭМ!$C$39:$C$782,СВЦЭМ!$A$39:$A$782,$A134,СВЦЭМ!$B$39:$B$782,Q$119)+'СЕТ СН'!$I$12+СВЦЭМ!$D$10+'СЕТ СН'!$I$5-'СЕТ СН'!$I$20</f>
        <v>3327.8243662300001</v>
      </c>
      <c r="R134" s="36">
        <f>SUMIFS(СВЦЭМ!$C$39:$C$782,СВЦЭМ!$A$39:$A$782,$A134,СВЦЭМ!$B$39:$B$782,R$119)+'СЕТ СН'!$I$12+СВЦЭМ!$D$10+'СЕТ СН'!$I$5-'СЕТ СН'!$I$20</f>
        <v>3310.5983368300003</v>
      </c>
      <c r="S134" s="36">
        <f>SUMIFS(СВЦЭМ!$C$39:$C$782,СВЦЭМ!$A$39:$A$782,$A134,СВЦЭМ!$B$39:$B$782,S$119)+'СЕТ СН'!$I$12+СВЦЭМ!$D$10+'СЕТ СН'!$I$5-'СЕТ СН'!$I$20</f>
        <v>3264.1230317999998</v>
      </c>
      <c r="T134" s="36">
        <f>SUMIFS(СВЦЭМ!$C$39:$C$782,СВЦЭМ!$A$39:$A$782,$A134,СВЦЭМ!$B$39:$B$782,T$119)+'СЕТ СН'!$I$12+СВЦЭМ!$D$10+'СЕТ СН'!$I$5-'СЕТ СН'!$I$20</f>
        <v>3169.7841299199999</v>
      </c>
      <c r="U134" s="36">
        <f>SUMIFS(СВЦЭМ!$C$39:$C$782,СВЦЭМ!$A$39:$A$782,$A134,СВЦЭМ!$B$39:$B$782,U$119)+'СЕТ СН'!$I$12+СВЦЭМ!$D$10+'СЕТ СН'!$I$5-'СЕТ СН'!$I$20</f>
        <v>3134.1188411700005</v>
      </c>
      <c r="V134" s="36">
        <f>SUMIFS(СВЦЭМ!$C$39:$C$782,СВЦЭМ!$A$39:$A$782,$A134,СВЦЭМ!$B$39:$B$782,V$119)+'СЕТ СН'!$I$12+СВЦЭМ!$D$10+'СЕТ СН'!$I$5-'СЕТ СН'!$I$20</f>
        <v>3130.9313446800002</v>
      </c>
      <c r="W134" s="36">
        <f>SUMIFS(СВЦЭМ!$C$39:$C$782,СВЦЭМ!$A$39:$A$782,$A134,СВЦЭМ!$B$39:$B$782,W$119)+'СЕТ СН'!$I$12+СВЦЭМ!$D$10+'СЕТ СН'!$I$5-'СЕТ СН'!$I$20</f>
        <v>3134.8064487500001</v>
      </c>
      <c r="X134" s="36">
        <f>SUMIFS(СВЦЭМ!$C$39:$C$782,СВЦЭМ!$A$39:$A$782,$A134,СВЦЭМ!$B$39:$B$782,X$119)+'СЕТ СН'!$I$12+СВЦЭМ!$D$10+'СЕТ СН'!$I$5-'СЕТ СН'!$I$20</f>
        <v>3130.9178203300003</v>
      </c>
      <c r="Y134" s="36">
        <f>SUMIFS(СВЦЭМ!$C$39:$C$782,СВЦЭМ!$A$39:$A$782,$A134,СВЦЭМ!$B$39:$B$782,Y$119)+'СЕТ СН'!$I$12+СВЦЭМ!$D$10+'СЕТ СН'!$I$5-'СЕТ СН'!$I$20</f>
        <v>3142.4945372400002</v>
      </c>
    </row>
    <row r="135" spans="1:25" ht="15.75" x14ac:dyDescent="0.2">
      <c r="A135" s="35">
        <f t="shared" si="3"/>
        <v>44271</v>
      </c>
      <c r="B135" s="36">
        <f>SUMIFS(СВЦЭМ!$C$39:$C$782,СВЦЭМ!$A$39:$A$782,$A135,СВЦЭМ!$B$39:$B$782,B$119)+'СЕТ СН'!$I$12+СВЦЭМ!$D$10+'СЕТ СН'!$I$5-'СЕТ СН'!$I$20</f>
        <v>3220.8634128399999</v>
      </c>
      <c r="C135" s="36">
        <f>SUMIFS(СВЦЭМ!$C$39:$C$782,СВЦЭМ!$A$39:$A$782,$A135,СВЦЭМ!$B$39:$B$782,C$119)+'СЕТ СН'!$I$12+СВЦЭМ!$D$10+'СЕТ СН'!$I$5-'СЕТ СН'!$I$20</f>
        <v>3312.8880935799998</v>
      </c>
      <c r="D135" s="36">
        <f>SUMIFS(СВЦЭМ!$C$39:$C$782,СВЦЭМ!$A$39:$A$782,$A135,СВЦЭМ!$B$39:$B$782,D$119)+'СЕТ СН'!$I$12+СВЦЭМ!$D$10+'СЕТ СН'!$I$5-'СЕТ СН'!$I$20</f>
        <v>3344.4304970399999</v>
      </c>
      <c r="E135" s="36">
        <f>SUMIFS(СВЦЭМ!$C$39:$C$782,СВЦЭМ!$A$39:$A$782,$A135,СВЦЭМ!$B$39:$B$782,E$119)+'СЕТ СН'!$I$12+СВЦЭМ!$D$10+'СЕТ СН'!$I$5-'СЕТ СН'!$I$20</f>
        <v>3343.4326967500001</v>
      </c>
      <c r="F135" s="36">
        <f>SUMIFS(СВЦЭМ!$C$39:$C$782,СВЦЭМ!$A$39:$A$782,$A135,СВЦЭМ!$B$39:$B$782,F$119)+'СЕТ СН'!$I$12+СВЦЭМ!$D$10+'СЕТ СН'!$I$5-'СЕТ СН'!$I$20</f>
        <v>3344.8783333000001</v>
      </c>
      <c r="G135" s="36">
        <f>SUMIFS(СВЦЭМ!$C$39:$C$782,СВЦЭМ!$A$39:$A$782,$A135,СВЦЭМ!$B$39:$B$782,G$119)+'СЕТ СН'!$I$12+СВЦЭМ!$D$10+'СЕТ СН'!$I$5-'СЕТ СН'!$I$20</f>
        <v>3350.4888090900004</v>
      </c>
      <c r="H135" s="36">
        <f>SUMIFS(СВЦЭМ!$C$39:$C$782,СВЦЭМ!$A$39:$A$782,$A135,СВЦЭМ!$B$39:$B$782,H$119)+'СЕТ СН'!$I$12+СВЦЭМ!$D$10+'СЕТ СН'!$I$5-'СЕТ СН'!$I$20</f>
        <v>3373.1453303600001</v>
      </c>
      <c r="I135" s="36">
        <f>SUMIFS(СВЦЭМ!$C$39:$C$782,СВЦЭМ!$A$39:$A$782,$A135,СВЦЭМ!$B$39:$B$782,I$119)+'СЕТ СН'!$I$12+СВЦЭМ!$D$10+'СЕТ СН'!$I$5-'СЕТ СН'!$I$20</f>
        <v>3324.35278062</v>
      </c>
      <c r="J135" s="36">
        <f>SUMIFS(СВЦЭМ!$C$39:$C$782,СВЦЭМ!$A$39:$A$782,$A135,СВЦЭМ!$B$39:$B$782,J$119)+'СЕТ СН'!$I$12+СВЦЭМ!$D$10+'СЕТ СН'!$I$5-'СЕТ СН'!$I$20</f>
        <v>3276.75171168</v>
      </c>
      <c r="K135" s="36">
        <f>SUMIFS(СВЦЭМ!$C$39:$C$782,СВЦЭМ!$A$39:$A$782,$A135,СВЦЭМ!$B$39:$B$782,K$119)+'СЕТ СН'!$I$12+СВЦЭМ!$D$10+'СЕТ СН'!$I$5-'СЕТ СН'!$I$20</f>
        <v>3255.0603130900004</v>
      </c>
      <c r="L135" s="36">
        <f>SUMIFS(СВЦЭМ!$C$39:$C$782,СВЦЭМ!$A$39:$A$782,$A135,СВЦЭМ!$B$39:$B$782,L$119)+'СЕТ СН'!$I$12+СВЦЭМ!$D$10+'СЕТ СН'!$I$5-'СЕТ СН'!$I$20</f>
        <v>3249.1963231600002</v>
      </c>
      <c r="M135" s="36">
        <f>SUMIFS(СВЦЭМ!$C$39:$C$782,СВЦЭМ!$A$39:$A$782,$A135,СВЦЭМ!$B$39:$B$782,M$119)+'СЕТ СН'!$I$12+СВЦЭМ!$D$10+'СЕТ СН'!$I$5-'СЕТ СН'!$I$20</f>
        <v>3237.63413786</v>
      </c>
      <c r="N135" s="36">
        <f>SUMIFS(СВЦЭМ!$C$39:$C$782,СВЦЭМ!$A$39:$A$782,$A135,СВЦЭМ!$B$39:$B$782,N$119)+'СЕТ СН'!$I$12+СВЦЭМ!$D$10+'СЕТ СН'!$I$5-'СЕТ СН'!$I$20</f>
        <v>3242.9057047200004</v>
      </c>
      <c r="O135" s="36">
        <f>SUMIFS(СВЦЭМ!$C$39:$C$782,СВЦЭМ!$A$39:$A$782,$A135,СВЦЭМ!$B$39:$B$782,O$119)+'СЕТ СН'!$I$12+СВЦЭМ!$D$10+'СЕТ СН'!$I$5-'СЕТ СН'!$I$20</f>
        <v>3272.3424880900002</v>
      </c>
      <c r="P135" s="36">
        <f>SUMIFS(СВЦЭМ!$C$39:$C$782,СВЦЭМ!$A$39:$A$782,$A135,СВЦЭМ!$B$39:$B$782,P$119)+'СЕТ СН'!$I$12+СВЦЭМ!$D$10+'СЕТ СН'!$I$5-'СЕТ СН'!$I$20</f>
        <v>3313.2239364799998</v>
      </c>
      <c r="Q135" s="36">
        <f>SUMIFS(СВЦЭМ!$C$39:$C$782,СВЦЭМ!$A$39:$A$782,$A135,СВЦЭМ!$B$39:$B$782,Q$119)+'СЕТ СН'!$I$12+СВЦЭМ!$D$10+'СЕТ СН'!$I$5-'СЕТ СН'!$I$20</f>
        <v>3318.3938748</v>
      </c>
      <c r="R135" s="36">
        <f>SUMIFS(СВЦЭМ!$C$39:$C$782,СВЦЭМ!$A$39:$A$782,$A135,СВЦЭМ!$B$39:$B$782,R$119)+'СЕТ СН'!$I$12+СВЦЭМ!$D$10+'СЕТ СН'!$I$5-'СЕТ СН'!$I$20</f>
        <v>3309.7189829500003</v>
      </c>
      <c r="S135" s="36">
        <f>SUMIFS(СВЦЭМ!$C$39:$C$782,СВЦЭМ!$A$39:$A$782,$A135,СВЦЭМ!$B$39:$B$782,S$119)+'СЕТ СН'!$I$12+СВЦЭМ!$D$10+'СЕТ СН'!$I$5-'СЕТ СН'!$I$20</f>
        <v>3296.6353590500003</v>
      </c>
      <c r="T135" s="36">
        <f>SUMIFS(СВЦЭМ!$C$39:$C$782,СВЦЭМ!$A$39:$A$782,$A135,СВЦЭМ!$B$39:$B$782,T$119)+'СЕТ СН'!$I$12+СВЦЭМ!$D$10+'СЕТ СН'!$I$5-'СЕТ СН'!$I$20</f>
        <v>3233.2291570699999</v>
      </c>
      <c r="U135" s="36">
        <f>SUMIFS(СВЦЭМ!$C$39:$C$782,СВЦЭМ!$A$39:$A$782,$A135,СВЦЭМ!$B$39:$B$782,U$119)+'СЕТ СН'!$I$12+СВЦЭМ!$D$10+'СЕТ СН'!$I$5-'СЕТ СН'!$I$20</f>
        <v>3194.8100564800002</v>
      </c>
      <c r="V135" s="36">
        <f>SUMIFS(СВЦЭМ!$C$39:$C$782,СВЦЭМ!$A$39:$A$782,$A135,СВЦЭМ!$B$39:$B$782,V$119)+'СЕТ СН'!$I$12+СВЦЭМ!$D$10+'СЕТ СН'!$I$5-'СЕТ СН'!$I$20</f>
        <v>3199.88899102</v>
      </c>
      <c r="W135" s="36">
        <f>SUMIFS(СВЦЭМ!$C$39:$C$782,СВЦЭМ!$A$39:$A$782,$A135,СВЦЭМ!$B$39:$B$782,W$119)+'СЕТ СН'!$I$12+СВЦЭМ!$D$10+'СЕТ СН'!$I$5-'СЕТ СН'!$I$20</f>
        <v>3218.2330922800002</v>
      </c>
      <c r="X135" s="36">
        <f>SUMIFS(СВЦЭМ!$C$39:$C$782,СВЦЭМ!$A$39:$A$782,$A135,СВЦЭМ!$B$39:$B$782,X$119)+'СЕТ СН'!$I$12+СВЦЭМ!$D$10+'СЕТ СН'!$I$5-'СЕТ СН'!$I$20</f>
        <v>3233.1413908500003</v>
      </c>
      <c r="Y135" s="36">
        <f>SUMIFS(СВЦЭМ!$C$39:$C$782,СВЦЭМ!$A$39:$A$782,$A135,СВЦЭМ!$B$39:$B$782,Y$119)+'СЕТ СН'!$I$12+СВЦЭМ!$D$10+'СЕТ СН'!$I$5-'СЕТ СН'!$I$20</f>
        <v>3237.5694119500004</v>
      </c>
    </row>
    <row r="136" spans="1:25" ht="15.75" x14ac:dyDescent="0.2">
      <c r="A136" s="35">
        <f t="shared" si="3"/>
        <v>44272</v>
      </c>
      <c r="B136" s="36">
        <f>SUMIFS(СВЦЭМ!$C$39:$C$782,СВЦЭМ!$A$39:$A$782,$A136,СВЦЭМ!$B$39:$B$782,B$119)+'СЕТ СН'!$I$12+СВЦЭМ!$D$10+'СЕТ СН'!$I$5-'СЕТ СН'!$I$20</f>
        <v>3346.7596542000001</v>
      </c>
      <c r="C136" s="36">
        <f>SUMIFS(СВЦЭМ!$C$39:$C$782,СВЦЭМ!$A$39:$A$782,$A136,СВЦЭМ!$B$39:$B$782,C$119)+'СЕТ СН'!$I$12+СВЦЭМ!$D$10+'СЕТ СН'!$I$5-'СЕТ СН'!$I$20</f>
        <v>3373.1296059200004</v>
      </c>
      <c r="D136" s="36">
        <f>SUMIFS(СВЦЭМ!$C$39:$C$782,СВЦЭМ!$A$39:$A$782,$A136,СВЦЭМ!$B$39:$B$782,D$119)+'СЕТ СН'!$I$12+СВЦЭМ!$D$10+'СЕТ СН'!$I$5-'СЕТ СН'!$I$20</f>
        <v>3357.3525097000002</v>
      </c>
      <c r="E136" s="36">
        <f>SUMIFS(СВЦЭМ!$C$39:$C$782,СВЦЭМ!$A$39:$A$782,$A136,СВЦЭМ!$B$39:$B$782,E$119)+'СЕТ СН'!$I$12+СВЦЭМ!$D$10+'СЕТ СН'!$I$5-'СЕТ СН'!$I$20</f>
        <v>3353.9469015900004</v>
      </c>
      <c r="F136" s="36">
        <f>SUMIFS(СВЦЭМ!$C$39:$C$782,СВЦЭМ!$A$39:$A$782,$A136,СВЦЭМ!$B$39:$B$782,F$119)+'СЕТ СН'!$I$12+СВЦЭМ!$D$10+'СЕТ СН'!$I$5-'СЕТ СН'!$I$20</f>
        <v>3357.5051754000001</v>
      </c>
      <c r="G136" s="36">
        <f>SUMIFS(СВЦЭМ!$C$39:$C$782,СВЦЭМ!$A$39:$A$782,$A136,СВЦЭМ!$B$39:$B$782,G$119)+'СЕТ СН'!$I$12+СВЦЭМ!$D$10+'СЕТ СН'!$I$5-'СЕТ СН'!$I$20</f>
        <v>3363.23410448</v>
      </c>
      <c r="H136" s="36">
        <f>SUMIFS(СВЦЭМ!$C$39:$C$782,СВЦЭМ!$A$39:$A$782,$A136,СВЦЭМ!$B$39:$B$782,H$119)+'СЕТ СН'!$I$12+СВЦЭМ!$D$10+'СЕТ СН'!$I$5-'СЕТ СН'!$I$20</f>
        <v>3379.56863084</v>
      </c>
      <c r="I136" s="36">
        <f>SUMIFS(СВЦЭМ!$C$39:$C$782,СВЦЭМ!$A$39:$A$782,$A136,СВЦЭМ!$B$39:$B$782,I$119)+'СЕТ СН'!$I$12+СВЦЭМ!$D$10+'СЕТ СН'!$I$5-'СЕТ СН'!$I$20</f>
        <v>3347.02881892</v>
      </c>
      <c r="J136" s="36">
        <f>SUMIFS(СВЦЭМ!$C$39:$C$782,СВЦЭМ!$A$39:$A$782,$A136,СВЦЭМ!$B$39:$B$782,J$119)+'СЕТ СН'!$I$12+СВЦЭМ!$D$10+'СЕТ СН'!$I$5-'СЕТ СН'!$I$20</f>
        <v>3293.0534202200001</v>
      </c>
      <c r="K136" s="36">
        <f>SUMIFS(СВЦЭМ!$C$39:$C$782,СВЦЭМ!$A$39:$A$782,$A136,СВЦЭМ!$B$39:$B$782,K$119)+'СЕТ СН'!$I$12+СВЦЭМ!$D$10+'СЕТ СН'!$I$5-'СЕТ СН'!$I$20</f>
        <v>3287.2889206199998</v>
      </c>
      <c r="L136" s="36">
        <f>SUMIFS(СВЦЭМ!$C$39:$C$782,СВЦЭМ!$A$39:$A$782,$A136,СВЦЭМ!$B$39:$B$782,L$119)+'СЕТ СН'!$I$12+СВЦЭМ!$D$10+'СЕТ СН'!$I$5-'СЕТ СН'!$I$20</f>
        <v>3280.9615674400002</v>
      </c>
      <c r="M136" s="36">
        <f>SUMIFS(СВЦЭМ!$C$39:$C$782,СВЦЭМ!$A$39:$A$782,$A136,СВЦЭМ!$B$39:$B$782,M$119)+'СЕТ СН'!$I$12+СВЦЭМ!$D$10+'СЕТ СН'!$I$5-'СЕТ СН'!$I$20</f>
        <v>3286.2533939499999</v>
      </c>
      <c r="N136" s="36">
        <f>SUMIFS(СВЦЭМ!$C$39:$C$782,СВЦЭМ!$A$39:$A$782,$A136,СВЦЭМ!$B$39:$B$782,N$119)+'СЕТ СН'!$I$12+СВЦЭМ!$D$10+'СЕТ СН'!$I$5-'СЕТ СН'!$I$20</f>
        <v>3290.9599261000003</v>
      </c>
      <c r="O136" s="36">
        <f>SUMIFS(СВЦЭМ!$C$39:$C$782,СВЦЭМ!$A$39:$A$782,$A136,СВЦЭМ!$B$39:$B$782,O$119)+'СЕТ СН'!$I$12+СВЦЭМ!$D$10+'СЕТ СН'!$I$5-'СЕТ СН'!$I$20</f>
        <v>3301.6917422500001</v>
      </c>
      <c r="P136" s="36">
        <f>SUMIFS(СВЦЭМ!$C$39:$C$782,СВЦЭМ!$A$39:$A$782,$A136,СВЦЭМ!$B$39:$B$782,P$119)+'СЕТ СН'!$I$12+СВЦЭМ!$D$10+'СЕТ СН'!$I$5-'СЕТ СН'!$I$20</f>
        <v>3346.7489107600004</v>
      </c>
      <c r="Q136" s="36">
        <f>SUMIFS(СВЦЭМ!$C$39:$C$782,СВЦЭМ!$A$39:$A$782,$A136,СВЦЭМ!$B$39:$B$782,Q$119)+'СЕТ СН'!$I$12+СВЦЭМ!$D$10+'СЕТ СН'!$I$5-'СЕТ СН'!$I$20</f>
        <v>3382.4303688099999</v>
      </c>
      <c r="R136" s="36">
        <f>SUMIFS(СВЦЭМ!$C$39:$C$782,СВЦЭМ!$A$39:$A$782,$A136,СВЦЭМ!$B$39:$B$782,R$119)+'СЕТ СН'!$I$12+СВЦЭМ!$D$10+'СЕТ СН'!$I$5-'СЕТ СН'!$I$20</f>
        <v>3361.0688031500003</v>
      </c>
      <c r="S136" s="36">
        <f>SUMIFS(СВЦЭМ!$C$39:$C$782,СВЦЭМ!$A$39:$A$782,$A136,СВЦЭМ!$B$39:$B$782,S$119)+'СЕТ СН'!$I$12+СВЦЭМ!$D$10+'СЕТ СН'!$I$5-'СЕТ СН'!$I$20</f>
        <v>3336.6877155700004</v>
      </c>
      <c r="T136" s="36">
        <f>SUMIFS(СВЦЭМ!$C$39:$C$782,СВЦЭМ!$A$39:$A$782,$A136,СВЦЭМ!$B$39:$B$782,T$119)+'СЕТ СН'!$I$12+СВЦЭМ!$D$10+'СЕТ СН'!$I$5-'СЕТ СН'!$I$20</f>
        <v>3277.4397027599998</v>
      </c>
      <c r="U136" s="36">
        <f>SUMIFS(СВЦЭМ!$C$39:$C$782,СВЦЭМ!$A$39:$A$782,$A136,СВЦЭМ!$B$39:$B$782,U$119)+'СЕТ СН'!$I$12+СВЦЭМ!$D$10+'СЕТ СН'!$I$5-'СЕТ СН'!$I$20</f>
        <v>3245.62159569</v>
      </c>
      <c r="V136" s="36">
        <f>SUMIFS(СВЦЭМ!$C$39:$C$782,СВЦЭМ!$A$39:$A$782,$A136,СВЦЭМ!$B$39:$B$782,V$119)+'СЕТ СН'!$I$12+СВЦЭМ!$D$10+'СЕТ СН'!$I$5-'СЕТ СН'!$I$20</f>
        <v>3232.7161373600002</v>
      </c>
      <c r="W136" s="36">
        <f>SUMIFS(СВЦЭМ!$C$39:$C$782,СВЦЭМ!$A$39:$A$782,$A136,СВЦЭМ!$B$39:$B$782,W$119)+'СЕТ СН'!$I$12+СВЦЭМ!$D$10+'СЕТ СН'!$I$5-'СЕТ СН'!$I$20</f>
        <v>3248.7938107300001</v>
      </c>
      <c r="X136" s="36">
        <f>SUMIFS(СВЦЭМ!$C$39:$C$782,СВЦЭМ!$A$39:$A$782,$A136,СВЦЭМ!$B$39:$B$782,X$119)+'СЕТ СН'!$I$12+СВЦЭМ!$D$10+'СЕТ СН'!$I$5-'СЕТ СН'!$I$20</f>
        <v>3262.0376505700001</v>
      </c>
      <c r="Y136" s="36">
        <f>SUMIFS(СВЦЭМ!$C$39:$C$782,СВЦЭМ!$A$39:$A$782,$A136,СВЦЭМ!$B$39:$B$782,Y$119)+'СЕТ СН'!$I$12+СВЦЭМ!$D$10+'СЕТ СН'!$I$5-'СЕТ СН'!$I$20</f>
        <v>3267.3153146900004</v>
      </c>
    </row>
    <row r="137" spans="1:25" ht="15.75" x14ac:dyDescent="0.2">
      <c r="A137" s="35">
        <f t="shared" si="3"/>
        <v>44273</v>
      </c>
      <c r="B137" s="36">
        <f>SUMIFS(СВЦЭМ!$C$39:$C$782,СВЦЭМ!$A$39:$A$782,$A137,СВЦЭМ!$B$39:$B$782,B$119)+'СЕТ СН'!$I$12+СВЦЭМ!$D$10+'СЕТ СН'!$I$5-'СЕТ СН'!$I$20</f>
        <v>3286.8362108800002</v>
      </c>
      <c r="C137" s="36">
        <f>SUMIFS(СВЦЭМ!$C$39:$C$782,СВЦЭМ!$A$39:$A$782,$A137,СВЦЭМ!$B$39:$B$782,C$119)+'СЕТ СН'!$I$12+СВЦЭМ!$D$10+'СЕТ СН'!$I$5-'СЕТ СН'!$I$20</f>
        <v>3363.9480356000004</v>
      </c>
      <c r="D137" s="36">
        <f>SUMIFS(СВЦЭМ!$C$39:$C$782,СВЦЭМ!$A$39:$A$782,$A137,СВЦЭМ!$B$39:$B$782,D$119)+'СЕТ СН'!$I$12+СВЦЭМ!$D$10+'СЕТ СН'!$I$5-'СЕТ СН'!$I$20</f>
        <v>3432.4285293500002</v>
      </c>
      <c r="E137" s="36">
        <f>SUMIFS(СВЦЭМ!$C$39:$C$782,СВЦЭМ!$A$39:$A$782,$A137,СВЦЭМ!$B$39:$B$782,E$119)+'СЕТ СН'!$I$12+СВЦЭМ!$D$10+'СЕТ СН'!$I$5-'СЕТ СН'!$I$20</f>
        <v>3436.0002049</v>
      </c>
      <c r="F137" s="36">
        <f>SUMIFS(СВЦЭМ!$C$39:$C$782,СВЦЭМ!$A$39:$A$782,$A137,СВЦЭМ!$B$39:$B$782,F$119)+'СЕТ СН'!$I$12+СВЦЭМ!$D$10+'СЕТ СН'!$I$5-'СЕТ СН'!$I$20</f>
        <v>3438.0922759599998</v>
      </c>
      <c r="G137" s="36">
        <f>SUMIFS(СВЦЭМ!$C$39:$C$782,СВЦЭМ!$A$39:$A$782,$A137,СВЦЭМ!$B$39:$B$782,G$119)+'СЕТ СН'!$I$12+СВЦЭМ!$D$10+'СЕТ СН'!$I$5-'СЕТ СН'!$I$20</f>
        <v>3437.35539513</v>
      </c>
      <c r="H137" s="36">
        <f>SUMIFS(СВЦЭМ!$C$39:$C$782,СВЦЭМ!$A$39:$A$782,$A137,СВЦЭМ!$B$39:$B$782,H$119)+'СЕТ СН'!$I$12+СВЦЭМ!$D$10+'СЕТ СН'!$I$5-'СЕТ СН'!$I$20</f>
        <v>3388.2456018600001</v>
      </c>
      <c r="I137" s="36">
        <f>SUMIFS(СВЦЭМ!$C$39:$C$782,СВЦЭМ!$A$39:$A$782,$A137,СВЦЭМ!$B$39:$B$782,I$119)+'СЕТ СН'!$I$12+СВЦЭМ!$D$10+'СЕТ СН'!$I$5-'СЕТ СН'!$I$20</f>
        <v>3332.4368198900002</v>
      </c>
      <c r="J137" s="36">
        <f>SUMIFS(СВЦЭМ!$C$39:$C$782,СВЦЭМ!$A$39:$A$782,$A137,СВЦЭМ!$B$39:$B$782,J$119)+'СЕТ СН'!$I$12+СВЦЭМ!$D$10+'СЕТ СН'!$I$5-'СЕТ СН'!$I$20</f>
        <v>3287.1074364200003</v>
      </c>
      <c r="K137" s="36">
        <f>SUMIFS(СВЦЭМ!$C$39:$C$782,СВЦЭМ!$A$39:$A$782,$A137,СВЦЭМ!$B$39:$B$782,K$119)+'СЕТ СН'!$I$12+СВЦЭМ!$D$10+'СЕТ СН'!$I$5-'СЕТ СН'!$I$20</f>
        <v>3257.0497310500004</v>
      </c>
      <c r="L137" s="36">
        <f>SUMIFS(СВЦЭМ!$C$39:$C$782,СВЦЭМ!$A$39:$A$782,$A137,СВЦЭМ!$B$39:$B$782,L$119)+'СЕТ СН'!$I$12+СВЦЭМ!$D$10+'СЕТ СН'!$I$5-'СЕТ СН'!$I$20</f>
        <v>3257.1758053100002</v>
      </c>
      <c r="M137" s="36">
        <f>SUMIFS(СВЦЭМ!$C$39:$C$782,СВЦЭМ!$A$39:$A$782,$A137,СВЦЭМ!$B$39:$B$782,M$119)+'СЕТ СН'!$I$12+СВЦЭМ!$D$10+'СЕТ СН'!$I$5-'СЕТ СН'!$I$20</f>
        <v>3264.44853943</v>
      </c>
      <c r="N137" s="36">
        <f>SUMIFS(СВЦЭМ!$C$39:$C$782,СВЦЭМ!$A$39:$A$782,$A137,СВЦЭМ!$B$39:$B$782,N$119)+'СЕТ СН'!$I$12+СВЦЭМ!$D$10+'СЕТ СН'!$I$5-'СЕТ СН'!$I$20</f>
        <v>3273.5983691399997</v>
      </c>
      <c r="O137" s="36">
        <f>SUMIFS(СВЦЭМ!$C$39:$C$782,СВЦЭМ!$A$39:$A$782,$A137,СВЦЭМ!$B$39:$B$782,O$119)+'СЕТ СН'!$I$12+СВЦЭМ!$D$10+'СЕТ СН'!$I$5-'СЕТ СН'!$I$20</f>
        <v>3289.6072647700003</v>
      </c>
      <c r="P137" s="36">
        <f>SUMIFS(СВЦЭМ!$C$39:$C$782,СВЦЭМ!$A$39:$A$782,$A137,СВЦЭМ!$B$39:$B$782,P$119)+'СЕТ СН'!$I$12+СВЦЭМ!$D$10+'СЕТ СН'!$I$5-'СЕТ СН'!$I$20</f>
        <v>3331.5618479900004</v>
      </c>
      <c r="Q137" s="36">
        <f>SUMIFS(СВЦЭМ!$C$39:$C$782,СВЦЭМ!$A$39:$A$782,$A137,СВЦЭМ!$B$39:$B$782,Q$119)+'СЕТ СН'!$I$12+СВЦЭМ!$D$10+'СЕТ СН'!$I$5-'СЕТ СН'!$I$20</f>
        <v>3362.32670942</v>
      </c>
      <c r="R137" s="36">
        <f>SUMIFS(СВЦЭМ!$C$39:$C$782,СВЦЭМ!$A$39:$A$782,$A137,СВЦЭМ!$B$39:$B$782,R$119)+'СЕТ СН'!$I$12+СВЦЭМ!$D$10+'СЕТ СН'!$I$5-'СЕТ СН'!$I$20</f>
        <v>3350.15886503</v>
      </c>
      <c r="S137" s="36">
        <f>SUMIFS(СВЦЭМ!$C$39:$C$782,СВЦЭМ!$A$39:$A$782,$A137,СВЦЭМ!$B$39:$B$782,S$119)+'СЕТ СН'!$I$12+СВЦЭМ!$D$10+'СЕТ СН'!$I$5-'СЕТ СН'!$I$20</f>
        <v>3332.5385211900002</v>
      </c>
      <c r="T137" s="36">
        <f>SUMIFS(СВЦЭМ!$C$39:$C$782,СВЦЭМ!$A$39:$A$782,$A137,СВЦЭМ!$B$39:$B$782,T$119)+'СЕТ СН'!$I$12+СВЦЭМ!$D$10+'СЕТ СН'!$I$5-'СЕТ СН'!$I$20</f>
        <v>3257.0600177900001</v>
      </c>
      <c r="U137" s="36">
        <f>SUMIFS(СВЦЭМ!$C$39:$C$782,СВЦЭМ!$A$39:$A$782,$A137,СВЦЭМ!$B$39:$B$782,U$119)+'СЕТ СН'!$I$12+СВЦЭМ!$D$10+'СЕТ СН'!$I$5-'СЕТ СН'!$I$20</f>
        <v>3226.2940787000002</v>
      </c>
      <c r="V137" s="36">
        <f>SUMIFS(СВЦЭМ!$C$39:$C$782,СВЦЭМ!$A$39:$A$782,$A137,СВЦЭМ!$B$39:$B$782,V$119)+'СЕТ СН'!$I$12+СВЦЭМ!$D$10+'СЕТ СН'!$I$5-'СЕТ СН'!$I$20</f>
        <v>3229.5259539799999</v>
      </c>
      <c r="W137" s="36">
        <f>SUMIFS(СВЦЭМ!$C$39:$C$782,СВЦЭМ!$A$39:$A$782,$A137,СВЦЭМ!$B$39:$B$782,W$119)+'СЕТ СН'!$I$12+СВЦЭМ!$D$10+'СЕТ СН'!$I$5-'СЕТ СН'!$I$20</f>
        <v>3232.6383956400005</v>
      </c>
      <c r="X137" s="36">
        <f>SUMIFS(СВЦЭМ!$C$39:$C$782,СВЦЭМ!$A$39:$A$782,$A137,СВЦЭМ!$B$39:$B$782,X$119)+'СЕТ СН'!$I$12+СВЦЭМ!$D$10+'СЕТ СН'!$I$5-'СЕТ СН'!$I$20</f>
        <v>3240.5918596000001</v>
      </c>
      <c r="Y137" s="36">
        <f>SUMIFS(СВЦЭМ!$C$39:$C$782,СВЦЭМ!$A$39:$A$782,$A137,СВЦЭМ!$B$39:$B$782,Y$119)+'СЕТ СН'!$I$12+СВЦЭМ!$D$10+'СЕТ СН'!$I$5-'СЕТ СН'!$I$20</f>
        <v>3249.3810398100004</v>
      </c>
    </row>
    <row r="138" spans="1:25" ht="15.75" x14ac:dyDescent="0.2">
      <c r="A138" s="35">
        <f t="shared" si="3"/>
        <v>44274</v>
      </c>
      <c r="B138" s="36">
        <f>SUMIFS(СВЦЭМ!$C$39:$C$782,СВЦЭМ!$A$39:$A$782,$A138,СВЦЭМ!$B$39:$B$782,B$119)+'СЕТ СН'!$I$12+СВЦЭМ!$D$10+'СЕТ СН'!$I$5-'СЕТ СН'!$I$20</f>
        <v>3244.9050656900004</v>
      </c>
      <c r="C138" s="36">
        <f>SUMIFS(СВЦЭМ!$C$39:$C$782,СВЦЭМ!$A$39:$A$782,$A138,СВЦЭМ!$B$39:$B$782,C$119)+'СЕТ СН'!$I$12+СВЦЭМ!$D$10+'СЕТ СН'!$I$5-'СЕТ СН'!$I$20</f>
        <v>3305.4048932800001</v>
      </c>
      <c r="D138" s="36">
        <f>SUMIFS(СВЦЭМ!$C$39:$C$782,СВЦЭМ!$A$39:$A$782,$A138,СВЦЭМ!$B$39:$B$782,D$119)+'СЕТ СН'!$I$12+СВЦЭМ!$D$10+'СЕТ СН'!$I$5-'СЕТ СН'!$I$20</f>
        <v>3388.2163548400003</v>
      </c>
      <c r="E138" s="36">
        <f>SUMIFS(СВЦЭМ!$C$39:$C$782,СВЦЭМ!$A$39:$A$782,$A138,СВЦЭМ!$B$39:$B$782,E$119)+'СЕТ СН'!$I$12+СВЦЭМ!$D$10+'СЕТ СН'!$I$5-'СЕТ СН'!$I$20</f>
        <v>3390.1031966800001</v>
      </c>
      <c r="F138" s="36">
        <f>SUMIFS(СВЦЭМ!$C$39:$C$782,СВЦЭМ!$A$39:$A$782,$A138,СВЦЭМ!$B$39:$B$782,F$119)+'СЕТ СН'!$I$12+СВЦЭМ!$D$10+'СЕТ СН'!$I$5-'СЕТ СН'!$I$20</f>
        <v>3411.7579056599998</v>
      </c>
      <c r="G138" s="36">
        <f>SUMIFS(СВЦЭМ!$C$39:$C$782,СВЦЭМ!$A$39:$A$782,$A138,СВЦЭМ!$B$39:$B$782,G$119)+'СЕТ СН'!$I$12+СВЦЭМ!$D$10+'СЕТ СН'!$I$5-'СЕТ СН'!$I$20</f>
        <v>3385.2938657599998</v>
      </c>
      <c r="H138" s="36">
        <f>SUMIFS(СВЦЭМ!$C$39:$C$782,СВЦЭМ!$A$39:$A$782,$A138,СВЦЭМ!$B$39:$B$782,H$119)+'СЕТ СН'!$I$12+СВЦЭМ!$D$10+'СЕТ СН'!$I$5-'СЕТ СН'!$I$20</f>
        <v>3333.7295118700004</v>
      </c>
      <c r="I138" s="36">
        <f>SUMIFS(СВЦЭМ!$C$39:$C$782,СВЦЭМ!$A$39:$A$782,$A138,СВЦЭМ!$B$39:$B$782,I$119)+'СЕТ СН'!$I$12+СВЦЭМ!$D$10+'СЕТ СН'!$I$5-'СЕТ СН'!$I$20</f>
        <v>3287.7189181100002</v>
      </c>
      <c r="J138" s="36">
        <f>SUMIFS(СВЦЭМ!$C$39:$C$782,СВЦЭМ!$A$39:$A$782,$A138,СВЦЭМ!$B$39:$B$782,J$119)+'СЕТ СН'!$I$12+СВЦЭМ!$D$10+'СЕТ СН'!$I$5-'СЕТ СН'!$I$20</f>
        <v>3230.6074179699999</v>
      </c>
      <c r="K138" s="36">
        <f>SUMIFS(СВЦЭМ!$C$39:$C$782,СВЦЭМ!$A$39:$A$782,$A138,СВЦЭМ!$B$39:$B$782,K$119)+'СЕТ СН'!$I$12+СВЦЭМ!$D$10+'СЕТ СН'!$I$5-'СЕТ СН'!$I$20</f>
        <v>3209.8618362900002</v>
      </c>
      <c r="L138" s="36">
        <f>SUMIFS(СВЦЭМ!$C$39:$C$782,СВЦЭМ!$A$39:$A$782,$A138,СВЦЭМ!$B$39:$B$782,L$119)+'СЕТ СН'!$I$12+СВЦЭМ!$D$10+'СЕТ СН'!$I$5-'СЕТ СН'!$I$20</f>
        <v>3203.2893736300002</v>
      </c>
      <c r="M138" s="36">
        <f>SUMIFS(СВЦЭМ!$C$39:$C$782,СВЦЭМ!$A$39:$A$782,$A138,СВЦЭМ!$B$39:$B$782,M$119)+'СЕТ СН'!$I$12+СВЦЭМ!$D$10+'СЕТ СН'!$I$5-'СЕТ СН'!$I$20</f>
        <v>3210.5578184700003</v>
      </c>
      <c r="N138" s="36">
        <f>SUMIFS(СВЦЭМ!$C$39:$C$782,СВЦЭМ!$A$39:$A$782,$A138,СВЦЭМ!$B$39:$B$782,N$119)+'СЕТ СН'!$I$12+СВЦЭМ!$D$10+'СЕТ СН'!$I$5-'СЕТ СН'!$I$20</f>
        <v>3232.54668133</v>
      </c>
      <c r="O138" s="36">
        <f>SUMIFS(СВЦЭМ!$C$39:$C$782,СВЦЭМ!$A$39:$A$782,$A138,СВЦЭМ!$B$39:$B$782,O$119)+'СЕТ СН'!$I$12+СВЦЭМ!$D$10+'СЕТ СН'!$I$5-'СЕТ СН'!$I$20</f>
        <v>3233.1877475600004</v>
      </c>
      <c r="P138" s="36">
        <f>SUMIFS(СВЦЭМ!$C$39:$C$782,СВЦЭМ!$A$39:$A$782,$A138,СВЦЭМ!$B$39:$B$782,P$119)+'СЕТ СН'!$I$12+СВЦЭМ!$D$10+'СЕТ СН'!$I$5-'СЕТ СН'!$I$20</f>
        <v>3276.6132525900002</v>
      </c>
      <c r="Q138" s="36">
        <f>SUMIFS(СВЦЭМ!$C$39:$C$782,СВЦЭМ!$A$39:$A$782,$A138,СВЦЭМ!$B$39:$B$782,Q$119)+'СЕТ СН'!$I$12+СВЦЭМ!$D$10+'СЕТ СН'!$I$5-'СЕТ СН'!$I$20</f>
        <v>3312.9429684799998</v>
      </c>
      <c r="R138" s="36">
        <f>SUMIFS(СВЦЭМ!$C$39:$C$782,СВЦЭМ!$A$39:$A$782,$A138,СВЦЭМ!$B$39:$B$782,R$119)+'СЕТ СН'!$I$12+СВЦЭМ!$D$10+'СЕТ СН'!$I$5-'СЕТ СН'!$I$20</f>
        <v>3319.4903017400002</v>
      </c>
      <c r="S138" s="36">
        <f>SUMIFS(СВЦЭМ!$C$39:$C$782,СВЦЭМ!$A$39:$A$782,$A138,СВЦЭМ!$B$39:$B$782,S$119)+'СЕТ СН'!$I$12+СВЦЭМ!$D$10+'СЕТ СН'!$I$5-'СЕТ СН'!$I$20</f>
        <v>3308.0559358700002</v>
      </c>
      <c r="T138" s="36">
        <f>SUMIFS(СВЦЭМ!$C$39:$C$782,СВЦЭМ!$A$39:$A$782,$A138,СВЦЭМ!$B$39:$B$782,T$119)+'СЕТ СН'!$I$12+СВЦЭМ!$D$10+'СЕТ СН'!$I$5-'СЕТ СН'!$I$20</f>
        <v>3239.3069896300003</v>
      </c>
      <c r="U138" s="36">
        <f>SUMIFS(СВЦЭМ!$C$39:$C$782,СВЦЭМ!$A$39:$A$782,$A138,СВЦЭМ!$B$39:$B$782,U$119)+'СЕТ СН'!$I$12+СВЦЭМ!$D$10+'СЕТ СН'!$I$5-'СЕТ СН'!$I$20</f>
        <v>3198.1301387100002</v>
      </c>
      <c r="V138" s="36">
        <f>SUMIFS(СВЦЭМ!$C$39:$C$782,СВЦЭМ!$A$39:$A$782,$A138,СВЦЭМ!$B$39:$B$782,V$119)+'СЕТ СН'!$I$12+СВЦЭМ!$D$10+'СЕТ СН'!$I$5-'СЕТ СН'!$I$20</f>
        <v>3190.8611217400003</v>
      </c>
      <c r="W138" s="36">
        <f>SUMIFS(СВЦЭМ!$C$39:$C$782,СВЦЭМ!$A$39:$A$782,$A138,СВЦЭМ!$B$39:$B$782,W$119)+'СЕТ СН'!$I$12+СВЦЭМ!$D$10+'СЕТ СН'!$I$5-'СЕТ СН'!$I$20</f>
        <v>3195.9839457900002</v>
      </c>
      <c r="X138" s="36">
        <f>SUMIFS(СВЦЭМ!$C$39:$C$782,СВЦЭМ!$A$39:$A$782,$A138,СВЦЭМ!$B$39:$B$782,X$119)+'СЕТ СН'!$I$12+СВЦЭМ!$D$10+'СЕТ СН'!$I$5-'СЕТ СН'!$I$20</f>
        <v>3221.2836609000001</v>
      </c>
      <c r="Y138" s="36">
        <f>SUMIFS(СВЦЭМ!$C$39:$C$782,СВЦЭМ!$A$39:$A$782,$A138,СВЦЭМ!$B$39:$B$782,Y$119)+'СЕТ СН'!$I$12+СВЦЭМ!$D$10+'СЕТ СН'!$I$5-'СЕТ СН'!$I$20</f>
        <v>3235.2486034900003</v>
      </c>
    </row>
    <row r="139" spans="1:25" ht="15.75" x14ac:dyDescent="0.2">
      <c r="A139" s="35">
        <f t="shared" si="3"/>
        <v>44275</v>
      </c>
      <c r="B139" s="36">
        <f>SUMIFS(СВЦЭМ!$C$39:$C$782,СВЦЭМ!$A$39:$A$782,$A139,СВЦЭМ!$B$39:$B$782,B$119)+'СЕТ СН'!$I$12+СВЦЭМ!$D$10+'СЕТ СН'!$I$5-'СЕТ СН'!$I$20</f>
        <v>3256.6490648900003</v>
      </c>
      <c r="C139" s="36">
        <f>SUMIFS(СВЦЭМ!$C$39:$C$782,СВЦЭМ!$A$39:$A$782,$A139,СВЦЭМ!$B$39:$B$782,C$119)+'СЕТ СН'!$I$12+СВЦЭМ!$D$10+'СЕТ СН'!$I$5-'СЕТ СН'!$I$20</f>
        <v>3327.78808153</v>
      </c>
      <c r="D139" s="36">
        <f>SUMIFS(СВЦЭМ!$C$39:$C$782,СВЦЭМ!$A$39:$A$782,$A139,СВЦЭМ!$B$39:$B$782,D$119)+'СЕТ СН'!$I$12+СВЦЭМ!$D$10+'СЕТ СН'!$I$5-'СЕТ СН'!$I$20</f>
        <v>3390.6834591000002</v>
      </c>
      <c r="E139" s="36">
        <f>SUMIFS(СВЦЭМ!$C$39:$C$782,СВЦЭМ!$A$39:$A$782,$A139,СВЦЭМ!$B$39:$B$782,E$119)+'СЕТ СН'!$I$12+СВЦЭМ!$D$10+'СЕТ СН'!$I$5-'СЕТ СН'!$I$20</f>
        <v>3399.5379223600003</v>
      </c>
      <c r="F139" s="36">
        <f>SUMIFS(СВЦЭМ!$C$39:$C$782,СВЦЭМ!$A$39:$A$782,$A139,СВЦЭМ!$B$39:$B$782,F$119)+'СЕТ СН'!$I$12+СВЦЭМ!$D$10+'СЕТ СН'!$I$5-'СЕТ СН'!$I$20</f>
        <v>3419.56409158</v>
      </c>
      <c r="G139" s="36">
        <f>SUMIFS(СВЦЭМ!$C$39:$C$782,СВЦЭМ!$A$39:$A$782,$A139,СВЦЭМ!$B$39:$B$782,G$119)+'СЕТ СН'!$I$12+СВЦЭМ!$D$10+'СЕТ СН'!$I$5-'СЕТ СН'!$I$20</f>
        <v>3406.8247102300002</v>
      </c>
      <c r="H139" s="36">
        <f>SUMIFS(СВЦЭМ!$C$39:$C$782,СВЦЭМ!$A$39:$A$782,$A139,СВЦЭМ!$B$39:$B$782,H$119)+'СЕТ СН'!$I$12+СВЦЭМ!$D$10+'СЕТ СН'!$I$5-'СЕТ СН'!$I$20</f>
        <v>3392.45379671</v>
      </c>
      <c r="I139" s="36">
        <f>SUMIFS(СВЦЭМ!$C$39:$C$782,СВЦЭМ!$A$39:$A$782,$A139,СВЦЭМ!$B$39:$B$782,I$119)+'СЕТ СН'!$I$12+СВЦЭМ!$D$10+'СЕТ СН'!$I$5-'СЕТ СН'!$I$20</f>
        <v>3361.43743382</v>
      </c>
      <c r="J139" s="36">
        <f>SUMIFS(СВЦЭМ!$C$39:$C$782,СВЦЭМ!$A$39:$A$782,$A139,СВЦЭМ!$B$39:$B$782,J$119)+'СЕТ СН'!$I$12+СВЦЭМ!$D$10+'СЕТ СН'!$I$5-'СЕТ СН'!$I$20</f>
        <v>3271.9485601400002</v>
      </c>
      <c r="K139" s="36">
        <f>SUMIFS(СВЦЭМ!$C$39:$C$782,СВЦЭМ!$A$39:$A$782,$A139,СВЦЭМ!$B$39:$B$782,K$119)+'СЕТ СН'!$I$12+СВЦЭМ!$D$10+'СЕТ СН'!$I$5-'СЕТ СН'!$I$20</f>
        <v>3228.8172921</v>
      </c>
      <c r="L139" s="36">
        <f>SUMIFS(СВЦЭМ!$C$39:$C$782,СВЦЭМ!$A$39:$A$782,$A139,СВЦЭМ!$B$39:$B$782,L$119)+'СЕТ СН'!$I$12+СВЦЭМ!$D$10+'СЕТ СН'!$I$5-'СЕТ СН'!$I$20</f>
        <v>3223.2148256200003</v>
      </c>
      <c r="M139" s="36">
        <f>SUMIFS(СВЦЭМ!$C$39:$C$782,СВЦЭМ!$A$39:$A$782,$A139,СВЦЭМ!$B$39:$B$782,M$119)+'СЕТ СН'!$I$12+СВЦЭМ!$D$10+'СЕТ СН'!$I$5-'СЕТ СН'!$I$20</f>
        <v>3232.9772060400001</v>
      </c>
      <c r="N139" s="36">
        <f>SUMIFS(СВЦЭМ!$C$39:$C$782,СВЦЭМ!$A$39:$A$782,$A139,СВЦЭМ!$B$39:$B$782,N$119)+'СЕТ СН'!$I$12+СВЦЭМ!$D$10+'СЕТ СН'!$I$5-'СЕТ СН'!$I$20</f>
        <v>3256.7121811500001</v>
      </c>
      <c r="O139" s="36">
        <f>SUMIFS(СВЦЭМ!$C$39:$C$782,СВЦЭМ!$A$39:$A$782,$A139,СВЦЭМ!$B$39:$B$782,O$119)+'СЕТ СН'!$I$12+СВЦЭМ!$D$10+'СЕТ СН'!$I$5-'СЕТ СН'!$I$20</f>
        <v>3269.6670258700001</v>
      </c>
      <c r="P139" s="36">
        <f>SUMIFS(СВЦЭМ!$C$39:$C$782,СВЦЭМ!$A$39:$A$782,$A139,СВЦЭМ!$B$39:$B$782,P$119)+'СЕТ СН'!$I$12+СВЦЭМ!$D$10+'СЕТ СН'!$I$5-'СЕТ СН'!$I$20</f>
        <v>3307.2079665900001</v>
      </c>
      <c r="Q139" s="36">
        <f>SUMIFS(СВЦЭМ!$C$39:$C$782,СВЦЭМ!$A$39:$A$782,$A139,СВЦЭМ!$B$39:$B$782,Q$119)+'СЕТ СН'!$I$12+СВЦЭМ!$D$10+'СЕТ СН'!$I$5-'СЕТ СН'!$I$20</f>
        <v>3337.0578248500001</v>
      </c>
      <c r="R139" s="36">
        <f>SUMIFS(СВЦЭМ!$C$39:$C$782,СВЦЭМ!$A$39:$A$782,$A139,СВЦЭМ!$B$39:$B$782,R$119)+'СЕТ СН'!$I$12+СВЦЭМ!$D$10+'СЕТ СН'!$I$5-'СЕТ СН'!$I$20</f>
        <v>3337.0471688500002</v>
      </c>
      <c r="S139" s="36">
        <f>SUMIFS(СВЦЭМ!$C$39:$C$782,СВЦЭМ!$A$39:$A$782,$A139,СВЦЭМ!$B$39:$B$782,S$119)+'СЕТ СН'!$I$12+СВЦЭМ!$D$10+'СЕТ СН'!$I$5-'СЕТ СН'!$I$20</f>
        <v>3310.710462</v>
      </c>
      <c r="T139" s="36">
        <f>SUMIFS(СВЦЭМ!$C$39:$C$782,СВЦЭМ!$A$39:$A$782,$A139,СВЦЭМ!$B$39:$B$782,T$119)+'СЕТ СН'!$I$12+СВЦЭМ!$D$10+'СЕТ СН'!$I$5-'СЕТ СН'!$I$20</f>
        <v>3246.1029429200003</v>
      </c>
      <c r="U139" s="36">
        <f>SUMIFS(СВЦЭМ!$C$39:$C$782,СВЦЭМ!$A$39:$A$782,$A139,СВЦЭМ!$B$39:$B$782,U$119)+'СЕТ СН'!$I$12+СВЦЭМ!$D$10+'СЕТ СН'!$I$5-'СЕТ СН'!$I$20</f>
        <v>3201.3525051700003</v>
      </c>
      <c r="V139" s="36">
        <f>SUMIFS(СВЦЭМ!$C$39:$C$782,СВЦЭМ!$A$39:$A$782,$A139,СВЦЭМ!$B$39:$B$782,V$119)+'СЕТ СН'!$I$12+СВЦЭМ!$D$10+'СЕТ СН'!$I$5-'СЕТ СН'!$I$20</f>
        <v>3189.1499646600005</v>
      </c>
      <c r="W139" s="36">
        <f>SUMIFS(СВЦЭМ!$C$39:$C$782,СВЦЭМ!$A$39:$A$782,$A139,СВЦЭМ!$B$39:$B$782,W$119)+'СЕТ СН'!$I$12+СВЦЭМ!$D$10+'СЕТ СН'!$I$5-'СЕТ СН'!$I$20</f>
        <v>3187.5248998000002</v>
      </c>
      <c r="X139" s="36">
        <f>SUMIFS(СВЦЭМ!$C$39:$C$782,СВЦЭМ!$A$39:$A$782,$A139,СВЦЭМ!$B$39:$B$782,X$119)+'СЕТ СН'!$I$12+СВЦЭМ!$D$10+'СЕТ СН'!$I$5-'СЕТ СН'!$I$20</f>
        <v>3212.62748276</v>
      </c>
      <c r="Y139" s="36">
        <f>SUMIFS(СВЦЭМ!$C$39:$C$782,СВЦЭМ!$A$39:$A$782,$A139,СВЦЭМ!$B$39:$B$782,Y$119)+'СЕТ СН'!$I$12+СВЦЭМ!$D$10+'СЕТ СН'!$I$5-'СЕТ СН'!$I$20</f>
        <v>3244.12034864</v>
      </c>
    </row>
    <row r="140" spans="1:25" ht="15.75" x14ac:dyDescent="0.2">
      <c r="A140" s="35">
        <f t="shared" si="3"/>
        <v>44276</v>
      </c>
      <c r="B140" s="36">
        <f>SUMIFS(СВЦЭМ!$C$39:$C$782,СВЦЭМ!$A$39:$A$782,$A140,СВЦЭМ!$B$39:$B$782,B$119)+'СЕТ СН'!$I$12+СВЦЭМ!$D$10+'СЕТ СН'!$I$5-'СЕТ СН'!$I$20</f>
        <v>3315.6015475599997</v>
      </c>
      <c r="C140" s="36">
        <f>SUMIFS(СВЦЭМ!$C$39:$C$782,СВЦЭМ!$A$39:$A$782,$A140,СВЦЭМ!$B$39:$B$782,C$119)+'СЕТ СН'!$I$12+СВЦЭМ!$D$10+'СЕТ СН'!$I$5-'СЕТ СН'!$I$20</f>
        <v>3375.4702316500002</v>
      </c>
      <c r="D140" s="36">
        <f>SUMIFS(СВЦЭМ!$C$39:$C$782,СВЦЭМ!$A$39:$A$782,$A140,СВЦЭМ!$B$39:$B$782,D$119)+'СЕТ СН'!$I$12+СВЦЭМ!$D$10+'СЕТ СН'!$I$5-'СЕТ СН'!$I$20</f>
        <v>3440.39669503</v>
      </c>
      <c r="E140" s="36">
        <f>SUMIFS(СВЦЭМ!$C$39:$C$782,СВЦЭМ!$A$39:$A$782,$A140,СВЦЭМ!$B$39:$B$782,E$119)+'СЕТ СН'!$I$12+СВЦЭМ!$D$10+'СЕТ СН'!$I$5-'СЕТ СН'!$I$20</f>
        <v>3438.82833837</v>
      </c>
      <c r="F140" s="36">
        <f>SUMIFS(СВЦЭМ!$C$39:$C$782,СВЦЭМ!$A$39:$A$782,$A140,СВЦЭМ!$B$39:$B$782,F$119)+'СЕТ СН'!$I$12+СВЦЭМ!$D$10+'СЕТ СН'!$I$5-'СЕТ СН'!$I$20</f>
        <v>3441.1825963900001</v>
      </c>
      <c r="G140" s="36">
        <f>SUMIFS(СВЦЭМ!$C$39:$C$782,СВЦЭМ!$A$39:$A$782,$A140,СВЦЭМ!$B$39:$B$782,G$119)+'СЕТ СН'!$I$12+СВЦЭМ!$D$10+'СЕТ СН'!$I$5-'СЕТ СН'!$I$20</f>
        <v>3440.6314618400002</v>
      </c>
      <c r="H140" s="36">
        <f>SUMIFS(СВЦЭМ!$C$39:$C$782,СВЦЭМ!$A$39:$A$782,$A140,СВЦЭМ!$B$39:$B$782,H$119)+'СЕТ СН'!$I$12+СВЦЭМ!$D$10+'СЕТ СН'!$I$5-'СЕТ СН'!$I$20</f>
        <v>3413.9617552199998</v>
      </c>
      <c r="I140" s="36">
        <f>SUMIFS(СВЦЭМ!$C$39:$C$782,СВЦЭМ!$A$39:$A$782,$A140,СВЦЭМ!$B$39:$B$782,I$119)+'СЕТ СН'!$I$12+СВЦЭМ!$D$10+'СЕТ СН'!$I$5-'СЕТ СН'!$I$20</f>
        <v>3360.40021996</v>
      </c>
      <c r="J140" s="36">
        <f>SUMIFS(СВЦЭМ!$C$39:$C$782,СВЦЭМ!$A$39:$A$782,$A140,СВЦЭМ!$B$39:$B$782,J$119)+'СЕТ СН'!$I$12+СВЦЭМ!$D$10+'СЕТ СН'!$I$5-'СЕТ СН'!$I$20</f>
        <v>3314.8852068200003</v>
      </c>
      <c r="K140" s="36">
        <f>SUMIFS(СВЦЭМ!$C$39:$C$782,СВЦЭМ!$A$39:$A$782,$A140,СВЦЭМ!$B$39:$B$782,K$119)+'СЕТ СН'!$I$12+СВЦЭМ!$D$10+'СЕТ СН'!$I$5-'СЕТ СН'!$I$20</f>
        <v>3257.5553084600001</v>
      </c>
      <c r="L140" s="36">
        <f>SUMIFS(СВЦЭМ!$C$39:$C$782,СВЦЭМ!$A$39:$A$782,$A140,СВЦЭМ!$B$39:$B$782,L$119)+'СЕТ СН'!$I$12+СВЦЭМ!$D$10+'СЕТ СН'!$I$5-'СЕТ СН'!$I$20</f>
        <v>3231.4106250100003</v>
      </c>
      <c r="M140" s="36">
        <f>SUMIFS(СВЦЭМ!$C$39:$C$782,СВЦЭМ!$A$39:$A$782,$A140,СВЦЭМ!$B$39:$B$782,M$119)+'СЕТ СН'!$I$12+СВЦЭМ!$D$10+'СЕТ СН'!$I$5-'СЕТ СН'!$I$20</f>
        <v>3235.1169929500002</v>
      </c>
      <c r="N140" s="36">
        <f>SUMIFS(СВЦЭМ!$C$39:$C$782,СВЦЭМ!$A$39:$A$782,$A140,СВЦЭМ!$B$39:$B$782,N$119)+'СЕТ СН'!$I$12+СВЦЭМ!$D$10+'СЕТ СН'!$I$5-'СЕТ СН'!$I$20</f>
        <v>3262.1031379100004</v>
      </c>
      <c r="O140" s="36">
        <f>SUMIFS(СВЦЭМ!$C$39:$C$782,СВЦЭМ!$A$39:$A$782,$A140,СВЦЭМ!$B$39:$B$782,O$119)+'СЕТ СН'!$I$12+СВЦЭМ!$D$10+'СЕТ СН'!$I$5-'СЕТ СН'!$I$20</f>
        <v>3260.3117242100002</v>
      </c>
      <c r="P140" s="36">
        <f>SUMIFS(СВЦЭМ!$C$39:$C$782,СВЦЭМ!$A$39:$A$782,$A140,СВЦЭМ!$B$39:$B$782,P$119)+'СЕТ СН'!$I$12+СВЦЭМ!$D$10+'СЕТ СН'!$I$5-'СЕТ СН'!$I$20</f>
        <v>3300.5675345500003</v>
      </c>
      <c r="Q140" s="36">
        <f>SUMIFS(СВЦЭМ!$C$39:$C$782,СВЦЭМ!$A$39:$A$782,$A140,СВЦЭМ!$B$39:$B$782,Q$119)+'СЕТ СН'!$I$12+СВЦЭМ!$D$10+'СЕТ СН'!$I$5-'СЕТ СН'!$I$20</f>
        <v>3324.5851051500003</v>
      </c>
      <c r="R140" s="36">
        <f>SUMIFS(СВЦЭМ!$C$39:$C$782,СВЦЭМ!$A$39:$A$782,$A140,СВЦЭМ!$B$39:$B$782,R$119)+'СЕТ СН'!$I$12+СВЦЭМ!$D$10+'СЕТ СН'!$I$5-'СЕТ СН'!$I$20</f>
        <v>3302.2629518100002</v>
      </c>
      <c r="S140" s="36">
        <f>SUMIFS(СВЦЭМ!$C$39:$C$782,СВЦЭМ!$A$39:$A$782,$A140,СВЦЭМ!$B$39:$B$782,S$119)+'СЕТ СН'!$I$12+СВЦЭМ!$D$10+'СЕТ СН'!$I$5-'СЕТ СН'!$I$20</f>
        <v>3291.3171381100001</v>
      </c>
      <c r="T140" s="36">
        <f>SUMIFS(СВЦЭМ!$C$39:$C$782,СВЦЭМ!$A$39:$A$782,$A140,СВЦЭМ!$B$39:$B$782,T$119)+'СЕТ СН'!$I$12+СВЦЭМ!$D$10+'СЕТ СН'!$I$5-'СЕТ СН'!$I$20</f>
        <v>3242.8167214100004</v>
      </c>
      <c r="U140" s="36">
        <f>SUMIFS(СВЦЭМ!$C$39:$C$782,СВЦЭМ!$A$39:$A$782,$A140,СВЦЭМ!$B$39:$B$782,U$119)+'СЕТ СН'!$I$12+СВЦЭМ!$D$10+'СЕТ СН'!$I$5-'СЕТ СН'!$I$20</f>
        <v>3199.2236756500001</v>
      </c>
      <c r="V140" s="36">
        <f>SUMIFS(СВЦЭМ!$C$39:$C$782,СВЦЭМ!$A$39:$A$782,$A140,СВЦЭМ!$B$39:$B$782,V$119)+'СЕТ СН'!$I$12+СВЦЭМ!$D$10+'СЕТ СН'!$I$5-'СЕТ СН'!$I$20</f>
        <v>3206.9065040100004</v>
      </c>
      <c r="W140" s="36">
        <f>SUMIFS(СВЦЭМ!$C$39:$C$782,СВЦЭМ!$A$39:$A$782,$A140,СВЦЭМ!$B$39:$B$782,W$119)+'СЕТ СН'!$I$12+СВЦЭМ!$D$10+'СЕТ СН'!$I$5-'СЕТ СН'!$I$20</f>
        <v>3217.6074583700001</v>
      </c>
      <c r="X140" s="36">
        <f>SUMIFS(СВЦЭМ!$C$39:$C$782,СВЦЭМ!$A$39:$A$782,$A140,СВЦЭМ!$B$39:$B$782,X$119)+'СЕТ СН'!$I$12+СВЦЭМ!$D$10+'СЕТ СН'!$I$5-'СЕТ СН'!$I$20</f>
        <v>3241.2172472300003</v>
      </c>
      <c r="Y140" s="36">
        <f>SUMIFS(СВЦЭМ!$C$39:$C$782,СВЦЭМ!$A$39:$A$782,$A140,СВЦЭМ!$B$39:$B$782,Y$119)+'СЕТ СН'!$I$12+СВЦЭМ!$D$10+'СЕТ СН'!$I$5-'СЕТ СН'!$I$20</f>
        <v>3271.21942941</v>
      </c>
    </row>
    <row r="141" spans="1:25" ht="15.75" x14ac:dyDescent="0.2">
      <c r="A141" s="35">
        <f t="shared" si="3"/>
        <v>44277</v>
      </c>
      <c r="B141" s="36">
        <f>SUMIFS(СВЦЭМ!$C$39:$C$782,СВЦЭМ!$A$39:$A$782,$A141,СВЦЭМ!$B$39:$B$782,B$119)+'СЕТ СН'!$I$12+СВЦЭМ!$D$10+'СЕТ СН'!$I$5-'СЕТ СН'!$I$20</f>
        <v>3270.9291014</v>
      </c>
      <c r="C141" s="36">
        <f>SUMIFS(СВЦЭМ!$C$39:$C$782,СВЦЭМ!$A$39:$A$782,$A141,СВЦЭМ!$B$39:$B$782,C$119)+'СЕТ СН'!$I$12+СВЦЭМ!$D$10+'СЕТ СН'!$I$5-'СЕТ СН'!$I$20</f>
        <v>3314.7480220500001</v>
      </c>
      <c r="D141" s="36">
        <f>SUMIFS(СВЦЭМ!$C$39:$C$782,СВЦЭМ!$A$39:$A$782,$A141,СВЦЭМ!$B$39:$B$782,D$119)+'СЕТ СН'!$I$12+СВЦЭМ!$D$10+'СЕТ СН'!$I$5-'СЕТ СН'!$I$20</f>
        <v>3375.1221197300001</v>
      </c>
      <c r="E141" s="36">
        <f>SUMIFS(СВЦЭМ!$C$39:$C$782,СВЦЭМ!$A$39:$A$782,$A141,СВЦЭМ!$B$39:$B$782,E$119)+'СЕТ СН'!$I$12+СВЦЭМ!$D$10+'СЕТ СН'!$I$5-'СЕТ СН'!$I$20</f>
        <v>3376.1265881999998</v>
      </c>
      <c r="F141" s="36">
        <f>SUMIFS(СВЦЭМ!$C$39:$C$782,СВЦЭМ!$A$39:$A$782,$A141,СВЦЭМ!$B$39:$B$782,F$119)+'СЕТ СН'!$I$12+СВЦЭМ!$D$10+'СЕТ СН'!$I$5-'СЕТ СН'!$I$20</f>
        <v>3375.7572900499999</v>
      </c>
      <c r="G141" s="36">
        <f>SUMIFS(СВЦЭМ!$C$39:$C$782,СВЦЭМ!$A$39:$A$782,$A141,СВЦЭМ!$B$39:$B$782,G$119)+'СЕТ СН'!$I$12+СВЦЭМ!$D$10+'СЕТ СН'!$I$5-'СЕТ СН'!$I$20</f>
        <v>3349.0455747200003</v>
      </c>
      <c r="H141" s="36">
        <f>SUMIFS(СВЦЭМ!$C$39:$C$782,СВЦЭМ!$A$39:$A$782,$A141,СВЦЭМ!$B$39:$B$782,H$119)+'СЕТ СН'!$I$12+СВЦЭМ!$D$10+'СЕТ СН'!$I$5-'СЕТ СН'!$I$20</f>
        <v>3327.07536063</v>
      </c>
      <c r="I141" s="36">
        <f>SUMIFS(СВЦЭМ!$C$39:$C$782,СВЦЭМ!$A$39:$A$782,$A141,СВЦЭМ!$B$39:$B$782,I$119)+'СЕТ СН'!$I$12+СВЦЭМ!$D$10+'СЕТ СН'!$I$5-'СЕТ СН'!$I$20</f>
        <v>3267.9574508400001</v>
      </c>
      <c r="J141" s="36">
        <f>SUMIFS(СВЦЭМ!$C$39:$C$782,СВЦЭМ!$A$39:$A$782,$A141,СВЦЭМ!$B$39:$B$782,J$119)+'СЕТ СН'!$I$12+СВЦЭМ!$D$10+'СЕТ СН'!$I$5-'СЕТ СН'!$I$20</f>
        <v>3235.3715504400002</v>
      </c>
      <c r="K141" s="36">
        <f>SUMIFS(СВЦЭМ!$C$39:$C$782,СВЦЭМ!$A$39:$A$782,$A141,СВЦЭМ!$B$39:$B$782,K$119)+'СЕТ СН'!$I$12+СВЦЭМ!$D$10+'СЕТ СН'!$I$5-'СЕТ СН'!$I$20</f>
        <v>3234.1903716100001</v>
      </c>
      <c r="L141" s="36">
        <f>SUMIFS(СВЦЭМ!$C$39:$C$782,СВЦЭМ!$A$39:$A$782,$A141,СВЦЭМ!$B$39:$B$782,L$119)+'СЕТ СН'!$I$12+СВЦЭМ!$D$10+'СЕТ СН'!$I$5-'СЕТ СН'!$I$20</f>
        <v>3245.2196474700004</v>
      </c>
      <c r="M141" s="36">
        <f>SUMIFS(СВЦЭМ!$C$39:$C$782,СВЦЭМ!$A$39:$A$782,$A141,СВЦЭМ!$B$39:$B$782,M$119)+'СЕТ СН'!$I$12+СВЦЭМ!$D$10+'СЕТ СН'!$I$5-'СЕТ СН'!$I$20</f>
        <v>3240.3990106300002</v>
      </c>
      <c r="N141" s="36">
        <f>SUMIFS(СВЦЭМ!$C$39:$C$782,СВЦЭМ!$A$39:$A$782,$A141,СВЦЭМ!$B$39:$B$782,N$119)+'СЕТ СН'!$I$12+СВЦЭМ!$D$10+'СЕТ СН'!$I$5-'СЕТ СН'!$I$20</f>
        <v>3248.4482539200003</v>
      </c>
      <c r="O141" s="36">
        <f>SUMIFS(СВЦЭМ!$C$39:$C$782,СВЦЭМ!$A$39:$A$782,$A141,СВЦЭМ!$B$39:$B$782,O$119)+'СЕТ СН'!$I$12+СВЦЭМ!$D$10+'СЕТ СН'!$I$5-'СЕТ СН'!$I$20</f>
        <v>3304.6989117100002</v>
      </c>
      <c r="P141" s="36">
        <f>SUMIFS(СВЦЭМ!$C$39:$C$782,СВЦЭМ!$A$39:$A$782,$A141,СВЦЭМ!$B$39:$B$782,P$119)+'СЕТ СН'!$I$12+СВЦЭМ!$D$10+'СЕТ СН'!$I$5-'СЕТ СН'!$I$20</f>
        <v>3359.8038114299998</v>
      </c>
      <c r="Q141" s="36">
        <f>SUMIFS(СВЦЭМ!$C$39:$C$782,СВЦЭМ!$A$39:$A$782,$A141,СВЦЭМ!$B$39:$B$782,Q$119)+'СЕТ СН'!$I$12+СВЦЭМ!$D$10+'СЕТ СН'!$I$5-'СЕТ СН'!$I$20</f>
        <v>3380.3284951800001</v>
      </c>
      <c r="R141" s="36">
        <f>SUMIFS(СВЦЭМ!$C$39:$C$782,СВЦЭМ!$A$39:$A$782,$A141,СВЦЭМ!$B$39:$B$782,R$119)+'СЕТ СН'!$I$12+СВЦЭМ!$D$10+'СЕТ СН'!$I$5-'СЕТ СН'!$I$20</f>
        <v>3380.1542064599998</v>
      </c>
      <c r="S141" s="36">
        <f>SUMIFS(СВЦЭМ!$C$39:$C$782,СВЦЭМ!$A$39:$A$782,$A141,СВЦЭМ!$B$39:$B$782,S$119)+'СЕТ СН'!$I$12+СВЦЭМ!$D$10+'СЕТ СН'!$I$5-'СЕТ СН'!$I$20</f>
        <v>3346.0474822200003</v>
      </c>
      <c r="T141" s="36">
        <f>SUMIFS(СВЦЭМ!$C$39:$C$782,СВЦЭМ!$A$39:$A$782,$A141,СВЦЭМ!$B$39:$B$782,T$119)+'СЕТ СН'!$I$12+СВЦЭМ!$D$10+'СЕТ СН'!$I$5-'СЕТ СН'!$I$20</f>
        <v>3270.8257636300004</v>
      </c>
      <c r="U141" s="36">
        <f>SUMIFS(СВЦЭМ!$C$39:$C$782,СВЦЭМ!$A$39:$A$782,$A141,СВЦЭМ!$B$39:$B$782,U$119)+'СЕТ СН'!$I$12+СВЦЭМ!$D$10+'СЕТ СН'!$I$5-'СЕТ СН'!$I$20</f>
        <v>3234.2994505500001</v>
      </c>
      <c r="V141" s="36">
        <f>SUMIFS(СВЦЭМ!$C$39:$C$782,СВЦЭМ!$A$39:$A$782,$A141,СВЦЭМ!$B$39:$B$782,V$119)+'СЕТ СН'!$I$12+СВЦЭМ!$D$10+'СЕТ СН'!$I$5-'СЕТ СН'!$I$20</f>
        <v>3205.8486175400003</v>
      </c>
      <c r="W141" s="36">
        <f>SUMIFS(СВЦЭМ!$C$39:$C$782,СВЦЭМ!$A$39:$A$782,$A141,СВЦЭМ!$B$39:$B$782,W$119)+'СЕТ СН'!$I$12+СВЦЭМ!$D$10+'СЕТ СН'!$I$5-'СЕТ СН'!$I$20</f>
        <v>3197.0252911400003</v>
      </c>
      <c r="X141" s="36">
        <f>SUMIFS(СВЦЭМ!$C$39:$C$782,СВЦЭМ!$A$39:$A$782,$A141,СВЦЭМ!$B$39:$B$782,X$119)+'СЕТ СН'!$I$12+СВЦЭМ!$D$10+'СЕТ СН'!$I$5-'СЕТ СН'!$I$20</f>
        <v>3220.4734952700001</v>
      </c>
      <c r="Y141" s="36">
        <f>SUMIFS(СВЦЭМ!$C$39:$C$782,СВЦЭМ!$A$39:$A$782,$A141,СВЦЭМ!$B$39:$B$782,Y$119)+'СЕТ СН'!$I$12+СВЦЭМ!$D$10+'СЕТ СН'!$I$5-'СЕТ СН'!$I$20</f>
        <v>3242.0332993800002</v>
      </c>
    </row>
    <row r="142" spans="1:25" ht="15.75" x14ac:dyDescent="0.2">
      <c r="A142" s="35">
        <f t="shared" si="3"/>
        <v>44278</v>
      </c>
      <c r="B142" s="36">
        <f>SUMIFS(СВЦЭМ!$C$39:$C$782,СВЦЭМ!$A$39:$A$782,$A142,СВЦЭМ!$B$39:$B$782,B$119)+'СЕТ СН'!$I$12+СВЦЭМ!$D$10+'СЕТ СН'!$I$5-'СЕТ СН'!$I$20</f>
        <v>3245.4964317800004</v>
      </c>
      <c r="C142" s="36">
        <f>SUMIFS(СВЦЭМ!$C$39:$C$782,СВЦЭМ!$A$39:$A$782,$A142,СВЦЭМ!$B$39:$B$782,C$119)+'СЕТ СН'!$I$12+СВЦЭМ!$D$10+'СЕТ СН'!$I$5-'СЕТ СН'!$I$20</f>
        <v>3307.4057973400004</v>
      </c>
      <c r="D142" s="36">
        <f>SUMIFS(СВЦЭМ!$C$39:$C$782,СВЦЭМ!$A$39:$A$782,$A142,СВЦЭМ!$B$39:$B$782,D$119)+'СЕТ СН'!$I$12+СВЦЭМ!$D$10+'СЕТ СН'!$I$5-'СЕТ СН'!$I$20</f>
        <v>3354.6802717099999</v>
      </c>
      <c r="E142" s="36">
        <f>SUMIFS(СВЦЭМ!$C$39:$C$782,СВЦЭМ!$A$39:$A$782,$A142,СВЦЭМ!$B$39:$B$782,E$119)+'СЕТ СН'!$I$12+СВЦЭМ!$D$10+'СЕТ СН'!$I$5-'СЕТ СН'!$I$20</f>
        <v>3356.9811458000004</v>
      </c>
      <c r="F142" s="36">
        <f>SUMIFS(СВЦЭМ!$C$39:$C$782,СВЦЭМ!$A$39:$A$782,$A142,СВЦЭМ!$B$39:$B$782,F$119)+'СЕТ СН'!$I$12+СВЦЭМ!$D$10+'СЕТ СН'!$I$5-'СЕТ СН'!$I$20</f>
        <v>3357.59453777</v>
      </c>
      <c r="G142" s="36">
        <f>SUMIFS(СВЦЭМ!$C$39:$C$782,СВЦЭМ!$A$39:$A$782,$A142,СВЦЭМ!$B$39:$B$782,G$119)+'СЕТ СН'!$I$12+СВЦЭМ!$D$10+'СЕТ СН'!$I$5-'СЕТ СН'!$I$20</f>
        <v>3336.4590442799999</v>
      </c>
      <c r="H142" s="36">
        <f>SUMIFS(СВЦЭМ!$C$39:$C$782,СВЦЭМ!$A$39:$A$782,$A142,СВЦЭМ!$B$39:$B$782,H$119)+'СЕТ СН'!$I$12+СВЦЭМ!$D$10+'СЕТ СН'!$I$5-'СЕТ СН'!$I$20</f>
        <v>3316.2660641299999</v>
      </c>
      <c r="I142" s="36">
        <f>SUMIFS(СВЦЭМ!$C$39:$C$782,СВЦЭМ!$A$39:$A$782,$A142,СВЦЭМ!$B$39:$B$782,I$119)+'СЕТ СН'!$I$12+СВЦЭМ!$D$10+'СЕТ СН'!$I$5-'СЕТ СН'!$I$20</f>
        <v>3259.7999190500004</v>
      </c>
      <c r="J142" s="36">
        <f>SUMIFS(СВЦЭМ!$C$39:$C$782,СВЦЭМ!$A$39:$A$782,$A142,СВЦЭМ!$B$39:$B$782,J$119)+'СЕТ СН'!$I$12+СВЦЭМ!$D$10+'СЕТ СН'!$I$5-'СЕТ СН'!$I$20</f>
        <v>3213.5724807400002</v>
      </c>
      <c r="K142" s="36">
        <f>SUMIFS(СВЦЭМ!$C$39:$C$782,СВЦЭМ!$A$39:$A$782,$A142,СВЦЭМ!$B$39:$B$782,K$119)+'СЕТ СН'!$I$12+СВЦЭМ!$D$10+'СЕТ СН'!$I$5-'СЕТ СН'!$I$20</f>
        <v>3189.2477497100003</v>
      </c>
      <c r="L142" s="36">
        <f>SUMIFS(СВЦЭМ!$C$39:$C$782,СВЦЭМ!$A$39:$A$782,$A142,СВЦЭМ!$B$39:$B$782,L$119)+'СЕТ СН'!$I$12+СВЦЭМ!$D$10+'СЕТ СН'!$I$5-'СЕТ СН'!$I$20</f>
        <v>3226.2567916800003</v>
      </c>
      <c r="M142" s="36">
        <f>SUMIFS(СВЦЭМ!$C$39:$C$782,СВЦЭМ!$A$39:$A$782,$A142,СВЦЭМ!$B$39:$B$782,M$119)+'СЕТ СН'!$I$12+СВЦЭМ!$D$10+'СЕТ СН'!$I$5-'СЕТ СН'!$I$20</f>
        <v>3239.3752104300002</v>
      </c>
      <c r="N142" s="36">
        <f>SUMIFS(СВЦЭМ!$C$39:$C$782,СВЦЭМ!$A$39:$A$782,$A142,СВЦЭМ!$B$39:$B$782,N$119)+'СЕТ СН'!$I$12+СВЦЭМ!$D$10+'СЕТ СН'!$I$5-'СЕТ СН'!$I$20</f>
        <v>3280.6649077700004</v>
      </c>
      <c r="O142" s="36">
        <f>SUMIFS(СВЦЭМ!$C$39:$C$782,СВЦЭМ!$A$39:$A$782,$A142,СВЦЭМ!$B$39:$B$782,O$119)+'СЕТ СН'!$I$12+СВЦЭМ!$D$10+'СЕТ СН'!$I$5-'СЕТ СН'!$I$20</f>
        <v>3316.2440037400002</v>
      </c>
      <c r="P142" s="36">
        <f>SUMIFS(СВЦЭМ!$C$39:$C$782,СВЦЭМ!$A$39:$A$782,$A142,СВЦЭМ!$B$39:$B$782,P$119)+'СЕТ СН'!$I$12+СВЦЭМ!$D$10+'СЕТ СН'!$I$5-'СЕТ СН'!$I$20</f>
        <v>3340.8391531100001</v>
      </c>
      <c r="Q142" s="36">
        <f>SUMIFS(СВЦЭМ!$C$39:$C$782,СВЦЭМ!$A$39:$A$782,$A142,СВЦЭМ!$B$39:$B$782,Q$119)+'СЕТ СН'!$I$12+СВЦЭМ!$D$10+'СЕТ СН'!$I$5-'СЕТ СН'!$I$20</f>
        <v>3361.3991766600002</v>
      </c>
      <c r="R142" s="36">
        <f>SUMIFS(СВЦЭМ!$C$39:$C$782,СВЦЭМ!$A$39:$A$782,$A142,СВЦЭМ!$B$39:$B$782,R$119)+'СЕТ СН'!$I$12+СВЦЭМ!$D$10+'СЕТ СН'!$I$5-'СЕТ СН'!$I$20</f>
        <v>3352.7584729500004</v>
      </c>
      <c r="S142" s="36">
        <f>SUMIFS(СВЦЭМ!$C$39:$C$782,СВЦЭМ!$A$39:$A$782,$A142,СВЦЭМ!$B$39:$B$782,S$119)+'СЕТ СН'!$I$12+СВЦЭМ!$D$10+'СЕТ СН'!$I$5-'СЕТ СН'!$I$20</f>
        <v>3313.5498403000001</v>
      </c>
      <c r="T142" s="36">
        <f>SUMIFS(СВЦЭМ!$C$39:$C$782,СВЦЭМ!$A$39:$A$782,$A142,СВЦЭМ!$B$39:$B$782,T$119)+'СЕТ СН'!$I$12+СВЦЭМ!$D$10+'СЕТ СН'!$I$5-'СЕТ СН'!$I$20</f>
        <v>3236.6533754000002</v>
      </c>
      <c r="U142" s="36">
        <f>SUMIFS(СВЦЭМ!$C$39:$C$782,СВЦЭМ!$A$39:$A$782,$A142,СВЦЭМ!$B$39:$B$782,U$119)+'СЕТ СН'!$I$12+СВЦЭМ!$D$10+'СЕТ СН'!$I$5-'СЕТ СН'!$I$20</f>
        <v>3188.0488337200004</v>
      </c>
      <c r="V142" s="36">
        <f>SUMIFS(СВЦЭМ!$C$39:$C$782,СВЦЭМ!$A$39:$A$782,$A142,СВЦЭМ!$B$39:$B$782,V$119)+'СЕТ СН'!$I$12+СВЦЭМ!$D$10+'СЕТ СН'!$I$5-'СЕТ СН'!$I$20</f>
        <v>3194.9243228900004</v>
      </c>
      <c r="W142" s="36">
        <f>SUMIFS(СВЦЭМ!$C$39:$C$782,СВЦЭМ!$A$39:$A$782,$A142,СВЦЭМ!$B$39:$B$782,W$119)+'СЕТ СН'!$I$12+СВЦЭМ!$D$10+'СЕТ СН'!$I$5-'СЕТ СН'!$I$20</f>
        <v>3185.5046829600001</v>
      </c>
      <c r="X142" s="36">
        <f>SUMIFS(СВЦЭМ!$C$39:$C$782,СВЦЭМ!$A$39:$A$782,$A142,СВЦЭМ!$B$39:$B$782,X$119)+'СЕТ СН'!$I$12+СВЦЭМ!$D$10+'СЕТ СН'!$I$5-'СЕТ СН'!$I$20</f>
        <v>3199.1357843800001</v>
      </c>
      <c r="Y142" s="36">
        <f>SUMIFS(СВЦЭМ!$C$39:$C$782,СВЦЭМ!$A$39:$A$782,$A142,СВЦЭМ!$B$39:$B$782,Y$119)+'СЕТ СН'!$I$12+СВЦЭМ!$D$10+'СЕТ СН'!$I$5-'СЕТ СН'!$I$20</f>
        <v>3220.3681644200001</v>
      </c>
    </row>
    <row r="143" spans="1:25" ht="15.75" x14ac:dyDescent="0.2">
      <c r="A143" s="35">
        <f t="shared" si="3"/>
        <v>44279</v>
      </c>
      <c r="B143" s="36">
        <f>SUMIFS(СВЦЭМ!$C$39:$C$782,СВЦЭМ!$A$39:$A$782,$A143,СВЦЭМ!$B$39:$B$782,B$119)+'СЕТ СН'!$I$12+СВЦЭМ!$D$10+'СЕТ СН'!$I$5-'СЕТ СН'!$I$20</f>
        <v>3258.5636795099999</v>
      </c>
      <c r="C143" s="36">
        <f>SUMIFS(СВЦЭМ!$C$39:$C$782,СВЦЭМ!$A$39:$A$782,$A143,СВЦЭМ!$B$39:$B$782,C$119)+'СЕТ СН'!$I$12+СВЦЭМ!$D$10+'СЕТ СН'!$I$5-'СЕТ СН'!$I$20</f>
        <v>3309.1749877299999</v>
      </c>
      <c r="D143" s="36">
        <f>SUMIFS(СВЦЭМ!$C$39:$C$782,СВЦЭМ!$A$39:$A$782,$A143,СВЦЭМ!$B$39:$B$782,D$119)+'СЕТ СН'!$I$12+СВЦЭМ!$D$10+'СЕТ СН'!$I$5-'СЕТ СН'!$I$20</f>
        <v>3364.3357873499999</v>
      </c>
      <c r="E143" s="36">
        <f>SUMIFS(СВЦЭМ!$C$39:$C$782,СВЦЭМ!$A$39:$A$782,$A143,СВЦЭМ!$B$39:$B$782,E$119)+'СЕТ СН'!$I$12+СВЦЭМ!$D$10+'СЕТ СН'!$I$5-'СЕТ СН'!$I$20</f>
        <v>3377.7488159200002</v>
      </c>
      <c r="F143" s="36">
        <f>SUMIFS(СВЦЭМ!$C$39:$C$782,СВЦЭМ!$A$39:$A$782,$A143,СВЦЭМ!$B$39:$B$782,F$119)+'СЕТ СН'!$I$12+СВЦЭМ!$D$10+'СЕТ СН'!$I$5-'СЕТ СН'!$I$20</f>
        <v>3372.6841492000003</v>
      </c>
      <c r="G143" s="36">
        <f>SUMIFS(СВЦЭМ!$C$39:$C$782,СВЦЭМ!$A$39:$A$782,$A143,СВЦЭМ!$B$39:$B$782,G$119)+'СЕТ СН'!$I$12+СВЦЭМ!$D$10+'СЕТ СН'!$I$5-'СЕТ СН'!$I$20</f>
        <v>3347.9151228800001</v>
      </c>
      <c r="H143" s="36">
        <f>SUMIFS(СВЦЭМ!$C$39:$C$782,СВЦЭМ!$A$39:$A$782,$A143,СВЦЭМ!$B$39:$B$782,H$119)+'СЕТ СН'!$I$12+СВЦЭМ!$D$10+'СЕТ СН'!$I$5-'СЕТ СН'!$I$20</f>
        <v>3324.0085670400003</v>
      </c>
      <c r="I143" s="36">
        <f>SUMIFS(СВЦЭМ!$C$39:$C$782,СВЦЭМ!$A$39:$A$782,$A143,СВЦЭМ!$B$39:$B$782,I$119)+'СЕТ СН'!$I$12+СВЦЭМ!$D$10+'СЕТ СН'!$I$5-'СЕТ СН'!$I$20</f>
        <v>3278.05682273</v>
      </c>
      <c r="J143" s="36">
        <f>SUMIFS(СВЦЭМ!$C$39:$C$782,СВЦЭМ!$A$39:$A$782,$A143,СВЦЭМ!$B$39:$B$782,J$119)+'СЕТ СН'!$I$12+СВЦЭМ!$D$10+'СЕТ СН'!$I$5-'СЕТ СН'!$I$20</f>
        <v>3221.9546331600004</v>
      </c>
      <c r="K143" s="36">
        <f>SUMIFS(СВЦЭМ!$C$39:$C$782,СВЦЭМ!$A$39:$A$782,$A143,СВЦЭМ!$B$39:$B$782,K$119)+'СЕТ СН'!$I$12+СВЦЭМ!$D$10+'СЕТ СН'!$I$5-'СЕТ СН'!$I$20</f>
        <v>3194.86607663</v>
      </c>
      <c r="L143" s="36">
        <f>SUMIFS(СВЦЭМ!$C$39:$C$782,СВЦЭМ!$A$39:$A$782,$A143,СВЦЭМ!$B$39:$B$782,L$119)+'СЕТ СН'!$I$12+СВЦЭМ!$D$10+'СЕТ СН'!$I$5-'СЕТ СН'!$I$20</f>
        <v>3221.7241795899999</v>
      </c>
      <c r="M143" s="36">
        <f>SUMIFS(СВЦЭМ!$C$39:$C$782,СВЦЭМ!$A$39:$A$782,$A143,СВЦЭМ!$B$39:$B$782,M$119)+'СЕТ СН'!$I$12+СВЦЭМ!$D$10+'СЕТ СН'!$I$5-'СЕТ СН'!$I$20</f>
        <v>3211.2660789400002</v>
      </c>
      <c r="N143" s="36">
        <f>SUMIFS(СВЦЭМ!$C$39:$C$782,СВЦЭМ!$A$39:$A$782,$A143,СВЦЭМ!$B$39:$B$782,N$119)+'СЕТ СН'!$I$12+СВЦЭМ!$D$10+'СЕТ СН'!$I$5-'СЕТ СН'!$I$20</f>
        <v>3232.8902858000001</v>
      </c>
      <c r="O143" s="36">
        <f>SUMIFS(СВЦЭМ!$C$39:$C$782,СВЦЭМ!$A$39:$A$782,$A143,СВЦЭМ!$B$39:$B$782,O$119)+'СЕТ СН'!$I$12+СВЦЭМ!$D$10+'СЕТ СН'!$I$5-'СЕТ СН'!$I$20</f>
        <v>3272.40636997</v>
      </c>
      <c r="P143" s="36">
        <f>SUMIFS(СВЦЭМ!$C$39:$C$782,СВЦЭМ!$A$39:$A$782,$A143,СВЦЭМ!$B$39:$B$782,P$119)+'СЕТ СН'!$I$12+СВЦЭМ!$D$10+'СЕТ СН'!$I$5-'СЕТ СН'!$I$20</f>
        <v>3308.1733202800001</v>
      </c>
      <c r="Q143" s="36">
        <f>SUMIFS(СВЦЭМ!$C$39:$C$782,СВЦЭМ!$A$39:$A$782,$A143,СВЦЭМ!$B$39:$B$782,Q$119)+'СЕТ СН'!$I$12+СВЦЭМ!$D$10+'СЕТ СН'!$I$5-'СЕТ СН'!$I$20</f>
        <v>3334.8510560300001</v>
      </c>
      <c r="R143" s="36">
        <f>SUMIFS(СВЦЭМ!$C$39:$C$782,СВЦЭМ!$A$39:$A$782,$A143,СВЦЭМ!$B$39:$B$782,R$119)+'СЕТ СН'!$I$12+СВЦЭМ!$D$10+'СЕТ СН'!$I$5-'СЕТ СН'!$I$20</f>
        <v>3323.1879175600002</v>
      </c>
      <c r="S143" s="36">
        <f>SUMIFS(СВЦЭМ!$C$39:$C$782,СВЦЭМ!$A$39:$A$782,$A143,СВЦЭМ!$B$39:$B$782,S$119)+'СЕТ СН'!$I$12+СВЦЭМ!$D$10+'СЕТ СН'!$I$5-'СЕТ СН'!$I$20</f>
        <v>3281.3747650100004</v>
      </c>
      <c r="T143" s="36">
        <f>SUMIFS(СВЦЭМ!$C$39:$C$782,СВЦЭМ!$A$39:$A$782,$A143,СВЦЭМ!$B$39:$B$782,T$119)+'СЕТ СН'!$I$12+СВЦЭМ!$D$10+'СЕТ СН'!$I$5-'СЕТ СН'!$I$20</f>
        <v>3201.0071783800004</v>
      </c>
      <c r="U143" s="36">
        <f>SUMIFS(СВЦЭМ!$C$39:$C$782,СВЦЭМ!$A$39:$A$782,$A143,СВЦЭМ!$B$39:$B$782,U$119)+'СЕТ СН'!$I$12+СВЦЭМ!$D$10+'СЕТ СН'!$I$5-'СЕТ СН'!$I$20</f>
        <v>3158.4769347500001</v>
      </c>
      <c r="V143" s="36">
        <f>SUMIFS(СВЦЭМ!$C$39:$C$782,СВЦЭМ!$A$39:$A$782,$A143,СВЦЭМ!$B$39:$B$782,V$119)+'СЕТ СН'!$I$12+СВЦЭМ!$D$10+'СЕТ СН'!$I$5-'СЕТ СН'!$I$20</f>
        <v>3166.5465738500002</v>
      </c>
      <c r="W143" s="36">
        <f>SUMIFS(СВЦЭМ!$C$39:$C$782,СВЦЭМ!$A$39:$A$782,$A143,СВЦЭМ!$B$39:$B$782,W$119)+'СЕТ СН'!$I$12+СВЦЭМ!$D$10+'СЕТ СН'!$I$5-'СЕТ СН'!$I$20</f>
        <v>3155.84137706</v>
      </c>
      <c r="X143" s="36">
        <f>SUMIFS(СВЦЭМ!$C$39:$C$782,СВЦЭМ!$A$39:$A$782,$A143,СВЦЭМ!$B$39:$B$782,X$119)+'СЕТ СН'!$I$12+СВЦЭМ!$D$10+'СЕТ СН'!$I$5-'СЕТ СН'!$I$20</f>
        <v>3160.4209798900001</v>
      </c>
      <c r="Y143" s="36">
        <f>SUMIFS(СВЦЭМ!$C$39:$C$782,СВЦЭМ!$A$39:$A$782,$A143,СВЦЭМ!$B$39:$B$782,Y$119)+'СЕТ СН'!$I$12+СВЦЭМ!$D$10+'СЕТ СН'!$I$5-'СЕТ СН'!$I$20</f>
        <v>3178.7554495900004</v>
      </c>
    </row>
    <row r="144" spans="1:25" ht="15.75" x14ac:dyDescent="0.2">
      <c r="A144" s="35">
        <f t="shared" si="3"/>
        <v>44280</v>
      </c>
      <c r="B144" s="36">
        <f>SUMIFS(СВЦЭМ!$C$39:$C$782,СВЦЭМ!$A$39:$A$782,$A144,СВЦЭМ!$B$39:$B$782,B$119)+'СЕТ СН'!$I$12+СВЦЭМ!$D$10+'СЕТ СН'!$I$5-'СЕТ СН'!$I$20</f>
        <v>3232.47732791</v>
      </c>
      <c r="C144" s="36">
        <f>SUMIFS(СВЦЭМ!$C$39:$C$782,СВЦЭМ!$A$39:$A$782,$A144,СВЦЭМ!$B$39:$B$782,C$119)+'СЕТ СН'!$I$12+СВЦЭМ!$D$10+'СЕТ СН'!$I$5-'СЕТ СН'!$I$20</f>
        <v>3281.5976537699999</v>
      </c>
      <c r="D144" s="36">
        <f>SUMIFS(СВЦЭМ!$C$39:$C$782,СВЦЭМ!$A$39:$A$782,$A144,СВЦЭМ!$B$39:$B$782,D$119)+'СЕТ СН'!$I$12+СВЦЭМ!$D$10+'СЕТ СН'!$I$5-'СЕТ СН'!$I$20</f>
        <v>3340.55675277</v>
      </c>
      <c r="E144" s="36">
        <f>SUMIFS(СВЦЭМ!$C$39:$C$782,СВЦЭМ!$A$39:$A$782,$A144,СВЦЭМ!$B$39:$B$782,E$119)+'СЕТ СН'!$I$12+СВЦЭМ!$D$10+'СЕТ СН'!$I$5-'СЕТ СН'!$I$20</f>
        <v>3351.7950149500002</v>
      </c>
      <c r="F144" s="36">
        <f>SUMIFS(СВЦЭМ!$C$39:$C$782,СВЦЭМ!$A$39:$A$782,$A144,СВЦЭМ!$B$39:$B$782,F$119)+'СЕТ СН'!$I$12+СВЦЭМ!$D$10+'СЕТ СН'!$I$5-'СЕТ СН'!$I$20</f>
        <v>3354.3533848300003</v>
      </c>
      <c r="G144" s="36">
        <f>SUMIFS(СВЦЭМ!$C$39:$C$782,СВЦЭМ!$A$39:$A$782,$A144,СВЦЭМ!$B$39:$B$782,G$119)+'СЕТ СН'!$I$12+СВЦЭМ!$D$10+'СЕТ СН'!$I$5-'СЕТ СН'!$I$20</f>
        <v>3335.5189461099999</v>
      </c>
      <c r="H144" s="36">
        <f>SUMIFS(СВЦЭМ!$C$39:$C$782,СВЦЭМ!$A$39:$A$782,$A144,СВЦЭМ!$B$39:$B$782,H$119)+'СЕТ СН'!$I$12+СВЦЭМ!$D$10+'СЕТ СН'!$I$5-'СЕТ СН'!$I$20</f>
        <v>3296.3138741000002</v>
      </c>
      <c r="I144" s="36">
        <f>SUMIFS(СВЦЭМ!$C$39:$C$782,СВЦЭМ!$A$39:$A$782,$A144,СВЦЭМ!$B$39:$B$782,I$119)+'СЕТ СН'!$I$12+СВЦЭМ!$D$10+'СЕТ СН'!$I$5-'СЕТ СН'!$I$20</f>
        <v>3236.2693869600002</v>
      </c>
      <c r="J144" s="36">
        <f>SUMIFS(СВЦЭМ!$C$39:$C$782,СВЦЭМ!$A$39:$A$782,$A144,СВЦЭМ!$B$39:$B$782,J$119)+'СЕТ СН'!$I$12+СВЦЭМ!$D$10+'СЕТ СН'!$I$5-'СЕТ СН'!$I$20</f>
        <v>3192.01287108</v>
      </c>
      <c r="K144" s="36">
        <f>SUMIFS(СВЦЭМ!$C$39:$C$782,СВЦЭМ!$A$39:$A$782,$A144,СВЦЭМ!$B$39:$B$782,K$119)+'СЕТ СН'!$I$12+СВЦЭМ!$D$10+'СЕТ СН'!$I$5-'СЕТ СН'!$I$20</f>
        <v>3182.0893116800003</v>
      </c>
      <c r="L144" s="36">
        <f>SUMIFS(СВЦЭМ!$C$39:$C$782,СВЦЭМ!$A$39:$A$782,$A144,СВЦЭМ!$B$39:$B$782,L$119)+'СЕТ СН'!$I$12+СВЦЭМ!$D$10+'СЕТ СН'!$I$5-'СЕТ СН'!$I$20</f>
        <v>3195.8134924200003</v>
      </c>
      <c r="M144" s="36">
        <f>SUMIFS(СВЦЭМ!$C$39:$C$782,СВЦЭМ!$A$39:$A$782,$A144,СВЦЭМ!$B$39:$B$782,M$119)+'СЕТ СН'!$I$12+СВЦЭМ!$D$10+'СЕТ СН'!$I$5-'СЕТ СН'!$I$20</f>
        <v>3200.9064230200001</v>
      </c>
      <c r="N144" s="36">
        <f>SUMIFS(СВЦЭМ!$C$39:$C$782,СВЦЭМ!$A$39:$A$782,$A144,СВЦЭМ!$B$39:$B$782,N$119)+'СЕТ СН'!$I$12+СВЦЭМ!$D$10+'СЕТ СН'!$I$5-'СЕТ СН'!$I$20</f>
        <v>3222.9691152100004</v>
      </c>
      <c r="O144" s="36">
        <f>SUMIFS(СВЦЭМ!$C$39:$C$782,СВЦЭМ!$A$39:$A$782,$A144,СВЦЭМ!$B$39:$B$782,O$119)+'СЕТ СН'!$I$12+СВЦЭМ!$D$10+'СЕТ СН'!$I$5-'СЕТ СН'!$I$20</f>
        <v>3260.3922206300003</v>
      </c>
      <c r="P144" s="36">
        <f>SUMIFS(СВЦЭМ!$C$39:$C$782,СВЦЭМ!$A$39:$A$782,$A144,СВЦЭМ!$B$39:$B$782,P$119)+'СЕТ СН'!$I$12+СВЦЭМ!$D$10+'СЕТ СН'!$I$5-'СЕТ СН'!$I$20</f>
        <v>3308.6332902700001</v>
      </c>
      <c r="Q144" s="36">
        <f>SUMIFS(СВЦЭМ!$C$39:$C$782,СВЦЭМ!$A$39:$A$782,$A144,СВЦЭМ!$B$39:$B$782,Q$119)+'СЕТ СН'!$I$12+СВЦЭМ!$D$10+'СЕТ СН'!$I$5-'СЕТ СН'!$I$20</f>
        <v>3336.9906860999999</v>
      </c>
      <c r="R144" s="36">
        <f>SUMIFS(СВЦЭМ!$C$39:$C$782,СВЦЭМ!$A$39:$A$782,$A144,СВЦЭМ!$B$39:$B$782,R$119)+'СЕТ СН'!$I$12+СВЦЭМ!$D$10+'СЕТ СН'!$I$5-'СЕТ СН'!$I$20</f>
        <v>3326.89619137</v>
      </c>
      <c r="S144" s="36">
        <f>SUMIFS(СВЦЭМ!$C$39:$C$782,СВЦЭМ!$A$39:$A$782,$A144,СВЦЭМ!$B$39:$B$782,S$119)+'СЕТ СН'!$I$12+СВЦЭМ!$D$10+'СЕТ СН'!$I$5-'СЕТ СН'!$I$20</f>
        <v>3284.2132895599998</v>
      </c>
      <c r="T144" s="36">
        <f>SUMIFS(СВЦЭМ!$C$39:$C$782,СВЦЭМ!$A$39:$A$782,$A144,СВЦЭМ!$B$39:$B$782,T$119)+'СЕТ СН'!$I$12+СВЦЭМ!$D$10+'СЕТ СН'!$I$5-'СЕТ СН'!$I$20</f>
        <v>3208.4790787700003</v>
      </c>
      <c r="U144" s="36">
        <f>SUMIFS(СВЦЭМ!$C$39:$C$782,СВЦЭМ!$A$39:$A$782,$A144,СВЦЭМ!$B$39:$B$782,U$119)+'СЕТ СН'!$I$12+СВЦЭМ!$D$10+'СЕТ СН'!$I$5-'СЕТ СН'!$I$20</f>
        <v>3162.6236755700002</v>
      </c>
      <c r="V144" s="36">
        <f>SUMIFS(СВЦЭМ!$C$39:$C$782,СВЦЭМ!$A$39:$A$782,$A144,СВЦЭМ!$B$39:$B$782,V$119)+'СЕТ СН'!$I$12+СВЦЭМ!$D$10+'СЕТ СН'!$I$5-'СЕТ СН'!$I$20</f>
        <v>3157.8704612700003</v>
      </c>
      <c r="W144" s="36">
        <f>SUMIFS(СВЦЭМ!$C$39:$C$782,СВЦЭМ!$A$39:$A$782,$A144,СВЦЭМ!$B$39:$B$782,W$119)+'СЕТ СН'!$I$12+СВЦЭМ!$D$10+'СЕТ СН'!$I$5-'СЕТ СН'!$I$20</f>
        <v>3153.1919376000001</v>
      </c>
      <c r="X144" s="36">
        <f>SUMIFS(СВЦЭМ!$C$39:$C$782,СВЦЭМ!$A$39:$A$782,$A144,СВЦЭМ!$B$39:$B$782,X$119)+'СЕТ СН'!$I$12+СВЦЭМ!$D$10+'СЕТ СН'!$I$5-'СЕТ СН'!$I$20</f>
        <v>3176.9044328300001</v>
      </c>
      <c r="Y144" s="36">
        <f>SUMIFS(СВЦЭМ!$C$39:$C$782,СВЦЭМ!$A$39:$A$782,$A144,СВЦЭМ!$B$39:$B$782,Y$119)+'СЕТ СН'!$I$12+СВЦЭМ!$D$10+'СЕТ СН'!$I$5-'СЕТ СН'!$I$20</f>
        <v>3206.8724937200004</v>
      </c>
    </row>
    <row r="145" spans="1:26" ht="15.75" x14ac:dyDescent="0.2">
      <c r="A145" s="35">
        <f t="shared" si="3"/>
        <v>44281</v>
      </c>
      <c r="B145" s="36">
        <f>SUMIFS(СВЦЭМ!$C$39:$C$782,СВЦЭМ!$A$39:$A$782,$A145,СВЦЭМ!$B$39:$B$782,B$119)+'СЕТ СН'!$I$12+СВЦЭМ!$D$10+'СЕТ СН'!$I$5-'СЕТ СН'!$I$20</f>
        <v>3283.0115165100001</v>
      </c>
      <c r="C145" s="36">
        <f>SUMIFS(СВЦЭМ!$C$39:$C$782,СВЦЭМ!$A$39:$A$782,$A145,СВЦЭМ!$B$39:$B$782,C$119)+'СЕТ СН'!$I$12+СВЦЭМ!$D$10+'СЕТ СН'!$I$5-'СЕТ СН'!$I$20</f>
        <v>3344.6556033500001</v>
      </c>
      <c r="D145" s="36">
        <f>SUMIFS(СВЦЭМ!$C$39:$C$782,СВЦЭМ!$A$39:$A$782,$A145,СВЦЭМ!$B$39:$B$782,D$119)+'СЕТ СН'!$I$12+СВЦЭМ!$D$10+'СЕТ СН'!$I$5-'СЕТ СН'!$I$20</f>
        <v>3411.96939871</v>
      </c>
      <c r="E145" s="36">
        <f>SUMIFS(СВЦЭМ!$C$39:$C$782,СВЦЭМ!$A$39:$A$782,$A145,СВЦЭМ!$B$39:$B$782,E$119)+'СЕТ СН'!$I$12+СВЦЭМ!$D$10+'СЕТ СН'!$I$5-'СЕТ СН'!$I$20</f>
        <v>3416.6616181600002</v>
      </c>
      <c r="F145" s="36">
        <f>SUMIFS(СВЦЭМ!$C$39:$C$782,СВЦЭМ!$A$39:$A$782,$A145,СВЦЭМ!$B$39:$B$782,F$119)+'СЕТ СН'!$I$12+СВЦЭМ!$D$10+'СЕТ СН'!$I$5-'СЕТ СН'!$I$20</f>
        <v>3418.2222533000004</v>
      </c>
      <c r="G145" s="36">
        <f>SUMIFS(СВЦЭМ!$C$39:$C$782,СВЦЭМ!$A$39:$A$782,$A145,СВЦЭМ!$B$39:$B$782,G$119)+'СЕТ СН'!$I$12+СВЦЭМ!$D$10+'СЕТ СН'!$I$5-'СЕТ СН'!$I$20</f>
        <v>3407.7914233000001</v>
      </c>
      <c r="H145" s="36">
        <f>SUMIFS(СВЦЭМ!$C$39:$C$782,СВЦЭМ!$A$39:$A$782,$A145,СВЦЭМ!$B$39:$B$782,H$119)+'СЕТ СН'!$I$12+СВЦЭМ!$D$10+'СЕТ СН'!$I$5-'СЕТ СН'!$I$20</f>
        <v>3366.37411062</v>
      </c>
      <c r="I145" s="36">
        <f>SUMIFS(СВЦЭМ!$C$39:$C$782,СВЦЭМ!$A$39:$A$782,$A145,СВЦЭМ!$B$39:$B$782,I$119)+'СЕТ СН'!$I$12+СВЦЭМ!$D$10+'СЕТ СН'!$I$5-'СЕТ СН'!$I$20</f>
        <v>3296.5606817099997</v>
      </c>
      <c r="J145" s="36">
        <f>SUMIFS(СВЦЭМ!$C$39:$C$782,СВЦЭМ!$A$39:$A$782,$A145,СВЦЭМ!$B$39:$B$782,J$119)+'СЕТ СН'!$I$12+СВЦЭМ!$D$10+'СЕТ СН'!$I$5-'СЕТ СН'!$I$20</f>
        <v>3252.7290198300002</v>
      </c>
      <c r="K145" s="36">
        <f>SUMIFS(СВЦЭМ!$C$39:$C$782,СВЦЭМ!$A$39:$A$782,$A145,СВЦЭМ!$B$39:$B$782,K$119)+'СЕТ СН'!$I$12+СВЦЭМ!$D$10+'СЕТ СН'!$I$5-'СЕТ СН'!$I$20</f>
        <v>3233.1061932100001</v>
      </c>
      <c r="L145" s="36">
        <f>SUMIFS(СВЦЭМ!$C$39:$C$782,СВЦЭМ!$A$39:$A$782,$A145,СВЦЭМ!$B$39:$B$782,L$119)+'СЕТ СН'!$I$12+СВЦЭМ!$D$10+'СЕТ СН'!$I$5-'СЕТ СН'!$I$20</f>
        <v>3225.1249557900001</v>
      </c>
      <c r="M145" s="36">
        <f>SUMIFS(СВЦЭМ!$C$39:$C$782,СВЦЭМ!$A$39:$A$782,$A145,СВЦЭМ!$B$39:$B$782,M$119)+'СЕТ СН'!$I$12+СВЦЭМ!$D$10+'СЕТ СН'!$I$5-'СЕТ СН'!$I$20</f>
        <v>3220.5435876600004</v>
      </c>
      <c r="N145" s="36">
        <f>SUMIFS(СВЦЭМ!$C$39:$C$782,СВЦЭМ!$A$39:$A$782,$A145,СВЦЭМ!$B$39:$B$782,N$119)+'СЕТ СН'!$I$12+СВЦЭМ!$D$10+'СЕТ СН'!$I$5-'СЕТ СН'!$I$20</f>
        <v>3221.6251578800002</v>
      </c>
      <c r="O145" s="36">
        <f>SUMIFS(СВЦЭМ!$C$39:$C$782,СВЦЭМ!$A$39:$A$782,$A145,СВЦЭМ!$B$39:$B$782,O$119)+'СЕТ СН'!$I$12+СВЦЭМ!$D$10+'СЕТ СН'!$I$5-'СЕТ СН'!$I$20</f>
        <v>3251.4896868300002</v>
      </c>
      <c r="P145" s="36">
        <f>SUMIFS(СВЦЭМ!$C$39:$C$782,СВЦЭМ!$A$39:$A$782,$A145,СВЦЭМ!$B$39:$B$782,P$119)+'СЕТ СН'!$I$12+СВЦЭМ!$D$10+'СЕТ СН'!$I$5-'СЕТ СН'!$I$20</f>
        <v>3276.8703875199999</v>
      </c>
      <c r="Q145" s="36">
        <f>SUMIFS(СВЦЭМ!$C$39:$C$782,СВЦЭМ!$A$39:$A$782,$A145,СВЦЭМ!$B$39:$B$782,Q$119)+'СЕТ СН'!$I$12+СВЦЭМ!$D$10+'СЕТ СН'!$I$5-'СЕТ СН'!$I$20</f>
        <v>3304.6819320599998</v>
      </c>
      <c r="R145" s="36">
        <f>SUMIFS(СВЦЭМ!$C$39:$C$782,СВЦЭМ!$A$39:$A$782,$A145,СВЦЭМ!$B$39:$B$782,R$119)+'СЕТ СН'!$I$12+СВЦЭМ!$D$10+'СЕТ СН'!$I$5-'СЕТ СН'!$I$20</f>
        <v>3291.2685292100005</v>
      </c>
      <c r="S145" s="36">
        <f>SUMIFS(СВЦЭМ!$C$39:$C$782,СВЦЭМ!$A$39:$A$782,$A145,СВЦЭМ!$B$39:$B$782,S$119)+'СЕТ СН'!$I$12+СВЦЭМ!$D$10+'СЕТ СН'!$I$5-'СЕТ СН'!$I$20</f>
        <v>3259.6920159400001</v>
      </c>
      <c r="T145" s="36">
        <f>SUMIFS(СВЦЭМ!$C$39:$C$782,СВЦЭМ!$A$39:$A$782,$A145,СВЦЭМ!$B$39:$B$782,T$119)+'СЕТ СН'!$I$12+СВЦЭМ!$D$10+'СЕТ СН'!$I$5-'СЕТ СН'!$I$20</f>
        <v>3203.9263880500002</v>
      </c>
      <c r="U145" s="36">
        <f>SUMIFS(СВЦЭМ!$C$39:$C$782,СВЦЭМ!$A$39:$A$782,$A145,СВЦЭМ!$B$39:$B$782,U$119)+'СЕТ СН'!$I$12+СВЦЭМ!$D$10+'СЕТ СН'!$I$5-'СЕТ СН'!$I$20</f>
        <v>3225.0751680900003</v>
      </c>
      <c r="V145" s="36">
        <f>SUMIFS(СВЦЭМ!$C$39:$C$782,СВЦЭМ!$A$39:$A$782,$A145,СВЦЭМ!$B$39:$B$782,V$119)+'СЕТ СН'!$I$12+СВЦЭМ!$D$10+'СЕТ СН'!$I$5-'СЕТ СН'!$I$20</f>
        <v>3195.8849239400001</v>
      </c>
      <c r="W145" s="36">
        <f>SUMIFS(СВЦЭМ!$C$39:$C$782,СВЦЭМ!$A$39:$A$782,$A145,СВЦЭМ!$B$39:$B$782,W$119)+'СЕТ СН'!$I$12+СВЦЭМ!$D$10+'СЕТ СН'!$I$5-'СЕТ СН'!$I$20</f>
        <v>3147.9449082200003</v>
      </c>
      <c r="X145" s="36">
        <f>SUMIFS(СВЦЭМ!$C$39:$C$782,СВЦЭМ!$A$39:$A$782,$A145,СВЦЭМ!$B$39:$B$782,X$119)+'СЕТ СН'!$I$12+СВЦЭМ!$D$10+'СЕТ СН'!$I$5-'СЕТ СН'!$I$20</f>
        <v>3169.4884599200004</v>
      </c>
      <c r="Y145" s="36">
        <f>SUMIFS(СВЦЭМ!$C$39:$C$782,СВЦЭМ!$A$39:$A$782,$A145,СВЦЭМ!$B$39:$B$782,Y$119)+'СЕТ СН'!$I$12+СВЦЭМ!$D$10+'СЕТ СН'!$I$5-'СЕТ СН'!$I$20</f>
        <v>3198.7122523000003</v>
      </c>
    </row>
    <row r="146" spans="1:26" ht="15.75" x14ac:dyDescent="0.2">
      <c r="A146" s="35">
        <f t="shared" si="3"/>
        <v>44282</v>
      </c>
      <c r="B146" s="36">
        <f>SUMIFS(СВЦЭМ!$C$39:$C$782,СВЦЭМ!$A$39:$A$782,$A146,СВЦЭМ!$B$39:$B$782,B$119)+'СЕТ СН'!$I$12+СВЦЭМ!$D$10+'СЕТ СН'!$I$5-'СЕТ СН'!$I$20</f>
        <v>3162.3178691100002</v>
      </c>
      <c r="C146" s="36">
        <f>SUMIFS(СВЦЭМ!$C$39:$C$782,СВЦЭМ!$A$39:$A$782,$A146,СВЦЭМ!$B$39:$B$782,C$119)+'СЕТ СН'!$I$12+СВЦЭМ!$D$10+'СЕТ СН'!$I$5-'СЕТ СН'!$I$20</f>
        <v>3227.2534633100004</v>
      </c>
      <c r="D146" s="36">
        <f>SUMIFS(СВЦЭМ!$C$39:$C$782,СВЦЭМ!$A$39:$A$782,$A146,СВЦЭМ!$B$39:$B$782,D$119)+'СЕТ СН'!$I$12+СВЦЭМ!$D$10+'СЕТ СН'!$I$5-'СЕТ СН'!$I$20</f>
        <v>3280.2908315300001</v>
      </c>
      <c r="E146" s="36">
        <f>SUMIFS(СВЦЭМ!$C$39:$C$782,СВЦЭМ!$A$39:$A$782,$A146,СВЦЭМ!$B$39:$B$782,E$119)+'СЕТ СН'!$I$12+СВЦЭМ!$D$10+'СЕТ СН'!$I$5-'СЕТ СН'!$I$20</f>
        <v>3303.7207170199999</v>
      </c>
      <c r="F146" s="36">
        <f>SUMIFS(СВЦЭМ!$C$39:$C$782,СВЦЭМ!$A$39:$A$782,$A146,СВЦЭМ!$B$39:$B$782,F$119)+'СЕТ СН'!$I$12+СВЦЭМ!$D$10+'СЕТ СН'!$I$5-'СЕТ СН'!$I$20</f>
        <v>3321.9243580399998</v>
      </c>
      <c r="G146" s="36">
        <f>SUMIFS(СВЦЭМ!$C$39:$C$782,СВЦЭМ!$A$39:$A$782,$A146,СВЦЭМ!$B$39:$B$782,G$119)+'СЕТ СН'!$I$12+СВЦЭМ!$D$10+'СЕТ СН'!$I$5-'СЕТ СН'!$I$20</f>
        <v>3297.8709968600001</v>
      </c>
      <c r="H146" s="36">
        <f>SUMIFS(СВЦЭМ!$C$39:$C$782,СВЦЭМ!$A$39:$A$782,$A146,СВЦЭМ!$B$39:$B$782,H$119)+'СЕТ СН'!$I$12+СВЦЭМ!$D$10+'СЕТ СН'!$I$5-'СЕТ СН'!$I$20</f>
        <v>3280.8992635200002</v>
      </c>
      <c r="I146" s="36">
        <f>SUMIFS(СВЦЭМ!$C$39:$C$782,СВЦЭМ!$A$39:$A$782,$A146,СВЦЭМ!$B$39:$B$782,I$119)+'СЕТ СН'!$I$12+СВЦЭМ!$D$10+'СЕТ СН'!$I$5-'СЕТ СН'!$I$20</f>
        <v>3237.8768746100004</v>
      </c>
      <c r="J146" s="36">
        <f>SUMIFS(СВЦЭМ!$C$39:$C$782,СВЦЭМ!$A$39:$A$782,$A146,СВЦЭМ!$B$39:$B$782,J$119)+'СЕТ СН'!$I$12+СВЦЭМ!$D$10+'СЕТ СН'!$I$5-'СЕТ СН'!$I$20</f>
        <v>3189.2649998500001</v>
      </c>
      <c r="K146" s="36">
        <f>SUMIFS(СВЦЭМ!$C$39:$C$782,СВЦЭМ!$A$39:$A$782,$A146,СВЦЭМ!$B$39:$B$782,K$119)+'СЕТ СН'!$I$12+СВЦЭМ!$D$10+'СЕТ СН'!$I$5-'СЕТ СН'!$I$20</f>
        <v>3154.1141740100002</v>
      </c>
      <c r="L146" s="36">
        <f>SUMIFS(СВЦЭМ!$C$39:$C$782,СВЦЭМ!$A$39:$A$782,$A146,СВЦЭМ!$B$39:$B$782,L$119)+'СЕТ СН'!$I$12+СВЦЭМ!$D$10+'СЕТ СН'!$I$5-'СЕТ СН'!$I$20</f>
        <v>3171.0001051300001</v>
      </c>
      <c r="M146" s="36">
        <f>SUMIFS(СВЦЭМ!$C$39:$C$782,СВЦЭМ!$A$39:$A$782,$A146,СВЦЭМ!$B$39:$B$782,M$119)+'СЕТ СН'!$I$12+СВЦЭМ!$D$10+'СЕТ СН'!$I$5-'СЕТ СН'!$I$20</f>
        <v>3171.3568667899999</v>
      </c>
      <c r="N146" s="36">
        <f>SUMIFS(СВЦЭМ!$C$39:$C$782,СВЦЭМ!$A$39:$A$782,$A146,СВЦЭМ!$B$39:$B$782,N$119)+'СЕТ СН'!$I$12+СВЦЭМ!$D$10+'СЕТ СН'!$I$5-'СЕТ СН'!$I$20</f>
        <v>3181.2371348000001</v>
      </c>
      <c r="O146" s="36">
        <f>SUMIFS(СВЦЭМ!$C$39:$C$782,СВЦЭМ!$A$39:$A$782,$A146,СВЦЭМ!$B$39:$B$782,O$119)+'СЕТ СН'!$I$12+СВЦЭМ!$D$10+'СЕТ СН'!$I$5-'СЕТ СН'!$I$20</f>
        <v>3196.2083130300002</v>
      </c>
      <c r="P146" s="36">
        <f>SUMIFS(СВЦЭМ!$C$39:$C$782,СВЦЭМ!$A$39:$A$782,$A146,СВЦЭМ!$B$39:$B$782,P$119)+'СЕТ СН'!$I$12+СВЦЭМ!$D$10+'СЕТ СН'!$I$5-'СЕТ СН'!$I$20</f>
        <v>3243.0677870300001</v>
      </c>
      <c r="Q146" s="36">
        <f>SUMIFS(СВЦЭМ!$C$39:$C$782,СВЦЭМ!$A$39:$A$782,$A146,СВЦЭМ!$B$39:$B$782,Q$119)+'СЕТ СН'!$I$12+СВЦЭМ!$D$10+'СЕТ СН'!$I$5-'СЕТ СН'!$I$20</f>
        <v>3273.47135002</v>
      </c>
      <c r="R146" s="36">
        <f>SUMIFS(СВЦЭМ!$C$39:$C$782,СВЦЭМ!$A$39:$A$782,$A146,СВЦЭМ!$B$39:$B$782,R$119)+'СЕТ СН'!$I$12+СВЦЭМ!$D$10+'СЕТ СН'!$I$5-'СЕТ СН'!$I$20</f>
        <v>3264.6428175300002</v>
      </c>
      <c r="S146" s="36">
        <f>SUMIFS(СВЦЭМ!$C$39:$C$782,СВЦЭМ!$A$39:$A$782,$A146,СВЦЭМ!$B$39:$B$782,S$119)+'СЕТ СН'!$I$12+СВЦЭМ!$D$10+'СЕТ СН'!$I$5-'СЕТ СН'!$I$20</f>
        <v>3230.0275222099999</v>
      </c>
      <c r="T146" s="36">
        <f>SUMIFS(СВЦЭМ!$C$39:$C$782,СВЦЭМ!$A$39:$A$782,$A146,СВЦЭМ!$B$39:$B$782,T$119)+'СЕТ СН'!$I$12+СВЦЭМ!$D$10+'СЕТ СН'!$I$5-'СЕТ СН'!$I$20</f>
        <v>3164.4923485300001</v>
      </c>
      <c r="U146" s="36">
        <f>SUMIFS(СВЦЭМ!$C$39:$C$782,СВЦЭМ!$A$39:$A$782,$A146,СВЦЭМ!$B$39:$B$782,U$119)+'СЕТ СН'!$I$12+СВЦЭМ!$D$10+'СЕТ СН'!$I$5-'СЕТ СН'!$I$20</f>
        <v>3130.5605440100003</v>
      </c>
      <c r="V146" s="36">
        <f>SUMIFS(СВЦЭМ!$C$39:$C$782,СВЦЭМ!$A$39:$A$782,$A146,СВЦЭМ!$B$39:$B$782,V$119)+'СЕТ СН'!$I$12+СВЦЭМ!$D$10+'СЕТ СН'!$I$5-'СЕТ СН'!$I$20</f>
        <v>3131.03988144</v>
      </c>
      <c r="W146" s="36">
        <f>SUMIFS(СВЦЭМ!$C$39:$C$782,СВЦЭМ!$A$39:$A$782,$A146,СВЦЭМ!$B$39:$B$782,W$119)+'СЕТ СН'!$I$12+СВЦЭМ!$D$10+'СЕТ СН'!$I$5-'СЕТ СН'!$I$20</f>
        <v>3114.4892494400001</v>
      </c>
      <c r="X146" s="36">
        <f>SUMIFS(СВЦЭМ!$C$39:$C$782,СВЦЭМ!$A$39:$A$782,$A146,СВЦЭМ!$B$39:$B$782,X$119)+'СЕТ СН'!$I$12+СВЦЭМ!$D$10+'СЕТ СН'!$I$5-'СЕТ СН'!$I$20</f>
        <v>3132.8843577000002</v>
      </c>
      <c r="Y146" s="36">
        <f>SUMIFS(СВЦЭМ!$C$39:$C$782,СВЦЭМ!$A$39:$A$782,$A146,СВЦЭМ!$B$39:$B$782,Y$119)+'СЕТ СН'!$I$12+СВЦЭМ!$D$10+'СЕТ СН'!$I$5-'СЕТ СН'!$I$20</f>
        <v>3150.9830321200002</v>
      </c>
    </row>
    <row r="147" spans="1:26" ht="15.75" x14ac:dyDescent="0.2">
      <c r="A147" s="35">
        <f t="shared" si="3"/>
        <v>44283</v>
      </c>
      <c r="B147" s="36">
        <f>SUMIFS(СВЦЭМ!$C$39:$C$782,СВЦЭМ!$A$39:$A$782,$A147,СВЦЭМ!$B$39:$B$782,B$119)+'СЕТ СН'!$I$12+СВЦЭМ!$D$10+'СЕТ СН'!$I$5-'СЕТ СН'!$I$20</f>
        <v>3185.3818248600001</v>
      </c>
      <c r="C147" s="36">
        <f>SUMIFS(СВЦЭМ!$C$39:$C$782,СВЦЭМ!$A$39:$A$782,$A147,СВЦЭМ!$B$39:$B$782,C$119)+'СЕТ СН'!$I$12+СВЦЭМ!$D$10+'СЕТ СН'!$I$5-'СЕТ СН'!$I$20</f>
        <v>3265.5869751500004</v>
      </c>
      <c r="D147" s="36">
        <f>SUMIFS(СВЦЭМ!$C$39:$C$782,СВЦЭМ!$A$39:$A$782,$A147,СВЦЭМ!$B$39:$B$782,D$119)+'СЕТ СН'!$I$12+СВЦЭМ!$D$10+'СЕТ СН'!$I$5-'СЕТ СН'!$I$20</f>
        <v>3297.4590006999997</v>
      </c>
      <c r="E147" s="36">
        <f>SUMIFS(СВЦЭМ!$C$39:$C$782,СВЦЭМ!$A$39:$A$782,$A147,СВЦЭМ!$B$39:$B$782,E$119)+'СЕТ СН'!$I$12+СВЦЭМ!$D$10+'СЕТ СН'!$I$5-'СЕТ СН'!$I$20</f>
        <v>3300.4795537800001</v>
      </c>
      <c r="F147" s="36">
        <f>SUMIFS(СВЦЭМ!$C$39:$C$782,СВЦЭМ!$A$39:$A$782,$A147,СВЦЭМ!$B$39:$B$782,F$119)+'СЕТ СН'!$I$12+СВЦЭМ!$D$10+'СЕТ СН'!$I$5-'СЕТ СН'!$I$20</f>
        <v>3292.8470562800003</v>
      </c>
      <c r="G147" s="36">
        <f>SUMIFS(СВЦЭМ!$C$39:$C$782,СВЦЭМ!$A$39:$A$782,$A147,СВЦЭМ!$B$39:$B$782,G$119)+'СЕТ СН'!$I$12+СВЦЭМ!$D$10+'СЕТ СН'!$I$5-'СЕТ СН'!$I$20</f>
        <v>3264.2227871200002</v>
      </c>
      <c r="H147" s="36">
        <f>SUMIFS(СВЦЭМ!$C$39:$C$782,СВЦЭМ!$A$39:$A$782,$A147,СВЦЭМ!$B$39:$B$782,H$119)+'СЕТ СН'!$I$12+СВЦЭМ!$D$10+'СЕТ СН'!$I$5-'СЕТ СН'!$I$20</f>
        <v>3246.6596957500001</v>
      </c>
      <c r="I147" s="36">
        <f>SUMIFS(СВЦЭМ!$C$39:$C$782,СВЦЭМ!$A$39:$A$782,$A147,СВЦЭМ!$B$39:$B$782,I$119)+'СЕТ СН'!$I$12+СВЦЭМ!$D$10+'СЕТ СН'!$I$5-'СЕТ СН'!$I$20</f>
        <v>3217.7519400700003</v>
      </c>
      <c r="J147" s="36">
        <f>SUMIFS(СВЦЭМ!$C$39:$C$782,СВЦЭМ!$A$39:$A$782,$A147,СВЦЭМ!$B$39:$B$782,J$119)+'СЕТ СН'!$I$12+СВЦЭМ!$D$10+'СЕТ СН'!$I$5-'СЕТ СН'!$I$20</f>
        <v>3135.3515197900001</v>
      </c>
      <c r="K147" s="36">
        <f>SUMIFS(СВЦЭМ!$C$39:$C$782,СВЦЭМ!$A$39:$A$782,$A147,СВЦЭМ!$B$39:$B$782,K$119)+'СЕТ СН'!$I$12+СВЦЭМ!$D$10+'СЕТ СН'!$I$5-'СЕТ СН'!$I$20</f>
        <v>3117.5688972600001</v>
      </c>
      <c r="L147" s="36">
        <f>SUMIFS(СВЦЭМ!$C$39:$C$782,СВЦЭМ!$A$39:$A$782,$A147,СВЦЭМ!$B$39:$B$782,L$119)+'СЕТ СН'!$I$12+СВЦЭМ!$D$10+'СЕТ СН'!$I$5-'СЕТ СН'!$I$20</f>
        <v>3156.6886623200003</v>
      </c>
      <c r="M147" s="36">
        <f>SUMIFS(СВЦЭМ!$C$39:$C$782,СВЦЭМ!$A$39:$A$782,$A147,СВЦЭМ!$B$39:$B$782,M$119)+'СЕТ СН'!$I$12+СВЦЭМ!$D$10+'СЕТ СН'!$I$5-'СЕТ СН'!$I$20</f>
        <v>3189.0343269800001</v>
      </c>
      <c r="N147" s="36">
        <f>SUMIFS(СВЦЭМ!$C$39:$C$782,СВЦЭМ!$A$39:$A$782,$A147,СВЦЭМ!$B$39:$B$782,N$119)+'СЕТ СН'!$I$12+СВЦЭМ!$D$10+'СЕТ СН'!$I$5-'СЕТ СН'!$I$20</f>
        <v>3226.3317834200002</v>
      </c>
      <c r="O147" s="36">
        <f>SUMIFS(СВЦЭМ!$C$39:$C$782,СВЦЭМ!$A$39:$A$782,$A147,СВЦЭМ!$B$39:$B$782,O$119)+'СЕТ СН'!$I$12+СВЦЭМ!$D$10+'СЕТ СН'!$I$5-'СЕТ СН'!$I$20</f>
        <v>3250.2770452900004</v>
      </c>
      <c r="P147" s="36">
        <f>SUMIFS(СВЦЭМ!$C$39:$C$782,СВЦЭМ!$A$39:$A$782,$A147,СВЦЭМ!$B$39:$B$782,P$119)+'СЕТ СН'!$I$12+СВЦЭМ!$D$10+'СЕТ СН'!$I$5-'СЕТ СН'!$I$20</f>
        <v>3290.6734002700005</v>
      </c>
      <c r="Q147" s="36">
        <f>SUMIFS(СВЦЭМ!$C$39:$C$782,СВЦЭМ!$A$39:$A$782,$A147,СВЦЭМ!$B$39:$B$782,Q$119)+'СЕТ СН'!$I$12+СВЦЭМ!$D$10+'СЕТ СН'!$I$5-'СЕТ СН'!$I$20</f>
        <v>3318.5778083300002</v>
      </c>
      <c r="R147" s="36">
        <f>SUMIFS(СВЦЭМ!$C$39:$C$782,СВЦЭМ!$A$39:$A$782,$A147,СВЦЭМ!$B$39:$B$782,R$119)+'СЕТ СН'!$I$12+СВЦЭМ!$D$10+'СЕТ СН'!$I$5-'СЕТ СН'!$I$20</f>
        <v>3306.9169140200001</v>
      </c>
      <c r="S147" s="36">
        <f>SUMIFS(СВЦЭМ!$C$39:$C$782,СВЦЭМ!$A$39:$A$782,$A147,СВЦЭМ!$B$39:$B$782,S$119)+'СЕТ СН'!$I$12+СВЦЭМ!$D$10+'СЕТ СН'!$I$5-'СЕТ СН'!$I$20</f>
        <v>3269.3276283599998</v>
      </c>
      <c r="T147" s="36">
        <f>SUMIFS(СВЦЭМ!$C$39:$C$782,СВЦЭМ!$A$39:$A$782,$A147,СВЦЭМ!$B$39:$B$782,T$119)+'СЕТ СН'!$I$12+СВЦЭМ!$D$10+'СЕТ СН'!$I$5-'СЕТ СН'!$I$20</f>
        <v>3208.24354434</v>
      </c>
      <c r="U147" s="36">
        <f>SUMIFS(СВЦЭМ!$C$39:$C$782,СВЦЭМ!$A$39:$A$782,$A147,СВЦЭМ!$B$39:$B$782,U$119)+'СЕТ СН'!$I$12+СВЦЭМ!$D$10+'СЕТ СН'!$I$5-'СЕТ СН'!$I$20</f>
        <v>3178.26968829</v>
      </c>
      <c r="V147" s="36">
        <f>SUMIFS(СВЦЭМ!$C$39:$C$782,СВЦЭМ!$A$39:$A$782,$A147,СВЦЭМ!$B$39:$B$782,V$119)+'СЕТ СН'!$I$12+СВЦЭМ!$D$10+'СЕТ СН'!$I$5-'СЕТ СН'!$I$20</f>
        <v>3181.4468177799999</v>
      </c>
      <c r="W147" s="36">
        <f>SUMIFS(СВЦЭМ!$C$39:$C$782,СВЦЭМ!$A$39:$A$782,$A147,СВЦЭМ!$B$39:$B$782,W$119)+'СЕТ СН'!$I$12+СВЦЭМ!$D$10+'СЕТ СН'!$I$5-'СЕТ СН'!$I$20</f>
        <v>3158.8438389100002</v>
      </c>
      <c r="X147" s="36">
        <f>SUMIFS(СВЦЭМ!$C$39:$C$782,СВЦЭМ!$A$39:$A$782,$A147,СВЦЭМ!$B$39:$B$782,X$119)+'СЕТ СН'!$I$12+СВЦЭМ!$D$10+'СЕТ СН'!$I$5-'СЕТ СН'!$I$20</f>
        <v>3147.84814259</v>
      </c>
      <c r="Y147" s="36">
        <f>SUMIFS(СВЦЭМ!$C$39:$C$782,СВЦЭМ!$A$39:$A$782,$A147,СВЦЭМ!$B$39:$B$782,Y$119)+'СЕТ СН'!$I$12+СВЦЭМ!$D$10+'СЕТ СН'!$I$5-'СЕТ СН'!$I$20</f>
        <v>3144.4539353800001</v>
      </c>
    </row>
    <row r="148" spans="1:26" ht="15.75" x14ac:dyDescent="0.2">
      <c r="A148" s="35">
        <f t="shared" si="3"/>
        <v>44284</v>
      </c>
      <c r="B148" s="36">
        <f>SUMIFS(СВЦЭМ!$C$39:$C$782,СВЦЭМ!$A$39:$A$782,$A148,СВЦЭМ!$B$39:$B$782,B$119)+'СЕТ СН'!$I$12+СВЦЭМ!$D$10+'СЕТ СН'!$I$5-'СЕТ СН'!$I$20</f>
        <v>3229.7166952100001</v>
      </c>
      <c r="C148" s="36">
        <f>SUMIFS(СВЦЭМ!$C$39:$C$782,СВЦЭМ!$A$39:$A$782,$A148,СВЦЭМ!$B$39:$B$782,C$119)+'СЕТ СН'!$I$12+СВЦЭМ!$D$10+'СЕТ СН'!$I$5-'СЕТ СН'!$I$20</f>
        <v>3304.7875924099999</v>
      </c>
      <c r="D148" s="36">
        <f>SUMIFS(СВЦЭМ!$C$39:$C$782,СВЦЭМ!$A$39:$A$782,$A148,СВЦЭМ!$B$39:$B$782,D$119)+'СЕТ СН'!$I$12+СВЦЭМ!$D$10+'СЕТ СН'!$I$5-'СЕТ СН'!$I$20</f>
        <v>3355.65271983</v>
      </c>
      <c r="E148" s="36">
        <f>SUMIFS(СВЦЭМ!$C$39:$C$782,СВЦЭМ!$A$39:$A$782,$A148,СВЦЭМ!$B$39:$B$782,E$119)+'СЕТ СН'!$I$12+СВЦЭМ!$D$10+'СЕТ СН'!$I$5-'СЕТ СН'!$I$20</f>
        <v>3372.8673774400004</v>
      </c>
      <c r="F148" s="36">
        <f>SUMIFS(СВЦЭМ!$C$39:$C$782,СВЦЭМ!$A$39:$A$782,$A148,СВЦЭМ!$B$39:$B$782,F$119)+'СЕТ СН'!$I$12+СВЦЭМ!$D$10+'СЕТ СН'!$I$5-'СЕТ СН'!$I$20</f>
        <v>3366.5518997200002</v>
      </c>
      <c r="G148" s="36">
        <f>SUMIFS(СВЦЭМ!$C$39:$C$782,СВЦЭМ!$A$39:$A$782,$A148,СВЦЭМ!$B$39:$B$782,G$119)+'СЕТ СН'!$I$12+СВЦЭМ!$D$10+'СЕТ СН'!$I$5-'СЕТ СН'!$I$20</f>
        <v>3326.0485386400001</v>
      </c>
      <c r="H148" s="36">
        <f>SUMIFS(СВЦЭМ!$C$39:$C$782,СВЦЭМ!$A$39:$A$782,$A148,СВЦЭМ!$B$39:$B$782,H$119)+'СЕТ СН'!$I$12+СВЦЭМ!$D$10+'СЕТ СН'!$I$5-'СЕТ СН'!$I$20</f>
        <v>3282.1502344500004</v>
      </c>
      <c r="I148" s="36">
        <f>SUMIFS(СВЦЭМ!$C$39:$C$782,СВЦЭМ!$A$39:$A$782,$A148,СВЦЭМ!$B$39:$B$782,I$119)+'СЕТ СН'!$I$12+СВЦЭМ!$D$10+'СЕТ СН'!$I$5-'СЕТ СН'!$I$20</f>
        <v>3233.1139076400004</v>
      </c>
      <c r="J148" s="36">
        <f>SUMIFS(СВЦЭМ!$C$39:$C$782,СВЦЭМ!$A$39:$A$782,$A148,СВЦЭМ!$B$39:$B$782,J$119)+'СЕТ СН'!$I$12+СВЦЭМ!$D$10+'СЕТ СН'!$I$5-'СЕТ СН'!$I$20</f>
        <v>3175.9991524500001</v>
      </c>
      <c r="K148" s="36">
        <f>SUMIFS(СВЦЭМ!$C$39:$C$782,СВЦЭМ!$A$39:$A$782,$A148,СВЦЭМ!$B$39:$B$782,K$119)+'СЕТ СН'!$I$12+СВЦЭМ!$D$10+'СЕТ СН'!$I$5-'СЕТ СН'!$I$20</f>
        <v>3164.72493966</v>
      </c>
      <c r="L148" s="36">
        <f>SUMIFS(СВЦЭМ!$C$39:$C$782,СВЦЭМ!$A$39:$A$782,$A148,СВЦЭМ!$B$39:$B$782,L$119)+'СЕТ СН'!$I$12+СВЦЭМ!$D$10+'СЕТ СН'!$I$5-'СЕТ СН'!$I$20</f>
        <v>3166.1541815300002</v>
      </c>
      <c r="M148" s="36">
        <f>SUMIFS(СВЦЭМ!$C$39:$C$782,СВЦЭМ!$A$39:$A$782,$A148,СВЦЭМ!$B$39:$B$782,M$119)+'СЕТ СН'!$I$12+СВЦЭМ!$D$10+'СЕТ СН'!$I$5-'СЕТ СН'!$I$20</f>
        <v>3166.89560213</v>
      </c>
      <c r="N148" s="36">
        <f>SUMIFS(СВЦЭМ!$C$39:$C$782,СВЦЭМ!$A$39:$A$782,$A148,СВЦЭМ!$B$39:$B$782,N$119)+'СЕТ СН'!$I$12+СВЦЭМ!$D$10+'СЕТ СН'!$I$5-'СЕТ СН'!$I$20</f>
        <v>3171.9430987200003</v>
      </c>
      <c r="O148" s="36">
        <f>SUMIFS(СВЦЭМ!$C$39:$C$782,СВЦЭМ!$A$39:$A$782,$A148,СВЦЭМ!$B$39:$B$782,O$119)+'СЕТ СН'!$I$12+СВЦЭМ!$D$10+'СЕТ СН'!$I$5-'СЕТ СН'!$I$20</f>
        <v>3204.30114202</v>
      </c>
      <c r="P148" s="36">
        <f>SUMIFS(СВЦЭМ!$C$39:$C$782,СВЦЭМ!$A$39:$A$782,$A148,СВЦЭМ!$B$39:$B$782,P$119)+'СЕТ СН'!$I$12+СВЦЭМ!$D$10+'СЕТ СН'!$I$5-'СЕТ СН'!$I$20</f>
        <v>3247.6038908099999</v>
      </c>
      <c r="Q148" s="36">
        <f>SUMIFS(СВЦЭМ!$C$39:$C$782,СВЦЭМ!$A$39:$A$782,$A148,СВЦЭМ!$B$39:$B$782,Q$119)+'СЕТ СН'!$I$12+СВЦЭМ!$D$10+'СЕТ СН'!$I$5-'СЕТ СН'!$I$20</f>
        <v>3274.4746080599998</v>
      </c>
      <c r="R148" s="36">
        <f>SUMIFS(СВЦЭМ!$C$39:$C$782,СВЦЭМ!$A$39:$A$782,$A148,СВЦЭМ!$B$39:$B$782,R$119)+'СЕТ СН'!$I$12+СВЦЭМ!$D$10+'СЕТ СН'!$I$5-'СЕТ СН'!$I$20</f>
        <v>3267.5099092500004</v>
      </c>
      <c r="S148" s="36">
        <f>SUMIFS(СВЦЭМ!$C$39:$C$782,СВЦЭМ!$A$39:$A$782,$A148,СВЦЭМ!$B$39:$B$782,S$119)+'СЕТ СН'!$I$12+СВЦЭМ!$D$10+'СЕТ СН'!$I$5-'СЕТ СН'!$I$20</f>
        <v>3236.3480630000004</v>
      </c>
      <c r="T148" s="36">
        <f>SUMIFS(СВЦЭМ!$C$39:$C$782,СВЦЭМ!$A$39:$A$782,$A148,СВЦЭМ!$B$39:$B$782,T$119)+'СЕТ СН'!$I$12+СВЦЭМ!$D$10+'СЕТ СН'!$I$5-'СЕТ СН'!$I$20</f>
        <v>3173.2761430200003</v>
      </c>
      <c r="U148" s="36">
        <f>SUMIFS(СВЦЭМ!$C$39:$C$782,СВЦЭМ!$A$39:$A$782,$A148,СВЦЭМ!$B$39:$B$782,U$119)+'СЕТ СН'!$I$12+СВЦЭМ!$D$10+'СЕТ СН'!$I$5-'СЕТ СН'!$I$20</f>
        <v>3148.7587405300001</v>
      </c>
      <c r="V148" s="36">
        <f>SUMIFS(СВЦЭМ!$C$39:$C$782,СВЦЭМ!$A$39:$A$782,$A148,СВЦЭМ!$B$39:$B$782,V$119)+'СЕТ СН'!$I$12+СВЦЭМ!$D$10+'СЕТ СН'!$I$5-'СЕТ СН'!$I$20</f>
        <v>3144.97463711</v>
      </c>
      <c r="W148" s="36">
        <f>SUMIFS(СВЦЭМ!$C$39:$C$782,СВЦЭМ!$A$39:$A$782,$A148,СВЦЭМ!$B$39:$B$782,W$119)+'СЕТ СН'!$I$12+СВЦЭМ!$D$10+'СЕТ СН'!$I$5-'СЕТ СН'!$I$20</f>
        <v>3144.2693318400002</v>
      </c>
      <c r="X148" s="36">
        <f>SUMIFS(СВЦЭМ!$C$39:$C$782,СВЦЭМ!$A$39:$A$782,$A148,СВЦЭМ!$B$39:$B$782,X$119)+'СЕТ СН'!$I$12+СВЦЭМ!$D$10+'СЕТ СН'!$I$5-'СЕТ СН'!$I$20</f>
        <v>3162.7191992100002</v>
      </c>
      <c r="Y148" s="36">
        <f>SUMIFS(СВЦЭМ!$C$39:$C$782,СВЦЭМ!$A$39:$A$782,$A148,СВЦЭМ!$B$39:$B$782,Y$119)+'СЕТ СН'!$I$12+СВЦЭМ!$D$10+'СЕТ СН'!$I$5-'СЕТ СН'!$I$20</f>
        <v>3158.3920485900003</v>
      </c>
    </row>
    <row r="149" spans="1:26" ht="15.75" x14ac:dyDescent="0.2">
      <c r="A149" s="35">
        <f t="shared" si="3"/>
        <v>44285</v>
      </c>
      <c r="B149" s="36">
        <f>SUMIFS(СВЦЭМ!$C$39:$C$782,СВЦЭМ!$A$39:$A$782,$A149,СВЦЭМ!$B$39:$B$782,B$119)+'СЕТ СН'!$I$12+СВЦЭМ!$D$10+'СЕТ СН'!$I$5-'СЕТ СН'!$I$20</f>
        <v>3217.3406482099999</v>
      </c>
      <c r="C149" s="36">
        <f>SUMIFS(СВЦЭМ!$C$39:$C$782,СВЦЭМ!$A$39:$A$782,$A149,СВЦЭМ!$B$39:$B$782,C$119)+'СЕТ СН'!$I$12+СВЦЭМ!$D$10+'СЕТ СН'!$I$5-'СЕТ СН'!$I$20</f>
        <v>3277.7366694900002</v>
      </c>
      <c r="D149" s="36">
        <f>SUMIFS(СВЦЭМ!$C$39:$C$782,СВЦЭМ!$A$39:$A$782,$A149,СВЦЭМ!$B$39:$B$782,D$119)+'СЕТ СН'!$I$12+СВЦЭМ!$D$10+'СЕТ СН'!$I$5-'СЕТ СН'!$I$20</f>
        <v>3277.0249793800003</v>
      </c>
      <c r="E149" s="36">
        <f>SUMIFS(СВЦЭМ!$C$39:$C$782,СВЦЭМ!$A$39:$A$782,$A149,СВЦЭМ!$B$39:$B$782,E$119)+'СЕТ СН'!$I$12+СВЦЭМ!$D$10+'СЕТ СН'!$I$5-'СЕТ СН'!$I$20</f>
        <v>3278.3456140400003</v>
      </c>
      <c r="F149" s="36">
        <f>SUMIFS(СВЦЭМ!$C$39:$C$782,СВЦЭМ!$A$39:$A$782,$A149,СВЦЭМ!$B$39:$B$782,F$119)+'СЕТ СН'!$I$12+СВЦЭМ!$D$10+'СЕТ СН'!$I$5-'СЕТ СН'!$I$20</f>
        <v>3276.13081341</v>
      </c>
      <c r="G149" s="36">
        <f>SUMIFS(СВЦЭМ!$C$39:$C$782,СВЦЭМ!$A$39:$A$782,$A149,СВЦЭМ!$B$39:$B$782,G$119)+'СЕТ СН'!$I$12+СВЦЭМ!$D$10+'СЕТ СН'!$I$5-'СЕТ СН'!$I$20</f>
        <v>3280.4833216699999</v>
      </c>
      <c r="H149" s="36">
        <f>SUMIFS(СВЦЭМ!$C$39:$C$782,СВЦЭМ!$A$39:$A$782,$A149,СВЦЭМ!$B$39:$B$782,H$119)+'СЕТ СН'!$I$12+СВЦЭМ!$D$10+'СЕТ СН'!$I$5-'СЕТ СН'!$I$20</f>
        <v>3271.3071629400001</v>
      </c>
      <c r="I149" s="36">
        <f>SUMIFS(СВЦЭМ!$C$39:$C$782,СВЦЭМ!$A$39:$A$782,$A149,СВЦЭМ!$B$39:$B$782,I$119)+'СЕТ СН'!$I$12+СВЦЭМ!$D$10+'СЕТ СН'!$I$5-'СЕТ СН'!$I$20</f>
        <v>3235.8596475800005</v>
      </c>
      <c r="J149" s="36">
        <f>SUMIFS(СВЦЭМ!$C$39:$C$782,СВЦЭМ!$A$39:$A$782,$A149,СВЦЭМ!$B$39:$B$782,J$119)+'СЕТ СН'!$I$12+СВЦЭМ!$D$10+'СЕТ СН'!$I$5-'СЕТ СН'!$I$20</f>
        <v>3200.0773788800002</v>
      </c>
      <c r="K149" s="36">
        <f>SUMIFS(СВЦЭМ!$C$39:$C$782,СВЦЭМ!$A$39:$A$782,$A149,СВЦЭМ!$B$39:$B$782,K$119)+'СЕТ СН'!$I$12+СВЦЭМ!$D$10+'СЕТ СН'!$I$5-'СЕТ СН'!$I$20</f>
        <v>3181.9669756100002</v>
      </c>
      <c r="L149" s="36">
        <f>SUMIFS(СВЦЭМ!$C$39:$C$782,СВЦЭМ!$A$39:$A$782,$A149,СВЦЭМ!$B$39:$B$782,L$119)+'СЕТ СН'!$I$12+СВЦЭМ!$D$10+'СЕТ СН'!$I$5-'СЕТ СН'!$I$20</f>
        <v>3207.4400927500001</v>
      </c>
      <c r="M149" s="36">
        <f>SUMIFS(СВЦЭМ!$C$39:$C$782,СВЦЭМ!$A$39:$A$782,$A149,СВЦЭМ!$B$39:$B$782,M$119)+'СЕТ СН'!$I$12+СВЦЭМ!$D$10+'СЕТ СН'!$I$5-'СЕТ СН'!$I$20</f>
        <v>3231.4521377200003</v>
      </c>
      <c r="N149" s="36">
        <f>SUMIFS(СВЦЭМ!$C$39:$C$782,СВЦЭМ!$A$39:$A$782,$A149,СВЦЭМ!$B$39:$B$782,N$119)+'СЕТ СН'!$I$12+СВЦЭМ!$D$10+'СЕТ СН'!$I$5-'СЕТ СН'!$I$20</f>
        <v>3240.1021579300004</v>
      </c>
      <c r="O149" s="36">
        <f>SUMIFS(СВЦЭМ!$C$39:$C$782,СВЦЭМ!$A$39:$A$782,$A149,СВЦЭМ!$B$39:$B$782,O$119)+'СЕТ СН'!$I$12+СВЦЭМ!$D$10+'СЕТ СН'!$I$5-'СЕТ СН'!$I$20</f>
        <v>3290.19209331</v>
      </c>
      <c r="P149" s="36">
        <f>SUMIFS(СВЦЭМ!$C$39:$C$782,СВЦЭМ!$A$39:$A$782,$A149,СВЦЭМ!$B$39:$B$782,P$119)+'СЕТ СН'!$I$12+СВЦЭМ!$D$10+'СЕТ СН'!$I$5-'СЕТ СН'!$I$20</f>
        <v>3337.0435714700002</v>
      </c>
      <c r="Q149" s="36">
        <f>SUMIFS(СВЦЭМ!$C$39:$C$782,СВЦЭМ!$A$39:$A$782,$A149,СВЦЭМ!$B$39:$B$782,Q$119)+'СЕТ СН'!$I$12+СВЦЭМ!$D$10+'СЕТ СН'!$I$5-'СЕТ СН'!$I$20</f>
        <v>3349.5769662800003</v>
      </c>
      <c r="R149" s="36">
        <f>SUMIFS(СВЦЭМ!$C$39:$C$782,СВЦЭМ!$A$39:$A$782,$A149,СВЦЭМ!$B$39:$B$782,R$119)+'СЕТ СН'!$I$12+СВЦЭМ!$D$10+'СЕТ СН'!$I$5-'СЕТ СН'!$I$20</f>
        <v>3329.4628092200001</v>
      </c>
      <c r="S149" s="36">
        <f>SUMIFS(СВЦЭМ!$C$39:$C$782,СВЦЭМ!$A$39:$A$782,$A149,СВЦЭМ!$B$39:$B$782,S$119)+'СЕТ СН'!$I$12+СВЦЭМ!$D$10+'СЕТ СН'!$I$5-'СЕТ СН'!$I$20</f>
        <v>3300.5942080200002</v>
      </c>
      <c r="T149" s="36">
        <f>SUMIFS(СВЦЭМ!$C$39:$C$782,СВЦЭМ!$A$39:$A$782,$A149,СВЦЭМ!$B$39:$B$782,T$119)+'СЕТ СН'!$I$12+СВЦЭМ!$D$10+'СЕТ СН'!$I$5-'СЕТ СН'!$I$20</f>
        <v>3243.8679890200001</v>
      </c>
      <c r="U149" s="36">
        <f>SUMIFS(СВЦЭМ!$C$39:$C$782,СВЦЭМ!$A$39:$A$782,$A149,СВЦЭМ!$B$39:$B$782,U$119)+'СЕТ СН'!$I$12+СВЦЭМ!$D$10+'СЕТ СН'!$I$5-'СЕТ СН'!$I$20</f>
        <v>3205.68425862</v>
      </c>
      <c r="V149" s="36">
        <f>SUMIFS(СВЦЭМ!$C$39:$C$782,СВЦЭМ!$A$39:$A$782,$A149,СВЦЭМ!$B$39:$B$782,V$119)+'СЕТ СН'!$I$12+СВЦЭМ!$D$10+'СЕТ СН'!$I$5-'СЕТ СН'!$I$20</f>
        <v>3193.6714467199999</v>
      </c>
      <c r="W149" s="36">
        <f>SUMIFS(СВЦЭМ!$C$39:$C$782,СВЦЭМ!$A$39:$A$782,$A149,СВЦЭМ!$B$39:$B$782,W$119)+'СЕТ СН'!$I$12+СВЦЭМ!$D$10+'СЕТ СН'!$I$5-'СЕТ СН'!$I$20</f>
        <v>3205.8598768800002</v>
      </c>
      <c r="X149" s="36">
        <f>SUMIFS(СВЦЭМ!$C$39:$C$782,СВЦЭМ!$A$39:$A$782,$A149,СВЦЭМ!$B$39:$B$782,X$119)+'СЕТ СН'!$I$12+СВЦЭМ!$D$10+'СЕТ СН'!$I$5-'СЕТ СН'!$I$20</f>
        <v>3223.2426620400001</v>
      </c>
      <c r="Y149" s="36">
        <f>SUMIFS(СВЦЭМ!$C$39:$C$782,СВЦЭМ!$A$39:$A$782,$A149,СВЦЭМ!$B$39:$B$782,Y$119)+'СЕТ СН'!$I$12+СВЦЭМ!$D$10+'СЕТ СН'!$I$5-'СЕТ СН'!$I$20</f>
        <v>3217.9979586700001</v>
      </c>
    </row>
    <row r="150" spans="1:26" ht="15.75" x14ac:dyDescent="0.2">
      <c r="A150" s="35">
        <f t="shared" si="3"/>
        <v>44286</v>
      </c>
      <c r="B150" s="36">
        <f>SUMIFS(СВЦЭМ!$C$39:$C$782,СВЦЭМ!$A$39:$A$782,$A150,СВЦЭМ!$B$39:$B$782,B$119)+'СЕТ СН'!$I$12+СВЦЭМ!$D$10+'СЕТ СН'!$I$5-'СЕТ СН'!$I$20</f>
        <v>3296.1688728300001</v>
      </c>
      <c r="C150" s="36">
        <f>SUMIFS(СВЦЭМ!$C$39:$C$782,СВЦЭМ!$A$39:$A$782,$A150,СВЦЭМ!$B$39:$B$782,C$119)+'СЕТ СН'!$I$12+СВЦЭМ!$D$10+'СЕТ СН'!$I$5-'СЕТ СН'!$I$20</f>
        <v>3317.2275306000001</v>
      </c>
      <c r="D150" s="36">
        <f>SUMIFS(СВЦЭМ!$C$39:$C$782,СВЦЭМ!$A$39:$A$782,$A150,СВЦЭМ!$B$39:$B$782,D$119)+'СЕТ СН'!$I$12+СВЦЭМ!$D$10+'СЕТ СН'!$I$5-'СЕТ СН'!$I$20</f>
        <v>3293.95979145</v>
      </c>
      <c r="E150" s="36">
        <f>SUMIFS(СВЦЭМ!$C$39:$C$782,СВЦЭМ!$A$39:$A$782,$A150,СВЦЭМ!$B$39:$B$782,E$119)+'СЕТ СН'!$I$12+СВЦЭМ!$D$10+'СЕТ СН'!$I$5-'СЕТ СН'!$I$20</f>
        <v>3295.8916366100002</v>
      </c>
      <c r="F150" s="36">
        <f>SUMIFS(СВЦЭМ!$C$39:$C$782,СВЦЭМ!$A$39:$A$782,$A150,СВЦЭМ!$B$39:$B$782,F$119)+'СЕТ СН'!$I$12+СВЦЭМ!$D$10+'СЕТ СН'!$I$5-'СЕТ СН'!$I$20</f>
        <v>3295.5161704299999</v>
      </c>
      <c r="G150" s="36">
        <f>SUMIFS(СВЦЭМ!$C$39:$C$782,СВЦЭМ!$A$39:$A$782,$A150,СВЦЭМ!$B$39:$B$782,G$119)+'СЕТ СН'!$I$12+СВЦЭМ!$D$10+'СЕТ СН'!$I$5-'СЕТ СН'!$I$20</f>
        <v>3294.5028964900002</v>
      </c>
      <c r="H150" s="36">
        <f>SUMIFS(СВЦЭМ!$C$39:$C$782,СВЦЭМ!$A$39:$A$782,$A150,СВЦЭМ!$B$39:$B$782,H$119)+'СЕТ СН'!$I$12+СВЦЭМ!$D$10+'СЕТ СН'!$I$5-'СЕТ СН'!$I$20</f>
        <v>3309.0228302</v>
      </c>
      <c r="I150" s="36">
        <f>SUMIFS(СВЦЭМ!$C$39:$C$782,СВЦЭМ!$A$39:$A$782,$A150,СВЦЭМ!$B$39:$B$782,I$119)+'СЕТ СН'!$I$12+СВЦЭМ!$D$10+'СЕТ СН'!$I$5-'СЕТ СН'!$I$20</f>
        <v>3275.4515225699997</v>
      </c>
      <c r="J150" s="36">
        <f>SUMIFS(СВЦЭМ!$C$39:$C$782,СВЦЭМ!$A$39:$A$782,$A150,СВЦЭМ!$B$39:$B$782,J$119)+'СЕТ СН'!$I$12+СВЦЭМ!$D$10+'СЕТ СН'!$I$5-'СЕТ СН'!$I$20</f>
        <v>3210.5666859700004</v>
      </c>
      <c r="K150" s="36">
        <f>SUMIFS(СВЦЭМ!$C$39:$C$782,СВЦЭМ!$A$39:$A$782,$A150,СВЦЭМ!$B$39:$B$782,K$119)+'СЕТ СН'!$I$12+СВЦЭМ!$D$10+'СЕТ СН'!$I$5-'СЕТ СН'!$I$20</f>
        <v>3180.4437662099999</v>
      </c>
      <c r="L150" s="36">
        <f>SUMIFS(СВЦЭМ!$C$39:$C$782,СВЦЭМ!$A$39:$A$782,$A150,СВЦЭМ!$B$39:$B$782,L$119)+'СЕТ СН'!$I$12+СВЦЭМ!$D$10+'СЕТ СН'!$I$5-'СЕТ СН'!$I$20</f>
        <v>3184.85862507</v>
      </c>
      <c r="M150" s="36">
        <f>SUMIFS(СВЦЭМ!$C$39:$C$782,СВЦЭМ!$A$39:$A$782,$A150,СВЦЭМ!$B$39:$B$782,M$119)+'СЕТ СН'!$I$12+СВЦЭМ!$D$10+'СЕТ СН'!$I$5-'СЕТ СН'!$I$20</f>
        <v>3198.57483701</v>
      </c>
      <c r="N150" s="36">
        <f>SUMIFS(СВЦЭМ!$C$39:$C$782,СВЦЭМ!$A$39:$A$782,$A150,СВЦЭМ!$B$39:$B$782,N$119)+'СЕТ СН'!$I$12+СВЦЭМ!$D$10+'СЕТ СН'!$I$5-'СЕТ СН'!$I$20</f>
        <v>3229.42586381</v>
      </c>
      <c r="O150" s="36">
        <f>SUMIFS(СВЦЭМ!$C$39:$C$782,СВЦЭМ!$A$39:$A$782,$A150,СВЦЭМ!$B$39:$B$782,O$119)+'СЕТ СН'!$I$12+СВЦЭМ!$D$10+'СЕТ СН'!$I$5-'СЕТ СН'!$I$20</f>
        <v>3262.0537960300003</v>
      </c>
      <c r="P150" s="36">
        <f>SUMIFS(СВЦЭМ!$C$39:$C$782,СВЦЭМ!$A$39:$A$782,$A150,СВЦЭМ!$B$39:$B$782,P$119)+'СЕТ СН'!$I$12+СВЦЭМ!$D$10+'СЕТ СН'!$I$5-'СЕТ СН'!$I$20</f>
        <v>3307.9214196200001</v>
      </c>
      <c r="Q150" s="36">
        <f>SUMIFS(СВЦЭМ!$C$39:$C$782,СВЦЭМ!$A$39:$A$782,$A150,СВЦЭМ!$B$39:$B$782,Q$119)+'СЕТ СН'!$I$12+СВЦЭМ!$D$10+'СЕТ СН'!$I$5-'СЕТ СН'!$I$20</f>
        <v>3339.1091297000003</v>
      </c>
      <c r="R150" s="36">
        <f>SUMIFS(СВЦЭМ!$C$39:$C$782,СВЦЭМ!$A$39:$A$782,$A150,СВЦЭМ!$B$39:$B$782,R$119)+'СЕТ СН'!$I$12+СВЦЭМ!$D$10+'СЕТ СН'!$I$5-'СЕТ СН'!$I$20</f>
        <v>3327.5369633500004</v>
      </c>
      <c r="S150" s="36">
        <f>SUMIFS(СВЦЭМ!$C$39:$C$782,СВЦЭМ!$A$39:$A$782,$A150,СВЦЭМ!$B$39:$B$782,S$119)+'СЕТ СН'!$I$12+СВЦЭМ!$D$10+'СЕТ СН'!$I$5-'СЕТ СН'!$I$20</f>
        <v>3304.2660624600003</v>
      </c>
      <c r="T150" s="36">
        <f>SUMIFS(СВЦЭМ!$C$39:$C$782,СВЦЭМ!$A$39:$A$782,$A150,СВЦЭМ!$B$39:$B$782,T$119)+'СЕТ СН'!$I$12+СВЦЭМ!$D$10+'СЕТ СН'!$I$5-'СЕТ СН'!$I$20</f>
        <v>3232.5604754100004</v>
      </c>
      <c r="U150" s="36">
        <f>SUMIFS(СВЦЭМ!$C$39:$C$782,СВЦЭМ!$A$39:$A$782,$A150,СВЦЭМ!$B$39:$B$782,U$119)+'СЕТ СН'!$I$12+СВЦЭМ!$D$10+'СЕТ СН'!$I$5-'СЕТ СН'!$I$20</f>
        <v>3192.6792229800003</v>
      </c>
      <c r="V150" s="36">
        <f>SUMIFS(СВЦЭМ!$C$39:$C$782,СВЦЭМ!$A$39:$A$782,$A150,СВЦЭМ!$B$39:$B$782,V$119)+'СЕТ СН'!$I$12+СВЦЭМ!$D$10+'СЕТ СН'!$I$5-'СЕТ СН'!$I$20</f>
        <v>3211.5766429800001</v>
      </c>
      <c r="W150" s="36">
        <f>SUMIFS(СВЦЭМ!$C$39:$C$782,СВЦЭМ!$A$39:$A$782,$A150,СВЦЭМ!$B$39:$B$782,W$119)+'СЕТ СН'!$I$12+СВЦЭМ!$D$10+'СЕТ СН'!$I$5-'СЕТ СН'!$I$20</f>
        <v>3209.46535799</v>
      </c>
      <c r="X150" s="36">
        <f>SUMIFS(СВЦЭМ!$C$39:$C$782,СВЦЭМ!$A$39:$A$782,$A150,СВЦЭМ!$B$39:$B$782,X$119)+'СЕТ СН'!$I$12+СВЦЭМ!$D$10+'СЕТ СН'!$I$5-'СЕТ СН'!$I$20</f>
        <v>3240.7973156500002</v>
      </c>
      <c r="Y150" s="36">
        <f>SUMIFS(СВЦЭМ!$C$39:$C$782,СВЦЭМ!$A$39:$A$782,$A150,СВЦЭМ!$B$39:$B$782,Y$119)+'СЕТ СН'!$I$12+СВЦЭМ!$D$10+'СЕТ СН'!$I$5-'СЕТ СН'!$I$20</f>
        <v>3248.3654931500005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9"/>
      <c r="W154" s="39"/>
      <c r="X154" s="39"/>
      <c r="Y154" s="39"/>
      <c r="Z154" s="39"/>
    </row>
    <row r="155" spans="1:26" ht="15.75" customHeight="1" x14ac:dyDescent="0.2">
      <c r="A155" s="125"/>
      <c r="B155" s="125"/>
      <c r="C155" s="125"/>
      <c r="D155" s="125"/>
      <c r="E155" s="125"/>
      <c r="F155" s="125"/>
      <c r="G155" s="125"/>
      <c r="H155" s="125"/>
      <c r="I155" s="125"/>
      <c r="J155" s="125"/>
      <c r="K155" s="125"/>
      <c r="L155" s="125"/>
      <c r="M155" s="125"/>
      <c r="N155" s="128">
        <f>СВЦЭМ!$D$12+'СЕТ СН'!$F$13-'СЕТ СН'!$F$21</f>
        <v>554839.7910447761</v>
      </c>
      <c r="O155" s="129"/>
      <c r="P155" s="128">
        <f>СВЦЭМ!$D$12+'СЕТ СН'!$F$13-'СЕТ СН'!$G$21</f>
        <v>554839.7910447761</v>
      </c>
      <c r="Q155" s="129"/>
      <c r="R155" s="128">
        <f>СВЦЭМ!$D$12+'СЕТ СН'!$F$13-'СЕТ СН'!$H$21</f>
        <v>554839.7910447761</v>
      </c>
      <c r="S155" s="129"/>
      <c r="T155" s="128">
        <f>СВЦЭМ!$D$12+'СЕТ СН'!$F$13-'СЕТ СН'!$I$21</f>
        <v>554839.7910447761</v>
      </c>
      <c r="U155" s="129"/>
      <c r="V155" s="40"/>
      <c r="W155" s="40"/>
      <c r="X155" s="40"/>
      <c r="Y155" s="30"/>
    </row>
    <row r="156" spans="1:26" x14ac:dyDescent="0.25">
      <c r="A156" s="139"/>
      <c r="B156" s="139"/>
      <c r="C156" s="139"/>
      <c r="D156" s="139"/>
      <c r="E156" s="139"/>
      <c r="F156" s="140"/>
      <c r="G156" s="140"/>
      <c r="H156" s="140"/>
      <c r="I156" s="140"/>
      <c r="J156" s="140"/>
      <c r="K156" s="140"/>
      <c r="L156" s="140"/>
      <c r="M156" s="140"/>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2021 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39</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3" customHeight="1" x14ac:dyDescent="0.2">
      <c r="A4" s="155" t="s">
        <v>9</v>
      </c>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01.03.2021</v>
      </c>
      <c r="B12" s="36">
        <f>SUMIFS(СВЦЭМ!$C$39:$C$782,СВЦЭМ!$A$39:$A$782,$A12,СВЦЭМ!$B$39:$B$782,B$11)+'СЕТ СН'!$F$12+СВЦЭМ!$D$10+'СЕТ СН'!$F$6-'СЕТ СН'!$F$22</f>
        <v>1118.03946892</v>
      </c>
      <c r="C12" s="36">
        <f>SUMIFS(СВЦЭМ!$C$39:$C$782,СВЦЭМ!$A$39:$A$782,$A12,СВЦЭМ!$B$39:$B$782,C$11)+'СЕТ СН'!$F$12+СВЦЭМ!$D$10+'СЕТ СН'!$F$6-'СЕТ СН'!$F$22</f>
        <v>1150.8789869499999</v>
      </c>
      <c r="D12" s="36">
        <f>SUMIFS(СВЦЭМ!$C$39:$C$782,СВЦЭМ!$A$39:$A$782,$A12,СВЦЭМ!$B$39:$B$782,D$11)+'СЕТ СН'!$F$12+СВЦЭМ!$D$10+'СЕТ СН'!$F$6-'СЕТ СН'!$F$22</f>
        <v>1201.3905301699999</v>
      </c>
      <c r="E12" s="36">
        <f>SUMIFS(СВЦЭМ!$C$39:$C$782,СВЦЭМ!$A$39:$A$782,$A12,СВЦЭМ!$B$39:$B$782,E$11)+'СЕТ СН'!$F$12+СВЦЭМ!$D$10+'СЕТ СН'!$F$6-'СЕТ СН'!$F$22</f>
        <v>1211.2338943899999</v>
      </c>
      <c r="F12" s="36">
        <f>SUMIFS(СВЦЭМ!$C$39:$C$782,СВЦЭМ!$A$39:$A$782,$A12,СВЦЭМ!$B$39:$B$782,F$11)+'СЕТ СН'!$F$12+СВЦЭМ!$D$10+'СЕТ СН'!$F$6-'СЕТ СН'!$F$22</f>
        <v>1206.2100369999998</v>
      </c>
      <c r="G12" s="36">
        <f>SUMIFS(СВЦЭМ!$C$39:$C$782,СВЦЭМ!$A$39:$A$782,$A12,СВЦЭМ!$B$39:$B$782,G$11)+'СЕТ СН'!$F$12+СВЦЭМ!$D$10+'СЕТ СН'!$F$6-'СЕТ СН'!$F$22</f>
        <v>1179.0884525699998</v>
      </c>
      <c r="H12" s="36">
        <f>SUMIFS(СВЦЭМ!$C$39:$C$782,СВЦЭМ!$A$39:$A$782,$A12,СВЦЭМ!$B$39:$B$782,H$11)+'СЕТ СН'!$F$12+СВЦЭМ!$D$10+'СЕТ СН'!$F$6-'СЕТ СН'!$F$22</f>
        <v>1159.3186291599998</v>
      </c>
      <c r="I12" s="36">
        <f>SUMIFS(СВЦЭМ!$C$39:$C$782,СВЦЭМ!$A$39:$A$782,$A12,СВЦЭМ!$B$39:$B$782,I$11)+'СЕТ СН'!$F$12+СВЦЭМ!$D$10+'СЕТ СН'!$F$6-'СЕТ СН'!$F$22</f>
        <v>1111.5108487099999</v>
      </c>
      <c r="J12" s="36">
        <f>SUMIFS(СВЦЭМ!$C$39:$C$782,СВЦЭМ!$A$39:$A$782,$A12,СВЦЭМ!$B$39:$B$782,J$11)+'СЕТ СН'!$F$12+СВЦЭМ!$D$10+'СЕТ СН'!$F$6-'СЕТ СН'!$F$22</f>
        <v>1067.29577679</v>
      </c>
      <c r="K12" s="36">
        <f>SUMIFS(СВЦЭМ!$C$39:$C$782,СВЦЭМ!$A$39:$A$782,$A12,СВЦЭМ!$B$39:$B$782,K$11)+'СЕТ СН'!$F$12+СВЦЭМ!$D$10+'СЕТ СН'!$F$6-'СЕТ СН'!$F$22</f>
        <v>1042.74287652</v>
      </c>
      <c r="L12" s="36">
        <f>SUMIFS(СВЦЭМ!$C$39:$C$782,СВЦЭМ!$A$39:$A$782,$A12,СВЦЭМ!$B$39:$B$782,L$11)+'СЕТ СН'!$F$12+СВЦЭМ!$D$10+'СЕТ СН'!$F$6-'СЕТ СН'!$F$22</f>
        <v>1033.8376081900001</v>
      </c>
      <c r="M12" s="36">
        <f>SUMIFS(СВЦЭМ!$C$39:$C$782,СВЦЭМ!$A$39:$A$782,$A12,СВЦЭМ!$B$39:$B$782,M$11)+'СЕТ СН'!$F$12+СВЦЭМ!$D$10+'СЕТ СН'!$F$6-'СЕТ СН'!$F$22</f>
        <v>1039.3473633999999</v>
      </c>
      <c r="N12" s="36">
        <f>SUMIFS(СВЦЭМ!$C$39:$C$782,СВЦЭМ!$A$39:$A$782,$A12,СВЦЭМ!$B$39:$B$782,N$11)+'СЕТ СН'!$F$12+СВЦЭМ!$D$10+'СЕТ СН'!$F$6-'СЕТ СН'!$F$22</f>
        <v>1042.4824340099999</v>
      </c>
      <c r="O12" s="36">
        <f>SUMIFS(СВЦЭМ!$C$39:$C$782,СВЦЭМ!$A$39:$A$782,$A12,СВЦЭМ!$B$39:$B$782,O$11)+'СЕТ СН'!$F$12+СВЦЭМ!$D$10+'СЕТ СН'!$F$6-'СЕТ СН'!$F$22</f>
        <v>1090.86113125</v>
      </c>
      <c r="P12" s="36">
        <f>SUMIFS(СВЦЭМ!$C$39:$C$782,СВЦЭМ!$A$39:$A$782,$A12,СВЦЭМ!$B$39:$B$782,P$11)+'СЕТ СН'!$F$12+СВЦЭМ!$D$10+'СЕТ СН'!$F$6-'СЕТ СН'!$F$22</f>
        <v>1102.8711121599997</v>
      </c>
      <c r="Q12" s="36">
        <f>SUMIFS(СВЦЭМ!$C$39:$C$782,СВЦЭМ!$A$39:$A$782,$A12,СВЦЭМ!$B$39:$B$782,Q$11)+'СЕТ СН'!$F$12+СВЦЭМ!$D$10+'СЕТ СН'!$F$6-'СЕТ СН'!$F$22</f>
        <v>1130.1690012899999</v>
      </c>
      <c r="R12" s="36">
        <f>SUMIFS(СВЦЭМ!$C$39:$C$782,СВЦЭМ!$A$39:$A$782,$A12,СВЦЭМ!$B$39:$B$782,R$11)+'СЕТ СН'!$F$12+СВЦЭМ!$D$10+'СЕТ СН'!$F$6-'СЕТ СН'!$F$22</f>
        <v>1138.7645340099998</v>
      </c>
      <c r="S12" s="36">
        <f>SUMIFS(СВЦЭМ!$C$39:$C$782,СВЦЭМ!$A$39:$A$782,$A12,СВЦЭМ!$B$39:$B$782,S$11)+'СЕТ СН'!$F$12+СВЦЭМ!$D$10+'СЕТ СН'!$F$6-'СЕТ СН'!$F$22</f>
        <v>1101.5911579399997</v>
      </c>
      <c r="T12" s="36">
        <f>SUMIFS(СВЦЭМ!$C$39:$C$782,СВЦЭМ!$A$39:$A$782,$A12,СВЦЭМ!$B$39:$B$782,T$11)+'СЕТ СН'!$F$12+СВЦЭМ!$D$10+'СЕТ СН'!$F$6-'СЕТ СН'!$F$22</f>
        <v>1063.43585837</v>
      </c>
      <c r="U12" s="36">
        <f>SUMIFS(СВЦЭМ!$C$39:$C$782,СВЦЭМ!$A$39:$A$782,$A12,СВЦЭМ!$B$39:$B$782,U$11)+'СЕТ СН'!$F$12+СВЦЭМ!$D$10+'СЕТ СН'!$F$6-'СЕТ СН'!$F$22</f>
        <v>1025.4651037599999</v>
      </c>
      <c r="V12" s="36">
        <f>SUMIFS(СВЦЭМ!$C$39:$C$782,СВЦЭМ!$A$39:$A$782,$A12,СВЦЭМ!$B$39:$B$782,V$11)+'СЕТ СН'!$F$12+СВЦЭМ!$D$10+'СЕТ СН'!$F$6-'СЕТ СН'!$F$22</f>
        <v>1024.2798170000001</v>
      </c>
      <c r="W12" s="36">
        <f>SUMIFS(СВЦЭМ!$C$39:$C$782,СВЦЭМ!$A$39:$A$782,$A12,СВЦЭМ!$B$39:$B$782,W$11)+'СЕТ СН'!$F$12+СВЦЭМ!$D$10+'СЕТ СН'!$F$6-'СЕТ СН'!$F$22</f>
        <v>1044.8391151600001</v>
      </c>
      <c r="X12" s="36">
        <f>SUMIFS(СВЦЭМ!$C$39:$C$782,СВЦЭМ!$A$39:$A$782,$A12,СВЦЭМ!$B$39:$B$782,X$11)+'СЕТ СН'!$F$12+СВЦЭМ!$D$10+'СЕТ СН'!$F$6-'СЕТ СН'!$F$22</f>
        <v>1069.563048</v>
      </c>
      <c r="Y12" s="36">
        <f>SUMIFS(СВЦЭМ!$C$39:$C$782,СВЦЭМ!$A$39:$A$782,$A12,СВЦЭМ!$B$39:$B$782,Y$11)+'СЕТ СН'!$F$12+СВЦЭМ!$D$10+'СЕТ СН'!$F$6-'СЕТ СН'!$F$22</f>
        <v>1079.2023589099997</v>
      </c>
      <c r="AA12" s="37"/>
    </row>
    <row r="13" spans="1:27" ht="15.75" x14ac:dyDescent="0.2">
      <c r="A13" s="35">
        <f>A12+1</f>
        <v>44257</v>
      </c>
      <c r="B13" s="36">
        <f>SUMIFS(СВЦЭМ!$C$39:$C$782,СВЦЭМ!$A$39:$A$782,$A13,СВЦЭМ!$B$39:$B$782,B$11)+'СЕТ СН'!$F$12+СВЦЭМ!$D$10+'СЕТ СН'!$F$6-'СЕТ СН'!$F$22</f>
        <v>1127.5934695799999</v>
      </c>
      <c r="C13" s="36">
        <f>SUMIFS(СВЦЭМ!$C$39:$C$782,СВЦЭМ!$A$39:$A$782,$A13,СВЦЭМ!$B$39:$B$782,C$11)+'СЕТ СН'!$F$12+СВЦЭМ!$D$10+'СЕТ СН'!$F$6-'СЕТ СН'!$F$22</f>
        <v>1179.7097201299998</v>
      </c>
      <c r="D13" s="36">
        <f>SUMIFS(СВЦЭМ!$C$39:$C$782,СВЦЭМ!$A$39:$A$782,$A13,СВЦЭМ!$B$39:$B$782,D$11)+'СЕТ СН'!$F$12+СВЦЭМ!$D$10+'СЕТ СН'!$F$6-'СЕТ СН'!$F$22</f>
        <v>1172.7680873599998</v>
      </c>
      <c r="E13" s="36">
        <f>SUMIFS(СВЦЭМ!$C$39:$C$782,СВЦЭМ!$A$39:$A$782,$A13,СВЦЭМ!$B$39:$B$782,E$11)+'СЕТ СН'!$F$12+СВЦЭМ!$D$10+'СЕТ СН'!$F$6-'СЕТ СН'!$F$22</f>
        <v>1173.0367147099998</v>
      </c>
      <c r="F13" s="36">
        <f>SUMIFS(СВЦЭМ!$C$39:$C$782,СВЦЭМ!$A$39:$A$782,$A13,СВЦЭМ!$B$39:$B$782,F$11)+'СЕТ СН'!$F$12+СВЦЭМ!$D$10+'СЕТ СН'!$F$6-'СЕТ СН'!$F$22</f>
        <v>1172.5805941299998</v>
      </c>
      <c r="G13" s="36">
        <f>SUMIFS(СВЦЭМ!$C$39:$C$782,СВЦЭМ!$A$39:$A$782,$A13,СВЦЭМ!$B$39:$B$782,G$11)+'СЕТ СН'!$F$12+СВЦЭМ!$D$10+'СЕТ СН'!$F$6-'СЕТ СН'!$F$22</f>
        <v>1180.6928167499998</v>
      </c>
      <c r="H13" s="36">
        <f>SUMIFS(СВЦЭМ!$C$39:$C$782,СВЦЭМ!$A$39:$A$782,$A13,СВЦЭМ!$B$39:$B$782,H$11)+'СЕТ СН'!$F$12+СВЦЭМ!$D$10+'СЕТ СН'!$F$6-'СЕТ СН'!$F$22</f>
        <v>1190.1028027099999</v>
      </c>
      <c r="I13" s="36">
        <f>SUMIFS(СВЦЭМ!$C$39:$C$782,СВЦЭМ!$A$39:$A$782,$A13,СВЦЭМ!$B$39:$B$782,I$11)+'СЕТ СН'!$F$12+СВЦЭМ!$D$10+'СЕТ СН'!$F$6-'СЕТ СН'!$F$22</f>
        <v>1150.3572453899999</v>
      </c>
      <c r="J13" s="36">
        <f>SUMIFS(СВЦЭМ!$C$39:$C$782,СВЦЭМ!$A$39:$A$782,$A13,СВЦЭМ!$B$39:$B$782,J$11)+'СЕТ СН'!$F$12+СВЦЭМ!$D$10+'СЕТ СН'!$F$6-'СЕТ СН'!$F$22</f>
        <v>1095.5543051499999</v>
      </c>
      <c r="K13" s="36">
        <f>SUMIFS(СВЦЭМ!$C$39:$C$782,СВЦЭМ!$A$39:$A$782,$A13,СВЦЭМ!$B$39:$B$782,K$11)+'СЕТ СН'!$F$12+СВЦЭМ!$D$10+'СЕТ СН'!$F$6-'СЕТ СН'!$F$22</f>
        <v>1063.81894687</v>
      </c>
      <c r="L13" s="36">
        <f>SUMIFS(СВЦЭМ!$C$39:$C$782,СВЦЭМ!$A$39:$A$782,$A13,СВЦЭМ!$B$39:$B$782,L$11)+'СЕТ СН'!$F$12+СВЦЭМ!$D$10+'СЕТ СН'!$F$6-'СЕТ СН'!$F$22</f>
        <v>1066.2322839000001</v>
      </c>
      <c r="M13" s="36">
        <f>SUMIFS(СВЦЭМ!$C$39:$C$782,СВЦЭМ!$A$39:$A$782,$A13,СВЦЭМ!$B$39:$B$782,M$11)+'СЕТ СН'!$F$12+СВЦЭМ!$D$10+'СЕТ СН'!$F$6-'СЕТ СН'!$F$22</f>
        <v>1068.731178</v>
      </c>
      <c r="N13" s="36">
        <f>SUMIFS(СВЦЭМ!$C$39:$C$782,СВЦЭМ!$A$39:$A$782,$A13,СВЦЭМ!$B$39:$B$782,N$11)+'СЕТ СН'!$F$12+СВЦЭМ!$D$10+'СЕТ СН'!$F$6-'СЕТ СН'!$F$22</f>
        <v>1081.9264183099997</v>
      </c>
      <c r="O13" s="36">
        <f>SUMIFS(СВЦЭМ!$C$39:$C$782,СВЦЭМ!$A$39:$A$782,$A13,СВЦЭМ!$B$39:$B$782,O$11)+'СЕТ СН'!$F$12+СВЦЭМ!$D$10+'СЕТ СН'!$F$6-'СЕТ СН'!$F$22</f>
        <v>1121.0865578199998</v>
      </c>
      <c r="P13" s="36">
        <f>SUMIFS(СВЦЭМ!$C$39:$C$782,СВЦЭМ!$A$39:$A$782,$A13,СВЦЭМ!$B$39:$B$782,P$11)+'СЕТ СН'!$F$12+СВЦЭМ!$D$10+'СЕТ СН'!$F$6-'СЕТ СН'!$F$22</f>
        <v>1131.9776734899999</v>
      </c>
      <c r="Q13" s="36">
        <f>SUMIFS(СВЦЭМ!$C$39:$C$782,СВЦЭМ!$A$39:$A$782,$A13,СВЦЭМ!$B$39:$B$782,Q$11)+'СЕТ СН'!$F$12+СВЦЭМ!$D$10+'СЕТ СН'!$F$6-'СЕТ СН'!$F$22</f>
        <v>1152.2949770099999</v>
      </c>
      <c r="R13" s="36">
        <f>SUMIFS(СВЦЭМ!$C$39:$C$782,СВЦЭМ!$A$39:$A$782,$A13,СВЦЭМ!$B$39:$B$782,R$11)+'СЕТ СН'!$F$12+СВЦЭМ!$D$10+'СЕТ СН'!$F$6-'СЕТ СН'!$F$22</f>
        <v>1150.9496082299997</v>
      </c>
      <c r="S13" s="36">
        <f>SUMIFS(СВЦЭМ!$C$39:$C$782,СВЦЭМ!$A$39:$A$782,$A13,СВЦЭМ!$B$39:$B$782,S$11)+'СЕТ СН'!$F$12+СВЦЭМ!$D$10+'СЕТ СН'!$F$6-'СЕТ СН'!$F$22</f>
        <v>1121.9748833199999</v>
      </c>
      <c r="T13" s="36">
        <f>SUMIFS(СВЦЭМ!$C$39:$C$782,СВЦЭМ!$A$39:$A$782,$A13,СВЦЭМ!$B$39:$B$782,T$11)+'СЕТ СН'!$F$12+СВЦЭМ!$D$10+'СЕТ СН'!$F$6-'СЕТ СН'!$F$22</f>
        <v>1073.7525546100001</v>
      </c>
      <c r="U13" s="36">
        <f>SUMIFS(СВЦЭМ!$C$39:$C$782,СВЦЭМ!$A$39:$A$782,$A13,СВЦЭМ!$B$39:$B$782,U$11)+'СЕТ СН'!$F$12+СВЦЭМ!$D$10+'СЕТ СН'!$F$6-'СЕТ СН'!$F$22</f>
        <v>1031.0181436099999</v>
      </c>
      <c r="V13" s="36">
        <f>SUMIFS(СВЦЭМ!$C$39:$C$782,СВЦЭМ!$A$39:$A$782,$A13,СВЦЭМ!$B$39:$B$782,V$11)+'СЕТ СН'!$F$12+СВЦЭМ!$D$10+'СЕТ СН'!$F$6-'СЕТ СН'!$F$22</f>
        <v>1036.6397584599999</v>
      </c>
      <c r="W13" s="36">
        <f>SUMIFS(СВЦЭМ!$C$39:$C$782,СВЦЭМ!$A$39:$A$782,$A13,СВЦЭМ!$B$39:$B$782,W$11)+'СЕТ СН'!$F$12+СВЦЭМ!$D$10+'СЕТ СН'!$F$6-'СЕТ СН'!$F$22</f>
        <v>1049.18772345</v>
      </c>
      <c r="X13" s="36">
        <f>SUMIFS(СВЦЭМ!$C$39:$C$782,СВЦЭМ!$A$39:$A$782,$A13,СВЦЭМ!$B$39:$B$782,X$11)+'СЕТ СН'!$F$12+СВЦЭМ!$D$10+'СЕТ СН'!$F$6-'СЕТ СН'!$F$22</f>
        <v>1075.24374455</v>
      </c>
      <c r="Y13" s="36">
        <f>SUMIFS(СВЦЭМ!$C$39:$C$782,СВЦЭМ!$A$39:$A$782,$A13,СВЦЭМ!$B$39:$B$782,Y$11)+'СЕТ СН'!$F$12+СВЦЭМ!$D$10+'СЕТ СН'!$F$6-'СЕТ СН'!$F$22</f>
        <v>1084.54180673</v>
      </c>
    </row>
    <row r="14" spans="1:27" ht="15.75" x14ac:dyDescent="0.2">
      <c r="A14" s="35">
        <f t="shared" ref="A14:A42" si="0">A13+1</f>
        <v>44258</v>
      </c>
      <c r="B14" s="36">
        <f>SUMIFS(СВЦЭМ!$C$39:$C$782,СВЦЭМ!$A$39:$A$782,$A14,СВЦЭМ!$B$39:$B$782,B$11)+'СЕТ СН'!$F$12+СВЦЭМ!$D$10+'СЕТ СН'!$F$6-'СЕТ СН'!$F$22</f>
        <v>1086.2642752699999</v>
      </c>
      <c r="C14" s="36">
        <f>SUMIFS(СВЦЭМ!$C$39:$C$782,СВЦЭМ!$A$39:$A$782,$A14,СВЦЭМ!$B$39:$B$782,C$11)+'СЕТ СН'!$F$12+СВЦЭМ!$D$10+'СЕТ СН'!$F$6-'СЕТ СН'!$F$22</f>
        <v>1149.6836109599999</v>
      </c>
      <c r="D14" s="36">
        <f>SUMIFS(СВЦЭМ!$C$39:$C$782,СВЦЭМ!$A$39:$A$782,$A14,СВЦЭМ!$B$39:$B$782,D$11)+'СЕТ СН'!$F$12+СВЦЭМ!$D$10+'СЕТ СН'!$F$6-'СЕТ СН'!$F$22</f>
        <v>1177.1524729799999</v>
      </c>
      <c r="E14" s="36">
        <f>SUMIFS(СВЦЭМ!$C$39:$C$782,СВЦЭМ!$A$39:$A$782,$A14,СВЦЭМ!$B$39:$B$782,E$11)+'СЕТ СН'!$F$12+СВЦЭМ!$D$10+'СЕТ СН'!$F$6-'СЕТ СН'!$F$22</f>
        <v>1174.7148344999998</v>
      </c>
      <c r="F14" s="36">
        <f>SUMIFS(СВЦЭМ!$C$39:$C$782,СВЦЭМ!$A$39:$A$782,$A14,СВЦЭМ!$B$39:$B$782,F$11)+'СЕТ СН'!$F$12+СВЦЭМ!$D$10+'СЕТ СН'!$F$6-'СЕТ СН'!$F$22</f>
        <v>1179.8805875799999</v>
      </c>
      <c r="G14" s="36">
        <f>SUMIFS(СВЦЭМ!$C$39:$C$782,СВЦЭМ!$A$39:$A$782,$A14,СВЦЭМ!$B$39:$B$782,G$11)+'СЕТ СН'!$F$12+СВЦЭМ!$D$10+'СЕТ СН'!$F$6-'СЕТ СН'!$F$22</f>
        <v>1184.4839813599999</v>
      </c>
      <c r="H14" s="36">
        <f>SUMIFS(СВЦЭМ!$C$39:$C$782,СВЦЭМ!$A$39:$A$782,$A14,СВЦЭМ!$B$39:$B$782,H$11)+'СЕТ СН'!$F$12+СВЦЭМ!$D$10+'СЕТ СН'!$F$6-'СЕТ СН'!$F$22</f>
        <v>1176.8447474499999</v>
      </c>
      <c r="I14" s="36">
        <f>SUMIFS(СВЦЭМ!$C$39:$C$782,СВЦЭМ!$A$39:$A$782,$A14,СВЦЭМ!$B$39:$B$782,I$11)+'СЕТ СН'!$F$12+СВЦЭМ!$D$10+'СЕТ СН'!$F$6-'СЕТ СН'!$F$22</f>
        <v>1140.1933341099998</v>
      </c>
      <c r="J14" s="36">
        <f>SUMIFS(СВЦЭМ!$C$39:$C$782,СВЦЭМ!$A$39:$A$782,$A14,СВЦЭМ!$B$39:$B$782,J$11)+'СЕТ СН'!$F$12+СВЦЭМ!$D$10+'СЕТ СН'!$F$6-'СЕТ СН'!$F$22</f>
        <v>1080.1106489299998</v>
      </c>
      <c r="K14" s="36">
        <f>SUMIFS(СВЦЭМ!$C$39:$C$782,СВЦЭМ!$A$39:$A$782,$A14,СВЦЭМ!$B$39:$B$782,K$11)+'СЕТ СН'!$F$12+СВЦЭМ!$D$10+'СЕТ СН'!$F$6-'СЕТ СН'!$F$22</f>
        <v>1062.4781843400001</v>
      </c>
      <c r="L14" s="36">
        <f>SUMIFS(СВЦЭМ!$C$39:$C$782,СВЦЭМ!$A$39:$A$782,$A14,СВЦЭМ!$B$39:$B$782,L$11)+'СЕТ СН'!$F$12+СВЦЭМ!$D$10+'СЕТ СН'!$F$6-'СЕТ СН'!$F$22</f>
        <v>1061.22220717</v>
      </c>
      <c r="M14" s="36">
        <f>SUMIFS(СВЦЭМ!$C$39:$C$782,СВЦЭМ!$A$39:$A$782,$A14,СВЦЭМ!$B$39:$B$782,M$11)+'СЕТ СН'!$F$12+СВЦЭМ!$D$10+'СЕТ СН'!$F$6-'СЕТ СН'!$F$22</f>
        <v>1071.91453497</v>
      </c>
      <c r="N14" s="36">
        <f>SUMIFS(СВЦЭМ!$C$39:$C$782,СВЦЭМ!$A$39:$A$782,$A14,СВЦЭМ!$B$39:$B$782,N$11)+'СЕТ СН'!$F$12+СВЦЭМ!$D$10+'СЕТ СН'!$F$6-'СЕТ СН'!$F$22</f>
        <v>1055.0165476300001</v>
      </c>
      <c r="O14" s="36">
        <f>SUMIFS(СВЦЭМ!$C$39:$C$782,СВЦЭМ!$A$39:$A$782,$A14,СВЦЭМ!$B$39:$B$782,O$11)+'СЕТ СН'!$F$12+СВЦЭМ!$D$10+'СЕТ СН'!$F$6-'СЕТ СН'!$F$22</f>
        <v>1087.38060634</v>
      </c>
      <c r="P14" s="36">
        <f>SUMIFS(СВЦЭМ!$C$39:$C$782,СВЦЭМ!$A$39:$A$782,$A14,СВЦЭМ!$B$39:$B$782,P$11)+'СЕТ СН'!$F$12+СВЦЭМ!$D$10+'СЕТ СН'!$F$6-'СЕТ СН'!$F$22</f>
        <v>1103.3246063499998</v>
      </c>
      <c r="Q14" s="36">
        <f>SUMIFS(СВЦЭМ!$C$39:$C$782,СВЦЭМ!$A$39:$A$782,$A14,СВЦЭМ!$B$39:$B$782,Q$11)+'СЕТ СН'!$F$12+СВЦЭМ!$D$10+'СЕТ СН'!$F$6-'СЕТ СН'!$F$22</f>
        <v>1113.2799946299999</v>
      </c>
      <c r="R14" s="36">
        <f>SUMIFS(СВЦЭМ!$C$39:$C$782,СВЦЭМ!$A$39:$A$782,$A14,СВЦЭМ!$B$39:$B$782,R$11)+'СЕТ СН'!$F$12+СВЦЭМ!$D$10+'СЕТ СН'!$F$6-'СЕТ СН'!$F$22</f>
        <v>1109.55820161</v>
      </c>
      <c r="S14" s="36">
        <f>SUMIFS(СВЦЭМ!$C$39:$C$782,СВЦЭМ!$A$39:$A$782,$A14,СВЦЭМ!$B$39:$B$782,S$11)+'СЕТ СН'!$F$12+СВЦЭМ!$D$10+'СЕТ СН'!$F$6-'СЕТ СН'!$F$22</f>
        <v>1082.3266917599997</v>
      </c>
      <c r="T14" s="36">
        <f>SUMIFS(СВЦЭМ!$C$39:$C$782,СВЦЭМ!$A$39:$A$782,$A14,СВЦЭМ!$B$39:$B$782,T$11)+'СЕТ СН'!$F$12+СВЦЭМ!$D$10+'СЕТ СН'!$F$6-'СЕТ СН'!$F$22</f>
        <v>1043.1505326900001</v>
      </c>
      <c r="U14" s="36">
        <f>SUMIFS(СВЦЭМ!$C$39:$C$782,СВЦЭМ!$A$39:$A$782,$A14,СВЦЭМ!$B$39:$B$782,U$11)+'СЕТ СН'!$F$12+СВЦЭМ!$D$10+'СЕТ СН'!$F$6-'СЕТ СН'!$F$22</f>
        <v>1012.60351517</v>
      </c>
      <c r="V14" s="36">
        <f>SUMIFS(СВЦЭМ!$C$39:$C$782,СВЦЭМ!$A$39:$A$782,$A14,СВЦЭМ!$B$39:$B$782,V$11)+'СЕТ СН'!$F$12+СВЦЭМ!$D$10+'СЕТ СН'!$F$6-'СЕТ СН'!$F$22</f>
        <v>1003.17397112</v>
      </c>
      <c r="W14" s="36">
        <f>SUMIFS(СВЦЭМ!$C$39:$C$782,СВЦЭМ!$A$39:$A$782,$A14,СВЦЭМ!$B$39:$B$782,W$11)+'СЕТ СН'!$F$12+СВЦЭМ!$D$10+'СЕТ СН'!$F$6-'СЕТ СН'!$F$22</f>
        <v>1018.7974847400001</v>
      </c>
      <c r="X14" s="36">
        <f>SUMIFS(СВЦЭМ!$C$39:$C$782,СВЦЭМ!$A$39:$A$782,$A14,СВЦЭМ!$B$39:$B$782,X$11)+'СЕТ СН'!$F$12+СВЦЭМ!$D$10+'СЕТ СН'!$F$6-'СЕТ СН'!$F$22</f>
        <v>1041.26635229</v>
      </c>
      <c r="Y14" s="36">
        <f>SUMIFS(СВЦЭМ!$C$39:$C$782,СВЦЭМ!$A$39:$A$782,$A14,СВЦЭМ!$B$39:$B$782,Y$11)+'СЕТ СН'!$F$12+СВЦЭМ!$D$10+'СЕТ СН'!$F$6-'СЕТ СН'!$F$22</f>
        <v>1060.9365483500001</v>
      </c>
    </row>
    <row r="15" spans="1:27" ht="15.75" x14ac:dyDescent="0.2">
      <c r="A15" s="35">
        <f t="shared" si="0"/>
        <v>44259</v>
      </c>
      <c r="B15" s="36">
        <f>SUMIFS(СВЦЭМ!$C$39:$C$782,СВЦЭМ!$A$39:$A$782,$A15,СВЦЭМ!$B$39:$B$782,B$11)+'СЕТ СН'!$F$12+СВЦЭМ!$D$10+'СЕТ СН'!$F$6-'СЕТ СН'!$F$22</f>
        <v>1044.01274747</v>
      </c>
      <c r="C15" s="36">
        <f>SUMIFS(СВЦЭМ!$C$39:$C$782,СВЦЭМ!$A$39:$A$782,$A15,СВЦЭМ!$B$39:$B$782,C$11)+'СЕТ СН'!$F$12+СВЦЭМ!$D$10+'СЕТ СН'!$F$6-'СЕТ СН'!$F$22</f>
        <v>1105.7929331999999</v>
      </c>
      <c r="D15" s="36">
        <f>SUMIFS(СВЦЭМ!$C$39:$C$782,СВЦЭМ!$A$39:$A$782,$A15,СВЦЭМ!$B$39:$B$782,D$11)+'СЕТ СН'!$F$12+СВЦЭМ!$D$10+'СЕТ СН'!$F$6-'СЕТ СН'!$F$22</f>
        <v>1145.9379287699999</v>
      </c>
      <c r="E15" s="36">
        <f>SUMIFS(СВЦЭМ!$C$39:$C$782,СВЦЭМ!$A$39:$A$782,$A15,СВЦЭМ!$B$39:$B$782,E$11)+'СЕТ СН'!$F$12+СВЦЭМ!$D$10+'СЕТ СН'!$F$6-'СЕТ СН'!$F$22</f>
        <v>1156.9849318299998</v>
      </c>
      <c r="F15" s="36">
        <f>SUMIFS(СВЦЭМ!$C$39:$C$782,СВЦЭМ!$A$39:$A$782,$A15,СВЦЭМ!$B$39:$B$782,F$11)+'СЕТ СН'!$F$12+СВЦЭМ!$D$10+'СЕТ СН'!$F$6-'СЕТ СН'!$F$22</f>
        <v>1168.2017888199998</v>
      </c>
      <c r="G15" s="36">
        <f>SUMIFS(СВЦЭМ!$C$39:$C$782,СВЦЭМ!$A$39:$A$782,$A15,СВЦЭМ!$B$39:$B$782,G$11)+'СЕТ СН'!$F$12+СВЦЭМ!$D$10+'СЕТ СН'!$F$6-'СЕТ СН'!$F$22</f>
        <v>1157.3421995599999</v>
      </c>
      <c r="H15" s="36">
        <f>SUMIFS(СВЦЭМ!$C$39:$C$782,СВЦЭМ!$A$39:$A$782,$A15,СВЦЭМ!$B$39:$B$782,H$11)+'СЕТ СН'!$F$12+СВЦЭМ!$D$10+'СЕТ СН'!$F$6-'СЕТ СН'!$F$22</f>
        <v>1121.4495858599998</v>
      </c>
      <c r="I15" s="36">
        <f>SUMIFS(СВЦЭМ!$C$39:$C$782,СВЦЭМ!$A$39:$A$782,$A15,СВЦЭМ!$B$39:$B$782,I$11)+'СЕТ СН'!$F$12+СВЦЭМ!$D$10+'СЕТ СН'!$F$6-'СЕТ СН'!$F$22</f>
        <v>1085.2923192999999</v>
      </c>
      <c r="J15" s="36">
        <f>SUMIFS(СВЦЭМ!$C$39:$C$782,СВЦЭМ!$A$39:$A$782,$A15,СВЦЭМ!$B$39:$B$782,J$11)+'СЕТ СН'!$F$12+СВЦЭМ!$D$10+'СЕТ СН'!$F$6-'СЕТ СН'!$F$22</f>
        <v>1049.20750948</v>
      </c>
      <c r="K15" s="36">
        <f>SUMIFS(СВЦЭМ!$C$39:$C$782,СВЦЭМ!$A$39:$A$782,$A15,СВЦЭМ!$B$39:$B$782,K$11)+'СЕТ СН'!$F$12+СВЦЭМ!$D$10+'СЕТ СН'!$F$6-'СЕТ СН'!$F$22</f>
        <v>1039.4401421699999</v>
      </c>
      <c r="L15" s="36">
        <f>SUMIFS(СВЦЭМ!$C$39:$C$782,СВЦЭМ!$A$39:$A$782,$A15,СВЦЭМ!$B$39:$B$782,L$11)+'СЕТ СН'!$F$12+СВЦЭМ!$D$10+'СЕТ СН'!$F$6-'СЕТ СН'!$F$22</f>
        <v>1041.9310946400001</v>
      </c>
      <c r="M15" s="36">
        <f>SUMIFS(СВЦЭМ!$C$39:$C$782,СВЦЭМ!$A$39:$A$782,$A15,СВЦЭМ!$B$39:$B$782,M$11)+'СЕТ СН'!$F$12+СВЦЭМ!$D$10+'СЕТ СН'!$F$6-'СЕТ СН'!$F$22</f>
        <v>1046.17183735</v>
      </c>
      <c r="N15" s="36">
        <f>SUMIFS(СВЦЭМ!$C$39:$C$782,СВЦЭМ!$A$39:$A$782,$A15,СВЦЭМ!$B$39:$B$782,N$11)+'СЕТ СН'!$F$12+СВЦЭМ!$D$10+'СЕТ СН'!$F$6-'СЕТ СН'!$F$22</f>
        <v>1051.5672654800001</v>
      </c>
      <c r="O15" s="36">
        <f>SUMIFS(СВЦЭМ!$C$39:$C$782,СВЦЭМ!$A$39:$A$782,$A15,СВЦЭМ!$B$39:$B$782,O$11)+'СЕТ СН'!$F$12+СВЦЭМ!$D$10+'СЕТ СН'!$F$6-'СЕТ СН'!$F$22</f>
        <v>1102.5546847599999</v>
      </c>
      <c r="P15" s="36">
        <f>SUMIFS(СВЦЭМ!$C$39:$C$782,СВЦЭМ!$A$39:$A$782,$A15,СВЦЭМ!$B$39:$B$782,P$11)+'СЕТ СН'!$F$12+СВЦЭМ!$D$10+'СЕТ СН'!$F$6-'СЕТ СН'!$F$22</f>
        <v>1148.9727723399999</v>
      </c>
      <c r="Q15" s="36">
        <f>SUMIFS(СВЦЭМ!$C$39:$C$782,СВЦЭМ!$A$39:$A$782,$A15,СВЦЭМ!$B$39:$B$782,Q$11)+'СЕТ СН'!$F$12+СВЦЭМ!$D$10+'СЕТ СН'!$F$6-'СЕТ СН'!$F$22</f>
        <v>1161.9939795999999</v>
      </c>
      <c r="R15" s="36">
        <f>SUMIFS(СВЦЭМ!$C$39:$C$782,СВЦЭМ!$A$39:$A$782,$A15,СВЦЭМ!$B$39:$B$782,R$11)+'СЕТ СН'!$F$12+СВЦЭМ!$D$10+'СЕТ СН'!$F$6-'СЕТ СН'!$F$22</f>
        <v>1149.4593364499999</v>
      </c>
      <c r="S15" s="36">
        <f>SUMIFS(СВЦЭМ!$C$39:$C$782,СВЦЭМ!$A$39:$A$782,$A15,СВЦЭМ!$B$39:$B$782,S$11)+'СЕТ СН'!$F$12+СВЦЭМ!$D$10+'СЕТ СН'!$F$6-'СЕТ СН'!$F$22</f>
        <v>1114.5014438399999</v>
      </c>
      <c r="T15" s="36">
        <f>SUMIFS(СВЦЭМ!$C$39:$C$782,СВЦЭМ!$A$39:$A$782,$A15,СВЦЭМ!$B$39:$B$782,T$11)+'СЕТ СН'!$F$12+СВЦЭМ!$D$10+'СЕТ СН'!$F$6-'СЕТ СН'!$F$22</f>
        <v>1033.4752920400001</v>
      </c>
      <c r="U15" s="36">
        <f>SUMIFS(СВЦЭМ!$C$39:$C$782,СВЦЭМ!$A$39:$A$782,$A15,СВЦЭМ!$B$39:$B$782,U$11)+'СЕТ СН'!$F$12+СВЦЭМ!$D$10+'СЕТ СН'!$F$6-'СЕТ СН'!$F$22</f>
        <v>996.99476150999999</v>
      </c>
      <c r="V15" s="36">
        <f>SUMIFS(СВЦЭМ!$C$39:$C$782,СВЦЭМ!$A$39:$A$782,$A15,СВЦЭМ!$B$39:$B$782,V$11)+'СЕТ СН'!$F$12+СВЦЭМ!$D$10+'СЕТ СН'!$F$6-'СЕТ СН'!$F$22</f>
        <v>998.95554949000007</v>
      </c>
      <c r="W15" s="36">
        <f>SUMIFS(СВЦЭМ!$C$39:$C$782,СВЦЭМ!$A$39:$A$782,$A15,СВЦЭМ!$B$39:$B$782,W$11)+'СЕТ СН'!$F$12+СВЦЭМ!$D$10+'СЕТ СН'!$F$6-'СЕТ СН'!$F$22</f>
        <v>1021.1293786599999</v>
      </c>
      <c r="X15" s="36">
        <f>SUMIFS(СВЦЭМ!$C$39:$C$782,СВЦЭМ!$A$39:$A$782,$A15,СВЦЭМ!$B$39:$B$782,X$11)+'СЕТ СН'!$F$12+СВЦЭМ!$D$10+'СЕТ СН'!$F$6-'СЕТ СН'!$F$22</f>
        <v>1039.4390711799999</v>
      </c>
      <c r="Y15" s="36">
        <f>SUMIFS(СВЦЭМ!$C$39:$C$782,СВЦЭМ!$A$39:$A$782,$A15,СВЦЭМ!$B$39:$B$782,Y$11)+'СЕТ СН'!$F$12+СВЦЭМ!$D$10+'СЕТ СН'!$F$6-'СЕТ СН'!$F$22</f>
        <v>1046.14084828</v>
      </c>
    </row>
    <row r="16" spans="1:27" ht="15.75" x14ac:dyDescent="0.2">
      <c r="A16" s="35">
        <f t="shared" si="0"/>
        <v>44260</v>
      </c>
      <c r="B16" s="36">
        <f>SUMIFS(СВЦЭМ!$C$39:$C$782,СВЦЭМ!$A$39:$A$782,$A16,СВЦЭМ!$B$39:$B$782,B$11)+'СЕТ СН'!$F$12+СВЦЭМ!$D$10+'СЕТ СН'!$F$6-'СЕТ СН'!$F$22</f>
        <v>1067.45719061</v>
      </c>
      <c r="C16" s="36">
        <f>SUMIFS(СВЦЭМ!$C$39:$C$782,СВЦЭМ!$A$39:$A$782,$A16,СВЦЭМ!$B$39:$B$782,C$11)+'СЕТ СН'!$F$12+СВЦЭМ!$D$10+'СЕТ СН'!$F$6-'СЕТ СН'!$F$22</f>
        <v>1106.4949151899998</v>
      </c>
      <c r="D16" s="36">
        <f>SUMIFS(СВЦЭМ!$C$39:$C$782,СВЦЭМ!$A$39:$A$782,$A16,СВЦЭМ!$B$39:$B$782,D$11)+'СЕТ СН'!$F$12+СВЦЭМ!$D$10+'СЕТ СН'!$F$6-'СЕТ СН'!$F$22</f>
        <v>1139.9511337299998</v>
      </c>
      <c r="E16" s="36">
        <f>SUMIFS(СВЦЭМ!$C$39:$C$782,СВЦЭМ!$A$39:$A$782,$A16,СВЦЭМ!$B$39:$B$782,E$11)+'СЕТ СН'!$F$12+СВЦЭМ!$D$10+'СЕТ СН'!$F$6-'СЕТ СН'!$F$22</f>
        <v>1145.76656693</v>
      </c>
      <c r="F16" s="36">
        <f>SUMIFS(СВЦЭМ!$C$39:$C$782,СВЦЭМ!$A$39:$A$782,$A16,СВЦЭМ!$B$39:$B$782,F$11)+'СЕТ СН'!$F$12+СВЦЭМ!$D$10+'СЕТ СН'!$F$6-'СЕТ СН'!$F$22</f>
        <v>1177.8390620099999</v>
      </c>
      <c r="G16" s="36">
        <f>SUMIFS(СВЦЭМ!$C$39:$C$782,СВЦЭМ!$A$39:$A$782,$A16,СВЦЭМ!$B$39:$B$782,G$11)+'СЕТ СН'!$F$12+СВЦЭМ!$D$10+'СЕТ СН'!$F$6-'СЕТ СН'!$F$22</f>
        <v>1174.5184650399999</v>
      </c>
      <c r="H16" s="36">
        <f>SUMIFS(СВЦЭМ!$C$39:$C$782,СВЦЭМ!$A$39:$A$782,$A16,СВЦЭМ!$B$39:$B$782,H$11)+'СЕТ СН'!$F$12+СВЦЭМ!$D$10+'СЕТ СН'!$F$6-'СЕТ СН'!$F$22</f>
        <v>1160.5021652699998</v>
      </c>
      <c r="I16" s="36">
        <f>SUMIFS(СВЦЭМ!$C$39:$C$782,СВЦЭМ!$A$39:$A$782,$A16,СВЦЭМ!$B$39:$B$782,I$11)+'СЕТ СН'!$F$12+СВЦЭМ!$D$10+'СЕТ СН'!$F$6-'СЕТ СН'!$F$22</f>
        <v>1119.3273979399999</v>
      </c>
      <c r="J16" s="36">
        <f>SUMIFS(СВЦЭМ!$C$39:$C$782,СВЦЭМ!$A$39:$A$782,$A16,СВЦЭМ!$B$39:$B$782,J$11)+'СЕТ СН'!$F$12+СВЦЭМ!$D$10+'СЕТ СН'!$F$6-'СЕТ СН'!$F$22</f>
        <v>1078.5767038499998</v>
      </c>
      <c r="K16" s="36">
        <f>SUMIFS(СВЦЭМ!$C$39:$C$782,СВЦЭМ!$A$39:$A$782,$A16,СВЦЭМ!$B$39:$B$782,K$11)+'СЕТ СН'!$F$12+СВЦЭМ!$D$10+'СЕТ СН'!$F$6-'СЕТ СН'!$F$22</f>
        <v>1045.1192255000001</v>
      </c>
      <c r="L16" s="36">
        <f>SUMIFS(СВЦЭМ!$C$39:$C$782,СВЦЭМ!$A$39:$A$782,$A16,СВЦЭМ!$B$39:$B$782,L$11)+'СЕТ СН'!$F$12+СВЦЭМ!$D$10+'СЕТ СН'!$F$6-'СЕТ СН'!$F$22</f>
        <v>1030.6512266500001</v>
      </c>
      <c r="M16" s="36">
        <f>SUMIFS(СВЦЭМ!$C$39:$C$782,СВЦЭМ!$A$39:$A$782,$A16,СВЦЭМ!$B$39:$B$782,M$11)+'СЕТ СН'!$F$12+СВЦЭМ!$D$10+'СЕТ СН'!$F$6-'СЕТ СН'!$F$22</f>
        <v>1037.0995865100001</v>
      </c>
      <c r="N16" s="36">
        <f>SUMIFS(СВЦЭМ!$C$39:$C$782,СВЦЭМ!$A$39:$A$782,$A16,СВЦЭМ!$B$39:$B$782,N$11)+'СЕТ СН'!$F$12+СВЦЭМ!$D$10+'СЕТ СН'!$F$6-'СЕТ СН'!$F$22</f>
        <v>1059.6308053099999</v>
      </c>
      <c r="O16" s="36">
        <f>SUMIFS(СВЦЭМ!$C$39:$C$782,СВЦЭМ!$A$39:$A$782,$A16,СВЦЭМ!$B$39:$B$782,O$11)+'СЕТ СН'!$F$12+СВЦЭМ!$D$10+'СЕТ СН'!$F$6-'СЕТ СН'!$F$22</f>
        <v>1100.49784785</v>
      </c>
      <c r="P16" s="36">
        <f>SUMIFS(СВЦЭМ!$C$39:$C$782,СВЦЭМ!$A$39:$A$782,$A16,СВЦЭМ!$B$39:$B$782,P$11)+'СЕТ СН'!$F$12+СВЦЭМ!$D$10+'СЕТ СН'!$F$6-'СЕТ СН'!$F$22</f>
        <v>1124.2413135499999</v>
      </c>
      <c r="Q16" s="36">
        <f>SUMIFS(СВЦЭМ!$C$39:$C$782,СВЦЭМ!$A$39:$A$782,$A16,СВЦЭМ!$B$39:$B$782,Q$11)+'СЕТ СН'!$F$12+СВЦЭМ!$D$10+'СЕТ СН'!$F$6-'СЕТ СН'!$F$22</f>
        <v>1140.8664401499998</v>
      </c>
      <c r="R16" s="36">
        <f>SUMIFS(СВЦЭМ!$C$39:$C$782,СВЦЭМ!$A$39:$A$782,$A16,СВЦЭМ!$B$39:$B$782,R$11)+'СЕТ СН'!$F$12+СВЦЭМ!$D$10+'СЕТ СН'!$F$6-'СЕТ СН'!$F$22</f>
        <v>1141.6569438899999</v>
      </c>
      <c r="S16" s="36">
        <f>SUMIFS(СВЦЭМ!$C$39:$C$782,СВЦЭМ!$A$39:$A$782,$A16,СВЦЭМ!$B$39:$B$782,S$11)+'СЕТ СН'!$F$12+СВЦЭМ!$D$10+'СЕТ СН'!$F$6-'СЕТ СН'!$F$22</f>
        <v>1106.1099830799999</v>
      </c>
      <c r="T16" s="36">
        <f>SUMIFS(СВЦЭМ!$C$39:$C$782,СВЦЭМ!$A$39:$A$782,$A16,СВЦЭМ!$B$39:$B$782,T$11)+'СЕТ СН'!$F$12+СВЦЭМ!$D$10+'СЕТ СН'!$F$6-'СЕТ СН'!$F$22</f>
        <v>1056.0683425899999</v>
      </c>
      <c r="U16" s="36">
        <f>SUMIFS(СВЦЭМ!$C$39:$C$782,СВЦЭМ!$A$39:$A$782,$A16,СВЦЭМ!$B$39:$B$782,U$11)+'СЕТ СН'!$F$12+СВЦЭМ!$D$10+'СЕТ СН'!$F$6-'СЕТ СН'!$F$22</f>
        <v>1018.0250940999999</v>
      </c>
      <c r="V16" s="36">
        <f>SUMIFS(СВЦЭМ!$C$39:$C$782,СВЦЭМ!$A$39:$A$782,$A16,СВЦЭМ!$B$39:$B$782,V$11)+'СЕТ СН'!$F$12+СВЦЭМ!$D$10+'СЕТ СН'!$F$6-'СЕТ СН'!$F$22</f>
        <v>1035.2991375199999</v>
      </c>
      <c r="W16" s="36">
        <f>SUMIFS(СВЦЭМ!$C$39:$C$782,СВЦЭМ!$A$39:$A$782,$A16,СВЦЭМ!$B$39:$B$782,W$11)+'СЕТ СН'!$F$12+СВЦЭМ!$D$10+'СЕТ СН'!$F$6-'СЕТ СН'!$F$22</f>
        <v>1041.46137944</v>
      </c>
      <c r="X16" s="36">
        <f>SUMIFS(СВЦЭМ!$C$39:$C$782,СВЦЭМ!$A$39:$A$782,$A16,СВЦЭМ!$B$39:$B$782,X$11)+'СЕТ СН'!$F$12+СВЦЭМ!$D$10+'СЕТ СН'!$F$6-'СЕТ СН'!$F$22</f>
        <v>1064.7120578700001</v>
      </c>
      <c r="Y16" s="36">
        <f>SUMIFS(СВЦЭМ!$C$39:$C$782,СВЦЭМ!$A$39:$A$782,$A16,СВЦЭМ!$B$39:$B$782,Y$11)+'СЕТ СН'!$F$12+СВЦЭМ!$D$10+'СЕТ СН'!$F$6-'СЕТ СН'!$F$22</f>
        <v>1068.82211807</v>
      </c>
    </row>
    <row r="17" spans="1:25" ht="15.75" x14ac:dyDescent="0.2">
      <c r="A17" s="35">
        <f t="shared" si="0"/>
        <v>44261</v>
      </c>
      <c r="B17" s="36">
        <f>SUMIFS(СВЦЭМ!$C$39:$C$782,СВЦЭМ!$A$39:$A$782,$A17,СВЦЭМ!$B$39:$B$782,B$11)+'СЕТ СН'!$F$12+СВЦЭМ!$D$10+'СЕТ СН'!$F$6-'СЕТ СН'!$F$22</f>
        <v>1124.2848710599999</v>
      </c>
      <c r="C17" s="36">
        <f>SUMIFS(СВЦЭМ!$C$39:$C$782,СВЦЭМ!$A$39:$A$782,$A17,СВЦЭМ!$B$39:$B$782,C$11)+'СЕТ СН'!$F$12+СВЦЭМ!$D$10+'СЕТ СН'!$F$6-'СЕТ СН'!$F$22</f>
        <v>1189.3921584199998</v>
      </c>
      <c r="D17" s="36">
        <f>SUMIFS(СВЦЭМ!$C$39:$C$782,СВЦЭМ!$A$39:$A$782,$A17,СВЦЭМ!$B$39:$B$782,D$11)+'СЕТ СН'!$F$12+СВЦЭМ!$D$10+'СЕТ СН'!$F$6-'СЕТ СН'!$F$22</f>
        <v>1196.75760937</v>
      </c>
      <c r="E17" s="36">
        <f>SUMIFS(СВЦЭМ!$C$39:$C$782,СВЦЭМ!$A$39:$A$782,$A17,СВЦЭМ!$B$39:$B$782,E$11)+'СЕТ СН'!$F$12+СВЦЭМ!$D$10+'СЕТ СН'!$F$6-'СЕТ СН'!$F$22</f>
        <v>1212.7815586299998</v>
      </c>
      <c r="F17" s="36">
        <f>SUMIFS(СВЦЭМ!$C$39:$C$782,СВЦЭМ!$A$39:$A$782,$A17,СВЦЭМ!$B$39:$B$782,F$11)+'СЕТ СН'!$F$12+СВЦЭМ!$D$10+'СЕТ СН'!$F$6-'СЕТ СН'!$F$22</f>
        <v>1211.9527884999998</v>
      </c>
      <c r="G17" s="36">
        <f>SUMIFS(СВЦЭМ!$C$39:$C$782,СВЦЭМ!$A$39:$A$782,$A17,СВЦЭМ!$B$39:$B$782,G$11)+'СЕТ СН'!$F$12+СВЦЭМ!$D$10+'СЕТ СН'!$F$6-'СЕТ СН'!$F$22</f>
        <v>1213.8394706899999</v>
      </c>
      <c r="H17" s="36">
        <f>SUMIFS(СВЦЭМ!$C$39:$C$782,СВЦЭМ!$A$39:$A$782,$A17,СВЦЭМ!$B$39:$B$782,H$11)+'СЕТ СН'!$F$12+СВЦЭМ!$D$10+'СЕТ СН'!$F$6-'СЕТ СН'!$F$22</f>
        <v>1220.4292609699999</v>
      </c>
      <c r="I17" s="36">
        <f>SUMIFS(СВЦЭМ!$C$39:$C$782,СВЦЭМ!$A$39:$A$782,$A17,СВЦЭМ!$B$39:$B$782,I$11)+'СЕТ СН'!$F$12+СВЦЭМ!$D$10+'СЕТ СН'!$F$6-'СЕТ СН'!$F$22</f>
        <v>1190.9443645599999</v>
      </c>
      <c r="J17" s="36">
        <f>SUMIFS(СВЦЭМ!$C$39:$C$782,СВЦЭМ!$A$39:$A$782,$A17,СВЦЭМ!$B$39:$B$782,J$11)+'СЕТ СН'!$F$12+СВЦЭМ!$D$10+'СЕТ СН'!$F$6-'СЕТ СН'!$F$22</f>
        <v>1114.49906257</v>
      </c>
      <c r="K17" s="36">
        <f>SUMIFS(СВЦЭМ!$C$39:$C$782,СВЦЭМ!$A$39:$A$782,$A17,СВЦЭМ!$B$39:$B$782,K$11)+'СЕТ СН'!$F$12+СВЦЭМ!$D$10+'СЕТ СН'!$F$6-'СЕТ СН'!$F$22</f>
        <v>1052.35954264</v>
      </c>
      <c r="L17" s="36">
        <f>SUMIFS(СВЦЭМ!$C$39:$C$782,СВЦЭМ!$A$39:$A$782,$A17,СВЦЭМ!$B$39:$B$782,L$11)+'СЕТ СН'!$F$12+СВЦЭМ!$D$10+'СЕТ СН'!$F$6-'СЕТ СН'!$F$22</f>
        <v>1021.38742791</v>
      </c>
      <c r="M17" s="36">
        <f>SUMIFS(СВЦЭМ!$C$39:$C$782,СВЦЭМ!$A$39:$A$782,$A17,СВЦЭМ!$B$39:$B$782,M$11)+'СЕТ СН'!$F$12+СВЦЭМ!$D$10+'СЕТ СН'!$F$6-'СЕТ СН'!$F$22</f>
        <v>1020.0923147200001</v>
      </c>
      <c r="N17" s="36">
        <f>SUMIFS(СВЦЭМ!$C$39:$C$782,СВЦЭМ!$A$39:$A$782,$A17,СВЦЭМ!$B$39:$B$782,N$11)+'СЕТ СН'!$F$12+СВЦЭМ!$D$10+'СЕТ СН'!$F$6-'СЕТ СН'!$F$22</f>
        <v>1031.48749112</v>
      </c>
      <c r="O17" s="36">
        <f>SUMIFS(СВЦЭМ!$C$39:$C$782,СВЦЭМ!$A$39:$A$782,$A17,СВЦЭМ!$B$39:$B$782,O$11)+'СЕТ СН'!$F$12+СВЦЭМ!$D$10+'СЕТ СН'!$F$6-'СЕТ СН'!$F$22</f>
        <v>1079.7924544399998</v>
      </c>
      <c r="P17" s="36">
        <f>SUMIFS(СВЦЭМ!$C$39:$C$782,СВЦЭМ!$A$39:$A$782,$A17,СВЦЭМ!$B$39:$B$782,P$11)+'СЕТ СН'!$F$12+СВЦЭМ!$D$10+'СЕТ СН'!$F$6-'СЕТ СН'!$F$22</f>
        <v>1096.1105703699998</v>
      </c>
      <c r="Q17" s="36">
        <f>SUMIFS(СВЦЭМ!$C$39:$C$782,СВЦЭМ!$A$39:$A$782,$A17,СВЦЭМ!$B$39:$B$782,Q$11)+'СЕТ СН'!$F$12+СВЦЭМ!$D$10+'СЕТ СН'!$F$6-'СЕТ СН'!$F$22</f>
        <v>1115.1893258699999</v>
      </c>
      <c r="R17" s="36">
        <f>SUMIFS(СВЦЭМ!$C$39:$C$782,СВЦЭМ!$A$39:$A$782,$A17,СВЦЭМ!$B$39:$B$782,R$11)+'СЕТ СН'!$F$12+СВЦЭМ!$D$10+'СЕТ СН'!$F$6-'СЕТ СН'!$F$22</f>
        <v>1106.5825227199998</v>
      </c>
      <c r="S17" s="36">
        <f>SUMIFS(СВЦЭМ!$C$39:$C$782,СВЦЭМ!$A$39:$A$782,$A17,СВЦЭМ!$B$39:$B$782,S$11)+'СЕТ СН'!$F$12+СВЦЭМ!$D$10+'СЕТ СН'!$F$6-'СЕТ СН'!$F$22</f>
        <v>1060.28271677</v>
      </c>
      <c r="T17" s="36">
        <f>SUMIFS(СВЦЭМ!$C$39:$C$782,СВЦЭМ!$A$39:$A$782,$A17,СВЦЭМ!$B$39:$B$782,T$11)+'СЕТ СН'!$F$12+СВЦЭМ!$D$10+'СЕТ СН'!$F$6-'СЕТ СН'!$F$22</f>
        <v>1015.2751856699999</v>
      </c>
      <c r="U17" s="36">
        <f>SUMIFS(СВЦЭМ!$C$39:$C$782,СВЦЭМ!$A$39:$A$782,$A17,СВЦЭМ!$B$39:$B$782,U$11)+'СЕТ СН'!$F$12+СВЦЭМ!$D$10+'СЕТ СН'!$F$6-'СЕТ СН'!$F$22</f>
        <v>992.09349715000008</v>
      </c>
      <c r="V17" s="36">
        <f>SUMIFS(СВЦЭМ!$C$39:$C$782,СВЦЭМ!$A$39:$A$782,$A17,СВЦЭМ!$B$39:$B$782,V$11)+'СЕТ СН'!$F$12+СВЦЭМ!$D$10+'СЕТ СН'!$F$6-'СЕТ СН'!$F$22</f>
        <v>995.1038923000001</v>
      </c>
      <c r="W17" s="36">
        <f>SUMIFS(СВЦЭМ!$C$39:$C$782,СВЦЭМ!$A$39:$A$782,$A17,СВЦЭМ!$B$39:$B$782,W$11)+'СЕТ СН'!$F$12+СВЦЭМ!$D$10+'СЕТ СН'!$F$6-'СЕТ СН'!$F$22</f>
        <v>1000.8159219900001</v>
      </c>
      <c r="X17" s="36">
        <f>SUMIFS(СВЦЭМ!$C$39:$C$782,СВЦЭМ!$A$39:$A$782,$A17,СВЦЭМ!$B$39:$B$782,X$11)+'СЕТ СН'!$F$12+СВЦЭМ!$D$10+'СЕТ СН'!$F$6-'СЕТ СН'!$F$22</f>
        <v>1021.0990787999999</v>
      </c>
      <c r="Y17" s="36">
        <f>SUMIFS(СВЦЭМ!$C$39:$C$782,СВЦЭМ!$A$39:$A$782,$A17,СВЦЭМ!$B$39:$B$782,Y$11)+'СЕТ СН'!$F$12+СВЦЭМ!$D$10+'СЕТ СН'!$F$6-'СЕТ СН'!$F$22</f>
        <v>1047.89360775</v>
      </c>
    </row>
    <row r="18" spans="1:25" ht="15.75" x14ac:dyDescent="0.2">
      <c r="A18" s="35">
        <f t="shared" si="0"/>
        <v>44262</v>
      </c>
      <c r="B18" s="36">
        <f>SUMIFS(СВЦЭМ!$C$39:$C$782,СВЦЭМ!$A$39:$A$782,$A18,СВЦЭМ!$B$39:$B$782,B$11)+'СЕТ СН'!$F$12+СВЦЭМ!$D$10+'СЕТ СН'!$F$6-'СЕТ СН'!$F$22</f>
        <v>1079.7201138599999</v>
      </c>
      <c r="C18" s="36">
        <f>SUMIFS(СВЦЭМ!$C$39:$C$782,СВЦЭМ!$A$39:$A$782,$A18,СВЦЭМ!$B$39:$B$782,C$11)+'СЕТ СН'!$F$12+СВЦЭМ!$D$10+'СЕТ СН'!$F$6-'СЕТ СН'!$F$22</f>
        <v>1138.4631482099999</v>
      </c>
      <c r="D18" s="36">
        <f>SUMIFS(СВЦЭМ!$C$39:$C$782,СВЦЭМ!$A$39:$A$782,$A18,СВЦЭМ!$B$39:$B$782,D$11)+'СЕТ СН'!$F$12+СВЦЭМ!$D$10+'СЕТ СН'!$F$6-'СЕТ СН'!$F$22</f>
        <v>1174.6247002099999</v>
      </c>
      <c r="E18" s="36">
        <f>SUMIFS(СВЦЭМ!$C$39:$C$782,СВЦЭМ!$A$39:$A$782,$A18,СВЦЭМ!$B$39:$B$782,E$11)+'СЕТ СН'!$F$12+СВЦЭМ!$D$10+'СЕТ СН'!$F$6-'СЕТ СН'!$F$22</f>
        <v>1184.4232487299998</v>
      </c>
      <c r="F18" s="36">
        <f>SUMIFS(СВЦЭМ!$C$39:$C$782,СВЦЭМ!$A$39:$A$782,$A18,СВЦЭМ!$B$39:$B$782,F$11)+'СЕТ СН'!$F$12+СВЦЭМ!$D$10+'СЕТ СН'!$F$6-'СЕТ СН'!$F$22</f>
        <v>1191.2877148799998</v>
      </c>
      <c r="G18" s="36">
        <f>SUMIFS(СВЦЭМ!$C$39:$C$782,СВЦЭМ!$A$39:$A$782,$A18,СВЦЭМ!$B$39:$B$782,G$11)+'СЕТ СН'!$F$12+СВЦЭМ!$D$10+'СЕТ СН'!$F$6-'СЕТ СН'!$F$22</f>
        <v>1194.8793555599998</v>
      </c>
      <c r="H18" s="36">
        <f>SUMIFS(СВЦЭМ!$C$39:$C$782,СВЦЭМ!$A$39:$A$782,$A18,СВЦЭМ!$B$39:$B$782,H$11)+'СЕТ СН'!$F$12+СВЦЭМ!$D$10+'СЕТ СН'!$F$6-'СЕТ СН'!$F$22</f>
        <v>1177.0755414299999</v>
      </c>
      <c r="I18" s="36">
        <f>SUMIFS(СВЦЭМ!$C$39:$C$782,СВЦЭМ!$A$39:$A$782,$A18,СВЦЭМ!$B$39:$B$782,I$11)+'СЕТ СН'!$F$12+СВЦЭМ!$D$10+'СЕТ СН'!$F$6-'СЕТ СН'!$F$22</f>
        <v>1140.3871572999999</v>
      </c>
      <c r="J18" s="36">
        <f>SUMIFS(СВЦЭМ!$C$39:$C$782,СВЦЭМ!$A$39:$A$782,$A18,СВЦЭМ!$B$39:$B$782,J$11)+'СЕТ СН'!$F$12+СВЦЭМ!$D$10+'СЕТ СН'!$F$6-'СЕТ СН'!$F$22</f>
        <v>1087.1379150299997</v>
      </c>
      <c r="K18" s="36">
        <f>SUMIFS(СВЦЭМ!$C$39:$C$782,СВЦЭМ!$A$39:$A$782,$A18,СВЦЭМ!$B$39:$B$782,K$11)+'СЕТ СН'!$F$12+СВЦЭМ!$D$10+'СЕТ СН'!$F$6-'СЕТ СН'!$F$22</f>
        <v>1047.3615771899999</v>
      </c>
      <c r="L18" s="36">
        <f>SUMIFS(СВЦЭМ!$C$39:$C$782,СВЦЭМ!$A$39:$A$782,$A18,СВЦЭМ!$B$39:$B$782,L$11)+'СЕТ СН'!$F$12+СВЦЭМ!$D$10+'СЕТ СН'!$F$6-'СЕТ СН'!$F$22</f>
        <v>1029.89765087</v>
      </c>
      <c r="M18" s="36">
        <f>SUMIFS(СВЦЭМ!$C$39:$C$782,СВЦЭМ!$A$39:$A$782,$A18,СВЦЭМ!$B$39:$B$782,M$11)+'СЕТ СН'!$F$12+СВЦЭМ!$D$10+'СЕТ СН'!$F$6-'СЕТ СН'!$F$22</f>
        <v>1040.35260883</v>
      </c>
      <c r="N18" s="36">
        <f>SUMIFS(СВЦЭМ!$C$39:$C$782,СВЦЭМ!$A$39:$A$782,$A18,СВЦЭМ!$B$39:$B$782,N$11)+'СЕТ СН'!$F$12+СВЦЭМ!$D$10+'СЕТ СН'!$F$6-'СЕТ СН'!$F$22</f>
        <v>1055.89447305</v>
      </c>
      <c r="O18" s="36">
        <f>SUMIFS(СВЦЭМ!$C$39:$C$782,СВЦЭМ!$A$39:$A$782,$A18,СВЦЭМ!$B$39:$B$782,O$11)+'СЕТ СН'!$F$12+СВЦЭМ!$D$10+'СЕТ СН'!$F$6-'СЕТ СН'!$F$22</f>
        <v>1096.7047492499998</v>
      </c>
      <c r="P18" s="36">
        <f>SUMIFS(СВЦЭМ!$C$39:$C$782,СВЦЭМ!$A$39:$A$782,$A18,СВЦЭМ!$B$39:$B$782,P$11)+'СЕТ СН'!$F$12+СВЦЭМ!$D$10+'СЕТ СН'!$F$6-'СЕТ СН'!$F$22</f>
        <v>1124.2937843099999</v>
      </c>
      <c r="Q18" s="36">
        <f>SUMIFS(СВЦЭМ!$C$39:$C$782,СВЦЭМ!$A$39:$A$782,$A18,СВЦЭМ!$B$39:$B$782,Q$11)+'СЕТ СН'!$F$12+СВЦЭМ!$D$10+'СЕТ СН'!$F$6-'СЕТ СН'!$F$22</f>
        <v>1148.5418804699998</v>
      </c>
      <c r="R18" s="36">
        <f>SUMIFS(СВЦЭМ!$C$39:$C$782,СВЦЭМ!$A$39:$A$782,$A18,СВЦЭМ!$B$39:$B$782,R$11)+'СЕТ СН'!$F$12+СВЦЭМ!$D$10+'СЕТ СН'!$F$6-'СЕТ СН'!$F$22</f>
        <v>1140.5449241999997</v>
      </c>
      <c r="S18" s="36">
        <f>SUMIFS(СВЦЭМ!$C$39:$C$782,СВЦЭМ!$A$39:$A$782,$A18,СВЦЭМ!$B$39:$B$782,S$11)+'СЕТ СН'!$F$12+СВЦЭМ!$D$10+'СЕТ СН'!$F$6-'СЕТ СН'!$F$22</f>
        <v>1105.6350733799998</v>
      </c>
      <c r="T18" s="36">
        <f>SUMIFS(СВЦЭМ!$C$39:$C$782,СВЦЭМ!$A$39:$A$782,$A18,СВЦЭМ!$B$39:$B$782,T$11)+'СЕТ СН'!$F$12+СВЦЭМ!$D$10+'СЕТ СН'!$F$6-'СЕТ СН'!$F$22</f>
        <v>1056.01616539</v>
      </c>
      <c r="U18" s="36">
        <f>SUMIFS(СВЦЭМ!$C$39:$C$782,СВЦЭМ!$A$39:$A$782,$A18,СВЦЭМ!$B$39:$B$782,U$11)+'СЕТ СН'!$F$12+СВЦЭМ!$D$10+'СЕТ СН'!$F$6-'СЕТ СН'!$F$22</f>
        <v>1023.3201933299999</v>
      </c>
      <c r="V18" s="36">
        <f>SUMIFS(СВЦЭМ!$C$39:$C$782,СВЦЭМ!$A$39:$A$782,$A18,СВЦЭМ!$B$39:$B$782,V$11)+'СЕТ СН'!$F$12+СВЦЭМ!$D$10+'СЕТ СН'!$F$6-'СЕТ СН'!$F$22</f>
        <v>1027.6232477999999</v>
      </c>
      <c r="W18" s="36">
        <f>SUMIFS(СВЦЭМ!$C$39:$C$782,СВЦЭМ!$A$39:$A$782,$A18,СВЦЭМ!$B$39:$B$782,W$11)+'СЕТ СН'!$F$12+СВЦЭМ!$D$10+'СЕТ СН'!$F$6-'СЕТ СН'!$F$22</f>
        <v>1045.8223160100001</v>
      </c>
      <c r="X18" s="36">
        <f>SUMIFS(СВЦЭМ!$C$39:$C$782,СВЦЭМ!$A$39:$A$782,$A18,СВЦЭМ!$B$39:$B$782,X$11)+'СЕТ СН'!$F$12+СВЦЭМ!$D$10+'СЕТ СН'!$F$6-'СЕТ СН'!$F$22</f>
        <v>1057.7695435800001</v>
      </c>
      <c r="Y18" s="36">
        <f>SUMIFS(СВЦЭМ!$C$39:$C$782,СВЦЭМ!$A$39:$A$782,$A18,СВЦЭМ!$B$39:$B$782,Y$11)+'СЕТ СН'!$F$12+СВЦЭМ!$D$10+'СЕТ СН'!$F$6-'СЕТ СН'!$F$22</f>
        <v>1075.8686427</v>
      </c>
    </row>
    <row r="19" spans="1:25" ht="15.75" x14ac:dyDescent="0.2">
      <c r="A19" s="35">
        <f t="shared" si="0"/>
        <v>44263</v>
      </c>
      <c r="B19" s="36">
        <f>SUMIFS(СВЦЭМ!$C$39:$C$782,СВЦЭМ!$A$39:$A$782,$A19,СВЦЭМ!$B$39:$B$782,B$11)+'СЕТ СН'!$F$12+СВЦЭМ!$D$10+'СЕТ СН'!$F$6-'СЕТ СН'!$F$22</f>
        <v>1091.6887260299998</v>
      </c>
      <c r="C19" s="36">
        <f>SUMIFS(СВЦЭМ!$C$39:$C$782,СВЦЭМ!$A$39:$A$782,$A19,СВЦЭМ!$B$39:$B$782,C$11)+'СЕТ СН'!$F$12+СВЦЭМ!$D$10+'СЕТ СН'!$F$6-'СЕТ СН'!$F$22</f>
        <v>1150.3277251499999</v>
      </c>
      <c r="D19" s="36">
        <f>SUMIFS(СВЦЭМ!$C$39:$C$782,СВЦЭМ!$A$39:$A$782,$A19,СВЦЭМ!$B$39:$B$782,D$11)+'СЕТ СН'!$F$12+СВЦЭМ!$D$10+'СЕТ СН'!$F$6-'СЕТ СН'!$F$22</f>
        <v>1185.9644736199998</v>
      </c>
      <c r="E19" s="36">
        <f>SUMIFS(СВЦЭМ!$C$39:$C$782,СВЦЭМ!$A$39:$A$782,$A19,СВЦЭМ!$B$39:$B$782,E$11)+'СЕТ СН'!$F$12+СВЦЭМ!$D$10+'СЕТ СН'!$F$6-'СЕТ СН'!$F$22</f>
        <v>1183.7429122799999</v>
      </c>
      <c r="F19" s="36">
        <f>SUMIFS(СВЦЭМ!$C$39:$C$782,СВЦЭМ!$A$39:$A$782,$A19,СВЦЭМ!$B$39:$B$782,F$11)+'СЕТ СН'!$F$12+СВЦЭМ!$D$10+'СЕТ СН'!$F$6-'СЕТ СН'!$F$22</f>
        <v>1190.3410043699998</v>
      </c>
      <c r="G19" s="36">
        <f>SUMIFS(СВЦЭМ!$C$39:$C$782,СВЦЭМ!$A$39:$A$782,$A19,СВЦЭМ!$B$39:$B$782,G$11)+'СЕТ СН'!$F$12+СВЦЭМ!$D$10+'СЕТ СН'!$F$6-'СЕТ СН'!$F$22</f>
        <v>1186.2767128899998</v>
      </c>
      <c r="H19" s="36">
        <f>SUMIFS(СВЦЭМ!$C$39:$C$782,СВЦЭМ!$A$39:$A$782,$A19,СВЦЭМ!$B$39:$B$782,H$11)+'СЕТ СН'!$F$12+СВЦЭМ!$D$10+'СЕТ СН'!$F$6-'СЕТ СН'!$F$22</f>
        <v>1186.0865202399998</v>
      </c>
      <c r="I19" s="36">
        <f>SUMIFS(СВЦЭМ!$C$39:$C$782,СВЦЭМ!$A$39:$A$782,$A19,СВЦЭМ!$B$39:$B$782,I$11)+'СЕТ СН'!$F$12+СВЦЭМ!$D$10+'СЕТ СН'!$F$6-'СЕТ СН'!$F$22</f>
        <v>1171.3094871099997</v>
      </c>
      <c r="J19" s="36">
        <f>SUMIFS(СВЦЭМ!$C$39:$C$782,СВЦЭМ!$A$39:$A$782,$A19,СВЦЭМ!$B$39:$B$782,J$11)+'СЕТ СН'!$F$12+СВЦЭМ!$D$10+'СЕТ СН'!$F$6-'СЕТ СН'!$F$22</f>
        <v>1122.1038262199997</v>
      </c>
      <c r="K19" s="36">
        <f>SUMIFS(СВЦЭМ!$C$39:$C$782,СВЦЭМ!$A$39:$A$782,$A19,СВЦЭМ!$B$39:$B$782,K$11)+'СЕТ СН'!$F$12+СВЦЭМ!$D$10+'СЕТ СН'!$F$6-'СЕТ СН'!$F$22</f>
        <v>1078.1992957299997</v>
      </c>
      <c r="L19" s="36">
        <f>SUMIFS(СВЦЭМ!$C$39:$C$782,СВЦЭМ!$A$39:$A$782,$A19,СВЦЭМ!$B$39:$B$782,L$11)+'СЕТ СН'!$F$12+СВЦЭМ!$D$10+'СЕТ СН'!$F$6-'СЕТ СН'!$F$22</f>
        <v>1063.63886467</v>
      </c>
      <c r="M19" s="36">
        <f>SUMIFS(СВЦЭМ!$C$39:$C$782,СВЦЭМ!$A$39:$A$782,$A19,СВЦЭМ!$B$39:$B$782,M$11)+'СЕТ СН'!$F$12+СВЦЭМ!$D$10+'СЕТ СН'!$F$6-'СЕТ СН'!$F$22</f>
        <v>1061.88184856</v>
      </c>
      <c r="N19" s="36">
        <f>SUMIFS(СВЦЭМ!$C$39:$C$782,СВЦЭМ!$A$39:$A$782,$A19,СВЦЭМ!$B$39:$B$782,N$11)+'СЕТ СН'!$F$12+СВЦЭМ!$D$10+'СЕТ СН'!$F$6-'СЕТ СН'!$F$22</f>
        <v>1065.2072002300001</v>
      </c>
      <c r="O19" s="36">
        <f>SUMIFS(СВЦЭМ!$C$39:$C$782,СВЦЭМ!$A$39:$A$782,$A19,СВЦЭМ!$B$39:$B$782,O$11)+'СЕТ СН'!$F$12+СВЦЭМ!$D$10+'СЕТ СН'!$F$6-'СЕТ СН'!$F$22</f>
        <v>1114.1414080799998</v>
      </c>
      <c r="P19" s="36">
        <f>SUMIFS(СВЦЭМ!$C$39:$C$782,СВЦЭМ!$A$39:$A$782,$A19,СВЦЭМ!$B$39:$B$782,P$11)+'СЕТ СН'!$F$12+СВЦЭМ!$D$10+'СЕТ СН'!$F$6-'СЕТ СН'!$F$22</f>
        <v>1127.4994113099999</v>
      </c>
      <c r="Q19" s="36">
        <f>SUMIFS(СВЦЭМ!$C$39:$C$782,СВЦЭМ!$A$39:$A$782,$A19,СВЦЭМ!$B$39:$B$782,Q$11)+'СЕТ СН'!$F$12+СВЦЭМ!$D$10+'СЕТ СН'!$F$6-'СЕТ СН'!$F$22</f>
        <v>1147.2648019799999</v>
      </c>
      <c r="R19" s="36">
        <f>SUMIFS(СВЦЭМ!$C$39:$C$782,СВЦЭМ!$A$39:$A$782,$A19,СВЦЭМ!$B$39:$B$782,R$11)+'СЕТ СН'!$F$12+СВЦЭМ!$D$10+'СЕТ СН'!$F$6-'СЕТ СН'!$F$22</f>
        <v>1153.5975681399998</v>
      </c>
      <c r="S19" s="36">
        <f>SUMIFS(СВЦЭМ!$C$39:$C$782,СВЦЭМ!$A$39:$A$782,$A19,СВЦЭМ!$B$39:$B$782,S$11)+'СЕТ СН'!$F$12+СВЦЭМ!$D$10+'СЕТ СН'!$F$6-'СЕТ СН'!$F$22</f>
        <v>1113.3875731599999</v>
      </c>
      <c r="T19" s="36">
        <f>SUMIFS(СВЦЭМ!$C$39:$C$782,СВЦЭМ!$A$39:$A$782,$A19,СВЦЭМ!$B$39:$B$782,T$11)+'СЕТ СН'!$F$12+СВЦЭМ!$D$10+'СЕТ СН'!$F$6-'СЕТ СН'!$F$22</f>
        <v>1054.9180985600001</v>
      </c>
      <c r="U19" s="36">
        <f>SUMIFS(СВЦЭМ!$C$39:$C$782,СВЦЭМ!$A$39:$A$782,$A19,СВЦЭМ!$B$39:$B$782,U$11)+'СЕТ СН'!$F$12+СВЦЭМ!$D$10+'СЕТ СН'!$F$6-'СЕТ СН'!$F$22</f>
        <v>1007.9114621799999</v>
      </c>
      <c r="V19" s="36">
        <f>SUMIFS(СВЦЭМ!$C$39:$C$782,СВЦЭМ!$A$39:$A$782,$A19,СВЦЭМ!$B$39:$B$782,V$11)+'СЕТ СН'!$F$12+СВЦЭМ!$D$10+'СЕТ СН'!$F$6-'СЕТ СН'!$F$22</f>
        <v>1020.9856007999999</v>
      </c>
      <c r="W19" s="36">
        <f>SUMIFS(СВЦЭМ!$C$39:$C$782,СВЦЭМ!$A$39:$A$782,$A19,СВЦЭМ!$B$39:$B$782,W$11)+'СЕТ СН'!$F$12+СВЦЭМ!$D$10+'СЕТ СН'!$F$6-'СЕТ СН'!$F$22</f>
        <v>1044.9154456799999</v>
      </c>
      <c r="X19" s="36">
        <f>SUMIFS(СВЦЭМ!$C$39:$C$782,СВЦЭМ!$A$39:$A$782,$A19,СВЦЭМ!$B$39:$B$782,X$11)+'СЕТ СН'!$F$12+СВЦЭМ!$D$10+'СЕТ СН'!$F$6-'СЕТ СН'!$F$22</f>
        <v>1057.40056792</v>
      </c>
      <c r="Y19" s="36">
        <f>SUMIFS(СВЦЭМ!$C$39:$C$782,СВЦЭМ!$A$39:$A$782,$A19,СВЦЭМ!$B$39:$B$782,Y$11)+'СЕТ СН'!$F$12+СВЦЭМ!$D$10+'СЕТ СН'!$F$6-'СЕТ СН'!$F$22</f>
        <v>1072.7506043999999</v>
      </c>
    </row>
    <row r="20" spans="1:25" ht="15.75" x14ac:dyDescent="0.2">
      <c r="A20" s="35">
        <f t="shared" si="0"/>
        <v>44264</v>
      </c>
      <c r="B20" s="36">
        <f>SUMIFS(СВЦЭМ!$C$39:$C$782,СВЦЭМ!$A$39:$A$782,$A20,СВЦЭМ!$B$39:$B$782,B$11)+'СЕТ СН'!$F$12+СВЦЭМ!$D$10+'СЕТ СН'!$F$6-'СЕТ СН'!$F$22</f>
        <v>1065.47110015</v>
      </c>
      <c r="C20" s="36">
        <f>SUMIFS(СВЦЭМ!$C$39:$C$782,СВЦЭМ!$A$39:$A$782,$A20,СВЦЭМ!$B$39:$B$782,C$11)+'СЕТ СН'!$F$12+СВЦЭМ!$D$10+'СЕТ СН'!$F$6-'СЕТ СН'!$F$22</f>
        <v>1115.52608932</v>
      </c>
      <c r="D20" s="36">
        <f>SUMIFS(СВЦЭМ!$C$39:$C$782,СВЦЭМ!$A$39:$A$782,$A20,СВЦЭМ!$B$39:$B$782,D$11)+'СЕТ СН'!$F$12+СВЦЭМ!$D$10+'СЕТ СН'!$F$6-'СЕТ СН'!$F$22</f>
        <v>1178.3215567099999</v>
      </c>
      <c r="E20" s="36">
        <f>SUMIFS(СВЦЭМ!$C$39:$C$782,СВЦЭМ!$A$39:$A$782,$A20,СВЦЭМ!$B$39:$B$782,E$11)+'СЕТ СН'!$F$12+СВЦЭМ!$D$10+'СЕТ СН'!$F$6-'СЕТ СН'!$F$22</f>
        <v>1185.4369002499998</v>
      </c>
      <c r="F20" s="36">
        <f>SUMIFS(СВЦЭМ!$C$39:$C$782,СВЦЭМ!$A$39:$A$782,$A20,СВЦЭМ!$B$39:$B$782,F$11)+'СЕТ СН'!$F$12+СВЦЭМ!$D$10+'СЕТ СН'!$F$6-'СЕТ СН'!$F$22</f>
        <v>1189.2199952099998</v>
      </c>
      <c r="G20" s="36">
        <f>SUMIFS(СВЦЭМ!$C$39:$C$782,СВЦЭМ!$A$39:$A$782,$A20,СВЦЭМ!$B$39:$B$782,G$11)+'СЕТ СН'!$F$12+СВЦЭМ!$D$10+'СЕТ СН'!$F$6-'СЕТ СН'!$F$22</f>
        <v>1176.9395418399999</v>
      </c>
      <c r="H20" s="36">
        <f>SUMIFS(СВЦЭМ!$C$39:$C$782,СВЦЭМ!$A$39:$A$782,$A20,СВЦЭМ!$B$39:$B$782,H$11)+'СЕТ СН'!$F$12+СВЦЭМ!$D$10+'СЕТ СН'!$F$6-'СЕТ СН'!$F$22</f>
        <v>1143.2924787299999</v>
      </c>
      <c r="I20" s="36">
        <f>SUMIFS(СВЦЭМ!$C$39:$C$782,СВЦЭМ!$A$39:$A$782,$A20,СВЦЭМ!$B$39:$B$782,I$11)+'СЕТ СН'!$F$12+СВЦЭМ!$D$10+'СЕТ СН'!$F$6-'СЕТ СН'!$F$22</f>
        <v>1115.0261711399999</v>
      </c>
      <c r="J20" s="36">
        <f>SUMIFS(СВЦЭМ!$C$39:$C$782,СВЦЭМ!$A$39:$A$782,$A20,СВЦЭМ!$B$39:$B$782,J$11)+'СЕТ СН'!$F$12+СВЦЭМ!$D$10+'СЕТ СН'!$F$6-'СЕТ СН'!$F$22</f>
        <v>1067.0285610999999</v>
      </c>
      <c r="K20" s="36">
        <f>SUMIFS(СВЦЭМ!$C$39:$C$782,СВЦЭМ!$A$39:$A$782,$A20,СВЦЭМ!$B$39:$B$782,K$11)+'СЕТ СН'!$F$12+СВЦЭМ!$D$10+'СЕТ СН'!$F$6-'СЕТ СН'!$F$22</f>
        <v>1051.6903454200001</v>
      </c>
      <c r="L20" s="36">
        <f>SUMIFS(СВЦЭМ!$C$39:$C$782,СВЦЭМ!$A$39:$A$782,$A20,СВЦЭМ!$B$39:$B$782,L$11)+'СЕТ СН'!$F$12+СВЦЭМ!$D$10+'СЕТ СН'!$F$6-'СЕТ СН'!$F$22</f>
        <v>1051.2155597799999</v>
      </c>
      <c r="M20" s="36">
        <f>SUMIFS(СВЦЭМ!$C$39:$C$782,СВЦЭМ!$A$39:$A$782,$A20,СВЦЭМ!$B$39:$B$782,M$11)+'СЕТ СН'!$F$12+СВЦЭМ!$D$10+'СЕТ СН'!$F$6-'СЕТ СН'!$F$22</f>
        <v>1060.37386025</v>
      </c>
      <c r="N20" s="36">
        <f>SUMIFS(СВЦЭМ!$C$39:$C$782,СВЦЭМ!$A$39:$A$782,$A20,СВЦЭМ!$B$39:$B$782,N$11)+'СЕТ СН'!$F$12+СВЦЭМ!$D$10+'СЕТ СН'!$F$6-'СЕТ СН'!$F$22</f>
        <v>1076.8080084599999</v>
      </c>
      <c r="O20" s="36">
        <f>SUMIFS(СВЦЭМ!$C$39:$C$782,СВЦЭМ!$A$39:$A$782,$A20,СВЦЭМ!$B$39:$B$782,O$11)+'СЕТ СН'!$F$12+СВЦЭМ!$D$10+'СЕТ СН'!$F$6-'СЕТ СН'!$F$22</f>
        <v>1103.4457213599999</v>
      </c>
      <c r="P20" s="36">
        <f>SUMIFS(СВЦЭМ!$C$39:$C$782,СВЦЭМ!$A$39:$A$782,$A20,СВЦЭМ!$B$39:$B$782,P$11)+'СЕТ СН'!$F$12+СВЦЭМ!$D$10+'СЕТ СН'!$F$6-'СЕТ СН'!$F$22</f>
        <v>1114.0412228299999</v>
      </c>
      <c r="Q20" s="36">
        <f>SUMIFS(СВЦЭМ!$C$39:$C$782,СВЦЭМ!$A$39:$A$782,$A20,СВЦЭМ!$B$39:$B$782,Q$11)+'СЕТ СН'!$F$12+СВЦЭМ!$D$10+'СЕТ СН'!$F$6-'СЕТ СН'!$F$22</f>
        <v>1120.6817420699997</v>
      </c>
      <c r="R20" s="36">
        <f>SUMIFS(СВЦЭМ!$C$39:$C$782,СВЦЭМ!$A$39:$A$782,$A20,СВЦЭМ!$B$39:$B$782,R$11)+'СЕТ СН'!$F$12+СВЦЭМ!$D$10+'СЕТ СН'!$F$6-'СЕТ СН'!$F$22</f>
        <v>1118.5492031399997</v>
      </c>
      <c r="S20" s="36">
        <f>SUMIFS(СВЦЭМ!$C$39:$C$782,СВЦЭМ!$A$39:$A$782,$A20,СВЦЭМ!$B$39:$B$782,S$11)+'СЕТ СН'!$F$12+СВЦЭМ!$D$10+'СЕТ СН'!$F$6-'СЕТ СН'!$F$22</f>
        <v>1112.7065719499999</v>
      </c>
      <c r="T20" s="36">
        <f>SUMIFS(СВЦЭМ!$C$39:$C$782,СВЦЭМ!$A$39:$A$782,$A20,СВЦЭМ!$B$39:$B$782,T$11)+'СЕТ СН'!$F$12+СВЦЭМ!$D$10+'СЕТ СН'!$F$6-'СЕТ СН'!$F$22</f>
        <v>1057.1507070499999</v>
      </c>
      <c r="U20" s="36">
        <f>SUMIFS(СВЦЭМ!$C$39:$C$782,СВЦЭМ!$A$39:$A$782,$A20,СВЦЭМ!$B$39:$B$782,U$11)+'СЕТ СН'!$F$12+СВЦЭМ!$D$10+'СЕТ СН'!$F$6-'СЕТ СН'!$F$22</f>
        <v>1020.4518234100001</v>
      </c>
      <c r="V20" s="36">
        <f>SUMIFS(СВЦЭМ!$C$39:$C$782,СВЦЭМ!$A$39:$A$782,$A20,СВЦЭМ!$B$39:$B$782,V$11)+'СЕТ СН'!$F$12+СВЦЭМ!$D$10+'СЕТ СН'!$F$6-'СЕТ СН'!$F$22</f>
        <v>1019.2967258900001</v>
      </c>
      <c r="W20" s="36">
        <f>SUMIFS(СВЦЭМ!$C$39:$C$782,СВЦЭМ!$A$39:$A$782,$A20,СВЦЭМ!$B$39:$B$782,W$11)+'СЕТ СН'!$F$12+СВЦЭМ!$D$10+'СЕТ СН'!$F$6-'СЕТ СН'!$F$22</f>
        <v>1037.97812692</v>
      </c>
      <c r="X20" s="36">
        <f>SUMIFS(СВЦЭМ!$C$39:$C$782,СВЦЭМ!$A$39:$A$782,$A20,СВЦЭМ!$B$39:$B$782,X$11)+'СЕТ СН'!$F$12+СВЦЭМ!$D$10+'СЕТ СН'!$F$6-'СЕТ СН'!$F$22</f>
        <v>1066.9636427600001</v>
      </c>
      <c r="Y20" s="36">
        <f>SUMIFS(СВЦЭМ!$C$39:$C$782,СВЦЭМ!$A$39:$A$782,$A20,СВЦЭМ!$B$39:$B$782,Y$11)+'СЕТ СН'!$F$12+СВЦЭМ!$D$10+'СЕТ СН'!$F$6-'СЕТ СН'!$F$22</f>
        <v>1087.4344145299999</v>
      </c>
    </row>
    <row r="21" spans="1:25" ht="15.75" x14ac:dyDescent="0.2">
      <c r="A21" s="35">
        <f t="shared" si="0"/>
        <v>44265</v>
      </c>
      <c r="B21" s="36">
        <f>SUMIFS(СВЦЭМ!$C$39:$C$782,СВЦЭМ!$A$39:$A$782,$A21,СВЦЭМ!$B$39:$B$782,B$11)+'СЕТ СН'!$F$12+СВЦЭМ!$D$10+'СЕТ СН'!$F$6-'СЕТ СН'!$F$22</f>
        <v>1097.1286784899999</v>
      </c>
      <c r="C21" s="36">
        <f>SUMIFS(СВЦЭМ!$C$39:$C$782,СВЦЭМ!$A$39:$A$782,$A21,СВЦЭМ!$B$39:$B$782,C$11)+'СЕТ СН'!$F$12+СВЦЭМ!$D$10+'СЕТ СН'!$F$6-'СЕТ СН'!$F$22</f>
        <v>1134.3523542699998</v>
      </c>
      <c r="D21" s="36">
        <f>SUMIFS(СВЦЭМ!$C$39:$C$782,СВЦЭМ!$A$39:$A$782,$A21,СВЦЭМ!$B$39:$B$782,D$11)+'СЕТ СН'!$F$12+СВЦЭМ!$D$10+'СЕТ СН'!$F$6-'СЕТ СН'!$F$22</f>
        <v>1185.5237784699998</v>
      </c>
      <c r="E21" s="36">
        <f>SUMIFS(СВЦЭМ!$C$39:$C$782,СВЦЭМ!$A$39:$A$782,$A21,СВЦЭМ!$B$39:$B$782,E$11)+'СЕТ СН'!$F$12+СВЦЭМ!$D$10+'СЕТ СН'!$F$6-'СЕТ СН'!$F$22</f>
        <v>1183.9677813799999</v>
      </c>
      <c r="F21" s="36">
        <f>SUMIFS(СВЦЭМ!$C$39:$C$782,СВЦЭМ!$A$39:$A$782,$A21,СВЦЭМ!$B$39:$B$782,F$11)+'СЕТ СН'!$F$12+СВЦЭМ!$D$10+'СЕТ СН'!$F$6-'СЕТ СН'!$F$22</f>
        <v>1191.8132759899997</v>
      </c>
      <c r="G21" s="36">
        <f>SUMIFS(СВЦЭМ!$C$39:$C$782,СВЦЭМ!$A$39:$A$782,$A21,СВЦЭМ!$B$39:$B$782,G$11)+'СЕТ СН'!$F$12+СВЦЭМ!$D$10+'СЕТ СН'!$F$6-'СЕТ СН'!$F$22</f>
        <v>1192.9256115399999</v>
      </c>
      <c r="H21" s="36">
        <f>SUMIFS(СВЦЭМ!$C$39:$C$782,СВЦЭМ!$A$39:$A$782,$A21,СВЦЭМ!$B$39:$B$782,H$11)+'СЕТ СН'!$F$12+СВЦЭМ!$D$10+'СЕТ СН'!$F$6-'СЕТ СН'!$F$22</f>
        <v>1166.9067228499998</v>
      </c>
      <c r="I21" s="36">
        <f>SUMIFS(СВЦЭМ!$C$39:$C$782,СВЦЭМ!$A$39:$A$782,$A21,СВЦЭМ!$B$39:$B$782,I$11)+'СЕТ СН'!$F$12+СВЦЭМ!$D$10+'СЕТ СН'!$F$6-'СЕТ СН'!$F$22</f>
        <v>1134.9951010999998</v>
      </c>
      <c r="J21" s="36">
        <f>SUMIFS(СВЦЭМ!$C$39:$C$782,СВЦЭМ!$A$39:$A$782,$A21,СВЦЭМ!$B$39:$B$782,J$11)+'СЕТ СН'!$F$12+СВЦЭМ!$D$10+'СЕТ СН'!$F$6-'СЕТ СН'!$F$22</f>
        <v>1099.7037105799998</v>
      </c>
      <c r="K21" s="36">
        <f>SUMIFS(СВЦЭМ!$C$39:$C$782,СВЦЭМ!$A$39:$A$782,$A21,СВЦЭМ!$B$39:$B$782,K$11)+'СЕТ СН'!$F$12+СВЦЭМ!$D$10+'СЕТ СН'!$F$6-'СЕТ СН'!$F$22</f>
        <v>1056.6559501199999</v>
      </c>
      <c r="L21" s="36">
        <f>SUMIFS(СВЦЭМ!$C$39:$C$782,СВЦЭМ!$A$39:$A$782,$A21,СВЦЭМ!$B$39:$B$782,L$11)+'СЕТ СН'!$F$12+СВЦЭМ!$D$10+'СЕТ СН'!$F$6-'СЕТ СН'!$F$22</f>
        <v>1045.9046808600001</v>
      </c>
      <c r="M21" s="36">
        <f>SUMIFS(СВЦЭМ!$C$39:$C$782,СВЦЭМ!$A$39:$A$782,$A21,СВЦЭМ!$B$39:$B$782,M$11)+'СЕТ СН'!$F$12+СВЦЭМ!$D$10+'СЕТ СН'!$F$6-'СЕТ СН'!$F$22</f>
        <v>1058.56941461</v>
      </c>
      <c r="N21" s="36">
        <f>SUMIFS(СВЦЭМ!$C$39:$C$782,СВЦЭМ!$A$39:$A$782,$A21,СВЦЭМ!$B$39:$B$782,N$11)+'СЕТ СН'!$F$12+СВЦЭМ!$D$10+'СЕТ СН'!$F$6-'СЕТ СН'!$F$22</f>
        <v>1064.28435848</v>
      </c>
      <c r="O21" s="36">
        <f>SUMIFS(СВЦЭМ!$C$39:$C$782,СВЦЭМ!$A$39:$A$782,$A21,СВЦЭМ!$B$39:$B$782,O$11)+'СЕТ СН'!$F$12+СВЦЭМ!$D$10+'СЕТ СН'!$F$6-'СЕТ СН'!$F$22</f>
        <v>1066.2951408599999</v>
      </c>
      <c r="P21" s="36">
        <f>SUMIFS(СВЦЭМ!$C$39:$C$782,СВЦЭМ!$A$39:$A$782,$A21,СВЦЭМ!$B$39:$B$782,P$11)+'СЕТ СН'!$F$12+СВЦЭМ!$D$10+'СЕТ СН'!$F$6-'СЕТ СН'!$F$22</f>
        <v>1109.9506949399999</v>
      </c>
      <c r="Q21" s="36">
        <f>SUMIFS(СВЦЭМ!$C$39:$C$782,СВЦЭМ!$A$39:$A$782,$A21,СВЦЭМ!$B$39:$B$782,Q$11)+'СЕТ СН'!$F$12+СВЦЭМ!$D$10+'СЕТ СН'!$F$6-'СЕТ СН'!$F$22</f>
        <v>1148.0377979999998</v>
      </c>
      <c r="R21" s="36">
        <f>SUMIFS(СВЦЭМ!$C$39:$C$782,СВЦЭМ!$A$39:$A$782,$A21,СВЦЭМ!$B$39:$B$782,R$11)+'СЕТ СН'!$F$12+СВЦЭМ!$D$10+'СЕТ СН'!$F$6-'СЕТ СН'!$F$22</f>
        <v>1145.9583414299998</v>
      </c>
      <c r="S21" s="36">
        <f>SUMIFS(СВЦЭМ!$C$39:$C$782,СВЦЭМ!$A$39:$A$782,$A21,СВЦЭМ!$B$39:$B$782,S$11)+'СЕТ СН'!$F$12+СВЦЭМ!$D$10+'СЕТ СН'!$F$6-'СЕТ СН'!$F$22</f>
        <v>1122.4097414599999</v>
      </c>
      <c r="T21" s="36">
        <f>SUMIFS(СВЦЭМ!$C$39:$C$782,СВЦЭМ!$A$39:$A$782,$A21,СВЦЭМ!$B$39:$B$782,T$11)+'СЕТ СН'!$F$12+СВЦЭМ!$D$10+'СЕТ СН'!$F$6-'СЕТ СН'!$F$22</f>
        <v>1053.48611845</v>
      </c>
      <c r="U21" s="36">
        <f>SUMIFS(СВЦЭМ!$C$39:$C$782,СВЦЭМ!$A$39:$A$782,$A21,СВЦЭМ!$B$39:$B$782,U$11)+'СЕТ СН'!$F$12+СВЦЭМ!$D$10+'СЕТ СН'!$F$6-'СЕТ СН'!$F$22</f>
        <v>1014.1089573500001</v>
      </c>
      <c r="V21" s="36">
        <f>SUMIFS(СВЦЭМ!$C$39:$C$782,СВЦЭМ!$A$39:$A$782,$A21,СВЦЭМ!$B$39:$B$782,V$11)+'СЕТ СН'!$F$12+СВЦЭМ!$D$10+'СЕТ СН'!$F$6-'СЕТ СН'!$F$22</f>
        <v>1014.1990189999999</v>
      </c>
      <c r="W21" s="36">
        <f>SUMIFS(СВЦЭМ!$C$39:$C$782,СВЦЭМ!$A$39:$A$782,$A21,СВЦЭМ!$B$39:$B$782,W$11)+'СЕТ СН'!$F$12+СВЦЭМ!$D$10+'СЕТ СН'!$F$6-'СЕТ СН'!$F$22</f>
        <v>1030.61129676</v>
      </c>
      <c r="X21" s="36">
        <f>SUMIFS(СВЦЭМ!$C$39:$C$782,СВЦЭМ!$A$39:$A$782,$A21,СВЦЭМ!$B$39:$B$782,X$11)+'СЕТ СН'!$F$12+СВЦЭМ!$D$10+'СЕТ СН'!$F$6-'СЕТ СН'!$F$22</f>
        <v>1053.178629</v>
      </c>
      <c r="Y21" s="36">
        <f>SUMIFS(СВЦЭМ!$C$39:$C$782,СВЦЭМ!$A$39:$A$782,$A21,СВЦЭМ!$B$39:$B$782,Y$11)+'СЕТ СН'!$F$12+СВЦЭМ!$D$10+'СЕТ СН'!$F$6-'СЕТ СН'!$F$22</f>
        <v>1085.0267512399998</v>
      </c>
    </row>
    <row r="22" spans="1:25" ht="15.75" x14ac:dyDescent="0.2">
      <c r="A22" s="35">
        <f t="shared" si="0"/>
        <v>44266</v>
      </c>
      <c r="B22" s="36">
        <f>SUMIFS(СВЦЭМ!$C$39:$C$782,СВЦЭМ!$A$39:$A$782,$A22,СВЦЭМ!$B$39:$B$782,B$11)+'СЕТ СН'!$F$12+СВЦЭМ!$D$10+'СЕТ СН'!$F$6-'СЕТ СН'!$F$22</f>
        <v>1083.2161841499999</v>
      </c>
      <c r="C22" s="36">
        <f>SUMIFS(СВЦЭМ!$C$39:$C$782,СВЦЭМ!$A$39:$A$782,$A22,СВЦЭМ!$B$39:$B$782,C$11)+'СЕТ СН'!$F$12+СВЦЭМ!$D$10+'СЕТ СН'!$F$6-'СЕТ СН'!$F$22</f>
        <v>1129.8422865399998</v>
      </c>
      <c r="D22" s="36">
        <f>SUMIFS(СВЦЭМ!$C$39:$C$782,СВЦЭМ!$A$39:$A$782,$A22,СВЦЭМ!$B$39:$B$782,D$11)+'СЕТ СН'!$F$12+СВЦЭМ!$D$10+'СЕТ СН'!$F$6-'СЕТ СН'!$F$22</f>
        <v>1155.4131352799998</v>
      </c>
      <c r="E22" s="36">
        <f>SUMIFS(СВЦЭМ!$C$39:$C$782,СВЦЭМ!$A$39:$A$782,$A22,СВЦЭМ!$B$39:$B$782,E$11)+'СЕТ СН'!$F$12+СВЦЭМ!$D$10+'СЕТ СН'!$F$6-'СЕТ СН'!$F$22</f>
        <v>1156.7877359199999</v>
      </c>
      <c r="F22" s="36">
        <f>SUMIFS(СВЦЭМ!$C$39:$C$782,СВЦЭМ!$A$39:$A$782,$A22,СВЦЭМ!$B$39:$B$782,F$11)+'СЕТ СН'!$F$12+СВЦЭМ!$D$10+'СЕТ СН'!$F$6-'СЕТ СН'!$F$22</f>
        <v>1158.3072047599999</v>
      </c>
      <c r="G22" s="36">
        <f>SUMIFS(СВЦЭМ!$C$39:$C$782,СВЦЭМ!$A$39:$A$782,$A22,СВЦЭМ!$B$39:$B$782,G$11)+'СЕТ СН'!$F$12+СВЦЭМ!$D$10+'СЕТ СН'!$F$6-'СЕТ СН'!$F$22</f>
        <v>1170.7960326199998</v>
      </c>
      <c r="H22" s="36">
        <f>SUMIFS(СВЦЭМ!$C$39:$C$782,СВЦЭМ!$A$39:$A$782,$A22,СВЦЭМ!$B$39:$B$782,H$11)+'СЕТ СН'!$F$12+СВЦЭМ!$D$10+'СЕТ СН'!$F$6-'СЕТ СН'!$F$22</f>
        <v>1176.0127975899998</v>
      </c>
      <c r="I22" s="36">
        <f>SUMIFS(СВЦЭМ!$C$39:$C$782,СВЦЭМ!$A$39:$A$782,$A22,СВЦЭМ!$B$39:$B$782,I$11)+'СЕТ СН'!$F$12+СВЦЭМ!$D$10+'СЕТ СН'!$F$6-'СЕТ СН'!$F$22</f>
        <v>1118.0539670699998</v>
      </c>
      <c r="J22" s="36">
        <f>SUMIFS(СВЦЭМ!$C$39:$C$782,СВЦЭМ!$A$39:$A$782,$A22,СВЦЭМ!$B$39:$B$782,J$11)+'СЕТ СН'!$F$12+СВЦЭМ!$D$10+'СЕТ СН'!$F$6-'СЕТ СН'!$F$22</f>
        <v>1064.53088146</v>
      </c>
      <c r="K22" s="36">
        <f>SUMIFS(СВЦЭМ!$C$39:$C$782,СВЦЭМ!$A$39:$A$782,$A22,СВЦЭМ!$B$39:$B$782,K$11)+'СЕТ СН'!$F$12+СВЦЭМ!$D$10+'СЕТ СН'!$F$6-'СЕТ СН'!$F$22</f>
        <v>1036.60346884</v>
      </c>
      <c r="L22" s="36">
        <f>SUMIFS(СВЦЭМ!$C$39:$C$782,СВЦЭМ!$A$39:$A$782,$A22,СВЦЭМ!$B$39:$B$782,L$11)+'СЕТ СН'!$F$12+СВЦЭМ!$D$10+'СЕТ СН'!$F$6-'СЕТ СН'!$F$22</f>
        <v>1027.4666493699999</v>
      </c>
      <c r="M22" s="36">
        <f>SUMIFS(СВЦЭМ!$C$39:$C$782,СВЦЭМ!$A$39:$A$782,$A22,СВЦЭМ!$B$39:$B$782,M$11)+'СЕТ СН'!$F$12+СВЦЭМ!$D$10+'СЕТ СН'!$F$6-'СЕТ СН'!$F$22</f>
        <v>1036.73825145</v>
      </c>
      <c r="N22" s="36">
        <f>SUMIFS(СВЦЭМ!$C$39:$C$782,СВЦЭМ!$A$39:$A$782,$A22,СВЦЭМ!$B$39:$B$782,N$11)+'СЕТ СН'!$F$12+СВЦЭМ!$D$10+'СЕТ СН'!$F$6-'СЕТ СН'!$F$22</f>
        <v>1054.46752363</v>
      </c>
      <c r="O22" s="36">
        <f>SUMIFS(СВЦЭМ!$C$39:$C$782,СВЦЭМ!$A$39:$A$782,$A22,СВЦЭМ!$B$39:$B$782,O$11)+'СЕТ СН'!$F$12+СВЦЭМ!$D$10+'СЕТ СН'!$F$6-'СЕТ СН'!$F$22</f>
        <v>1090.1292349999999</v>
      </c>
      <c r="P22" s="36">
        <f>SUMIFS(СВЦЭМ!$C$39:$C$782,СВЦЭМ!$A$39:$A$782,$A22,СВЦЭМ!$B$39:$B$782,P$11)+'СЕТ СН'!$F$12+СВЦЭМ!$D$10+'СЕТ СН'!$F$6-'СЕТ СН'!$F$22</f>
        <v>1114.6174408499999</v>
      </c>
      <c r="Q22" s="36">
        <f>SUMIFS(СВЦЭМ!$C$39:$C$782,СВЦЭМ!$A$39:$A$782,$A22,СВЦЭМ!$B$39:$B$782,Q$11)+'СЕТ СН'!$F$12+СВЦЭМ!$D$10+'СЕТ СН'!$F$6-'СЕТ СН'!$F$22</f>
        <v>1158.5430770299999</v>
      </c>
      <c r="R22" s="36">
        <f>SUMIFS(СВЦЭМ!$C$39:$C$782,СВЦЭМ!$A$39:$A$782,$A22,СВЦЭМ!$B$39:$B$782,R$11)+'СЕТ СН'!$F$12+СВЦЭМ!$D$10+'СЕТ СН'!$F$6-'СЕТ СН'!$F$22</f>
        <v>1143.4552082599998</v>
      </c>
      <c r="S22" s="36">
        <f>SUMIFS(СВЦЭМ!$C$39:$C$782,СВЦЭМ!$A$39:$A$782,$A22,СВЦЭМ!$B$39:$B$782,S$11)+'СЕТ СН'!$F$12+СВЦЭМ!$D$10+'СЕТ СН'!$F$6-'СЕТ СН'!$F$22</f>
        <v>1094.4522850799997</v>
      </c>
      <c r="T22" s="36">
        <f>SUMIFS(СВЦЭМ!$C$39:$C$782,СВЦЭМ!$A$39:$A$782,$A22,СВЦЭМ!$B$39:$B$782,T$11)+'СЕТ СН'!$F$12+СВЦЭМ!$D$10+'СЕТ СН'!$F$6-'СЕТ СН'!$F$22</f>
        <v>1012.4629932</v>
      </c>
      <c r="U22" s="36">
        <f>SUMIFS(СВЦЭМ!$C$39:$C$782,СВЦЭМ!$A$39:$A$782,$A22,СВЦЭМ!$B$39:$B$782,U$11)+'СЕТ СН'!$F$12+СВЦЭМ!$D$10+'СЕТ СН'!$F$6-'СЕТ СН'!$F$22</f>
        <v>983.73607854000011</v>
      </c>
      <c r="V22" s="36">
        <f>SUMIFS(СВЦЭМ!$C$39:$C$782,СВЦЭМ!$A$39:$A$782,$A22,СВЦЭМ!$B$39:$B$782,V$11)+'СЕТ СН'!$F$12+СВЦЭМ!$D$10+'СЕТ СН'!$F$6-'СЕТ СН'!$F$22</f>
        <v>989.33456621999994</v>
      </c>
      <c r="W22" s="36">
        <f>SUMIFS(СВЦЭМ!$C$39:$C$782,СВЦЭМ!$A$39:$A$782,$A22,СВЦЭМ!$B$39:$B$782,W$11)+'СЕТ СН'!$F$12+СВЦЭМ!$D$10+'СЕТ СН'!$F$6-'СЕТ СН'!$F$22</f>
        <v>1005.5121252399999</v>
      </c>
      <c r="X22" s="36">
        <f>SUMIFS(СВЦЭМ!$C$39:$C$782,СВЦЭМ!$A$39:$A$782,$A22,СВЦЭМ!$B$39:$B$782,X$11)+'СЕТ СН'!$F$12+СВЦЭМ!$D$10+'СЕТ СН'!$F$6-'СЕТ СН'!$F$22</f>
        <v>1029.92253332</v>
      </c>
      <c r="Y22" s="36">
        <f>SUMIFS(СВЦЭМ!$C$39:$C$782,СВЦЭМ!$A$39:$A$782,$A22,СВЦЭМ!$B$39:$B$782,Y$11)+'СЕТ СН'!$F$12+СВЦЭМ!$D$10+'СЕТ СН'!$F$6-'СЕТ СН'!$F$22</f>
        <v>1043.4378654300001</v>
      </c>
    </row>
    <row r="23" spans="1:25" ht="15.75" x14ac:dyDescent="0.2">
      <c r="A23" s="35">
        <f t="shared" si="0"/>
        <v>44267</v>
      </c>
      <c r="B23" s="36">
        <f>SUMIFS(СВЦЭМ!$C$39:$C$782,СВЦЭМ!$A$39:$A$782,$A23,СВЦЭМ!$B$39:$B$782,B$11)+'СЕТ СН'!$F$12+СВЦЭМ!$D$10+'СЕТ СН'!$F$6-'СЕТ СН'!$F$22</f>
        <v>1089.4334122399998</v>
      </c>
      <c r="C23" s="36">
        <f>SUMIFS(СВЦЭМ!$C$39:$C$782,СВЦЭМ!$A$39:$A$782,$A23,СВЦЭМ!$B$39:$B$782,C$11)+'СЕТ СН'!$F$12+СВЦЭМ!$D$10+'СЕТ СН'!$F$6-'СЕТ СН'!$F$22</f>
        <v>1162.0160503899999</v>
      </c>
      <c r="D23" s="36">
        <f>SUMIFS(СВЦЭМ!$C$39:$C$782,СВЦЭМ!$A$39:$A$782,$A23,СВЦЭМ!$B$39:$B$782,D$11)+'СЕТ СН'!$F$12+СВЦЭМ!$D$10+'СЕТ СН'!$F$6-'СЕТ СН'!$F$22</f>
        <v>1165.8550609199999</v>
      </c>
      <c r="E23" s="36">
        <f>SUMIFS(СВЦЭМ!$C$39:$C$782,СВЦЭМ!$A$39:$A$782,$A23,СВЦЭМ!$B$39:$B$782,E$11)+'СЕТ СН'!$F$12+СВЦЭМ!$D$10+'СЕТ СН'!$F$6-'СЕТ СН'!$F$22</f>
        <v>1163.2665620199998</v>
      </c>
      <c r="F23" s="36">
        <f>SUMIFS(СВЦЭМ!$C$39:$C$782,СВЦЭМ!$A$39:$A$782,$A23,СВЦЭМ!$B$39:$B$782,F$11)+'СЕТ СН'!$F$12+СВЦЭМ!$D$10+'СЕТ СН'!$F$6-'СЕТ СН'!$F$22</f>
        <v>1162.6906989599997</v>
      </c>
      <c r="G23" s="36">
        <f>SUMIFS(СВЦЭМ!$C$39:$C$782,СВЦЭМ!$A$39:$A$782,$A23,СВЦЭМ!$B$39:$B$782,G$11)+'СЕТ СН'!$F$12+СВЦЭМ!$D$10+'СЕТ СН'!$F$6-'СЕТ СН'!$F$22</f>
        <v>1167.7655103899999</v>
      </c>
      <c r="H23" s="36">
        <f>SUMIFS(СВЦЭМ!$C$39:$C$782,СВЦЭМ!$A$39:$A$782,$A23,СВЦЭМ!$B$39:$B$782,H$11)+'СЕТ СН'!$F$12+СВЦЭМ!$D$10+'СЕТ СН'!$F$6-'СЕТ СН'!$F$22</f>
        <v>1167.7348521099998</v>
      </c>
      <c r="I23" s="36">
        <f>SUMIFS(СВЦЭМ!$C$39:$C$782,СВЦЭМ!$A$39:$A$782,$A23,СВЦЭМ!$B$39:$B$782,I$11)+'СЕТ СН'!$F$12+СВЦЭМ!$D$10+'СЕТ СН'!$F$6-'СЕТ СН'!$F$22</f>
        <v>1105.9330708</v>
      </c>
      <c r="J23" s="36">
        <f>SUMIFS(СВЦЭМ!$C$39:$C$782,СВЦЭМ!$A$39:$A$782,$A23,СВЦЭМ!$B$39:$B$782,J$11)+'СЕТ СН'!$F$12+СВЦЭМ!$D$10+'СЕТ СН'!$F$6-'СЕТ СН'!$F$22</f>
        <v>1048.0054172</v>
      </c>
      <c r="K23" s="36">
        <f>SUMIFS(СВЦЭМ!$C$39:$C$782,СВЦЭМ!$A$39:$A$782,$A23,СВЦЭМ!$B$39:$B$782,K$11)+'СЕТ СН'!$F$12+СВЦЭМ!$D$10+'СЕТ СН'!$F$6-'СЕТ СН'!$F$22</f>
        <v>1001.0140429999999</v>
      </c>
      <c r="L23" s="36">
        <f>SUMIFS(СВЦЭМ!$C$39:$C$782,СВЦЭМ!$A$39:$A$782,$A23,СВЦЭМ!$B$39:$B$782,L$11)+'СЕТ СН'!$F$12+СВЦЭМ!$D$10+'СЕТ СН'!$F$6-'СЕТ СН'!$F$22</f>
        <v>1007.3453287100001</v>
      </c>
      <c r="M23" s="36">
        <f>SUMIFS(СВЦЭМ!$C$39:$C$782,СВЦЭМ!$A$39:$A$782,$A23,СВЦЭМ!$B$39:$B$782,M$11)+'СЕТ СН'!$F$12+СВЦЭМ!$D$10+'СЕТ СН'!$F$6-'СЕТ СН'!$F$22</f>
        <v>1012.9262596999999</v>
      </c>
      <c r="N23" s="36">
        <f>SUMIFS(СВЦЭМ!$C$39:$C$782,СВЦЭМ!$A$39:$A$782,$A23,СВЦЭМ!$B$39:$B$782,N$11)+'СЕТ СН'!$F$12+СВЦЭМ!$D$10+'СЕТ СН'!$F$6-'СЕТ СН'!$F$22</f>
        <v>1022.1894125900001</v>
      </c>
      <c r="O23" s="36">
        <f>SUMIFS(СВЦЭМ!$C$39:$C$782,СВЦЭМ!$A$39:$A$782,$A23,СВЦЭМ!$B$39:$B$782,O$11)+'СЕТ СН'!$F$12+СВЦЭМ!$D$10+'СЕТ СН'!$F$6-'СЕТ СН'!$F$22</f>
        <v>1042.71668303</v>
      </c>
      <c r="P23" s="36">
        <f>SUMIFS(СВЦЭМ!$C$39:$C$782,СВЦЭМ!$A$39:$A$782,$A23,СВЦЭМ!$B$39:$B$782,P$11)+'СЕТ СН'!$F$12+СВЦЭМ!$D$10+'СЕТ СН'!$F$6-'СЕТ СН'!$F$22</f>
        <v>1088.0425227799999</v>
      </c>
      <c r="Q23" s="36">
        <f>SUMIFS(СВЦЭМ!$C$39:$C$782,СВЦЭМ!$A$39:$A$782,$A23,СВЦЭМ!$B$39:$B$782,Q$11)+'СЕТ СН'!$F$12+СВЦЭМ!$D$10+'СЕТ СН'!$F$6-'СЕТ СН'!$F$22</f>
        <v>1134.8201452399999</v>
      </c>
      <c r="R23" s="36">
        <f>SUMIFS(СВЦЭМ!$C$39:$C$782,СВЦЭМ!$A$39:$A$782,$A23,СВЦЭМ!$B$39:$B$782,R$11)+'СЕТ СН'!$F$12+СВЦЭМ!$D$10+'СЕТ СН'!$F$6-'СЕТ СН'!$F$22</f>
        <v>1137.9223872399998</v>
      </c>
      <c r="S23" s="36">
        <f>SUMIFS(СВЦЭМ!$C$39:$C$782,СВЦЭМ!$A$39:$A$782,$A23,СВЦЭМ!$B$39:$B$782,S$11)+'СЕТ СН'!$F$12+СВЦЭМ!$D$10+'СЕТ СН'!$F$6-'СЕТ СН'!$F$22</f>
        <v>1095.5322259399998</v>
      </c>
      <c r="T23" s="36">
        <f>SUMIFS(СВЦЭМ!$C$39:$C$782,СВЦЭМ!$A$39:$A$782,$A23,СВЦЭМ!$B$39:$B$782,T$11)+'СЕТ СН'!$F$12+СВЦЭМ!$D$10+'СЕТ СН'!$F$6-'СЕТ СН'!$F$22</f>
        <v>1023.6012555100001</v>
      </c>
      <c r="U23" s="36">
        <f>SUMIFS(СВЦЭМ!$C$39:$C$782,СВЦЭМ!$A$39:$A$782,$A23,СВЦЭМ!$B$39:$B$782,U$11)+'СЕТ СН'!$F$12+СВЦЭМ!$D$10+'СЕТ СН'!$F$6-'СЕТ СН'!$F$22</f>
        <v>997.61874704999991</v>
      </c>
      <c r="V23" s="36">
        <f>SUMIFS(СВЦЭМ!$C$39:$C$782,СВЦЭМ!$A$39:$A$782,$A23,СВЦЭМ!$B$39:$B$782,V$11)+'СЕТ СН'!$F$12+СВЦЭМ!$D$10+'СЕТ СН'!$F$6-'СЕТ СН'!$F$22</f>
        <v>1001.5060619600001</v>
      </c>
      <c r="W23" s="36">
        <f>SUMIFS(СВЦЭМ!$C$39:$C$782,СВЦЭМ!$A$39:$A$782,$A23,СВЦЭМ!$B$39:$B$782,W$11)+'СЕТ СН'!$F$12+СВЦЭМ!$D$10+'СЕТ СН'!$F$6-'СЕТ СН'!$F$22</f>
        <v>1013.58271074</v>
      </c>
      <c r="X23" s="36">
        <f>SUMIFS(СВЦЭМ!$C$39:$C$782,СВЦЭМ!$A$39:$A$782,$A23,СВЦЭМ!$B$39:$B$782,X$11)+'СЕТ СН'!$F$12+СВЦЭМ!$D$10+'СЕТ СН'!$F$6-'СЕТ СН'!$F$22</f>
        <v>1031.0934547700001</v>
      </c>
      <c r="Y23" s="36">
        <f>SUMIFS(СВЦЭМ!$C$39:$C$782,СВЦЭМ!$A$39:$A$782,$A23,СВЦЭМ!$B$39:$B$782,Y$11)+'СЕТ СН'!$F$12+СВЦЭМ!$D$10+'СЕТ СН'!$F$6-'СЕТ СН'!$F$22</f>
        <v>1047.9296940700001</v>
      </c>
    </row>
    <row r="24" spans="1:25" ht="15.75" x14ac:dyDescent="0.2">
      <c r="A24" s="35">
        <f t="shared" si="0"/>
        <v>44268</v>
      </c>
      <c r="B24" s="36">
        <f>SUMIFS(СВЦЭМ!$C$39:$C$782,СВЦЭМ!$A$39:$A$782,$A24,СВЦЭМ!$B$39:$B$782,B$11)+'СЕТ СН'!$F$12+СВЦЭМ!$D$10+'СЕТ СН'!$F$6-'СЕТ СН'!$F$22</f>
        <v>1167.6221268899999</v>
      </c>
      <c r="C24" s="36">
        <f>SUMIFS(СВЦЭМ!$C$39:$C$782,СВЦЭМ!$A$39:$A$782,$A24,СВЦЭМ!$B$39:$B$782,C$11)+'СЕТ СН'!$F$12+СВЦЭМ!$D$10+'СЕТ СН'!$F$6-'СЕТ СН'!$F$22</f>
        <v>1194.6860260899998</v>
      </c>
      <c r="D24" s="36">
        <f>SUMIFS(СВЦЭМ!$C$39:$C$782,СВЦЭМ!$A$39:$A$782,$A24,СВЦЭМ!$B$39:$B$782,D$11)+'СЕТ СН'!$F$12+СВЦЭМ!$D$10+'СЕТ СН'!$F$6-'СЕТ СН'!$F$22</f>
        <v>1164.1841585399998</v>
      </c>
      <c r="E24" s="36">
        <f>SUMIFS(СВЦЭМ!$C$39:$C$782,СВЦЭМ!$A$39:$A$782,$A24,СВЦЭМ!$B$39:$B$782,E$11)+'СЕТ СН'!$F$12+СВЦЭМ!$D$10+'СЕТ СН'!$F$6-'СЕТ СН'!$F$22</f>
        <v>1161.4805300199998</v>
      </c>
      <c r="F24" s="36">
        <f>SUMIFS(СВЦЭМ!$C$39:$C$782,СВЦЭМ!$A$39:$A$782,$A24,СВЦЭМ!$B$39:$B$782,F$11)+'СЕТ СН'!$F$12+СВЦЭМ!$D$10+'СЕТ СН'!$F$6-'СЕТ СН'!$F$22</f>
        <v>1160.1008143999998</v>
      </c>
      <c r="G24" s="36">
        <f>SUMIFS(СВЦЭМ!$C$39:$C$782,СВЦЭМ!$A$39:$A$782,$A24,СВЦЭМ!$B$39:$B$782,G$11)+'СЕТ СН'!$F$12+СВЦЭМ!$D$10+'СЕТ СН'!$F$6-'СЕТ СН'!$F$22</f>
        <v>1164.7063971699999</v>
      </c>
      <c r="H24" s="36">
        <f>SUMIFS(СВЦЭМ!$C$39:$C$782,СВЦЭМ!$A$39:$A$782,$A24,СВЦЭМ!$B$39:$B$782,H$11)+'СЕТ СН'!$F$12+СВЦЭМ!$D$10+'СЕТ СН'!$F$6-'СЕТ СН'!$F$22</f>
        <v>1179.3019731699999</v>
      </c>
      <c r="I24" s="36">
        <f>SUMIFS(СВЦЭМ!$C$39:$C$782,СВЦЭМ!$A$39:$A$782,$A24,СВЦЭМ!$B$39:$B$782,I$11)+'СЕТ СН'!$F$12+СВЦЭМ!$D$10+'СЕТ СН'!$F$6-'СЕТ СН'!$F$22</f>
        <v>1160.1533819399999</v>
      </c>
      <c r="J24" s="36">
        <f>SUMIFS(СВЦЭМ!$C$39:$C$782,СВЦЭМ!$A$39:$A$782,$A24,СВЦЭМ!$B$39:$B$782,J$11)+'СЕТ СН'!$F$12+СВЦЭМ!$D$10+'СЕТ СН'!$F$6-'СЕТ СН'!$F$22</f>
        <v>1087.75016837</v>
      </c>
      <c r="K24" s="36">
        <f>SUMIFS(СВЦЭМ!$C$39:$C$782,СВЦЭМ!$A$39:$A$782,$A24,СВЦЭМ!$B$39:$B$782,K$11)+'СЕТ СН'!$F$12+СВЦЭМ!$D$10+'СЕТ СН'!$F$6-'СЕТ СН'!$F$22</f>
        <v>1043.8194929700001</v>
      </c>
      <c r="L24" s="36">
        <f>SUMIFS(СВЦЭМ!$C$39:$C$782,СВЦЭМ!$A$39:$A$782,$A24,СВЦЭМ!$B$39:$B$782,L$11)+'СЕТ СН'!$F$12+СВЦЭМ!$D$10+'СЕТ СН'!$F$6-'СЕТ СН'!$F$22</f>
        <v>1043.29402314</v>
      </c>
      <c r="M24" s="36">
        <f>SUMIFS(СВЦЭМ!$C$39:$C$782,СВЦЭМ!$A$39:$A$782,$A24,СВЦЭМ!$B$39:$B$782,M$11)+'СЕТ СН'!$F$12+СВЦЭМ!$D$10+'СЕТ СН'!$F$6-'СЕТ СН'!$F$22</f>
        <v>1047.5315173399999</v>
      </c>
      <c r="N24" s="36">
        <f>SUMIFS(СВЦЭМ!$C$39:$C$782,СВЦЭМ!$A$39:$A$782,$A24,СВЦЭМ!$B$39:$B$782,N$11)+'СЕТ СН'!$F$12+СВЦЭМ!$D$10+'СЕТ СН'!$F$6-'СЕТ СН'!$F$22</f>
        <v>1071.3160592300001</v>
      </c>
      <c r="O24" s="36">
        <f>SUMIFS(СВЦЭМ!$C$39:$C$782,СВЦЭМ!$A$39:$A$782,$A24,СВЦЭМ!$B$39:$B$782,O$11)+'СЕТ СН'!$F$12+СВЦЭМ!$D$10+'СЕТ СН'!$F$6-'СЕТ СН'!$F$22</f>
        <v>1107.2543882599998</v>
      </c>
      <c r="P24" s="36">
        <f>SUMIFS(СВЦЭМ!$C$39:$C$782,СВЦЭМ!$A$39:$A$782,$A24,СВЦЭМ!$B$39:$B$782,P$11)+'СЕТ СН'!$F$12+СВЦЭМ!$D$10+'СЕТ СН'!$F$6-'СЕТ СН'!$F$22</f>
        <v>1152.1287045499998</v>
      </c>
      <c r="Q24" s="36">
        <f>SUMIFS(СВЦЭМ!$C$39:$C$782,СВЦЭМ!$A$39:$A$782,$A24,СВЦЭМ!$B$39:$B$782,Q$11)+'СЕТ СН'!$F$12+СВЦЭМ!$D$10+'СЕТ СН'!$F$6-'СЕТ СН'!$F$22</f>
        <v>1125.9401409199997</v>
      </c>
      <c r="R24" s="36">
        <f>SUMIFS(СВЦЭМ!$C$39:$C$782,СВЦЭМ!$A$39:$A$782,$A24,СВЦЭМ!$B$39:$B$782,R$11)+'СЕТ СН'!$F$12+СВЦЭМ!$D$10+'СЕТ СН'!$F$6-'СЕТ СН'!$F$22</f>
        <v>1098.5004536899999</v>
      </c>
      <c r="S24" s="36">
        <f>SUMIFS(СВЦЭМ!$C$39:$C$782,СВЦЭМ!$A$39:$A$782,$A24,СВЦЭМ!$B$39:$B$782,S$11)+'СЕТ СН'!$F$12+СВЦЭМ!$D$10+'СЕТ СН'!$F$6-'СЕТ СН'!$F$22</f>
        <v>1057.0774896099999</v>
      </c>
      <c r="T24" s="36">
        <f>SUMIFS(СВЦЭМ!$C$39:$C$782,СВЦЭМ!$A$39:$A$782,$A24,СВЦЭМ!$B$39:$B$782,T$11)+'СЕТ СН'!$F$12+СВЦЭМ!$D$10+'СЕТ СН'!$F$6-'СЕТ СН'!$F$22</f>
        <v>997.36065637000002</v>
      </c>
      <c r="U24" s="36">
        <f>SUMIFS(СВЦЭМ!$C$39:$C$782,СВЦЭМ!$A$39:$A$782,$A24,СВЦЭМ!$B$39:$B$782,U$11)+'СЕТ СН'!$F$12+СВЦЭМ!$D$10+'СЕТ СН'!$F$6-'СЕТ СН'!$F$22</f>
        <v>962.54235367000001</v>
      </c>
      <c r="V24" s="36">
        <f>SUMIFS(СВЦЭМ!$C$39:$C$782,СВЦЭМ!$A$39:$A$782,$A24,СВЦЭМ!$B$39:$B$782,V$11)+'СЕТ СН'!$F$12+СВЦЭМ!$D$10+'СЕТ СН'!$F$6-'СЕТ СН'!$F$22</f>
        <v>964.72988843000007</v>
      </c>
      <c r="W24" s="36">
        <f>SUMIFS(СВЦЭМ!$C$39:$C$782,СВЦЭМ!$A$39:$A$782,$A24,СВЦЭМ!$B$39:$B$782,W$11)+'СЕТ СН'!$F$12+СВЦЭМ!$D$10+'СЕТ СН'!$F$6-'СЕТ СН'!$F$22</f>
        <v>975.39564311999993</v>
      </c>
      <c r="X24" s="36">
        <f>SUMIFS(СВЦЭМ!$C$39:$C$782,СВЦЭМ!$A$39:$A$782,$A24,СВЦЭМ!$B$39:$B$782,X$11)+'СЕТ СН'!$F$12+СВЦЭМ!$D$10+'СЕТ СН'!$F$6-'СЕТ СН'!$F$22</f>
        <v>989.32641609999996</v>
      </c>
      <c r="Y24" s="36">
        <f>SUMIFS(СВЦЭМ!$C$39:$C$782,СВЦЭМ!$A$39:$A$782,$A24,СВЦЭМ!$B$39:$B$782,Y$11)+'СЕТ СН'!$F$12+СВЦЭМ!$D$10+'СЕТ СН'!$F$6-'СЕТ СН'!$F$22</f>
        <v>1018.81669216</v>
      </c>
    </row>
    <row r="25" spans="1:25" ht="15.75" x14ac:dyDescent="0.2">
      <c r="A25" s="35">
        <f t="shared" si="0"/>
        <v>44269</v>
      </c>
      <c r="B25" s="36">
        <f>SUMIFS(СВЦЭМ!$C$39:$C$782,СВЦЭМ!$A$39:$A$782,$A25,СВЦЭМ!$B$39:$B$782,B$11)+'СЕТ СН'!$F$12+СВЦЭМ!$D$10+'СЕТ СН'!$F$6-'СЕТ СН'!$F$22</f>
        <v>1068.5744962199999</v>
      </c>
      <c r="C25" s="36">
        <f>SUMIFS(СВЦЭМ!$C$39:$C$782,СВЦЭМ!$A$39:$A$782,$A25,СВЦЭМ!$B$39:$B$782,C$11)+'СЕТ СН'!$F$12+СВЦЭМ!$D$10+'СЕТ СН'!$F$6-'СЕТ СН'!$F$22</f>
        <v>1108.0496528599999</v>
      </c>
      <c r="D25" s="36">
        <f>SUMIFS(СВЦЭМ!$C$39:$C$782,СВЦЭМ!$A$39:$A$782,$A25,СВЦЭМ!$B$39:$B$782,D$11)+'СЕТ СН'!$F$12+СВЦЭМ!$D$10+'СЕТ СН'!$F$6-'СЕТ СН'!$F$22</f>
        <v>1138.0975210599997</v>
      </c>
      <c r="E25" s="36">
        <f>SUMIFS(СВЦЭМ!$C$39:$C$782,СВЦЭМ!$A$39:$A$782,$A25,СВЦЭМ!$B$39:$B$782,E$11)+'СЕТ СН'!$F$12+СВЦЭМ!$D$10+'СЕТ СН'!$F$6-'СЕТ СН'!$F$22</f>
        <v>1155.0235743999999</v>
      </c>
      <c r="F25" s="36">
        <f>SUMIFS(СВЦЭМ!$C$39:$C$782,СВЦЭМ!$A$39:$A$782,$A25,СВЦЭМ!$B$39:$B$782,F$11)+'СЕТ СН'!$F$12+СВЦЭМ!$D$10+'СЕТ СН'!$F$6-'СЕТ СН'!$F$22</f>
        <v>1156.1423699899999</v>
      </c>
      <c r="G25" s="36">
        <f>SUMIFS(СВЦЭМ!$C$39:$C$782,СВЦЭМ!$A$39:$A$782,$A25,СВЦЭМ!$B$39:$B$782,G$11)+'СЕТ СН'!$F$12+СВЦЭМ!$D$10+'СЕТ СН'!$F$6-'СЕТ СН'!$F$22</f>
        <v>1154.6420206399998</v>
      </c>
      <c r="H25" s="36">
        <f>SUMIFS(СВЦЭМ!$C$39:$C$782,СВЦЭМ!$A$39:$A$782,$A25,СВЦЭМ!$B$39:$B$782,H$11)+'СЕТ СН'!$F$12+СВЦЭМ!$D$10+'СЕТ СН'!$F$6-'СЕТ СН'!$F$22</f>
        <v>1165.1845091499999</v>
      </c>
      <c r="I25" s="36">
        <f>SUMIFS(СВЦЭМ!$C$39:$C$782,СВЦЭМ!$A$39:$A$782,$A25,СВЦЭМ!$B$39:$B$782,I$11)+'СЕТ СН'!$F$12+СВЦЭМ!$D$10+'СЕТ СН'!$F$6-'СЕТ СН'!$F$22</f>
        <v>1145.7422564099998</v>
      </c>
      <c r="J25" s="36">
        <f>SUMIFS(СВЦЭМ!$C$39:$C$782,СВЦЭМ!$A$39:$A$782,$A25,СВЦЭМ!$B$39:$B$782,J$11)+'СЕТ СН'!$F$12+СВЦЭМ!$D$10+'СЕТ СН'!$F$6-'СЕТ СН'!$F$22</f>
        <v>1069.8674620700001</v>
      </c>
      <c r="K25" s="36">
        <f>SUMIFS(СВЦЭМ!$C$39:$C$782,СВЦЭМ!$A$39:$A$782,$A25,СВЦЭМ!$B$39:$B$782,K$11)+'СЕТ СН'!$F$12+СВЦЭМ!$D$10+'СЕТ СН'!$F$6-'СЕТ СН'!$F$22</f>
        <v>1032.9162498800001</v>
      </c>
      <c r="L25" s="36">
        <f>SUMIFS(СВЦЭМ!$C$39:$C$782,СВЦЭМ!$A$39:$A$782,$A25,СВЦЭМ!$B$39:$B$782,L$11)+'СЕТ СН'!$F$12+СВЦЭМ!$D$10+'СЕТ СН'!$F$6-'СЕТ СН'!$F$22</f>
        <v>1008.3701025</v>
      </c>
      <c r="M25" s="36">
        <f>SUMIFS(СВЦЭМ!$C$39:$C$782,СВЦЭМ!$A$39:$A$782,$A25,СВЦЭМ!$B$39:$B$782,M$11)+'СЕТ СН'!$F$12+СВЦЭМ!$D$10+'СЕТ СН'!$F$6-'СЕТ СН'!$F$22</f>
        <v>1019.9898379799999</v>
      </c>
      <c r="N25" s="36">
        <f>SUMIFS(СВЦЭМ!$C$39:$C$782,СВЦЭМ!$A$39:$A$782,$A25,СВЦЭМ!$B$39:$B$782,N$11)+'СЕТ СН'!$F$12+СВЦЭМ!$D$10+'СЕТ СН'!$F$6-'СЕТ СН'!$F$22</f>
        <v>1051.43476093</v>
      </c>
      <c r="O25" s="36">
        <f>SUMIFS(СВЦЭМ!$C$39:$C$782,СВЦЭМ!$A$39:$A$782,$A25,СВЦЭМ!$B$39:$B$782,O$11)+'СЕТ СН'!$F$12+СВЦЭМ!$D$10+'СЕТ СН'!$F$6-'СЕТ СН'!$F$22</f>
        <v>1079.2318766399999</v>
      </c>
      <c r="P25" s="36">
        <f>SUMIFS(СВЦЭМ!$C$39:$C$782,СВЦЭМ!$A$39:$A$782,$A25,СВЦЭМ!$B$39:$B$782,P$11)+'СЕТ СН'!$F$12+СВЦЭМ!$D$10+'СЕТ СН'!$F$6-'СЕТ СН'!$F$22</f>
        <v>1122.0245198599998</v>
      </c>
      <c r="Q25" s="36">
        <f>SUMIFS(СВЦЭМ!$C$39:$C$782,СВЦЭМ!$A$39:$A$782,$A25,СВЦЭМ!$B$39:$B$782,Q$11)+'СЕТ СН'!$F$12+СВЦЭМ!$D$10+'СЕТ СН'!$F$6-'СЕТ СН'!$F$22</f>
        <v>1130.4027418299997</v>
      </c>
      <c r="R25" s="36">
        <f>SUMIFS(СВЦЭМ!$C$39:$C$782,СВЦЭМ!$A$39:$A$782,$A25,СВЦЭМ!$B$39:$B$782,R$11)+'СЕТ СН'!$F$12+СВЦЭМ!$D$10+'СЕТ СН'!$F$6-'СЕТ СН'!$F$22</f>
        <v>1122.1921420899998</v>
      </c>
      <c r="S25" s="36">
        <f>SUMIFS(СВЦЭМ!$C$39:$C$782,СВЦЭМ!$A$39:$A$782,$A25,СВЦЭМ!$B$39:$B$782,S$11)+'СЕТ СН'!$F$12+СВЦЭМ!$D$10+'СЕТ СН'!$F$6-'СЕТ СН'!$F$22</f>
        <v>1086.9321801899998</v>
      </c>
      <c r="T25" s="36">
        <f>SUMIFS(СВЦЭМ!$C$39:$C$782,СВЦЭМ!$A$39:$A$782,$A25,СВЦЭМ!$B$39:$B$782,T$11)+'СЕТ СН'!$F$12+СВЦЭМ!$D$10+'СЕТ СН'!$F$6-'СЕТ СН'!$F$22</f>
        <v>1015.18855734</v>
      </c>
      <c r="U25" s="36">
        <f>SUMIFS(СВЦЭМ!$C$39:$C$782,СВЦЭМ!$A$39:$A$782,$A25,СВЦЭМ!$B$39:$B$782,U$11)+'СЕТ СН'!$F$12+СВЦЭМ!$D$10+'СЕТ СН'!$F$6-'СЕТ СН'!$F$22</f>
        <v>977.20881471999996</v>
      </c>
      <c r="V25" s="36">
        <f>SUMIFS(СВЦЭМ!$C$39:$C$782,СВЦЭМ!$A$39:$A$782,$A25,СВЦЭМ!$B$39:$B$782,V$11)+'СЕТ СН'!$F$12+СВЦЭМ!$D$10+'СЕТ СН'!$F$6-'СЕТ СН'!$F$22</f>
        <v>965.37247346999993</v>
      </c>
      <c r="W25" s="36">
        <f>SUMIFS(СВЦЭМ!$C$39:$C$782,СВЦЭМ!$A$39:$A$782,$A25,СВЦЭМ!$B$39:$B$782,W$11)+'СЕТ СН'!$F$12+СВЦЭМ!$D$10+'СЕТ СН'!$F$6-'СЕТ СН'!$F$22</f>
        <v>988.19190838999998</v>
      </c>
      <c r="X25" s="36">
        <f>SUMIFS(СВЦЭМ!$C$39:$C$782,СВЦЭМ!$A$39:$A$782,$A25,СВЦЭМ!$B$39:$B$782,X$11)+'СЕТ СН'!$F$12+СВЦЭМ!$D$10+'СЕТ СН'!$F$6-'СЕТ СН'!$F$22</f>
        <v>1004.06181823</v>
      </c>
      <c r="Y25" s="36">
        <f>SUMIFS(СВЦЭМ!$C$39:$C$782,СВЦЭМ!$A$39:$A$782,$A25,СВЦЭМ!$B$39:$B$782,Y$11)+'СЕТ СН'!$F$12+СВЦЭМ!$D$10+'СЕТ СН'!$F$6-'СЕТ СН'!$F$22</f>
        <v>1021.01091619</v>
      </c>
    </row>
    <row r="26" spans="1:25" ht="15.75" x14ac:dyDescent="0.2">
      <c r="A26" s="35">
        <f t="shared" si="0"/>
        <v>44270</v>
      </c>
      <c r="B26" s="36">
        <f>SUMIFS(СВЦЭМ!$C$39:$C$782,СВЦЭМ!$A$39:$A$782,$A26,СВЦЭМ!$B$39:$B$782,B$11)+'СЕТ СН'!$F$12+СВЦЭМ!$D$10+'СЕТ СН'!$F$6-'СЕТ СН'!$F$22</f>
        <v>1118.34762815</v>
      </c>
      <c r="C26" s="36">
        <f>SUMIFS(СВЦЭМ!$C$39:$C$782,СВЦЭМ!$A$39:$A$782,$A26,СВЦЭМ!$B$39:$B$782,C$11)+'СЕТ СН'!$F$12+СВЦЭМ!$D$10+'СЕТ СН'!$F$6-'СЕТ СН'!$F$22</f>
        <v>1159.7633374999998</v>
      </c>
      <c r="D26" s="36">
        <f>SUMIFS(СВЦЭМ!$C$39:$C$782,СВЦЭМ!$A$39:$A$782,$A26,СВЦЭМ!$B$39:$B$782,D$11)+'СЕТ СН'!$F$12+СВЦЭМ!$D$10+'СЕТ СН'!$F$6-'СЕТ СН'!$F$22</f>
        <v>1157.5225942399998</v>
      </c>
      <c r="E26" s="36">
        <f>SUMIFS(СВЦЭМ!$C$39:$C$782,СВЦЭМ!$A$39:$A$782,$A26,СВЦЭМ!$B$39:$B$782,E$11)+'СЕТ СН'!$F$12+СВЦЭМ!$D$10+'СЕТ СН'!$F$6-'СЕТ СН'!$F$22</f>
        <v>1150.2817726299998</v>
      </c>
      <c r="F26" s="36">
        <f>SUMIFS(СВЦЭМ!$C$39:$C$782,СВЦЭМ!$A$39:$A$782,$A26,СВЦЭМ!$B$39:$B$782,F$11)+'СЕТ СН'!$F$12+СВЦЭМ!$D$10+'СЕТ СН'!$F$6-'СЕТ СН'!$F$22</f>
        <v>1162.2659995899999</v>
      </c>
      <c r="G26" s="36">
        <f>SUMIFS(СВЦЭМ!$C$39:$C$782,СВЦЭМ!$A$39:$A$782,$A26,СВЦЭМ!$B$39:$B$782,G$11)+'СЕТ СН'!$F$12+СВЦЭМ!$D$10+'СЕТ СН'!$F$6-'СЕТ СН'!$F$22</f>
        <v>1168.3088287499997</v>
      </c>
      <c r="H26" s="36">
        <f>SUMIFS(СВЦЭМ!$C$39:$C$782,СВЦЭМ!$A$39:$A$782,$A26,СВЦЭМ!$B$39:$B$782,H$11)+'СЕТ СН'!$F$12+СВЦЭМ!$D$10+'СЕТ СН'!$F$6-'СЕТ СН'!$F$22</f>
        <v>1165.4624790099999</v>
      </c>
      <c r="I26" s="36">
        <f>SUMIFS(СВЦЭМ!$C$39:$C$782,СВЦЭМ!$A$39:$A$782,$A26,СВЦЭМ!$B$39:$B$782,I$11)+'СЕТ СН'!$F$12+СВЦЭМ!$D$10+'СЕТ СН'!$F$6-'СЕТ СН'!$F$22</f>
        <v>1110.2393970299997</v>
      </c>
      <c r="J26" s="36">
        <f>SUMIFS(СВЦЭМ!$C$39:$C$782,СВЦЭМ!$A$39:$A$782,$A26,СВЦЭМ!$B$39:$B$782,J$11)+'СЕТ СН'!$F$12+СВЦЭМ!$D$10+'СЕТ СН'!$F$6-'СЕТ СН'!$F$22</f>
        <v>1049.70656973</v>
      </c>
      <c r="K26" s="36">
        <f>SUMIFS(СВЦЭМ!$C$39:$C$782,СВЦЭМ!$A$39:$A$782,$A26,СВЦЭМ!$B$39:$B$782,K$11)+'СЕТ СН'!$F$12+СВЦЭМ!$D$10+'СЕТ СН'!$F$6-'СЕТ СН'!$F$22</f>
        <v>1020.6444802999999</v>
      </c>
      <c r="L26" s="36">
        <f>SUMIFS(СВЦЭМ!$C$39:$C$782,СВЦЭМ!$A$39:$A$782,$A26,СВЦЭМ!$B$39:$B$782,L$11)+'СЕТ СН'!$F$12+СВЦЭМ!$D$10+'СЕТ СН'!$F$6-'СЕТ СН'!$F$22</f>
        <v>1009.40426325</v>
      </c>
      <c r="M26" s="36">
        <f>SUMIFS(СВЦЭМ!$C$39:$C$782,СВЦЭМ!$A$39:$A$782,$A26,СВЦЭМ!$B$39:$B$782,M$11)+'СЕТ СН'!$F$12+СВЦЭМ!$D$10+'СЕТ СН'!$F$6-'СЕТ СН'!$F$22</f>
        <v>1023.8333007599999</v>
      </c>
      <c r="N26" s="36">
        <f>SUMIFS(СВЦЭМ!$C$39:$C$782,СВЦЭМ!$A$39:$A$782,$A26,СВЦЭМ!$B$39:$B$782,N$11)+'СЕТ СН'!$F$12+СВЦЭМ!$D$10+'СЕТ СН'!$F$6-'СЕТ СН'!$F$22</f>
        <v>1034.5417909499999</v>
      </c>
      <c r="O26" s="36">
        <f>SUMIFS(СВЦЭМ!$C$39:$C$782,СВЦЭМ!$A$39:$A$782,$A26,СВЦЭМ!$B$39:$B$782,O$11)+'СЕТ СН'!$F$12+СВЦЭМ!$D$10+'СЕТ СН'!$F$6-'СЕТ СН'!$F$22</f>
        <v>1068.8115448599999</v>
      </c>
      <c r="P26" s="36">
        <f>SUMIFS(СВЦЭМ!$C$39:$C$782,СВЦЭМ!$A$39:$A$782,$A26,СВЦЭМ!$B$39:$B$782,P$11)+'СЕТ СН'!$F$12+СВЦЭМ!$D$10+'СЕТ СН'!$F$6-'СЕТ СН'!$F$22</f>
        <v>1111.4277951799997</v>
      </c>
      <c r="Q26" s="36">
        <f>SUMIFS(СВЦЭМ!$C$39:$C$782,СВЦЭМ!$A$39:$A$782,$A26,СВЦЭМ!$B$39:$B$782,Q$11)+'СЕТ СН'!$F$12+СВЦЭМ!$D$10+'СЕТ СН'!$F$6-'СЕТ СН'!$F$22</f>
        <v>1137.8343662299999</v>
      </c>
      <c r="R26" s="36">
        <f>SUMIFS(СВЦЭМ!$C$39:$C$782,СВЦЭМ!$A$39:$A$782,$A26,СВЦЭМ!$B$39:$B$782,R$11)+'СЕТ СН'!$F$12+СВЦЭМ!$D$10+'СЕТ СН'!$F$6-'СЕТ СН'!$F$22</f>
        <v>1120.6083368299999</v>
      </c>
      <c r="S26" s="36">
        <f>SUMIFS(СВЦЭМ!$C$39:$C$782,СВЦЭМ!$A$39:$A$782,$A26,СВЦЭМ!$B$39:$B$782,S$11)+'СЕТ СН'!$F$12+СВЦЭМ!$D$10+'СЕТ СН'!$F$6-'СЕТ СН'!$F$22</f>
        <v>1074.1330317999998</v>
      </c>
      <c r="T26" s="36">
        <f>SUMIFS(СВЦЭМ!$C$39:$C$782,СВЦЭМ!$A$39:$A$782,$A26,СВЦЭМ!$B$39:$B$782,T$11)+'СЕТ СН'!$F$12+СВЦЭМ!$D$10+'СЕТ СН'!$F$6-'СЕТ СН'!$F$22</f>
        <v>979.79412991999993</v>
      </c>
      <c r="U26" s="36">
        <f>SUMIFS(СВЦЭМ!$C$39:$C$782,СВЦЭМ!$A$39:$A$782,$A26,СВЦЭМ!$B$39:$B$782,U$11)+'СЕТ СН'!$F$12+СВЦЭМ!$D$10+'СЕТ СН'!$F$6-'СЕТ СН'!$F$22</f>
        <v>944.12884116999999</v>
      </c>
      <c r="V26" s="36">
        <f>SUMIFS(СВЦЭМ!$C$39:$C$782,СВЦЭМ!$A$39:$A$782,$A26,СВЦЭМ!$B$39:$B$782,V$11)+'СЕТ СН'!$F$12+СВЦЭМ!$D$10+'СЕТ СН'!$F$6-'СЕТ СН'!$F$22</f>
        <v>940.94134467999993</v>
      </c>
      <c r="W26" s="36">
        <f>SUMIFS(СВЦЭМ!$C$39:$C$782,СВЦЭМ!$A$39:$A$782,$A26,СВЦЭМ!$B$39:$B$782,W$11)+'СЕТ СН'!$F$12+СВЦЭМ!$D$10+'СЕТ СН'!$F$6-'СЕТ СН'!$F$22</f>
        <v>944.81644875000006</v>
      </c>
      <c r="X26" s="36">
        <f>SUMIFS(СВЦЭМ!$C$39:$C$782,СВЦЭМ!$A$39:$A$782,$A26,СВЦЭМ!$B$39:$B$782,X$11)+'СЕТ СН'!$F$12+СВЦЭМ!$D$10+'СЕТ СН'!$F$6-'СЕТ СН'!$F$22</f>
        <v>940.92782033000003</v>
      </c>
      <c r="Y26" s="36">
        <f>SUMIFS(СВЦЭМ!$C$39:$C$782,СВЦЭМ!$A$39:$A$782,$A26,СВЦЭМ!$B$39:$B$782,Y$11)+'СЕТ СН'!$F$12+СВЦЭМ!$D$10+'СЕТ СН'!$F$6-'СЕТ СН'!$F$22</f>
        <v>952.50453723999999</v>
      </c>
    </row>
    <row r="27" spans="1:25" ht="15.75" x14ac:dyDescent="0.2">
      <c r="A27" s="35">
        <f t="shared" si="0"/>
        <v>44271</v>
      </c>
      <c r="B27" s="36">
        <f>SUMIFS(СВЦЭМ!$C$39:$C$782,СВЦЭМ!$A$39:$A$782,$A27,СВЦЭМ!$B$39:$B$782,B$11)+'СЕТ СН'!$F$12+СВЦЭМ!$D$10+'СЕТ СН'!$F$6-'СЕТ СН'!$F$22</f>
        <v>1030.8734128399999</v>
      </c>
      <c r="C27" s="36">
        <f>SUMIFS(СВЦЭМ!$C$39:$C$782,СВЦЭМ!$A$39:$A$782,$A27,СВЦЭМ!$B$39:$B$782,C$11)+'СЕТ СН'!$F$12+СВЦЭМ!$D$10+'СЕТ СН'!$F$6-'СЕТ СН'!$F$22</f>
        <v>1122.8980935799998</v>
      </c>
      <c r="D27" s="36">
        <f>SUMIFS(СВЦЭМ!$C$39:$C$782,СВЦЭМ!$A$39:$A$782,$A27,СВЦЭМ!$B$39:$B$782,D$11)+'СЕТ СН'!$F$12+СВЦЭМ!$D$10+'СЕТ СН'!$F$6-'СЕТ СН'!$F$22</f>
        <v>1154.4404970399999</v>
      </c>
      <c r="E27" s="36">
        <f>SUMIFS(СВЦЭМ!$C$39:$C$782,СВЦЭМ!$A$39:$A$782,$A27,СВЦЭМ!$B$39:$B$782,E$11)+'СЕТ СН'!$F$12+СВЦЭМ!$D$10+'СЕТ СН'!$F$6-'СЕТ СН'!$F$22</f>
        <v>1153.4426967499999</v>
      </c>
      <c r="F27" s="36">
        <f>SUMIFS(СВЦЭМ!$C$39:$C$782,СВЦЭМ!$A$39:$A$782,$A27,СВЦЭМ!$B$39:$B$782,F$11)+'СЕТ СН'!$F$12+СВЦЭМ!$D$10+'СЕТ СН'!$F$6-'СЕТ СН'!$F$22</f>
        <v>1154.8883332999999</v>
      </c>
      <c r="G27" s="36">
        <f>SUMIFS(СВЦЭМ!$C$39:$C$782,СВЦЭМ!$A$39:$A$782,$A27,СВЦЭМ!$B$39:$B$782,G$11)+'СЕТ СН'!$F$12+СВЦЭМ!$D$10+'СЕТ СН'!$F$6-'СЕТ СН'!$F$22</f>
        <v>1160.4988090899999</v>
      </c>
      <c r="H27" s="36">
        <f>SUMIFS(СВЦЭМ!$C$39:$C$782,СВЦЭМ!$A$39:$A$782,$A27,СВЦЭМ!$B$39:$B$782,H$11)+'СЕТ СН'!$F$12+СВЦЭМ!$D$10+'СЕТ СН'!$F$6-'СЕТ СН'!$F$22</f>
        <v>1183.1553303599999</v>
      </c>
      <c r="I27" s="36">
        <f>SUMIFS(СВЦЭМ!$C$39:$C$782,СВЦЭМ!$A$39:$A$782,$A27,СВЦЭМ!$B$39:$B$782,I$11)+'СЕТ СН'!$F$12+СВЦЭМ!$D$10+'СЕТ СН'!$F$6-'СЕТ СН'!$F$22</f>
        <v>1134.3627806199997</v>
      </c>
      <c r="J27" s="36">
        <f>SUMIFS(СВЦЭМ!$C$39:$C$782,СВЦЭМ!$A$39:$A$782,$A27,СВЦЭМ!$B$39:$B$782,J$11)+'СЕТ СН'!$F$12+СВЦЭМ!$D$10+'СЕТ СН'!$F$6-'СЕТ СН'!$F$22</f>
        <v>1086.76171168</v>
      </c>
      <c r="K27" s="36">
        <f>SUMIFS(СВЦЭМ!$C$39:$C$782,СВЦЭМ!$A$39:$A$782,$A27,СВЦЭМ!$B$39:$B$782,K$11)+'СЕТ СН'!$F$12+СВЦЭМ!$D$10+'СЕТ СН'!$F$6-'СЕТ СН'!$F$22</f>
        <v>1065.0703130900001</v>
      </c>
      <c r="L27" s="36">
        <f>SUMIFS(СВЦЭМ!$C$39:$C$782,СВЦЭМ!$A$39:$A$782,$A27,СВЦЭМ!$B$39:$B$782,L$11)+'СЕТ СН'!$F$12+СВЦЭМ!$D$10+'СЕТ СН'!$F$6-'СЕТ СН'!$F$22</f>
        <v>1059.20632316</v>
      </c>
      <c r="M27" s="36">
        <f>SUMIFS(СВЦЭМ!$C$39:$C$782,СВЦЭМ!$A$39:$A$782,$A27,СВЦЭМ!$B$39:$B$782,M$11)+'СЕТ СН'!$F$12+СВЦЭМ!$D$10+'СЕТ СН'!$F$6-'СЕТ СН'!$F$22</f>
        <v>1047.64413786</v>
      </c>
      <c r="N27" s="36">
        <f>SUMIFS(СВЦЭМ!$C$39:$C$782,СВЦЭМ!$A$39:$A$782,$A27,СВЦЭМ!$B$39:$B$782,N$11)+'СЕТ СН'!$F$12+СВЦЭМ!$D$10+'СЕТ СН'!$F$6-'СЕТ СН'!$F$22</f>
        <v>1052.9157047200001</v>
      </c>
      <c r="O27" s="36">
        <f>SUMIFS(СВЦЭМ!$C$39:$C$782,СВЦЭМ!$A$39:$A$782,$A27,СВЦЭМ!$B$39:$B$782,O$11)+'СЕТ СН'!$F$12+СВЦЭМ!$D$10+'СЕТ СН'!$F$6-'СЕТ СН'!$F$22</f>
        <v>1082.3524880899997</v>
      </c>
      <c r="P27" s="36">
        <f>SUMIFS(СВЦЭМ!$C$39:$C$782,СВЦЭМ!$A$39:$A$782,$A27,СВЦЭМ!$B$39:$B$782,P$11)+'СЕТ СН'!$F$12+СВЦЭМ!$D$10+'СЕТ СН'!$F$6-'СЕТ СН'!$F$22</f>
        <v>1123.2339364799998</v>
      </c>
      <c r="Q27" s="36">
        <f>SUMIFS(СВЦЭМ!$C$39:$C$782,СВЦЭМ!$A$39:$A$782,$A27,СВЦЭМ!$B$39:$B$782,Q$11)+'СЕТ СН'!$F$12+СВЦЭМ!$D$10+'СЕТ СН'!$F$6-'СЕТ СН'!$F$22</f>
        <v>1128.4038747999998</v>
      </c>
      <c r="R27" s="36">
        <f>SUMIFS(СВЦЭМ!$C$39:$C$782,СВЦЭМ!$A$39:$A$782,$A27,СВЦЭМ!$B$39:$B$782,R$11)+'СЕТ СН'!$F$12+СВЦЭМ!$D$10+'СЕТ СН'!$F$6-'СЕТ СН'!$F$22</f>
        <v>1119.7289829499998</v>
      </c>
      <c r="S27" s="36">
        <f>SUMIFS(СВЦЭМ!$C$39:$C$782,СВЦЭМ!$A$39:$A$782,$A27,СВЦЭМ!$B$39:$B$782,S$11)+'СЕТ СН'!$F$12+СВЦЭМ!$D$10+'СЕТ СН'!$F$6-'СЕТ СН'!$F$22</f>
        <v>1106.6453590499998</v>
      </c>
      <c r="T27" s="36">
        <f>SUMIFS(СВЦЭМ!$C$39:$C$782,СВЦЭМ!$A$39:$A$782,$A27,СВЦЭМ!$B$39:$B$782,T$11)+'СЕТ СН'!$F$12+СВЦЭМ!$D$10+'СЕТ СН'!$F$6-'СЕТ СН'!$F$22</f>
        <v>1043.2391570699999</v>
      </c>
      <c r="U27" s="36">
        <f>SUMIFS(СВЦЭМ!$C$39:$C$782,СВЦЭМ!$A$39:$A$782,$A27,СВЦЭМ!$B$39:$B$782,U$11)+'СЕТ СН'!$F$12+СВЦЭМ!$D$10+'СЕТ СН'!$F$6-'СЕТ СН'!$F$22</f>
        <v>1004.8200564799999</v>
      </c>
      <c r="V27" s="36">
        <f>SUMIFS(СВЦЭМ!$C$39:$C$782,СВЦЭМ!$A$39:$A$782,$A27,СВЦЭМ!$B$39:$B$782,V$11)+'СЕТ СН'!$F$12+СВЦЭМ!$D$10+'СЕТ СН'!$F$6-'СЕТ СН'!$F$22</f>
        <v>1009.89899102</v>
      </c>
      <c r="W27" s="36">
        <f>SUMIFS(СВЦЭМ!$C$39:$C$782,СВЦЭМ!$A$39:$A$782,$A27,СВЦЭМ!$B$39:$B$782,W$11)+'СЕТ СН'!$F$12+СВЦЭМ!$D$10+'СЕТ СН'!$F$6-'СЕТ СН'!$F$22</f>
        <v>1028.2430922799999</v>
      </c>
      <c r="X27" s="36">
        <f>SUMIFS(СВЦЭМ!$C$39:$C$782,СВЦЭМ!$A$39:$A$782,$A27,СВЦЭМ!$B$39:$B$782,X$11)+'СЕТ СН'!$F$12+СВЦЭМ!$D$10+'СЕТ СН'!$F$6-'СЕТ СН'!$F$22</f>
        <v>1043.1513908500001</v>
      </c>
      <c r="Y27" s="36">
        <f>SUMIFS(СВЦЭМ!$C$39:$C$782,СВЦЭМ!$A$39:$A$782,$A27,СВЦЭМ!$B$39:$B$782,Y$11)+'СЕТ СН'!$F$12+СВЦЭМ!$D$10+'СЕТ СН'!$F$6-'СЕТ СН'!$F$22</f>
        <v>1047.5794119500001</v>
      </c>
    </row>
    <row r="28" spans="1:25" ht="15.75" x14ac:dyDescent="0.2">
      <c r="A28" s="35">
        <f t="shared" si="0"/>
        <v>44272</v>
      </c>
      <c r="B28" s="36">
        <f>SUMIFS(СВЦЭМ!$C$39:$C$782,СВЦЭМ!$A$39:$A$782,$A28,СВЦЭМ!$B$39:$B$782,B$11)+'СЕТ СН'!$F$12+СВЦЭМ!$D$10+'СЕТ СН'!$F$6-'СЕТ СН'!$F$22</f>
        <v>1156.7696541999999</v>
      </c>
      <c r="C28" s="36">
        <f>SUMIFS(СВЦЭМ!$C$39:$C$782,СВЦЭМ!$A$39:$A$782,$A28,СВЦЭМ!$B$39:$B$782,C$11)+'СЕТ СН'!$F$12+СВЦЭМ!$D$10+'СЕТ СН'!$F$6-'СЕТ СН'!$F$22</f>
        <v>1183.1396059199999</v>
      </c>
      <c r="D28" s="36">
        <f>SUMIFS(СВЦЭМ!$C$39:$C$782,СВЦЭМ!$A$39:$A$782,$A28,СВЦЭМ!$B$39:$B$782,D$11)+'СЕТ СН'!$F$12+СВЦЭМ!$D$10+'СЕТ СН'!$F$6-'СЕТ СН'!$F$22</f>
        <v>1167.3625096999999</v>
      </c>
      <c r="E28" s="36">
        <f>SUMIFS(СВЦЭМ!$C$39:$C$782,СВЦЭМ!$A$39:$A$782,$A28,СВЦЭМ!$B$39:$B$782,E$11)+'СЕТ СН'!$F$12+СВЦЭМ!$D$10+'СЕТ СН'!$F$6-'СЕТ СН'!$F$22</f>
        <v>1163.9569015899999</v>
      </c>
      <c r="F28" s="36">
        <f>SUMIFS(СВЦЭМ!$C$39:$C$782,СВЦЭМ!$A$39:$A$782,$A28,СВЦЭМ!$B$39:$B$782,F$11)+'СЕТ СН'!$F$12+СВЦЭМ!$D$10+'СЕТ СН'!$F$6-'СЕТ СН'!$F$22</f>
        <v>1167.5151753999999</v>
      </c>
      <c r="G28" s="36">
        <f>SUMIFS(СВЦЭМ!$C$39:$C$782,СВЦЭМ!$A$39:$A$782,$A28,СВЦЭМ!$B$39:$B$782,G$11)+'СЕТ СН'!$F$12+СВЦЭМ!$D$10+'СЕТ СН'!$F$6-'СЕТ СН'!$F$22</f>
        <v>1173.2441044799998</v>
      </c>
      <c r="H28" s="36">
        <f>SUMIFS(СВЦЭМ!$C$39:$C$782,СВЦЭМ!$A$39:$A$782,$A28,СВЦЭМ!$B$39:$B$782,H$11)+'СЕТ СН'!$F$12+СВЦЭМ!$D$10+'СЕТ СН'!$F$6-'СЕТ СН'!$F$22</f>
        <v>1189.5786308399997</v>
      </c>
      <c r="I28" s="36">
        <f>SUMIFS(СВЦЭМ!$C$39:$C$782,СВЦЭМ!$A$39:$A$782,$A28,СВЦЭМ!$B$39:$B$782,I$11)+'СЕТ СН'!$F$12+СВЦЭМ!$D$10+'СЕТ СН'!$F$6-'СЕТ СН'!$F$22</f>
        <v>1157.0388189199998</v>
      </c>
      <c r="J28" s="36">
        <f>SUMIFS(СВЦЭМ!$C$39:$C$782,СВЦЭМ!$A$39:$A$782,$A28,СВЦЭМ!$B$39:$B$782,J$11)+'СЕТ СН'!$F$12+СВЦЭМ!$D$10+'СЕТ СН'!$F$6-'СЕТ СН'!$F$22</f>
        <v>1103.0634202199999</v>
      </c>
      <c r="K28" s="36">
        <f>SUMIFS(СВЦЭМ!$C$39:$C$782,СВЦЭМ!$A$39:$A$782,$A28,СВЦЭМ!$B$39:$B$782,K$11)+'СЕТ СН'!$F$12+СВЦЭМ!$D$10+'СЕТ СН'!$F$6-'СЕТ СН'!$F$22</f>
        <v>1097.2989206199998</v>
      </c>
      <c r="L28" s="36">
        <f>SUMIFS(СВЦЭМ!$C$39:$C$782,СВЦЭМ!$A$39:$A$782,$A28,СВЦЭМ!$B$39:$B$782,L$11)+'СЕТ СН'!$F$12+СВЦЭМ!$D$10+'СЕТ СН'!$F$6-'СЕТ СН'!$F$22</f>
        <v>1090.9715674399997</v>
      </c>
      <c r="M28" s="36">
        <f>SUMIFS(СВЦЭМ!$C$39:$C$782,СВЦЭМ!$A$39:$A$782,$A28,СВЦЭМ!$B$39:$B$782,M$11)+'СЕТ СН'!$F$12+СВЦЭМ!$D$10+'СЕТ СН'!$F$6-'СЕТ СН'!$F$22</f>
        <v>1096.2633939499999</v>
      </c>
      <c r="N28" s="36">
        <f>SUMIFS(СВЦЭМ!$C$39:$C$782,СВЦЭМ!$A$39:$A$782,$A28,СВЦЭМ!$B$39:$B$782,N$11)+'СЕТ СН'!$F$12+СВЦЭМ!$D$10+'СЕТ СН'!$F$6-'СЕТ СН'!$F$22</f>
        <v>1100.9699260999998</v>
      </c>
      <c r="O28" s="36">
        <f>SUMIFS(СВЦЭМ!$C$39:$C$782,СВЦЭМ!$A$39:$A$782,$A28,СВЦЭМ!$B$39:$B$782,O$11)+'СЕТ СН'!$F$12+СВЦЭМ!$D$10+'СЕТ СН'!$F$6-'СЕТ СН'!$F$22</f>
        <v>1111.7017422499998</v>
      </c>
      <c r="P28" s="36">
        <f>SUMIFS(СВЦЭМ!$C$39:$C$782,СВЦЭМ!$A$39:$A$782,$A28,СВЦЭМ!$B$39:$B$782,P$11)+'СЕТ СН'!$F$12+СВЦЭМ!$D$10+'СЕТ СН'!$F$6-'СЕТ СН'!$F$22</f>
        <v>1156.7589107599999</v>
      </c>
      <c r="Q28" s="36">
        <f>SUMIFS(СВЦЭМ!$C$39:$C$782,СВЦЭМ!$A$39:$A$782,$A28,СВЦЭМ!$B$39:$B$782,Q$11)+'СЕТ СН'!$F$12+СВЦЭМ!$D$10+'СЕТ СН'!$F$6-'СЕТ СН'!$F$22</f>
        <v>1192.4403688099999</v>
      </c>
      <c r="R28" s="36">
        <f>SUMIFS(СВЦЭМ!$C$39:$C$782,СВЦЭМ!$A$39:$A$782,$A28,СВЦЭМ!$B$39:$B$782,R$11)+'СЕТ СН'!$F$12+СВЦЭМ!$D$10+'СЕТ СН'!$F$6-'СЕТ СН'!$F$22</f>
        <v>1171.0788031499999</v>
      </c>
      <c r="S28" s="36">
        <f>SUMIFS(СВЦЭМ!$C$39:$C$782,СВЦЭМ!$A$39:$A$782,$A28,СВЦЭМ!$B$39:$B$782,S$11)+'СЕТ СН'!$F$12+СВЦЭМ!$D$10+'СЕТ СН'!$F$6-'СЕТ СН'!$F$22</f>
        <v>1146.6977155699999</v>
      </c>
      <c r="T28" s="36">
        <f>SUMIFS(СВЦЭМ!$C$39:$C$782,СВЦЭМ!$A$39:$A$782,$A28,СВЦЭМ!$B$39:$B$782,T$11)+'СЕТ СН'!$F$12+СВЦЭМ!$D$10+'СЕТ СН'!$F$6-'СЕТ СН'!$F$22</f>
        <v>1087.4497027599998</v>
      </c>
      <c r="U28" s="36">
        <f>SUMIFS(СВЦЭМ!$C$39:$C$782,СВЦЭМ!$A$39:$A$782,$A28,СВЦЭМ!$B$39:$B$782,U$11)+'СЕТ СН'!$F$12+СВЦЭМ!$D$10+'СЕТ СН'!$F$6-'СЕТ СН'!$F$22</f>
        <v>1055.63159569</v>
      </c>
      <c r="V28" s="36">
        <f>SUMIFS(СВЦЭМ!$C$39:$C$782,СВЦЭМ!$A$39:$A$782,$A28,СВЦЭМ!$B$39:$B$782,V$11)+'СЕТ СН'!$F$12+СВЦЭМ!$D$10+'СЕТ СН'!$F$6-'СЕТ СН'!$F$22</f>
        <v>1042.7261373599999</v>
      </c>
      <c r="W28" s="36">
        <f>SUMIFS(СВЦЭМ!$C$39:$C$782,СВЦЭМ!$A$39:$A$782,$A28,СВЦЭМ!$B$39:$B$782,W$11)+'СЕТ СН'!$F$12+СВЦЭМ!$D$10+'СЕТ СН'!$F$6-'СЕТ СН'!$F$22</f>
        <v>1058.8038107300001</v>
      </c>
      <c r="X28" s="36">
        <f>SUMIFS(СВЦЭМ!$C$39:$C$782,СВЦЭМ!$A$39:$A$782,$A28,СВЦЭМ!$B$39:$B$782,X$11)+'СЕТ СН'!$F$12+СВЦЭМ!$D$10+'СЕТ СН'!$F$6-'СЕТ СН'!$F$22</f>
        <v>1072.0476505700001</v>
      </c>
      <c r="Y28" s="36">
        <f>SUMIFS(СВЦЭМ!$C$39:$C$782,СВЦЭМ!$A$39:$A$782,$A28,СВЦЭМ!$B$39:$B$782,Y$11)+'СЕТ СН'!$F$12+СВЦЭМ!$D$10+'СЕТ СН'!$F$6-'СЕТ СН'!$F$22</f>
        <v>1077.3253146899999</v>
      </c>
    </row>
    <row r="29" spans="1:25" ht="15.75" x14ac:dyDescent="0.2">
      <c r="A29" s="35">
        <f t="shared" si="0"/>
        <v>44273</v>
      </c>
      <c r="B29" s="36">
        <f>SUMIFS(СВЦЭМ!$C$39:$C$782,СВЦЭМ!$A$39:$A$782,$A29,СВЦЭМ!$B$39:$B$782,B$11)+'СЕТ СН'!$F$12+СВЦЭМ!$D$10+'СЕТ СН'!$F$6-'СЕТ СН'!$F$22</f>
        <v>1096.8462108799997</v>
      </c>
      <c r="C29" s="36">
        <f>SUMIFS(СВЦЭМ!$C$39:$C$782,СВЦЭМ!$A$39:$A$782,$A29,СВЦЭМ!$B$39:$B$782,C$11)+'СЕТ СН'!$F$12+СВЦЭМ!$D$10+'СЕТ СН'!$F$6-'СЕТ СН'!$F$22</f>
        <v>1173.9580355999999</v>
      </c>
      <c r="D29" s="36">
        <f>SUMIFS(СВЦЭМ!$C$39:$C$782,СВЦЭМ!$A$39:$A$782,$A29,СВЦЭМ!$B$39:$B$782,D$11)+'СЕТ СН'!$F$12+СВЦЭМ!$D$10+'СЕТ СН'!$F$6-'СЕТ СН'!$F$22</f>
        <v>1242.43852935</v>
      </c>
      <c r="E29" s="36">
        <f>SUMIFS(СВЦЭМ!$C$39:$C$782,СВЦЭМ!$A$39:$A$782,$A29,СВЦЭМ!$B$39:$B$782,E$11)+'СЕТ СН'!$F$12+СВЦЭМ!$D$10+'СЕТ СН'!$F$6-'СЕТ СН'!$F$22</f>
        <v>1246.0102048999997</v>
      </c>
      <c r="F29" s="36">
        <f>SUMIFS(СВЦЭМ!$C$39:$C$782,СВЦЭМ!$A$39:$A$782,$A29,СВЦЭМ!$B$39:$B$782,F$11)+'СЕТ СН'!$F$12+СВЦЭМ!$D$10+'СЕТ СН'!$F$6-'СЕТ СН'!$F$22</f>
        <v>1248.1022759599998</v>
      </c>
      <c r="G29" s="36">
        <f>SUMIFS(СВЦЭМ!$C$39:$C$782,СВЦЭМ!$A$39:$A$782,$A29,СВЦЭМ!$B$39:$B$782,G$11)+'СЕТ СН'!$F$12+СВЦЭМ!$D$10+'СЕТ СН'!$F$6-'СЕТ СН'!$F$22</f>
        <v>1247.3653951299998</v>
      </c>
      <c r="H29" s="36">
        <f>SUMIFS(СВЦЭМ!$C$39:$C$782,СВЦЭМ!$A$39:$A$782,$A29,СВЦЭМ!$B$39:$B$782,H$11)+'СЕТ СН'!$F$12+СВЦЭМ!$D$10+'СЕТ СН'!$F$6-'СЕТ СН'!$F$22</f>
        <v>1198.2556018599998</v>
      </c>
      <c r="I29" s="36">
        <f>SUMIFS(СВЦЭМ!$C$39:$C$782,СВЦЭМ!$A$39:$A$782,$A29,СВЦЭМ!$B$39:$B$782,I$11)+'СЕТ СН'!$F$12+СВЦЭМ!$D$10+'СЕТ СН'!$F$6-'СЕТ СН'!$F$22</f>
        <v>1142.4468198899999</v>
      </c>
      <c r="J29" s="36">
        <f>SUMIFS(СВЦЭМ!$C$39:$C$782,СВЦЭМ!$A$39:$A$782,$A29,СВЦЭМ!$B$39:$B$782,J$11)+'СЕТ СН'!$F$12+СВЦЭМ!$D$10+'СЕТ СН'!$F$6-'СЕТ СН'!$F$22</f>
        <v>1097.1174364199999</v>
      </c>
      <c r="K29" s="36">
        <f>SUMIFS(СВЦЭМ!$C$39:$C$782,СВЦЭМ!$A$39:$A$782,$A29,СВЦЭМ!$B$39:$B$782,K$11)+'СЕТ СН'!$F$12+СВЦЭМ!$D$10+'СЕТ СН'!$F$6-'СЕТ СН'!$F$22</f>
        <v>1067.05973105</v>
      </c>
      <c r="L29" s="36">
        <f>SUMIFS(СВЦЭМ!$C$39:$C$782,СВЦЭМ!$A$39:$A$782,$A29,СВЦЭМ!$B$39:$B$782,L$11)+'СЕТ СН'!$F$12+СВЦЭМ!$D$10+'СЕТ СН'!$F$6-'СЕТ СН'!$F$22</f>
        <v>1067.18580531</v>
      </c>
      <c r="M29" s="36">
        <f>SUMIFS(СВЦЭМ!$C$39:$C$782,СВЦЭМ!$A$39:$A$782,$A29,СВЦЭМ!$B$39:$B$782,M$11)+'СЕТ СН'!$F$12+СВЦЭМ!$D$10+'СЕТ СН'!$F$6-'СЕТ СН'!$F$22</f>
        <v>1074.45853943</v>
      </c>
      <c r="N29" s="36">
        <f>SUMIFS(СВЦЭМ!$C$39:$C$782,СВЦЭМ!$A$39:$A$782,$A29,СВЦЭМ!$B$39:$B$782,N$11)+'СЕТ СН'!$F$12+СВЦЭМ!$D$10+'СЕТ СН'!$F$6-'СЕТ СН'!$F$22</f>
        <v>1083.6083691399997</v>
      </c>
      <c r="O29" s="36">
        <f>SUMIFS(СВЦЭМ!$C$39:$C$782,СВЦЭМ!$A$39:$A$782,$A29,СВЦЭМ!$B$39:$B$782,O$11)+'СЕТ СН'!$F$12+СВЦЭМ!$D$10+'СЕТ СН'!$F$6-'СЕТ СН'!$F$22</f>
        <v>1099.6172647699998</v>
      </c>
      <c r="P29" s="36">
        <f>SUMIFS(СВЦЭМ!$C$39:$C$782,СВЦЭМ!$A$39:$A$782,$A29,СВЦЭМ!$B$39:$B$782,P$11)+'СЕТ СН'!$F$12+СВЦЭМ!$D$10+'СЕТ СН'!$F$6-'СЕТ СН'!$F$22</f>
        <v>1141.5718479899999</v>
      </c>
      <c r="Q29" s="36">
        <f>SUMIFS(СВЦЭМ!$C$39:$C$782,СВЦЭМ!$A$39:$A$782,$A29,СВЦЭМ!$B$39:$B$782,Q$11)+'СЕТ СН'!$F$12+СВЦЭМ!$D$10+'СЕТ СН'!$F$6-'СЕТ СН'!$F$22</f>
        <v>1172.3367094199998</v>
      </c>
      <c r="R29" s="36">
        <f>SUMIFS(СВЦЭМ!$C$39:$C$782,СВЦЭМ!$A$39:$A$782,$A29,СВЦЭМ!$B$39:$B$782,R$11)+'СЕТ СН'!$F$12+СВЦЭМ!$D$10+'СЕТ СН'!$F$6-'СЕТ СН'!$F$22</f>
        <v>1160.1688650299998</v>
      </c>
      <c r="S29" s="36">
        <f>SUMIFS(СВЦЭМ!$C$39:$C$782,СВЦЭМ!$A$39:$A$782,$A29,СВЦЭМ!$B$39:$B$782,S$11)+'СЕТ СН'!$F$12+СВЦЭМ!$D$10+'СЕТ СН'!$F$6-'СЕТ СН'!$F$22</f>
        <v>1142.5485211899997</v>
      </c>
      <c r="T29" s="36">
        <f>SUMIFS(СВЦЭМ!$C$39:$C$782,СВЦЭМ!$A$39:$A$782,$A29,СВЦЭМ!$B$39:$B$782,T$11)+'СЕТ СН'!$F$12+СВЦЭМ!$D$10+'СЕТ СН'!$F$6-'СЕТ СН'!$F$22</f>
        <v>1067.0700177900001</v>
      </c>
      <c r="U29" s="36">
        <f>SUMIFS(СВЦЭМ!$C$39:$C$782,СВЦЭМ!$A$39:$A$782,$A29,СВЦЭМ!$B$39:$B$782,U$11)+'СЕТ СН'!$F$12+СВЦЭМ!$D$10+'СЕТ СН'!$F$6-'СЕТ СН'!$F$22</f>
        <v>1036.3040787</v>
      </c>
      <c r="V29" s="36">
        <f>SUMIFS(СВЦЭМ!$C$39:$C$782,СВЦЭМ!$A$39:$A$782,$A29,СВЦЭМ!$B$39:$B$782,V$11)+'СЕТ СН'!$F$12+СВЦЭМ!$D$10+'СЕТ СН'!$F$6-'СЕТ СН'!$F$22</f>
        <v>1039.5359539799999</v>
      </c>
      <c r="W29" s="36">
        <f>SUMIFS(СВЦЭМ!$C$39:$C$782,СВЦЭМ!$A$39:$A$782,$A29,СВЦЭМ!$B$39:$B$782,W$11)+'СЕТ СН'!$F$12+СВЦЭМ!$D$10+'СЕТ СН'!$F$6-'СЕТ СН'!$F$22</f>
        <v>1042.64839564</v>
      </c>
      <c r="X29" s="36">
        <f>SUMIFS(СВЦЭМ!$C$39:$C$782,СВЦЭМ!$A$39:$A$782,$A29,СВЦЭМ!$B$39:$B$782,X$11)+'СЕТ СН'!$F$12+СВЦЭМ!$D$10+'СЕТ СН'!$F$6-'СЕТ СН'!$F$22</f>
        <v>1050.6018596000001</v>
      </c>
      <c r="Y29" s="36">
        <f>SUMIFS(СВЦЭМ!$C$39:$C$782,СВЦЭМ!$A$39:$A$782,$A29,СВЦЭМ!$B$39:$B$782,Y$11)+'СЕТ СН'!$F$12+СВЦЭМ!$D$10+'СЕТ СН'!$F$6-'СЕТ СН'!$F$22</f>
        <v>1059.3910398099999</v>
      </c>
    </row>
    <row r="30" spans="1:25" ht="15.75" x14ac:dyDescent="0.2">
      <c r="A30" s="35">
        <f t="shared" si="0"/>
        <v>44274</v>
      </c>
      <c r="B30" s="36">
        <f>SUMIFS(СВЦЭМ!$C$39:$C$782,СВЦЭМ!$A$39:$A$782,$A30,СВЦЭМ!$B$39:$B$782,B$11)+'СЕТ СН'!$F$12+СВЦЭМ!$D$10+'СЕТ СН'!$F$6-'СЕТ СН'!$F$22</f>
        <v>1054.9150656900001</v>
      </c>
      <c r="C30" s="36">
        <f>SUMIFS(СВЦЭМ!$C$39:$C$782,СВЦЭМ!$A$39:$A$782,$A30,СВЦЭМ!$B$39:$B$782,C$11)+'СЕТ СН'!$F$12+СВЦЭМ!$D$10+'СЕТ СН'!$F$6-'СЕТ СН'!$F$22</f>
        <v>1115.4148932799999</v>
      </c>
      <c r="D30" s="36">
        <f>SUMIFS(СВЦЭМ!$C$39:$C$782,СВЦЭМ!$A$39:$A$782,$A30,СВЦЭМ!$B$39:$B$782,D$11)+'СЕТ СН'!$F$12+СВЦЭМ!$D$10+'СЕТ СН'!$F$6-'СЕТ СН'!$F$22</f>
        <v>1198.2263548399999</v>
      </c>
      <c r="E30" s="36">
        <f>SUMIFS(СВЦЭМ!$C$39:$C$782,СВЦЭМ!$A$39:$A$782,$A30,СВЦЭМ!$B$39:$B$782,E$11)+'СЕТ СН'!$F$12+СВЦЭМ!$D$10+'СЕТ СН'!$F$6-'СЕТ СН'!$F$22</f>
        <v>1200.1131966799999</v>
      </c>
      <c r="F30" s="36">
        <f>SUMIFS(СВЦЭМ!$C$39:$C$782,СВЦЭМ!$A$39:$A$782,$A30,СВЦЭМ!$B$39:$B$782,F$11)+'СЕТ СН'!$F$12+СВЦЭМ!$D$10+'СЕТ СН'!$F$6-'СЕТ СН'!$F$22</f>
        <v>1221.7679056599998</v>
      </c>
      <c r="G30" s="36">
        <f>SUMIFS(СВЦЭМ!$C$39:$C$782,СВЦЭМ!$A$39:$A$782,$A30,СВЦЭМ!$B$39:$B$782,G$11)+'СЕТ СН'!$F$12+СВЦЭМ!$D$10+'СЕТ СН'!$F$6-'СЕТ СН'!$F$22</f>
        <v>1195.3038657599998</v>
      </c>
      <c r="H30" s="36">
        <f>SUMIFS(СВЦЭМ!$C$39:$C$782,СВЦЭМ!$A$39:$A$782,$A30,СВЦЭМ!$B$39:$B$782,H$11)+'СЕТ СН'!$F$12+СВЦЭМ!$D$10+'СЕТ СН'!$F$6-'СЕТ СН'!$F$22</f>
        <v>1143.7395118699999</v>
      </c>
      <c r="I30" s="36">
        <f>SUMIFS(СВЦЭМ!$C$39:$C$782,СВЦЭМ!$A$39:$A$782,$A30,СВЦЭМ!$B$39:$B$782,I$11)+'СЕТ СН'!$F$12+СВЦЭМ!$D$10+'СЕТ СН'!$F$6-'СЕТ СН'!$F$22</f>
        <v>1097.7289181099998</v>
      </c>
      <c r="J30" s="36">
        <f>SUMIFS(СВЦЭМ!$C$39:$C$782,СВЦЭМ!$A$39:$A$782,$A30,СВЦЭМ!$B$39:$B$782,J$11)+'СЕТ СН'!$F$12+СВЦЭМ!$D$10+'СЕТ СН'!$F$6-'СЕТ СН'!$F$22</f>
        <v>1040.6174179699999</v>
      </c>
      <c r="K30" s="36">
        <f>SUMIFS(СВЦЭМ!$C$39:$C$782,СВЦЭМ!$A$39:$A$782,$A30,СВЦЭМ!$B$39:$B$782,K$11)+'СЕТ СН'!$F$12+СВЦЭМ!$D$10+'СЕТ СН'!$F$6-'СЕТ СН'!$F$22</f>
        <v>1019.8718362899999</v>
      </c>
      <c r="L30" s="36">
        <f>SUMIFS(СВЦЭМ!$C$39:$C$782,СВЦЭМ!$A$39:$A$782,$A30,СВЦЭМ!$B$39:$B$782,L$11)+'СЕТ СН'!$F$12+СВЦЭМ!$D$10+'СЕТ СН'!$F$6-'СЕТ СН'!$F$22</f>
        <v>1013.29937363</v>
      </c>
      <c r="M30" s="36">
        <f>SUMIFS(СВЦЭМ!$C$39:$C$782,СВЦЭМ!$A$39:$A$782,$A30,СВЦЭМ!$B$39:$B$782,M$11)+'СЕТ СН'!$F$12+СВЦЭМ!$D$10+'СЕТ СН'!$F$6-'СЕТ СН'!$F$22</f>
        <v>1020.56781847</v>
      </c>
      <c r="N30" s="36">
        <f>SUMIFS(СВЦЭМ!$C$39:$C$782,СВЦЭМ!$A$39:$A$782,$A30,СВЦЭМ!$B$39:$B$782,N$11)+'СЕТ СН'!$F$12+СВЦЭМ!$D$10+'СЕТ СН'!$F$6-'СЕТ СН'!$F$22</f>
        <v>1042.5566813299999</v>
      </c>
      <c r="O30" s="36">
        <f>SUMIFS(СВЦЭМ!$C$39:$C$782,СВЦЭМ!$A$39:$A$782,$A30,СВЦЭМ!$B$39:$B$782,O$11)+'СЕТ СН'!$F$12+СВЦЭМ!$D$10+'СЕТ СН'!$F$6-'СЕТ СН'!$F$22</f>
        <v>1043.1977475599999</v>
      </c>
      <c r="P30" s="36">
        <f>SUMIFS(СВЦЭМ!$C$39:$C$782,СВЦЭМ!$A$39:$A$782,$A30,СВЦЭМ!$B$39:$B$782,P$11)+'СЕТ СН'!$F$12+СВЦЭМ!$D$10+'СЕТ СН'!$F$6-'СЕТ СН'!$F$22</f>
        <v>1086.6232525899998</v>
      </c>
      <c r="Q30" s="36">
        <f>SUMIFS(СВЦЭМ!$C$39:$C$782,СВЦЭМ!$A$39:$A$782,$A30,СВЦЭМ!$B$39:$B$782,Q$11)+'СЕТ СН'!$F$12+СВЦЭМ!$D$10+'СЕТ СН'!$F$6-'СЕТ СН'!$F$22</f>
        <v>1122.9529684799998</v>
      </c>
      <c r="R30" s="36">
        <f>SUMIFS(СВЦЭМ!$C$39:$C$782,СВЦЭМ!$A$39:$A$782,$A30,СВЦЭМ!$B$39:$B$782,R$11)+'СЕТ СН'!$F$12+СВЦЭМ!$D$10+'СЕТ СН'!$F$6-'СЕТ СН'!$F$22</f>
        <v>1129.5003017399999</v>
      </c>
      <c r="S30" s="36">
        <f>SUMIFS(СВЦЭМ!$C$39:$C$782,СВЦЭМ!$A$39:$A$782,$A30,СВЦЭМ!$B$39:$B$782,S$11)+'СЕТ СН'!$F$12+СВЦЭМ!$D$10+'СЕТ СН'!$F$6-'СЕТ СН'!$F$22</f>
        <v>1118.0659358699997</v>
      </c>
      <c r="T30" s="36">
        <f>SUMIFS(СВЦЭМ!$C$39:$C$782,СВЦЭМ!$A$39:$A$782,$A30,СВЦЭМ!$B$39:$B$782,T$11)+'СЕТ СН'!$F$12+СВЦЭМ!$D$10+'СЕТ СН'!$F$6-'СЕТ СН'!$F$22</f>
        <v>1049.3169896300001</v>
      </c>
      <c r="U30" s="36">
        <f>SUMIFS(СВЦЭМ!$C$39:$C$782,СВЦЭМ!$A$39:$A$782,$A30,СВЦЭМ!$B$39:$B$782,U$11)+'СЕТ СН'!$F$12+СВЦЭМ!$D$10+'СЕТ СН'!$F$6-'СЕТ СН'!$F$22</f>
        <v>1008.14013871</v>
      </c>
      <c r="V30" s="36">
        <f>SUMIFS(СВЦЭМ!$C$39:$C$782,СВЦЭМ!$A$39:$A$782,$A30,СВЦЭМ!$B$39:$B$782,V$11)+'СЕТ СН'!$F$12+СВЦЭМ!$D$10+'СЕТ СН'!$F$6-'СЕТ СН'!$F$22</f>
        <v>1000.87112174</v>
      </c>
      <c r="W30" s="36">
        <f>SUMIFS(СВЦЭМ!$C$39:$C$782,СВЦЭМ!$A$39:$A$782,$A30,СВЦЭМ!$B$39:$B$782,W$11)+'СЕТ СН'!$F$12+СВЦЭМ!$D$10+'СЕТ СН'!$F$6-'СЕТ СН'!$F$22</f>
        <v>1005.99394579</v>
      </c>
      <c r="X30" s="36">
        <f>SUMIFS(СВЦЭМ!$C$39:$C$782,СВЦЭМ!$A$39:$A$782,$A30,СВЦЭМ!$B$39:$B$782,X$11)+'СЕТ СН'!$F$12+СВЦЭМ!$D$10+'СЕТ СН'!$F$6-'СЕТ СН'!$F$22</f>
        <v>1031.2936609000001</v>
      </c>
      <c r="Y30" s="36">
        <f>SUMIFS(СВЦЭМ!$C$39:$C$782,СВЦЭМ!$A$39:$A$782,$A30,СВЦЭМ!$B$39:$B$782,Y$11)+'СЕТ СН'!$F$12+СВЦЭМ!$D$10+'СЕТ СН'!$F$6-'СЕТ СН'!$F$22</f>
        <v>1045.25860349</v>
      </c>
    </row>
    <row r="31" spans="1:25" ht="15.75" x14ac:dyDescent="0.2">
      <c r="A31" s="35">
        <f t="shared" si="0"/>
        <v>44275</v>
      </c>
      <c r="B31" s="36">
        <f>SUMIFS(СВЦЭМ!$C$39:$C$782,СВЦЭМ!$A$39:$A$782,$A31,СВЦЭМ!$B$39:$B$782,B$11)+'СЕТ СН'!$F$12+СВЦЭМ!$D$10+'СЕТ СН'!$F$6-'СЕТ СН'!$F$22</f>
        <v>1066.6590648900001</v>
      </c>
      <c r="C31" s="36">
        <f>SUMIFS(СВЦЭМ!$C$39:$C$782,СВЦЭМ!$A$39:$A$782,$A31,СВЦЭМ!$B$39:$B$782,C$11)+'СЕТ СН'!$F$12+СВЦЭМ!$D$10+'СЕТ СН'!$F$6-'СЕТ СН'!$F$22</f>
        <v>1137.7980815299998</v>
      </c>
      <c r="D31" s="36">
        <f>SUMIFS(СВЦЭМ!$C$39:$C$782,СВЦЭМ!$A$39:$A$782,$A31,СВЦЭМ!$B$39:$B$782,D$11)+'СЕТ СН'!$F$12+СВЦЭМ!$D$10+'СЕТ СН'!$F$6-'СЕТ СН'!$F$22</f>
        <v>1200.6934590999999</v>
      </c>
      <c r="E31" s="36">
        <f>SUMIFS(СВЦЭМ!$C$39:$C$782,СВЦЭМ!$A$39:$A$782,$A31,СВЦЭМ!$B$39:$B$782,E$11)+'СЕТ СН'!$F$12+СВЦЭМ!$D$10+'СЕТ СН'!$F$6-'СЕТ СН'!$F$22</f>
        <v>1209.5479223599998</v>
      </c>
      <c r="F31" s="36">
        <f>SUMIFS(СВЦЭМ!$C$39:$C$782,СВЦЭМ!$A$39:$A$782,$A31,СВЦЭМ!$B$39:$B$782,F$11)+'СЕТ СН'!$F$12+СВЦЭМ!$D$10+'СЕТ СН'!$F$6-'СЕТ СН'!$F$22</f>
        <v>1229.5740915799997</v>
      </c>
      <c r="G31" s="36">
        <f>SUMIFS(СВЦЭМ!$C$39:$C$782,СВЦЭМ!$A$39:$A$782,$A31,СВЦЭМ!$B$39:$B$782,G$11)+'СЕТ СН'!$F$12+СВЦЭМ!$D$10+'СЕТ СН'!$F$6-'СЕТ СН'!$F$22</f>
        <v>1216.8347102299999</v>
      </c>
      <c r="H31" s="36">
        <f>SUMIFS(СВЦЭМ!$C$39:$C$782,СВЦЭМ!$A$39:$A$782,$A31,СВЦЭМ!$B$39:$B$782,H$11)+'СЕТ СН'!$F$12+СВЦЭМ!$D$10+'СЕТ СН'!$F$6-'СЕТ СН'!$F$22</f>
        <v>1202.4637967099998</v>
      </c>
      <c r="I31" s="36">
        <f>SUMIFS(СВЦЭМ!$C$39:$C$782,СВЦЭМ!$A$39:$A$782,$A31,СВЦЭМ!$B$39:$B$782,I$11)+'СЕТ СН'!$F$12+СВЦЭМ!$D$10+'СЕТ СН'!$F$6-'СЕТ СН'!$F$22</f>
        <v>1171.4474338199998</v>
      </c>
      <c r="J31" s="36">
        <f>SUMIFS(СВЦЭМ!$C$39:$C$782,СВЦЭМ!$A$39:$A$782,$A31,СВЦЭМ!$B$39:$B$782,J$11)+'СЕТ СН'!$F$12+СВЦЭМ!$D$10+'СЕТ СН'!$F$6-'СЕТ СН'!$F$22</f>
        <v>1081.9585601399997</v>
      </c>
      <c r="K31" s="36">
        <f>SUMIFS(СВЦЭМ!$C$39:$C$782,СВЦЭМ!$A$39:$A$782,$A31,СВЦЭМ!$B$39:$B$782,K$11)+'СЕТ СН'!$F$12+СВЦЭМ!$D$10+'СЕТ СН'!$F$6-'СЕТ СН'!$F$22</f>
        <v>1038.8272921</v>
      </c>
      <c r="L31" s="36">
        <f>SUMIFS(СВЦЭМ!$C$39:$C$782,СВЦЭМ!$A$39:$A$782,$A31,СВЦЭМ!$B$39:$B$782,L$11)+'СЕТ СН'!$F$12+СВЦЭМ!$D$10+'СЕТ СН'!$F$6-'СЕТ СН'!$F$22</f>
        <v>1033.22482562</v>
      </c>
      <c r="M31" s="36">
        <f>SUMIFS(СВЦЭМ!$C$39:$C$782,СВЦЭМ!$A$39:$A$782,$A31,СВЦЭМ!$B$39:$B$782,M$11)+'СЕТ СН'!$F$12+СВЦЭМ!$D$10+'СЕТ СН'!$F$6-'СЕТ СН'!$F$22</f>
        <v>1042.98720604</v>
      </c>
      <c r="N31" s="36">
        <f>SUMIFS(СВЦЭМ!$C$39:$C$782,СВЦЭМ!$A$39:$A$782,$A31,СВЦЭМ!$B$39:$B$782,N$11)+'СЕТ СН'!$F$12+СВЦЭМ!$D$10+'СЕТ СН'!$F$6-'СЕТ СН'!$F$22</f>
        <v>1066.7221811500001</v>
      </c>
      <c r="O31" s="36">
        <f>SUMIFS(СВЦЭМ!$C$39:$C$782,СВЦЭМ!$A$39:$A$782,$A31,СВЦЭМ!$B$39:$B$782,O$11)+'СЕТ СН'!$F$12+СВЦЭМ!$D$10+'СЕТ СН'!$F$6-'СЕТ СН'!$F$22</f>
        <v>1079.6770258699999</v>
      </c>
      <c r="P31" s="36">
        <f>SUMIFS(СВЦЭМ!$C$39:$C$782,СВЦЭМ!$A$39:$A$782,$A31,СВЦЭМ!$B$39:$B$782,P$11)+'СЕТ СН'!$F$12+СВЦЭМ!$D$10+'СЕТ СН'!$F$6-'СЕТ СН'!$F$22</f>
        <v>1117.2179665899998</v>
      </c>
      <c r="Q31" s="36">
        <f>SUMIFS(СВЦЭМ!$C$39:$C$782,СВЦЭМ!$A$39:$A$782,$A31,СВЦЭМ!$B$39:$B$782,Q$11)+'СЕТ СН'!$F$12+СВЦЭМ!$D$10+'СЕТ СН'!$F$6-'СЕТ СН'!$F$22</f>
        <v>1147.0678248499999</v>
      </c>
      <c r="R31" s="36">
        <f>SUMIFS(СВЦЭМ!$C$39:$C$782,СВЦЭМ!$A$39:$A$782,$A31,СВЦЭМ!$B$39:$B$782,R$11)+'СЕТ СН'!$F$12+СВЦЭМ!$D$10+'СЕТ СН'!$F$6-'СЕТ СН'!$F$22</f>
        <v>1147.0571688499999</v>
      </c>
      <c r="S31" s="36">
        <f>SUMIFS(СВЦЭМ!$C$39:$C$782,СВЦЭМ!$A$39:$A$782,$A31,СВЦЭМ!$B$39:$B$782,S$11)+'СЕТ СН'!$F$12+СВЦЭМ!$D$10+'СЕТ СН'!$F$6-'СЕТ СН'!$F$22</f>
        <v>1120.720462</v>
      </c>
      <c r="T31" s="36">
        <f>SUMIFS(СВЦЭМ!$C$39:$C$782,СВЦЭМ!$A$39:$A$782,$A31,СВЦЭМ!$B$39:$B$782,T$11)+'СЕТ СН'!$F$12+СВЦЭМ!$D$10+'СЕТ СН'!$F$6-'СЕТ СН'!$F$22</f>
        <v>1056.11294292</v>
      </c>
      <c r="U31" s="36">
        <f>SUMIFS(СВЦЭМ!$C$39:$C$782,СВЦЭМ!$A$39:$A$782,$A31,СВЦЭМ!$B$39:$B$782,U$11)+'СЕТ СН'!$F$12+СВЦЭМ!$D$10+'СЕТ СН'!$F$6-'СЕТ СН'!$F$22</f>
        <v>1011.3625051700001</v>
      </c>
      <c r="V31" s="36">
        <f>SUMIFS(СВЦЭМ!$C$39:$C$782,СВЦЭМ!$A$39:$A$782,$A31,СВЦЭМ!$B$39:$B$782,V$11)+'СЕТ СН'!$F$12+СВЦЭМ!$D$10+'СЕТ СН'!$F$6-'СЕТ СН'!$F$22</f>
        <v>999.15996466000001</v>
      </c>
      <c r="W31" s="36">
        <f>SUMIFS(СВЦЭМ!$C$39:$C$782,СВЦЭМ!$A$39:$A$782,$A31,СВЦЭМ!$B$39:$B$782,W$11)+'СЕТ СН'!$F$12+СВЦЭМ!$D$10+'СЕТ СН'!$F$6-'СЕТ СН'!$F$22</f>
        <v>997.53489979999995</v>
      </c>
      <c r="X31" s="36">
        <f>SUMIFS(СВЦЭМ!$C$39:$C$782,СВЦЭМ!$A$39:$A$782,$A31,СВЦЭМ!$B$39:$B$782,X$11)+'СЕТ СН'!$F$12+СВЦЭМ!$D$10+'СЕТ СН'!$F$6-'СЕТ СН'!$F$22</f>
        <v>1022.63748276</v>
      </c>
      <c r="Y31" s="36">
        <f>SUMIFS(СВЦЭМ!$C$39:$C$782,СВЦЭМ!$A$39:$A$782,$A31,СВЦЭМ!$B$39:$B$782,Y$11)+'СЕТ СН'!$F$12+СВЦЭМ!$D$10+'СЕТ СН'!$F$6-'СЕТ СН'!$F$22</f>
        <v>1054.13034864</v>
      </c>
    </row>
    <row r="32" spans="1:25" ht="15.75" x14ac:dyDescent="0.2">
      <c r="A32" s="35">
        <f t="shared" si="0"/>
        <v>44276</v>
      </c>
      <c r="B32" s="36">
        <f>SUMIFS(СВЦЭМ!$C$39:$C$782,СВЦЭМ!$A$39:$A$782,$A32,СВЦЭМ!$B$39:$B$782,B$11)+'СЕТ СН'!$F$12+СВЦЭМ!$D$10+'СЕТ СН'!$F$6-'СЕТ СН'!$F$22</f>
        <v>1125.6115475599997</v>
      </c>
      <c r="C32" s="36">
        <f>SUMIFS(СВЦЭМ!$C$39:$C$782,СВЦЭМ!$A$39:$A$782,$A32,СВЦЭМ!$B$39:$B$782,C$11)+'СЕТ СН'!$F$12+СВЦЭМ!$D$10+'СЕТ СН'!$F$6-'СЕТ СН'!$F$22</f>
        <v>1185.48023165</v>
      </c>
      <c r="D32" s="36">
        <f>SUMIFS(СВЦЭМ!$C$39:$C$782,СВЦЭМ!$A$39:$A$782,$A32,СВЦЭМ!$B$39:$B$782,D$11)+'СЕТ СН'!$F$12+СВЦЭМ!$D$10+'СЕТ СН'!$F$6-'СЕТ СН'!$F$22</f>
        <v>1250.4066950299998</v>
      </c>
      <c r="E32" s="36">
        <f>SUMIFS(СВЦЭМ!$C$39:$C$782,СВЦЭМ!$A$39:$A$782,$A32,СВЦЭМ!$B$39:$B$782,E$11)+'СЕТ СН'!$F$12+СВЦЭМ!$D$10+'СЕТ СН'!$F$6-'СЕТ СН'!$F$22</f>
        <v>1248.8383383699997</v>
      </c>
      <c r="F32" s="36">
        <f>SUMIFS(СВЦЭМ!$C$39:$C$782,СВЦЭМ!$A$39:$A$782,$A32,СВЦЭМ!$B$39:$B$782,F$11)+'СЕТ СН'!$F$12+СВЦЭМ!$D$10+'СЕТ СН'!$F$6-'СЕТ СН'!$F$22</f>
        <v>1251.1925963899998</v>
      </c>
      <c r="G32" s="36">
        <f>SUMIFS(СВЦЭМ!$C$39:$C$782,СВЦЭМ!$A$39:$A$782,$A32,СВЦЭМ!$B$39:$B$782,G$11)+'СЕТ СН'!$F$12+СВЦЭМ!$D$10+'СЕТ СН'!$F$6-'СЕТ СН'!$F$22</f>
        <v>1250.6414618399999</v>
      </c>
      <c r="H32" s="36">
        <f>SUMIFS(СВЦЭМ!$C$39:$C$782,СВЦЭМ!$A$39:$A$782,$A32,СВЦЭМ!$B$39:$B$782,H$11)+'СЕТ СН'!$F$12+СВЦЭМ!$D$10+'СЕТ СН'!$F$6-'СЕТ СН'!$F$22</f>
        <v>1223.9717552199997</v>
      </c>
      <c r="I32" s="36">
        <f>SUMIFS(СВЦЭМ!$C$39:$C$782,СВЦЭМ!$A$39:$A$782,$A32,СВЦЭМ!$B$39:$B$782,I$11)+'СЕТ СН'!$F$12+СВЦЭМ!$D$10+'СЕТ СН'!$F$6-'СЕТ СН'!$F$22</f>
        <v>1170.4102199599999</v>
      </c>
      <c r="J32" s="36">
        <f>SUMIFS(СВЦЭМ!$C$39:$C$782,СВЦЭМ!$A$39:$A$782,$A32,СВЦЭМ!$B$39:$B$782,J$11)+'СЕТ СН'!$F$12+СВЦЭМ!$D$10+'СЕТ СН'!$F$6-'СЕТ СН'!$F$22</f>
        <v>1124.8952068199999</v>
      </c>
      <c r="K32" s="36">
        <f>SUMIFS(СВЦЭМ!$C$39:$C$782,СВЦЭМ!$A$39:$A$782,$A32,СВЦЭМ!$B$39:$B$782,K$11)+'СЕТ СН'!$F$12+СВЦЭМ!$D$10+'СЕТ СН'!$F$6-'СЕТ СН'!$F$22</f>
        <v>1067.5653084600001</v>
      </c>
      <c r="L32" s="36">
        <f>SUMIFS(СВЦЭМ!$C$39:$C$782,СВЦЭМ!$A$39:$A$782,$A32,СВЦЭМ!$B$39:$B$782,L$11)+'СЕТ СН'!$F$12+СВЦЭМ!$D$10+'СЕТ СН'!$F$6-'СЕТ СН'!$F$22</f>
        <v>1041.4206250100001</v>
      </c>
      <c r="M32" s="36">
        <f>SUMIFS(СВЦЭМ!$C$39:$C$782,СВЦЭМ!$A$39:$A$782,$A32,СВЦЭМ!$B$39:$B$782,M$11)+'СЕТ СН'!$F$12+СВЦЭМ!$D$10+'СЕТ СН'!$F$6-'СЕТ СН'!$F$22</f>
        <v>1045.1269929499999</v>
      </c>
      <c r="N32" s="36">
        <f>SUMIFS(СВЦЭМ!$C$39:$C$782,СВЦЭМ!$A$39:$A$782,$A32,СВЦЭМ!$B$39:$B$782,N$11)+'СЕТ СН'!$F$12+СВЦЭМ!$D$10+'СЕТ СН'!$F$6-'СЕТ СН'!$F$22</f>
        <v>1072.11313791</v>
      </c>
      <c r="O32" s="36">
        <f>SUMIFS(СВЦЭМ!$C$39:$C$782,СВЦЭМ!$A$39:$A$782,$A32,СВЦЭМ!$B$39:$B$782,O$11)+'СЕТ СН'!$F$12+СВЦЭМ!$D$10+'СЕТ СН'!$F$6-'СЕТ СН'!$F$22</f>
        <v>1070.32172421</v>
      </c>
      <c r="P32" s="36">
        <f>SUMIFS(СВЦЭМ!$C$39:$C$782,СВЦЭМ!$A$39:$A$782,$A32,СВЦЭМ!$B$39:$B$782,P$11)+'СЕТ СН'!$F$12+СВЦЭМ!$D$10+'СЕТ СН'!$F$6-'СЕТ СН'!$F$22</f>
        <v>1110.5775345499999</v>
      </c>
      <c r="Q32" s="36">
        <f>SUMIFS(СВЦЭМ!$C$39:$C$782,СВЦЭМ!$A$39:$A$782,$A32,СВЦЭМ!$B$39:$B$782,Q$11)+'СЕТ СН'!$F$12+СВЦЭМ!$D$10+'СЕТ СН'!$F$6-'СЕТ СН'!$F$22</f>
        <v>1134.5951051499999</v>
      </c>
      <c r="R32" s="36">
        <f>SUMIFS(СВЦЭМ!$C$39:$C$782,СВЦЭМ!$A$39:$A$782,$A32,СВЦЭМ!$B$39:$B$782,R$11)+'СЕТ СН'!$F$12+СВЦЭМ!$D$10+'СЕТ СН'!$F$6-'СЕТ СН'!$F$22</f>
        <v>1112.2729518099998</v>
      </c>
      <c r="S32" s="36">
        <f>SUMIFS(СВЦЭМ!$C$39:$C$782,СВЦЭМ!$A$39:$A$782,$A32,СВЦЭМ!$B$39:$B$782,S$11)+'СЕТ СН'!$F$12+СВЦЭМ!$D$10+'СЕТ СН'!$F$6-'СЕТ СН'!$F$22</f>
        <v>1101.3271381099999</v>
      </c>
      <c r="T32" s="36">
        <f>SUMIFS(СВЦЭМ!$C$39:$C$782,СВЦЭМ!$A$39:$A$782,$A32,СВЦЭМ!$B$39:$B$782,T$11)+'СЕТ СН'!$F$12+СВЦЭМ!$D$10+'СЕТ СН'!$F$6-'СЕТ СН'!$F$22</f>
        <v>1052.8267214100001</v>
      </c>
      <c r="U32" s="36">
        <f>SUMIFS(СВЦЭМ!$C$39:$C$782,СВЦЭМ!$A$39:$A$782,$A32,СВЦЭМ!$B$39:$B$782,U$11)+'СЕТ СН'!$F$12+СВЦЭМ!$D$10+'СЕТ СН'!$F$6-'СЕТ СН'!$F$22</f>
        <v>1009.2336756500001</v>
      </c>
      <c r="V32" s="36">
        <f>SUMIFS(СВЦЭМ!$C$39:$C$782,СВЦЭМ!$A$39:$A$782,$A32,СВЦЭМ!$B$39:$B$782,V$11)+'СЕТ СН'!$F$12+СВЦЭМ!$D$10+'СЕТ СН'!$F$6-'СЕТ СН'!$F$22</f>
        <v>1016.9165040099999</v>
      </c>
      <c r="W32" s="36">
        <f>SUMIFS(СВЦЭМ!$C$39:$C$782,СВЦЭМ!$A$39:$A$782,$A32,СВЦЭМ!$B$39:$B$782,W$11)+'СЕТ СН'!$F$12+СВЦЭМ!$D$10+'СЕТ СН'!$F$6-'СЕТ СН'!$F$22</f>
        <v>1027.6174583700001</v>
      </c>
      <c r="X32" s="36">
        <f>SUMIFS(СВЦЭМ!$C$39:$C$782,СВЦЭМ!$A$39:$A$782,$A32,СВЦЭМ!$B$39:$B$782,X$11)+'СЕТ СН'!$F$12+СВЦЭМ!$D$10+'СЕТ СН'!$F$6-'СЕТ СН'!$F$22</f>
        <v>1051.2272472300001</v>
      </c>
      <c r="Y32" s="36">
        <f>SUMIFS(СВЦЭМ!$C$39:$C$782,СВЦЭМ!$A$39:$A$782,$A32,СВЦЭМ!$B$39:$B$782,Y$11)+'СЕТ СН'!$F$12+СВЦЭМ!$D$10+'СЕТ СН'!$F$6-'СЕТ СН'!$F$22</f>
        <v>1081.22942941</v>
      </c>
    </row>
    <row r="33" spans="1:25" ht="15.75" x14ac:dyDescent="0.2">
      <c r="A33" s="35">
        <f t="shared" si="0"/>
        <v>44277</v>
      </c>
      <c r="B33" s="36">
        <f>SUMIFS(СВЦЭМ!$C$39:$C$782,СВЦЭМ!$A$39:$A$782,$A33,СВЦЭМ!$B$39:$B$782,B$11)+'СЕТ СН'!$F$12+СВЦЭМ!$D$10+'СЕТ СН'!$F$6-'СЕТ СН'!$F$22</f>
        <v>1080.9391013999998</v>
      </c>
      <c r="C33" s="36">
        <f>SUMIFS(СВЦЭМ!$C$39:$C$782,СВЦЭМ!$A$39:$A$782,$A33,СВЦЭМ!$B$39:$B$782,C$11)+'СЕТ СН'!$F$12+СВЦЭМ!$D$10+'СЕТ СН'!$F$6-'СЕТ СН'!$F$22</f>
        <v>1124.7580220499997</v>
      </c>
      <c r="D33" s="36">
        <f>SUMIFS(СВЦЭМ!$C$39:$C$782,СВЦЭМ!$A$39:$A$782,$A33,СВЦЭМ!$B$39:$B$782,D$11)+'СЕТ СН'!$F$12+СВЦЭМ!$D$10+'СЕТ СН'!$F$6-'СЕТ СН'!$F$22</f>
        <v>1185.1321197299999</v>
      </c>
      <c r="E33" s="36">
        <f>SUMIFS(СВЦЭМ!$C$39:$C$782,СВЦЭМ!$A$39:$A$782,$A33,СВЦЭМ!$B$39:$B$782,E$11)+'СЕТ СН'!$F$12+СВЦЭМ!$D$10+'СЕТ СН'!$F$6-'СЕТ СН'!$F$22</f>
        <v>1186.1365881999998</v>
      </c>
      <c r="F33" s="36">
        <f>SUMIFS(СВЦЭМ!$C$39:$C$782,СВЦЭМ!$A$39:$A$782,$A33,СВЦЭМ!$B$39:$B$782,F$11)+'СЕТ СН'!$F$12+СВЦЭМ!$D$10+'СЕТ СН'!$F$6-'СЕТ СН'!$F$22</f>
        <v>1185.7672900499999</v>
      </c>
      <c r="G33" s="36">
        <f>SUMIFS(СВЦЭМ!$C$39:$C$782,СВЦЭМ!$A$39:$A$782,$A33,СВЦЭМ!$B$39:$B$782,G$11)+'СЕТ СН'!$F$12+СВЦЭМ!$D$10+'СЕТ СН'!$F$6-'СЕТ СН'!$F$22</f>
        <v>1159.0555747199999</v>
      </c>
      <c r="H33" s="36">
        <f>SUMIFS(СВЦЭМ!$C$39:$C$782,СВЦЭМ!$A$39:$A$782,$A33,СВЦЭМ!$B$39:$B$782,H$11)+'СЕТ СН'!$F$12+СВЦЭМ!$D$10+'СЕТ СН'!$F$6-'СЕТ СН'!$F$22</f>
        <v>1137.0853606299997</v>
      </c>
      <c r="I33" s="36">
        <f>SUMIFS(СВЦЭМ!$C$39:$C$782,СВЦЭМ!$A$39:$A$782,$A33,СВЦЭМ!$B$39:$B$782,I$11)+'СЕТ СН'!$F$12+СВЦЭМ!$D$10+'СЕТ СН'!$F$6-'СЕТ СН'!$F$22</f>
        <v>1077.9674508399999</v>
      </c>
      <c r="J33" s="36">
        <f>SUMIFS(СВЦЭМ!$C$39:$C$782,СВЦЭМ!$A$39:$A$782,$A33,СВЦЭМ!$B$39:$B$782,J$11)+'СЕТ СН'!$F$12+СВЦЭМ!$D$10+'СЕТ СН'!$F$6-'СЕТ СН'!$F$22</f>
        <v>1045.38155044</v>
      </c>
      <c r="K33" s="36">
        <f>SUMIFS(СВЦЭМ!$C$39:$C$782,СВЦЭМ!$A$39:$A$782,$A33,СВЦЭМ!$B$39:$B$782,K$11)+'СЕТ СН'!$F$12+СВЦЭМ!$D$10+'СЕТ СН'!$F$6-'СЕТ СН'!$F$22</f>
        <v>1044.20037161</v>
      </c>
      <c r="L33" s="36">
        <f>SUMIFS(СВЦЭМ!$C$39:$C$782,СВЦЭМ!$A$39:$A$782,$A33,СВЦЭМ!$B$39:$B$782,L$11)+'СЕТ СН'!$F$12+СВЦЭМ!$D$10+'СЕТ СН'!$F$6-'СЕТ СН'!$F$22</f>
        <v>1055.2296474699999</v>
      </c>
      <c r="M33" s="36">
        <f>SUMIFS(СВЦЭМ!$C$39:$C$782,СВЦЭМ!$A$39:$A$782,$A33,СВЦЭМ!$B$39:$B$782,M$11)+'СЕТ СН'!$F$12+СВЦЭМ!$D$10+'СЕТ СН'!$F$6-'СЕТ СН'!$F$22</f>
        <v>1050.40901063</v>
      </c>
      <c r="N33" s="36">
        <f>SUMIFS(СВЦЭМ!$C$39:$C$782,СВЦЭМ!$A$39:$A$782,$A33,СВЦЭМ!$B$39:$B$782,N$11)+'СЕТ СН'!$F$12+СВЦЭМ!$D$10+'СЕТ СН'!$F$6-'СЕТ СН'!$F$22</f>
        <v>1058.4582539200001</v>
      </c>
      <c r="O33" s="36">
        <f>SUMIFS(СВЦЭМ!$C$39:$C$782,СВЦЭМ!$A$39:$A$782,$A33,СВЦЭМ!$B$39:$B$782,O$11)+'СЕТ СН'!$F$12+СВЦЭМ!$D$10+'СЕТ СН'!$F$6-'СЕТ СН'!$F$22</f>
        <v>1114.7089117099997</v>
      </c>
      <c r="P33" s="36">
        <f>SUMIFS(СВЦЭМ!$C$39:$C$782,СВЦЭМ!$A$39:$A$782,$A33,СВЦЭМ!$B$39:$B$782,P$11)+'СЕТ СН'!$F$12+СВЦЭМ!$D$10+'СЕТ СН'!$F$6-'СЕТ СН'!$F$22</f>
        <v>1169.8138114299998</v>
      </c>
      <c r="Q33" s="36">
        <f>SUMIFS(СВЦЭМ!$C$39:$C$782,СВЦЭМ!$A$39:$A$782,$A33,СВЦЭМ!$B$39:$B$782,Q$11)+'СЕТ СН'!$F$12+СВЦЭМ!$D$10+'СЕТ СН'!$F$6-'СЕТ СН'!$F$22</f>
        <v>1190.3384951799999</v>
      </c>
      <c r="R33" s="36">
        <f>SUMIFS(СВЦЭМ!$C$39:$C$782,СВЦЭМ!$A$39:$A$782,$A33,СВЦЭМ!$B$39:$B$782,R$11)+'СЕТ СН'!$F$12+СВЦЭМ!$D$10+'СЕТ СН'!$F$6-'СЕТ СН'!$F$22</f>
        <v>1190.1642064599998</v>
      </c>
      <c r="S33" s="36">
        <f>SUMIFS(СВЦЭМ!$C$39:$C$782,СВЦЭМ!$A$39:$A$782,$A33,СВЦЭМ!$B$39:$B$782,S$11)+'СЕТ СН'!$F$12+СВЦЭМ!$D$10+'СЕТ СН'!$F$6-'СЕТ СН'!$F$22</f>
        <v>1156.0574822199999</v>
      </c>
      <c r="T33" s="36">
        <f>SUMIFS(СВЦЭМ!$C$39:$C$782,СВЦЭМ!$A$39:$A$782,$A33,СВЦЭМ!$B$39:$B$782,T$11)+'СЕТ СН'!$F$12+СВЦЭМ!$D$10+'СЕТ СН'!$F$6-'СЕТ СН'!$F$22</f>
        <v>1080.83576363</v>
      </c>
      <c r="U33" s="36">
        <f>SUMIFS(СВЦЭМ!$C$39:$C$782,СВЦЭМ!$A$39:$A$782,$A33,СВЦЭМ!$B$39:$B$782,U$11)+'СЕТ СН'!$F$12+СВЦЭМ!$D$10+'СЕТ СН'!$F$6-'СЕТ СН'!$F$22</f>
        <v>1044.3094505500001</v>
      </c>
      <c r="V33" s="36">
        <f>SUMIFS(СВЦЭМ!$C$39:$C$782,СВЦЭМ!$A$39:$A$782,$A33,СВЦЭМ!$B$39:$B$782,V$11)+'СЕТ СН'!$F$12+СВЦЭМ!$D$10+'СЕТ СН'!$F$6-'СЕТ СН'!$F$22</f>
        <v>1015.8586175400001</v>
      </c>
      <c r="W33" s="36">
        <f>SUMIFS(СВЦЭМ!$C$39:$C$782,СВЦЭМ!$A$39:$A$782,$A33,СВЦЭМ!$B$39:$B$782,W$11)+'СЕТ СН'!$F$12+СВЦЭМ!$D$10+'СЕТ СН'!$F$6-'СЕТ СН'!$F$22</f>
        <v>1007.03529114</v>
      </c>
      <c r="X33" s="36">
        <f>SUMIFS(СВЦЭМ!$C$39:$C$782,СВЦЭМ!$A$39:$A$782,$A33,СВЦЭМ!$B$39:$B$782,X$11)+'СЕТ СН'!$F$12+СВЦЭМ!$D$10+'СЕТ СН'!$F$6-'СЕТ СН'!$F$22</f>
        <v>1030.48349527</v>
      </c>
      <c r="Y33" s="36">
        <f>SUMIFS(СВЦЭМ!$C$39:$C$782,СВЦЭМ!$A$39:$A$782,$A33,СВЦЭМ!$B$39:$B$782,Y$11)+'СЕТ СН'!$F$12+СВЦЭМ!$D$10+'СЕТ СН'!$F$6-'СЕТ СН'!$F$22</f>
        <v>1052.04329938</v>
      </c>
    </row>
    <row r="34" spans="1:25" ht="15.75" x14ac:dyDescent="0.2">
      <c r="A34" s="35">
        <f t="shared" si="0"/>
        <v>44278</v>
      </c>
      <c r="B34" s="36">
        <f>SUMIFS(СВЦЭМ!$C$39:$C$782,СВЦЭМ!$A$39:$A$782,$A34,СВЦЭМ!$B$39:$B$782,B$11)+'СЕТ СН'!$F$12+СВЦЭМ!$D$10+'СЕТ СН'!$F$6-'СЕТ СН'!$F$22</f>
        <v>1055.50643178</v>
      </c>
      <c r="C34" s="36">
        <f>SUMIFS(СВЦЭМ!$C$39:$C$782,СВЦЭМ!$A$39:$A$782,$A34,СВЦЭМ!$B$39:$B$782,C$11)+'СЕТ СН'!$F$12+СВЦЭМ!$D$10+'СЕТ СН'!$F$6-'СЕТ СН'!$F$22</f>
        <v>1117.4157973399999</v>
      </c>
      <c r="D34" s="36">
        <f>SUMIFS(СВЦЭМ!$C$39:$C$782,СВЦЭМ!$A$39:$A$782,$A34,СВЦЭМ!$B$39:$B$782,D$11)+'СЕТ СН'!$F$12+СВЦЭМ!$D$10+'СЕТ СН'!$F$6-'СЕТ СН'!$F$22</f>
        <v>1164.6902717099999</v>
      </c>
      <c r="E34" s="36">
        <f>SUMIFS(СВЦЭМ!$C$39:$C$782,СВЦЭМ!$A$39:$A$782,$A34,СВЦЭМ!$B$39:$B$782,E$11)+'СЕТ СН'!$F$12+СВЦЭМ!$D$10+'СЕТ СН'!$F$6-'СЕТ СН'!$F$22</f>
        <v>1166.9911457999999</v>
      </c>
      <c r="F34" s="36">
        <f>SUMIFS(СВЦЭМ!$C$39:$C$782,СВЦЭМ!$A$39:$A$782,$A34,СВЦЭМ!$B$39:$B$782,F$11)+'СЕТ СН'!$F$12+СВЦЭМ!$D$10+'СЕТ СН'!$F$6-'СЕТ СН'!$F$22</f>
        <v>1167.6045377699998</v>
      </c>
      <c r="G34" s="36">
        <f>SUMIFS(СВЦЭМ!$C$39:$C$782,СВЦЭМ!$A$39:$A$782,$A34,СВЦЭМ!$B$39:$B$782,G$11)+'СЕТ СН'!$F$12+СВЦЭМ!$D$10+'СЕТ СН'!$F$6-'СЕТ СН'!$F$22</f>
        <v>1146.4690442799999</v>
      </c>
      <c r="H34" s="36">
        <f>SUMIFS(СВЦЭМ!$C$39:$C$782,СВЦЭМ!$A$39:$A$782,$A34,СВЦЭМ!$B$39:$B$782,H$11)+'СЕТ СН'!$F$12+СВЦЭМ!$D$10+'СЕТ СН'!$F$6-'СЕТ СН'!$F$22</f>
        <v>1126.2760641299999</v>
      </c>
      <c r="I34" s="36">
        <f>SUMIFS(СВЦЭМ!$C$39:$C$782,СВЦЭМ!$A$39:$A$782,$A34,СВЦЭМ!$B$39:$B$782,I$11)+'СЕТ СН'!$F$12+СВЦЭМ!$D$10+'СЕТ СН'!$F$6-'СЕТ СН'!$F$22</f>
        <v>1069.80991905</v>
      </c>
      <c r="J34" s="36">
        <f>SUMIFS(СВЦЭМ!$C$39:$C$782,СВЦЭМ!$A$39:$A$782,$A34,СВЦЭМ!$B$39:$B$782,J$11)+'СЕТ СН'!$F$12+СВЦЭМ!$D$10+'СЕТ СН'!$F$6-'СЕТ СН'!$F$22</f>
        <v>1023.5824807399999</v>
      </c>
      <c r="K34" s="36">
        <f>SUMIFS(СВЦЭМ!$C$39:$C$782,СВЦЭМ!$A$39:$A$782,$A34,СВЦЭМ!$B$39:$B$782,K$11)+'СЕТ СН'!$F$12+СВЦЭМ!$D$10+'СЕТ СН'!$F$6-'СЕТ СН'!$F$22</f>
        <v>999.2577497100001</v>
      </c>
      <c r="L34" s="36">
        <f>SUMIFS(СВЦЭМ!$C$39:$C$782,СВЦЭМ!$A$39:$A$782,$A34,СВЦЭМ!$B$39:$B$782,L$11)+'СЕТ СН'!$F$12+СВЦЭМ!$D$10+'СЕТ СН'!$F$6-'СЕТ СН'!$F$22</f>
        <v>1036.2667916800001</v>
      </c>
      <c r="M34" s="36">
        <f>SUMIFS(СВЦЭМ!$C$39:$C$782,СВЦЭМ!$A$39:$A$782,$A34,СВЦЭМ!$B$39:$B$782,M$11)+'СЕТ СН'!$F$12+СВЦЭМ!$D$10+'СЕТ СН'!$F$6-'СЕТ СН'!$F$22</f>
        <v>1049.3852104299999</v>
      </c>
      <c r="N34" s="36">
        <f>SUMIFS(СВЦЭМ!$C$39:$C$782,СВЦЭМ!$A$39:$A$782,$A34,СВЦЭМ!$B$39:$B$782,N$11)+'СЕТ СН'!$F$12+СВЦЭМ!$D$10+'СЕТ СН'!$F$6-'СЕТ СН'!$F$22</f>
        <v>1090.6749077699999</v>
      </c>
      <c r="O34" s="36">
        <f>SUMIFS(СВЦЭМ!$C$39:$C$782,СВЦЭМ!$A$39:$A$782,$A34,СВЦЭМ!$B$39:$B$782,O$11)+'СЕТ СН'!$F$12+СВЦЭМ!$D$10+'СЕТ СН'!$F$6-'СЕТ СН'!$F$22</f>
        <v>1126.2540037399997</v>
      </c>
      <c r="P34" s="36">
        <f>SUMIFS(СВЦЭМ!$C$39:$C$782,СВЦЭМ!$A$39:$A$782,$A34,СВЦЭМ!$B$39:$B$782,P$11)+'СЕТ СН'!$F$12+СВЦЭМ!$D$10+'СЕТ СН'!$F$6-'СЕТ СН'!$F$22</f>
        <v>1150.8491531099999</v>
      </c>
      <c r="Q34" s="36">
        <f>SUMIFS(СВЦЭМ!$C$39:$C$782,СВЦЭМ!$A$39:$A$782,$A34,СВЦЭМ!$B$39:$B$782,Q$11)+'СЕТ СН'!$F$12+СВЦЭМ!$D$10+'СЕТ СН'!$F$6-'СЕТ СН'!$F$22</f>
        <v>1171.40917666</v>
      </c>
      <c r="R34" s="36">
        <f>SUMIFS(СВЦЭМ!$C$39:$C$782,СВЦЭМ!$A$39:$A$782,$A34,СВЦЭМ!$B$39:$B$782,R$11)+'СЕТ СН'!$F$12+СВЦЭМ!$D$10+'СЕТ СН'!$F$6-'СЕТ СН'!$F$22</f>
        <v>1162.7684729499999</v>
      </c>
      <c r="S34" s="36">
        <f>SUMIFS(СВЦЭМ!$C$39:$C$782,СВЦЭМ!$A$39:$A$782,$A34,СВЦЭМ!$B$39:$B$782,S$11)+'СЕТ СН'!$F$12+СВЦЭМ!$D$10+'СЕТ СН'!$F$6-'СЕТ СН'!$F$22</f>
        <v>1123.5598402999997</v>
      </c>
      <c r="T34" s="36">
        <f>SUMIFS(СВЦЭМ!$C$39:$C$782,СВЦЭМ!$A$39:$A$782,$A34,СВЦЭМ!$B$39:$B$782,T$11)+'СЕТ СН'!$F$12+СВЦЭМ!$D$10+'СЕТ СН'!$F$6-'СЕТ СН'!$F$22</f>
        <v>1046.6633753999999</v>
      </c>
      <c r="U34" s="36">
        <f>SUMIFS(СВЦЭМ!$C$39:$C$782,СВЦЭМ!$A$39:$A$782,$A34,СВЦЭМ!$B$39:$B$782,U$11)+'СЕТ СН'!$F$12+СВЦЭМ!$D$10+'СЕТ СН'!$F$6-'СЕТ СН'!$F$22</f>
        <v>998.05883371999994</v>
      </c>
      <c r="V34" s="36">
        <f>SUMIFS(СВЦЭМ!$C$39:$C$782,СВЦЭМ!$A$39:$A$782,$A34,СВЦЭМ!$B$39:$B$782,V$11)+'СЕТ СН'!$F$12+СВЦЭМ!$D$10+'СЕТ СН'!$F$6-'СЕТ СН'!$F$22</f>
        <v>1004.93432289</v>
      </c>
      <c r="W34" s="36">
        <f>SUMIFS(СВЦЭМ!$C$39:$C$782,СВЦЭМ!$A$39:$A$782,$A34,СВЦЭМ!$B$39:$B$782,W$11)+'СЕТ СН'!$F$12+СВЦЭМ!$D$10+'СЕТ СН'!$F$6-'СЕТ СН'!$F$22</f>
        <v>995.51468296000007</v>
      </c>
      <c r="X34" s="36">
        <f>SUMIFS(СВЦЭМ!$C$39:$C$782,СВЦЭМ!$A$39:$A$782,$A34,СВЦЭМ!$B$39:$B$782,X$11)+'СЕТ СН'!$F$12+СВЦЭМ!$D$10+'СЕТ СН'!$F$6-'СЕТ СН'!$F$22</f>
        <v>1009.1457843800001</v>
      </c>
      <c r="Y34" s="36">
        <f>SUMIFS(СВЦЭМ!$C$39:$C$782,СВЦЭМ!$A$39:$A$782,$A34,СВЦЭМ!$B$39:$B$782,Y$11)+'СЕТ СН'!$F$12+СВЦЭМ!$D$10+'СЕТ СН'!$F$6-'СЕТ СН'!$F$22</f>
        <v>1030.3781644200001</v>
      </c>
    </row>
    <row r="35" spans="1:25" ht="15.75" x14ac:dyDescent="0.2">
      <c r="A35" s="35">
        <f t="shared" si="0"/>
        <v>44279</v>
      </c>
      <c r="B35" s="36">
        <f>SUMIFS(СВЦЭМ!$C$39:$C$782,СВЦЭМ!$A$39:$A$782,$A35,СВЦЭМ!$B$39:$B$782,B$11)+'СЕТ СН'!$F$12+СВЦЭМ!$D$10+'СЕТ СН'!$F$6-'СЕТ СН'!$F$22</f>
        <v>1068.5736795099999</v>
      </c>
      <c r="C35" s="36">
        <f>SUMIFS(СВЦЭМ!$C$39:$C$782,СВЦЭМ!$A$39:$A$782,$A35,СВЦЭМ!$B$39:$B$782,C$11)+'СЕТ СН'!$F$12+СВЦЭМ!$D$10+'СЕТ СН'!$F$6-'СЕТ СН'!$F$22</f>
        <v>1119.1849877299999</v>
      </c>
      <c r="D35" s="36">
        <f>SUMIFS(СВЦЭМ!$C$39:$C$782,СВЦЭМ!$A$39:$A$782,$A35,СВЦЭМ!$B$39:$B$782,D$11)+'СЕТ СН'!$F$12+СВЦЭМ!$D$10+'СЕТ СН'!$F$6-'СЕТ СН'!$F$22</f>
        <v>1174.3457873499999</v>
      </c>
      <c r="E35" s="36">
        <f>SUMIFS(СВЦЭМ!$C$39:$C$782,СВЦЭМ!$A$39:$A$782,$A35,СВЦЭМ!$B$39:$B$782,E$11)+'СЕТ СН'!$F$12+СВЦЭМ!$D$10+'СЕТ СН'!$F$6-'СЕТ СН'!$F$22</f>
        <v>1187.7588159199997</v>
      </c>
      <c r="F35" s="36">
        <f>SUMIFS(СВЦЭМ!$C$39:$C$782,СВЦЭМ!$A$39:$A$782,$A35,СВЦЭМ!$B$39:$B$782,F$11)+'СЕТ СН'!$F$12+СВЦЭМ!$D$10+'СЕТ СН'!$F$6-'СЕТ СН'!$F$22</f>
        <v>1182.6941491999999</v>
      </c>
      <c r="G35" s="36">
        <f>SUMIFS(СВЦЭМ!$C$39:$C$782,СВЦЭМ!$A$39:$A$782,$A35,СВЦЭМ!$B$39:$B$782,G$11)+'СЕТ СН'!$F$12+СВЦЭМ!$D$10+'СЕТ СН'!$F$6-'СЕТ СН'!$F$22</f>
        <v>1157.9251228799999</v>
      </c>
      <c r="H35" s="36">
        <f>SUMIFS(СВЦЭМ!$C$39:$C$782,СВЦЭМ!$A$39:$A$782,$A35,СВЦЭМ!$B$39:$B$782,H$11)+'СЕТ СН'!$F$12+СВЦЭМ!$D$10+'СЕТ СН'!$F$6-'СЕТ СН'!$F$22</f>
        <v>1134.0185670399999</v>
      </c>
      <c r="I35" s="36">
        <f>SUMIFS(СВЦЭМ!$C$39:$C$782,СВЦЭМ!$A$39:$A$782,$A35,СВЦЭМ!$B$39:$B$782,I$11)+'СЕТ СН'!$F$12+СВЦЭМ!$D$10+'СЕТ СН'!$F$6-'СЕТ СН'!$F$22</f>
        <v>1088.06682273</v>
      </c>
      <c r="J35" s="36">
        <f>SUMIFS(СВЦЭМ!$C$39:$C$782,СВЦЭМ!$A$39:$A$782,$A35,СВЦЭМ!$B$39:$B$782,J$11)+'СЕТ СН'!$F$12+СВЦЭМ!$D$10+'СЕТ СН'!$F$6-'СЕТ СН'!$F$22</f>
        <v>1031.9646331599999</v>
      </c>
      <c r="K35" s="36">
        <f>SUMIFS(СВЦЭМ!$C$39:$C$782,СВЦЭМ!$A$39:$A$782,$A35,СВЦЭМ!$B$39:$B$782,K$11)+'СЕТ СН'!$F$12+СВЦЭМ!$D$10+'СЕТ СН'!$F$6-'СЕТ СН'!$F$22</f>
        <v>1004.8760766299999</v>
      </c>
      <c r="L35" s="36">
        <f>SUMIFS(СВЦЭМ!$C$39:$C$782,СВЦЭМ!$A$39:$A$782,$A35,СВЦЭМ!$B$39:$B$782,L$11)+'СЕТ СН'!$F$12+СВЦЭМ!$D$10+'СЕТ СН'!$F$6-'СЕТ СН'!$F$22</f>
        <v>1031.7341795899999</v>
      </c>
      <c r="M35" s="36">
        <f>SUMIFS(СВЦЭМ!$C$39:$C$782,СВЦЭМ!$A$39:$A$782,$A35,СВЦЭМ!$B$39:$B$782,M$11)+'СЕТ СН'!$F$12+СВЦЭМ!$D$10+'СЕТ СН'!$F$6-'СЕТ СН'!$F$22</f>
        <v>1021.2760789399999</v>
      </c>
      <c r="N35" s="36">
        <f>SUMIFS(СВЦЭМ!$C$39:$C$782,СВЦЭМ!$A$39:$A$782,$A35,СВЦЭМ!$B$39:$B$782,N$11)+'СЕТ СН'!$F$12+СВЦЭМ!$D$10+'СЕТ СН'!$F$6-'СЕТ СН'!$F$22</f>
        <v>1042.9002858000001</v>
      </c>
      <c r="O35" s="36">
        <f>SUMIFS(СВЦЭМ!$C$39:$C$782,СВЦЭМ!$A$39:$A$782,$A35,СВЦЭМ!$B$39:$B$782,O$11)+'СЕТ СН'!$F$12+СВЦЭМ!$D$10+'СЕТ СН'!$F$6-'СЕТ СН'!$F$22</f>
        <v>1082.41636997</v>
      </c>
      <c r="P35" s="36">
        <f>SUMIFS(СВЦЭМ!$C$39:$C$782,СВЦЭМ!$A$39:$A$782,$A35,СВЦЭМ!$B$39:$B$782,P$11)+'СЕТ СН'!$F$12+СВЦЭМ!$D$10+'СЕТ СН'!$F$6-'СЕТ СН'!$F$22</f>
        <v>1118.1833202799999</v>
      </c>
      <c r="Q35" s="36">
        <f>SUMIFS(СВЦЭМ!$C$39:$C$782,СВЦЭМ!$A$39:$A$782,$A35,СВЦЭМ!$B$39:$B$782,Q$11)+'СЕТ СН'!$F$12+СВЦЭМ!$D$10+'СЕТ СН'!$F$6-'СЕТ СН'!$F$22</f>
        <v>1144.8610560299999</v>
      </c>
      <c r="R35" s="36">
        <f>SUMIFS(СВЦЭМ!$C$39:$C$782,СВЦЭМ!$A$39:$A$782,$A35,СВЦЭМ!$B$39:$B$782,R$11)+'СЕТ СН'!$F$12+СВЦЭМ!$D$10+'СЕТ СН'!$F$6-'СЕТ СН'!$F$22</f>
        <v>1133.19791756</v>
      </c>
      <c r="S35" s="36">
        <f>SUMIFS(СВЦЭМ!$C$39:$C$782,СВЦЭМ!$A$39:$A$782,$A35,СВЦЭМ!$B$39:$B$782,S$11)+'СЕТ СН'!$F$12+СВЦЭМ!$D$10+'СЕТ СН'!$F$6-'СЕТ СН'!$F$22</f>
        <v>1091.3847650099999</v>
      </c>
      <c r="T35" s="36">
        <f>SUMIFS(СВЦЭМ!$C$39:$C$782,СВЦЭМ!$A$39:$A$782,$A35,СВЦЭМ!$B$39:$B$782,T$11)+'СЕТ СН'!$F$12+СВЦЭМ!$D$10+'СЕТ СН'!$F$6-'СЕТ СН'!$F$22</f>
        <v>1011.0171783799999</v>
      </c>
      <c r="U35" s="36">
        <f>SUMIFS(СВЦЭМ!$C$39:$C$782,СВЦЭМ!$A$39:$A$782,$A35,СВЦЭМ!$B$39:$B$782,U$11)+'СЕТ СН'!$F$12+СВЦЭМ!$D$10+'СЕТ СН'!$F$6-'СЕТ СН'!$F$22</f>
        <v>968.48693475000005</v>
      </c>
      <c r="V35" s="36">
        <f>SUMIFS(СВЦЭМ!$C$39:$C$782,СВЦЭМ!$A$39:$A$782,$A35,СВЦЭМ!$B$39:$B$782,V$11)+'СЕТ СН'!$F$12+СВЦЭМ!$D$10+'СЕТ СН'!$F$6-'СЕТ СН'!$F$22</f>
        <v>976.55657384999995</v>
      </c>
      <c r="W35" s="36">
        <f>SUMIFS(СВЦЭМ!$C$39:$C$782,СВЦЭМ!$A$39:$A$782,$A35,СВЦЭМ!$B$39:$B$782,W$11)+'СЕТ СН'!$F$12+СВЦЭМ!$D$10+'СЕТ СН'!$F$6-'СЕТ СН'!$F$22</f>
        <v>965.85137706</v>
      </c>
      <c r="X35" s="36">
        <f>SUMIFS(СВЦЭМ!$C$39:$C$782,СВЦЭМ!$A$39:$A$782,$A35,СВЦЭМ!$B$39:$B$782,X$11)+'СЕТ СН'!$F$12+СВЦЭМ!$D$10+'СЕТ СН'!$F$6-'СЕТ СН'!$F$22</f>
        <v>970.43097989000012</v>
      </c>
      <c r="Y35" s="36">
        <f>SUMIFS(СВЦЭМ!$C$39:$C$782,СВЦЭМ!$A$39:$A$782,$A35,СВЦЭМ!$B$39:$B$782,Y$11)+'СЕТ СН'!$F$12+СВЦЭМ!$D$10+'СЕТ СН'!$F$6-'СЕТ СН'!$F$22</f>
        <v>988.76544959000012</v>
      </c>
    </row>
    <row r="36" spans="1:25" ht="15.75" x14ac:dyDescent="0.2">
      <c r="A36" s="35">
        <f t="shared" si="0"/>
        <v>44280</v>
      </c>
      <c r="B36" s="36">
        <f>SUMIFS(СВЦЭМ!$C$39:$C$782,СВЦЭМ!$A$39:$A$782,$A36,СВЦЭМ!$B$39:$B$782,B$11)+'СЕТ СН'!$F$12+СВЦЭМ!$D$10+'СЕТ СН'!$F$6-'СЕТ СН'!$F$22</f>
        <v>1042.48732791</v>
      </c>
      <c r="C36" s="36">
        <f>SUMIFS(СВЦЭМ!$C$39:$C$782,СВЦЭМ!$A$39:$A$782,$A36,СВЦЭМ!$B$39:$B$782,C$11)+'СЕТ СН'!$F$12+СВЦЭМ!$D$10+'СЕТ СН'!$F$6-'СЕТ СН'!$F$22</f>
        <v>1091.6076537699998</v>
      </c>
      <c r="D36" s="36">
        <f>SUMIFS(СВЦЭМ!$C$39:$C$782,СВЦЭМ!$A$39:$A$782,$A36,СВЦЭМ!$B$39:$B$782,D$11)+'СЕТ СН'!$F$12+СВЦЭМ!$D$10+'СЕТ СН'!$F$6-'СЕТ СН'!$F$22</f>
        <v>1150.5667527699998</v>
      </c>
      <c r="E36" s="36">
        <f>SUMIFS(СВЦЭМ!$C$39:$C$782,СВЦЭМ!$A$39:$A$782,$A36,СВЦЭМ!$B$39:$B$782,E$11)+'СЕТ СН'!$F$12+СВЦЭМ!$D$10+'СЕТ СН'!$F$6-'СЕТ СН'!$F$22</f>
        <v>1161.8050149499998</v>
      </c>
      <c r="F36" s="36">
        <f>SUMIFS(СВЦЭМ!$C$39:$C$782,СВЦЭМ!$A$39:$A$782,$A36,СВЦЭМ!$B$39:$B$782,F$11)+'СЕТ СН'!$F$12+СВЦЭМ!$D$10+'СЕТ СН'!$F$6-'СЕТ СН'!$F$22</f>
        <v>1164.3633848299999</v>
      </c>
      <c r="G36" s="36">
        <f>SUMIFS(СВЦЭМ!$C$39:$C$782,СВЦЭМ!$A$39:$A$782,$A36,СВЦЭМ!$B$39:$B$782,G$11)+'СЕТ СН'!$F$12+СВЦЭМ!$D$10+'СЕТ СН'!$F$6-'СЕТ СН'!$F$22</f>
        <v>1145.5289461099999</v>
      </c>
      <c r="H36" s="36">
        <f>SUMIFS(СВЦЭМ!$C$39:$C$782,СВЦЭМ!$A$39:$A$782,$A36,СВЦЭМ!$B$39:$B$782,H$11)+'СЕТ СН'!$F$12+СВЦЭМ!$D$10+'СЕТ СН'!$F$6-'СЕТ СН'!$F$22</f>
        <v>1106.3238740999998</v>
      </c>
      <c r="I36" s="36">
        <f>SUMIFS(СВЦЭМ!$C$39:$C$782,СВЦЭМ!$A$39:$A$782,$A36,СВЦЭМ!$B$39:$B$782,I$11)+'СЕТ СН'!$F$12+СВЦЭМ!$D$10+'СЕТ СН'!$F$6-'СЕТ СН'!$F$22</f>
        <v>1046.27938696</v>
      </c>
      <c r="J36" s="36">
        <f>SUMIFS(СВЦЭМ!$C$39:$C$782,СВЦЭМ!$A$39:$A$782,$A36,СВЦЭМ!$B$39:$B$782,J$11)+'СЕТ СН'!$F$12+СВЦЭМ!$D$10+'СЕТ СН'!$F$6-'СЕТ СН'!$F$22</f>
        <v>1002.02287108</v>
      </c>
      <c r="K36" s="36">
        <f>SUMIFS(СВЦЭМ!$C$39:$C$782,СВЦЭМ!$A$39:$A$782,$A36,СВЦЭМ!$B$39:$B$782,K$11)+'СЕТ СН'!$F$12+СВЦЭМ!$D$10+'СЕТ СН'!$F$6-'СЕТ СН'!$F$22</f>
        <v>992.09931168000003</v>
      </c>
      <c r="L36" s="36">
        <f>SUMIFS(СВЦЭМ!$C$39:$C$782,СВЦЭМ!$A$39:$A$782,$A36,СВЦЭМ!$B$39:$B$782,L$11)+'СЕТ СН'!$F$12+СВЦЭМ!$D$10+'СЕТ СН'!$F$6-'СЕТ СН'!$F$22</f>
        <v>1005.8234924200001</v>
      </c>
      <c r="M36" s="36">
        <f>SUMIFS(СВЦЭМ!$C$39:$C$782,СВЦЭМ!$A$39:$A$782,$A36,СВЦЭМ!$B$39:$B$782,M$11)+'СЕТ СН'!$F$12+СВЦЭМ!$D$10+'СЕТ СН'!$F$6-'СЕТ СН'!$F$22</f>
        <v>1010.9164230199999</v>
      </c>
      <c r="N36" s="36">
        <f>SUMIFS(СВЦЭМ!$C$39:$C$782,СВЦЭМ!$A$39:$A$782,$A36,СВЦЭМ!$B$39:$B$782,N$11)+'СЕТ СН'!$F$12+СВЦЭМ!$D$10+'СЕТ СН'!$F$6-'СЕТ СН'!$F$22</f>
        <v>1032.9791152099999</v>
      </c>
      <c r="O36" s="36">
        <f>SUMIFS(СВЦЭМ!$C$39:$C$782,СВЦЭМ!$A$39:$A$782,$A36,СВЦЭМ!$B$39:$B$782,O$11)+'СЕТ СН'!$F$12+СВЦЭМ!$D$10+'СЕТ СН'!$F$6-'СЕТ СН'!$F$22</f>
        <v>1070.4022206300001</v>
      </c>
      <c r="P36" s="36">
        <f>SUMIFS(СВЦЭМ!$C$39:$C$782,СВЦЭМ!$A$39:$A$782,$A36,СВЦЭМ!$B$39:$B$782,P$11)+'СЕТ СН'!$F$12+СВЦЭМ!$D$10+'СЕТ СН'!$F$6-'СЕТ СН'!$F$22</f>
        <v>1118.6432902699999</v>
      </c>
      <c r="Q36" s="36">
        <f>SUMIFS(СВЦЭМ!$C$39:$C$782,СВЦЭМ!$A$39:$A$782,$A36,СВЦЭМ!$B$39:$B$782,Q$11)+'СЕТ СН'!$F$12+СВЦЭМ!$D$10+'СЕТ СН'!$F$6-'СЕТ СН'!$F$22</f>
        <v>1147.0006860999999</v>
      </c>
      <c r="R36" s="36">
        <f>SUMIFS(СВЦЭМ!$C$39:$C$782,СВЦЭМ!$A$39:$A$782,$A36,СВЦЭМ!$B$39:$B$782,R$11)+'СЕТ СН'!$F$12+СВЦЭМ!$D$10+'СЕТ СН'!$F$6-'СЕТ СН'!$F$22</f>
        <v>1136.9061913699998</v>
      </c>
      <c r="S36" s="36">
        <f>SUMIFS(СВЦЭМ!$C$39:$C$782,СВЦЭМ!$A$39:$A$782,$A36,СВЦЭМ!$B$39:$B$782,S$11)+'СЕТ СН'!$F$12+СВЦЭМ!$D$10+'СЕТ СН'!$F$6-'СЕТ СН'!$F$22</f>
        <v>1094.2232895599998</v>
      </c>
      <c r="T36" s="36">
        <f>SUMIFS(СВЦЭМ!$C$39:$C$782,СВЦЭМ!$A$39:$A$782,$A36,СВЦЭМ!$B$39:$B$782,T$11)+'СЕТ СН'!$F$12+СВЦЭМ!$D$10+'СЕТ СН'!$F$6-'СЕТ СН'!$F$22</f>
        <v>1018.4890787700001</v>
      </c>
      <c r="U36" s="36">
        <f>SUMIFS(СВЦЭМ!$C$39:$C$782,СВЦЭМ!$A$39:$A$782,$A36,СВЦЭМ!$B$39:$B$782,U$11)+'СЕТ СН'!$F$12+СВЦЭМ!$D$10+'СЕТ СН'!$F$6-'СЕТ СН'!$F$22</f>
        <v>972.63367556999992</v>
      </c>
      <c r="V36" s="36">
        <f>SUMIFS(СВЦЭМ!$C$39:$C$782,СВЦЭМ!$A$39:$A$782,$A36,СВЦЭМ!$B$39:$B$782,V$11)+'СЕТ СН'!$F$12+СВЦЭМ!$D$10+'СЕТ СН'!$F$6-'СЕТ СН'!$F$22</f>
        <v>967.88046127000007</v>
      </c>
      <c r="W36" s="36">
        <f>SUMIFS(СВЦЭМ!$C$39:$C$782,СВЦЭМ!$A$39:$A$782,$A36,СВЦЭМ!$B$39:$B$782,W$11)+'СЕТ СН'!$F$12+СВЦЭМ!$D$10+'СЕТ СН'!$F$6-'СЕТ СН'!$F$22</f>
        <v>963.20193760000006</v>
      </c>
      <c r="X36" s="36">
        <f>SUMIFS(СВЦЭМ!$C$39:$C$782,СВЦЭМ!$A$39:$A$782,$A36,СВЦЭМ!$B$39:$B$782,X$11)+'СЕТ СН'!$F$12+СВЦЭМ!$D$10+'СЕТ СН'!$F$6-'СЕТ СН'!$F$22</f>
        <v>986.91443283000012</v>
      </c>
      <c r="Y36" s="36">
        <f>SUMIFS(СВЦЭМ!$C$39:$C$782,СВЦЭМ!$A$39:$A$782,$A36,СВЦЭМ!$B$39:$B$782,Y$11)+'СЕТ СН'!$F$12+СВЦЭМ!$D$10+'СЕТ СН'!$F$6-'СЕТ СН'!$F$22</f>
        <v>1016.88249372</v>
      </c>
    </row>
    <row r="37" spans="1:25" ht="15.75" x14ac:dyDescent="0.2">
      <c r="A37" s="35">
        <f t="shared" si="0"/>
        <v>44281</v>
      </c>
      <c r="B37" s="36">
        <f>SUMIFS(СВЦЭМ!$C$39:$C$782,СВЦЭМ!$A$39:$A$782,$A37,СВЦЭМ!$B$39:$B$782,B$11)+'СЕТ СН'!$F$12+СВЦЭМ!$D$10+'СЕТ СН'!$F$6-'СЕТ СН'!$F$22</f>
        <v>1093.0215165099999</v>
      </c>
      <c r="C37" s="36">
        <f>SUMIFS(СВЦЭМ!$C$39:$C$782,СВЦЭМ!$A$39:$A$782,$A37,СВЦЭМ!$B$39:$B$782,C$11)+'СЕТ СН'!$F$12+СВЦЭМ!$D$10+'СЕТ СН'!$F$6-'СЕТ СН'!$F$22</f>
        <v>1154.6656033499999</v>
      </c>
      <c r="D37" s="36">
        <f>SUMIFS(СВЦЭМ!$C$39:$C$782,СВЦЭМ!$A$39:$A$782,$A37,СВЦЭМ!$B$39:$B$782,D$11)+'СЕТ СН'!$F$12+СВЦЭМ!$D$10+'СЕТ СН'!$F$6-'СЕТ СН'!$F$22</f>
        <v>1221.9793987099999</v>
      </c>
      <c r="E37" s="36">
        <f>SUMIFS(СВЦЭМ!$C$39:$C$782,СВЦЭМ!$A$39:$A$782,$A37,СВЦЭМ!$B$39:$B$782,E$11)+'СЕТ СН'!$F$12+СВЦЭМ!$D$10+'СЕТ СН'!$F$6-'СЕТ СН'!$F$22</f>
        <v>1226.6716181599998</v>
      </c>
      <c r="F37" s="36">
        <f>SUMIFS(СВЦЭМ!$C$39:$C$782,СВЦЭМ!$A$39:$A$782,$A37,СВЦЭМ!$B$39:$B$782,F$11)+'СЕТ СН'!$F$12+СВЦЭМ!$D$10+'СЕТ СН'!$F$6-'СЕТ СН'!$F$22</f>
        <v>1228.2322532999999</v>
      </c>
      <c r="G37" s="36">
        <f>SUMIFS(СВЦЭМ!$C$39:$C$782,СВЦЭМ!$A$39:$A$782,$A37,СВЦЭМ!$B$39:$B$782,G$11)+'СЕТ СН'!$F$12+СВЦЭМ!$D$10+'СЕТ СН'!$F$6-'СЕТ СН'!$F$22</f>
        <v>1217.8014232999999</v>
      </c>
      <c r="H37" s="36">
        <f>SUMIFS(СВЦЭМ!$C$39:$C$782,СВЦЭМ!$A$39:$A$782,$A37,СВЦЭМ!$B$39:$B$782,H$11)+'СЕТ СН'!$F$12+СВЦЭМ!$D$10+'СЕТ СН'!$F$6-'СЕТ СН'!$F$22</f>
        <v>1176.3841106199998</v>
      </c>
      <c r="I37" s="36">
        <f>SUMIFS(СВЦЭМ!$C$39:$C$782,СВЦЭМ!$A$39:$A$782,$A37,СВЦЭМ!$B$39:$B$782,I$11)+'СЕТ СН'!$F$12+СВЦЭМ!$D$10+'СЕТ СН'!$F$6-'СЕТ СН'!$F$22</f>
        <v>1106.5706817099997</v>
      </c>
      <c r="J37" s="36">
        <f>SUMIFS(СВЦЭМ!$C$39:$C$782,СВЦЭМ!$A$39:$A$782,$A37,СВЦЭМ!$B$39:$B$782,J$11)+'СЕТ СН'!$F$12+СВЦЭМ!$D$10+'СЕТ СН'!$F$6-'СЕТ СН'!$F$22</f>
        <v>1062.73901983</v>
      </c>
      <c r="K37" s="36">
        <f>SUMIFS(СВЦЭМ!$C$39:$C$782,СВЦЭМ!$A$39:$A$782,$A37,СВЦЭМ!$B$39:$B$782,K$11)+'СЕТ СН'!$F$12+СВЦЭМ!$D$10+'СЕТ СН'!$F$6-'СЕТ СН'!$F$22</f>
        <v>1043.1161932100001</v>
      </c>
      <c r="L37" s="36">
        <f>SUMIFS(СВЦЭМ!$C$39:$C$782,СВЦЭМ!$A$39:$A$782,$A37,СВЦЭМ!$B$39:$B$782,L$11)+'СЕТ СН'!$F$12+СВЦЭМ!$D$10+'СЕТ СН'!$F$6-'СЕТ СН'!$F$22</f>
        <v>1035.13495579</v>
      </c>
      <c r="M37" s="36">
        <f>SUMIFS(СВЦЭМ!$C$39:$C$782,СВЦЭМ!$A$39:$A$782,$A37,СВЦЭМ!$B$39:$B$782,M$11)+'СЕТ СН'!$F$12+СВЦЭМ!$D$10+'СЕТ СН'!$F$6-'СЕТ СН'!$F$22</f>
        <v>1030.5535876599999</v>
      </c>
      <c r="N37" s="36">
        <f>SUMIFS(СВЦЭМ!$C$39:$C$782,СВЦЭМ!$A$39:$A$782,$A37,СВЦЭМ!$B$39:$B$782,N$11)+'СЕТ СН'!$F$12+СВЦЭМ!$D$10+'СЕТ СН'!$F$6-'СЕТ СН'!$F$22</f>
        <v>1031.63515788</v>
      </c>
      <c r="O37" s="36">
        <f>SUMIFS(СВЦЭМ!$C$39:$C$782,СВЦЭМ!$A$39:$A$782,$A37,СВЦЭМ!$B$39:$B$782,O$11)+'СЕТ СН'!$F$12+СВЦЭМ!$D$10+'СЕТ СН'!$F$6-'СЕТ СН'!$F$22</f>
        <v>1061.49968683</v>
      </c>
      <c r="P37" s="36">
        <f>SUMIFS(СВЦЭМ!$C$39:$C$782,СВЦЭМ!$A$39:$A$782,$A37,СВЦЭМ!$B$39:$B$782,P$11)+'СЕТ СН'!$F$12+СВЦЭМ!$D$10+'СЕТ СН'!$F$6-'СЕТ СН'!$F$22</f>
        <v>1086.8803875199999</v>
      </c>
      <c r="Q37" s="36">
        <f>SUMIFS(СВЦЭМ!$C$39:$C$782,СВЦЭМ!$A$39:$A$782,$A37,СВЦЭМ!$B$39:$B$782,Q$11)+'СЕТ СН'!$F$12+СВЦЭМ!$D$10+'СЕТ СН'!$F$6-'СЕТ СН'!$F$22</f>
        <v>1114.6919320599998</v>
      </c>
      <c r="R37" s="36">
        <f>SUMIFS(СВЦЭМ!$C$39:$C$782,СВЦЭМ!$A$39:$A$782,$A37,СВЦЭМ!$B$39:$B$782,R$11)+'СЕТ СН'!$F$12+СВЦЭМ!$D$10+'СЕТ СН'!$F$6-'СЕТ СН'!$F$22</f>
        <v>1101.27852921</v>
      </c>
      <c r="S37" s="36">
        <f>SUMIFS(СВЦЭМ!$C$39:$C$782,СВЦЭМ!$A$39:$A$782,$A37,СВЦЭМ!$B$39:$B$782,S$11)+'СЕТ СН'!$F$12+СВЦЭМ!$D$10+'СЕТ СН'!$F$6-'СЕТ СН'!$F$22</f>
        <v>1069.7020159399999</v>
      </c>
      <c r="T37" s="36">
        <f>SUMIFS(СВЦЭМ!$C$39:$C$782,СВЦЭМ!$A$39:$A$782,$A37,СВЦЭМ!$B$39:$B$782,T$11)+'СЕТ СН'!$F$12+СВЦЭМ!$D$10+'СЕТ СН'!$F$6-'СЕТ СН'!$F$22</f>
        <v>1013.93638805</v>
      </c>
      <c r="U37" s="36">
        <f>SUMIFS(СВЦЭМ!$C$39:$C$782,СВЦЭМ!$A$39:$A$782,$A37,СВЦЭМ!$B$39:$B$782,U$11)+'СЕТ СН'!$F$12+СВЦЭМ!$D$10+'СЕТ СН'!$F$6-'СЕТ СН'!$F$22</f>
        <v>1035.08516809</v>
      </c>
      <c r="V37" s="36">
        <f>SUMIFS(СВЦЭМ!$C$39:$C$782,СВЦЭМ!$A$39:$A$782,$A37,СВЦЭМ!$B$39:$B$782,V$11)+'СЕТ СН'!$F$12+СВЦЭМ!$D$10+'СЕТ СН'!$F$6-'СЕТ СН'!$F$22</f>
        <v>1005.8949239400001</v>
      </c>
      <c r="W37" s="36">
        <f>SUMIFS(СВЦЭМ!$C$39:$C$782,СВЦЭМ!$A$39:$A$782,$A37,СВЦЭМ!$B$39:$B$782,W$11)+'СЕТ СН'!$F$12+СВЦЭМ!$D$10+'СЕТ СН'!$F$6-'СЕТ СН'!$F$22</f>
        <v>957.95490822000011</v>
      </c>
      <c r="X37" s="36">
        <f>SUMIFS(СВЦЭМ!$C$39:$C$782,СВЦЭМ!$A$39:$A$782,$A37,СВЦЭМ!$B$39:$B$782,X$11)+'СЕТ СН'!$F$12+СВЦЭМ!$D$10+'СЕТ СН'!$F$6-'СЕТ СН'!$F$22</f>
        <v>979.49845991999996</v>
      </c>
      <c r="Y37" s="36">
        <f>SUMIFS(СВЦЭМ!$C$39:$C$782,СВЦЭМ!$A$39:$A$782,$A37,СВЦЭМ!$B$39:$B$782,Y$11)+'СЕТ СН'!$F$12+СВЦЭМ!$D$10+'СЕТ СН'!$F$6-'СЕТ СН'!$F$22</f>
        <v>1008.7222523</v>
      </c>
    </row>
    <row r="38" spans="1:25" ht="15.75" x14ac:dyDescent="0.2">
      <c r="A38" s="35">
        <f t="shared" si="0"/>
        <v>44282</v>
      </c>
      <c r="B38" s="36">
        <f>SUMIFS(СВЦЭМ!$C$39:$C$782,СВЦЭМ!$A$39:$A$782,$A38,СВЦЭМ!$B$39:$B$782,B$11)+'СЕТ СН'!$F$12+СВЦЭМ!$D$10+'СЕТ СН'!$F$6-'СЕТ СН'!$F$22</f>
        <v>972.32786910999994</v>
      </c>
      <c r="C38" s="36">
        <f>SUMIFS(СВЦЭМ!$C$39:$C$782,СВЦЭМ!$A$39:$A$782,$A38,СВЦЭМ!$B$39:$B$782,C$11)+'СЕТ СН'!$F$12+СВЦЭМ!$D$10+'СЕТ СН'!$F$6-'СЕТ СН'!$F$22</f>
        <v>1037.2634633099999</v>
      </c>
      <c r="D38" s="36">
        <f>SUMIFS(СВЦЭМ!$C$39:$C$782,СВЦЭМ!$A$39:$A$782,$A38,СВЦЭМ!$B$39:$B$782,D$11)+'СЕТ СН'!$F$12+СВЦЭМ!$D$10+'СЕТ СН'!$F$6-'СЕТ СН'!$F$22</f>
        <v>1090.3008315299999</v>
      </c>
      <c r="E38" s="36">
        <f>SUMIFS(СВЦЭМ!$C$39:$C$782,СВЦЭМ!$A$39:$A$782,$A38,СВЦЭМ!$B$39:$B$782,E$11)+'СЕТ СН'!$F$12+СВЦЭМ!$D$10+'СЕТ СН'!$F$6-'СЕТ СН'!$F$22</f>
        <v>1113.7307170199999</v>
      </c>
      <c r="F38" s="36">
        <f>SUMIFS(СВЦЭМ!$C$39:$C$782,СВЦЭМ!$A$39:$A$782,$A38,СВЦЭМ!$B$39:$B$782,F$11)+'СЕТ СН'!$F$12+СВЦЭМ!$D$10+'СЕТ СН'!$F$6-'СЕТ СН'!$F$22</f>
        <v>1131.9343580399998</v>
      </c>
      <c r="G38" s="36">
        <f>SUMIFS(СВЦЭМ!$C$39:$C$782,СВЦЭМ!$A$39:$A$782,$A38,СВЦЭМ!$B$39:$B$782,G$11)+'СЕТ СН'!$F$12+СВЦЭМ!$D$10+'СЕТ СН'!$F$6-'СЕТ СН'!$F$22</f>
        <v>1107.8809968599999</v>
      </c>
      <c r="H38" s="36">
        <f>SUMIFS(СВЦЭМ!$C$39:$C$782,СВЦЭМ!$A$39:$A$782,$A38,СВЦЭМ!$B$39:$B$782,H$11)+'СЕТ СН'!$F$12+СВЦЭМ!$D$10+'СЕТ СН'!$F$6-'СЕТ СН'!$F$22</f>
        <v>1090.9092635199997</v>
      </c>
      <c r="I38" s="36">
        <f>SUMIFS(СВЦЭМ!$C$39:$C$782,СВЦЭМ!$A$39:$A$782,$A38,СВЦЭМ!$B$39:$B$782,I$11)+'СЕТ СН'!$F$12+СВЦЭМ!$D$10+'СЕТ СН'!$F$6-'СЕТ СН'!$F$22</f>
        <v>1047.8868746099999</v>
      </c>
      <c r="J38" s="36">
        <f>SUMIFS(СВЦЭМ!$C$39:$C$782,СВЦЭМ!$A$39:$A$782,$A38,СВЦЭМ!$B$39:$B$782,J$11)+'СЕТ СН'!$F$12+СВЦЭМ!$D$10+'СЕТ СН'!$F$6-'СЕТ СН'!$F$22</f>
        <v>999.27499985000009</v>
      </c>
      <c r="K38" s="36">
        <f>SUMIFS(СВЦЭМ!$C$39:$C$782,СВЦЭМ!$A$39:$A$782,$A38,СВЦЭМ!$B$39:$B$782,K$11)+'СЕТ СН'!$F$12+СВЦЭМ!$D$10+'СЕТ СН'!$F$6-'СЕТ СН'!$F$22</f>
        <v>964.12417400999993</v>
      </c>
      <c r="L38" s="36">
        <f>SUMIFS(СВЦЭМ!$C$39:$C$782,СВЦЭМ!$A$39:$A$782,$A38,СВЦЭМ!$B$39:$B$782,L$11)+'СЕТ СН'!$F$12+СВЦЭМ!$D$10+'СЕТ СН'!$F$6-'СЕТ СН'!$F$22</f>
        <v>981.01010513000006</v>
      </c>
      <c r="M38" s="36">
        <f>SUMIFS(СВЦЭМ!$C$39:$C$782,СВЦЭМ!$A$39:$A$782,$A38,СВЦЭМ!$B$39:$B$782,M$11)+'СЕТ СН'!$F$12+СВЦЭМ!$D$10+'СЕТ СН'!$F$6-'СЕТ СН'!$F$22</f>
        <v>981.3668667899999</v>
      </c>
      <c r="N38" s="36">
        <f>SUMIFS(СВЦЭМ!$C$39:$C$782,СВЦЭМ!$A$39:$A$782,$A38,СВЦЭМ!$B$39:$B$782,N$11)+'СЕТ СН'!$F$12+СВЦЭМ!$D$10+'СЕТ СН'!$F$6-'СЕТ СН'!$F$22</f>
        <v>991.24713479999991</v>
      </c>
      <c r="O38" s="36">
        <f>SUMIFS(СВЦЭМ!$C$39:$C$782,СВЦЭМ!$A$39:$A$782,$A38,СВЦЭМ!$B$39:$B$782,O$11)+'СЕТ СН'!$F$12+СВЦЭМ!$D$10+'СЕТ СН'!$F$6-'СЕТ СН'!$F$22</f>
        <v>1006.21831303</v>
      </c>
      <c r="P38" s="36">
        <f>SUMIFS(СВЦЭМ!$C$39:$C$782,СВЦЭМ!$A$39:$A$782,$A38,СВЦЭМ!$B$39:$B$782,P$11)+'СЕТ СН'!$F$12+СВЦЭМ!$D$10+'СЕТ СН'!$F$6-'СЕТ СН'!$F$22</f>
        <v>1053.0777870300001</v>
      </c>
      <c r="Q38" s="36">
        <f>SUMIFS(СВЦЭМ!$C$39:$C$782,СВЦЭМ!$A$39:$A$782,$A38,СВЦЭМ!$B$39:$B$782,Q$11)+'СЕТ СН'!$F$12+СВЦЭМ!$D$10+'СЕТ СН'!$F$6-'СЕТ СН'!$F$22</f>
        <v>1083.4813500199998</v>
      </c>
      <c r="R38" s="36">
        <f>SUMIFS(СВЦЭМ!$C$39:$C$782,СВЦЭМ!$A$39:$A$782,$A38,СВЦЭМ!$B$39:$B$782,R$11)+'СЕТ СН'!$F$12+СВЦЭМ!$D$10+'СЕТ СН'!$F$6-'СЕТ СН'!$F$22</f>
        <v>1074.65281753</v>
      </c>
      <c r="S38" s="36">
        <f>SUMIFS(СВЦЭМ!$C$39:$C$782,СВЦЭМ!$A$39:$A$782,$A38,СВЦЭМ!$B$39:$B$782,S$11)+'СЕТ СН'!$F$12+СВЦЭМ!$D$10+'СЕТ СН'!$F$6-'СЕТ СН'!$F$22</f>
        <v>1040.0375222099999</v>
      </c>
      <c r="T38" s="36">
        <f>SUMIFS(СВЦЭМ!$C$39:$C$782,СВЦЭМ!$A$39:$A$782,$A38,СВЦЭМ!$B$39:$B$782,T$11)+'СЕТ СН'!$F$12+СВЦЭМ!$D$10+'СЕТ СН'!$F$6-'СЕТ СН'!$F$22</f>
        <v>974.50234853000006</v>
      </c>
      <c r="U38" s="36">
        <f>SUMIFS(СВЦЭМ!$C$39:$C$782,СВЦЭМ!$A$39:$A$782,$A38,СВЦЭМ!$B$39:$B$782,U$11)+'СЕТ СН'!$F$12+СВЦЭМ!$D$10+'СЕТ СН'!$F$6-'СЕТ СН'!$F$22</f>
        <v>940.57054401000005</v>
      </c>
      <c r="V38" s="36">
        <f>SUMIFS(СВЦЭМ!$C$39:$C$782,СВЦЭМ!$A$39:$A$782,$A38,СВЦЭМ!$B$39:$B$782,V$11)+'СЕТ СН'!$F$12+СВЦЭМ!$D$10+'СЕТ СН'!$F$6-'СЕТ СН'!$F$22</f>
        <v>941.04988144000004</v>
      </c>
      <c r="W38" s="36">
        <f>SUMIFS(СВЦЭМ!$C$39:$C$782,СВЦЭМ!$A$39:$A$782,$A38,СВЦЭМ!$B$39:$B$782,W$11)+'СЕТ СН'!$F$12+СВЦЭМ!$D$10+'СЕТ СН'!$F$6-'СЕТ СН'!$F$22</f>
        <v>924.49924944000009</v>
      </c>
      <c r="X38" s="36">
        <f>SUMIFS(СВЦЭМ!$C$39:$C$782,СВЦЭМ!$A$39:$A$782,$A38,СВЦЭМ!$B$39:$B$782,X$11)+'СЕТ СН'!$F$12+СВЦЭМ!$D$10+'СЕТ СН'!$F$6-'СЕТ СН'!$F$22</f>
        <v>942.8943577</v>
      </c>
      <c r="Y38" s="36">
        <f>SUMIFS(СВЦЭМ!$C$39:$C$782,СВЦЭМ!$A$39:$A$782,$A38,СВЦЭМ!$B$39:$B$782,Y$11)+'СЕТ СН'!$F$12+СВЦЭМ!$D$10+'СЕТ СН'!$F$6-'СЕТ СН'!$F$22</f>
        <v>960.99303211999995</v>
      </c>
    </row>
    <row r="39" spans="1:25" ht="15.75" x14ac:dyDescent="0.2">
      <c r="A39" s="35">
        <f t="shared" si="0"/>
        <v>44283</v>
      </c>
      <c r="B39" s="36">
        <f>SUMIFS(СВЦЭМ!$C$39:$C$782,СВЦЭМ!$A$39:$A$782,$A39,СВЦЭМ!$B$39:$B$782,B$11)+'СЕТ СН'!$F$12+СВЦЭМ!$D$10+'СЕТ СН'!$F$6-'СЕТ СН'!$F$22</f>
        <v>995.39182486000004</v>
      </c>
      <c r="C39" s="36">
        <f>SUMIFS(СВЦЭМ!$C$39:$C$782,СВЦЭМ!$A$39:$A$782,$A39,СВЦЭМ!$B$39:$B$782,C$11)+'СЕТ СН'!$F$12+СВЦЭМ!$D$10+'СЕТ СН'!$F$6-'СЕТ СН'!$F$22</f>
        <v>1075.5969751499999</v>
      </c>
      <c r="D39" s="36">
        <f>SUMIFS(СВЦЭМ!$C$39:$C$782,СВЦЭМ!$A$39:$A$782,$A39,СВЦЭМ!$B$39:$B$782,D$11)+'СЕТ СН'!$F$12+СВЦЭМ!$D$10+'СЕТ СН'!$F$6-'СЕТ СН'!$F$22</f>
        <v>1107.4690006999997</v>
      </c>
      <c r="E39" s="36">
        <f>SUMIFS(СВЦЭМ!$C$39:$C$782,СВЦЭМ!$A$39:$A$782,$A39,СВЦЭМ!$B$39:$B$782,E$11)+'СЕТ СН'!$F$12+СВЦЭМ!$D$10+'СЕТ СН'!$F$6-'СЕТ СН'!$F$22</f>
        <v>1110.4895537799998</v>
      </c>
      <c r="F39" s="36">
        <f>SUMIFS(СВЦЭМ!$C$39:$C$782,СВЦЭМ!$A$39:$A$782,$A39,СВЦЭМ!$B$39:$B$782,F$11)+'СЕТ СН'!$F$12+СВЦЭМ!$D$10+'СЕТ СН'!$F$6-'СЕТ СН'!$F$22</f>
        <v>1102.8570562799998</v>
      </c>
      <c r="G39" s="36">
        <f>SUMIFS(СВЦЭМ!$C$39:$C$782,СВЦЭМ!$A$39:$A$782,$A39,СВЦЭМ!$B$39:$B$782,G$11)+'СЕТ СН'!$F$12+СВЦЭМ!$D$10+'СЕТ СН'!$F$6-'СЕТ СН'!$F$22</f>
        <v>1074.23278712</v>
      </c>
      <c r="H39" s="36">
        <f>SUMIFS(СВЦЭМ!$C$39:$C$782,СВЦЭМ!$A$39:$A$782,$A39,СВЦЭМ!$B$39:$B$782,H$11)+'СЕТ СН'!$F$12+СВЦЭМ!$D$10+'СЕТ СН'!$F$6-'СЕТ СН'!$F$22</f>
        <v>1056.6696957500001</v>
      </c>
      <c r="I39" s="36">
        <f>SUMIFS(СВЦЭМ!$C$39:$C$782,СВЦЭМ!$A$39:$A$782,$A39,СВЦЭМ!$B$39:$B$782,I$11)+'СЕТ СН'!$F$12+СВЦЭМ!$D$10+'СЕТ СН'!$F$6-'СЕТ СН'!$F$22</f>
        <v>1027.76194007</v>
      </c>
      <c r="J39" s="36">
        <f>SUMIFS(СВЦЭМ!$C$39:$C$782,СВЦЭМ!$A$39:$A$782,$A39,СВЦЭМ!$B$39:$B$782,J$11)+'СЕТ СН'!$F$12+СВЦЭМ!$D$10+'СЕТ СН'!$F$6-'СЕТ СН'!$F$22</f>
        <v>945.3615197900001</v>
      </c>
      <c r="K39" s="36">
        <f>SUMIFS(СВЦЭМ!$C$39:$C$782,СВЦЭМ!$A$39:$A$782,$A39,СВЦЭМ!$B$39:$B$782,K$11)+'СЕТ СН'!$F$12+СВЦЭМ!$D$10+'СЕТ СН'!$F$6-'СЕТ СН'!$F$22</f>
        <v>927.57889726000008</v>
      </c>
      <c r="L39" s="36">
        <f>SUMIFS(СВЦЭМ!$C$39:$C$782,СВЦЭМ!$A$39:$A$782,$A39,СВЦЭМ!$B$39:$B$782,L$11)+'СЕТ СН'!$F$12+СВЦЭМ!$D$10+'СЕТ СН'!$F$6-'СЕТ СН'!$F$22</f>
        <v>966.69866232000004</v>
      </c>
      <c r="M39" s="36">
        <f>SUMIFS(СВЦЭМ!$C$39:$C$782,СВЦЭМ!$A$39:$A$782,$A39,СВЦЭМ!$B$39:$B$782,M$11)+'СЕТ СН'!$F$12+СВЦЭМ!$D$10+'СЕТ СН'!$F$6-'СЕТ СН'!$F$22</f>
        <v>999.04432698000005</v>
      </c>
      <c r="N39" s="36">
        <f>SUMIFS(СВЦЭМ!$C$39:$C$782,СВЦЭМ!$A$39:$A$782,$A39,СВЦЭМ!$B$39:$B$782,N$11)+'СЕТ СН'!$F$12+СВЦЭМ!$D$10+'СЕТ СН'!$F$6-'СЕТ СН'!$F$22</f>
        <v>1036.34178342</v>
      </c>
      <c r="O39" s="36">
        <f>SUMIFS(СВЦЭМ!$C$39:$C$782,СВЦЭМ!$A$39:$A$782,$A39,СВЦЭМ!$B$39:$B$782,O$11)+'СЕТ СН'!$F$12+СВЦЭМ!$D$10+'СЕТ СН'!$F$6-'СЕТ СН'!$F$22</f>
        <v>1060.2870452899999</v>
      </c>
      <c r="P39" s="36">
        <f>SUMIFS(СВЦЭМ!$C$39:$C$782,СВЦЭМ!$A$39:$A$782,$A39,СВЦЭМ!$B$39:$B$782,P$11)+'СЕТ СН'!$F$12+СВЦЭМ!$D$10+'СЕТ СН'!$F$6-'СЕТ СН'!$F$22</f>
        <v>1100.68340027</v>
      </c>
      <c r="Q39" s="36">
        <f>SUMIFS(СВЦЭМ!$C$39:$C$782,СВЦЭМ!$A$39:$A$782,$A39,СВЦЭМ!$B$39:$B$782,Q$11)+'СЕТ СН'!$F$12+СВЦЭМ!$D$10+'СЕТ СН'!$F$6-'СЕТ СН'!$F$22</f>
        <v>1128.5878083299999</v>
      </c>
      <c r="R39" s="36">
        <f>SUMIFS(СВЦЭМ!$C$39:$C$782,СВЦЭМ!$A$39:$A$782,$A39,СВЦЭМ!$B$39:$B$782,R$11)+'СЕТ СН'!$F$12+СВЦЭМ!$D$10+'СЕТ СН'!$F$6-'СЕТ СН'!$F$22</f>
        <v>1116.9269140199997</v>
      </c>
      <c r="S39" s="36">
        <f>SUMIFS(СВЦЭМ!$C$39:$C$782,СВЦЭМ!$A$39:$A$782,$A39,СВЦЭМ!$B$39:$B$782,S$11)+'СЕТ СН'!$F$12+СВЦЭМ!$D$10+'СЕТ СН'!$F$6-'СЕТ СН'!$F$22</f>
        <v>1079.3376283599998</v>
      </c>
      <c r="T39" s="36">
        <f>SUMIFS(СВЦЭМ!$C$39:$C$782,СВЦЭМ!$A$39:$A$782,$A39,СВЦЭМ!$B$39:$B$782,T$11)+'СЕТ СН'!$F$12+СВЦЭМ!$D$10+'СЕТ СН'!$F$6-'СЕТ СН'!$F$22</f>
        <v>1018.25354434</v>
      </c>
      <c r="U39" s="36">
        <f>SUMIFS(СВЦЭМ!$C$39:$C$782,СВЦЭМ!$A$39:$A$782,$A39,СВЦЭМ!$B$39:$B$782,U$11)+'СЕТ СН'!$F$12+СВЦЭМ!$D$10+'СЕТ СН'!$F$6-'СЕТ СН'!$F$22</f>
        <v>988.27968828999997</v>
      </c>
      <c r="V39" s="36">
        <f>SUMIFS(СВЦЭМ!$C$39:$C$782,СВЦЭМ!$A$39:$A$782,$A39,СВЦЭМ!$B$39:$B$782,V$11)+'СЕТ СН'!$F$12+СВЦЭМ!$D$10+'СЕТ СН'!$F$6-'СЕТ СН'!$F$22</f>
        <v>991.45681777999994</v>
      </c>
      <c r="W39" s="36">
        <f>SUMIFS(СВЦЭМ!$C$39:$C$782,СВЦЭМ!$A$39:$A$782,$A39,СВЦЭМ!$B$39:$B$782,W$11)+'СЕТ СН'!$F$12+СВЦЭМ!$D$10+'СЕТ СН'!$F$6-'СЕТ СН'!$F$22</f>
        <v>968.85383890999992</v>
      </c>
      <c r="X39" s="36">
        <f>SUMIFS(СВЦЭМ!$C$39:$C$782,СВЦЭМ!$A$39:$A$782,$A39,СВЦЭМ!$B$39:$B$782,X$11)+'СЕТ СН'!$F$12+СВЦЭМ!$D$10+'СЕТ СН'!$F$6-'СЕТ СН'!$F$22</f>
        <v>957.85814258999994</v>
      </c>
      <c r="Y39" s="36">
        <f>SUMIFS(СВЦЭМ!$C$39:$C$782,СВЦЭМ!$A$39:$A$782,$A39,СВЦЭМ!$B$39:$B$782,Y$11)+'СЕТ СН'!$F$12+СВЦЭМ!$D$10+'СЕТ СН'!$F$6-'СЕТ СН'!$F$22</f>
        <v>954.46393538000007</v>
      </c>
    </row>
    <row r="40" spans="1:25" ht="15.75" x14ac:dyDescent="0.2">
      <c r="A40" s="35">
        <f t="shared" si="0"/>
        <v>44284</v>
      </c>
      <c r="B40" s="36">
        <f>SUMIFS(СВЦЭМ!$C$39:$C$782,СВЦЭМ!$A$39:$A$782,$A40,СВЦЭМ!$B$39:$B$782,B$11)+'СЕТ СН'!$F$12+СВЦЭМ!$D$10+'СЕТ СН'!$F$6-'СЕТ СН'!$F$22</f>
        <v>1039.7266952100001</v>
      </c>
      <c r="C40" s="36">
        <f>SUMIFS(СВЦЭМ!$C$39:$C$782,СВЦЭМ!$A$39:$A$782,$A40,СВЦЭМ!$B$39:$B$782,C$11)+'СЕТ СН'!$F$12+СВЦЭМ!$D$10+'СЕТ СН'!$F$6-'СЕТ СН'!$F$22</f>
        <v>1114.7975924099999</v>
      </c>
      <c r="D40" s="36">
        <f>SUMIFS(СВЦЭМ!$C$39:$C$782,СВЦЭМ!$A$39:$A$782,$A40,СВЦЭМ!$B$39:$B$782,D$11)+'СЕТ СН'!$F$12+СВЦЭМ!$D$10+'СЕТ СН'!$F$6-'СЕТ СН'!$F$22</f>
        <v>1165.6627198299998</v>
      </c>
      <c r="E40" s="36">
        <f>SUMIFS(СВЦЭМ!$C$39:$C$782,СВЦЭМ!$A$39:$A$782,$A40,СВЦЭМ!$B$39:$B$782,E$11)+'СЕТ СН'!$F$12+СВЦЭМ!$D$10+'СЕТ СН'!$F$6-'СЕТ СН'!$F$22</f>
        <v>1182.8773774399999</v>
      </c>
      <c r="F40" s="36">
        <f>SUMIFS(СВЦЭМ!$C$39:$C$782,СВЦЭМ!$A$39:$A$782,$A40,СВЦЭМ!$B$39:$B$782,F$11)+'СЕТ СН'!$F$12+СВЦЭМ!$D$10+'СЕТ СН'!$F$6-'СЕТ СН'!$F$22</f>
        <v>1176.5618997199999</v>
      </c>
      <c r="G40" s="36">
        <f>SUMIFS(СВЦЭМ!$C$39:$C$782,СВЦЭМ!$A$39:$A$782,$A40,СВЦЭМ!$B$39:$B$782,G$11)+'СЕТ СН'!$F$12+СВЦЭМ!$D$10+'СЕТ СН'!$F$6-'СЕТ СН'!$F$22</f>
        <v>1136.0585386399998</v>
      </c>
      <c r="H40" s="36">
        <f>SUMIFS(СВЦЭМ!$C$39:$C$782,СВЦЭМ!$A$39:$A$782,$A40,СВЦЭМ!$B$39:$B$782,H$11)+'СЕТ СН'!$F$12+СВЦЭМ!$D$10+'СЕТ СН'!$F$6-'СЕТ СН'!$F$22</f>
        <v>1092.16023445</v>
      </c>
      <c r="I40" s="36">
        <f>SUMIFS(СВЦЭМ!$C$39:$C$782,СВЦЭМ!$A$39:$A$782,$A40,СВЦЭМ!$B$39:$B$782,I$11)+'СЕТ СН'!$F$12+СВЦЭМ!$D$10+'СЕТ СН'!$F$6-'СЕТ СН'!$F$22</f>
        <v>1043.12390764</v>
      </c>
      <c r="J40" s="36">
        <f>SUMIFS(СВЦЭМ!$C$39:$C$782,СВЦЭМ!$A$39:$A$782,$A40,СВЦЭМ!$B$39:$B$782,J$11)+'СЕТ СН'!$F$12+СВЦЭМ!$D$10+'СЕТ СН'!$F$6-'СЕТ СН'!$F$22</f>
        <v>986.0091524500001</v>
      </c>
      <c r="K40" s="36">
        <f>SUMIFS(СВЦЭМ!$C$39:$C$782,СВЦЭМ!$A$39:$A$782,$A40,СВЦЭМ!$B$39:$B$782,K$11)+'СЕТ СН'!$F$12+СВЦЭМ!$D$10+'СЕТ СН'!$F$6-'СЕТ СН'!$F$22</f>
        <v>974.73493966000001</v>
      </c>
      <c r="L40" s="36">
        <f>SUMIFS(СВЦЭМ!$C$39:$C$782,СВЦЭМ!$A$39:$A$782,$A40,СВЦЭМ!$B$39:$B$782,L$11)+'СЕТ СН'!$F$12+СВЦЭМ!$D$10+'СЕТ СН'!$F$6-'СЕТ СН'!$F$22</f>
        <v>976.16418152999995</v>
      </c>
      <c r="M40" s="36">
        <f>SUMIFS(СВЦЭМ!$C$39:$C$782,СВЦЭМ!$A$39:$A$782,$A40,СВЦЭМ!$B$39:$B$782,M$11)+'СЕТ СН'!$F$12+СВЦЭМ!$D$10+'СЕТ СН'!$F$6-'СЕТ СН'!$F$22</f>
        <v>976.90560213000003</v>
      </c>
      <c r="N40" s="36">
        <f>SUMIFS(СВЦЭМ!$C$39:$C$782,СВЦЭМ!$A$39:$A$782,$A40,СВЦЭМ!$B$39:$B$782,N$11)+'СЕТ СН'!$F$12+СВЦЭМ!$D$10+'СЕТ СН'!$F$6-'СЕТ СН'!$F$22</f>
        <v>981.95309872000007</v>
      </c>
      <c r="O40" s="36">
        <f>SUMIFS(СВЦЭМ!$C$39:$C$782,СВЦЭМ!$A$39:$A$782,$A40,СВЦЭМ!$B$39:$B$782,O$11)+'СЕТ СН'!$F$12+СВЦЭМ!$D$10+'СЕТ СН'!$F$6-'СЕТ СН'!$F$22</f>
        <v>1014.31114202</v>
      </c>
      <c r="P40" s="36">
        <f>SUMIFS(СВЦЭМ!$C$39:$C$782,СВЦЭМ!$A$39:$A$782,$A40,СВЦЭМ!$B$39:$B$782,P$11)+'СЕТ СН'!$F$12+СВЦЭМ!$D$10+'СЕТ СН'!$F$6-'СЕТ СН'!$F$22</f>
        <v>1057.6138908099999</v>
      </c>
      <c r="Q40" s="36">
        <f>SUMIFS(СВЦЭМ!$C$39:$C$782,СВЦЭМ!$A$39:$A$782,$A40,СВЦЭМ!$B$39:$B$782,Q$11)+'СЕТ СН'!$F$12+СВЦЭМ!$D$10+'СЕТ СН'!$F$6-'СЕТ СН'!$F$22</f>
        <v>1084.4846080599998</v>
      </c>
      <c r="R40" s="36">
        <f>SUMIFS(СВЦЭМ!$C$39:$C$782,СВЦЭМ!$A$39:$A$782,$A40,СВЦЭМ!$B$39:$B$782,R$11)+'СЕТ СН'!$F$12+СВЦЭМ!$D$10+'СЕТ СН'!$F$6-'СЕТ СН'!$F$22</f>
        <v>1077.51990925</v>
      </c>
      <c r="S40" s="36">
        <f>SUMIFS(СВЦЭМ!$C$39:$C$782,СВЦЭМ!$A$39:$A$782,$A40,СВЦЭМ!$B$39:$B$782,S$11)+'СЕТ СН'!$F$12+СВЦЭМ!$D$10+'СЕТ СН'!$F$6-'СЕТ СН'!$F$22</f>
        <v>1046.3580629999999</v>
      </c>
      <c r="T40" s="36">
        <f>SUMIFS(СВЦЭМ!$C$39:$C$782,СВЦЭМ!$A$39:$A$782,$A40,СВЦЭМ!$B$39:$B$782,T$11)+'СЕТ СН'!$F$12+СВЦЭМ!$D$10+'СЕТ СН'!$F$6-'СЕТ СН'!$F$22</f>
        <v>983.28614302000005</v>
      </c>
      <c r="U40" s="36">
        <f>SUMIFS(СВЦЭМ!$C$39:$C$782,СВЦЭМ!$A$39:$A$782,$A40,СВЦЭМ!$B$39:$B$782,U$11)+'СЕТ СН'!$F$12+СВЦЭМ!$D$10+'СЕТ СН'!$F$6-'СЕТ СН'!$F$22</f>
        <v>958.76874053000006</v>
      </c>
      <c r="V40" s="36">
        <f>SUMIFS(СВЦЭМ!$C$39:$C$782,СВЦЭМ!$A$39:$A$782,$A40,СВЦЭМ!$B$39:$B$782,V$11)+'СЕТ СН'!$F$12+СВЦЭМ!$D$10+'СЕТ СН'!$F$6-'СЕТ СН'!$F$22</f>
        <v>954.98463710999999</v>
      </c>
      <c r="W40" s="36">
        <f>SUMIFS(СВЦЭМ!$C$39:$C$782,СВЦЭМ!$A$39:$A$782,$A40,СВЦЭМ!$B$39:$B$782,W$11)+'СЕТ СН'!$F$12+СВЦЭМ!$D$10+'СЕТ СН'!$F$6-'СЕТ СН'!$F$22</f>
        <v>954.27933183999994</v>
      </c>
      <c r="X40" s="36">
        <f>SUMIFS(СВЦЭМ!$C$39:$C$782,СВЦЭМ!$A$39:$A$782,$A40,СВЦЭМ!$B$39:$B$782,X$11)+'СЕТ СН'!$F$12+СВЦЭМ!$D$10+'СЕТ СН'!$F$6-'СЕТ СН'!$F$22</f>
        <v>972.72919920999993</v>
      </c>
      <c r="Y40" s="36">
        <f>SUMIFS(СВЦЭМ!$C$39:$C$782,СВЦЭМ!$A$39:$A$782,$A40,СВЦЭМ!$B$39:$B$782,Y$11)+'СЕТ СН'!$F$12+СВЦЭМ!$D$10+'СЕТ СН'!$F$6-'СЕТ СН'!$F$22</f>
        <v>968.40204859000005</v>
      </c>
    </row>
    <row r="41" spans="1:25" ht="15.75" x14ac:dyDescent="0.2">
      <c r="A41" s="35">
        <f t="shared" si="0"/>
        <v>44285</v>
      </c>
      <c r="B41" s="36">
        <f>SUMIFS(СВЦЭМ!$C$39:$C$782,СВЦЭМ!$A$39:$A$782,$A41,СВЦЭМ!$B$39:$B$782,B$11)+'СЕТ СН'!$F$12+СВЦЭМ!$D$10+'СЕТ СН'!$F$6-'СЕТ СН'!$F$22</f>
        <v>1027.3506482099999</v>
      </c>
      <c r="C41" s="36">
        <f>SUMIFS(СВЦЭМ!$C$39:$C$782,СВЦЭМ!$A$39:$A$782,$A41,СВЦЭМ!$B$39:$B$782,C$11)+'СЕТ СН'!$F$12+СВЦЭМ!$D$10+'СЕТ СН'!$F$6-'СЕТ СН'!$F$22</f>
        <v>1087.7466694899997</v>
      </c>
      <c r="D41" s="36">
        <f>SUMIFS(СВЦЭМ!$C$39:$C$782,СВЦЭМ!$A$39:$A$782,$A41,СВЦЭМ!$B$39:$B$782,D$11)+'СЕТ СН'!$F$12+СВЦЭМ!$D$10+'СЕТ СН'!$F$6-'СЕТ СН'!$F$22</f>
        <v>1087.0349793799999</v>
      </c>
      <c r="E41" s="36">
        <f>SUMIFS(СВЦЭМ!$C$39:$C$782,СВЦЭМ!$A$39:$A$782,$A41,СВЦЭМ!$B$39:$B$782,E$11)+'СЕТ СН'!$F$12+СВЦЭМ!$D$10+'СЕТ СН'!$F$6-'СЕТ СН'!$F$22</f>
        <v>1088.3556140399999</v>
      </c>
      <c r="F41" s="36">
        <f>SUMIFS(СВЦЭМ!$C$39:$C$782,СВЦЭМ!$A$39:$A$782,$A41,СВЦЭМ!$B$39:$B$782,F$11)+'СЕТ СН'!$F$12+СВЦЭМ!$D$10+'СЕТ СН'!$F$6-'СЕТ СН'!$F$22</f>
        <v>1086.14081341</v>
      </c>
      <c r="G41" s="36">
        <f>SUMIFS(СВЦЭМ!$C$39:$C$782,СВЦЭМ!$A$39:$A$782,$A41,СВЦЭМ!$B$39:$B$782,G$11)+'СЕТ СН'!$F$12+СВЦЭМ!$D$10+'СЕТ СН'!$F$6-'СЕТ СН'!$F$22</f>
        <v>1090.4933216699999</v>
      </c>
      <c r="H41" s="36">
        <f>SUMIFS(СВЦЭМ!$C$39:$C$782,СВЦЭМ!$A$39:$A$782,$A41,СВЦЭМ!$B$39:$B$782,H$11)+'СЕТ СН'!$F$12+СВЦЭМ!$D$10+'СЕТ СН'!$F$6-'СЕТ СН'!$F$22</f>
        <v>1081.3171629399999</v>
      </c>
      <c r="I41" s="36">
        <f>SUMIFS(СВЦЭМ!$C$39:$C$782,СВЦЭМ!$A$39:$A$782,$A41,СВЦЭМ!$B$39:$B$782,I$11)+'СЕТ СН'!$F$12+СВЦЭМ!$D$10+'СЕТ СН'!$F$6-'СЕТ СН'!$F$22</f>
        <v>1045.86964758</v>
      </c>
      <c r="J41" s="36">
        <f>SUMIFS(СВЦЭМ!$C$39:$C$782,СВЦЭМ!$A$39:$A$782,$A41,СВЦЭМ!$B$39:$B$782,J$11)+'СЕТ СН'!$F$12+СВЦЭМ!$D$10+'СЕТ СН'!$F$6-'СЕТ СН'!$F$22</f>
        <v>1010.08737888</v>
      </c>
      <c r="K41" s="36">
        <f>SUMIFS(СВЦЭМ!$C$39:$C$782,СВЦЭМ!$A$39:$A$782,$A41,СВЦЭМ!$B$39:$B$782,K$11)+'СЕТ СН'!$F$12+СВЦЭМ!$D$10+'СЕТ СН'!$F$6-'СЕТ СН'!$F$22</f>
        <v>991.97697560999995</v>
      </c>
      <c r="L41" s="36">
        <f>SUMIFS(СВЦЭМ!$C$39:$C$782,СВЦЭМ!$A$39:$A$782,$A41,СВЦЭМ!$B$39:$B$782,L$11)+'СЕТ СН'!$F$12+СВЦЭМ!$D$10+'СЕТ СН'!$F$6-'СЕТ СН'!$F$22</f>
        <v>1017.4500927500001</v>
      </c>
      <c r="M41" s="36">
        <f>SUMIFS(СВЦЭМ!$C$39:$C$782,СВЦЭМ!$A$39:$A$782,$A41,СВЦЭМ!$B$39:$B$782,M$11)+'СЕТ СН'!$F$12+СВЦЭМ!$D$10+'СЕТ СН'!$F$6-'СЕТ СН'!$F$22</f>
        <v>1041.4621377200001</v>
      </c>
      <c r="N41" s="36">
        <f>SUMIFS(СВЦЭМ!$C$39:$C$782,СВЦЭМ!$A$39:$A$782,$A41,СВЦЭМ!$B$39:$B$782,N$11)+'СЕТ СН'!$F$12+СВЦЭМ!$D$10+'СЕТ СН'!$F$6-'СЕТ СН'!$F$22</f>
        <v>1050.11215793</v>
      </c>
      <c r="O41" s="36">
        <f>SUMIFS(СВЦЭМ!$C$39:$C$782,СВЦЭМ!$A$39:$A$782,$A41,СВЦЭМ!$B$39:$B$782,O$11)+'СЕТ СН'!$F$12+СВЦЭМ!$D$10+'СЕТ СН'!$F$6-'СЕТ СН'!$F$22</f>
        <v>1100.20209331</v>
      </c>
      <c r="P41" s="36">
        <f>SUMIFS(СВЦЭМ!$C$39:$C$782,СВЦЭМ!$A$39:$A$782,$A41,СВЦЭМ!$B$39:$B$782,P$11)+'СЕТ СН'!$F$12+СВЦЭМ!$D$10+'СЕТ СН'!$F$6-'СЕТ СН'!$F$22</f>
        <v>1147.05357147</v>
      </c>
      <c r="Q41" s="36">
        <f>SUMIFS(СВЦЭМ!$C$39:$C$782,СВЦЭМ!$A$39:$A$782,$A41,СВЦЭМ!$B$39:$B$782,Q$11)+'СЕТ СН'!$F$12+СВЦЭМ!$D$10+'СЕТ СН'!$F$6-'СЕТ СН'!$F$22</f>
        <v>1159.5869662799998</v>
      </c>
      <c r="R41" s="36">
        <f>SUMIFS(СВЦЭМ!$C$39:$C$782,СВЦЭМ!$A$39:$A$782,$A41,СВЦЭМ!$B$39:$B$782,R$11)+'СЕТ СН'!$F$12+СВЦЭМ!$D$10+'СЕТ СН'!$F$6-'СЕТ СН'!$F$22</f>
        <v>1139.4728092199998</v>
      </c>
      <c r="S41" s="36">
        <f>SUMIFS(СВЦЭМ!$C$39:$C$782,СВЦЭМ!$A$39:$A$782,$A41,СВЦЭМ!$B$39:$B$782,S$11)+'СЕТ СН'!$F$12+СВЦЭМ!$D$10+'СЕТ СН'!$F$6-'СЕТ СН'!$F$22</f>
        <v>1110.6042080199998</v>
      </c>
      <c r="T41" s="36">
        <f>SUMIFS(СВЦЭМ!$C$39:$C$782,СВЦЭМ!$A$39:$A$782,$A41,СВЦЭМ!$B$39:$B$782,T$11)+'СЕТ СН'!$F$12+СВЦЭМ!$D$10+'СЕТ СН'!$F$6-'СЕТ СН'!$F$22</f>
        <v>1053.8779890200001</v>
      </c>
      <c r="U41" s="36">
        <f>SUMIFS(СВЦЭМ!$C$39:$C$782,СВЦЭМ!$A$39:$A$782,$A41,СВЦЭМ!$B$39:$B$782,U$11)+'СЕТ СН'!$F$12+СВЦЭМ!$D$10+'СЕТ СН'!$F$6-'СЕТ СН'!$F$22</f>
        <v>1015.69425862</v>
      </c>
      <c r="V41" s="36">
        <f>SUMIFS(СВЦЭМ!$C$39:$C$782,СВЦЭМ!$A$39:$A$782,$A41,СВЦЭМ!$B$39:$B$782,V$11)+'СЕТ СН'!$F$12+СВЦЭМ!$D$10+'СЕТ СН'!$F$6-'СЕТ СН'!$F$22</f>
        <v>1003.6814467199999</v>
      </c>
      <c r="W41" s="36">
        <f>SUMIFS(СВЦЭМ!$C$39:$C$782,СВЦЭМ!$A$39:$A$782,$A41,СВЦЭМ!$B$39:$B$782,W$11)+'СЕТ СН'!$F$12+СВЦЭМ!$D$10+'СЕТ СН'!$F$6-'СЕТ СН'!$F$22</f>
        <v>1015.86987688</v>
      </c>
      <c r="X41" s="36">
        <f>SUMIFS(СВЦЭМ!$C$39:$C$782,СВЦЭМ!$A$39:$A$782,$A41,СВЦЭМ!$B$39:$B$782,X$11)+'СЕТ СН'!$F$12+СВЦЭМ!$D$10+'СЕТ СН'!$F$6-'СЕТ СН'!$F$22</f>
        <v>1033.2526620399999</v>
      </c>
      <c r="Y41" s="36">
        <f>SUMIFS(СВЦЭМ!$C$39:$C$782,СВЦЭМ!$A$39:$A$782,$A41,СВЦЭМ!$B$39:$B$782,Y$11)+'СЕТ СН'!$F$12+СВЦЭМ!$D$10+'СЕТ СН'!$F$6-'СЕТ СН'!$F$22</f>
        <v>1028.0079586700001</v>
      </c>
    </row>
    <row r="42" spans="1:25" ht="15.75" x14ac:dyDescent="0.2">
      <c r="A42" s="35">
        <f t="shared" si="0"/>
        <v>44286</v>
      </c>
      <c r="B42" s="36">
        <f>SUMIFS(СВЦЭМ!$C$39:$C$782,СВЦЭМ!$A$39:$A$782,$A42,СВЦЭМ!$B$39:$B$782,B$11)+'СЕТ СН'!$F$12+СВЦЭМ!$D$10+'СЕТ СН'!$F$6-'СЕТ СН'!$F$22</f>
        <v>1106.1788728299998</v>
      </c>
      <c r="C42" s="36">
        <f>SUMIFS(СВЦЭМ!$C$39:$C$782,СВЦЭМ!$A$39:$A$782,$A42,СВЦЭМ!$B$39:$B$782,C$11)+'СЕТ СН'!$F$12+СВЦЭМ!$D$10+'СЕТ СН'!$F$6-'СЕТ СН'!$F$22</f>
        <v>1127.2375305999999</v>
      </c>
      <c r="D42" s="36">
        <f>SUMIFS(СВЦЭМ!$C$39:$C$782,СВЦЭМ!$A$39:$A$782,$A42,СВЦЭМ!$B$39:$B$782,D$11)+'СЕТ СН'!$F$12+СВЦЭМ!$D$10+'СЕТ СН'!$F$6-'СЕТ СН'!$F$22</f>
        <v>1103.96979145</v>
      </c>
      <c r="E42" s="36">
        <f>SUMIFS(СВЦЭМ!$C$39:$C$782,СВЦЭМ!$A$39:$A$782,$A42,СВЦЭМ!$B$39:$B$782,E$11)+'СЕТ СН'!$F$12+СВЦЭМ!$D$10+'СЕТ СН'!$F$6-'СЕТ СН'!$F$22</f>
        <v>1105.9016366099997</v>
      </c>
      <c r="F42" s="36">
        <f>SUMIFS(СВЦЭМ!$C$39:$C$782,СВЦЭМ!$A$39:$A$782,$A42,СВЦЭМ!$B$39:$B$782,F$11)+'СЕТ СН'!$F$12+СВЦЭМ!$D$10+'СЕТ СН'!$F$6-'СЕТ СН'!$F$22</f>
        <v>1105.5261704299999</v>
      </c>
      <c r="G42" s="36">
        <f>SUMIFS(СВЦЭМ!$C$39:$C$782,СВЦЭМ!$A$39:$A$782,$A42,СВЦЭМ!$B$39:$B$782,G$11)+'СЕТ СН'!$F$12+СВЦЭМ!$D$10+'СЕТ СН'!$F$6-'СЕТ СН'!$F$22</f>
        <v>1104.5128964899998</v>
      </c>
      <c r="H42" s="36">
        <f>SUMIFS(СВЦЭМ!$C$39:$C$782,СВЦЭМ!$A$39:$A$782,$A42,СВЦЭМ!$B$39:$B$782,H$11)+'СЕТ СН'!$F$12+СВЦЭМ!$D$10+'СЕТ СН'!$F$6-'СЕТ СН'!$F$22</f>
        <v>1119.0328301999998</v>
      </c>
      <c r="I42" s="36">
        <f>SUMIFS(СВЦЭМ!$C$39:$C$782,СВЦЭМ!$A$39:$A$782,$A42,СВЦЭМ!$B$39:$B$782,I$11)+'СЕТ СН'!$F$12+СВЦЭМ!$D$10+'СЕТ СН'!$F$6-'СЕТ СН'!$F$22</f>
        <v>1085.4615225699997</v>
      </c>
      <c r="J42" s="36">
        <f>SUMIFS(СВЦЭМ!$C$39:$C$782,СВЦЭМ!$A$39:$A$782,$A42,СВЦЭМ!$B$39:$B$782,J$11)+'СЕТ СН'!$F$12+СВЦЭМ!$D$10+'СЕТ СН'!$F$6-'СЕТ СН'!$F$22</f>
        <v>1020.57668597</v>
      </c>
      <c r="K42" s="36">
        <f>SUMIFS(СВЦЭМ!$C$39:$C$782,СВЦЭМ!$A$39:$A$782,$A42,СВЦЭМ!$B$39:$B$782,K$11)+'СЕТ СН'!$F$12+СВЦЭМ!$D$10+'СЕТ СН'!$F$6-'СЕТ СН'!$F$22</f>
        <v>990.45376620999991</v>
      </c>
      <c r="L42" s="36">
        <f>SUMIFS(СВЦЭМ!$C$39:$C$782,СВЦЭМ!$A$39:$A$782,$A42,СВЦЭМ!$B$39:$B$782,L$11)+'СЕТ СН'!$F$12+СВЦЭМ!$D$10+'СЕТ СН'!$F$6-'СЕТ СН'!$F$22</f>
        <v>994.86862507000001</v>
      </c>
      <c r="M42" s="36">
        <f>SUMIFS(СВЦЭМ!$C$39:$C$782,СВЦЭМ!$A$39:$A$782,$A42,СВЦЭМ!$B$39:$B$782,M$11)+'СЕТ СН'!$F$12+СВЦЭМ!$D$10+'СЕТ СН'!$F$6-'СЕТ СН'!$F$22</f>
        <v>1008.58483701</v>
      </c>
      <c r="N42" s="36">
        <f>SUMIFS(СВЦЭМ!$C$39:$C$782,СВЦЭМ!$A$39:$A$782,$A42,СВЦЭМ!$B$39:$B$782,N$11)+'СЕТ СН'!$F$12+СВЦЭМ!$D$10+'СЕТ СН'!$F$6-'СЕТ СН'!$F$22</f>
        <v>1039.43586381</v>
      </c>
      <c r="O42" s="36">
        <f>SUMIFS(СВЦЭМ!$C$39:$C$782,СВЦЭМ!$A$39:$A$782,$A42,СВЦЭМ!$B$39:$B$782,O$11)+'СЕТ СН'!$F$12+СВЦЭМ!$D$10+'СЕТ СН'!$F$6-'СЕТ СН'!$F$22</f>
        <v>1072.06379603</v>
      </c>
      <c r="P42" s="36">
        <f>SUMIFS(СВЦЭМ!$C$39:$C$782,СВЦЭМ!$A$39:$A$782,$A42,СВЦЭМ!$B$39:$B$782,P$11)+'СЕТ СН'!$F$12+СВЦЭМ!$D$10+'СЕТ СН'!$F$6-'СЕТ СН'!$F$22</f>
        <v>1117.9314196199998</v>
      </c>
      <c r="Q42" s="36">
        <f>SUMIFS(СВЦЭМ!$C$39:$C$782,СВЦЭМ!$A$39:$A$782,$A42,СВЦЭМ!$B$39:$B$782,Q$11)+'СЕТ СН'!$F$12+СВЦЭМ!$D$10+'СЕТ СН'!$F$6-'СЕТ СН'!$F$22</f>
        <v>1149.1191296999998</v>
      </c>
      <c r="R42" s="36">
        <f>SUMIFS(СВЦЭМ!$C$39:$C$782,СВЦЭМ!$A$39:$A$782,$A42,СВЦЭМ!$B$39:$B$782,R$11)+'СЕТ СН'!$F$12+СВЦЭМ!$D$10+'СЕТ СН'!$F$6-'СЕТ СН'!$F$22</f>
        <v>1137.5469633499999</v>
      </c>
      <c r="S42" s="36">
        <f>SUMIFS(СВЦЭМ!$C$39:$C$782,СВЦЭМ!$A$39:$A$782,$A42,СВЦЭМ!$B$39:$B$782,S$11)+'СЕТ СН'!$F$12+СВЦЭМ!$D$10+'СЕТ СН'!$F$6-'СЕТ СН'!$F$22</f>
        <v>1114.2760624599998</v>
      </c>
      <c r="T42" s="36">
        <f>SUMIFS(СВЦЭМ!$C$39:$C$782,СВЦЭМ!$A$39:$A$782,$A42,СВЦЭМ!$B$39:$B$782,T$11)+'СЕТ СН'!$F$12+СВЦЭМ!$D$10+'СЕТ СН'!$F$6-'СЕТ СН'!$F$22</f>
        <v>1042.57047541</v>
      </c>
      <c r="U42" s="36">
        <f>SUMIFS(СВЦЭМ!$C$39:$C$782,СВЦЭМ!$A$39:$A$782,$A42,СВЦЭМ!$B$39:$B$782,U$11)+'СЕТ СН'!$F$12+СВЦЭМ!$D$10+'СЕТ СН'!$F$6-'СЕТ СН'!$F$22</f>
        <v>1002.6892229800001</v>
      </c>
      <c r="V42" s="36">
        <f>SUMIFS(СВЦЭМ!$C$39:$C$782,СВЦЭМ!$A$39:$A$782,$A42,СВЦЭМ!$B$39:$B$782,V$11)+'СЕТ СН'!$F$12+СВЦЭМ!$D$10+'СЕТ СН'!$F$6-'СЕТ СН'!$F$22</f>
        <v>1021.5866429800001</v>
      </c>
      <c r="W42" s="36">
        <f>SUMIFS(СВЦЭМ!$C$39:$C$782,СВЦЭМ!$A$39:$A$782,$A42,СВЦЭМ!$B$39:$B$782,W$11)+'СЕТ СН'!$F$12+СВЦЭМ!$D$10+'СЕТ СН'!$F$6-'СЕТ СН'!$F$22</f>
        <v>1019.47535799</v>
      </c>
      <c r="X42" s="36">
        <f>SUMIFS(СВЦЭМ!$C$39:$C$782,СВЦЭМ!$A$39:$A$782,$A42,СВЦЭМ!$B$39:$B$782,X$11)+'СЕТ СН'!$F$12+СВЦЭМ!$D$10+'СЕТ СН'!$F$6-'СЕТ СН'!$F$22</f>
        <v>1050.80731565</v>
      </c>
      <c r="Y42" s="36">
        <f>SUMIFS(СВЦЭМ!$C$39:$C$782,СВЦЭМ!$A$39:$A$782,$A42,СВЦЭМ!$B$39:$B$782,Y$11)+'СЕТ СН'!$F$12+СВЦЭМ!$D$10+'СЕТ СН'!$F$6-'СЕТ СН'!$F$22</f>
        <v>1058.37549315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01.03.2021</v>
      </c>
      <c r="B48" s="36">
        <f>SUMIFS(СВЦЭМ!$C$39:$C$782,СВЦЭМ!$A$39:$A$782,$A48,СВЦЭМ!$B$39:$B$782,B$47)+'СЕТ СН'!$G$12+СВЦЭМ!$D$10+'СЕТ СН'!$G$6-'СЕТ СН'!$G$22</f>
        <v>1268.1694689200001</v>
      </c>
      <c r="C48" s="36">
        <f>SUMIFS(СВЦЭМ!$C$39:$C$782,СВЦЭМ!$A$39:$A$782,$A48,СВЦЭМ!$B$39:$B$782,C$47)+'СЕТ СН'!$G$12+СВЦЭМ!$D$10+'СЕТ СН'!$G$6-'СЕТ СН'!$G$22</f>
        <v>1301.00898695</v>
      </c>
      <c r="D48" s="36">
        <f>SUMIFS(СВЦЭМ!$C$39:$C$782,СВЦЭМ!$A$39:$A$782,$A48,СВЦЭМ!$B$39:$B$782,D$47)+'СЕТ СН'!$G$12+СВЦЭМ!$D$10+'СЕТ СН'!$G$6-'СЕТ СН'!$G$22</f>
        <v>1351.52053017</v>
      </c>
      <c r="E48" s="36">
        <f>SUMIFS(СВЦЭМ!$C$39:$C$782,СВЦЭМ!$A$39:$A$782,$A48,СВЦЭМ!$B$39:$B$782,E$47)+'СЕТ СН'!$G$12+СВЦЭМ!$D$10+'СЕТ СН'!$G$6-'СЕТ СН'!$G$22</f>
        <v>1361.36389439</v>
      </c>
      <c r="F48" s="36">
        <f>SUMIFS(СВЦЭМ!$C$39:$C$782,СВЦЭМ!$A$39:$A$782,$A48,СВЦЭМ!$B$39:$B$782,F$47)+'СЕТ СН'!$G$12+СВЦЭМ!$D$10+'СЕТ СН'!$G$6-'СЕТ СН'!$G$22</f>
        <v>1356.3400369999999</v>
      </c>
      <c r="G48" s="36">
        <f>SUMIFS(СВЦЭМ!$C$39:$C$782,СВЦЭМ!$A$39:$A$782,$A48,СВЦЭМ!$B$39:$B$782,G$47)+'СЕТ СН'!$G$12+СВЦЭМ!$D$10+'СЕТ СН'!$G$6-'СЕТ СН'!$G$22</f>
        <v>1329.21845257</v>
      </c>
      <c r="H48" s="36">
        <f>SUMIFS(СВЦЭМ!$C$39:$C$782,СВЦЭМ!$A$39:$A$782,$A48,СВЦЭМ!$B$39:$B$782,H$47)+'СЕТ СН'!$G$12+СВЦЭМ!$D$10+'СЕТ СН'!$G$6-'СЕТ СН'!$G$22</f>
        <v>1309.4486291599999</v>
      </c>
      <c r="I48" s="36">
        <f>SUMIFS(СВЦЭМ!$C$39:$C$782,СВЦЭМ!$A$39:$A$782,$A48,СВЦЭМ!$B$39:$B$782,I$47)+'СЕТ СН'!$G$12+СВЦЭМ!$D$10+'СЕТ СН'!$G$6-'СЕТ СН'!$G$22</f>
        <v>1261.64084871</v>
      </c>
      <c r="J48" s="36">
        <f>SUMIFS(СВЦЭМ!$C$39:$C$782,СВЦЭМ!$A$39:$A$782,$A48,СВЦЭМ!$B$39:$B$782,J$47)+'СЕТ СН'!$G$12+СВЦЭМ!$D$10+'СЕТ СН'!$G$6-'СЕТ СН'!$G$22</f>
        <v>1217.4257767900001</v>
      </c>
      <c r="K48" s="36">
        <f>SUMIFS(СВЦЭМ!$C$39:$C$782,СВЦЭМ!$A$39:$A$782,$A48,СВЦЭМ!$B$39:$B$782,K$47)+'СЕТ СН'!$G$12+СВЦЭМ!$D$10+'СЕТ СН'!$G$6-'СЕТ СН'!$G$22</f>
        <v>1192.8728765200001</v>
      </c>
      <c r="L48" s="36">
        <f>SUMIFS(СВЦЭМ!$C$39:$C$782,СВЦЭМ!$A$39:$A$782,$A48,СВЦЭМ!$B$39:$B$782,L$47)+'СЕТ СН'!$G$12+СВЦЭМ!$D$10+'СЕТ СН'!$G$6-'СЕТ СН'!$G$22</f>
        <v>1183.96760819</v>
      </c>
      <c r="M48" s="36">
        <f>SUMIFS(СВЦЭМ!$C$39:$C$782,СВЦЭМ!$A$39:$A$782,$A48,СВЦЭМ!$B$39:$B$782,M$47)+'СЕТ СН'!$G$12+СВЦЭМ!$D$10+'СЕТ СН'!$G$6-'СЕТ СН'!$G$22</f>
        <v>1189.4773634000001</v>
      </c>
      <c r="N48" s="36">
        <f>SUMIFS(СВЦЭМ!$C$39:$C$782,СВЦЭМ!$A$39:$A$782,$A48,СВЦЭМ!$B$39:$B$782,N$47)+'СЕТ СН'!$G$12+СВЦЭМ!$D$10+'СЕТ СН'!$G$6-'СЕТ СН'!$G$22</f>
        <v>1192.61243401</v>
      </c>
      <c r="O48" s="36">
        <f>SUMIFS(СВЦЭМ!$C$39:$C$782,СВЦЭМ!$A$39:$A$782,$A48,СВЦЭМ!$B$39:$B$782,O$47)+'СЕТ СН'!$G$12+СВЦЭМ!$D$10+'СЕТ СН'!$G$6-'СЕТ СН'!$G$22</f>
        <v>1240.9911312500001</v>
      </c>
      <c r="P48" s="36">
        <f>SUMIFS(СВЦЭМ!$C$39:$C$782,СВЦЭМ!$A$39:$A$782,$A48,СВЦЭМ!$B$39:$B$782,P$47)+'СЕТ СН'!$G$12+СВЦЭМ!$D$10+'СЕТ СН'!$G$6-'СЕТ СН'!$G$22</f>
        <v>1253.0011121599998</v>
      </c>
      <c r="Q48" s="36">
        <f>SUMIFS(СВЦЭМ!$C$39:$C$782,СВЦЭМ!$A$39:$A$782,$A48,СВЦЭМ!$B$39:$B$782,Q$47)+'СЕТ СН'!$G$12+СВЦЭМ!$D$10+'СЕТ СН'!$G$6-'СЕТ СН'!$G$22</f>
        <v>1280.29900129</v>
      </c>
      <c r="R48" s="36">
        <f>SUMIFS(СВЦЭМ!$C$39:$C$782,СВЦЭМ!$A$39:$A$782,$A48,СВЦЭМ!$B$39:$B$782,R$47)+'СЕТ СН'!$G$12+СВЦЭМ!$D$10+'СЕТ СН'!$G$6-'СЕТ СН'!$G$22</f>
        <v>1288.8945340099999</v>
      </c>
      <c r="S48" s="36">
        <f>SUMIFS(СВЦЭМ!$C$39:$C$782,СВЦЭМ!$A$39:$A$782,$A48,СВЦЭМ!$B$39:$B$782,S$47)+'СЕТ СН'!$G$12+СВЦЭМ!$D$10+'СЕТ СН'!$G$6-'СЕТ СН'!$G$22</f>
        <v>1251.7211579399998</v>
      </c>
      <c r="T48" s="36">
        <f>SUMIFS(СВЦЭМ!$C$39:$C$782,СВЦЭМ!$A$39:$A$782,$A48,СВЦЭМ!$B$39:$B$782,T$47)+'СЕТ СН'!$G$12+СВЦЭМ!$D$10+'СЕТ СН'!$G$6-'СЕТ СН'!$G$22</f>
        <v>1213.5658583700001</v>
      </c>
      <c r="U48" s="36">
        <f>SUMIFS(СВЦЭМ!$C$39:$C$782,СВЦЭМ!$A$39:$A$782,$A48,СВЦЭМ!$B$39:$B$782,U$47)+'СЕТ СН'!$G$12+СВЦЭМ!$D$10+'СЕТ СН'!$G$6-'СЕТ СН'!$G$22</f>
        <v>1175.59510376</v>
      </c>
      <c r="V48" s="36">
        <f>SUMIFS(СВЦЭМ!$C$39:$C$782,СВЦЭМ!$A$39:$A$782,$A48,СВЦЭМ!$B$39:$B$782,V$47)+'СЕТ СН'!$G$12+СВЦЭМ!$D$10+'СЕТ СН'!$G$6-'СЕТ СН'!$G$22</f>
        <v>1174.409817</v>
      </c>
      <c r="W48" s="36">
        <f>SUMIFS(СВЦЭМ!$C$39:$C$782,СВЦЭМ!$A$39:$A$782,$A48,СВЦЭМ!$B$39:$B$782,W$47)+'СЕТ СН'!$G$12+СВЦЭМ!$D$10+'СЕТ СН'!$G$6-'СЕТ СН'!$G$22</f>
        <v>1194.96911516</v>
      </c>
      <c r="X48" s="36">
        <f>SUMIFS(СВЦЭМ!$C$39:$C$782,СВЦЭМ!$A$39:$A$782,$A48,СВЦЭМ!$B$39:$B$782,X$47)+'СЕТ СН'!$G$12+СВЦЭМ!$D$10+'СЕТ СН'!$G$6-'СЕТ СН'!$G$22</f>
        <v>1219.6930480000001</v>
      </c>
      <c r="Y48" s="36">
        <f>SUMIFS(СВЦЭМ!$C$39:$C$782,СВЦЭМ!$A$39:$A$782,$A48,СВЦЭМ!$B$39:$B$782,Y$47)+'СЕТ СН'!$G$12+СВЦЭМ!$D$10+'СЕТ СН'!$G$6-'СЕТ СН'!$G$22</f>
        <v>1229.3323589099998</v>
      </c>
    </row>
    <row r="49" spans="1:25" ht="15.75" x14ac:dyDescent="0.2">
      <c r="A49" s="35">
        <f>A48+1</f>
        <v>44257</v>
      </c>
      <c r="B49" s="36">
        <f>SUMIFS(СВЦЭМ!$C$39:$C$782,СВЦЭМ!$A$39:$A$782,$A49,СВЦЭМ!$B$39:$B$782,B$47)+'СЕТ СН'!$G$12+СВЦЭМ!$D$10+'СЕТ СН'!$G$6-'СЕТ СН'!$G$22</f>
        <v>1277.72346958</v>
      </c>
      <c r="C49" s="36">
        <f>SUMIFS(СВЦЭМ!$C$39:$C$782,СВЦЭМ!$A$39:$A$782,$A49,СВЦЭМ!$B$39:$B$782,C$47)+'СЕТ СН'!$G$12+СВЦЭМ!$D$10+'СЕТ СН'!$G$6-'СЕТ СН'!$G$22</f>
        <v>1329.8397201299999</v>
      </c>
      <c r="D49" s="36">
        <f>SUMIFS(СВЦЭМ!$C$39:$C$782,СВЦЭМ!$A$39:$A$782,$A49,СВЦЭМ!$B$39:$B$782,D$47)+'СЕТ СН'!$G$12+СВЦЭМ!$D$10+'СЕТ СН'!$G$6-'СЕТ СН'!$G$22</f>
        <v>1322.8980873599999</v>
      </c>
      <c r="E49" s="36">
        <f>SUMIFS(СВЦЭМ!$C$39:$C$782,СВЦЭМ!$A$39:$A$782,$A49,СВЦЭМ!$B$39:$B$782,E$47)+'СЕТ СН'!$G$12+СВЦЭМ!$D$10+'СЕТ СН'!$G$6-'СЕТ СН'!$G$22</f>
        <v>1323.16671471</v>
      </c>
      <c r="F49" s="36">
        <f>SUMIFS(СВЦЭМ!$C$39:$C$782,СВЦЭМ!$A$39:$A$782,$A49,СВЦЭМ!$B$39:$B$782,F$47)+'СЕТ СН'!$G$12+СВЦЭМ!$D$10+'СЕТ СН'!$G$6-'СЕТ СН'!$G$22</f>
        <v>1322.7105941299999</v>
      </c>
      <c r="G49" s="36">
        <f>SUMIFS(СВЦЭМ!$C$39:$C$782,СВЦЭМ!$A$39:$A$782,$A49,СВЦЭМ!$B$39:$B$782,G$47)+'СЕТ СН'!$G$12+СВЦЭМ!$D$10+'СЕТ СН'!$G$6-'СЕТ СН'!$G$22</f>
        <v>1330.8228167499999</v>
      </c>
      <c r="H49" s="36">
        <f>SUMIFS(СВЦЭМ!$C$39:$C$782,СВЦЭМ!$A$39:$A$782,$A49,СВЦЭМ!$B$39:$B$782,H$47)+'СЕТ СН'!$G$12+СВЦЭМ!$D$10+'СЕТ СН'!$G$6-'СЕТ СН'!$G$22</f>
        <v>1340.23280271</v>
      </c>
      <c r="I49" s="36">
        <f>SUMIFS(СВЦЭМ!$C$39:$C$782,СВЦЭМ!$A$39:$A$782,$A49,СВЦЭМ!$B$39:$B$782,I$47)+'СЕТ СН'!$G$12+СВЦЭМ!$D$10+'СЕТ СН'!$G$6-'СЕТ СН'!$G$22</f>
        <v>1300.48724539</v>
      </c>
      <c r="J49" s="36">
        <f>SUMIFS(СВЦЭМ!$C$39:$C$782,СВЦЭМ!$A$39:$A$782,$A49,СВЦЭМ!$B$39:$B$782,J$47)+'СЕТ СН'!$G$12+СВЦЭМ!$D$10+'СЕТ СН'!$G$6-'СЕТ СН'!$G$22</f>
        <v>1245.68430515</v>
      </c>
      <c r="K49" s="36">
        <f>SUMIFS(СВЦЭМ!$C$39:$C$782,СВЦЭМ!$A$39:$A$782,$A49,СВЦЭМ!$B$39:$B$782,K$47)+'СЕТ СН'!$G$12+СВЦЭМ!$D$10+'СЕТ СН'!$G$6-'СЕТ СН'!$G$22</f>
        <v>1213.9489468700001</v>
      </c>
      <c r="L49" s="36">
        <f>SUMIFS(СВЦЭМ!$C$39:$C$782,СВЦЭМ!$A$39:$A$782,$A49,СВЦЭМ!$B$39:$B$782,L$47)+'СЕТ СН'!$G$12+СВЦЭМ!$D$10+'СЕТ СН'!$G$6-'СЕТ СН'!$G$22</f>
        <v>1216.3622839</v>
      </c>
      <c r="M49" s="36">
        <f>SUMIFS(СВЦЭМ!$C$39:$C$782,СВЦЭМ!$A$39:$A$782,$A49,СВЦЭМ!$B$39:$B$782,M$47)+'СЕТ СН'!$G$12+СВЦЭМ!$D$10+'СЕТ СН'!$G$6-'СЕТ СН'!$G$22</f>
        <v>1218.8611780000001</v>
      </c>
      <c r="N49" s="36">
        <f>SUMIFS(СВЦЭМ!$C$39:$C$782,СВЦЭМ!$A$39:$A$782,$A49,СВЦЭМ!$B$39:$B$782,N$47)+'СЕТ СН'!$G$12+СВЦЭМ!$D$10+'СЕТ СН'!$G$6-'СЕТ СН'!$G$22</f>
        <v>1232.0564183099998</v>
      </c>
      <c r="O49" s="36">
        <f>SUMIFS(СВЦЭМ!$C$39:$C$782,СВЦЭМ!$A$39:$A$782,$A49,СВЦЭМ!$B$39:$B$782,O$47)+'СЕТ СН'!$G$12+СВЦЭМ!$D$10+'СЕТ СН'!$G$6-'СЕТ СН'!$G$22</f>
        <v>1271.2165578199999</v>
      </c>
      <c r="P49" s="36">
        <f>SUMIFS(СВЦЭМ!$C$39:$C$782,СВЦЭМ!$A$39:$A$782,$A49,СВЦЭМ!$B$39:$B$782,P$47)+'СЕТ СН'!$G$12+СВЦЭМ!$D$10+'СЕТ СН'!$G$6-'СЕТ СН'!$G$22</f>
        <v>1282.10767349</v>
      </c>
      <c r="Q49" s="36">
        <f>SUMIFS(СВЦЭМ!$C$39:$C$782,СВЦЭМ!$A$39:$A$782,$A49,СВЦЭМ!$B$39:$B$782,Q$47)+'СЕТ СН'!$G$12+СВЦЭМ!$D$10+'СЕТ СН'!$G$6-'СЕТ СН'!$G$22</f>
        <v>1302.42497701</v>
      </c>
      <c r="R49" s="36">
        <f>SUMIFS(СВЦЭМ!$C$39:$C$782,СВЦЭМ!$A$39:$A$782,$A49,СВЦЭМ!$B$39:$B$782,R$47)+'СЕТ СН'!$G$12+СВЦЭМ!$D$10+'СЕТ СН'!$G$6-'СЕТ СН'!$G$22</f>
        <v>1301.0796082299998</v>
      </c>
      <c r="S49" s="36">
        <f>SUMIFS(СВЦЭМ!$C$39:$C$782,СВЦЭМ!$A$39:$A$782,$A49,СВЦЭМ!$B$39:$B$782,S$47)+'СЕТ СН'!$G$12+СВЦЭМ!$D$10+'СЕТ СН'!$G$6-'СЕТ СН'!$G$22</f>
        <v>1272.10488332</v>
      </c>
      <c r="T49" s="36">
        <f>SUMIFS(СВЦЭМ!$C$39:$C$782,СВЦЭМ!$A$39:$A$782,$A49,СВЦЭМ!$B$39:$B$782,T$47)+'СЕТ СН'!$G$12+СВЦЭМ!$D$10+'СЕТ СН'!$G$6-'СЕТ СН'!$G$22</f>
        <v>1223.8825546099999</v>
      </c>
      <c r="U49" s="36">
        <f>SUMIFS(СВЦЭМ!$C$39:$C$782,СВЦЭМ!$A$39:$A$782,$A49,СВЦЭМ!$B$39:$B$782,U$47)+'СЕТ СН'!$G$12+СВЦЭМ!$D$10+'СЕТ СН'!$G$6-'СЕТ СН'!$G$22</f>
        <v>1181.14814361</v>
      </c>
      <c r="V49" s="36">
        <f>SUMIFS(СВЦЭМ!$C$39:$C$782,СВЦЭМ!$A$39:$A$782,$A49,СВЦЭМ!$B$39:$B$782,V$47)+'СЕТ СН'!$G$12+СВЦЭМ!$D$10+'СЕТ СН'!$G$6-'СЕТ СН'!$G$22</f>
        <v>1186.76975846</v>
      </c>
      <c r="W49" s="36">
        <f>SUMIFS(СВЦЭМ!$C$39:$C$782,СВЦЭМ!$A$39:$A$782,$A49,СВЦЭМ!$B$39:$B$782,W$47)+'СЕТ СН'!$G$12+СВЦЭМ!$D$10+'СЕТ СН'!$G$6-'СЕТ СН'!$G$22</f>
        <v>1199.3177234499999</v>
      </c>
      <c r="X49" s="36">
        <f>SUMIFS(СВЦЭМ!$C$39:$C$782,СВЦЭМ!$A$39:$A$782,$A49,СВЦЭМ!$B$39:$B$782,X$47)+'СЕТ СН'!$G$12+СВЦЭМ!$D$10+'СЕТ СН'!$G$6-'СЕТ СН'!$G$22</f>
        <v>1225.3737445500001</v>
      </c>
      <c r="Y49" s="36">
        <f>SUMIFS(СВЦЭМ!$C$39:$C$782,СВЦЭМ!$A$39:$A$782,$A49,СВЦЭМ!$B$39:$B$782,Y$47)+'СЕТ СН'!$G$12+СВЦЭМ!$D$10+'СЕТ СН'!$G$6-'СЕТ СН'!$G$22</f>
        <v>1234.6718067300001</v>
      </c>
    </row>
    <row r="50" spans="1:25" ht="15.75" x14ac:dyDescent="0.2">
      <c r="A50" s="35">
        <f t="shared" ref="A50:A78" si="1">A49+1</f>
        <v>44258</v>
      </c>
      <c r="B50" s="36">
        <f>SUMIFS(СВЦЭМ!$C$39:$C$782,СВЦЭМ!$A$39:$A$782,$A50,СВЦЭМ!$B$39:$B$782,B$47)+'СЕТ СН'!$G$12+СВЦЭМ!$D$10+'СЕТ СН'!$G$6-'СЕТ СН'!$G$22</f>
        <v>1236.39427527</v>
      </c>
      <c r="C50" s="36">
        <f>SUMIFS(СВЦЭМ!$C$39:$C$782,СВЦЭМ!$A$39:$A$782,$A50,СВЦЭМ!$B$39:$B$782,C$47)+'СЕТ СН'!$G$12+СВЦЭМ!$D$10+'СЕТ СН'!$G$6-'СЕТ СН'!$G$22</f>
        <v>1299.81361096</v>
      </c>
      <c r="D50" s="36">
        <f>SUMIFS(СВЦЭМ!$C$39:$C$782,СВЦЭМ!$A$39:$A$782,$A50,СВЦЭМ!$B$39:$B$782,D$47)+'СЕТ СН'!$G$12+СВЦЭМ!$D$10+'СЕТ СН'!$G$6-'СЕТ СН'!$G$22</f>
        <v>1327.28247298</v>
      </c>
      <c r="E50" s="36">
        <f>SUMIFS(СВЦЭМ!$C$39:$C$782,СВЦЭМ!$A$39:$A$782,$A50,СВЦЭМ!$B$39:$B$782,E$47)+'СЕТ СН'!$G$12+СВЦЭМ!$D$10+'СЕТ СН'!$G$6-'СЕТ СН'!$G$22</f>
        <v>1324.8448344999999</v>
      </c>
      <c r="F50" s="36">
        <f>SUMIFS(СВЦЭМ!$C$39:$C$782,СВЦЭМ!$A$39:$A$782,$A50,СВЦЭМ!$B$39:$B$782,F$47)+'СЕТ СН'!$G$12+СВЦЭМ!$D$10+'СЕТ СН'!$G$6-'СЕТ СН'!$G$22</f>
        <v>1330.01058758</v>
      </c>
      <c r="G50" s="36">
        <f>SUMIFS(СВЦЭМ!$C$39:$C$782,СВЦЭМ!$A$39:$A$782,$A50,СВЦЭМ!$B$39:$B$782,G$47)+'СЕТ СН'!$G$12+СВЦЭМ!$D$10+'СЕТ СН'!$G$6-'СЕТ СН'!$G$22</f>
        <v>1334.61398136</v>
      </c>
      <c r="H50" s="36">
        <f>SUMIFS(СВЦЭМ!$C$39:$C$782,СВЦЭМ!$A$39:$A$782,$A50,СВЦЭМ!$B$39:$B$782,H$47)+'СЕТ СН'!$G$12+СВЦЭМ!$D$10+'СЕТ СН'!$G$6-'СЕТ СН'!$G$22</f>
        <v>1326.97474745</v>
      </c>
      <c r="I50" s="36">
        <f>SUMIFS(СВЦЭМ!$C$39:$C$782,СВЦЭМ!$A$39:$A$782,$A50,СВЦЭМ!$B$39:$B$782,I$47)+'СЕТ СН'!$G$12+СВЦЭМ!$D$10+'СЕТ СН'!$G$6-'СЕТ СН'!$G$22</f>
        <v>1290.3233341099999</v>
      </c>
      <c r="J50" s="36">
        <f>SUMIFS(СВЦЭМ!$C$39:$C$782,СВЦЭМ!$A$39:$A$782,$A50,СВЦЭМ!$B$39:$B$782,J$47)+'СЕТ СН'!$G$12+СВЦЭМ!$D$10+'СЕТ СН'!$G$6-'СЕТ СН'!$G$22</f>
        <v>1230.2406489299999</v>
      </c>
      <c r="K50" s="36">
        <f>SUMIFS(СВЦЭМ!$C$39:$C$782,СВЦЭМ!$A$39:$A$782,$A50,СВЦЭМ!$B$39:$B$782,K$47)+'СЕТ СН'!$G$12+СВЦЭМ!$D$10+'СЕТ СН'!$G$6-'СЕТ СН'!$G$22</f>
        <v>1212.60818434</v>
      </c>
      <c r="L50" s="36">
        <f>SUMIFS(СВЦЭМ!$C$39:$C$782,СВЦЭМ!$A$39:$A$782,$A50,СВЦЭМ!$B$39:$B$782,L$47)+'СЕТ СН'!$G$12+СВЦЭМ!$D$10+'СЕТ СН'!$G$6-'СЕТ СН'!$G$22</f>
        <v>1211.3522071699999</v>
      </c>
      <c r="M50" s="36">
        <f>SUMIFS(СВЦЭМ!$C$39:$C$782,СВЦЭМ!$A$39:$A$782,$A50,СВЦЭМ!$B$39:$B$782,M$47)+'СЕТ СН'!$G$12+СВЦЭМ!$D$10+'СЕТ СН'!$G$6-'СЕТ СН'!$G$22</f>
        <v>1222.0445349700001</v>
      </c>
      <c r="N50" s="36">
        <f>SUMIFS(СВЦЭМ!$C$39:$C$782,СВЦЭМ!$A$39:$A$782,$A50,СВЦЭМ!$B$39:$B$782,N$47)+'СЕТ СН'!$G$12+СВЦЭМ!$D$10+'СЕТ СН'!$G$6-'СЕТ СН'!$G$22</f>
        <v>1205.14654763</v>
      </c>
      <c r="O50" s="36">
        <f>SUMIFS(СВЦЭМ!$C$39:$C$782,СВЦЭМ!$A$39:$A$782,$A50,СВЦЭМ!$B$39:$B$782,O$47)+'СЕТ СН'!$G$12+СВЦЭМ!$D$10+'СЕТ СН'!$G$6-'СЕТ СН'!$G$22</f>
        <v>1237.5106063400001</v>
      </c>
      <c r="P50" s="36">
        <f>SUMIFS(СВЦЭМ!$C$39:$C$782,СВЦЭМ!$A$39:$A$782,$A50,СВЦЭМ!$B$39:$B$782,P$47)+'СЕТ СН'!$G$12+СВЦЭМ!$D$10+'СЕТ СН'!$G$6-'СЕТ СН'!$G$22</f>
        <v>1253.4546063499999</v>
      </c>
      <c r="Q50" s="36">
        <f>SUMIFS(СВЦЭМ!$C$39:$C$782,СВЦЭМ!$A$39:$A$782,$A50,СВЦЭМ!$B$39:$B$782,Q$47)+'СЕТ СН'!$G$12+СВЦЭМ!$D$10+'СЕТ СН'!$G$6-'СЕТ СН'!$G$22</f>
        <v>1263.40999463</v>
      </c>
      <c r="R50" s="36">
        <f>SUMIFS(СВЦЭМ!$C$39:$C$782,СВЦЭМ!$A$39:$A$782,$A50,СВЦЭМ!$B$39:$B$782,R$47)+'СЕТ СН'!$G$12+СВЦЭМ!$D$10+'СЕТ СН'!$G$6-'СЕТ СН'!$G$22</f>
        <v>1259.6882016100001</v>
      </c>
      <c r="S50" s="36">
        <f>SUMIFS(СВЦЭМ!$C$39:$C$782,СВЦЭМ!$A$39:$A$782,$A50,СВЦЭМ!$B$39:$B$782,S$47)+'СЕТ СН'!$G$12+СВЦЭМ!$D$10+'СЕТ СН'!$G$6-'СЕТ СН'!$G$22</f>
        <v>1232.4566917599998</v>
      </c>
      <c r="T50" s="36">
        <f>SUMIFS(СВЦЭМ!$C$39:$C$782,СВЦЭМ!$A$39:$A$782,$A50,СВЦЭМ!$B$39:$B$782,T$47)+'СЕТ СН'!$G$12+СВЦЭМ!$D$10+'СЕТ СН'!$G$6-'СЕТ СН'!$G$22</f>
        <v>1193.28053269</v>
      </c>
      <c r="U50" s="36">
        <f>SUMIFS(СВЦЭМ!$C$39:$C$782,СВЦЭМ!$A$39:$A$782,$A50,СВЦЭМ!$B$39:$B$782,U$47)+'СЕТ СН'!$G$12+СВЦЭМ!$D$10+'СЕТ СН'!$G$6-'СЕТ СН'!$G$22</f>
        <v>1162.7335151699999</v>
      </c>
      <c r="V50" s="36">
        <f>SUMIFS(СВЦЭМ!$C$39:$C$782,СВЦЭМ!$A$39:$A$782,$A50,СВЦЭМ!$B$39:$B$782,V$47)+'СЕТ СН'!$G$12+СВЦЭМ!$D$10+'СЕТ СН'!$G$6-'СЕТ СН'!$G$22</f>
        <v>1153.3039711199999</v>
      </c>
      <c r="W50" s="36">
        <f>SUMIFS(СВЦЭМ!$C$39:$C$782,СВЦЭМ!$A$39:$A$782,$A50,СВЦЭМ!$B$39:$B$782,W$47)+'СЕТ СН'!$G$12+СВЦЭМ!$D$10+'СЕТ СН'!$G$6-'СЕТ СН'!$G$22</f>
        <v>1168.92748474</v>
      </c>
      <c r="X50" s="36">
        <f>SUMIFS(СВЦЭМ!$C$39:$C$782,СВЦЭМ!$A$39:$A$782,$A50,СВЦЭМ!$B$39:$B$782,X$47)+'СЕТ СН'!$G$12+СВЦЭМ!$D$10+'СЕТ СН'!$G$6-'СЕТ СН'!$G$22</f>
        <v>1191.3963522900001</v>
      </c>
      <c r="Y50" s="36">
        <f>SUMIFS(СВЦЭМ!$C$39:$C$782,СВЦЭМ!$A$39:$A$782,$A50,СВЦЭМ!$B$39:$B$782,Y$47)+'СЕТ СН'!$G$12+СВЦЭМ!$D$10+'СЕТ СН'!$G$6-'СЕТ СН'!$G$22</f>
        <v>1211.0665483499999</v>
      </c>
    </row>
    <row r="51" spans="1:25" ht="15.75" x14ac:dyDescent="0.2">
      <c r="A51" s="35">
        <f t="shared" si="1"/>
        <v>44259</v>
      </c>
      <c r="B51" s="36">
        <f>SUMIFS(СВЦЭМ!$C$39:$C$782,СВЦЭМ!$A$39:$A$782,$A51,СВЦЭМ!$B$39:$B$782,B$47)+'СЕТ СН'!$G$12+СВЦЭМ!$D$10+'СЕТ СН'!$G$6-'СЕТ СН'!$G$22</f>
        <v>1194.1427474699999</v>
      </c>
      <c r="C51" s="36">
        <f>SUMIFS(СВЦЭМ!$C$39:$C$782,СВЦЭМ!$A$39:$A$782,$A51,СВЦЭМ!$B$39:$B$782,C$47)+'СЕТ СН'!$G$12+СВЦЭМ!$D$10+'СЕТ СН'!$G$6-'СЕТ СН'!$G$22</f>
        <v>1255.9229332</v>
      </c>
      <c r="D51" s="36">
        <f>SUMIFS(СВЦЭМ!$C$39:$C$782,СВЦЭМ!$A$39:$A$782,$A51,СВЦЭМ!$B$39:$B$782,D$47)+'СЕТ СН'!$G$12+СВЦЭМ!$D$10+'СЕТ СН'!$G$6-'СЕТ СН'!$G$22</f>
        <v>1296.06792877</v>
      </c>
      <c r="E51" s="36">
        <f>SUMIFS(СВЦЭМ!$C$39:$C$782,СВЦЭМ!$A$39:$A$782,$A51,СВЦЭМ!$B$39:$B$782,E$47)+'СЕТ СН'!$G$12+СВЦЭМ!$D$10+'СЕТ СН'!$G$6-'СЕТ СН'!$G$22</f>
        <v>1307.1149318299999</v>
      </c>
      <c r="F51" s="36">
        <f>SUMIFS(СВЦЭМ!$C$39:$C$782,СВЦЭМ!$A$39:$A$782,$A51,СВЦЭМ!$B$39:$B$782,F$47)+'СЕТ СН'!$G$12+СВЦЭМ!$D$10+'СЕТ СН'!$G$6-'СЕТ СН'!$G$22</f>
        <v>1318.3317888199999</v>
      </c>
      <c r="G51" s="36">
        <f>SUMIFS(СВЦЭМ!$C$39:$C$782,СВЦЭМ!$A$39:$A$782,$A51,СВЦЭМ!$B$39:$B$782,G$47)+'СЕТ СН'!$G$12+СВЦЭМ!$D$10+'СЕТ СН'!$G$6-'СЕТ СН'!$G$22</f>
        <v>1307.47219956</v>
      </c>
      <c r="H51" s="36">
        <f>SUMIFS(СВЦЭМ!$C$39:$C$782,СВЦЭМ!$A$39:$A$782,$A51,СВЦЭМ!$B$39:$B$782,H$47)+'СЕТ СН'!$G$12+СВЦЭМ!$D$10+'СЕТ СН'!$G$6-'СЕТ СН'!$G$22</f>
        <v>1271.57958586</v>
      </c>
      <c r="I51" s="36">
        <f>SUMIFS(СВЦЭМ!$C$39:$C$782,СВЦЭМ!$A$39:$A$782,$A51,СВЦЭМ!$B$39:$B$782,I$47)+'СЕТ СН'!$G$12+СВЦЭМ!$D$10+'СЕТ СН'!$G$6-'СЕТ СН'!$G$22</f>
        <v>1235.4223193</v>
      </c>
      <c r="J51" s="36">
        <f>SUMIFS(СВЦЭМ!$C$39:$C$782,СВЦЭМ!$A$39:$A$782,$A51,СВЦЭМ!$B$39:$B$782,J$47)+'СЕТ СН'!$G$12+СВЦЭМ!$D$10+'СЕТ СН'!$G$6-'СЕТ СН'!$G$22</f>
        <v>1199.3375094800001</v>
      </c>
      <c r="K51" s="36">
        <f>SUMIFS(СВЦЭМ!$C$39:$C$782,СВЦЭМ!$A$39:$A$782,$A51,СВЦЭМ!$B$39:$B$782,K$47)+'СЕТ СН'!$G$12+СВЦЭМ!$D$10+'СЕТ СН'!$G$6-'СЕТ СН'!$G$22</f>
        <v>1189.5701421700001</v>
      </c>
      <c r="L51" s="36">
        <f>SUMIFS(СВЦЭМ!$C$39:$C$782,СВЦЭМ!$A$39:$A$782,$A51,СВЦЭМ!$B$39:$B$782,L$47)+'СЕТ СН'!$G$12+СВЦЭМ!$D$10+'СЕТ СН'!$G$6-'СЕТ СН'!$G$22</f>
        <v>1192.06109464</v>
      </c>
      <c r="M51" s="36">
        <f>SUMIFS(СВЦЭМ!$C$39:$C$782,СВЦЭМ!$A$39:$A$782,$A51,СВЦЭМ!$B$39:$B$782,M$47)+'СЕТ СН'!$G$12+СВЦЭМ!$D$10+'СЕТ СН'!$G$6-'СЕТ СН'!$G$22</f>
        <v>1196.3018373499999</v>
      </c>
      <c r="N51" s="36">
        <f>SUMIFS(СВЦЭМ!$C$39:$C$782,СВЦЭМ!$A$39:$A$782,$A51,СВЦЭМ!$B$39:$B$782,N$47)+'СЕТ СН'!$G$12+СВЦЭМ!$D$10+'СЕТ СН'!$G$6-'СЕТ СН'!$G$22</f>
        <v>1201.6972654799999</v>
      </c>
      <c r="O51" s="36">
        <f>SUMIFS(СВЦЭМ!$C$39:$C$782,СВЦЭМ!$A$39:$A$782,$A51,СВЦЭМ!$B$39:$B$782,O$47)+'СЕТ СН'!$G$12+СВЦЭМ!$D$10+'СЕТ СН'!$G$6-'СЕТ СН'!$G$22</f>
        <v>1252.68468476</v>
      </c>
      <c r="P51" s="36">
        <f>SUMIFS(СВЦЭМ!$C$39:$C$782,СВЦЭМ!$A$39:$A$782,$A51,СВЦЭМ!$B$39:$B$782,P$47)+'СЕТ СН'!$G$12+СВЦЭМ!$D$10+'СЕТ СН'!$G$6-'СЕТ СН'!$G$22</f>
        <v>1299.10277234</v>
      </c>
      <c r="Q51" s="36">
        <f>SUMIFS(СВЦЭМ!$C$39:$C$782,СВЦЭМ!$A$39:$A$782,$A51,СВЦЭМ!$B$39:$B$782,Q$47)+'СЕТ СН'!$G$12+СВЦЭМ!$D$10+'СЕТ СН'!$G$6-'СЕТ СН'!$G$22</f>
        <v>1312.1239796</v>
      </c>
      <c r="R51" s="36">
        <f>SUMIFS(СВЦЭМ!$C$39:$C$782,СВЦЭМ!$A$39:$A$782,$A51,СВЦЭМ!$B$39:$B$782,R$47)+'СЕТ СН'!$G$12+СВЦЭМ!$D$10+'СЕТ СН'!$G$6-'СЕТ СН'!$G$22</f>
        <v>1299.58933645</v>
      </c>
      <c r="S51" s="36">
        <f>SUMIFS(СВЦЭМ!$C$39:$C$782,СВЦЭМ!$A$39:$A$782,$A51,СВЦЭМ!$B$39:$B$782,S$47)+'СЕТ СН'!$G$12+СВЦЭМ!$D$10+'СЕТ СН'!$G$6-'СЕТ СН'!$G$22</f>
        <v>1264.63144384</v>
      </c>
      <c r="T51" s="36">
        <f>SUMIFS(СВЦЭМ!$C$39:$C$782,СВЦЭМ!$A$39:$A$782,$A51,СВЦЭМ!$B$39:$B$782,T$47)+'СЕТ СН'!$G$12+СВЦЭМ!$D$10+'СЕТ СН'!$G$6-'СЕТ СН'!$G$22</f>
        <v>1183.60529204</v>
      </c>
      <c r="U51" s="36">
        <f>SUMIFS(СВЦЭМ!$C$39:$C$782,СВЦЭМ!$A$39:$A$782,$A51,СВЦЭМ!$B$39:$B$782,U$47)+'СЕТ СН'!$G$12+СВЦЭМ!$D$10+'СЕТ СН'!$G$6-'СЕТ СН'!$G$22</f>
        <v>1147.1247615100001</v>
      </c>
      <c r="V51" s="36">
        <f>SUMIFS(СВЦЭМ!$C$39:$C$782,СВЦЭМ!$A$39:$A$782,$A51,СВЦЭМ!$B$39:$B$782,V$47)+'СЕТ СН'!$G$12+СВЦЭМ!$D$10+'СЕТ СН'!$G$6-'СЕТ СН'!$G$22</f>
        <v>1149.0855494899999</v>
      </c>
      <c r="W51" s="36">
        <f>SUMIFS(СВЦЭМ!$C$39:$C$782,СВЦЭМ!$A$39:$A$782,$A51,СВЦЭМ!$B$39:$B$782,W$47)+'СЕТ СН'!$G$12+СВЦЭМ!$D$10+'СЕТ СН'!$G$6-'СЕТ СН'!$G$22</f>
        <v>1171.25937866</v>
      </c>
      <c r="X51" s="36">
        <f>SUMIFS(СВЦЭМ!$C$39:$C$782,СВЦЭМ!$A$39:$A$782,$A51,СВЦЭМ!$B$39:$B$782,X$47)+'СЕТ СН'!$G$12+СВЦЭМ!$D$10+'СЕТ СН'!$G$6-'СЕТ СН'!$G$22</f>
        <v>1189.56907118</v>
      </c>
      <c r="Y51" s="36">
        <f>SUMIFS(СВЦЭМ!$C$39:$C$782,СВЦЭМ!$A$39:$A$782,$A51,СВЦЭМ!$B$39:$B$782,Y$47)+'СЕТ СН'!$G$12+СВЦЭМ!$D$10+'СЕТ СН'!$G$6-'СЕТ СН'!$G$22</f>
        <v>1196.2708482800001</v>
      </c>
    </row>
    <row r="52" spans="1:25" ht="15.75" x14ac:dyDescent="0.2">
      <c r="A52" s="35">
        <f t="shared" si="1"/>
        <v>44260</v>
      </c>
      <c r="B52" s="36">
        <f>SUMIFS(СВЦЭМ!$C$39:$C$782,СВЦЭМ!$A$39:$A$782,$A52,СВЦЭМ!$B$39:$B$782,B$47)+'СЕТ СН'!$G$12+СВЦЭМ!$D$10+'СЕТ СН'!$G$6-'СЕТ СН'!$G$22</f>
        <v>1217.5871906100001</v>
      </c>
      <c r="C52" s="36">
        <f>SUMIFS(СВЦЭМ!$C$39:$C$782,СВЦЭМ!$A$39:$A$782,$A52,СВЦЭМ!$B$39:$B$782,C$47)+'СЕТ СН'!$G$12+СВЦЭМ!$D$10+'СЕТ СН'!$G$6-'СЕТ СН'!$G$22</f>
        <v>1256.6249151899999</v>
      </c>
      <c r="D52" s="36">
        <f>SUMIFS(СВЦЭМ!$C$39:$C$782,СВЦЭМ!$A$39:$A$782,$A52,СВЦЭМ!$B$39:$B$782,D$47)+'СЕТ СН'!$G$12+СВЦЭМ!$D$10+'СЕТ СН'!$G$6-'СЕТ СН'!$G$22</f>
        <v>1290.0811337299999</v>
      </c>
      <c r="E52" s="36">
        <f>SUMIFS(СВЦЭМ!$C$39:$C$782,СВЦЭМ!$A$39:$A$782,$A52,СВЦЭМ!$B$39:$B$782,E$47)+'СЕТ СН'!$G$12+СВЦЭМ!$D$10+'СЕТ СН'!$G$6-'СЕТ СН'!$G$22</f>
        <v>1295.8965669300001</v>
      </c>
      <c r="F52" s="36">
        <f>SUMIFS(СВЦЭМ!$C$39:$C$782,СВЦЭМ!$A$39:$A$782,$A52,СВЦЭМ!$B$39:$B$782,F$47)+'СЕТ СН'!$G$12+СВЦЭМ!$D$10+'СЕТ СН'!$G$6-'СЕТ СН'!$G$22</f>
        <v>1327.96906201</v>
      </c>
      <c r="G52" s="36">
        <f>SUMIFS(СВЦЭМ!$C$39:$C$782,СВЦЭМ!$A$39:$A$782,$A52,СВЦЭМ!$B$39:$B$782,G$47)+'СЕТ СН'!$G$12+СВЦЭМ!$D$10+'СЕТ СН'!$G$6-'СЕТ СН'!$G$22</f>
        <v>1324.64846504</v>
      </c>
      <c r="H52" s="36">
        <f>SUMIFS(СВЦЭМ!$C$39:$C$782,СВЦЭМ!$A$39:$A$782,$A52,СВЦЭМ!$B$39:$B$782,H$47)+'СЕТ СН'!$G$12+СВЦЭМ!$D$10+'СЕТ СН'!$G$6-'СЕТ СН'!$G$22</f>
        <v>1310.6321652699999</v>
      </c>
      <c r="I52" s="36">
        <f>SUMIFS(СВЦЭМ!$C$39:$C$782,СВЦЭМ!$A$39:$A$782,$A52,СВЦЭМ!$B$39:$B$782,I$47)+'СЕТ СН'!$G$12+СВЦЭМ!$D$10+'СЕТ СН'!$G$6-'СЕТ СН'!$G$22</f>
        <v>1269.45739794</v>
      </c>
      <c r="J52" s="36">
        <f>SUMIFS(СВЦЭМ!$C$39:$C$782,СВЦЭМ!$A$39:$A$782,$A52,СВЦЭМ!$B$39:$B$782,J$47)+'СЕТ СН'!$G$12+СВЦЭМ!$D$10+'СЕТ СН'!$G$6-'СЕТ СН'!$G$22</f>
        <v>1228.7067038499999</v>
      </c>
      <c r="K52" s="36">
        <f>SUMIFS(СВЦЭМ!$C$39:$C$782,СВЦЭМ!$A$39:$A$782,$A52,СВЦЭМ!$B$39:$B$782,K$47)+'СЕТ СН'!$G$12+СВЦЭМ!$D$10+'СЕТ СН'!$G$6-'СЕТ СН'!$G$22</f>
        <v>1195.2492255</v>
      </c>
      <c r="L52" s="36">
        <f>SUMIFS(СВЦЭМ!$C$39:$C$782,СВЦЭМ!$A$39:$A$782,$A52,СВЦЭМ!$B$39:$B$782,L$47)+'СЕТ СН'!$G$12+СВЦЭМ!$D$10+'СЕТ СН'!$G$6-'СЕТ СН'!$G$22</f>
        <v>1180.78122665</v>
      </c>
      <c r="M52" s="36">
        <f>SUMIFS(СВЦЭМ!$C$39:$C$782,СВЦЭМ!$A$39:$A$782,$A52,СВЦЭМ!$B$39:$B$782,M$47)+'СЕТ СН'!$G$12+СВЦЭМ!$D$10+'СЕТ СН'!$G$6-'СЕТ СН'!$G$22</f>
        <v>1187.22958651</v>
      </c>
      <c r="N52" s="36">
        <f>SUMIFS(СВЦЭМ!$C$39:$C$782,СВЦЭМ!$A$39:$A$782,$A52,СВЦЭМ!$B$39:$B$782,N$47)+'СЕТ СН'!$G$12+СВЦЭМ!$D$10+'СЕТ СН'!$G$6-'СЕТ СН'!$G$22</f>
        <v>1209.76080531</v>
      </c>
      <c r="O52" s="36">
        <f>SUMIFS(СВЦЭМ!$C$39:$C$782,СВЦЭМ!$A$39:$A$782,$A52,СВЦЭМ!$B$39:$B$782,O$47)+'СЕТ СН'!$G$12+СВЦЭМ!$D$10+'СЕТ СН'!$G$6-'СЕТ СН'!$G$22</f>
        <v>1250.6278478500001</v>
      </c>
      <c r="P52" s="36">
        <f>SUMIFS(СВЦЭМ!$C$39:$C$782,СВЦЭМ!$A$39:$A$782,$A52,СВЦЭМ!$B$39:$B$782,P$47)+'СЕТ СН'!$G$12+СВЦЭМ!$D$10+'СЕТ СН'!$G$6-'СЕТ СН'!$G$22</f>
        <v>1274.37131355</v>
      </c>
      <c r="Q52" s="36">
        <f>SUMIFS(СВЦЭМ!$C$39:$C$782,СВЦЭМ!$A$39:$A$782,$A52,СВЦЭМ!$B$39:$B$782,Q$47)+'СЕТ СН'!$G$12+СВЦЭМ!$D$10+'СЕТ СН'!$G$6-'СЕТ СН'!$G$22</f>
        <v>1290.9964401499999</v>
      </c>
      <c r="R52" s="36">
        <f>SUMIFS(СВЦЭМ!$C$39:$C$782,СВЦЭМ!$A$39:$A$782,$A52,СВЦЭМ!$B$39:$B$782,R$47)+'СЕТ СН'!$G$12+СВЦЭМ!$D$10+'СЕТ СН'!$G$6-'СЕТ СН'!$G$22</f>
        <v>1291.78694389</v>
      </c>
      <c r="S52" s="36">
        <f>SUMIFS(СВЦЭМ!$C$39:$C$782,СВЦЭМ!$A$39:$A$782,$A52,СВЦЭМ!$B$39:$B$782,S$47)+'СЕТ СН'!$G$12+СВЦЭМ!$D$10+'СЕТ СН'!$G$6-'СЕТ СН'!$G$22</f>
        <v>1256.23998308</v>
      </c>
      <c r="T52" s="36">
        <f>SUMIFS(СВЦЭМ!$C$39:$C$782,СВЦЭМ!$A$39:$A$782,$A52,СВЦЭМ!$B$39:$B$782,T$47)+'СЕТ СН'!$G$12+СВЦЭМ!$D$10+'СЕТ СН'!$G$6-'СЕТ СН'!$G$22</f>
        <v>1206.19834259</v>
      </c>
      <c r="U52" s="36">
        <f>SUMIFS(СВЦЭМ!$C$39:$C$782,СВЦЭМ!$A$39:$A$782,$A52,СВЦЭМ!$B$39:$B$782,U$47)+'СЕТ СН'!$G$12+СВЦЭМ!$D$10+'СЕТ СН'!$G$6-'СЕТ СН'!$G$22</f>
        <v>1168.1550941</v>
      </c>
      <c r="V52" s="36">
        <f>SUMIFS(СВЦЭМ!$C$39:$C$782,СВЦЭМ!$A$39:$A$782,$A52,СВЦЭМ!$B$39:$B$782,V$47)+'СЕТ СН'!$G$12+СВЦЭМ!$D$10+'СЕТ СН'!$G$6-'СЕТ СН'!$G$22</f>
        <v>1185.42913752</v>
      </c>
      <c r="W52" s="36">
        <f>SUMIFS(СВЦЭМ!$C$39:$C$782,СВЦЭМ!$A$39:$A$782,$A52,СВЦЭМ!$B$39:$B$782,W$47)+'СЕТ СН'!$G$12+СВЦЭМ!$D$10+'СЕТ СН'!$G$6-'СЕТ СН'!$G$22</f>
        <v>1191.5913794400001</v>
      </c>
      <c r="X52" s="36">
        <f>SUMIFS(СВЦЭМ!$C$39:$C$782,СВЦЭМ!$A$39:$A$782,$A52,СВЦЭМ!$B$39:$B$782,X$47)+'СЕТ СН'!$G$12+СВЦЭМ!$D$10+'СЕТ СН'!$G$6-'СЕТ СН'!$G$22</f>
        <v>1214.84205787</v>
      </c>
      <c r="Y52" s="36">
        <f>SUMIFS(СВЦЭМ!$C$39:$C$782,СВЦЭМ!$A$39:$A$782,$A52,СВЦЭМ!$B$39:$B$782,Y$47)+'СЕТ СН'!$G$12+СВЦЭМ!$D$10+'СЕТ СН'!$G$6-'СЕТ СН'!$G$22</f>
        <v>1218.9521180700001</v>
      </c>
    </row>
    <row r="53" spans="1:25" ht="15.75" x14ac:dyDescent="0.2">
      <c r="A53" s="35">
        <f t="shared" si="1"/>
        <v>44261</v>
      </c>
      <c r="B53" s="36">
        <f>SUMIFS(СВЦЭМ!$C$39:$C$782,СВЦЭМ!$A$39:$A$782,$A53,СВЦЭМ!$B$39:$B$782,B$47)+'СЕТ СН'!$G$12+СВЦЭМ!$D$10+'СЕТ СН'!$G$6-'СЕТ СН'!$G$22</f>
        <v>1274.41487106</v>
      </c>
      <c r="C53" s="36">
        <f>SUMIFS(СВЦЭМ!$C$39:$C$782,СВЦЭМ!$A$39:$A$782,$A53,СВЦЭМ!$B$39:$B$782,C$47)+'СЕТ СН'!$G$12+СВЦЭМ!$D$10+'СЕТ СН'!$G$6-'СЕТ СН'!$G$22</f>
        <v>1339.5221584199999</v>
      </c>
      <c r="D53" s="36">
        <f>SUMIFS(СВЦЭМ!$C$39:$C$782,СВЦЭМ!$A$39:$A$782,$A53,СВЦЭМ!$B$39:$B$782,D$47)+'СЕТ СН'!$G$12+СВЦЭМ!$D$10+'СЕТ СН'!$G$6-'СЕТ СН'!$G$22</f>
        <v>1346.8876093700001</v>
      </c>
      <c r="E53" s="36">
        <f>SUMIFS(СВЦЭМ!$C$39:$C$782,СВЦЭМ!$A$39:$A$782,$A53,СВЦЭМ!$B$39:$B$782,E$47)+'СЕТ СН'!$G$12+СВЦЭМ!$D$10+'СЕТ СН'!$G$6-'СЕТ СН'!$G$22</f>
        <v>1362.9115586299999</v>
      </c>
      <c r="F53" s="36">
        <f>SUMIFS(СВЦЭМ!$C$39:$C$782,СВЦЭМ!$A$39:$A$782,$A53,СВЦЭМ!$B$39:$B$782,F$47)+'СЕТ СН'!$G$12+СВЦЭМ!$D$10+'СЕТ СН'!$G$6-'СЕТ СН'!$G$22</f>
        <v>1362.0827884999999</v>
      </c>
      <c r="G53" s="36">
        <f>SUMIFS(СВЦЭМ!$C$39:$C$782,СВЦЭМ!$A$39:$A$782,$A53,СВЦЭМ!$B$39:$B$782,G$47)+'СЕТ СН'!$G$12+СВЦЭМ!$D$10+'СЕТ СН'!$G$6-'СЕТ СН'!$G$22</f>
        <v>1363.96947069</v>
      </c>
      <c r="H53" s="36">
        <f>SUMIFS(СВЦЭМ!$C$39:$C$782,СВЦЭМ!$A$39:$A$782,$A53,СВЦЭМ!$B$39:$B$782,H$47)+'СЕТ СН'!$G$12+СВЦЭМ!$D$10+'СЕТ СН'!$G$6-'СЕТ СН'!$G$22</f>
        <v>1370.55926097</v>
      </c>
      <c r="I53" s="36">
        <f>SUMIFS(СВЦЭМ!$C$39:$C$782,СВЦЭМ!$A$39:$A$782,$A53,СВЦЭМ!$B$39:$B$782,I$47)+'СЕТ СН'!$G$12+СВЦЭМ!$D$10+'СЕТ СН'!$G$6-'СЕТ СН'!$G$22</f>
        <v>1341.07436456</v>
      </c>
      <c r="J53" s="36">
        <f>SUMIFS(СВЦЭМ!$C$39:$C$782,СВЦЭМ!$A$39:$A$782,$A53,СВЦЭМ!$B$39:$B$782,J$47)+'СЕТ СН'!$G$12+СВЦЭМ!$D$10+'СЕТ СН'!$G$6-'СЕТ СН'!$G$22</f>
        <v>1264.6290625700001</v>
      </c>
      <c r="K53" s="36">
        <f>SUMIFS(СВЦЭМ!$C$39:$C$782,СВЦЭМ!$A$39:$A$782,$A53,СВЦЭМ!$B$39:$B$782,K$47)+'СЕТ СН'!$G$12+СВЦЭМ!$D$10+'СЕТ СН'!$G$6-'СЕТ СН'!$G$22</f>
        <v>1202.4895426400001</v>
      </c>
      <c r="L53" s="36">
        <f>SUMIFS(СВЦЭМ!$C$39:$C$782,СВЦЭМ!$A$39:$A$782,$A53,СВЦЭМ!$B$39:$B$782,L$47)+'СЕТ СН'!$G$12+СВЦЭМ!$D$10+'СЕТ СН'!$G$6-'СЕТ СН'!$G$22</f>
        <v>1171.5174279099999</v>
      </c>
      <c r="M53" s="36">
        <f>SUMIFS(СВЦЭМ!$C$39:$C$782,СВЦЭМ!$A$39:$A$782,$A53,СВЦЭМ!$B$39:$B$782,M$47)+'СЕТ СН'!$G$12+СВЦЭМ!$D$10+'СЕТ СН'!$G$6-'СЕТ СН'!$G$22</f>
        <v>1170.22231472</v>
      </c>
      <c r="N53" s="36">
        <f>SUMIFS(СВЦЭМ!$C$39:$C$782,СВЦЭМ!$A$39:$A$782,$A53,СВЦЭМ!$B$39:$B$782,N$47)+'СЕТ СН'!$G$12+СВЦЭМ!$D$10+'СЕТ СН'!$G$6-'СЕТ СН'!$G$22</f>
        <v>1181.6174911200001</v>
      </c>
      <c r="O53" s="36">
        <f>SUMIFS(СВЦЭМ!$C$39:$C$782,СВЦЭМ!$A$39:$A$782,$A53,СВЦЭМ!$B$39:$B$782,O$47)+'СЕТ СН'!$G$12+СВЦЭМ!$D$10+'СЕТ СН'!$G$6-'СЕТ СН'!$G$22</f>
        <v>1229.9224544399999</v>
      </c>
      <c r="P53" s="36">
        <f>SUMIFS(СВЦЭМ!$C$39:$C$782,СВЦЭМ!$A$39:$A$782,$A53,СВЦЭМ!$B$39:$B$782,P$47)+'СЕТ СН'!$G$12+СВЦЭМ!$D$10+'СЕТ СН'!$G$6-'СЕТ СН'!$G$22</f>
        <v>1246.2405703699999</v>
      </c>
      <c r="Q53" s="36">
        <f>SUMIFS(СВЦЭМ!$C$39:$C$782,СВЦЭМ!$A$39:$A$782,$A53,СВЦЭМ!$B$39:$B$782,Q$47)+'СЕТ СН'!$G$12+СВЦЭМ!$D$10+'СЕТ СН'!$G$6-'СЕТ СН'!$G$22</f>
        <v>1265.3193258700001</v>
      </c>
      <c r="R53" s="36">
        <f>SUMIFS(СВЦЭМ!$C$39:$C$782,СВЦЭМ!$A$39:$A$782,$A53,СВЦЭМ!$B$39:$B$782,R$47)+'СЕТ СН'!$G$12+СВЦЭМ!$D$10+'СЕТ СН'!$G$6-'СЕТ СН'!$G$22</f>
        <v>1256.7125227199999</v>
      </c>
      <c r="S53" s="36">
        <f>SUMIFS(СВЦЭМ!$C$39:$C$782,СВЦЭМ!$A$39:$A$782,$A53,СВЦЭМ!$B$39:$B$782,S$47)+'СЕТ СН'!$G$12+СВЦЭМ!$D$10+'СЕТ СН'!$G$6-'СЕТ СН'!$G$22</f>
        <v>1210.4127167700001</v>
      </c>
      <c r="T53" s="36">
        <f>SUMIFS(СВЦЭМ!$C$39:$C$782,СВЦЭМ!$A$39:$A$782,$A53,СВЦЭМ!$B$39:$B$782,T$47)+'СЕТ СН'!$G$12+СВЦЭМ!$D$10+'СЕТ СН'!$G$6-'СЕТ СН'!$G$22</f>
        <v>1165.40518567</v>
      </c>
      <c r="U53" s="36">
        <f>SUMIFS(СВЦЭМ!$C$39:$C$782,СВЦЭМ!$A$39:$A$782,$A53,СВЦЭМ!$B$39:$B$782,U$47)+'СЕТ СН'!$G$12+СВЦЭМ!$D$10+'СЕТ СН'!$G$6-'СЕТ СН'!$G$22</f>
        <v>1142.22349715</v>
      </c>
      <c r="V53" s="36">
        <f>SUMIFS(СВЦЭМ!$C$39:$C$782,СВЦЭМ!$A$39:$A$782,$A53,СВЦЭМ!$B$39:$B$782,V$47)+'СЕТ СН'!$G$12+СВЦЭМ!$D$10+'СЕТ СН'!$G$6-'СЕТ СН'!$G$22</f>
        <v>1145.2338923</v>
      </c>
      <c r="W53" s="36">
        <f>SUMIFS(СВЦЭМ!$C$39:$C$782,СВЦЭМ!$A$39:$A$782,$A53,СВЦЭМ!$B$39:$B$782,W$47)+'СЕТ СН'!$G$12+СВЦЭМ!$D$10+'СЕТ СН'!$G$6-'СЕТ СН'!$G$22</f>
        <v>1150.94592199</v>
      </c>
      <c r="X53" s="36">
        <f>SUMIFS(СВЦЭМ!$C$39:$C$782,СВЦЭМ!$A$39:$A$782,$A53,СВЦЭМ!$B$39:$B$782,X$47)+'СЕТ СН'!$G$12+СВЦЭМ!$D$10+'СЕТ СН'!$G$6-'СЕТ СН'!$G$22</f>
        <v>1171.2290788</v>
      </c>
      <c r="Y53" s="36">
        <f>SUMIFS(СВЦЭМ!$C$39:$C$782,СВЦЭМ!$A$39:$A$782,$A53,СВЦЭМ!$B$39:$B$782,Y$47)+'СЕТ СН'!$G$12+СВЦЭМ!$D$10+'СЕТ СН'!$G$6-'СЕТ СН'!$G$22</f>
        <v>1198.0236077500001</v>
      </c>
    </row>
    <row r="54" spans="1:25" ht="15.75" x14ac:dyDescent="0.2">
      <c r="A54" s="35">
        <f t="shared" si="1"/>
        <v>44262</v>
      </c>
      <c r="B54" s="36">
        <f>SUMIFS(СВЦЭМ!$C$39:$C$782,СВЦЭМ!$A$39:$A$782,$A54,СВЦЭМ!$B$39:$B$782,B$47)+'СЕТ СН'!$G$12+СВЦЭМ!$D$10+'СЕТ СН'!$G$6-'СЕТ СН'!$G$22</f>
        <v>1229.85011386</v>
      </c>
      <c r="C54" s="36">
        <f>SUMIFS(СВЦЭМ!$C$39:$C$782,СВЦЭМ!$A$39:$A$782,$A54,СВЦЭМ!$B$39:$B$782,C$47)+'СЕТ СН'!$G$12+СВЦЭМ!$D$10+'СЕТ СН'!$G$6-'СЕТ СН'!$G$22</f>
        <v>1288.59314821</v>
      </c>
      <c r="D54" s="36">
        <f>SUMIFS(СВЦЭМ!$C$39:$C$782,СВЦЭМ!$A$39:$A$782,$A54,СВЦЭМ!$B$39:$B$782,D$47)+'СЕТ СН'!$G$12+СВЦЭМ!$D$10+'СЕТ СН'!$G$6-'СЕТ СН'!$G$22</f>
        <v>1324.75470021</v>
      </c>
      <c r="E54" s="36">
        <f>SUMIFS(СВЦЭМ!$C$39:$C$782,СВЦЭМ!$A$39:$A$782,$A54,СВЦЭМ!$B$39:$B$782,E$47)+'СЕТ СН'!$G$12+СВЦЭМ!$D$10+'СЕТ СН'!$G$6-'СЕТ СН'!$G$22</f>
        <v>1334.55324873</v>
      </c>
      <c r="F54" s="36">
        <f>SUMIFS(СВЦЭМ!$C$39:$C$782,СВЦЭМ!$A$39:$A$782,$A54,СВЦЭМ!$B$39:$B$782,F$47)+'СЕТ СН'!$G$12+СВЦЭМ!$D$10+'СЕТ СН'!$G$6-'СЕТ СН'!$G$22</f>
        <v>1341.4177148799999</v>
      </c>
      <c r="G54" s="36">
        <f>SUMIFS(СВЦЭМ!$C$39:$C$782,СВЦЭМ!$A$39:$A$782,$A54,СВЦЭМ!$B$39:$B$782,G$47)+'СЕТ СН'!$G$12+СВЦЭМ!$D$10+'СЕТ СН'!$G$6-'СЕТ СН'!$G$22</f>
        <v>1345.0093555599999</v>
      </c>
      <c r="H54" s="36">
        <f>SUMIFS(СВЦЭМ!$C$39:$C$782,СВЦЭМ!$A$39:$A$782,$A54,СВЦЭМ!$B$39:$B$782,H$47)+'СЕТ СН'!$G$12+СВЦЭМ!$D$10+'СЕТ СН'!$G$6-'СЕТ СН'!$G$22</f>
        <v>1327.20554143</v>
      </c>
      <c r="I54" s="36">
        <f>SUMIFS(СВЦЭМ!$C$39:$C$782,СВЦЭМ!$A$39:$A$782,$A54,СВЦЭМ!$B$39:$B$782,I$47)+'СЕТ СН'!$G$12+СВЦЭМ!$D$10+'СЕТ СН'!$G$6-'СЕТ СН'!$G$22</f>
        <v>1290.5171573</v>
      </c>
      <c r="J54" s="36">
        <f>SUMIFS(СВЦЭМ!$C$39:$C$782,СВЦЭМ!$A$39:$A$782,$A54,СВЦЭМ!$B$39:$B$782,J$47)+'СЕТ СН'!$G$12+СВЦЭМ!$D$10+'СЕТ СН'!$G$6-'СЕТ СН'!$G$22</f>
        <v>1237.2679150299998</v>
      </c>
      <c r="K54" s="36">
        <f>SUMIFS(СВЦЭМ!$C$39:$C$782,СВЦЭМ!$A$39:$A$782,$A54,СВЦЭМ!$B$39:$B$782,K$47)+'СЕТ СН'!$G$12+СВЦЭМ!$D$10+'СЕТ СН'!$G$6-'СЕТ СН'!$G$22</f>
        <v>1197.49157719</v>
      </c>
      <c r="L54" s="36">
        <f>SUMIFS(СВЦЭМ!$C$39:$C$782,СВЦЭМ!$A$39:$A$782,$A54,СВЦЭМ!$B$39:$B$782,L$47)+'СЕТ СН'!$G$12+СВЦЭМ!$D$10+'СЕТ СН'!$G$6-'СЕТ СН'!$G$22</f>
        <v>1180.0276508700001</v>
      </c>
      <c r="M54" s="36">
        <f>SUMIFS(СВЦЭМ!$C$39:$C$782,СВЦЭМ!$A$39:$A$782,$A54,СВЦЭМ!$B$39:$B$782,M$47)+'СЕТ СН'!$G$12+СВЦЭМ!$D$10+'СЕТ СН'!$G$6-'СЕТ СН'!$G$22</f>
        <v>1190.4826088300001</v>
      </c>
      <c r="N54" s="36">
        <f>SUMIFS(СВЦЭМ!$C$39:$C$782,СВЦЭМ!$A$39:$A$782,$A54,СВЦЭМ!$B$39:$B$782,N$47)+'СЕТ СН'!$G$12+СВЦЭМ!$D$10+'СЕТ СН'!$G$6-'СЕТ СН'!$G$22</f>
        <v>1206.0244730500001</v>
      </c>
      <c r="O54" s="36">
        <f>SUMIFS(СВЦЭМ!$C$39:$C$782,СВЦЭМ!$A$39:$A$782,$A54,СВЦЭМ!$B$39:$B$782,O$47)+'СЕТ СН'!$G$12+СВЦЭМ!$D$10+'СЕТ СН'!$G$6-'СЕТ СН'!$G$22</f>
        <v>1246.83474925</v>
      </c>
      <c r="P54" s="36">
        <f>SUMIFS(СВЦЭМ!$C$39:$C$782,СВЦЭМ!$A$39:$A$782,$A54,СВЦЭМ!$B$39:$B$782,P$47)+'СЕТ СН'!$G$12+СВЦЭМ!$D$10+'СЕТ СН'!$G$6-'СЕТ СН'!$G$22</f>
        <v>1274.42378431</v>
      </c>
      <c r="Q54" s="36">
        <f>SUMIFS(СВЦЭМ!$C$39:$C$782,СВЦЭМ!$A$39:$A$782,$A54,СВЦЭМ!$B$39:$B$782,Q$47)+'СЕТ СН'!$G$12+СВЦЭМ!$D$10+'СЕТ СН'!$G$6-'СЕТ СН'!$G$22</f>
        <v>1298.6718804699999</v>
      </c>
      <c r="R54" s="36">
        <f>SUMIFS(СВЦЭМ!$C$39:$C$782,СВЦЭМ!$A$39:$A$782,$A54,СВЦЭМ!$B$39:$B$782,R$47)+'СЕТ СН'!$G$12+СВЦЭМ!$D$10+'СЕТ СН'!$G$6-'СЕТ СН'!$G$22</f>
        <v>1290.6749241999999</v>
      </c>
      <c r="S54" s="36">
        <f>SUMIFS(СВЦЭМ!$C$39:$C$782,СВЦЭМ!$A$39:$A$782,$A54,СВЦЭМ!$B$39:$B$782,S$47)+'СЕТ СН'!$G$12+СВЦЭМ!$D$10+'СЕТ СН'!$G$6-'СЕТ СН'!$G$22</f>
        <v>1255.7650733799999</v>
      </c>
      <c r="T54" s="36">
        <f>SUMIFS(СВЦЭМ!$C$39:$C$782,СВЦЭМ!$A$39:$A$782,$A54,СВЦЭМ!$B$39:$B$782,T$47)+'СЕТ СН'!$G$12+СВЦЭМ!$D$10+'СЕТ СН'!$G$6-'СЕТ СН'!$G$22</f>
        <v>1206.1461653900001</v>
      </c>
      <c r="U54" s="36">
        <f>SUMIFS(СВЦЭМ!$C$39:$C$782,СВЦЭМ!$A$39:$A$782,$A54,СВЦЭМ!$B$39:$B$782,U$47)+'СЕТ СН'!$G$12+СВЦЭМ!$D$10+'СЕТ СН'!$G$6-'СЕТ СН'!$G$22</f>
        <v>1173.45019333</v>
      </c>
      <c r="V54" s="36">
        <f>SUMIFS(СВЦЭМ!$C$39:$C$782,СВЦЭМ!$A$39:$A$782,$A54,СВЦЭМ!$B$39:$B$782,V$47)+'СЕТ СН'!$G$12+СВЦЭМ!$D$10+'СЕТ СН'!$G$6-'СЕТ СН'!$G$22</f>
        <v>1177.7532478000001</v>
      </c>
      <c r="W54" s="36">
        <f>SUMIFS(СВЦЭМ!$C$39:$C$782,СВЦЭМ!$A$39:$A$782,$A54,СВЦЭМ!$B$39:$B$782,W$47)+'СЕТ СН'!$G$12+СВЦЭМ!$D$10+'СЕТ СН'!$G$6-'СЕТ СН'!$G$22</f>
        <v>1195.95231601</v>
      </c>
      <c r="X54" s="36">
        <f>SUMIFS(СВЦЭМ!$C$39:$C$782,СВЦЭМ!$A$39:$A$782,$A54,СВЦЭМ!$B$39:$B$782,X$47)+'СЕТ СН'!$G$12+СВЦЭМ!$D$10+'СЕТ СН'!$G$6-'СЕТ СН'!$G$22</f>
        <v>1207.89954358</v>
      </c>
      <c r="Y54" s="36">
        <f>SUMIFS(СВЦЭМ!$C$39:$C$782,СВЦЭМ!$A$39:$A$782,$A54,СВЦЭМ!$B$39:$B$782,Y$47)+'СЕТ СН'!$G$12+СВЦЭМ!$D$10+'СЕТ СН'!$G$6-'СЕТ СН'!$G$22</f>
        <v>1225.9986427000001</v>
      </c>
    </row>
    <row r="55" spans="1:25" ht="15.75" x14ac:dyDescent="0.2">
      <c r="A55" s="35">
        <f t="shared" si="1"/>
        <v>44263</v>
      </c>
      <c r="B55" s="36">
        <f>SUMIFS(СВЦЭМ!$C$39:$C$782,СВЦЭМ!$A$39:$A$782,$A55,СВЦЭМ!$B$39:$B$782,B$47)+'СЕТ СН'!$G$12+СВЦЭМ!$D$10+'СЕТ СН'!$G$6-'СЕТ СН'!$G$22</f>
        <v>1241.8187260299999</v>
      </c>
      <c r="C55" s="36">
        <f>SUMIFS(СВЦЭМ!$C$39:$C$782,СВЦЭМ!$A$39:$A$782,$A55,СВЦЭМ!$B$39:$B$782,C$47)+'СЕТ СН'!$G$12+СВЦЭМ!$D$10+'СЕТ СН'!$G$6-'СЕТ СН'!$G$22</f>
        <v>1300.45772515</v>
      </c>
      <c r="D55" s="36">
        <f>SUMIFS(СВЦЭМ!$C$39:$C$782,СВЦЭМ!$A$39:$A$782,$A55,СВЦЭМ!$B$39:$B$782,D$47)+'СЕТ СН'!$G$12+СВЦЭМ!$D$10+'СЕТ СН'!$G$6-'СЕТ СН'!$G$22</f>
        <v>1336.0944736199999</v>
      </c>
      <c r="E55" s="36">
        <f>SUMIFS(СВЦЭМ!$C$39:$C$782,СВЦЭМ!$A$39:$A$782,$A55,СВЦЭМ!$B$39:$B$782,E$47)+'СЕТ СН'!$G$12+СВЦЭМ!$D$10+'СЕТ СН'!$G$6-'СЕТ СН'!$G$22</f>
        <v>1333.87291228</v>
      </c>
      <c r="F55" s="36">
        <f>SUMIFS(СВЦЭМ!$C$39:$C$782,СВЦЭМ!$A$39:$A$782,$A55,СВЦЭМ!$B$39:$B$782,F$47)+'СЕТ СН'!$G$12+СВЦЭМ!$D$10+'СЕТ СН'!$G$6-'СЕТ СН'!$G$22</f>
        <v>1340.4710043699999</v>
      </c>
      <c r="G55" s="36">
        <f>SUMIFS(СВЦЭМ!$C$39:$C$782,СВЦЭМ!$A$39:$A$782,$A55,СВЦЭМ!$B$39:$B$782,G$47)+'СЕТ СН'!$G$12+СВЦЭМ!$D$10+'СЕТ СН'!$G$6-'СЕТ СН'!$G$22</f>
        <v>1336.4067128899999</v>
      </c>
      <c r="H55" s="36">
        <f>SUMIFS(СВЦЭМ!$C$39:$C$782,СВЦЭМ!$A$39:$A$782,$A55,СВЦЭМ!$B$39:$B$782,H$47)+'СЕТ СН'!$G$12+СВЦЭМ!$D$10+'СЕТ СН'!$G$6-'СЕТ СН'!$G$22</f>
        <v>1336.2165202399999</v>
      </c>
      <c r="I55" s="36">
        <f>SUMIFS(СВЦЭМ!$C$39:$C$782,СВЦЭМ!$A$39:$A$782,$A55,СВЦЭМ!$B$39:$B$782,I$47)+'СЕТ СН'!$G$12+СВЦЭМ!$D$10+'СЕТ СН'!$G$6-'СЕТ СН'!$G$22</f>
        <v>1321.4394871099998</v>
      </c>
      <c r="J55" s="36">
        <f>SUMIFS(СВЦЭМ!$C$39:$C$782,СВЦЭМ!$A$39:$A$782,$A55,СВЦЭМ!$B$39:$B$782,J$47)+'СЕТ СН'!$G$12+СВЦЭМ!$D$10+'СЕТ СН'!$G$6-'СЕТ СН'!$G$22</f>
        <v>1272.2338262199999</v>
      </c>
      <c r="K55" s="36">
        <f>SUMIFS(СВЦЭМ!$C$39:$C$782,СВЦЭМ!$A$39:$A$782,$A55,СВЦЭМ!$B$39:$B$782,K$47)+'СЕТ СН'!$G$12+СВЦЭМ!$D$10+'СЕТ СН'!$G$6-'СЕТ СН'!$G$22</f>
        <v>1228.3292957299998</v>
      </c>
      <c r="L55" s="36">
        <f>SUMIFS(СВЦЭМ!$C$39:$C$782,СВЦЭМ!$A$39:$A$782,$A55,СВЦЭМ!$B$39:$B$782,L$47)+'СЕТ СН'!$G$12+СВЦЭМ!$D$10+'СЕТ СН'!$G$6-'СЕТ СН'!$G$22</f>
        <v>1213.7688646700001</v>
      </c>
      <c r="M55" s="36">
        <f>SUMIFS(СВЦЭМ!$C$39:$C$782,СВЦЭМ!$A$39:$A$782,$A55,СВЦЭМ!$B$39:$B$782,M$47)+'СЕТ СН'!$G$12+СВЦЭМ!$D$10+'СЕТ СН'!$G$6-'СЕТ СН'!$G$22</f>
        <v>1212.0118485600001</v>
      </c>
      <c r="N55" s="36">
        <f>SUMIFS(СВЦЭМ!$C$39:$C$782,СВЦЭМ!$A$39:$A$782,$A55,СВЦЭМ!$B$39:$B$782,N$47)+'СЕТ СН'!$G$12+СВЦЭМ!$D$10+'СЕТ СН'!$G$6-'СЕТ СН'!$G$22</f>
        <v>1215.33720023</v>
      </c>
      <c r="O55" s="36">
        <f>SUMIFS(СВЦЭМ!$C$39:$C$782,СВЦЭМ!$A$39:$A$782,$A55,СВЦЭМ!$B$39:$B$782,O$47)+'СЕТ СН'!$G$12+СВЦЭМ!$D$10+'СЕТ СН'!$G$6-'СЕТ СН'!$G$22</f>
        <v>1264.2714080799999</v>
      </c>
      <c r="P55" s="36">
        <f>SUMIFS(СВЦЭМ!$C$39:$C$782,СВЦЭМ!$A$39:$A$782,$A55,СВЦЭМ!$B$39:$B$782,P$47)+'СЕТ СН'!$G$12+СВЦЭМ!$D$10+'СЕТ СН'!$G$6-'СЕТ СН'!$G$22</f>
        <v>1277.62941131</v>
      </c>
      <c r="Q55" s="36">
        <f>SUMIFS(СВЦЭМ!$C$39:$C$782,СВЦЭМ!$A$39:$A$782,$A55,СВЦЭМ!$B$39:$B$782,Q$47)+'СЕТ СН'!$G$12+СВЦЭМ!$D$10+'СЕТ СН'!$G$6-'СЕТ СН'!$G$22</f>
        <v>1297.39480198</v>
      </c>
      <c r="R55" s="36">
        <f>SUMIFS(СВЦЭМ!$C$39:$C$782,СВЦЭМ!$A$39:$A$782,$A55,СВЦЭМ!$B$39:$B$782,R$47)+'СЕТ СН'!$G$12+СВЦЭМ!$D$10+'СЕТ СН'!$G$6-'СЕТ СН'!$G$22</f>
        <v>1303.7275681399999</v>
      </c>
      <c r="S55" s="36">
        <f>SUMIFS(СВЦЭМ!$C$39:$C$782,СВЦЭМ!$A$39:$A$782,$A55,СВЦЭМ!$B$39:$B$782,S$47)+'СЕТ СН'!$G$12+СВЦЭМ!$D$10+'СЕТ СН'!$G$6-'СЕТ СН'!$G$22</f>
        <v>1263.51757316</v>
      </c>
      <c r="T55" s="36">
        <f>SUMIFS(СВЦЭМ!$C$39:$C$782,СВЦЭМ!$A$39:$A$782,$A55,СВЦЭМ!$B$39:$B$782,T$47)+'СЕТ СН'!$G$12+СВЦЭМ!$D$10+'СЕТ СН'!$G$6-'СЕТ СН'!$G$22</f>
        <v>1205.04809856</v>
      </c>
      <c r="U55" s="36">
        <f>SUMIFS(СВЦЭМ!$C$39:$C$782,СВЦЭМ!$A$39:$A$782,$A55,СВЦЭМ!$B$39:$B$782,U$47)+'СЕТ СН'!$G$12+СВЦЭМ!$D$10+'СЕТ СН'!$G$6-'СЕТ СН'!$G$22</f>
        <v>1158.0414621800001</v>
      </c>
      <c r="V55" s="36">
        <f>SUMIFS(СВЦЭМ!$C$39:$C$782,СВЦЭМ!$A$39:$A$782,$A55,СВЦЭМ!$B$39:$B$782,V$47)+'СЕТ СН'!$G$12+СВЦЭМ!$D$10+'СЕТ СН'!$G$6-'СЕТ СН'!$G$22</f>
        <v>1171.1156008</v>
      </c>
      <c r="W55" s="36">
        <f>SUMIFS(СВЦЭМ!$C$39:$C$782,СВЦЭМ!$A$39:$A$782,$A55,СВЦЭМ!$B$39:$B$782,W$47)+'СЕТ СН'!$G$12+СВЦЭМ!$D$10+'СЕТ СН'!$G$6-'СЕТ СН'!$G$22</f>
        <v>1195.0454456800001</v>
      </c>
      <c r="X55" s="36">
        <f>SUMIFS(СВЦЭМ!$C$39:$C$782,СВЦЭМ!$A$39:$A$782,$A55,СВЦЭМ!$B$39:$B$782,X$47)+'СЕТ СН'!$G$12+СВЦЭМ!$D$10+'СЕТ СН'!$G$6-'СЕТ СН'!$G$22</f>
        <v>1207.5305679200001</v>
      </c>
      <c r="Y55" s="36">
        <f>SUMIFS(СВЦЭМ!$C$39:$C$782,СВЦЭМ!$A$39:$A$782,$A55,СВЦЭМ!$B$39:$B$782,Y$47)+'СЕТ СН'!$G$12+СВЦЭМ!$D$10+'СЕТ СН'!$G$6-'СЕТ СН'!$G$22</f>
        <v>1222.8806044</v>
      </c>
    </row>
    <row r="56" spans="1:25" ht="15.75" x14ac:dyDescent="0.2">
      <c r="A56" s="35">
        <f t="shared" si="1"/>
        <v>44264</v>
      </c>
      <c r="B56" s="36">
        <f>SUMIFS(СВЦЭМ!$C$39:$C$782,СВЦЭМ!$A$39:$A$782,$A56,СВЦЭМ!$B$39:$B$782,B$47)+'СЕТ СН'!$G$12+СВЦЭМ!$D$10+'СЕТ СН'!$G$6-'СЕТ СН'!$G$22</f>
        <v>1215.6011001500001</v>
      </c>
      <c r="C56" s="36">
        <f>SUMIFS(СВЦЭМ!$C$39:$C$782,СВЦЭМ!$A$39:$A$782,$A56,СВЦЭМ!$B$39:$B$782,C$47)+'СЕТ СН'!$G$12+СВЦЭМ!$D$10+'СЕТ СН'!$G$6-'СЕТ СН'!$G$22</f>
        <v>1265.6560893200001</v>
      </c>
      <c r="D56" s="36">
        <f>SUMIFS(СВЦЭМ!$C$39:$C$782,СВЦЭМ!$A$39:$A$782,$A56,СВЦЭМ!$B$39:$B$782,D$47)+'СЕТ СН'!$G$12+СВЦЭМ!$D$10+'СЕТ СН'!$G$6-'СЕТ СН'!$G$22</f>
        <v>1328.45155671</v>
      </c>
      <c r="E56" s="36">
        <f>SUMIFS(СВЦЭМ!$C$39:$C$782,СВЦЭМ!$A$39:$A$782,$A56,СВЦЭМ!$B$39:$B$782,E$47)+'СЕТ СН'!$G$12+СВЦЭМ!$D$10+'СЕТ СН'!$G$6-'СЕТ СН'!$G$22</f>
        <v>1335.5669002499999</v>
      </c>
      <c r="F56" s="36">
        <f>SUMIFS(СВЦЭМ!$C$39:$C$782,СВЦЭМ!$A$39:$A$782,$A56,СВЦЭМ!$B$39:$B$782,F$47)+'СЕТ СН'!$G$12+СВЦЭМ!$D$10+'СЕТ СН'!$G$6-'СЕТ СН'!$G$22</f>
        <v>1339.3499952099999</v>
      </c>
      <c r="G56" s="36">
        <f>SUMIFS(СВЦЭМ!$C$39:$C$782,СВЦЭМ!$A$39:$A$782,$A56,СВЦЭМ!$B$39:$B$782,G$47)+'СЕТ СН'!$G$12+СВЦЭМ!$D$10+'СЕТ СН'!$G$6-'СЕТ СН'!$G$22</f>
        <v>1327.0695418400001</v>
      </c>
      <c r="H56" s="36">
        <f>SUMIFS(СВЦЭМ!$C$39:$C$782,СВЦЭМ!$A$39:$A$782,$A56,СВЦЭМ!$B$39:$B$782,H$47)+'СЕТ СН'!$G$12+СВЦЭМ!$D$10+'СЕТ СН'!$G$6-'СЕТ СН'!$G$22</f>
        <v>1293.42247873</v>
      </c>
      <c r="I56" s="36">
        <f>SUMIFS(СВЦЭМ!$C$39:$C$782,СВЦЭМ!$A$39:$A$782,$A56,СВЦЭМ!$B$39:$B$782,I$47)+'СЕТ СН'!$G$12+СВЦЭМ!$D$10+'СЕТ СН'!$G$6-'СЕТ СН'!$G$22</f>
        <v>1265.15617114</v>
      </c>
      <c r="J56" s="36">
        <f>SUMIFS(СВЦЭМ!$C$39:$C$782,СВЦЭМ!$A$39:$A$782,$A56,СВЦЭМ!$B$39:$B$782,J$47)+'СЕТ СН'!$G$12+СВЦЭМ!$D$10+'СЕТ СН'!$G$6-'СЕТ СН'!$G$22</f>
        <v>1217.1585611</v>
      </c>
      <c r="K56" s="36">
        <f>SUMIFS(СВЦЭМ!$C$39:$C$782,СВЦЭМ!$A$39:$A$782,$A56,СВЦЭМ!$B$39:$B$782,K$47)+'СЕТ СН'!$G$12+СВЦЭМ!$D$10+'СЕТ СН'!$G$6-'СЕТ СН'!$G$22</f>
        <v>1201.82034542</v>
      </c>
      <c r="L56" s="36">
        <f>SUMIFS(СВЦЭМ!$C$39:$C$782,СВЦЭМ!$A$39:$A$782,$A56,СВЦЭМ!$B$39:$B$782,L$47)+'СЕТ СН'!$G$12+СВЦЭМ!$D$10+'СЕТ СН'!$G$6-'СЕТ СН'!$G$22</f>
        <v>1201.34555978</v>
      </c>
      <c r="M56" s="36">
        <f>SUMIFS(СВЦЭМ!$C$39:$C$782,СВЦЭМ!$A$39:$A$782,$A56,СВЦЭМ!$B$39:$B$782,M$47)+'СЕТ СН'!$G$12+СВЦЭМ!$D$10+'СЕТ СН'!$G$6-'СЕТ СН'!$G$22</f>
        <v>1210.5038602500001</v>
      </c>
      <c r="N56" s="36">
        <f>SUMIFS(СВЦЭМ!$C$39:$C$782,СВЦЭМ!$A$39:$A$782,$A56,СВЦЭМ!$B$39:$B$782,N$47)+'СЕТ СН'!$G$12+СВЦЭМ!$D$10+'СЕТ СН'!$G$6-'СЕТ СН'!$G$22</f>
        <v>1226.93800846</v>
      </c>
      <c r="O56" s="36">
        <f>SUMIFS(СВЦЭМ!$C$39:$C$782,СВЦЭМ!$A$39:$A$782,$A56,СВЦЭМ!$B$39:$B$782,O$47)+'СЕТ СН'!$G$12+СВЦЭМ!$D$10+'СЕТ СН'!$G$6-'СЕТ СН'!$G$22</f>
        <v>1253.57572136</v>
      </c>
      <c r="P56" s="36">
        <f>SUMIFS(СВЦЭМ!$C$39:$C$782,СВЦЭМ!$A$39:$A$782,$A56,СВЦЭМ!$B$39:$B$782,P$47)+'СЕТ СН'!$G$12+СВЦЭМ!$D$10+'СЕТ СН'!$G$6-'СЕТ СН'!$G$22</f>
        <v>1264.17122283</v>
      </c>
      <c r="Q56" s="36">
        <f>SUMIFS(СВЦЭМ!$C$39:$C$782,СВЦЭМ!$A$39:$A$782,$A56,СВЦЭМ!$B$39:$B$782,Q$47)+'СЕТ СН'!$G$12+СВЦЭМ!$D$10+'СЕТ СН'!$G$6-'СЕТ СН'!$G$22</f>
        <v>1270.8117420699998</v>
      </c>
      <c r="R56" s="36">
        <f>SUMIFS(СВЦЭМ!$C$39:$C$782,СВЦЭМ!$A$39:$A$782,$A56,СВЦЭМ!$B$39:$B$782,R$47)+'СЕТ СН'!$G$12+СВЦЭМ!$D$10+'СЕТ СН'!$G$6-'СЕТ СН'!$G$22</f>
        <v>1268.6792031399998</v>
      </c>
      <c r="S56" s="36">
        <f>SUMIFS(СВЦЭМ!$C$39:$C$782,СВЦЭМ!$A$39:$A$782,$A56,СВЦЭМ!$B$39:$B$782,S$47)+'СЕТ СН'!$G$12+СВЦЭМ!$D$10+'СЕТ СН'!$G$6-'СЕТ СН'!$G$22</f>
        <v>1262.83657195</v>
      </c>
      <c r="T56" s="36">
        <f>SUMIFS(СВЦЭМ!$C$39:$C$782,СВЦЭМ!$A$39:$A$782,$A56,СВЦЭМ!$B$39:$B$782,T$47)+'СЕТ СН'!$G$12+СВЦЭМ!$D$10+'СЕТ СН'!$G$6-'СЕТ СН'!$G$22</f>
        <v>1207.28070705</v>
      </c>
      <c r="U56" s="36">
        <f>SUMIFS(СВЦЭМ!$C$39:$C$782,СВЦЭМ!$A$39:$A$782,$A56,СВЦЭМ!$B$39:$B$782,U$47)+'СЕТ СН'!$G$12+СВЦЭМ!$D$10+'СЕТ СН'!$G$6-'СЕТ СН'!$G$22</f>
        <v>1170.58182341</v>
      </c>
      <c r="V56" s="36">
        <f>SUMIFS(СВЦЭМ!$C$39:$C$782,СВЦЭМ!$A$39:$A$782,$A56,СВЦЭМ!$B$39:$B$782,V$47)+'СЕТ СН'!$G$12+СВЦЭМ!$D$10+'СЕТ СН'!$G$6-'СЕТ СН'!$G$22</f>
        <v>1169.4267258899999</v>
      </c>
      <c r="W56" s="36">
        <f>SUMIFS(СВЦЭМ!$C$39:$C$782,СВЦЭМ!$A$39:$A$782,$A56,СВЦЭМ!$B$39:$B$782,W$47)+'СЕТ СН'!$G$12+СВЦЭМ!$D$10+'СЕТ СН'!$G$6-'СЕТ СН'!$G$22</f>
        <v>1188.1081269199999</v>
      </c>
      <c r="X56" s="36">
        <f>SUMIFS(СВЦЭМ!$C$39:$C$782,СВЦЭМ!$A$39:$A$782,$A56,СВЦЭМ!$B$39:$B$782,X$47)+'СЕТ СН'!$G$12+СВЦЭМ!$D$10+'СЕТ СН'!$G$6-'СЕТ СН'!$G$22</f>
        <v>1217.09364276</v>
      </c>
      <c r="Y56" s="36">
        <f>SUMIFS(СВЦЭМ!$C$39:$C$782,СВЦЭМ!$A$39:$A$782,$A56,СВЦЭМ!$B$39:$B$782,Y$47)+'СЕТ СН'!$G$12+СВЦЭМ!$D$10+'СЕТ СН'!$G$6-'СЕТ СН'!$G$22</f>
        <v>1237.56441453</v>
      </c>
    </row>
    <row r="57" spans="1:25" ht="15.75" x14ac:dyDescent="0.2">
      <c r="A57" s="35">
        <f t="shared" si="1"/>
        <v>44265</v>
      </c>
      <c r="B57" s="36">
        <f>SUMIFS(СВЦЭМ!$C$39:$C$782,СВЦЭМ!$A$39:$A$782,$A57,СВЦЭМ!$B$39:$B$782,B$47)+'СЕТ СН'!$G$12+СВЦЭМ!$D$10+'СЕТ СН'!$G$6-'СЕТ СН'!$G$22</f>
        <v>1247.25867849</v>
      </c>
      <c r="C57" s="36">
        <f>SUMIFS(СВЦЭМ!$C$39:$C$782,СВЦЭМ!$A$39:$A$782,$A57,СВЦЭМ!$B$39:$B$782,C$47)+'СЕТ СН'!$G$12+СВЦЭМ!$D$10+'СЕТ СН'!$G$6-'СЕТ СН'!$G$22</f>
        <v>1284.4823542699999</v>
      </c>
      <c r="D57" s="36">
        <f>SUMIFS(СВЦЭМ!$C$39:$C$782,СВЦЭМ!$A$39:$A$782,$A57,СВЦЭМ!$B$39:$B$782,D$47)+'СЕТ СН'!$G$12+СВЦЭМ!$D$10+'СЕТ СН'!$G$6-'СЕТ СН'!$G$22</f>
        <v>1335.6537784699999</v>
      </c>
      <c r="E57" s="36">
        <f>SUMIFS(СВЦЭМ!$C$39:$C$782,СВЦЭМ!$A$39:$A$782,$A57,СВЦЭМ!$B$39:$B$782,E$47)+'СЕТ СН'!$G$12+СВЦЭМ!$D$10+'СЕТ СН'!$G$6-'СЕТ СН'!$G$22</f>
        <v>1334.09778138</v>
      </c>
      <c r="F57" s="36">
        <f>SUMIFS(СВЦЭМ!$C$39:$C$782,СВЦЭМ!$A$39:$A$782,$A57,СВЦЭМ!$B$39:$B$782,F$47)+'СЕТ СН'!$G$12+СВЦЭМ!$D$10+'СЕТ СН'!$G$6-'СЕТ СН'!$G$22</f>
        <v>1341.9432759899998</v>
      </c>
      <c r="G57" s="36">
        <f>SUMIFS(СВЦЭМ!$C$39:$C$782,СВЦЭМ!$A$39:$A$782,$A57,СВЦЭМ!$B$39:$B$782,G$47)+'СЕТ СН'!$G$12+СВЦЭМ!$D$10+'СЕТ СН'!$G$6-'СЕТ СН'!$G$22</f>
        <v>1343.05561154</v>
      </c>
      <c r="H57" s="36">
        <f>SUMIFS(СВЦЭМ!$C$39:$C$782,СВЦЭМ!$A$39:$A$782,$A57,СВЦЭМ!$B$39:$B$782,H$47)+'СЕТ СН'!$G$12+СВЦЭМ!$D$10+'СЕТ СН'!$G$6-'СЕТ СН'!$G$22</f>
        <v>1317.0367228499999</v>
      </c>
      <c r="I57" s="36">
        <f>SUMIFS(СВЦЭМ!$C$39:$C$782,СВЦЭМ!$A$39:$A$782,$A57,СВЦЭМ!$B$39:$B$782,I$47)+'СЕТ СН'!$G$12+СВЦЭМ!$D$10+'СЕТ СН'!$G$6-'СЕТ СН'!$G$22</f>
        <v>1285.1251010999999</v>
      </c>
      <c r="J57" s="36">
        <f>SUMIFS(СВЦЭМ!$C$39:$C$782,СВЦЭМ!$A$39:$A$782,$A57,СВЦЭМ!$B$39:$B$782,J$47)+'СЕТ СН'!$G$12+СВЦЭМ!$D$10+'СЕТ СН'!$G$6-'СЕТ СН'!$G$22</f>
        <v>1249.8337105799999</v>
      </c>
      <c r="K57" s="36">
        <f>SUMIFS(СВЦЭМ!$C$39:$C$782,СВЦЭМ!$A$39:$A$782,$A57,СВЦЭМ!$B$39:$B$782,K$47)+'СЕТ СН'!$G$12+СВЦЭМ!$D$10+'СЕТ СН'!$G$6-'СЕТ СН'!$G$22</f>
        <v>1206.7859501200001</v>
      </c>
      <c r="L57" s="36">
        <f>SUMIFS(СВЦЭМ!$C$39:$C$782,СВЦЭМ!$A$39:$A$782,$A57,СВЦЭМ!$B$39:$B$782,L$47)+'СЕТ СН'!$G$12+СВЦЭМ!$D$10+'СЕТ СН'!$G$6-'СЕТ СН'!$G$22</f>
        <v>1196.03468086</v>
      </c>
      <c r="M57" s="36">
        <f>SUMIFS(СВЦЭМ!$C$39:$C$782,СВЦЭМ!$A$39:$A$782,$A57,СВЦЭМ!$B$39:$B$782,M$47)+'СЕТ СН'!$G$12+СВЦЭМ!$D$10+'СЕТ СН'!$G$6-'СЕТ СН'!$G$22</f>
        <v>1208.6994146100001</v>
      </c>
      <c r="N57" s="36">
        <f>SUMIFS(СВЦЭМ!$C$39:$C$782,СВЦЭМ!$A$39:$A$782,$A57,СВЦЭМ!$B$39:$B$782,N$47)+'СЕТ СН'!$G$12+СВЦЭМ!$D$10+'СЕТ СН'!$G$6-'СЕТ СН'!$G$22</f>
        <v>1214.4143584799999</v>
      </c>
      <c r="O57" s="36">
        <f>SUMIFS(СВЦЭМ!$C$39:$C$782,СВЦЭМ!$A$39:$A$782,$A57,СВЦЭМ!$B$39:$B$782,O$47)+'СЕТ СН'!$G$12+СВЦЭМ!$D$10+'СЕТ СН'!$G$6-'СЕТ СН'!$G$22</f>
        <v>1216.4251408600001</v>
      </c>
      <c r="P57" s="36">
        <f>SUMIFS(СВЦЭМ!$C$39:$C$782,СВЦЭМ!$A$39:$A$782,$A57,СВЦЭМ!$B$39:$B$782,P$47)+'СЕТ СН'!$G$12+СВЦЭМ!$D$10+'СЕТ СН'!$G$6-'СЕТ СН'!$G$22</f>
        <v>1260.0806949400001</v>
      </c>
      <c r="Q57" s="36">
        <f>SUMIFS(СВЦЭМ!$C$39:$C$782,СВЦЭМ!$A$39:$A$782,$A57,СВЦЭМ!$B$39:$B$782,Q$47)+'СЕТ СН'!$G$12+СВЦЭМ!$D$10+'СЕТ СН'!$G$6-'СЕТ СН'!$G$22</f>
        <v>1298.1677979999999</v>
      </c>
      <c r="R57" s="36">
        <f>SUMIFS(СВЦЭМ!$C$39:$C$782,СВЦЭМ!$A$39:$A$782,$A57,СВЦЭМ!$B$39:$B$782,R$47)+'СЕТ СН'!$G$12+СВЦЭМ!$D$10+'СЕТ СН'!$G$6-'СЕТ СН'!$G$22</f>
        <v>1296.0883414299999</v>
      </c>
      <c r="S57" s="36">
        <f>SUMIFS(СВЦЭМ!$C$39:$C$782,СВЦЭМ!$A$39:$A$782,$A57,СВЦЭМ!$B$39:$B$782,S$47)+'СЕТ СН'!$G$12+СВЦЭМ!$D$10+'СЕТ СН'!$G$6-'СЕТ СН'!$G$22</f>
        <v>1272.53974146</v>
      </c>
      <c r="T57" s="36">
        <f>SUMIFS(СВЦЭМ!$C$39:$C$782,СВЦЭМ!$A$39:$A$782,$A57,СВЦЭМ!$B$39:$B$782,T$47)+'СЕТ СН'!$G$12+СВЦЭМ!$D$10+'СЕТ СН'!$G$6-'СЕТ СН'!$G$22</f>
        <v>1203.6161184499999</v>
      </c>
      <c r="U57" s="36">
        <f>SUMIFS(СВЦЭМ!$C$39:$C$782,СВЦЭМ!$A$39:$A$782,$A57,СВЦЭМ!$B$39:$B$782,U$47)+'СЕТ СН'!$G$12+СВЦЭМ!$D$10+'СЕТ СН'!$G$6-'СЕТ СН'!$G$22</f>
        <v>1164.23895735</v>
      </c>
      <c r="V57" s="36">
        <f>SUMIFS(СВЦЭМ!$C$39:$C$782,СВЦЭМ!$A$39:$A$782,$A57,СВЦЭМ!$B$39:$B$782,V$47)+'СЕТ СН'!$G$12+СВЦЭМ!$D$10+'СЕТ СН'!$G$6-'СЕТ СН'!$G$22</f>
        <v>1164.329019</v>
      </c>
      <c r="W57" s="36">
        <f>SUMIFS(СВЦЭМ!$C$39:$C$782,СВЦЭМ!$A$39:$A$782,$A57,СВЦЭМ!$B$39:$B$782,W$47)+'СЕТ СН'!$G$12+СВЦЭМ!$D$10+'СЕТ СН'!$G$6-'СЕТ СН'!$G$22</f>
        <v>1180.7412967600001</v>
      </c>
      <c r="X57" s="36">
        <f>SUMIFS(СВЦЭМ!$C$39:$C$782,СВЦЭМ!$A$39:$A$782,$A57,СВЦЭМ!$B$39:$B$782,X$47)+'СЕТ СН'!$G$12+СВЦЭМ!$D$10+'СЕТ СН'!$G$6-'СЕТ СН'!$G$22</f>
        <v>1203.3086290000001</v>
      </c>
      <c r="Y57" s="36">
        <f>SUMIFS(СВЦЭМ!$C$39:$C$782,СВЦЭМ!$A$39:$A$782,$A57,СВЦЭМ!$B$39:$B$782,Y$47)+'СЕТ СН'!$G$12+СВЦЭМ!$D$10+'СЕТ СН'!$G$6-'СЕТ СН'!$G$22</f>
        <v>1235.1567512399999</v>
      </c>
    </row>
    <row r="58" spans="1:25" ht="15.75" x14ac:dyDescent="0.2">
      <c r="A58" s="35">
        <f t="shared" si="1"/>
        <v>44266</v>
      </c>
      <c r="B58" s="36">
        <f>SUMIFS(СВЦЭМ!$C$39:$C$782,СВЦЭМ!$A$39:$A$782,$A58,СВЦЭМ!$B$39:$B$782,B$47)+'СЕТ СН'!$G$12+СВЦЭМ!$D$10+'СЕТ СН'!$G$6-'СЕТ СН'!$G$22</f>
        <v>1233.34618415</v>
      </c>
      <c r="C58" s="36">
        <f>SUMIFS(СВЦЭМ!$C$39:$C$782,СВЦЭМ!$A$39:$A$782,$A58,СВЦЭМ!$B$39:$B$782,C$47)+'СЕТ СН'!$G$12+СВЦЭМ!$D$10+'СЕТ СН'!$G$6-'СЕТ СН'!$G$22</f>
        <v>1279.9722865399999</v>
      </c>
      <c r="D58" s="36">
        <f>SUMIFS(СВЦЭМ!$C$39:$C$782,СВЦЭМ!$A$39:$A$782,$A58,СВЦЭМ!$B$39:$B$782,D$47)+'СЕТ СН'!$G$12+СВЦЭМ!$D$10+'СЕТ СН'!$G$6-'СЕТ СН'!$G$22</f>
        <v>1305.5431352799999</v>
      </c>
      <c r="E58" s="36">
        <f>SUMIFS(СВЦЭМ!$C$39:$C$782,СВЦЭМ!$A$39:$A$782,$A58,СВЦЭМ!$B$39:$B$782,E$47)+'СЕТ СН'!$G$12+СВЦЭМ!$D$10+'СЕТ СН'!$G$6-'СЕТ СН'!$G$22</f>
        <v>1306.91773592</v>
      </c>
      <c r="F58" s="36">
        <f>SUMIFS(СВЦЭМ!$C$39:$C$782,СВЦЭМ!$A$39:$A$782,$A58,СВЦЭМ!$B$39:$B$782,F$47)+'СЕТ СН'!$G$12+СВЦЭМ!$D$10+'СЕТ СН'!$G$6-'СЕТ СН'!$G$22</f>
        <v>1308.43720476</v>
      </c>
      <c r="G58" s="36">
        <f>SUMIFS(СВЦЭМ!$C$39:$C$782,СВЦЭМ!$A$39:$A$782,$A58,СВЦЭМ!$B$39:$B$782,G$47)+'СЕТ СН'!$G$12+СВЦЭМ!$D$10+'СЕТ СН'!$G$6-'СЕТ СН'!$G$22</f>
        <v>1320.9260326199999</v>
      </c>
      <c r="H58" s="36">
        <f>SUMIFS(СВЦЭМ!$C$39:$C$782,СВЦЭМ!$A$39:$A$782,$A58,СВЦЭМ!$B$39:$B$782,H$47)+'СЕТ СН'!$G$12+СВЦЭМ!$D$10+'СЕТ СН'!$G$6-'СЕТ СН'!$G$22</f>
        <v>1326.1427975899999</v>
      </c>
      <c r="I58" s="36">
        <f>SUMIFS(СВЦЭМ!$C$39:$C$782,СВЦЭМ!$A$39:$A$782,$A58,СВЦЭМ!$B$39:$B$782,I$47)+'СЕТ СН'!$G$12+СВЦЭМ!$D$10+'СЕТ СН'!$G$6-'СЕТ СН'!$G$22</f>
        <v>1268.1839670699999</v>
      </c>
      <c r="J58" s="36">
        <f>SUMIFS(СВЦЭМ!$C$39:$C$782,СВЦЭМ!$A$39:$A$782,$A58,СВЦЭМ!$B$39:$B$782,J$47)+'СЕТ СН'!$G$12+СВЦЭМ!$D$10+'СЕТ СН'!$G$6-'СЕТ СН'!$G$22</f>
        <v>1214.6608814599999</v>
      </c>
      <c r="K58" s="36">
        <f>SUMIFS(СВЦЭМ!$C$39:$C$782,СВЦЭМ!$A$39:$A$782,$A58,СВЦЭМ!$B$39:$B$782,K$47)+'СЕТ СН'!$G$12+СВЦЭМ!$D$10+'СЕТ СН'!$G$6-'СЕТ СН'!$G$22</f>
        <v>1186.7334688400001</v>
      </c>
      <c r="L58" s="36">
        <f>SUMIFS(СВЦЭМ!$C$39:$C$782,СВЦЭМ!$A$39:$A$782,$A58,СВЦЭМ!$B$39:$B$782,L$47)+'СЕТ СН'!$G$12+СВЦЭМ!$D$10+'СЕТ СН'!$G$6-'СЕТ СН'!$G$22</f>
        <v>1177.59664937</v>
      </c>
      <c r="M58" s="36">
        <f>SUMIFS(СВЦЭМ!$C$39:$C$782,СВЦЭМ!$A$39:$A$782,$A58,СВЦЭМ!$B$39:$B$782,M$47)+'СЕТ СН'!$G$12+СВЦЭМ!$D$10+'СЕТ СН'!$G$6-'СЕТ СН'!$G$22</f>
        <v>1186.8682514500001</v>
      </c>
      <c r="N58" s="36">
        <f>SUMIFS(СВЦЭМ!$C$39:$C$782,СВЦЭМ!$A$39:$A$782,$A58,СВЦЭМ!$B$39:$B$782,N$47)+'СЕТ СН'!$G$12+СВЦЭМ!$D$10+'СЕТ СН'!$G$6-'СЕТ СН'!$G$22</f>
        <v>1204.5975236300001</v>
      </c>
      <c r="O58" s="36">
        <f>SUMIFS(СВЦЭМ!$C$39:$C$782,СВЦЭМ!$A$39:$A$782,$A58,СВЦЭМ!$B$39:$B$782,O$47)+'СЕТ СН'!$G$12+СВЦЭМ!$D$10+'СЕТ СН'!$G$6-'СЕТ СН'!$G$22</f>
        <v>1240.259235</v>
      </c>
      <c r="P58" s="36">
        <f>SUMIFS(СВЦЭМ!$C$39:$C$782,СВЦЭМ!$A$39:$A$782,$A58,СВЦЭМ!$B$39:$B$782,P$47)+'СЕТ СН'!$G$12+СВЦЭМ!$D$10+'СЕТ СН'!$G$6-'СЕТ СН'!$G$22</f>
        <v>1264.74744085</v>
      </c>
      <c r="Q58" s="36">
        <f>SUMIFS(СВЦЭМ!$C$39:$C$782,СВЦЭМ!$A$39:$A$782,$A58,СВЦЭМ!$B$39:$B$782,Q$47)+'СЕТ СН'!$G$12+СВЦЭМ!$D$10+'СЕТ СН'!$G$6-'СЕТ СН'!$G$22</f>
        <v>1308.6730770300001</v>
      </c>
      <c r="R58" s="36">
        <f>SUMIFS(СВЦЭМ!$C$39:$C$782,СВЦЭМ!$A$39:$A$782,$A58,СВЦЭМ!$B$39:$B$782,R$47)+'СЕТ СН'!$G$12+СВЦЭМ!$D$10+'СЕТ СН'!$G$6-'СЕТ СН'!$G$22</f>
        <v>1293.5852082599999</v>
      </c>
      <c r="S58" s="36">
        <f>SUMIFS(СВЦЭМ!$C$39:$C$782,СВЦЭМ!$A$39:$A$782,$A58,СВЦЭМ!$B$39:$B$782,S$47)+'СЕТ СН'!$G$12+СВЦЭМ!$D$10+'СЕТ СН'!$G$6-'СЕТ СН'!$G$22</f>
        <v>1244.5822850799998</v>
      </c>
      <c r="T58" s="36">
        <f>SUMIFS(СВЦЭМ!$C$39:$C$782,СВЦЭМ!$A$39:$A$782,$A58,СВЦЭМ!$B$39:$B$782,T$47)+'СЕТ СН'!$G$12+СВЦЭМ!$D$10+'СЕТ СН'!$G$6-'СЕТ СН'!$G$22</f>
        <v>1162.5929931999999</v>
      </c>
      <c r="U58" s="36">
        <f>SUMIFS(СВЦЭМ!$C$39:$C$782,СВЦЭМ!$A$39:$A$782,$A58,СВЦЭМ!$B$39:$B$782,U$47)+'СЕТ СН'!$G$12+СВЦЭМ!$D$10+'СЕТ СН'!$G$6-'СЕТ СН'!$G$22</f>
        <v>1133.86607854</v>
      </c>
      <c r="V58" s="36">
        <f>SUMIFS(СВЦЭМ!$C$39:$C$782,СВЦЭМ!$A$39:$A$782,$A58,СВЦЭМ!$B$39:$B$782,V$47)+'СЕТ СН'!$G$12+СВЦЭМ!$D$10+'СЕТ СН'!$G$6-'СЕТ СН'!$G$22</f>
        <v>1139.4645662200001</v>
      </c>
      <c r="W58" s="36">
        <f>SUMIFS(СВЦЭМ!$C$39:$C$782,СВЦЭМ!$A$39:$A$782,$A58,СВЦЭМ!$B$39:$B$782,W$47)+'СЕТ СН'!$G$12+СВЦЭМ!$D$10+'СЕТ СН'!$G$6-'СЕТ СН'!$G$22</f>
        <v>1155.64212524</v>
      </c>
      <c r="X58" s="36">
        <f>SUMIFS(СВЦЭМ!$C$39:$C$782,СВЦЭМ!$A$39:$A$782,$A58,СВЦЭМ!$B$39:$B$782,X$47)+'СЕТ СН'!$G$12+СВЦЭМ!$D$10+'СЕТ СН'!$G$6-'СЕТ СН'!$G$22</f>
        <v>1180.0525333200001</v>
      </c>
      <c r="Y58" s="36">
        <f>SUMIFS(СВЦЭМ!$C$39:$C$782,СВЦЭМ!$A$39:$A$782,$A58,СВЦЭМ!$B$39:$B$782,Y$47)+'СЕТ СН'!$G$12+СВЦЭМ!$D$10+'СЕТ СН'!$G$6-'СЕТ СН'!$G$22</f>
        <v>1193.56786543</v>
      </c>
    </row>
    <row r="59" spans="1:25" ht="15.75" x14ac:dyDescent="0.2">
      <c r="A59" s="35">
        <f t="shared" si="1"/>
        <v>44267</v>
      </c>
      <c r="B59" s="36">
        <f>SUMIFS(СВЦЭМ!$C$39:$C$782,СВЦЭМ!$A$39:$A$782,$A59,СВЦЭМ!$B$39:$B$782,B$47)+'СЕТ СН'!$G$12+СВЦЭМ!$D$10+'СЕТ СН'!$G$6-'СЕТ СН'!$G$22</f>
        <v>1239.5634122399999</v>
      </c>
      <c r="C59" s="36">
        <f>SUMIFS(СВЦЭМ!$C$39:$C$782,СВЦЭМ!$A$39:$A$782,$A59,СВЦЭМ!$B$39:$B$782,C$47)+'СЕТ СН'!$G$12+СВЦЭМ!$D$10+'СЕТ СН'!$G$6-'СЕТ СН'!$G$22</f>
        <v>1312.14605039</v>
      </c>
      <c r="D59" s="36">
        <f>SUMIFS(СВЦЭМ!$C$39:$C$782,СВЦЭМ!$A$39:$A$782,$A59,СВЦЭМ!$B$39:$B$782,D$47)+'СЕТ СН'!$G$12+СВЦЭМ!$D$10+'СЕТ СН'!$G$6-'СЕТ СН'!$G$22</f>
        <v>1315.98506092</v>
      </c>
      <c r="E59" s="36">
        <f>SUMIFS(СВЦЭМ!$C$39:$C$782,СВЦЭМ!$A$39:$A$782,$A59,СВЦЭМ!$B$39:$B$782,E$47)+'СЕТ СН'!$G$12+СВЦЭМ!$D$10+'СЕТ СН'!$G$6-'СЕТ СН'!$G$22</f>
        <v>1313.3965620199999</v>
      </c>
      <c r="F59" s="36">
        <f>SUMIFS(СВЦЭМ!$C$39:$C$782,СВЦЭМ!$A$39:$A$782,$A59,СВЦЭМ!$B$39:$B$782,F$47)+'СЕТ СН'!$G$12+СВЦЭМ!$D$10+'СЕТ СН'!$G$6-'СЕТ СН'!$G$22</f>
        <v>1312.8206989599998</v>
      </c>
      <c r="G59" s="36">
        <f>SUMIFS(СВЦЭМ!$C$39:$C$782,СВЦЭМ!$A$39:$A$782,$A59,СВЦЭМ!$B$39:$B$782,G$47)+'СЕТ СН'!$G$12+СВЦЭМ!$D$10+'СЕТ СН'!$G$6-'СЕТ СН'!$G$22</f>
        <v>1317.89551039</v>
      </c>
      <c r="H59" s="36">
        <f>SUMIFS(СВЦЭМ!$C$39:$C$782,СВЦЭМ!$A$39:$A$782,$A59,СВЦЭМ!$B$39:$B$782,H$47)+'СЕТ СН'!$G$12+СВЦЭМ!$D$10+'СЕТ СН'!$G$6-'СЕТ СН'!$G$22</f>
        <v>1317.8648521099999</v>
      </c>
      <c r="I59" s="36">
        <f>SUMIFS(СВЦЭМ!$C$39:$C$782,СВЦЭМ!$A$39:$A$782,$A59,СВЦЭМ!$B$39:$B$782,I$47)+'СЕТ СН'!$G$12+СВЦЭМ!$D$10+'СЕТ СН'!$G$6-'СЕТ СН'!$G$22</f>
        <v>1256.0630708000001</v>
      </c>
      <c r="J59" s="36">
        <f>SUMIFS(СВЦЭМ!$C$39:$C$782,СВЦЭМ!$A$39:$A$782,$A59,СВЦЭМ!$B$39:$B$782,J$47)+'СЕТ СН'!$G$12+СВЦЭМ!$D$10+'СЕТ СН'!$G$6-'СЕТ СН'!$G$22</f>
        <v>1198.1354172000001</v>
      </c>
      <c r="K59" s="36">
        <f>SUMIFS(СВЦЭМ!$C$39:$C$782,СВЦЭМ!$A$39:$A$782,$A59,СВЦЭМ!$B$39:$B$782,K$47)+'СЕТ СН'!$G$12+СВЦЭМ!$D$10+'СЕТ СН'!$G$6-'СЕТ СН'!$G$22</f>
        <v>1151.144043</v>
      </c>
      <c r="L59" s="36">
        <f>SUMIFS(СВЦЭМ!$C$39:$C$782,СВЦЭМ!$A$39:$A$782,$A59,СВЦЭМ!$B$39:$B$782,L$47)+'СЕТ СН'!$G$12+СВЦЭМ!$D$10+'СЕТ СН'!$G$6-'СЕТ СН'!$G$22</f>
        <v>1157.47532871</v>
      </c>
      <c r="M59" s="36">
        <f>SUMIFS(СВЦЭМ!$C$39:$C$782,СВЦЭМ!$A$39:$A$782,$A59,СВЦЭМ!$B$39:$B$782,M$47)+'СЕТ СН'!$G$12+СВЦЭМ!$D$10+'СЕТ СН'!$G$6-'СЕТ СН'!$G$22</f>
        <v>1163.0562597000001</v>
      </c>
      <c r="N59" s="36">
        <f>SUMIFS(СВЦЭМ!$C$39:$C$782,СВЦЭМ!$A$39:$A$782,$A59,СВЦЭМ!$B$39:$B$782,N$47)+'СЕТ СН'!$G$12+СВЦЭМ!$D$10+'СЕТ СН'!$G$6-'СЕТ СН'!$G$22</f>
        <v>1172.31941259</v>
      </c>
      <c r="O59" s="36">
        <f>SUMIFS(СВЦЭМ!$C$39:$C$782,СВЦЭМ!$A$39:$A$782,$A59,СВЦЭМ!$B$39:$B$782,O$47)+'СЕТ СН'!$G$12+СВЦЭМ!$D$10+'СЕТ СН'!$G$6-'СЕТ СН'!$G$22</f>
        <v>1192.8466830300001</v>
      </c>
      <c r="P59" s="36">
        <f>SUMIFS(СВЦЭМ!$C$39:$C$782,СВЦЭМ!$A$39:$A$782,$A59,СВЦЭМ!$B$39:$B$782,P$47)+'СЕТ СН'!$G$12+СВЦЭМ!$D$10+'СЕТ СН'!$G$6-'СЕТ СН'!$G$22</f>
        <v>1238.17252278</v>
      </c>
      <c r="Q59" s="36">
        <f>SUMIFS(СВЦЭМ!$C$39:$C$782,СВЦЭМ!$A$39:$A$782,$A59,СВЦЭМ!$B$39:$B$782,Q$47)+'СЕТ СН'!$G$12+СВЦЭМ!$D$10+'СЕТ СН'!$G$6-'СЕТ СН'!$G$22</f>
        <v>1284.95014524</v>
      </c>
      <c r="R59" s="36">
        <f>SUMIFS(СВЦЭМ!$C$39:$C$782,СВЦЭМ!$A$39:$A$782,$A59,СВЦЭМ!$B$39:$B$782,R$47)+'СЕТ СН'!$G$12+СВЦЭМ!$D$10+'СЕТ СН'!$G$6-'СЕТ СН'!$G$22</f>
        <v>1288.0523872399999</v>
      </c>
      <c r="S59" s="36">
        <f>SUMIFS(СВЦЭМ!$C$39:$C$782,СВЦЭМ!$A$39:$A$782,$A59,СВЦЭМ!$B$39:$B$782,S$47)+'СЕТ СН'!$G$12+СВЦЭМ!$D$10+'СЕТ СН'!$G$6-'СЕТ СН'!$G$22</f>
        <v>1245.6622259399999</v>
      </c>
      <c r="T59" s="36">
        <f>SUMIFS(СВЦЭМ!$C$39:$C$782,СВЦЭМ!$A$39:$A$782,$A59,СВЦЭМ!$B$39:$B$782,T$47)+'СЕТ СН'!$G$12+СВЦЭМ!$D$10+'СЕТ СН'!$G$6-'СЕТ СН'!$G$22</f>
        <v>1173.73125551</v>
      </c>
      <c r="U59" s="36">
        <f>SUMIFS(СВЦЭМ!$C$39:$C$782,СВЦЭМ!$A$39:$A$782,$A59,СВЦЭМ!$B$39:$B$782,U$47)+'СЕТ СН'!$G$12+СВЦЭМ!$D$10+'СЕТ СН'!$G$6-'СЕТ СН'!$G$22</f>
        <v>1147.74874705</v>
      </c>
      <c r="V59" s="36">
        <f>SUMIFS(СВЦЭМ!$C$39:$C$782,СВЦЭМ!$A$39:$A$782,$A59,СВЦЭМ!$B$39:$B$782,V$47)+'СЕТ СН'!$G$12+СВЦЭМ!$D$10+'СЕТ СН'!$G$6-'СЕТ СН'!$G$22</f>
        <v>1151.63606196</v>
      </c>
      <c r="W59" s="36">
        <f>SUMIFS(СВЦЭМ!$C$39:$C$782,СВЦЭМ!$A$39:$A$782,$A59,СВЦЭМ!$B$39:$B$782,W$47)+'СЕТ СН'!$G$12+СВЦЭМ!$D$10+'СЕТ СН'!$G$6-'СЕТ СН'!$G$22</f>
        <v>1163.7127107399999</v>
      </c>
      <c r="X59" s="36">
        <f>SUMIFS(СВЦЭМ!$C$39:$C$782,СВЦЭМ!$A$39:$A$782,$A59,СВЦЭМ!$B$39:$B$782,X$47)+'СЕТ СН'!$G$12+СВЦЭМ!$D$10+'СЕТ СН'!$G$6-'СЕТ СН'!$G$22</f>
        <v>1181.22345477</v>
      </c>
      <c r="Y59" s="36">
        <f>SUMIFS(СВЦЭМ!$C$39:$C$782,СВЦЭМ!$A$39:$A$782,$A59,СВЦЭМ!$B$39:$B$782,Y$47)+'СЕТ СН'!$G$12+СВЦЭМ!$D$10+'СЕТ СН'!$G$6-'СЕТ СН'!$G$22</f>
        <v>1198.05969407</v>
      </c>
    </row>
    <row r="60" spans="1:25" ht="15.75" x14ac:dyDescent="0.2">
      <c r="A60" s="35">
        <f t="shared" si="1"/>
        <v>44268</v>
      </c>
      <c r="B60" s="36">
        <f>SUMIFS(СВЦЭМ!$C$39:$C$782,СВЦЭМ!$A$39:$A$782,$A60,СВЦЭМ!$B$39:$B$782,B$47)+'СЕТ СН'!$G$12+СВЦЭМ!$D$10+'СЕТ СН'!$G$6-'СЕТ СН'!$G$22</f>
        <v>1317.75212689</v>
      </c>
      <c r="C60" s="36">
        <f>SUMIFS(СВЦЭМ!$C$39:$C$782,СВЦЭМ!$A$39:$A$782,$A60,СВЦЭМ!$B$39:$B$782,C$47)+'СЕТ СН'!$G$12+СВЦЭМ!$D$10+'СЕТ СН'!$G$6-'СЕТ СН'!$G$22</f>
        <v>1344.8160260899999</v>
      </c>
      <c r="D60" s="36">
        <f>SUMIFS(СВЦЭМ!$C$39:$C$782,СВЦЭМ!$A$39:$A$782,$A60,СВЦЭМ!$B$39:$B$782,D$47)+'СЕТ СН'!$G$12+СВЦЭМ!$D$10+'СЕТ СН'!$G$6-'СЕТ СН'!$G$22</f>
        <v>1314.3141585399999</v>
      </c>
      <c r="E60" s="36">
        <f>SUMIFS(СВЦЭМ!$C$39:$C$782,СВЦЭМ!$A$39:$A$782,$A60,СВЦЭМ!$B$39:$B$782,E$47)+'СЕТ СН'!$G$12+СВЦЭМ!$D$10+'СЕТ СН'!$G$6-'СЕТ СН'!$G$22</f>
        <v>1311.6105300199999</v>
      </c>
      <c r="F60" s="36">
        <f>SUMIFS(СВЦЭМ!$C$39:$C$782,СВЦЭМ!$A$39:$A$782,$A60,СВЦЭМ!$B$39:$B$782,F$47)+'СЕТ СН'!$G$12+СВЦЭМ!$D$10+'СЕТ СН'!$G$6-'СЕТ СН'!$G$22</f>
        <v>1310.2308143999999</v>
      </c>
      <c r="G60" s="36">
        <f>SUMIFS(СВЦЭМ!$C$39:$C$782,СВЦЭМ!$A$39:$A$782,$A60,СВЦЭМ!$B$39:$B$782,G$47)+'СЕТ СН'!$G$12+СВЦЭМ!$D$10+'СЕТ СН'!$G$6-'СЕТ СН'!$G$22</f>
        <v>1314.8363971700001</v>
      </c>
      <c r="H60" s="36">
        <f>SUMIFS(СВЦЭМ!$C$39:$C$782,СВЦЭМ!$A$39:$A$782,$A60,СВЦЭМ!$B$39:$B$782,H$47)+'СЕТ СН'!$G$12+СВЦЭМ!$D$10+'СЕТ СН'!$G$6-'СЕТ СН'!$G$22</f>
        <v>1329.43197317</v>
      </c>
      <c r="I60" s="36">
        <f>SUMIFS(СВЦЭМ!$C$39:$C$782,СВЦЭМ!$A$39:$A$782,$A60,СВЦЭМ!$B$39:$B$782,I$47)+'СЕТ СН'!$G$12+СВЦЭМ!$D$10+'СЕТ СН'!$G$6-'СЕТ СН'!$G$22</f>
        <v>1310.28338194</v>
      </c>
      <c r="J60" s="36">
        <f>SUMIFS(СВЦЭМ!$C$39:$C$782,СВЦЭМ!$A$39:$A$782,$A60,СВЦЭМ!$B$39:$B$782,J$47)+'СЕТ СН'!$G$12+СВЦЭМ!$D$10+'СЕТ СН'!$G$6-'СЕТ СН'!$G$22</f>
        <v>1237.8801683700001</v>
      </c>
      <c r="K60" s="36">
        <f>SUMIFS(СВЦЭМ!$C$39:$C$782,СВЦЭМ!$A$39:$A$782,$A60,СВЦЭМ!$B$39:$B$782,K$47)+'СЕТ СН'!$G$12+СВЦЭМ!$D$10+'СЕТ СН'!$G$6-'СЕТ СН'!$G$22</f>
        <v>1193.9494929699999</v>
      </c>
      <c r="L60" s="36">
        <f>SUMIFS(СВЦЭМ!$C$39:$C$782,СВЦЭМ!$A$39:$A$782,$A60,СВЦЭМ!$B$39:$B$782,L$47)+'СЕТ СН'!$G$12+СВЦЭМ!$D$10+'СЕТ СН'!$G$6-'СЕТ СН'!$G$22</f>
        <v>1193.4240231399999</v>
      </c>
      <c r="M60" s="36">
        <f>SUMIFS(СВЦЭМ!$C$39:$C$782,СВЦЭМ!$A$39:$A$782,$A60,СВЦЭМ!$B$39:$B$782,M$47)+'СЕТ СН'!$G$12+СВЦЭМ!$D$10+'СЕТ СН'!$G$6-'СЕТ СН'!$G$22</f>
        <v>1197.66151734</v>
      </c>
      <c r="N60" s="36">
        <f>SUMIFS(СВЦЭМ!$C$39:$C$782,СВЦЭМ!$A$39:$A$782,$A60,СВЦЭМ!$B$39:$B$782,N$47)+'СЕТ СН'!$G$12+СВЦЭМ!$D$10+'СЕТ СН'!$G$6-'СЕТ СН'!$G$22</f>
        <v>1221.4460592299999</v>
      </c>
      <c r="O60" s="36">
        <f>SUMIFS(СВЦЭМ!$C$39:$C$782,СВЦЭМ!$A$39:$A$782,$A60,СВЦЭМ!$B$39:$B$782,O$47)+'СЕТ СН'!$G$12+СВЦЭМ!$D$10+'СЕТ СН'!$G$6-'СЕТ СН'!$G$22</f>
        <v>1257.3843882599999</v>
      </c>
      <c r="P60" s="36">
        <f>SUMIFS(СВЦЭМ!$C$39:$C$782,СВЦЭМ!$A$39:$A$782,$A60,СВЦЭМ!$B$39:$B$782,P$47)+'СЕТ СН'!$G$12+СВЦЭМ!$D$10+'СЕТ СН'!$G$6-'СЕТ СН'!$G$22</f>
        <v>1302.2587045499999</v>
      </c>
      <c r="Q60" s="36">
        <f>SUMIFS(СВЦЭМ!$C$39:$C$782,СВЦЭМ!$A$39:$A$782,$A60,СВЦЭМ!$B$39:$B$782,Q$47)+'СЕТ СН'!$G$12+СВЦЭМ!$D$10+'СЕТ СН'!$G$6-'СЕТ СН'!$G$22</f>
        <v>1276.0701409199999</v>
      </c>
      <c r="R60" s="36">
        <f>SUMIFS(СВЦЭМ!$C$39:$C$782,СВЦЭМ!$A$39:$A$782,$A60,СВЦЭМ!$B$39:$B$782,R$47)+'СЕТ СН'!$G$12+СВЦЭМ!$D$10+'СЕТ СН'!$G$6-'СЕТ СН'!$G$22</f>
        <v>1248.63045369</v>
      </c>
      <c r="S60" s="36">
        <f>SUMIFS(СВЦЭМ!$C$39:$C$782,СВЦЭМ!$A$39:$A$782,$A60,СВЦЭМ!$B$39:$B$782,S$47)+'СЕТ СН'!$G$12+СВЦЭМ!$D$10+'СЕТ СН'!$G$6-'СЕТ СН'!$G$22</f>
        <v>1207.20748961</v>
      </c>
      <c r="T60" s="36">
        <f>SUMIFS(СВЦЭМ!$C$39:$C$782,СВЦЭМ!$A$39:$A$782,$A60,СВЦЭМ!$B$39:$B$782,T$47)+'СЕТ СН'!$G$12+СВЦЭМ!$D$10+'СЕТ СН'!$G$6-'СЕТ СН'!$G$22</f>
        <v>1147.4906563699999</v>
      </c>
      <c r="U60" s="36">
        <f>SUMIFS(СВЦЭМ!$C$39:$C$782,СВЦЭМ!$A$39:$A$782,$A60,СВЦЭМ!$B$39:$B$782,U$47)+'СЕТ СН'!$G$12+СВЦЭМ!$D$10+'СЕТ СН'!$G$6-'СЕТ СН'!$G$22</f>
        <v>1112.6723536700001</v>
      </c>
      <c r="V60" s="36">
        <f>SUMIFS(СВЦЭМ!$C$39:$C$782,СВЦЭМ!$A$39:$A$782,$A60,СВЦЭМ!$B$39:$B$782,V$47)+'СЕТ СН'!$G$12+СВЦЭМ!$D$10+'СЕТ СН'!$G$6-'СЕТ СН'!$G$22</f>
        <v>1114.85988843</v>
      </c>
      <c r="W60" s="36">
        <f>SUMIFS(СВЦЭМ!$C$39:$C$782,СВЦЭМ!$A$39:$A$782,$A60,СВЦЭМ!$B$39:$B$782,W$47)+'СЕТ СН'!$G$12+СВЦЭМ!$D$10+'СЕТ СН'!$G$6-'СЕТ СН'!$G$22</f>
        <v>1125.52564312</v>
      </c>
      <c r="X60" s="36">
        <f>SUMIFS(СВЦЭМ!$C$39:$C$782,СВЦЭМ!$A$39:$A$782,$A60,СВЦЭМ!$B$39:$B$782,X$47)+'СЕТ СН'!$G$12+СВЦЭМ!$D$10+'СЕТ СН'!$G$6-'СЕТ СН'!$G$22</f>
        <v>1139.4564161000001</v>
      </c>
      <c r="Y60" s="36">
        <f>SUMIFS(СВЦЭМ!$C$39:$C$782,СВЦЭМ!$A$39:$A$782,$A60,СВЦЭМ!$B$39:$B$782,Y$47)+'СЕТ СН'!$G$12+СВЦЭМ!$D$10+'СЕТ СН'!$G$6-'СЕТ СН'!$G$22</f>
        <v>1168.9466921600001</v>
      </c>
    </row>
    <row r="61" spans="1:25" ht="15.75" x14ac:dyDescent="0.2">
      <c r="A61" s="35">
        <f t="shared" si="1"/>
        <v>44269</v>
      </c>
      <c r="B61" s="36">
        <f>SUMIFS(СВЦЭМ!$C$39:$C$782,СВЦЭМ!$A$39:$A$782,$A61,СВЦЭМ!$B$39:$B$782,B$47)+'СЕТ СН'!$G$12+СВЦЭМ!$D$10+'СЕТ СН'!$G$6-'СЕТ СН'!$G$22</f>
        <v>1218.70449622</v>
      </c>
      <c r="C61" s="36">
        <f>SUMIFS(СВЦЭМ!$C$39:$C$782,СВЦЭМ!$A$39:$A$782,$A61,СВЦЭМ!$B$39:$B$782,C$47)+'СЕТ СН'!$G$12+СВЦЭМ!$D$10+'СЕТ СН'!$G$6-'СЕТ СН'!$G$22</f>
        <v>1258.17965286</v>
      </c>
      <c r="D61" s="36">
        <f>SUMIFS(СВЦЭМ!$C$39:$C$782,СВЦЭМ!$A$39:$A$782,$A61,СВЦЭМ!$B$39:$B$782,D$47)+'СЕТ СН'!$G$12+СВЦЭМ!$D$10+'СЕТ СН'!$G$6-'СЕТ СН'!$G$22</f>
        <v>1288.2275210599998</v>
      </c>
      <c r="E61" s="36">
        <f>SUMIFS(СВЦЭМ!$C$39:$C$782,СВЦЭМ!$A$39:$A$782,$A61,СВЦЭМ!$B$39:$B$782,E$47)+'СЕТ СН'!$G$12+СВЦЭМ!$D$10+'СЕТ СН'!$G$6-'СЕТ СН'!$G$22</f>
        <v>1305.1535744</v>
      </c>
      <c r="F61" s="36">
        <f>SUMIFS(СВЦЭМ!$C$39:$C$782,СВЦЭМ!$A$39:$A$782,$A61,СВЦЭМ!$B$39:$B$782,F$47)+'СЕТ СН'!$G$12+СВЦЭМ!$D$10+'СЕТ СН'!$G$6-'СЕТ СН'!$G$22</f>
        <v>1306.27236999</v>
      </c>
      <c r="G61" s="36">
        <f>SUMIFS(СВЦЭМ!$C$39:$C$782,СВЦЭМ!$A$39:$A$782,$A61,СВЦЭМ!$B$39:$B$782,G$47)+'СЕТ СН'!$G$12+СВЦЭМ!$D$10+'СЕТ СН'!$G$6-'СЕТ СН'!$G$22</f>
        <v>1304.7720206399999</v>
      </c>
      <c r="H61" s="36">
        <f>SUMIFS(СВЦЭМ!$C$39:$C$782,СВЦЭМ!$A$39:$A$782,$A61,СВЦЭМ!$B$39:$B$782,H$47)+'СЕТ СН'!$G$12+СВЦЭМ!$D$10+'СЕТ СН'!$G$6-'СЕТ СН'!$G$22</f>
        <v>1315.31450915</v>
      </c>
      <c r="I61" s="36">
        <f>SUMIFS(СВЦЭМ!$C$39:$C$782,СВЦЭМ!$A$39:$A$782,$A61,СВЦЭМ!$B$39:$B$782,I$47)+'СЕТ СН'!$G$12+СВЦЭМ!$D$10+'СЕТ СН'!$G$6-'СЕТ СН'!$G$22</f>
        <v>1295.8722564099999</v>
      </c>
      <c r="J61" s="36">
        <f>SUMIFS(СВЦЭМ!$C$39:$C$782,СВЦЭМ!$A$39:$A$782,$A61,СВЦЭМ!$B$39:$B$782,J$47)+'СЕТ СН'!$G$12+СВЦЭМ!$D$10+'СЕТ СН'!$G$6-'СЕТ СН'!$G$22</f>
        <v>1219.99746207</v>
      </c>
      <c r="K61" s="36">
        <f>SUMIFS(СВЦЭМ!$C$39:$C$782,СВЦЭМ!$A$39:$A$782,$A61,СВЦЭМ!$B$39:$B$782,K$47)+'СЕТ СН'!$G$12+СВЦЭМ!$D$10+'СЕТ СН'!$G$6-'СЕТ СН'!$G$22</f>
        <v>1183.04624988</v>
      </c>
      <c r="L61" s="36">
        <f>SUMIFS(СВЦЭМ!$C$39:$C$782,СВЦЭМ!$A$39:$A$782,$A61,СВЦЭМ!$B$39:$B$782,L$47)+'СЕТ СН'!$G$12+СВЦЭМ!$D$10+'СЕТ СН'!$G$6-'СЕТ СН'!$G$22</f>
        <v>1158.5001024999999</v>
      </c>
      <c r="M61" s="36">
        <f>SUMIFS(СВЦЭМ!$C$39:$C$782,СВЦЭМ!$A$39:$A$782,$A61,СВЦЭМ!$B$39:$B$782,M$47)+'СЕТ СН'!$G$12+СВЦЭМ!$D$10+'СЕТ СН'!$G$6-'СЕТ СН'!$G$22</f>
        <v>1170.1198379800001</v>
      </c>
      <c r="N61" s="36">
        <f>SUMIFS(СВЦЭМ!$C$39:$C$782,СВЦЭМ!$A$39:$A$782,$A61,СВЦЭМ!$B$39:$B$782,N$47)+'СЕТ СН'!$G$12+СВЦЭМ!$D$10+'СЕТ СН'!$G$6-'СЕТ СН'!$G$22</f>
        <v>1201.5647609299999</v>
      </c>
      <c r="O61" s="36">
        <f>SUMIFS(СВЦЭМ!$C$39:$C$782,СВЦЭМ!$A$39:$A$782,$A61,СВЦЭМ!$B$39:$B$782,O$47)+'СЕТ СН'!$G$12+СВЦЭМ!$D$10+'СЕТ СН'!$G$6-'СЕТ СН'!$G$22</f>
        <v>1229.36187664</v>
      </c>
      <c r="P61" s="36">
        <f>SUMIFS(СВЦЭМ!$C$39:$C$782,СВЦЭМ!$A$39:$A$782,$A61,СВЦЭМ!$B$39:$B$782,P$47)+'СЕТ СН'!$G$12+СВЦЭМ!$D$10+'СЕТ СН'!$G$6-'СЕТ СН'!$G$22</f>
        <v>1272.1545198599999</v>
      </c>
      <c r="Q61" s="36">
        <f>SUMIFS(СВЦЭМ!$C$39:$C$782,СВЦЭМ!$A$39:$A$782,$A61,СВЦЭМ!$B$39:$B$782,Q$47)+'СЕТ СН'!$G$12+СВЦЭМ!$D$10+'СЕТ СН'!$G$6-'СЕТ СН'!$G$22</f>
        <v>1280.5327418299998</v>
      </c>
      <c r="R61" s="36">
        <f>SUMIFS(СВЦЭМ!$C$39:$C$782,СВЦЭМ!$A$39:$A$782,$A61,СВЦЭМ!$B$39:$B$782,R$47)+'СЕТ СН'!$G$12+СВЦЭМ!$D$10+'СЕТ СН'!$G$6-'СЕТ СН'!$G$22</f>
        <v>1272.3221420899999</v>
      </c>
      <c r="S61" s="36">
        <f>SUMIFS(СВЦЭМ!$C$39:$C$782,СВЦЭМ!$A$39:$A$782,$A61,СВЦЭМ!$B$39:$B$782,S$47)+'СЕТ СН'!$G$12+СВЦЭМ!$D$10+'СЕТ СН'!$G$6-'СЕТ СН'!$G$22</f>
        <v>1237.0621801899999</v>
      </c>
      <c r="T61" s="36">
        <f>SUMIFS(СВЦЭМ!$C$39:$C$782,СВЦЭМ!$A$39:$A$782,$A61,СВЦЭМ!$B$39:$B$782,T$47)+'СЕТ СН'!$G$12+СВЦЭМ!$D$10+'СЕТ СН'!$G$6-'СЕТ СН'!$G$22</f>
        <v>1165.3185573400001</v>
      </c>
      <c r="U61" s="36">
        <f>SUMIFS(СВЦЭМ!$C$39:$C$782,СВЦЭМ!$A$39:$A$782,$A61,СВЦЭМ!$B$39:$B$782,U$47)+'СЕТ СН'!$G$12+СВЦЭМ!$D$10+'СЕТ СН'!$G$6-'СЕТ СН'!$G$22</f>
        <v>1127.3388147200001</v>
      </c>
      <c r="V61" s="36">
        <f>SUMIFS(СВЦЭМ!$C$39:$C$782,СВЦЭМ!$A$39:$A$782,$A61,СВЦЭМ!$B$39:$B$782,V$47)+'СЕТ СН'!$G$12+СВЦЭМ!$D$10+'СЕТ СН'!$G$6-'СЕТ СН'!$G$22</f>
        <v>1115.50247347</v>
      </c>
      <c r="W61" s="36">
        <f>SUMIFS(СВЦЭМ!$C$39:$C$782,СВЦЭМ!$A$39:$A$782,$A61,СВЦЭМ!$B$39:$B$782,W$47)+'СЕТ СН'!$G$12+СВЦЭМ!$D$10+'СЕТ СН'!$G$6-'СЕТ СН'!$G$22</f>
        <v>1138.3219083900001</v>
      </c>
      <c r="X61" s="36">
        <f>SUMIFS(СВЦЭМ!$C$39:$C$782,СВЦЭМ!$A$39:$A$782,$A61,СВЦЭМ!$B$39:$B$782,X$47)+'СЕТ СН'!$G$12+СВЦЭМ!$D$10+'СЕТ СН'!$G$6-'СЕТ СН'!$G$22</f>
        <v>1154.1918182300001</v>
      </c>
      <c r="Y61" s="36">
        <f>SUMIFS(СВЦЭМ!$C$39:$C$782,СВЦЭМ!$A$39:$A$782,$A61,СВЦЭМ!$B$39:$B$782,Y$47)+'СЕТ СН'!$G$12+СВЦЭМ!$D$10+'СЕТ СН'!$G$6-'СЕТ СН'!$G$22</f>
        <v>1171.1409161900001</v>
      </c>
    </row>
    <row r="62" spans="1:25" ht="15.75" x14ac:dyDescent="0.2">
      <c r="A62" s="35">
        <f t="shared" si="1"/>
        <v>44270</v>
      </c>
      <c r="B62" s="36">
        <f>SUMIFS(СВЦЭМ!$C$39:$C$782,СВЦЭМ!$A$39:$A$782,$A62,СВЦЭМ!$B$39:$B$782,B$47)+'СЕТ СН'!$G$12+СВЦЭМ!$D$10+'СЕТ СН'!$G$6-'СЕТ СН'!$G$22</f>
        <v>1268.4776281500001</v>
      </c>
      <c r="C62" s="36">
        <f>SUMIFS(СВЦЭМ!$C$39:$C$782,СВЦЭМ!$A$39:$A$782,$A62,СВЦЭМ!$B$39:$B$782,C$47)+'СЕТ СН'!$G$12+СВЦЭМ!$D$10+'СЕТ СН'!$G$6-'СЕТ СН'!$G$22</f>
        <v>1309.8933374999999</v>
      </c>
      <c r="D62" s="36">
        <f>SUMIFS(СВЦЭМ!$C$39:$C$782,СВЦЭМ!$A$39:$A$782,$A62,СВЦЭМ!$B$39:$B$782,D$47)+'СЕТ СН'!$G$12+СВЦЭМ!$D$10+'СЕТ СН'!$G$6-'СЕТ СН'!$G$22</f>
        <v>1307.6525942399999</v>
      </c>
      <c r="E62" s="36">
        <f>SUMIFS(СВЦЭМ!$C$39:$C$782,СВЦЭМ!$A$39:$A$782,$A62,СВЦЭМ!$B$39:$B$782,E$47)+'СЕТ СН'!$G$12+СВЦЭМ!$D$10+'СЕТ СН'!$G$6-'СЕТ СН'!$G$22</f>
        <v>1300.4117726299999</v>
      </c>
      <c r="F62" s="36">
        <f>SUMIFS(СВЦЭМ!$C$39:$C$782,СВЦЭМ!$A$39:$A$782,$A62,СВЦЭМ!$B$39:$B$782,F$47)+'СЕТ СН'!$G$12+СВЦЭМ!$D$10+'СЕТ СН'!$G$6-'СЕТ СН'!$G$22</f>
        <v>1312.39599959</v>
      </c>
      <c r="G62" s="36">
        <f>SUMIFS(СВЦЭМ!$C$39:$C$782,СВЦЭМ!$A$39:$A$782,$A62,СВЦЭМ!$B$39:$B$782,G$47)+'СЕТ СН'!$G$12+СВЦЭМ!$D$10+'СЕТ СН'!$G$6-'СЕТ СН'!$G$22</f>
        <v>1318.4388287499999</v>
      </c>
      <c r="H62" s="36">
        <f>SUMIFS(СВЦЭМ!$C$39:$C$782,СВЦЭМ!$A$39:$A$782,$A62,СВЦЭМ!$B$39:$B$782,H$47)+'СЕТ СН'!$G$12+СВЦЭМ!$D$10+'СЕТ СН'!$G$6-'СЕТ СН'!$G$22</f>
        <v>1315.59247901</v>
      </c>
      <c r="I62" s="36">
        <f>SUMIFS(СВЦЭМ!$C$39:$C$782,СВЦЭМ!$A$39:$A$782,$A62,СВЦЭМ!$B$39:$B$782,I$47)+'СЕТ СН'!$G$12+СВЦЭМ!$D$10+'СЕТ СН'!$G$6-'СЕТ СН'!$G$22</f>
        <v>1260.3693970299998</v>
      </c>
      <c r="J62" s="36">
        <f>SUMIFS(СВЦЭМ!$C$39:$C$782,СВЦЭМ!$A$39:$A$782,$A62,СВЦЭМ!$B$39:$B$782,J$47)+'СЕТ СН'!$G$12+СВЦЭМ!$D$10+'СЕТ СН'!$G$6-'СЕТ СН'!$G$22</f>
        <v>1199.8365697300001</v>
      </c>
      <c r="K62" s="36">
        <f>SUMIFS(СВЦЭМ!$C$39:$C$782,СВЦЭМ!$A$39:$A$782,$A62,СВЦЭМ!$B$39:$B$782,K$47)+'СЕТ СН'!$G$12+СВЦЭМ!$D$10+'СЕТ СН'!$G$6-'СЕТ СН'!$G$22</f>
        <v>1170.7744803000001</v>
      </c>
      <c r="L62" s="36">
        <f>SUMIFS(СВЦЭМ!$C$39:$C$782,СВЦЭМ!$A$39:$A$782,$A62,СВЦЭМ!$B$39:$B$782,L$47)+'СЕТ СН'!$G$12+СВЦЭМ!$D$10+'СЕТ СН'!$G$6-'СЕТ СН'!$G$22</f>
        <v>1159.5342632500001</v>
      </c>
      <c r="M62" s="36">
        <f>SUMIFS(СВЦЭМ!$C$39:$C$782,СВЦЭМ!$A$39:$A$782,$A62,СВЦЭМ!$B$39:$B$782,M$47)+'СЕТ СН'!$G$12+СВЦЭМ!$D$10+'СЕТ СН'!$G$6-'СЕТ СН'!$G$22</f>
        <v>1173.96330076</v>
      </c>
      <c r="N62" s="36">
        <f>SUMIFS(СВЦЭМ!$C$39:$C$782,СВЦЭМ!$A$39:$A$782,$A62,СВЦЭМ!$B$39:$B$782,N$47)+'СЕТ СН'!$G$12+СВЦЭМ!$D$10+'СЕТ СН'!$G$6-'СЕТ СН'!$G$22</f>
        <v>1184.6717909500001</v>
      </c>
      <c r="O62" s="36">
        <f>SUMIFS(СВЦЭМ!$C$39:$C$782,СВЦЭМ!$A$39:$A$782,$A62,СВЦЭМ!$B$39:$B$782,O$47)+'СЕТ СН'!$G$12+СВЦЭМ!$D$10+'СЕТ СН'!$G$6-'СЕТ СН'!$G$22</f>
        <v>1218.94154486</v>
      </c>
      <c r="P62" s="36">
        <f>SUMIFS(СВЦЭМ!$C$39:$C$782,СВЦЭМ!$A$39:$A$782,$A62,СВЦЭМ!$B$39:$B$782,P$47)+'СЕТ СН'!$G$12+СВЦЭМ!$D$10+'СЕТ СН'!$G$6-'СЕТ СН'!$G$22</f>
        <v>1261.5577951799999</v>
      </c>
      <c r="Q62" s="36">
        <f>SUMIFS(СВЦЭМ!$C$39:$C$782,СВЦЭМ!$A$39:$A$782,$A62,СВЦЭМ!$B$39:$B$782,Q$47)+'СЕТ СН'!$G$12+СВЦЭМ!$D$10+'СЕТ СН'!$G$6-'СЕТ СН'!$G$22</f>
        <v>1287.96436623</v>
      </c>
      <c r="R62" s="36">
        <f>SUMIFS(СВЦЭМ!$C$39:$C$782,СВЦЭМ!$A$39:$A$782,$A62,СВЦЭМ!$B$39:$B$782,R$47)+'СЕТ СН'!$G$12+СВЦЭМ!$D$10+'СЕТ СН'!$G$6-'СЕТ СН'!$G$22</f>
        <v>1270.73833683</v>
      </c>
      <c r="S62" s="36">
        <f>SUMIFS(СВЦЭМ!$C$39:$C$782,СВЦЭМ!$A$39:$A$782,$A62,СВЦЭМ!$B$39:$B$782,S$47)+'СЕТ СН'!$G$12+СВЦЭМ!$D$10+'СЕТ СН'!$G$6-'СЕТ СН'!$G$22</f>
        <v>1224.2630317999999</v>
      </c>
      <c r="T62" s="36">
        <f>SUMIFS(СВЦЭМ!$C$39:$C$782,СВЦЭМ!$A$39:$A$782,$A62,СВЦЭМ!$B$39:$B$782,T$47)+'СЕТ СН'!$G$12+СВЦЭМ!$D$10+'СЕТ СН'!$G$6-'СЕТ СН'!$G$22</f>
        <v>1129.92412992</v>
      </c>
      <c r="U62" s="36">
        <f>SUMIFS(СВЦЭМ!$C$39:$C$782,СВЦЭМ!$A$39:$A$782,$A62,СВЦЭМ!$B$39:$B$782,U$47)+'СЕТ СН'!$G$12+СВЦЭМ!$D$10+'СЕТ СН'!$G$6-'СЕТ СН'!$G$22</f>
        <v>1094.2588411700001</v>
      </c>
      <c r="V62" s="36">
        <f>SUMIFS(СВЦЭМ!$C$39:$C$782,СВЦЭМ!$A$39:$A$782,$A62,СВЦЭМ!$B$39:$B$782,V$47)+'СЕТ СН'!$G$12+СВЦЭМ!$D$10+'СЕТ СН'!$G$6-'СЕТ СН'!$G$22</f>
        <v>1091.07134468</v>
      </c>
      <c r="W62" s="36">
        <f>SUMIFS(СВЦЭМ!$C$39:$C$782,СВЦЭМ!$A$39:$A$782,$A62,СВЦЭМ!$B$39:$B$782,W$47)+'СЕТ СН'!$G$12+СВЦЭМ!$D$10+'СЕТ СН'!$G$6-'СЕТ СН'!$G$22</f>
        <v>1094.9464487499999</v>
      </c>
      <c r="X62" s="36">
        <f>SUMIFS(СВЦЭМ!$C$39:$C$782,СВЦЭМ!$A$39:$A$782,$A62,СВЦЭМ!$B$39:$B$782,X$47)+'СЕТ СН'!$G$12+СВЦЭМ!$D$10+'СЕТ СН'!$G$6-'СЕТ СН'!$G$22</f>
        <v>1091.0578203299999</v>
      </c>
      <c r="Y62" s="36">
        <f>SUMIFS(СВЦЭМ!$C$39:$C$782,СВЦЭМ!$A$39:$A$782,$A62,СВЦЭМ!$B$39:$B$782,Y$47)+'СЕТ СН'!$G$12+СВЦЭМ!$D$10+'СЕТ СН'!$G$6-'СЕТ СН'!$G$22</f>
        <v>1102.6345372400001</v>
      </c>
    </row>
    <row r="63" spans="1:25" ht="15.75" x14ac:dyDescent="0.2">
      <c r="A63" s="35">
        <f t="shared" si="1"/>
        <v>44271</v>
      </c>
      <c r="B63" s="36">
        <f>SUMIFS(СВЦЭМ!$C$39:$C$782,СВЦЭМ!$A$39:$A$782,$A63,СВЦЭМ!$B$39:$B$782,B$47)+'СЕТ СН'!$G$12+СВЦЭМ!$D$10+'СЕТ СН'!$G$6-'СЕТ СН'!$G$22</f>
        <v>1181.00341284</v>
      </c>
      <c r="C63" s="36">
        <f>SUMIFS(СВЦЭМ!$C$39:$C$782,СВЦЭМ!$A$39:$A$782,$A63,СВЦЭМ!$B$39:$B$782,C$47)+'СЕТ СН'!$G$12+СВЦЭМ!$D$10+'СЕТ СН'!$G$6-'СЕТ СН'!$G$22</f>
        <v>1273.0280935799999</v>
      </c>
      <c r="D63" s="36">
        <f>SUMIFS(СВЦЭМ!$C$39:$C$782,СВЦЭМ!$A$39:$A$782,$A63,СВЦЭМ!$B$39:$B$782,D$47)+'СЕТ СН'!$G$12+СВЦЭМ!$D$10+'СЕТ СН'!$G$6-'СЕТ СН'!$G$22</f>
        <v>1304.57049704</v>
      </c>
      <c r="E63" s="36">
        <f>SUMIFS(СВЦЭМ!$C$39:$C$782,СВЦЭМ!$A$39:$A$782,$A63,СВЦЭМ!$B$39:$B$782,E$47)+'СЕТ СН'!$G$12+СВЦЭМ!$D$10+'СЕТ СН'!$G$6-'СЕТ СН'!$G$22</f>
        <v>1303.57269675</v>
      </c>
      <c r="F63" s="36">
        <f>SUMIFS(СВЦЭМ!$C$39:$C$782,СВЦЭМ!$A$39:$A$782,$A63,СВЦЭМ!$B$39:$B$782,F$47)+'СЕТ СН'!$G$12+СВЦЭМ!$D$10+'СЕТ СН'!$G$6-'СЕТ СН'!$G$22</f>
        <v>1305.0183333</v>
      </c>
      <c r="G63" s="36">
        <f>SUMIFS(СВЦЭМ!$C$39:$C$782,СВЦЭМ!$A$39:$A$782,$A63,СВЦЭМ!$B$39:$B$782,G$47)+'СЕТ СН'!$G$12+СВЦЭМ!$D$10+'СЕТ СН'!$G$6-'СЕТ СН'!$G$22</f>
        <v>1310.62880909</v>
      </c>
      <c r="H63" s="36">
        <f>SUMIFS(СВЦЭМ!$C$39:$C$782,СВЦЭМ!$A$39:$A$782,$A63,СВЦЭМ!$B$39:$B$782,H$47)+'СЕТ СН'!$G$12+СВЦЭМ!$D$10+'СЕТ СН'!$G$6-'СЕТ СН'!$G$22</f>
        <v>1333.28533036</v>
      </c>
      <c r="I63" s="36">
        <f>SUMIFS(СВЦЭМ!$C$39:$C$782,СВЦЭМ!$A$39:$A$782,$A63,СВЦЭМ!$B$39:$B$782,I$47)+'СЕТ СН'!$G$12+СВЦЭМ!$D$10+'СЕТ СН'!$G$6-'СЕТ СН'!$G$22</f>
        <v>1284.4927806199998</v>
      </c>
      <c r="J63" s="36">
        <f>SUMIFS(СВЦЭМ!$C$39:$C$782,СВЦЭМ!$A$39:$A$782,$A63,СВЦЭМ!$B$39:$B$782,J$47)+'СЕТ СН'!$G$12+СВЦЭМ!$D$10+'СЕТ СН'!$G$6-'СЕТ СН'!$G$22</f>
        <v>1236.8917116800001</v>
      </c>
      <c r="K63" s="36">
        <f>SUMIFS(СВЦЭМ!$C$39:$C$782,СВЦЭМ!$A$39:$A$782,$A63,СВЦЭМ!$B$39:$B$782,K$47)+'СЕТ СН'!$G$12+СВЦЭМ!$D$10+'СЕТ СН'!$G$6-'СЕТ СН'!$G$22</f>
        <v>1215.20031309</v>
      </c>
      <c r="L63" s="36">
        <f>SUMIFS(СВЦЭМ!$C$39:$C$782,СВЦЭМ!$A$39:$A$782,$A63,СВЦЭМ!$B$39:$B$782,L$47)+'СЕТ СН'!$G$12+СВЦЭМ!$D$10+'СЕТ СН'!$G$6-'СЕТ СН'!$G$22</f>
        <v>1209.3363231600001</v>
      </c>
      <c r="M63" s="36">
        <f>SUMIFS(СВЦЭМ!$C$39:$C$782,СВЦЭМ!$A$39:$A$782,$A63,СВЦЭМ!$B$39:$B$782,M$47)+'СЕТ СН'!$G$12+СВЦЭМ!$D$10+'СЕТ СН'!$G$6-'СЕТ СН'!$G$22</f>
        <v>1197.7741378600001</v>
      </c>
      <c r="N63" s="36">
        <f>SUMIFS(СВЦЭМ!$C$39:$C$782,СВЦЭМ!$A$39:$A$782,$A63,СВЦЭМ!$B$39:$B$782,N$47)+'СЕТ СН'!$G$12+СВЦЭМ!$D$10+'СЕТ СН'!$G$6-'СЕТ СН'!$G$22</f>
        <v>1203.04570472</v>
      </c>
      <c r="O63" s="36">
        <f>SUMIFS(СВЦЭМ!$C$39:$C$782,СВЦЭМ!$A$39:$A$782,$A63,СВЦЭМ!$B$39:$B$782,O$47)+'СЕТ СН'!$G$12+СВЦЭМ!$D$10+'СЕТ СН'!$G$6-'СЕТ СН'!$G$22</f>
        <v>1232.4824880899998</v>
      </c>
      <c r="P63" s="36">
        <f>SUMIFS(СВЦЭМ!$C$39:$C$782,СВЦЭМ!$A$39:$A$782,$A63,СВЦЭМ!$B$39:$B$782,P$47)+'СЕТ СН'!$G$12+СВЦЭМ!$D$10+'СЕТ СН'!$G$6-'СЕТ СН'!$G$22</f>
        <v>1273.3639364799999</v>
      </c>
      <c r="Q63" s="36">
        <f>SUMIFS(СВЦЭМ!$C$39:$C$782,СВЦЭМ!$A$39:$A$782,$A63,СВЦЭМ!$B$39:$B$782,Q$47)+'СЕТ СН'!$G$12+СВЦЭМ!$D$10+'СЕТ СН'!$G$6-'СЕТ СН'!$G$22</f>
        <v>1278.5338747999999</v>
      </c>
      <c r="R63" s="36">
        <f>SUMIFS(СВЦЭМ!$C$39:$C$782,СВЦЭМ!$A$39:$A$782,$A63,СВЦЭМ!$B$39:$B$782,R$47)+'СЕТ СН'!$G$12+СВЦЭМ!$D$10+'СЕТ СН'!$G$6-'СЕТ СН'!$G$22</f>
        <v>1269.8589829499999</v>
      </c>
      <c r="S63" s="36">
        <f>SUMIFS(СВЦЭМ!$C$39:$C$782,СВЦЭМ!$A$39:$A$782,$A63,СВЦЭМ!$B$39:$B$782,S$47)+'СЕТ СН'!$G$12+СВЦЭМ!$D$10+'СЕТ СН'!$G$6-'СЕТ СН'!$G$22</f>
        <v>1256.7753590499999</v>
      </c>
      <c r="T63" s="36">
        <f>SUMIFS(СВЦЭМ!$C$39:$C$782,СВЦЭМ!$A$39:$A$782,$A63,СВЦЭМ!$B$39:$B$782,T$47)+'СЕТ СН'!$G$12+СВЦЭМ!$D$10+'СЕТ СН'!$G$6-'СЕТ СН'!$G$22</f>
        <v>1193.36915707</v>
      </c>
      <c r="U63" s="36">
        <f>SUMIFS(СВЦЭМ!$C$39:$C$782,СВЦЭМ!$A$39:$A$782,$A63,СВЦЭМ!$B$39:$B$782,U$47)+'СЕТ СН'!$G$12+СВЦЭМ!$D$10+'СЕТ СН'!$G$6-'СЕТ СН'!$G$22</f>
        <v>1154.9500564800001</v>
      </c>
      <c r="V63" s="36">
        <f>SUMIFS(СВЦЭМ!$C$39:$C$782,СВЦЭМ!$A$39:$A$782,$A63,СВЦЭМ!$B$39:$B$782,V$47)+'СЕТ СН'!$G$12+СВЦЭМ!$D$10+'СЕТ СН'!$G$6-'СЕТ СН'!$G$22</f>
        <v>1160.0289910199999</v>
      </c>
      <c r="W63" s="36">
        <f>SUMIFS(СВЦЭМ!$C$39:$C$782,СВЦЭМ!$A$39:$A$782,$A63,СВЦЭМ!$B$39:$B$782,W$47)+'СЕТ СН'!$G$12+СВЦЭМ!$D$10+'СЕТ СН'!$G$6-'СЕТ СН'!$G$22</f>
        <v>1178.37309228</v>
      </c>
      <c r="X63" s="36">
        <f>SUMIFS(СВЦЭМ!$C$39:$C$782,СВЦЭМ!$A$39:$A$782,$A63,СВЦЭМ!$B$39:$B$782,X$47)+'СЕТ СН'!$G$12+СВЦЭМ!$D$10+'СЕТ СН'!$G$6-'СЕТ СН'!$G$22</f>
        <v>1193.28139085</v>
      </c>
      <c r="Y63" s="36">
        <f>SUMIFS(СВЦЭМ!$C$39:$C$782,СВЦЭМ!$A$39:$A$782,$A63,СВЦЭМ!$B$39:$B$782,Y$47)+'СЕТ СН'!$G$12+СВЦЭМ!$D$10+'СЕТ СН'!$G$6-'СЕТ СН'!$G$22</f>
        <v>1197.70941195</v>
      </c>
    </row>
    <row r="64" spans="1:25" ht="15.75" x14ac:dyDescent="0.2">
      <c r="A64" s="35">
        <f t="shared" si="1"/>
        <v>44272</v>
      </c>
      <c r="B64" s="36">
        <f>SUMIFS(СВЦЭМ!$C$39:$C$782,СВЦЭМ!$A$39:$A$782,$A64,СВЦЭМ!$B$39:$B$782,B$47)+'СЕТ СН'!$G$12+СВЦЭМ!$D$10+'СЕТ СН'!$G$6-'СЕТ СН'!$G$22</f>
        <v>1306.8996542</v>
      </c>
      <c r="C64" s="36">
        <f>SUMIFS(СВЦЭМ!$C$39:$C$782,СВЦЭМ!$A$39:$A$782,$A64,СВЦЭМ!$B$39:$B$782,C$47)+'СЕТ СН'!$G$12+СВЦЭМ!$D$10+'СЕТ СН'!$G$6-'СЕТ СН'!$G$22</f>
        <v>1333.26960592</v>
      </c>
      <c r="D64" s="36">
        <f>SUMIFS(СВЦЭМ!$C$39:$C$782,СВЦЭМ!$A$39:$A$782,$A64,СВЦЭМ!$B$39:$B$782,D$47)+'СЕТ СН'!$G$12+СВЦЭМ!$D$10+'СЕТ СН'!$G$6-'СЕТ СН'!$G$22</f>
        <v>1317.4925097</v>
      </c>
      <c r="E64" s="36">
        <f>SUMIFS(СВЦЭМ!$C$39:$C$782,СВЦЭМ!$A$39:$A$782,$A64,СВЦЭМ!$B$39:$B$782,E$47)+'СЕТ СН'!$G$12+СВЦЭМ!$D$10+'СЕТ СН'!$G$6-'СЕТ СН'!$G$22</f>
        <v>1314.08690159</v>
      </c>
      <c r="F64" s="36">
        <f>SUMIFS(СВЦЭМ!$C$39:$C$782,СВЦЭМ!$A$39:$A$782,$A64,СВЦЭМ!$B$39:$B$782,F$47)+'СЕТ СН'!$G$12+СВЦЭМ!$D$10+'СЕТ СН'!$G$6-'СЕТ СН'!$G$22</f>
        <v>1317.6451754</v>
      </c>
      <c r="G64" s="36">
        <f>SUMIFS(СВЦЭМ!$C$39:$C$782,СВЦЭМ!$A$39:$A$782,$A64,СВЦЭМ!$B$39:$B$782,G$47)+'СЕТ СН'!$G$12+СВЦЭМ!$D$10+'СЕТ СН'!$G$6-'СЕТ СН'!$G$22</f>
        <v>1323.3741044799999</v>
      </c>
      <c r="H64" s="36">
        <f>SUMIFS(СВЦЭМ!$C$39:$C$782,СВЦЭМ!$A$39:$A$782,$A64,СВЦЭМ!$B$39:$B$782,H$47)+'СЕТ СН'!$G$12+СВЦЭМ!$D$10+'СЕТ СН'!$G$6-'СЕТ СН'!$G$22</f>
        <v>1339.7086308399998</v>
      </c>
      <c r="I64" s="36">
        <f>SUMIFS(СВЦЭМ!$C$39:$C$782,СВЦЭМ!$A$39:$A$782,$A64,СВЦЭМ!$B$39:$B$782,I$47)+'СЕТ СН'!$G$12+СВЦЭМ!$D$10+'СЕТ СН'!$G$6-'СЕТ СН'!$G$22</f>
        <v>1307.1688189199999</v>
      </c>
      <c r="J64" s="36">
        <f>SUMIFS(СВЦЭМ!$C$39:$C$782,СВЦЭМ!$A$39:$A$782,$A64,СВЦЭМ!$B$39:$B$782,J$47)+'СЕТ СН'!$G$12+СВЦЭМ!$D$10+'СЕТ СН'!$G$6-'СЕТ СН'!$G$22</f>
        <v>1253.19342022</v>
      </c>
      <c r="K64" s="36">
        <f>SUMIFS(СВЦЭМ!$C$39:$C$782,СВЦЭМ!$A$39:$A$782,$A64,СВЦЭМ!$B$39:$B$782,K$47)+'СЕТ СН'!$G$12+СВЦЭМ!$D$10+'СЕТ СН'!$G$6-'СЕТ СН'!$G$22</f>
        <v>1247.4289206199999</v>
      </c>
      <c r="L64" s="36">
        <f>SUMIFS(СВЦЭМ!$C$39:$C$782,СВЦЭМ!$A$39:$A$782,$A64,СВЦЭМ!$B$39:$B$782,L$47)+'СЕТ СН'!$G$12+СВЦЭМ!$D$10+'СЕТ СН'!$G$6-'СЕТ СН'!$G$22</f>
        <v>1241.1015674399998</v>
      </c>
      <c r="M64" s="36">
        <f>SUMIFS(СВЦЭМ!$C$39:$C$782,СВЦЭМ!$A$39:$A$782,$A64,СВЦЭМ!$B$39:$B$782,M$47)+'СЕТ СН'!$G$12+СВЦЭМ!$D$10+'СЕТ СН'!$G$6-'СЕТ СН'!$G$22</f>
        <v>1246.39339395</v>
      </c>
      <c r="N64" s="36">
        <f>SUMIFS(СВЦЭМ!$C$39:$C$782,СВЦЭМ!$A$39:$A$782,$A64,СВЦЭМ!$B$39:$B$782,N$47)+'СЕТ СН'!$G$12+СВЦЭМ!$D$10+'СЕТ СН'!$G$6-'СЕТ СН'!$G$22</f>
        <v>1251.0999260999999</v>
      </c>
      <c r="O64" s="36">
        <f>SUMIFS(СВЦЭМ!$C$39:$C$782,СВЦЭМ!$A$39:$A$782,$A64,СВЦЭМ!$B$39:$B$782,O$47)+'СЕТ СН'!$G$12+СВЦЭМ!$D$10+'СЕТ СН'!$G$6-'СЕТ СН'!$G$22</f>
        <v>1261.8317422499999</v>
      </c>
      <c r="P64" s="36">
        <f>SUMIFS(СВЦЭМ!$C$39:$C$782,СВЦЭМ!$A$39:$A$782,$A64,СВЦЭМ!$B$39:$B$782,P$47)+'СЕТ СН'!$G$12+СВЦЭМ!$D$10+'СЕТ СН'!$G$6-'СЕТ СН'!$G$22</f>
        <v>1306.88891076</v>
      </c>
      <c r="Q64" s="36">
        <f>SUMIFS(СВЦЭМ!$C$39:$C$782,СВЦЭМ!$A$39:$A$782,$A64,СВЦЭМ!$B$39:$B$782,Q$47)+'СЕТ СН'!$G$12+СВЦЭМ!$D$10+'СЕТ СН'!$G$6-'СЕТ СН'!$G$22</f>
        <v>1342.57036881</v>
      </c>
      <c r="R64" s="36">
        <f>SUMIFS(СВЦЭМ!$C$39:$C$782,СВЦЭМ!$A$39:$A$782,$A64,СВЦЭМ!$B$39:$B$782,R$47)+'СЕТ СН'!$G$12+СВЦЭМ!$D$10+'СЕТ СН'!$G$6-'СЕТ СН'!$G$22</f>
        <v>1321.20880315</v>
      </c>
      <c r="S64" s="36">
        <f>SUMIFS(СВЦЭМ!$C$39:$C$782,СВЦЭМ!$A$39:$A$782,$A64,СВЦЭМ!$B$39:$B$782,S$47)+'СЕТ СН'!$G$12+СВЦЭМ!$D$10+'СЕТ СН'!$G$6-'СЕТ СН'!$G$22</f>
        <v>1296.82771557</v>
      </c>
      <c r="T64" s="36">
        <f>SUMIFS(СВЦЭМ!$C$39:$C$782,СВЦЭМ!$A$39:$A$782,$A64,СВЦЭМ!$B$39:$B$782,T$47)+'СЕТ СН'!$G$12+СВЦЭМ!$D$10+'СЕТ СН'!$G$6-'СЕТ СН'!$G$22</f>
        <v>1237.5797027599999</v>
      </c>
      <c r="U64" s="36">
        <f>SUMIFS(СВЦЭМ!$C$39:$C$782,СВЦЭМ!$A$39:$A$782,$A64,СВЦЭМ!$B$39:$B$782,U$47)+'СЕТ СН'!$G$12+СВЦЭМ!$D$10+'СЕТ СН'!$G$6-'СЕТ СН'!$G$22</f>
        <v>1205.7615956899999</v>
      </c>
      <c r="V64" s="36">
        <f>SUMIFS(СВЦЭМ!$C$39:$C$782,СВЦЭМ!$A$39:$A$782,$A64,СВЦЭМ!$B$39:$B$782,V$47)+'СЕТ СН'!$G$12+СВЦЭМ!$D$10+'СЕТ СН'!$G$6-'СЕТ СН'!$G$22</f>
        <v>1192.85613736</v>
      </c>
      <c r="W64" s="36">
        <f>SUMIFS(СВЦЭМ!$C$39:$C$782,СВЦЭМ!$A$39:$A$782,$A64,СВЦЭМ!$B$39:$B$782,W$47)+'СЕТ СН'!$G$12+СВЦЭМ!$D$10+'СЕТ СН'!$G$6-'СЕТ СН'!$G$22</f>
        <v>1208.93381073</v>
      </c>
      <c r="X64" s="36">
        <f>SUMIFS(СВЦЭМ!$C$39:$C$782,СВЦЭМ!$A$39:$A$782,$A64,СВЦЭМ!$B$39:$B$782,X$47)+'СЕТ СН'!$G$12+СВЦЭМ!$D$10+'СЕТ СН'!$G$6-'СЕТ СН'!$G$22</f>
        <v>1222.17765057</v>
      </c>
      <c r="Y64" s="36">
        <f>SUMIFS(СВЦЭМ!$C$39:$C$782,СВЦЭМ!$A$39:$A$782,$A64,СВЦЭМ!$B$39:$B$782,Y$47)+'СЕТ СН'!$G$12+СВЦЭМ!$D$10+'СЕТ СН'!$G$6-'СЕТ СН'!$G$22</f>
        <v>1227.45531469</v>
      </c>
    </row>
    <row r="65" spans="1:27" ht="15.75" x14ac:dyDescent="0.2">
      <c r="A65" s="35">
        <f t="shared" si="1"/>
        <v>44273</v>
      </c>
      <c r="B65" s="36">
        <f>SUMIFS(СВЦЭМ!$C$39:$C$782,СВЦЭМ!$A$39:$A$782,$A65,СВЦЭМ!$B$39:$B$782,B$47)+'СЕТ СН'!$G$12+СВЦЭМ!$D$10+'СЕТ СН'!$G$6-'СЕТ СН'!$G$22</f>
        <v>1246.9762108799998</v>
      </c>
      <c r="C65" s="36">
        <f>SUMIFS(СВЦЭМ!$C$39:$C$782,СВЦЭМ!$A$39:$A$782,$A65,СВЦЭМ!$B$39:$B$782,C$47)+'СЕТ СН'!$G$12+СВЦЭМ!$D$10+'СЕТ СН'!$G$6-'СЕТ СН'!$G$22</f>
        <v>1324.0880356</v>
      </c>
      <c r="D65" s="36">
        <f>SUMIFS(СВЦЭМ!$C$39:$C$782,СВЦЭМ!$A$39:$A$782,$A65,СВЦЭМ!$B$39:$B$782,D$47)+'СЕТ СН'!$G$12+СВЦЭМ!$D$10+'СЕТ СН'!$G$6-'СЕТ СН'!$G$22</f>
        <v>1392.5685293500001</v>
      </c>
      <c r="E65" s="36">
        <f>SUMIFS(СВЦЭМ!$C$39:$C$782,СВЦЭМ!$A$39:$A$782,$A65,СВЦЭМ!$B$39:$B$782,E$47)+'СЕТ СН'!$G$12+СВЦЭМ!$D$10+'СЕТ СН'!$G$6-'СЕТ СН'!$G$22</f>
        <v>1396.1402048999998</v>
      </c>
      <c r="F65" s="36">
        <f>SUMIFS(СВЦЭМ!$C$39:$C$782,СВЦЭМ!$A$39:$A$782,$A65,СВЦЭМ!$B$39:$B$782,F$47)+'СЕТ СН'!$G$12+СВЦЭМ!$D$10+'СЕТ СН'!$G$6-'СЕТ СН'!$G$22</f>
        <v>1398.2322759599999</v>
      </c>
      <c r="G65" s="36">
        <f>SUMIFS(СВЦЭМ!$C$39:$C$782,СВЦЭМ!$A$39:$A$782,$A65,СВЦЭМ!$B$39:$B$782,G$47)+'СЕТ СН'!$G$12+СВЦЭМ!$D$10+'СЕТ СН'!$G$6-'СЕТ СН'!$G$22</f>
        <v>1397.4953951299999</v>
      </c>
      <c r="H65" s="36">
        <f>SUMIFS(СВЦЭМ!$C$39:$C$782,СВЦЭМ!$A$39:$A$782,$A65,СВЦЭМ!$B$39:$B$782,H$47)+'СЕТ СН'!$G$12+СВЦЭМ!$D$10+'СЕТ СН'!$G$6-'СЕТ СН'!$G$22</f>
        <v>1348.38560186</v>
      </c>
      <c r="I65" s="36">
        <f>SUMIFS(СВЦЭМ!$C$39:$C$782,СВЦЭМ!$A$39:$A$782,$A65,СВЦЭМ!$B$39:$B$782,I$47)+'СЕТ СН'!$G$12+СВЦЭМ!$D$10+'СЕТ СН'!$G$6-'СЕТ СН'!$G$22</f>
        <v>1292.57681989</v>
      </c>
      <c r="J65" s="36">
        <f>SUMIFS(СВЦЭМ!$C$39:$C$782,СВЦЭМ!$A$39:$A$782,$A65,СВЦЭМ!$B$39:$B$782,J$47)+'СЕТ СН'!$G$12+СВЦЭМ!$D$10+'СЕТ СН'!$G$6-'СЕТ СН'!$G$22</f>
        <v>1247.24743642</v>
      </c>
      <c r="K65" s="36">
        <f>SUMIFS(СВЦЭМ!$C$39:$C$782,СВЦЭМ!$A$39:$A$782,$A65,СВЦЭМ!$B$39:$B$782,K$47)+'СЕТ СН'!$G$12+СВЦЭМ!$D$10+'СЕТ СН'!$G$6-'СЕТ СН'!$G$22</f>
        <v>1217.1897310500001</v>
      </c>
      <c r="L65" s="36">
        <f>SUMIFS(СВЦЭМ!$C$39:$C$782,СВЦЭМ!$A$39:$A$782,$A65,СВЦЭМ!$B$39:$B$782,L$47)+'СЕТ СН'!$G$12+СВЦЭМ!$D$10+'СЕТ СН'!$G$6-'СЕТ СН'!$G$22</f>
        <v>1217.3158053100001</v>
      </c>
      <c r="M65" s="36">
        <f>SUMIFS(СВЦЭМ!$C$39:$C$782,СВЦЭМ!$A$39:$A$782,$A65,СВЦЭМ!$B$39:$B$782,M$47)+'СЕТ СН'!$G$12+СВЦЭМ!$D$10+'СЕТ СН'!$G$6-'СЕТ СН'!$G$22</f>
        <v>1224.5885394300001</v>
      </c>
      <c r="N65" s="36">
        <f>SUMIFS(СВЦЭМ!$C$39:$C$782,СВЦЭМ!$A$39:$A$782,$A65,СВЦЭМ!$B$39:$B$782,N$47)+'СЕТ СН'!$G$12+СВЦЭМ!$D$10+'СЕТ СН'!$G$6-'СЕТ СН'!$G$22</f>
        <v>1233.7383691399998</v>
      </c>
      <c r="O65" s="36">
        <f>SUMIFS(СВЦЭМ!$C$39:$C$782,СВЦЭМ!$A$39:$A$782,$A65,СВЦЭМ!$B$39:$B$782,O$47)+'СЕТ СН'!$G$12+СВЦЭМ!$D$10+'СЕТ СН'!$G$6-'СЕТ СН'!$G$22</f>
        <v>1249.7472647699999</v>
      </c>
      <c r="P65" s="36">
        <f>SUMIFS(СВЦЭМ!$C$39:$C$782,СВЦЭМ!$A$39:$A$782,$A65,СВЦЭМ!$B$39:$B$782,P$47)+'СЕТ СН'!$G$12+СВЦЭМ!$D$10+'СЕТ СН'!$G$6-'СЕТ СН'!$G$22</f>
        <v>1291.70184799</v>
      </c>
      <c r="Q65" s="36">
        <f>SUMIFS(СВЦЭМ!$C$39:$C$782,СВЦЭМ!$A$39:$A$782,$A65,СВЦЭМ!$B$39:$B$782,Q$47)+'СЕТ СН'!$G$12+СВЦЭМ!$D$10+'СЕТ СН'!$G$6-'СЕТ СН'!$G$22</f>
        <v>1322.4667094199999</v>
      </c>
      <c r="R65" s="36">
        <f>SUMIFS(СВЦЭМ!$C$39:$C$782,СВЦЭМ!$A$39:$A$782,$A65,СВЦЭМ!$B$39:$B$782,R$47)+'СЕТ СН'!$G$12+СВЦЭМ!$D$10+'СЕТ СН'!$G$6-'СЕТ СН'!$G$22</f>
        <v>1310.2988650299999</v>
      </c>
      <c r="S65" s="36">
        <f>SUMIFS(СВЦЭМ!$C$39:$C$782,СВЦЭМ!$A$39:$A$782,$A65,СВЦЭМ!$B$39:$B$782,S$47)+'СЕТ СН'!$G$12+СВЦЭМ!$D$10+'СЕТ СН'!$G$6-'СЕТ СН'!$G$22</f>
        <v>1292.6785211899999</v>
      </c>
      <c r="T65" s="36">
        <f>SUMIFS(СВЦЭМ!$C$39:$C$782,СВЦЭМ!$A$39:$A$782,$A65,СВЦЭМ!$B$39:$B$782,T$47)+'СЕТ СН'!$G$12+СВЦЭМ!$D$10+'СЕТ СН'!$G$6-'СЕТ СН'!$G$22</f>
        <v>1217.2000177899999</v>
      </c>
      <c r="U65" s="36">
        <f>SUMIFS(СВЦЭМ!$C$39:$C$782,СВЦЭМ!$A$39:$A$782,$A65,СВЦЭМ!$B$39:$B$782,U$47)+'СЕТ СН'!$G$12+СВЦЭМ!$D$10+'СЕТ СН'!$G$6-'СЕТ СН'!$G$22</f>
        <v>1186.4340787000001</v>
      </c>
      <c r="V65" s="36">
        <f>SUMIFS(СВЦЭМ!$C$39:$C$782,СВЦЭМ!$A$39:$A$782,$A65,СВЦЭМ!$B$39:$B$782,V$47)+'СЕТ СН'!$G$12+СВЦЭМ!$D$10+'СЕТ СН'!$G$6-'СЕТ СН'!$G$22</f>
        <v>1189.66595398</v>
      </c>
      <c r="W65" s="36">
        <f>SUMIFS(СВЦЭМ!$C$39:$C$782,СВЦЭМ!$A$39:$A$782,$A65,СВЦЭМ!$B$39:$B$782,W$47)+'СЕТ СН'!$G$12+СВЦЭМ!$D$10+'СЕТ СН'!$G$6-'СЕТ СН'!$G$22</f>
        <v>1192.7783956400001</v>
      </c>
      <c r="X65" s="36">
        <f>SUMIFS(СВЦЭМ!$C$39:$C$782,СВЦЭМ!$A$39:$A$782,$A65,СВЦЭМ!$B$39:$B$782,X$47)+'СЕТ СН'!$G$12+СВЦЭМ!$D$10+'СЕТ СН'!$G$6-'СЕТ СН'!$G$22</f>
        <v>1200.7318596</v>
      </c>
      <c r="Y65" s="36">
        <f>SUMIFS(СВЦЭМ!$C$39:$C$782,СВЦЭМ!$A$39:$A$782,$A65,СВЦЭМ!$B$39:$B$782,Y$47)+'СЕТ СН'!$G$12+СВЦЭМ!$D$10+'СЕТ СН'!$G$6-'СЕТ СН'!$G$22</f>
        <v>1209.52103981</v>
      </c>
    </row>
    <row r="66" spans="1:27" ht="15.75" x14ac:dyDescent="0.2">
      <c r="A66" s="35">
        <f t="shared" si="1"/>
        <v>44274</v>
      </c>
      <c r="B66" s="36">
        <f>SUMIFS(СВЦЭМ!$C$39:$C$782,СВЦЭМ!$A$39:$A$782,$A66,СВЦЭМ!$B$39:$B$782,B$47)+'СЕТ СН'!$G$12+СВЦЭМ!$D$10+'СЕТ СН'!$G$6-'СЕТ СН'!$G$22</f>
        <v>1205.04506569</v>
      </c>
      <c r="C66" s="36">
        <f>SUMIFS(СВЦЭМ!$C$39:$C$782,СВЦЭМ!$A$39:$A$782,$A66,СВЦЭМ!$B$39:$B$782,C$47)+'СЕТ СН'!$G$12+СВЦЭМ!$D$10+'СЕТ СН'!$G$6-'СЕТ СН'!$G$22</f>
        <v>1265.54489328</v>
      </c>
      <c r="D66" s="36">
        <f>SUMIFS(СВЦЭМ!$C$39:$C$782,СВЦЭМ!$A$39:$A$782,$A66,СВЦЭМ!$B$39:$B$782,D$47)+'СЕТ СН'!$G$12+СВЦЭМ!$D$10+'СЕТ СН'!$G$6-'СЕТ СН'!$G$22</f>
        <v>1348.35635484</v>
      </c>
      <c r="E66" s="36">
        <f>SUMIFS(СВЦЭМ!$C$39:$C$782,СВЦЭМ!$A$39:$A$782,$A66,СВЦЭМ!$B$39:$B$782,E$47)+'СЕТ СН'!$G$12+СВЦЭМ!$D$10+'СЕТ СН'!$G$6-'СЕТ СН'!$G$22</f>
        <v>1350.24319668</v>
      </c>
      <c r="F66" s="36">
        <f>SUMIFS(СВЦЭМ!$C$39:$C$782,СВЦЭМ!$A$39:$A$782,$A66,СВЦЭМ!$B$39:$B$782,F$47)+'СЕТ СН'!$G$12+СВЦЭМ!$D$10+'СЕТ СН'!$G$6-'СЕТ СН'!$G$22</f>
        <v>1371.8979056599999</v>
      </c>
      <c r="G66" s="36">
        <f>SUMIFS(СВЦЭМ!$C$39:$C$782,СВЦЭМ!$A$39:$A$782,$A66,СВЦЭМ!$B$39:$B$782,G$47)+'СЕТ СН'!$G$12+СВЦЭМ!$D$10+'СЕТ СН'!$G$6-'СЕТ СН'!$G$22</f>
        <v>1345.4338657599999</v>
      </c>
      <c r="H66" s="36">
        <f>SUMIFS(СВЦЭМ!$C$39:$C$782,СВЦЭМ!$A$39:$A$782,$A66,СВЦЭМ!$B$39:$B$782,H$47)+'СЕТ СН'!$G$12+СВЦЭМ!$D$10+'СЕТ СН'!$G$6-'СЕТ СН'!$G$22</f>
        <v>1293.86951187</v>
      </c>
      <c r="I66" s="36">
        <f>SUMIFS(СВЦЭМ!$C$39:$C$782,СВЦЭМ!$A$39:$A$782,$A66,СВЦЭМ!$B$39:$B$782,I$47)+'СЕТ СН'!$G$12+СВЦЭМ!$D$10+'СЕТ СН'!$G$6-'СЕТ СН'!$G$22</f>
        <v>1247.8589181099999</v>
      </c>
      <c r="J66" s="36">
        <f>SUMIFS(СВЦЭМ!$C$39:$C$782,СВЦЭМ!$A$39:$A$782,$A66,СВЦЭМ!$B$39:$B$782,J$47)+'СЕТ СН'!$G$12+СВЦЭМ!$D$10+'СЕТ СН'!$G$6-'СЕТ СН'!$G$22</f>
        <v>1190.74741797</v>
      </c>
      <c r="K66" s="36">
        <f>SUMIFS(СВЦЭМ!$C$39:$C$782,СВЦЭМ!$A$39:$A$782,$A66,СВЦЭМ!$B$39:$B$782,K$47)+'СЕТ СН'!$G$12+СВЦЭМ!$D$10+'СЕТ СН'!$G$6-'СЕТ СН'!$G$22</f>
        <v>1170.00183629</v>
      </c>
      <c r="L66" s="36">
        <f>SUMIFS(СВЦЭМ!$C$39:$C$782,СВЦЭМ!$A$39:$A$782,$A66,СВЦЭМ!$B$39:$B$782,L$47)+'СЕТ СН'!$G$12+СВЦЭМ!$D$10+'СЕТ СН'!$G$6-'СЕТ СН'!$G$22</f>
        <v>1163.4293736300001</v>
      </c>
      <c r="M66" s="36">
        <f>SUMIFS(СВЦЭМ!$C$39:$C$782,СВЦЭМ!$A$39:$A$782,$A66,СВЦЭМ!$B$39:$B$782,M$47)+'СЕТ СН'!$G$12+СВЦЭМ!$D$10+'СЕТ СН'!$G$6-'СЕТ СН'!$G$22</f>
        <v>1170.6978184699999</v>
      </c>
      <c r="N66" s="36">
        <f>SUMIFS(СВЦЭМ!$C$39:$C$782,СВЦЭМ!$A$39:$A$782,$A66,СВЦЭМ!$B$39:$B$782,N$47)+'СЕТ СН'!$G$12+СВЦЭМ!$D$10+'СЕТ СН'!$G$6-'СЕТ СН'!$G$22</f>
        <v>1192.6866813300001</v>
      </c>
      <c r="O66" s="36">
        <f>SUMIFS(СВЦЭМ!$C$39:$C$782,СВЦЭМ!$A$39:$A$782,$A66,СВЦЭМ!$B$39:$B$782,O$47)+'СЕТ СН'!$G$12+СВЦЭМ!$D$10+'СЕТ СН'!$G$6-'СЕТ СН'!$G$22</f>
        <v>1193.32774756</v>
      </c>
      <c r="P66" s="36">
        <f>SUMIFS(СВЦЭМ!$C$39:$C$782,СВЦЭМ!$A$39:$A$782,$A66,СВЦЭМ!$B$39:$B$782,P$47)+'СЕТ СН'!$G$12+СВЦЭМ!$D$10+'СЕТ СН'!$G$6-'СЕТ СН'!$G$22</f>
        <v>1236.7532525899999</v>
      </c>
      <c r="Q66" s="36">
        <f>SUMIFS(СВЦЭМ!$C$39:$C$782,СВЦЭМ!$A$39:$A$782,$A66,СВЦЭМ!$B$39:$B$782,Q$47)+'СЕТ СН'!$G$12+СВЦЭМ!$D$10+'СЕТ СН'!$G$6-'СЕТ СН'!$G$22</f>
        <v>1273.0829684799999</v>
      </c>
      <c r="R66" s="36">
        <f>SUMIFS(СВЦЭМ!$C$39:$C$782,СВЦЭМ!$A$39:$A$782,$A66,СВЦЭМ!$B$39:$B$782,R$47)+'СЕТ СН'!$G$12+СВЦЭМ!$D$10+'СЕТ СН'!$G$6-'СЕТ СН'!$G$22</f>
        <v>1279.63030174</v>
      </c>
      <c r="S66" s="36">
        <f>SUMIFS(СВЦЭМ!$C$39:$C$782,СВЦЭМ!$A$39:$A$782,$A66,СВЦЭМ!$B$39:$B$782,S$47)+'СЕТ СН'!$G$12+СВЦЭМ!$D$10+'СЕТ СН'!$G$6-'СЕТ СН'!$G$22</f>
        <v>1268.1959358699999</v>
      </c>
      <c r="T66" s="36">
        <f>SUMIFS(СВЦЭМ!$C$39:$C$782,СВЦЭМ!$A$39:$A$782,$A66,СВЦЭМ!$B$39:$B$782,T$47)+'СЕТ СН'!$G$12+СВЦЭМ!$D$10+'СЕТ СН'!$G$6-'СЕТ СН'!$G$22</f>
        <v>1199.44698963</v>
      </c>
      <c r="U66" s="36">
        <f>SUMIFS(СВЦЭМ!$C$39:$C$782,СВЦЭМ!$A$39:$A$782,$A66,СВЦЭМ!$B$39:$B$782,U$47)+'СЕТ СН'!$G$12+СВЦЭМ!$D$10+'СЕТ СН'!$G$6-'СЕТ СН'!$G$22</f>
        <v>1158.2701387100001</v>
      </c>
      <c r="V66" s="36">
        <f>SUMIFS(СВЦЭМ!$C$39:$C$782,СВЦЭМ!$A$39:$A$782,$A66,СВЦЭМ!$B$39:$B$782,V$47)+'СЕТ СН'!$G$12+СВЦЭМ!$D$10+'СЕТ СН'!$G$6-'СЕТ СН'!$G$22</f>
        <v>1151.0011217399999</v>
      </c>
      <c r="W66" s="36">
        <f>SUMIFS(СВЦЭМ!$C$39:$C$782,СВЦЭМ!$A$39:$A$782,$A66,СВЦЭМ!$B$39:$B$782,W$47)+'СЕТ СН'!$G$12+СВЦЭМ!$D$10+'СЕТ СН'!$G$6-'СЕТ СН'!$G$22</f>
        <v>1156.1239457900001</v>
      </c>
      <c r="X66" s="36">
        <f>SUMIFS(СВЦЭМ!$C$39:$C$782,СВЦЭМ!$A$39:$A$782,$A66,СВЦЭМ!$B$39:$B$782,X$47)+'СЕТ СН'!$G$12+СВЦЭМ!$D$10+'СЕТ СН'!$G$6-'СЕТ СН'!$G$22</f>
        <v>1181.4236609</v>
      </c>
      <c r="Y66" s="36">
        <f>SUMIFS(СВЦЭМ!$C$39:$C$782,СВЦЭМ!$A$39:$A$782,$A66,СВЦЭМ!$B$39:$B$782,Y$47)+'СЕТ СН'!$G$12+СВЦЭМ!$D$10+'СЕТ СН'!$G$6-'СЕТ СН'!$G$22</f>
        <v>1195.3886034899999</v>
      </c>
    </row>
    <row r="67" spans="1:27" ht="15.75" x14ac:dyDescent="0.2">
      <c r="A67" s="35">
        <f t="shared" si="1"/>
        <v>44275</v>
      </c>
      <c r="B67" s="36">
        <f>SUMIFS(СВЦЭМ!$C$39:$C$782,СВЦЭМ!$A$39:$A$782,$A67,СВЦЭМ!$B$39:$B$782,B$47)+'СЕТ СН'!$G$12+СВЦЭМ!$D$10+'СЕТ СН'!$G$6-'СЕТ СН'!$G$22</f>
        <v>1216.78906489</v>
      </c>
      <c r="C67" s="36">
        <f>SUMIFS(СВЦЭМ!$C$39:$C$782,СВЦЭМ!$A$39:$A$782,$A67,СВЦЭМ!$B$39:$B$782,C$47)+'СЕТ СН'!$G$12+СВЦЭМ!$D$10+'СЕТ СН'!$G$6-'СЕТ СН'!$G$22</f>
        <v>1287.9280815299999</v>
      </c>
      <c r="D67" s="36">
        <f>SUMIFS(СВЦЭМ!$C$39:$C$782,СВЦЭМ!$A$39:$A$782,$A67,СВЦЭМ!$B$39:$B$782,D$47)+'СЕТ СН'!$G$12+СВЦЭМ!$D$10+'СЕТ СН'!$G$6-'СЕТ СН'!$G$22</f>
        <v>1350.8234591</v>
      </c>
      <c r="E67" s="36">
        <f>SUMIFS(СВЦЭМ!$C$39:$C$782,СВЦЭМ!$A$39:$A$782,$A67,СВЦЭМ!$B$39:$B$782,E$47)+'СЕТ СН'!$G$12+СВЦЭМ!$D$10+'СЕТ СН'!$G$6-'СЕТ СН'!$G$22</f>
        <v>1359.6779223599999</v>
      </c>
      <c r="F67" s="36">
        <f>SUMIFS(СВЦЭМ!$C$39:$C$782,СВЦЭМ!$A$39:$A$782,$A67,СВЦЭМ!$B$39:$B$782,F$47)+'СЕТ СН'!$G$12+СВЦЭМ!$D$10+'СЕТ СН'!$G$6-'СЕТ СН'!$G$22</f>
        <v>1379.7040915799998</v>
      </c>
      <c r="G67" s="36">
        <f>SUMIFS(СВЦЭМ!$C$39:$C$782,СВЦЭМ!$A$39:$A$782,$A67,СВЦЭМ!$B$39:$B$782,G$47)+'СЕТ СН'!$G$12+СВЦЭМ!$D$10+'СЕТ СН'!$G$6-'СЕТ СН'!$G$22</f>
        <v>1366.96471023</v>
      </c>
      <c r="H67" s="36">
        <f>SUMIFS(СВЦЭМ!$C$39:$C$782,СВЦЭМ!$A$39:$A$782,$A67,СВЦЭМ!$B$39:$B$782,H$47)+'СЕТ СН'!$G$12+СВЦЭМ!$D$10+'СЕТ СН'!$G$6-'СЕТ СН'!$G$22</f>
        <v>1352.5937967099999</v>
      </c>
      <c r="I67" s="36">
        <f>SUMIFS(СВЦЭМ!$C$39:$C$782,СВЦЭМ!$A$39:$A$782,$A67,СВЦЭМ!$B$39:$B$782,I$47)+'СЕТ СН'!$G$12+СВЦЭМ!$D$10+'СЕТ СН'!$G$6-'СЕТ СН'!$G$22</f>
        <v>1321.5774338199999</v>
      </c>
      <c r="J67" s="36">
        <f>SUMIFS(СВЦЭМ!$C$39:$C$782,СВЦЭМ!$A$39:$A$782,$A67,СВЦЭМ!$B$39:$B$782,J$47)+'СЕТ СН'!$G$12+СВЦЭМ!$D$10+'СЕТ СН'!$G$6-'СЕТ СН'!$G$22</f>
        <v>1232.0885601399998</v>
      </c>
      <c r="K67" s="36">
        <f>SUMIFS(СВЦЭМ!$C$39:$C$782,СВЦЭМ!$A$39:$A$782,$A67,СВЦЭМ!$B$39:$B$782,K$47)+'СЕТ СН'!$G$12+СВЦЭМ!$D$10+'СЕТ СН'!$G$6-'СЕТ СН'!$G$22</f>
        <v>1188.9572920999999</v>
      </c>
      <c r="L67" s="36">
        <f>SUMIFS(СВЦЭМ!$C$39:$C$782,СВЦЭМ!$A$39:$A$782,$A67,СВЦЭМ!$B$39:$B$782,L$47)+'СЕТ СН'!$G$12+СВЦЭМ!$D$10+'СЕТ СН'!$G$6-'СЕТ СН'!$G$22</f>
        <v>1183.3548256199999</v>
      </c>
      <c r="M67" s="36">
        <f>SUMIFS(СВЦЭМ!$C$39:$C$782,СВЦЭМ!$A$39:$A$782,$A67,СВЦЭМ!$B$39:$B$782,M$47)+'СЕТ СН'!$G$12+СВЦЭМ!$D$10+'СЕТ СН'!$G$6-'СЕТ СН'!$G$22</f>
        <v>1193.1172060399999</v>
      </c>
      <c r="N67" s="36">
        <f>SUMIFS(СВЦЭМ!$C$39:$C$782,СВЦЭМ!$A$39:$A$782,$A67,СВЦЭМ!$B$39:$B$782,N$47)+'СЕТ СН'!$G$12+СВЦЭМ!$D$10+'СЕТ СН'!$G$6-'СЕТ СН'!$G$22</f>
        <v>1216.85218115</v>
      </c>
      <c r="O67" s="36">
        <f>SUMIFS(СВЦЭМ!$C$39:$C$782,СВЦЭМ!$A$39:$A$782,$A67,СВЦЭМ!$B$39:$B$782,O$47)+'СЕТ СН'!$G$12+СВЦЭМ!$D$10+'СЕТ СН'!$G$6-'СЕТ СН'!$G$22</f>
        <v>1229.80702587</v>
      </c>
      <c r="P67" s="36">
        <f>SUMIFS(СВЦЭМ!$C$39:$C$782,СВЦЭМ!$A$39:$A$782,$A67,СВЦЭМ!$B$39:$B$782,P$47)+'СЕТ СН'!$G$12+СВЦЭМ!$D$10+'СЕТ СН'!$G$6-'СЕТ СН'!$G$22</f>
        <v>1267.3479665899999</v>
      </c>
      <c r="Q67" s="36">
        <f>SUMIFS(СВЦЭМ!$C$39:$C$782,СВЦЭМ!$A$39:$A$782,$A67,СВЦЭМ!$B$39:$B$782,Q$47)+'СЕТ СН'!$G$12+СВЦЭМ!$D$10+'СЕТ СН'!$G$6-'СЕТ СН'!$G$22</f>
        <v>1297.19782485</v>
      </c>
      <c r="R67" s="36">
        <f>SUMIFS(СВЦЭМ!$C$39:$C$782,СВЦЭМ!$A$39:$A$782,$A67,СВЦЭМ!$B$39:$B$782,R$47)+'СЕТ СН'!$G$12+СВЦЭМ!$D$10+'СЕТ СН'!$G$6-'СЕТ СН'!$G$22</f>
        <v>1297.18716885</v>
      </c>
      <c r="S67" s="36">
        <f>SUMIFS(СВЦЭМ!$C$39:$C$782,СВЦЭМ!$A$39:$A$782,$A67,СВЦЭМ!$B$39:$B$782,S$47)+'СЕТ СН'!$G$12+СВЦЭМ!$D$10+'СЕТ СН'!$G$6-'СЕТ СН'!$G$22</f>
        <v>1270.8504620000001</v>
      </c>
      <c r="T67" s="36">
        <f>SUMIFS(СВЦЭМ!$C$39:$C$782,СВЦЭМ!$A$39:$A$782,$A67,СВЦЭМ!$B$39:$B$782,T$47)+'СЕТ СН'!$G$12+СВЦЭМ!$D$10+'СЕТ СН'!$G$6-'СЕТ СН'!$G$22</f>
        <v>1206.2429429199999</v>
      </c>
      <c r="U67" s="36">
        <f>SUMIFS(СВЦЭМ!$C$39:$C$782,СВЦЭМ!$A$39:$A$782,$A67,СВЦЭМ!$B$39:$B$782,U$47)+'СЕТ СН'!$G$12+СВЦЭМ!$D$10+'СЕТ СН'!$G$6-'СЕТ СН'!$G$22</f>
        <v>1161.49250517</v>
      </c>
      <c r="V67" s="36">
        <f>SUMIFS(СВЦЭМ!$C$39:$C$782,СВЦЭМ!$A$39:$A$782,$A67,СВЦЭМ!$B$39:$B$782,V$47)+'СЕТ СН'!$G$12+СВЦЭМ!$D$10+'СЕТ СН'!$G$6-'СЕТ СН'!$G$22</f>
        <v>1149.2899646600001</v>
      </c>
      <c r="W67" s="36">
        <f>SUMIFS(СВЦЭМ!$C$39:$C$782,СВЦЭМ!$A$39:$A$782,$A67,СВЦЭМ!$B$39:$B$782,W$47)+'СЕТ СН'!$G$12+СВЦЭМ!$D$10+'СЕТ СН'!$G$6-'СЕТ СН'!$G$22</f>
        <v>1147.6648998000001</v>
      </c>
      <c r="X67" s="36">
        <f>SUMIFS(СВЦЭМ!$C$39:$C$782,СВЦЭМ!$A$39:$A$782,$A67,СВЦЭМ!$B$39:$B$782,X$47)+'СЕТ СН'!$G$12+СВЦЭМ!$D$10+'СЕТ СН'!$G$6-'СЕТ СН'!$G$22</f>
        <v>1172.7674827600001</v>
      </c>
      <c r="Y67" s="36">
        <f>SUMIFS(СВЦЭМ!$C$39:$C$782,СВЦЭМ!$A$39:$A$782,$A67,СВЦЭМ!$B$39:$B$782,Y$47)+'СЕТ СН'!$G$12+СВЦЭМ!$D$10+'СЕТ СН'!$G$6-'СЕТ СН'!$G$22</f>
        <v>1204.2603486400001</v>
      </c>
    </row>
    <row r="68" spans="1:27" ht="15.75" x14ac:dyDescent="0.2">
      <c r="A68" s="35">
        <f t="shared" si="1"/>
        <v>44276</v>
      </c>
      <c r="B68" s="36">
        <f>SUMIFS(СВЦЭМ!$C$39:$C$782,СВЦЭМ!$A$39:$A$782,$A68,СВЦЭМ!$B$39:$B$782,B$47)+'СЕТ СН'!$G$12+СВЦЭМ!$D$10+'СЕТ СН'!$G$6-'СЕТ СН'!$G$22</f>
        <v>1275.7415475599998</v>
      </c>
      <c r="C68" s="36">
        <f>SUMIFS(СВЦЭМ!$C$39:$C$782,СВЦЭМ!$A$39:$A$782,$A68,СВЦЭМ!$B$39:$B$782,C$47)+'СЕТ СН'!$G$12+СВЦЭМ!$D$10+'СЕТ СН'!$G$6-'СЕТ СН'!$G$22</f>
        <v>1335.6102316500001</v>
      </c>
      <c r="D68" s="36">
        <f>SUMIFS(СВЦЭМ!$C$39:$C$782,СВЦЭМ!$A$39:$A$782,$A68,СВЦЭМ!$B$39:$B$782,D$47)+'СЕТ СН'!$G$12+СВЦЭМ!$D$10+'СЕТ СН'!$G$6-'СЕТ СН'!$G$22</f>
        <v>1400.5366950299999</v>
      </c>
      <c r="E68" s="36">
        <f>SUMIFS(СВЦЭМ!$C$39:$C$782,СВЦЭМ!$A$39:$A$782,$A68,СВЦЭМ!$B$39:$B$782,E$47)+'СЕТ СН'!$G$12+СВЦЭМ!$D$10+'СЕТ СН'!$G$6-'СЕТ СН'!$G$22</f>
        <v>1398.9683383699999</v>
      </c>
      <c r="F68" s="36">
        <f>SUMIFS(СВЦЭМ!$C$39:$C$782,СВЦЭМ!$A$39:$A$782,$A68,СВЦЭМ!$B$39:$B$782,F$47)+'СЕТ СН'!$G$12+СВЦЭМ!$D$10+'СЕТ СН'!$G$6-'СЕТ СН'!$G$22</f>
        <v>1401.3225963899999</v>
      </c>
      <c r="G68" s="36">
        <f>SUMIFS(СВЦЭМ!$C$39:$C$782,СВЦЭМ!$A$39:$A$782,$A68,СВЦЭМ!$B$39:$B$782,G$47)+'СЕТ СН'!$G$12+СВЦЭМ!$D$10+'СЕТ СН'!$G$6-'СЕТ СН'!$G$22</f>
        <v>1400.77146184</v>
      </c>
      <c r="H68" s="36">
        <f>SUMIFS(СВЦЭМ!$C$39:$C$782,СВЦЭМ!$A$39:$A$782,$A68,СВЦЭМ!$B$39:$B$782,H$47)+'СЕТ СН'!$G$12+СВЦЭМ!$D$10+'СЕТ СН'!$G$6-'СЕТ СН'!$G$22</f>
        <v>1374.1017552199999</v>
      </c>
      <c r="I68" s="36">
        <f>SUMIFS(СВЦЭМ!$C$39:$C$782,СВЦЭМ!$A$39:$A$782,$A68,СВЦЭМ!$B$39:$B$782,I$47)+'СЕТ СН'!$G$12+СВЦЭМ!$D$10+'СЕТ СН'!$G$6-'СЕТ СН'!$G$22</f>
        <v>1320.5402199600001</v>
      </c>
      <c r="J68" s="36">
        <f>SUMIFS(СВЦЭМ!$C$39:$C$782,СВЦЭМ!$A$39:$A$782,$A68,СВЦЭМ!$B$39:$B$782,J$47)+'СЕТ СН'!$G$12+СВЦЭМ!$D$10+'СЕТ СН'!$G$6-'СЕТ СН'!$G$22</f>
        <v>1275.02520682</v>
      </c>
      <c r="K68" s="36">
        <f>SUMIFS(СВЦЭМ!$C$39:$C$782,СВЦЭМ!$A$39:$A$782,$A68,СВЦЭМ!$B$39:$B$782,K$47)+'СЕТ СН'!$G$12+СВЦЭМ!$D$10+'СЕТ СН'!$G$6-'СЕТ СН'!$G$22</f>
        <v>1217.69530846</v>
      </c>
      <c r="L68" s="36">
        <f>SUMIFS(СВЦЭМ!$C$39:$C$782,СВЦЭМ!$A$39:$A$782,$A68,СВЦЭМ!$B$39:$B$782,L$47)+'СЕТ СН'!$G$12+СВЦЭМ!$D$10+'СЕТ СН'!$G$6-'СЕТ СН'!$G$22</f>
        <v>1191.55062501</v>
      </c>
      <c r="M68" s="36">
        <f>SUMIFS(СВЦЭМ!$C$39:$C$782,СВЦЭМ!$A$39:$A$782,$A68,СВЦЭМ!$B$39:$B$782,M$47)+'СЕТ СН'!$G$12+СВЦЭМ!$D$10+'СЕТ СН'!$G$6-'СЕТ СН'!$G$22</f>
        <v>1195.25699295</v>
      </c>
      <c r="N68" s="36">
        <f>SUMIFS(СВЦЭМ!$C$39:$C$782,СВЦЭМ!$A$39:$A$782,$A68,СВЦЭМ!$B$39:$B$782,N$47)+'СЕТ СН'!$G$12+СВЦЭМ!$D$10+'СЕТ СН'!$G$6-'СЕТ СН'!$G$22</f>
        <v>1222.2431379100001</v>
      </c>
      <c r="O68" s="36">
        <f>SUMIFS(СВЦЭМ!$C$39:$C$782,СВЦЭМ!$A$39:$A$782,$A68,СВЦЭМ!$B$39:$B$782,O$47)+'СЕТ СН'!$G$12+СВЦЭМ!$D$10+'СЕТ СН'!$G$6-'СЕТ СН'!$G$22</f>
        <v>1220.4517242100001</v>
      </c>
      <c r="P68" s="36">
        <f>SUMIFS(СВЦЭМ!$C$39:$C$782,СВЦЭМ!$A$39:$A$782,$A68,СВЦЭМ!$B$39:$B$782,P$47)+'СЕТ СН'!$G$12+СВЦЭМ!$D$10+'СЕТ СН'!$G$6-'СЕТ СН'!$G$22</f>
        <v>1260.70753455</v>
      </c>
      <c r="Q68" s="36">
        <f>SUMIFS(СВЦЭМ!$C$39:$C$782,СВЦЭМ!$A$39:$A$782,$A68,СВЦЭМ!$B$39:$B$782,Q$47)+'СЕТ СН'!$G$12+СВЦЭМ!$D$10+'СЕТ СН'!$G$6-'СЕТ СН'!$G$22</f>
        <v>1284.72510515</v>
      </c>
      <c r="R68" s="36">
        <f>SUMIFS(СВЦЭМ!$C$39:$C$782,СВЦЭМ!$A$39:$A$782,$A68,СВЦЭМ!$B$39:$B$782,R$47)+'СЕТ СН'!$G$12+СВЦЭМ!$D$10+'СЕТ СН'!$G$6-'СЕТ СН'!$G$22</f>
        <v>1262.4029518099999</v>
      </c>
      <c r="S68" s="36">
        <f>SUMIFS(СВЦЭМ!$C$39:$C$782,СВЦЭМ!$A$39:$A$782,$A68,СВЦЭМ!$B$39:$B$782,S$47)+'СЕТ СН'!$G$12+СВЦЭМ!$D$10+'СЕТ СН'!$G$6-'СЕТ СН'!$G$22</f>
        <v>1251.45713811</v>
      </c>
      <c r="T68" s="36">
        <f>SUMIFS(СВЦЭМ!$C$39:$C$782,СВЦЭМ!$A$39:$A$782,$A68,СВЦЭМ!$B$39:$B$782,T$47)+'СЕТ СН'!$G$12+СВЦЭМ!$D$10+'СЕТ СН'!$G$6-'СЕТ СН'!$G$22</f>
        <v>1202.95672141</v>
      </c>
      <c r="U68" s="36">
        <f>SUMIFS(СВЦЭМ!$C$39:$C$782,СВЦЭМ!$A$39:$A$782,$A68,СВЦЭМ!$B$39:$B$782,U$47)+'СЕТ СН'!$G$12+СВЦЭМ!$D$10+'СЕТ СН'!$G$6-'СЕТ СН'!$G$22</f>
        <v>1159.36367565</v>
      </c>
      <c r="V68" s="36">
        <f>SUMIFS(СВЦЭМ!$C$39:$C$782,СВЦЭМ!$A$39:$A$782,$A68,СВЦЭМ!$B$39:$B$782,V$47)+'СЕТ СН'!$G$12+СВЦЭМ!$D$10+'СЕТ СН'!$G$6-'СЕТ СН'!$G$22</f>
        <v>1167.04650401</v>
      </c>
      <c r="W68" s="36">
        <f>SUMIFS(СВЦЭМ!$C$39:$C$782,СВЦЭМ!$A$39:$A$782,$A68,СВЦЭМ!$B$39:$B$782,W$47)+'СЕТ СН'!$G$12+СВЦЭМ!$D$10+'СЕТ СН'!$G$6-'СЕТ СН'!$G$22</f>
        <v>1177.74745837</v>
      </c>
      <c r="X68" s="36">
        <f>SUMIFS(СВЦЭМ!$C$39:$C$782,СВЦЭМ!$A$39:$A$782,$A68,СВЦЭМ!$B$39:$B$782,X$47)+'СЕТ СН'!$G$12+СВЦЭМ!$D$10+'СЕТ СН'!$G$6-'СЕТ СН'!$G$22</f>
        <v>1201.35724723</v>
      </c>
      <c r="Y68" s="36">
        <f>SUMIFS(СВЦЭМ!$C$39:$C$782,СВЦЭМ!$A$39:$A$782,$A68,СВЦЭМ!$B$39:$B$782,Y$47)+'СЕТ СН'!$G$12+СВЦЭМ!$D$10+'СЕТ СН'!$G$6-'СЕТ СН'!$G$22</f>
        <v>1231.3594294100001</v>
      </c>
    </row>
    <row r="69" spans="1:27" ht="15.75" x14ac:dyDescent="0.2">
      <c r="A69" s="35">
        <f t="shared" si="1"/>
        <v>44277</v>
      </c>
      <c r="B69" s="36">
        <f>SUMIFS(СВЦЭМ!$C$39:$C$782,СВЦЭМ!$A$39:$A$782,$A69,СВЦЭМ!$B$39:$B$782,B$47)+'СЕТ СН'!$G$12+СВЦЭМ!$D$10+'СЕТ СН'!$G$6-'СЕТ СН'!$G$22</f>
        <v>1231.0691013999999</v>
      </c>
      <c r="C69" s="36">
        <f>SUMIFS(СВЦЭМ!$C$39:$C$782,СВЦЭМ!$A$39:$A$782,$A69,СВЦЭМ!$B$39:$B$782,C$47)+'СЕТ СН'!$G$12+СВЦЭМ!$D$10+'СЕТ СН'!$G$6-'СЕТ СН'!$G$22</f>
        <v>1274.8880220499998</v>
      </c>
      <c r="D69" s="36">
        <f>SUMIFS(СВЦЭМ!$C$39:$C$782,СВЦЭМ!$A$39:$A$782,$A69,СВЦЭМ!$B$39:$B$782,D$47)+'СЕТ СН'!$G$12+СВЦЭМ!$D$10+'СЕТ СН'!$G$6-'СЕТ СН'!$G$22</f>
        <v>1335.26211973</v>
      </c>
      <c r="E69" s="36">
        <f>SUMIFS(СВЦЭМ!$C$39:$C$782,СВЦЭМ!$A$39:$A$782,$A69,СВЦЭМ!$B$39:$B$782,E$47)+'СЕТ СН'!$G$12+СВЦЭМ!$D$10+'СЕТ СН'!$G$6-'СЕТ СН'!$G$22</f>
        <v>1336.2665881999999</v>
      </c>
      <c r="F69" s="36">
        <f>SUMIFS(СВЦЭМ!$C$39:$C$782,СВЦЭМ!$A$39:$A$782,$A69,СВЦЭМ!$B$39:$B$782,F$47)+'СЕТ СН'!$G$12+СВЦЭМ!$D$10+'СЕТ СН'!$G$6-'СЕТ СН'!$G$22</f>
        <v>1335.89729005</v>
      </c>
      <c r="G69" s="36">
        <f>SUMIFS(СВЦЭМ!$C$39:$C$782,СВЦЭМ!$A$39:$A$782,$A69,СВЦЭМ!$B$39:$B$782,G$47)+'СЕТ СН'!$G$12+СВЦЭМ!$D$10+'СЕТ СН'!$G$6-'СЕТ СН'!$G$22</f>
        <v>1309.18557472</v>
      </c>
      <c r="H69" s="36">
        <f>SUMIFS(СВЦЭМ!$C$39:$C$782,СВЦЭМ!$A$39:$A$782,$A69,СВЦЭМ!$B$39:$B$782,H$47)+'СЕТ СН'!$G$12+СВЦЭМ!$D$10+'СЕТ СН'!$G$6-'СЕТ СН'!$G$22</f>
        <v>1287.2153606299999</v>
      </c>
      <c r="I69" s="36">
        <f>SUMIFS(СВЦЭМ!$C$39:$C$782,СВЦЭМ!$A$39:$A$782,$A69,СВЦЭМ!$B$39:$B$782,I$47)+'СЕТ СН'!$G$12+СВЦЭМ!$D$10+'СЕТ СН'!$G$6-'СЕТ СН'!$G$22</f>
        <v>1228.09745084</v>
      </c>
      <c r="J69" s="36">
        <f>SUMIFS(СВЦЭМ!$C$39:$C$782,СВЦЭМ!$A$39:$A$782,$A69,СВЦЭМ!$B$39:$B$782,J$47)+'СЕТ СН'!$G$12+СВЦЭМ!$D$10+'СЕТ СН'!$G$6-'СЕТ СН'!$G$22</f>
        <v>1195.5115504400001</v>
      </c>
      <c r="K69" s="36">
        <f>SUMIFS(СВЦЭМ!$C$39:$C$782,СВЦЭМ!$A$39:$A$782,$A69,СВЦЭМ!$B$39:$B$782,K$47)+'СЕТ СН'!$G$12+СВЦЭМ!$D$10+'СЕТ СН'!$G$6-'СЕТ СН'!$G$22</f>
        <v>1194.3303716099999</v>
      </c>
      <c r="L69" s="36">
        <f>SUMIFS(СВЦЭМ!$C$39:$C$782,СВЦЭМ!$A$39:$A$782,$A69,СВЦЭМ!$B$39:$B$782,L$47)+'СЕТ СН'!$G$12+СВЦЭМ!$D$10+'СЕТ СН'!$G$6-'СЕТ СН'!$G$22</f>
        <v>1205.35964747</v>
      </c>
      <c r="M69" s="36">
        <f>SUMIFS(СВЦЭМ!$C$39:$C$782,СВЦЭМ!$A$39:$A$782,$A69,СВЦЭМ!$B$39:$B$782,M$47)+'СЕТ СН'!$G$12+СВЦЭМ!$D$10+'СЕТ СН'!$G$6-'СЕТ СН'!$G$22</f>
        <v>1200.5390106300001</v>
      </c>
      <c r="N69" s="36">
        <f>SUMIFS(СВЦЭМ!$C$39:$C$782,СВЦЭМ!$A$39:$A$782,$A69,СВЦЭМ!$B$39:$B$782,N$47)+'СЕТ СН'!$G$12+СВЦЭМ!$D$10+'СЕТ СН'!$G$6-'СЕТ СН'!$G$22</f>
        <v>1208.5882539199999</v>
      </c>
      <c r="O69" s="36">
        <f>SUMIFS(СВЦЭМ!$C$39:$C$782,СВЦЭМ!$A$39:$A$782,$A69,СВЦЭМ!$B$39:$B$782,O$47)+'СЕТ СН'!$G$12+СВЦЭМ!$D$10+'СЕТ СН'!$G$6-'СЕТ СН'!$G$22</f>
        <v>1264.8389117099998</v>
      </c>
      <c r="P69" s="36">
        <f>SUMIFS(СВЦЭМ!$C$39:$C$782,СВЦЭМ!$A$39:$A$782,$A69,СВЦЭМ!$B$39:$B$782,P$47)+'СЕТ СН'!$G$12+СВЦЭМ!$D$10+'СЕТ СН'!$G$6-'СЕТ СН'!$G$22</f>
        <v>1319.9438114299999</v>
      </c>
      <c r="Q69" s="36">
        <f>SUMIFS(СВЦЭМ!$C$39:$C$782,СВЦЭМ!$A$39:$A$782,$A69,СВЦЭМ!$B$39:$B$782,Q$47)+'СЕТ СН'!$G$12+СВЦЭМ!$D$10+'СЕТ СН'!$G$6-'СЕТ СН'!$G$22</f>
        <v>1340.46849518</v>
      </c>
      <c r="R69" s="36">
        <f>SUMIFS(СВЦЭМ!$C$39:$C$782,СВЦЭМ!$A$39:$A$782,$A69,СВЦЭМ!$B$39:$B$782,R$47)+'СЕТ СН'!$G$12+СВЦЭМ!$D$10+'СЕТ СН'!$G$6-'СЕТ СН'!$G$22</f>
        <v>1340.2942064599999</v>
      </c>
      <c r="S69" s="36">
        <f>SUMIFS(СВЦЭМ!$C$39:$C$782,СВЦЭМ!$A$39:$A$782,$A69,СВЦЭМ!$B$39:$B$782,S$47)+'СЕТ СН'!$G$12+СВЦЭМ!$D$10+'СЕТ СН'!$G$6-'СЕТ СН'!$G$22</f>
        <v>1306.18748222</v>
      </c>
      <c r="T69" s="36">
        <f>SUMIFS(СВЦЭМ!$C$39:$C$782,СВЦЭМ!$A$39:$A$782,$A69,СВЦЭМ!$B$39:$B$782,T$47)+'СЕТ СН'!$G$12+СВЦЭМ!$D$10+'СЕТ СН'!$G$6-'СЕТ СН'!$G$22</f>
        <v>1230.9657636300001</v>
      </c>
      <c r="U69" s="36">
        <f>SUMIFS(СВЦЭМ!$C$39:$C$782,СВЦЭМ!$A$39:$A$782,$A69,СВЦЭМ!$B$39:$B$782,U$47)+'СЕТ СН'!$G$12+СВЦЭМ!$D$10+'СЕТ СН'!$G$6-'СЕТ СН'!$G$22</f>
        <v>1194.4394505499999</v>
      </c>
      <c r="V69" s="36">
        <f>SUMIFS(СВЦЭМ!$C$39:$C$782,СВЦЭМ!$A$39:$A$782,$A69,СВЦЭМ!$B$39:$B$782,V$47)+'СЕТ СН'!$G$12+СВЦЭМ!$D$10+'СЕТ СН'!$G$6-'СЕТ СН'!$G$22</f>
        <v>1165.98861754</v>
      </c>
      <c r="W69" s="36">
        <f>SUMIFS(СВЦЭМ!$C$39:$C$782,СВЦЭМ!$A$39:$A$782,$A69,СВЦЭМ!$B$39:$B$782,W$47)+'СЕТ СН'!$G$12+СВЦЭМ!$D$10+'СЕТ СН'!$G$6-'СЕТ СН'!$G$22</f>
        <v>1157.1652911399999</v>
      </c>
      <c r="X69" s="36">
        <f>SUMIFS(СВЦЭМ!$C$39:$C$782,СВЦЭМ!$A$39:$A$782,$A69,СВЦЭМ!$B$39:$B$782,X$47)+'СЕТ СН'!$G$12+СВЦЭМ!$D$10+'СЕТ СН'!$G$6-'СЕТ СН'!$G$22</f>
        <v>1180.6134952699999</v>
      </c>
      <c r="Y69" s="36">
        <f>SUMIFS(СВЦЭМ!$C$39:$C$782,СВЦЭМ!$A$39:$A$782,$A69,СВЦЭМ!$B$39:$B$782,Y$47)+'СЕТ СН'!$G$12+СВЦЭМ!$D$10+'СЕТ СН'!$G$6-'СЕТ СН'!$G$22</f>
        <v>1202.1732993800001</v>
      </c>
    </row>
    <row r="70" spans="1:27" ht="15.75" x14ac:dyDescent="0.2">
      <c r="A70" s="35">
        <f t="shared" si="1"/>
        <v>44278</v>
      </c>
      <c r="B70" s="36">
        <f>SUMIFS(СВЦЭМ!$C$39:$C$782,СВЦЭМ!$A$39:$A$782,$A70,СВЦЭМ!$B$39:$B$782,B$47)+'СЕТ СН'!$G$12+СВЦЭМ!$D$10+'СЕТ СН'!$G$6-'СЕТ СН'!$G$22</f>
        <v>1205.6364317800001</v>
      </c>
      <c r="C70" s="36">
        <f>SUMIFS(СВЦЭМ!$C$39:$C$782,СВЦЭМ!$A$39:$A$782,$A70,СВЦЭМ!$B$39:$B$782,C$47)+'СЕТ СН'!$G$12+СВЦЭМ!$D$10+'СЕТ СН'!$G$6-'СЕТ СН'!$G$22</f>
        <v>1267.54579734</v>
      </c>
      <c r="D70" s="36">
        <f>SUMIFS(СВЦЭМ!$C$39:$C$782,СВЦЭМ!$A$39:$A$782,$A70,СВЦЭМ!$B$39:$B$782,D$47)+'СЕТ СН'!$G$12+СВЦЭМ!$D$10+'СЕТ СН'!$G$6-'СЕТ СН'!$G$22</f>
        <v>1314.82027171</v>
      </c>
      <c r="E70" s="36">
        <f>SUMIFS(СВЦЭМ!$C$39:$C$782,СВЦЭМ!$A$39:$A$782,$A70,СВЦЭМ!$B$39:$B$782,E$47)+'СЕТ СН'!$G$12+СВЦЭМ!$D$10+'СЕТ СН'!$G$6-'СЕТ СН'!$G$22</f>
        <v>1317.1211458</v>
      </c>
      <c r="F70" s="36">
        <f>SUMIFS(СВЦЭМ!$C$39:$C$782,СВЦЭМ!$A$39:$A$782,$A70,СВЦЭМ!$B$39:$B$782,F$47)+'СЕТ СН'!$G$12+СВЦЭМ!$D$10+'СЕТ СН'!$G$6-'СЕТ СН'!$G$22</f>
        <v>1317.7345377699999</v>
      </c>
      <c r="G70" s="36">
        <f>SUMIFS(СВЦЭМ!$C$39:$C$782,СВЦЭМ!$A$39:$A$782,$A70,СВЦЭМ!$B$39:$B$782,G$47)+'СЕТ СН'!$G$12+СВЦЭМ!$D$10+'СЕТ СН'!$G$6-'СЕТ СН'!$G$22</f>
        <v>1296.59904428</v>
      </c>
      <c r="H70" s="36">
        <f>SUMIFS(СВЦЭМ!$C$39:$C$782,СВЦЭМ!$A$39:$A$782,$A70,СВЦЭМ!$B$39:$B$782,H$47)+'СЕТ СН'!$G$12+СВЦЭМ!$D$10+'СЕТ СН'!$G$6-'СЕТ СН'!$G$22</f>
        <v>1276.40606413</v>
      </c>
      <c r="I70" s="36">
        <f>SUMIFS(СВЦЭМ!$C$39:$C$782,СВЦЭМ!$A$39:$A$782,$A70,СВЦЭМ!$B$39:$B$782,I$47)+'СЕТ СН'!$G$12+СВЦЭМ!$D$10+'СЕТ СН'!$G$6-'СЕТ СН'!$G$22</f>
        <v>1219.9399190500001</v>
      </c>
      <c r="J70" s="36">
        <f>SUMIFS(СВЦЭМ!$C$39:$C$782,СВЦЭМ!$A$39:$A$782,$A70,СВЦЭМ!$B$39:$B$782,J$47)+'СЕТ СН'!$G$12+СВЦЭМ!$D$10+'СЕТ СН'!$G$6-'СЕТ СН'!$G$22</f>
        <v>1173.71248074</v>
      </c>
      <c r="K70" s="36">
        <f>SUMIFS(СВЦЭМ!$C$39:$C$782,СВЦЭМ!$A$39:$A$782,$A70,СВЦЭМ!$B$39:$B$782,K$47)+'СЕТ СН'!$G$12+СВЦЭМ!$D$10+'СЕТ СН'!$G$6-'СЕТ СН'!$G$22</f>
        <v>1149.38774971</v>
      </c>
      <c r="L70" s="36">
        <f>SUMIFS(СВЦЭМ!$C$39:$C$782,СВЦЭМ!$A$39:$A$782,$A70,СВЦЭМ!$B$39:$B$782,L$47)+'СЕТ СН'!$G$12+СВЦЭМ!$D$10+'СЕТ СН'!$G$6-'СЕТ СН'!$G$22</f>
        <v>1186.39679168</v>
      </c>
      <c r="M70" s="36">
        <f>SUMIFS(СВЦЭМ!$C$39:$C$782,СВЦЭМ!$A$39:$A$782,$A70,СВЦЭМ!$B$39:$B$782,M$47)+'СЕТ СН'!$G$12+СВЦЭМ!$D$10+'СЕТ СН'!$G$6-'СЕТ СН'!$G$22</f>
        <v>1199.51521043</v>
      </c>
      <c r="N70" s="36">
        <f>SUMIFS(СВЦЭМ!$C$39:$C$782,СВЦЭМ!$A$39:$A$782,$A70,СВЦЭМ!$B$39:$B$782,N$47)+'СЕТ СН'!$G$12+СВЦЭМ!$D$10+'СЕТ СН'!$G$6-'СЕТ СН'!$G$22</f>
        <v>1240.80490777</v>
      </c>
      <c r="O70" s="36">
        <f>SUMIFS(СВЦЭМ!$C$39:$C$782,СВЦЭМ!$A$39:$A$782,$A70,СВЦЭМ!$B$39:$B$782,O$47)+'СЕТ СН'!$G$12+СВЦЭМ!$D$10+'СЕТ СН'!$G$6-'СЕТ СН'!$G$22</f>
        <v>1276.3840037399998</v>
      </c>
      <c r="P70" s="36">
        <f>SUMIFS(СВЦЭМ!$C$39:$C$782,СВЦЭМ!$A$39:$A$782,$A70,СВЦЭМ!$B$39:$B$782,P$47)+'СЕТ СН'!$G$12+СВЦЭМ!$D$10+'СЕТ СН'!$G$6-'СЕТ СН'!$G$22</f>
        <v>1300.97915311</v>
      </c>
      <c r="Q70" s="36">
        <f>SUMIFS(СВЦЭМ!$C$39:$C$782,СВЦЭМ!$A$39:$A$782,$A70,СВЦЭМ!$B$39:$B$782,Q$47)+'СЕТ СН'!$G$12+СВЦЭМ!$D$10+'СЕТ СН'!$G$6-'СЕТ СН'!$G$22</f>
        <v>1321.5391766600001</v>
      </c>
      <c r="R70" s="36">
        <f>SUMIFS(СВЦЭМ!$C$39:$C$782,СВЦЭМ!$A$39:$A$782,$A70,СВЦЭМ!$B$39:$B$782,R$47)+'СЕТ СН'!$G$12+СВЦЭМ!$D$10+'СЕТ СН'!$G$6-'СЕТ СН'!$G$22</f>
        <v>1312.89847295</v>
      </c>
      <c r="S70" s="36">
        <f>SUMIFS(СВЦЭМ!$C$39:$C$782,СВЦЭМ!$A$39:$A$782,$A70,СВЦЭМ!$B$39:$B$782,S$47)+'СЕТ СН'!$G$12+СВЦЭМ!$D$10+'СЕТ СН'!$G$6-'СЕТ СН'!$G$22</f>
        <v>1273.6898402999998</v>
      </c>
      <c r="T70" s="36">
        <f>SUMIFS(СВЦЭМ!$C$39:$C$782,СВЦЭМ!$A$39:$A$782,$A70,СВЦЭМ!$B$39:$B$782,T$47)+'СЕТ СН'!$G$12+СВЦЭМ!$D$10+'СЕТ СН'!$G$6-'СЕТ СН'!$G$22</f>
        <v>1196.7933754000001</v>
      </c>
      <c r="U70" s="36">
        <f>SUMIFS(СВЦЭМ!$C$39:$C$782,СВЦЭМ!$A$39:$A$782,$A70,СВЦЭМ!$B$39:$B$782,U$47)+'СЕТ СН'!$G$12+СВЦЭМ!$D$10+'СЕТ СН'!$G$6-'СЕТ СН'!$G$22</f>
        <v>1148.18883372</v>
      </c>
      <c r="V70" s="36">
        <f>SUMIFS(СВЦЭМ!$C$39:$C$782,СВЦЭМ!$A$39:$A$782,$A70,СВЦЭМ!$B$39:$B$782,V$47)+'СЕТ СН'!$G$12+СВЦЭМ!$D$10+'СЕТ СН'!$G$6-'СЕТ СН'!$G$22</f>
        <v>1155.0643228900001</v>
      </c>
      <c r="W70" s="36">
        <f>SUMIFS(СВЦЭМ!$C$39:$C$782,СВЦЭМ!$A$39:$A$782,$A70,СВЦЭМ!$B$39:$B$782,W$47)+'СЕТ СН'!$G$12+СВЦЭМ!$D$10+'СЕТ СН'!$G$6-'СЕТ СН'!$G$22</f>
        <v>1145.64468296</v>
      </c>
      <c r="X70" s="36">
        <f>SUMIFS(СВЦЭМ!$C$39:$C$782,СВЦЭМ!$A$39:$A$782,$A70,СВЦЭМ!$B$39:$B$782,X$47)+'СЕТ СН'!$G$12+СВЦЭМ!$D$10+'СЕТ СН'!$G$6-'СЕТ СН'!$G$22</f>
        <v>1159.27578438</v>
      </c>
      <c r="Y70" s="36">
        <f>SUMIFS(СВЦЭМ!$C$39:$C$782,СВЦЭМ!$A$39:$A$782,$A70,СВЦЭМ!$B$39:$B$782,Y$47)+'СЕТ СН'!$G$12+СВЦЭМ!$D$10+'СЕТ СН'!$G$6-'СЕТ СН'!$G$22</f>
        <v>1180.50816442</v>
      </c>
    </row>
    <row r="71" spans="1:27" ht="15.75" x14ac:dyDescent="0.2">
      <c r="A71" s="35">
        <f t="shared" si="1"/>
        <v>44279</v>
      </c>
      <c r="B71" s="36">
        <f>SUMIFS(СВЦЭМ!$C$39:$C$782,СВЦЭМ!$A$39:$A$782,$A71,СВЦЭМ!$B$39:$B$782,B$47)+'СЕТ СН'!$G$12+СВЦЭМ!$D$10+'СЕТ СН'!$G$6-'СЕТ СН'!$G$22</f>
        <v>1218.70367951</v>
      </c>
      <c r="C71" s="36">
        <f>SUMIFS(СВЦЭМ!$C$39:$C$782,СВЦЭМ!$A$39:$A$782,$A71,СВЦЭМ!$B$39:$B$782,C$47)+'СЕТ СН'!$G$12+СВЦЭМ!$D$10+'СЕТ СН'!$G$6-'СЕТ СН'!$G$22</f>
        <v>1269.31498773</v>
      </c>
      <c r="D71" s="36">
        <f>SUMIFS(СВЦЭМ!$C$39:$C$782,СВЦЭМ!$A$39:$A$782,$A71,СВЦЭМ!$B$39:$B$782,D$47)+'СЕТ СН'!$G$12+СВЦЭМ!$D$10+'СЕТ СН'!$G$6-'СЕТ СН'!$G$22</f>
        <v>1324.47578735</v>
      </c>
      <c r="E71" s="36">
        <f>SUMIFS(СВЦЭМ!$C$39:$C$782,СВЦЭМ!$A$39:$A$782,$A71,СВЦЭМ!$B$39:$B$782,E$47)+'СЕТ СН'!$G$12+СВЦЭМ!$D$10+'СЕТ СН'!$G$6-'СЕТ СН'!$G$22</f>
        <v>1337.8888159199998</v>
      </c>
      <c r="F71" s="36">
        <f>SUMIFS(СВЦЭМ!$C$39:$C$782,СВЦЭМ!$A$39:$A$782,$A71,СВЦЭМ!$B$39:$B$782,F$47)+'СЕТ СН'!$G$12+СВЦЭМ!$D$10+'СЕТ СН'!$G$6-'СЕТ СН'!$G$22</f>
        <v>1332.8241492</v>
      </c>
      <c r="G71" s="36">
        <f>SUMIFS(СВЦЭМ!$C$39:$C$782,СВЦЭМ!$A$39:$A$782,$A71,СВЦЭМ!$B$39:$B$782,G$47)+'СЕТ СН'!$G$12+СВЦЭМ!$D$10+'СЕТ СН'!$G$6-'СЕТ СН'!$G$22</f>
        <v>1308.05512288</v>
      </c>
      <c r="H71" s="36">
        <f>SUMIFS(СВЦЭМ!$C$39:$C$782,СВЦЭМ!$A$39:$A$782,$A71,СВЦЭМ!$B$39:$B$782,H$47)+'СЕТ СН'!$G$12+СВЦЭМ!$D$10+'СЕТ СН'!$G$6-'СЕТ СН'!$G$22</f>
        <v>1284.14856704</v>
      </c>
      <c r="I71" s="36">
        <f>SUMIFS(СВЦЭМ!$C$39:$C$782,СВЦЭМ!$A$39:$A$782,$A71,СВЦЭМ!$B$39:$B$782,I$47)+'СЕТ СН'!$G$12+СВЦЭМ!$D$10+'СЕТ СН'!$G$6-'СЕТ СН'!$G$22</f>
        <v>1238.1968227300001</v>
      </c>
      <c r="J71" s="36">
        <f>SUMIFS(СВЦЭМ!$C$39:$C$782,СВЦЭМ!$A$39:$A$782,$A71,СВЦЭМ!$B$39:$B$782,J$47)+'СЕТ СН'!$G$12+СВЦЭМ!$D$10+'СЕТ СН'!$G$6-'СЕТ СН'!$G$22</f>
        <v>1182.0946331600001</v>
      </c>
      <c r="K71" s="36">
        <f>SUMIFS(СВЦЭМ!$C$39:$C$782,СВЦЭМ!$A$39:$A$782,$A71,СВЦЭМ!$B$39:$B$782,K$47)+'СЕТ СН'!$G$12+СВЦЭМ!$D$10+'СЕТ СН'!$G$6-'СЕТ СН'!$G$22</f>
        <v>1155.0060766300001</v>
      </c>
      <c r="L71" s="36">
        <f>SUMIFS(СВЦЭМ!$C$39:$C$782,СВЦЭМ!$A$39:$A$782,$A71,СВЦЭМ!$B$39:$B$782,L$47)+'СЕТ СН'!$G$12+СВЦЭМ!$D$10+'СЕТ СН'!$G$6-'СЕТ СН'!$G$22</f>
        <v>1181.86417959</v>
      </c>
      <c r="M71" s="36">
        <f>SUMIFS(СВЦЭМ!$C$39:$C$782,СВЦЭМ!$A$39:$A$782,$A71,СВЦЭМ!$B$39:$B$782,M$47)+'СЕТ СН'!$G$12+СВЦЭМ!$D$10+'СЕТ СН'!$G$6-'СЕТ СН'!$G$22</f>
        <v>1171.40607894</v>
      </c>
      <c r="N71" s="36">
        <f>SUMIFS(СВЦЭМ!$C$39:$C$782,СВЦЭМ!$A$39:$A$782,$A71,СВЦЭМ!$B$39:$B$782,N$47)+'СЕТ СН'!$G$12+СВЦЭМ!$D$10+'СЕТ СН'!$G$6-'СЕТ СН'!$G$22</f>
        <v>1193.0302858</v>
      </c>
      <c r="O71" s="36">
        <f>SUMIFS(СВЦЭМ!$C$39:$C$782,СВЦЭМ!$A$39:$A$782,$A71,СВЦЭМ!$B$39:$B$782,O$47)+'СЕТ СН'!$G$12+СВЦЭМ!$D$10+'СЕТ СН'!$G$6-'СЕТ СН'!$G$22</f>
        <v>1232.5463699700001</v>
      </c>
      <c r="P71" s="36">
        <f>SUMIFS(СВЦЭМ!$C$39:$C$782,СВЦЭМ!$A$39:$A$782,$A71,СВЦЭМ!$B$39:$B$782,P$47)+'СЕТ СН'!$G$12+СВЦЭМ!$D$10+'СЕТ СН'!$G$6-'СЕТ СН'!$G$22</f>
        <v>1268.31332028</v>
      </c>
      <c r="Q71" s="36">
        <f>SUMIFS(СВЦЭМ!$C$39:$C$782,СВЦЭМ!$A$39:$A$782,$A71,СВЦЭМ!$B$39:$B$782,Q$47)+'СЕТ СН'!$G$12+СВЦЭМ!$D$10+'СЕТ СН'!$G$6-'СЕТ СН'!$G$22</f>
        <v>1294.99105603</v>
      </c>
      <c r="R71" s="36">
        <f>SUMIFS(СВЦЭМ!$C$39:$C$782,СВЦЭМ!$A$39:$A$782,$A71,СВЦЭМ!$B$39:$B$782,R$47)+'СЕТ СН'!$G$12+СВЦЭМ!$D$10+'СЕТ СН'!$G$6-'СЕТ СН'!$G$22</f>
        <v>1283.3279175600001</v>
      </c>
      <c r="S71" s="36">
        <f>SUMIFS(СВЦЭМ!$C$39:$C$782,СВЦЭМ!$A$39:$A$782,$A71,СВЦЭМ!$B$39:$B$782,S$47)+'СЕТ СН'!$G$12+СВЦЭМ!$D$10+'СЕТ СН'!$G$6-'СЕТ СН'!$G$22</f>
        <v>1241.51476501</v>
      </c>
      <c r="T71" s="36">
        <f>SUMIFS(СВЦЭМ!$C$39:$C$782,СВЦЭМ!$A$39:$A$782,$A71,СВЦЭМ!$B$39:$B$782,T$47)+'СЕТ СН'!$G$12+СВЦЭМ!$D$10+'СЕТ СН'!$G$6-'СЕТ СН'!$G$22</f>
        <v>1161.14717838</v>
      </c>
      <c r="U71" s="36">
        <f>SUMIFS(СВЦЭМ!$C$39:$C$782,СВЦЭМ!$A$39:$A$782,$A71,СВЦЭМ!$B$39:$B$782,U$47)+'СЕТ СН'!$G$12+СВЦЭМ!$D$10+'СЕТ СН'!$G$6-'СЕТ СН'!$G$22</f>
        <v>1118.6169347499999</v>
      </c>
      <c r="V71" s="36">
        <f>SUMIFS(СВЦЭМ!$C$39:$C$782,СВЦЭМ!$A$39:$A$782,$A71,СВЦЭМ!$B$39:$B$782,V$47)+'СЕТ СН'!$G$12+СВЦЭМ!$D$10+'СЕТ СН'!$G$6-'СЕТ СН'!$G$22</f>
        <v>1126.6865738500001</v>
      </c>
      <c r="W71" s="36">
        <f>SUMIFS(СВЦЭМ!$C$39:$C$782,СВЦЭМ!$A$39:$A$782,$A71,СВЦЭМ!$B$39:$B$782,W$47)+'СЕТ СН'!$G$12+СВЦЭМ!$D$10+'СЕТ СН'!$G$6-'СЕТ СН'!$G$22</f>
        <v>1115.9813770600001</v>
      </c>
      <c r="X71" s="36">
        <f>SUMIFS(СВЦЭМ!$C$39:$C$782,СВЦЭМ!$A$39:$A$782,$A71,СВЦЭМ!$B$39:$B$782,X$47)+'СЕТ СН'!$G$12+СВЦЭМ!$D$10+'СЕТ СН'!$G$6-'СЕТ СН'!$G$22</f>
        <v>1120.56097989</v>
      </c>
      <c r="Y71" s="36">
        <f>SUMIFS(СВЦЭМ!$C$39:$C$782,СВЦЭМ!$A$39:$A$782,$A71,СВЦЭМ!$B$39:$B$782,Y$47)+'СЕТ СН'!$G$12+СВЦЭМ!$D$10+'СЕТ СН'!$G$6-'СЕТ СН'!$G$22</f>
        <v>1138.89544959</v>
      </c>
    </row>
    <row r="72" spans="1:27" ht="15.75" x14ac:dyDescent="0.2">
      <c r="A72" s="35">
        <f t="shared" si="1"/>
        <v>44280</v>
      </c>
      <c r="B72" s="36">
        <f>SUMIFS(СВЦЭМ!$C$39:$C$782,СВЦЭМ!$A$39:$A$782,$A72,СВЦЭМ!$B$39:$B$782,B$47)+'СЕТ СН'!$G$12+СВЦЭМ!$D$10+'СЕТ СН'!$G$6-'СЕТ СН'!$G$22</f>
        <v>1192.6173279100001</v>
      </c>
      <c r="C72" s="36">
        <f>SUMIFS(СВЦЭМ!$C$39:$C$782,СВЦЭМ!$A$39:$A$782,$A72,СВЦЭМ!$B$39:$B$782,C$47)+'СЕТ СН'!$G$12+СВЦЭМ!$D$10+'СЕТ СН'!$G$6-'СЕТ СН'!$G$22</f>
        <v>1241.73765377</v>
      </c>
      <c r="D72" s="36">
        <f>SUMIFS(СВЦЭМ!$C$39:$C$782,СВЦЭМ!$A$39:$A$782,$A72,СВЦЭМ!$B$39:$B$782,D$47)+'СЕТ СН'!$G$12+СВЦЭМ!$D$10+'СЕТ СН'!$G$6-'СЕТ СН'!$G$22</f>
        <v>1300.6967527699999</v>
      </c>
      <c r="E72" s="36">
        <f>SUMIFS(СВЦЭМ!$C$39:$C$782,СВЦЭМ!$A$39:$A$782,$A72,СВЦЭМ!$B$39:$B$782,E$47)+'СЕТ СН'!$G$12+СВЦЭМ!$D$10+'СЕТ СН'!$G$6-'СЕТ СН'!$G$22</f>
        <v>1311.9350149499999</v>
      </c>
      <c r="F72" s="36">
        <f>SUMIFS(СВЦЭМ!$C$39:$C$782,СВЦЭМ!$A$39:$A$782,$A72,СВЦЭМ!$B$39:$B$782,F$47)+'СЕТ СН'!$G$12+СВЦЭМ!$D$10+'СЕТ СН'!$G$6-'СЕТ СН'!$G$22</f>
        <v>1314.49338483</v>
      </c>
      <c r="G72" s="36">
        <f>SUMIFS(СВЦЭМ!$C$39:$C$782,СВЦЭМ!$A$39:$A$782,$A72,СВЦЭМ!$B$39:$B$782,G$47)+'СЕТ СН'!$G$12+СВЦЭМ!$D$10+'СЕТ СН'!$G$6-'СЕТ СН'!$G$22</f>
        <v>1295.65894611</v>
      </c>
      <c r="H72" s="36">
        <f>SUMIFS(СВЦЭМ!$C$39:$C$782,СВЦЭМ!$A$39:$A$782,$A72,СВЦЭМ!$B$39:$B$782,H$47)+'СЕТ СН'!$G$12+СВЦЭМ!$D$10+'СЕТ СН'!$G$6-'СЕТ СН'!$G$22</f>
        <v>1256.4538740999999</v>
      </c>
      <c r="I72" s="36">
        <f>SUMIFS(СВЦЭМ!$C$39:$C$782,СВЦЭМ!$A$39:$A$782,$A72,СВЦЭМ!$B$39:$B$782,I$47)+'СЕТ СН'!$G$12+СВЦЭМ!$D$10+'СЕТ СН'!$G$6-'СЕТ СН'!$G$22</f>
        <v>1196.4093869600001</v>
      </c>
      <c r="J72" s="36">
        <f>SUMIFS(СВЦЭМ!$C$39:$C$782,СВЦЭМ!$A$39:$A$782,$A72,СВЦЭМ!$B$39:$B$782,J$47)+'СЕТ СН'!$G$12+СВЦЭМ!$D$10+'СЕТ СН'!$G$6-'СЕТ СН'!$G$22</f>
        <v>1152.1528710800001</v>
      </c>
      <c r="K72" s="36">
        <f>SUMIFS(СВЦЭМ!$C$39:$C$782,СВЦЭМ!$A$39:$A$782,$A72,СВЦЭМ!$B$39:$B$782,K$47)+'СЕТ СН'!$G$12+СВЦЭМ!$D$10+'СЕТ СН'!$G$6-'СЕТ СН'!$G$22</f>
        <v>1142.2293116799999</v>
      </c>
      <c r="L72" s="36">
        <f>SUMIFS(СВЦЭМ!$C$39:$C$782,СВЦЭМ!$A$39:$A$782,$A72,СВЦЭМ!$B$39:$B$782,L$47)+'СЕТ СН'!$G$12+СВЦЭМ!$D$10+'СЕТ СН'!$G$6-'СЕТ СН'!$G$22</f>
        <v>1155.95349242</v>
      </c>
      <c r="M72" s="36">
        <f>SUMIFS(СВЦЭМ!$C$39:$C$782,СВЦЭМ!$A$39:$A$782,$A72,СВЦЭМ!$B$39:$B$782,M$47)+'СЕТ СН'!$G$12+СВЦЭМ!$D$10+'СЕТ СН'!$G$6-'СЕТ СН'!$G$22</f>
        <v>1161.04642302</v>
      </c>
      <c r="N72" s="36">
        <f>SUMIFS(СВЦЭМ!$C$39:$C$782,СВЦЭМ!$A$39:$A$782,$A72,СВЦЭМ!$B$39:$B$782,N$47)+'СЕТ СН'!$G$12+СВЦЭМ!$D$10+'СЕТ СН'!$G$6-'СЕТ СН'!$G$22</f>
        <v>1183.10911521</v>
      </c>
      <c r="O72" s="36">
        <f>SUMIFS(СВЦЭМ!$C$39:$C$782,СВЦЭМ!$A$39:$A$782,$A72,СВЦЭМ!$B$39:$B$782,O$47)+'СЕТ СН'!$G$12+СВЦЭМ!$D$10+'СЕТ СН'!$G$6-'СЕТ СН'!$G$22</f>
        <v>1220.53222063</v>
      </c>
      <c r="P72" s="36">
        <f>SUMIFS(СВЦЭМ!$C$39:$C$782,СВЦЭМ!$A$39:$A$782,$A72,СВЦЭМ!$B$39:$B$782,P$47)+'СЕТ СН'!$G$12+СВЦЭМ!$D$10+'СЕТ СН'!$G$6-'СЕТ СН'!$G$22</f>
        <v>1268.77329027</v>
      </c>
      <c r="Q72" s="36">
        <f>SUMIFS(СВЦЭМ!$C$39:$C$782,СВЦЭМ!$A$39:$A$782,$A72,СВЦЭМ!$B$39:$B$782,Q$47)+'СЕТ СН'!$G$12+СВЦЭМ!$D$10+'СЕТ СН'!$G$6-'СЕТ СН'!$G$22</f>
        <v>1297.1306861</v>
      </c>
      <c r="R72" s="36">
        <f>SUMIFS(СВЦЭМ!$C$39:$C$782,СВЦЭМ!$A$39:$A$782,$A72,СВЦЭМ!$B$39:$B$782,R$47)+'СЕТ СН'!$G$12+СВЦЭМ!$D$10+'СЕТ СН'!$G$6-'СЕТ СН'!$G$22</f>
        <v>1287.0361913699999</v>
      </c>
      <c r="S72" s="36">
        <f>SUMIFS(СВЦЭМ!$C$39:$C$782,СВЦЭМ!$A$39:$A$782,$A72,СВЦЭМ!$B$39:$B$782,S$47)+'СЕТ СН'!$G$12+СВЦЭМ!$D$10+'СЕТ СН'!$G$6-'СЕТ СН'!$G$22</f>
        <v>1244.3532895599999</v>
      </c>
      <c r="T72" s="36">
        <f>SUMIFS(СВЦЭМ!$C$39:$C$782,СВЦЭМ!$A$39:$A$782,$A72,СВЦЭМ!$B$39:$B$782,T$47)+'СЕТ СН'!$G$12+СВЦЭМ!$D$10+'СЕТ СН'!$G$6-'СЕТ СН'!$G$22</f>
        <v>1168.61907877</v>
      </c>
      <c r="U72" s="36">
        <f>SUMIFS(СВЦЭМ!$C$39:$C$782,СВЦЭМ!$A$39:$A$782,$A72,СВЦЭМ!$B$39:$B$782,U$47)+'СЕТ СН'!$G$12+СВЦЭМ!$D$10+'СЕТ СН'!$G$6-'СЕТ СН'!$G$22</f>
        <v>1122.76367557</v>
      </c>
      <c r="V72" s="36">
        <f>SUMIFS(СВЦЭМ!$C$39:$C$782,СВЦЭМ!$A$39:$A$782,$A72,СВЦЭМ!$B$39:$B$782,V$47)+'СЕТ СН'!$G$12+СВЦЭМ!$D$10+'СЕТ СН'!$G$6-'СЕТ СН'!$G$22</f>
        <v>1118.01046127</v>
      </c>
      <c r="W72" s="36">
        <f>SUMIFS(СВЦЭМ!$C$39:$C$782,СВЦЭМ!$A$39:$A$782,$A72,СВЦЭМ!$B$39:$B$782,W$47)+'СЕТ СН'!$G$12+СВЦЭМ!$D$10+'СЕТ СН'!$G$6-'СЕТ СН'!$G$22</f>
        <v>1113.3319375999999</v>
      </c>
      <c r="X72" s="36">
        <f>SUMIFS(СВЦЭМ!$C$39:$C$782,СВЦЭМ!$A$39:$A$782,$A72,СВЦЭМ!$B$39:$B$782,X$47)+'СЕТ СН'!$G$12+СВЦЭМ!$D$10+'СЕТ СН'!$G$6-'СЕТ СН'!$G$22</f>
        <v>1137.04443283</v>
      </c>
      <c r="Y72" s="36">
        <f>SUMIFS(СВЦЭМ!$C$39:$C$782,СВЦЭМ!$A$39:$A$782,$A72,СВЦЭМ!$B$39:$B$782,Y$47)+'СЕТ СН'!$G$12+СВЦЭМ!$D$10+'СЕТ СН'!$G$6-'СЕТ СН'!$G$22</f>
        <v>1167.0124937200001</v>
      </c>
    </row>
    <row r="73" spans="1:27" ht="15.75" x14ac:dyDescent="0.2">
      <c r="A73" s="35">
        <f t="shared" si="1"/>
        <v>44281</v>
      </c>
      <c r="B73" s="36">
        <f>SUMIFS(СВЦЭМ!$C$39:$C$782,СВЦЭМ!$A$39:$A$782,$A73,СВЦЭМ!$B$39:$B$782,B$47)+'СЕТ СН'!$G$12+СВЦЭМ!$D$10+'СЕТ СН'!$G$6-'СЕТ СН'!$G$22</f>
        <v>1243.15151651</v>
      </c>
      <c r="C73" s="36">
        <f>SUMIFS(СВЦЭМ!$C$39:$C$782,СВЦЭМ!$A$39:$A$782,$A73,СВЦЭМ!$B$39:$B$782,C$47)+'СЕТ СН'!$G$12+СВЦЭМ!$D$10+'СЕТ СН'!$G$6-'СЕТ СН'!$G$22</f>
        <v>1304.79560335</v>
      </c>
      <c r="D73" s="36">
        <f>SUMIFS(СВЦЭМ!$C$39:$C$782,СВЦЭМ!$A$39:$A$782,$A73,СВЦЭМ!$B$39:$B$782,D$47)+'СЕТ СН'!$G$12+СВЦЭМ!$D$10+'СЕТ СН'!$G$6-'СЕТ СН'!$G$22</f>
        <v>1372.1093987100001</v>
      </c>
      <c r="E73" s="36">
        <f>SUMIFS(СВЦЭМ!$C$39:$C$782,СВЦЭМ!$A$39:$A$782,$A73,СВЦЭМ!$B$39:$B$782,E$47)+'СЕТ СН'!$G$12+СВЦЭМ!$D$10+'СЕТ СН'!$G$6-'СЕТ СН'!$G$22</f>
        <v>1376.8016181599999</v>
      </c>
      <c r="F73" s="36">
        <f>SUMIFS(СВЦЭМ!$C$39:$C$782,СВЦЭМ!$A$39:$A$782,$A73,СВЦЭМ!$B$39:$B$782,F$47)+'СЕТ СН'!$G$12+СВЦЭМ!$D$10+'СЕТ СН'!$G$6-'СЕТ СН'!$G$22</f>
        <v>1378.3622533</v>
      </c>
      <c r="G73" s="36">
        <f>SUMIFS(СВЦЭМ!$C$39:$C$782,СВЦЭМ!$A$39:$A$782,$A73,СВЦЭМ!$B$39:$B$782,G$47)+'СЕТ СН'!$G$12+СВЦЭМ!$D$10+'СЕТ СН'!$G$6-'СЕТ СН'!$G$22</f>
        <v>1367.9314233</v>
      </c>
      <c r="H73" s="36">
        <f>SUMIFS(СВЦЭМ!$C$39:$C$782,СВЦЭМ!$A$39:$A$782,$A73,СВЦЭМ!$B$39:$B$782,H$47)+'СЕТ СН'!$G$12+СВЦЭМ!$D$10+'СЕТ СН'!$G$6-'СЕТ СН'!$G$22</f>
        <v>1326.5141106199999</v>
      </c>
      <c r="I73" s="36">
        <f>SUMIFS(СВЦЭМ!$C$39:$C$782,СВЦЭМ!$A$39:$A$782,$A73,СВЦЭМ!$B$39:$B$782,I$47)+'СЕТ СН'!$G$12+СВЦЭМ!$D$10+'СЕТ СН'!$G$6-'СЕТ СН'!$G$22</f>
        <v>1256.7006817099998</v>
      </c>
      <c r="J73" s="36">
        <f>SUMIFS(СВЦЭМ!$C$39:$C$782,СВЦЭМ!$A$39:$A$782,$A73,СВЦЭМ!$B$39:$B$782,J$47)+'СЕТ СН'!$G$12+СВЦЭМ!$D$10+'СЕТ СН'!$G$6-'СЕТ СН'!$G$22</f>
        <v>1212.8690198300001</v>
      </c>
      <c r="K73" s="36">
        <f>SUMIFS(СВЦЭМ!$C$39:$C$782,СВЦЭМ!$A$39:$A$782,$A73,СВЦЭМ!$B$39:$B$782,K$47)+'СЕТ СН'!$G$12+СВЦЭМ!$D$10+'СЕТ СН'!$G$6-'СЕТ СН'!$G$22</f>
        <v>1193.24619321</v>
      </c>
      <c r="L73" s="36">
        <f>SUMIFS(СВЦЭМ!$C$39:$C$782,СВЦЭМ!$A$39:$A$782,$A73,СВЦЭМ!$B$39:$B$782,L$47)+'СЕТ СН'!$G$12+СВЦЭМ!$D$10+'СЕТ СН'!$G$6-'СЕТ СН'!$G$22</f>
        <v>1185.2649557899999</v>
      </c>
      <c r="M73" s="36">
        <f>SUMIFS(СВЦЭМ!$C$39:$C$782,СВЦЭМ!$A$39:$A$782,$A73,СВЦЭМ!$B$39:$B$782,M$47)+'СЕТ СН'!$G$12+СВЦЭМ!$D$10+'СЕТ СН'!$G$6-'СЕТ СН'!$G$22</f>
        <v>1180.6835876600001</v>
      </c>
      <c r="N73" s="36">
        <f>SUMIFS(СВЦЭМ!$C$39:$C$782,СВЦЭМ!$A$39:$A$782,$A73,СВЦЭМ!$B$39:$B$782,N$47)+'СЕТ СН'!$G$12+СВЦЭМ!$D$10+'СЕТ СН'!$G$6-'СЕТ СН'!$G$22</f>
        <v>1181.7651578800001</v>
      </c>
      <c r="O73" s="36">
        <f>SUMIFS(СВЦЭМ!$C$39:$C$782,СВЦЭМ!$A$39:$A$782,$A73,СВЦЭМ!$B$39:$B$782,O$47)+'СЕТ СН'!$G$12+СВЦЭМ!$D$10+'СЕТ СН'!$G$6-'СЕТ СН'!$G$22</f>
        <v>1211.6296868300001</v>
      </c>
      <c r="P73" s="36">
        <f>SUMIFS(СВЦЭМ!$C$39:$C$782,СВЦЭМ!$A$39:$A$782,$A73,СВЦЭМ!$B$39:$B$782,P$47)+'СЕТ СН'!$G$12+СВЦЭМ!$D$10+'СЕТ СН'!$G$6-'СЕТ СН'!$G$22</f>
        <v>1237.01038752</v>
      </c>
      <c r="Q73" s="36">
        <f>SUMIFS(СВЦЭМ!$C$39:$C$782,СВЦЭМ!$A$39:$A$782,$A73,СВЦЭМ!$B$39:$B$782,Q$47)+'СЕТ СН'!$G$12+СВЦЭМ!$D$10+'СЕТ СН'!$G$6-'СЕТ СН'!$G$22</f>
        <v>1264.8219320599999</v>
      </c>
      <c r="R73" s="36">
        <f>SUMIFS(СВЦЭМ!$C$39:$C$782,СВЦЭМ!$A$39:$A$782,$A73,СВЦЭМ!$B$39:$B$782,R$47)+'СЕТ СН'!$G$12+СВЦЭМ!$D$10+'СЕТ СН'!$G$6-'СЕТ СН'!$G$22</f>
        <v>1251.4085292100001</v>
      </c>
      <c r="S73" s="36">
        <f>SUMIFS(СВЦЭМ!$C$39:$C$782,СВЦЭМ!$A$39:$A$782,$A73,СВЦЭМ!$B$39:$B$782,S$47)+'СЕТ СН'!$G$12+СВЦЭМ!$D$10+'СЕТ СН'!$G$6-'СЕТ СН'!$G$22</f>
        <v>1219.83201594</v>
      </c>
      <c r="T73" s="36">
        <f>SUMIFS(СВЦЭМ!$C$39:$C$782,СВЦЭМ!$A$39:$A$782,$A73,СВЦЭМ!$B$39:$B$782,T$47)+'СЕТ СН'!$G$12+СВЦЭМ!$D$10+'СЕТ СН'!$G$6-'СЕТ СН'!$G$22</f>
        <v>1164.0663880500001</v>
      </c>
      <c r="U73" s="36">
        <f>SUMIFS(СВЦЭМ!$C$39:$C$782,СВЦЭМ!$A$39:$A$782,$A73,СВЦЭМ!$B$39:$B$782,U$47)+'СЕТ СН'!$G$12+СВЦЭМ!$D$10+'СЕТ СН'!$G$6-'СЕТ СН'!$G$22</f>
        <v>1185.2151680899999</v>
      </c>
      <c r="V73" s="36">
        <f>SUMIFS(СВЦЭМ!$C$39:$C$782,СВЦЭМ!$A$39:$A$782,$A73,СВЦЭМ!$B$39:$B$782,V$47)+'СЕТ СН'!$G$12+СВЦЭМ!$D$10+'СЕТ СН'!$G$6-'СЕТ СН'!$G$22</f>
        <v>1156.02492394</v>
      </c>
      <c r="W73" s="36">
        <f>SUMIFS(СВЦЭМ!$C$39:$C$782,СВЦЭМ!$A$39:$A$782,$A73,СВЦЭМ!$B$39:$B$782,W$47)+'СЕТ СН'!$G$12+СВЦЭМ!$D$10+'СЕТ СН'!$G$6-'СЕТ СН'!$G$22</f>
        <v>1108.08490822</v>
      </c>
      <c r="X73" s="36">
        <f>SUMIFS(СВЦЭМ!$C$39:$C$782,СВЦЭМ!$A$39:$A$782,$A73,СВЦЭМ!$B$39:$B$782,X$47)+'СЕТ СН'!$G$12+СВЦЭМ!$D$10+'СЕТ СН'!$G$6-'СЕТ СН'!$G$22</f>
        <v>1129.6284599200001</v>
      </c>
      <c r="Y73" s="36">
        <f>SUMIFS(СВЦЭМ!$C$39:$C$782,СВЦЭМ!$A$39:$A$782,$A73,СВЦЭМ!$B$39:$B$782,Y$47)+'СЕТ СН'!$G$12+СВЦЭМ!$D$10+'СЕТ СН'!$G$6-'СЕТ СН'!$G$22</f>
        <v>1158.8522522999999</v>
      </c>
    </row>
    <row r="74" spans="1:27" ht="15.75" x14ac:dyDescent="0.2">
      <c r="A74" s="35">
        <f t="shared" si="1"/>
        <v>44282</v>
      </c>
      <c r="B74" s="36">
        <f>SUMIFS(СВЦЭМ!$C$39:$C$782,СВЦЭМ!$A$39:$A$782,$A74,СВЦЭМ!$B$39:$B$782,B$47)+'СЕТ СН'!$G$12+СВЦЭМ!$D$10+'СЕТ СН'!$G$6-'СЕТ СН'!$G$22</f>
        <v>1122.45786911</v>
      </c>
      <c r="C74" s="36">
        <f>SUMIFS(СВЦЭМ!$C$39:$C$782,СВЦЭМ!$A$39:$A$782,$A74,СВЦЭМ!$B$39:$B$782,C$47)+'СЕТ СН'!$G$12+СВЦЭМ!$D$10+'СЕТ СН'!$G$6-'СЕТ СН'!$G$22</f>
        <v>1187.39346331</v>
      </c>
      <c r="D74" s="36">
        <f>SUMIFS(СВЦЭМ!$C$39:$C$782,СВЦЭМ!$A$39:$A$782,$A74,СВЦЭМ!$B$39:$B$782,D$47)+'СЕТ СН'!$G$12+СВЦЭМ!$D$10+'СЕТ СН'!$G$6-'СЕТ СН'!$G$22</f>
        <v>1240.43083153</v>
      </c>
      <c r="E74" s="36">
        <f>SUMIFS(СВЦЭМ!$C$39:$C$782,СВЦЭМ!$A$39:$A$782,$A74,СВЦЭМ!$B$39:$B$782,E$47)+'СЕТ СН'!$G$12+СВЦЭМ!$D$10+'СЕТ СН'!$G$6-'СЕТ СН'!$G$22</f>
        <v>1263.86071702</v>
      </c>
      <c r="F74" s="36">
        <f>SUMIFS(СВЦЭМ!$C$39:$C$782,СВЦЭМ!$A$39:$A$782,$A74,СВЦЭМ!$B$39:$B$782,F$47)+'СЕТ СН'!$G$12+СВЦЭМ!$D$10+'СЕТ СН'!$G$6-'СЕТ СН'!$G$22</f>
        <v>1282.0643580399999</v>
      </c>
      <c r="G74" s="36">
        <f>SUMIFS(СВЦЭМ!$C$39:$C$782,СВЦЭМ!$A$39:$A$782,$A74,СВЦЭМ!$B$39:$B$782,G$47)+'СЕТ СН'!$G$12+СВЦЭМ!$D$10+'СЕТ СН'!$G$6-'СЕТ СН'!$G$22</f>
        <v>1258.01099686</v>
      </c>
      <c r="H74" s="36">
        <f>SUMIFS(СВЦЭМ!$C$39:$C$782,СВЦЭМ!$A$39:$A$782,$A74,СВЦЭМ!$B$39:$B$782,H$47)+'СЕТ СН'!$G$12+СВЦЭМ!$D$10+'СЕТ СН'!$G$6-'СЕТ СН'!$G$22</f>
        <v>1241.0392635199998</v>
      </c>
      <c r="I74" s="36">
        <f>SUMIFS(СВЦЭМ!$C$39:$C$782,СВЦЭМ!$A$39:$A$782,$A74,СВЦЭМ!$B$39:$B$782,I$47)+'СЕТ СН'!$G$12+СВЦЭМ!$D$10+'СЕТ СН'!$G$6-'СЕТ СН'!$G$22</f>
        <v>1198.0168746100001</v>
      </c>
      <c r="J74" s="36">
        <f>SUMIFS(СВЦЭМ!$C$39:$C$782,СВЦЭМ!$A$39:$A$782,$A74,СВЦЭМ!$B$39:$B$782,J$47)+'СЕТ СН'!$G$12+СВЦЭМ!$D$10+'СЕТ СН'!$G$6-'СЕТ СН'!$G$22</f>
        <v>1149.40499985</v>
      </c>
      <c r="K74" s="36">
        <f>SUMIFS(СВЦЭМ!$C$39:$C$782,СВЦЭМ!$A$39:$A$782,$A74,СВЦЭМ!$B$39:$B$782,K$47)+'СЕТ СН'!$G$12+СВЦЭМ!$D$10+'СЕТ СН'!$G$6-'СЕТ СН'!$G$22</f>
        <v>1114.25417401</v>
      </c>
      <c r="L74" s="36">
        <f>SUMIFS(СВЦЭМ!$C$39:$C$782,СВЦЭМ!$A$39:$A$782,$A74,СВЦЭМ!$B$39:$B$782,L$47)+'СЕТ СН'!$G$12+СВЦЭМ!$D$10+'СЕТ СН'!$G$6-'СЕТ СН'!$G$22</f>
        <v>1131.1401051299999</v>
      </c>
      <c r="M74" s="36">
        <f>SUMIFS(СВЦЭМ!$C$39:$C$782,СВЦЭМ!$A$39:$A$782,$A74,СВЦЭМ!$B$39:$B$782,M$47)+'СЕТ СН'!$G$12+СВЦЭМ!$D$10+'СЕТ СН'!$G$6-'СЕТ СН'!$G$22</f>
        <v>1131.49686679</v>
      </c>
      <c r="N74" s="36">
        <f>SUMIFS(СВЦЭМ!$C$39:$C$782,СВЦЭМ!$A$39:$A$782,$A74,СВЦЭМ!$B$39:$B$782,N$47)+'СЕТ СН'!$G$12+СВЦЭМ!$D$10+'СЕТ СН'!$G$6-'СЕТ СН'!$G$22</f>
        <v>1141.3771348</v>
      </c>
      <c r="O74" s="36">
        <f>SUMIFS(СВЦЭМ!$C$39:$C$782,СВЦЭМ!$A$39:$A$782,$A74,СВЦЭМ!$B$39:$B$782,O$47)+'СЕТ СН'!$G$12+СВЦЭМ!$D$10+'СЕТ СН'!$G$6-'СЕТ СН'!$G$22</f>
        <v>1156.3483130300001</v>
      </c>
      <c r="P74" s="36">
        <f>SUMIFS(СВЦЭМ!$C$39:$C$782,СВЦЭМ!$A$39:$A$782,$A74,СВЦЭМ!$B$39:$B$782,P$47)+'СЕТ СН'!$G$12+СВЦЭМ!$D$10+'СЕТ СН'!$G$6-'СЕТ СН'!$G$22</f>
        <v>1203.20778703</v>
      </c>
      <c r="Q74" s="36">
        <f>SUMIFS(СВЦЭМ!$C$39:$C$782,СВЦЭМ!$A$39:$A$782,$A74,СВЦЭМ!$B$39:$B$782,Q$47)+'СЕТ СН'!$G$12+СВЦЭМ!$D$10+'СЕТ СН'!$G$6-'СЕТ СН'!$G$22</f>
        <v>1233.6113500199999</v>
      </c>
      <c r="R74" s="36">
        <f>SUMIFS(СВЦЭМ!$C$39:$C$782,СВЦЭМ!$A$39:$A$782,$A74,СВЦЭМ!$B$39:$B$782,R$47)+'СЕТ СН'!$G$12+СВЦЭМ!$D$10+'СЕТ СН'!$G$6-'СЕТ СН'!$G$22</f>
        <v>1224.7828175300001</v>
      </c>
      <c r="S74" s="36">
        <f>SUMIFS(СВЦЭМ!$C$39:$C$782,СВЦЭМ!$A$39:$A$782,$A74,СВЦЭМ!$B$39:$B$782,S$47)+'СЕТ СН'!$G$12+СВЦЭМ!$D$10+'СЕТ СН'!$G$6-'СЕТ СН'!$G$22</f>
        <v>1190.16752221</v>
      </c>
      <c r="T74" s="36">
        <f>SUMIFS(СВЦЭМ!$C$39:$C$782,СВЦЭМ!$A$39:$A$782,$A74,СВЦЭМ!$B$39:$B$782,T$47)+'СЕТ СН'!$G$12+СВЦЭМ!$D$10+'СЕТ СН'!$G$6-'СЕТ СН'!$G$22</f>
        <v>1124.6323485299999</v>
      </c>
      <c r="U74" s="36">
        <f>SUMIFS(СВЦЭМ!$C$39:$C$782,СВЦЭМ!$A$39:$A$782,$A74,СВЦЭМ!$B$39:$B$782,U$47)+'СЕТ СН'!$G$12+СВЦЭМ!$D$10+'СЕТ СН'!$G$6-'СЕТ СН'!$G$22</f>
        <v>1090.7005440099999</v>
      </c>
      <c r="V74" s="36">
        <f>SUMIFS(СВЦЭМ!$C$39:$C$782,СВЦЭМ!$A$39:$A$782,$A74,СВЦЭМ!$B$39:$B$782,V$47)+'СЕТ СН'!$G$12+СВЦЭМ!$D$10+'СЕТ СН'!$G$6-'СЕТ СН'!$G$22</f>
        <v>1091.1798814399999</v>
      </c>
      <c r="W74" s="36">
        <f>SUMIFS(СВЦЭМ!$C$39:$C$782,СВЦЭМ!$A$39:$A$782,$A74,СВЦЭМ!$B$39:$B$782,W$47)+'СЕТ СН'!$G$12+СВЦЭМ!$D$10+'СЕТ СН'!$G$6-'СЕТ СН'!$G$22</f>
        <v>1074.62924944</v>
      </c>
      <c r="X74" s="36">
        <f>SUMIFS(СВЦЭМ!$C$39:$C$782,СВЦЭМ!$A$39:$A$782,$A74,СВЦЭМ!$B$39:$B$782,X$47)+'СЕТ СН'!$G$12+СВЦЭМ!$D$10+'СЕТ СН'!$G$6-'СЕТ СН'!$G$22</f>
        <v>1093.0243577000001</v>
      </c>
      <c r="Y74" s="36">
        <f>SUMIFS(СВЦЭМ!$C$39:$C$782,СВЦЭМ!$A$39:$A$782,$A74,СВЦЭМ!$B$39:$B$782,Y$47)+'СЕТ СН'!$G$12+СВЦЭМ!$D$10+'СЕТ СН'!$G$6-'СЕТ СН'!$G$22</f>
        <v>1111.1230321200001</v>
      </c>
    </row>
    <row r="75" spans="1:27" ht="15.75" x14ac:dyDescent="0.2">
      <c r="A75" s="35">
        <f t="shared" si="1"/>
        <v>44283</v>
      </c>
      <c r="B75" s="36">
        <f>SUMIFS(СВЦЭМ!$C$39:$C$782,СВЦЭМ!$A$39:$A$782,$A75,СВЦЭМ!$B$39:$B$782,B$47)+'СЕТ СН'!$G$12+СВЦЭМ!$D$10+'СЕТ СН'!$G$6-'СЕТ СН'!$G$22</f>
        <v>1145.5218248599999</v>
      </c>
      <c r="C75" s="36">
        <f>SUMIFS(СВЦЭМ!$C$39:$C$782,СВЦЭМ!$A$39:$A$782,$A75,СВЦЭМ!$B$39:$B$782,C$47)+'СЕТ СН'!$G$12+СВЦЭМ!$D$10+'СЕТ СН'!$G$6-'СЕТ СН'!$G$22</f>
        <v>1225.72697515</v>
      </c>
      <c r="D75" s="36">
        <f>SUMIFS(СВЦЭМ!$C$39:$C$782,СВЦЭМ!$A$39:$A$782,$A75,СВЦЭМ!$B$39:$B$782,D$47)+'СЕТ СН'!$G$12+СВЦЭМ!$D$10+'СЕТ СН'!$G$6-'СЕТ СН'!$G$22</f>
        <v>1257.5990006999998</v>
      </c>
      <c r="E75" s="36">
        <f>SUMIFS(СВЦЭМ!$C$39:$C$782,СВЦЭМ!$A$39:$A$782,$A75,СВЦЭМ!$B$39:$B$782,E$47)+'СЕТ СН'!$G$12+СВЦЭМ!$D$10+'СЕТ СН'!$G$6-'СЕТ СН'!$G$22</f>
        <v>1260.6195537799999</v>
      </c>
      <c r="F75" s="36">
        <f>SUMIFS(СВЦЭМ!$C$39:$C$782,СВЦЭМ!$A$39:$A$782,$A75,СВЦЭМ!$B$39:$B$782,F$47)+'СЕТ СН'!$G$12+СВЦЭМ!$D$10+'СЕТ СН'!$G$6-'СЕТ СН'!$G$22</f>
        <v>1252.9870562799999</v>
      </c>
      <c r="G75" s="36">
        <f>SUMIFS(СВЦЭМ!$C$39:$C$782,СВЦЭМ!$A$39:$A$782,$A75,СВЦЭМ!$B$39:$B$782,G$47)+'СЕТ СН'!$G$12+СВЦЭМ!$D$10+'СЕТ СН'!$G$6-'СЕТ СН'!$G$22</f>
        <v>1224.3627871200001</v>
      </c>
      <c r="H75" s="36">
        <f>SUMIFS(СВЦЭМ!$C$39:$C$782,СВЦЭМ!$A$39:$A$782,$A75,СВЦЭМ!$B$39:$B$782,H$47)+'СЕТ СН'!$G$12+СВЦЭМ!$D$10+'СЕТ СН'!$G$6-'СЕТ СН'!$G$22</f>
        <v>1206.79969575</v>
      </c>
      <c r="I75" s="36">
        <f>SUMIFS(СВЦЭМ!$C$39:$C$782,СВЦЭМ!$A$39:$A$782,$A75,СВЦЭМ!$B$39:$B$782,I$47)+'СЕТ СН'!$G$12+СВЦЭМ!$D$10+'СЕТ СН'!$G$6-'СЕТ СН'!$G$22</f>
        <v>1177.8919400699999</v>
      </c>
      <c r="J75" s="36">
        <f>SUMIFS(СВЦЭМ!$C$39:$C$782,СВЦЭМ!$A$39:$A$782,$A75,СВЦЭМ!$B$39:$B$782,J$47)+'СЕТ СН'!$G$12+СВЦЭМ!$D$10+'СЕТ СН'!$G$6-'СЕТ СН'!$G$22</f>
        <v>1095.49151979</v>
      </c>
      <c r="K75" s="36">
        <f>SUMIFS(СВЦЭМ!$C$39:$C$782,СВЦЭМ!$A$39:$A$782,$A75,СВЦЭМ!$B$39:$B$782,K$47)+'СЕТ СН'!$G$12+СВЦЭМ!$D$10+'СЕТ СН'!$G$6-'СЕТ СН'!$G$22</f>
        <v>1077.70889726</v>
      </c>
      <c r="L75" s="36">
        <f>SUMIFS(СВЦЭМ!$C$39:$C$782,СВЦЭМ!$A$39:$A$782,$A75,СВЦЭМ!$B$39:$B$782,L$47)+'СЕТ СН'!$G$12+СВЦЭМ!$D$10+'СЕТ СН'!$G$6-'СЕТ СН'!$G$22</f>
        <v>1116.8286623199999</v>
      </c>
      <c r="M75" s="36">
        <f>SUMIFS(СВЦЭМ!$C$39:$C$782,СВЦЭМ!$A$39:$A$782,$A75,СВЦЭМ!$B$39:$B$782,M$47)+'СЕТ СН'!$G$12+СВЦЭМ!$D$10+'СЕТ СН'!$G$6-'СЕТ СН'!$G$22</f>
        <v>1149.1743269799999</v>
      </c>
      <c r="N75" s="36">
        <f>SUMIFS(СВЦЭМ!$C$39:$C$782,СВЦЭМ!$A$39:$A$782,$A75,СВЦЭМ!$B$39:$B$782,N$47)+'СЕТ СН'!$G$12+СВЦЭМ!$D$10+'СЕТ СН'!$G$6-'СЕТ СН'!$G$22</f>
        <v>1186.4717834200001</v>
      </c>
      <c r="O75" s="36">
        <f>SUMIFS(СВЦЭМ!$C$39:$C$782,СВЦЭМ!$A$39:$A$782,$A75,СВЦЭМ!$B$39:$B$782,O$47)+'СЕТ СН'!$G$12+СВЦЭМ!$D$10+'СЕТ СН'!$G$6-'СЕТ СН'!$G$22</f>
        <v>1210.41704529</v>
      </c>
      <c r="P75" s="36">
        <f>SUMIFS(СВЦЭМ!$C$39:$C$782,СВЦЭМ!$A$39:$A$782,$A75,СВЦЭМ!$B$39:$B$782,P$47)+'СЕТ СН'!$G$12+СВЦЭМ!$D$10+'СЕТ СН'!$G$6-'СЕТ СН'!$G$22</f>
        <v>1250.8134002700001</v>
      </c>
      <c r="Q75" s="36">
        <f>SUMIFS(СВЦЭМ!$C$39:$C$782,СВЦЭМ!$A$39:$A$782,$A75,СВЦЭМ!$B$39:$B$782,Q$47)+'СЕТ СН'!$G$12+СВЦЭМ!$D$10+'СЕТ СН'!$G$6-'СЕТ СН'!$G$22</f>
        <v>1278.71780833</v>
      </c>
      <c r="R75" s="36">
        <f>SUMIFS(СВЦЭМ!$C$39:$C$782,СВЦЭМ!$A$39:$A$782,$A75,СВЦЭМ!$B$39:$B$782,R$47)+'СЕТ СН'!$G$12+СВЦЭМ!$D$10+'СЕТ СН'!$G$6-'СЕТ СН'!$G$22</f>
        <v>1267.0569140199998</v>
      </c>
      <c r="S75" s="36">
        <f>SUMIFS(СВЦЭМ!$C$39:$C$782,СВЦЭМ!$A$39:$A$782,$A75,СВЦЭМ!$B$39:$B$782,S$47)+'СЕТ СН'!$G$12+СВЦЭМ!$D$10+'СЕТ СН'!$G$6-'СЕТ СН'!$G$22</f>
        <v>1229.4676283599999</v>
      </c>
      <c r="T75" s="36">
        <f>SUMIFS(СВЦЭМ!$C$39:$C$782,СВЦЭМ!$A$39:$A$782,$A75,СВЦЭМ!$B$39:$B$782,T$47)+'СЕТ СН'!$G$12+СВЦЭМ!$D$10+'СЕТ СН'!$G$6-'СЕТ СН'!$G$22</f>
        <v>1168.3835443400001</v>
      </c>
      <c r="U75" s="36">
        <f>SUMIFS(СВЦЭМ!$C$39:$C$782,СВЦЭМ!$A$39:$A$782,$A75,СВЦЭМ!$B$39:$B$782,U$47)+'СЕТ СН'!$G$12+СВЦЭМ!$D$10+'СЕТ СН'!$G$6-'СЕТ СН'!$G$22</f>
        <v>1138.4096882900001</v>
      </c>
      <c r="V75" s="36">
        <f>SUMIFS(СВЦЭМ!$C$39:$C$782,СВЦЭМ!$A$39:$A$782,$A75,СВЦЭМ!$B$39:$B$782,V$47)+'СЕТ СН'!$G$12+СВЦЭМ!$D$10+'СЕТ СН'!$G$6-'СЕТ СН'!$G$22</f>
        <v>1141.58681778</v>
      </c>
      <c r="W75" s="36">
        <f>SUMIFS(СВЦЭМ!$C$39:$C$782,СВЦЭМ!$A$39:$A$782,$A75,СВЦЭМ!$B$39:$B$782,W$47)+'СЕТ СН'!$G$12+СВЦЭМ!$D$10+'СЕТ СН'!$G$6-'СЕТ СН'!$G$22</f>
        <v>1118.98383891</v>
      </c>
      <c r="X75" s="36">
        <f>SUMIFS(СВЦЭМ!$C$39:$C$782,СВЦЭМ!$A$39:$A$782,$A75,СВЦЭМ!$B$39:$B$782,X$47)+'СЕТ СН'!$G$12+СВЦЭМ!$D$10+'СЕТ СН'!$G$6-'СЕТ СН'!$G$22</f>
        <v>1107.9881425900001</v>
      </c>
      <c r="Y75" s="36">
        <f>SUMIFS(СВЦЭМ!$C$39:$C$782,СВЦЭМ!$A$39:$A$782,$A75,СВЦЭМ!$B$39:$B$782,Y$47)+'СЕТ СН'!$G$12+СВЦЭМ!$D$10+'СЕТ СН'!$G$6-'СЕТ СН'!$G$22</f>
        <v>1104.5939353799999</v>
      </c>
    </row>
    <row r="76" spans="1:27" ht="15.75" x14ac:dyDescent="0.2">
      <c r="A76" s="35">
        <f t="shared" si="1"/>
        <v>44284</v>
      </c>
      <c r="B76" s="36">
        <f>SUMIFS(СВЦЭМ!$C$39:$C$782,СВЦЭМ!$A$39:$A$782,$A76,СВЦЭМ!$B$39:$B$782,B$47)+'СЕТ СН'!$G$12+СВЦЭМ!$D$10+'СЕТ СН'!$G$6-'СЕТ СН'!$G$22</f>
        <v>1189.85669521</v>
      </c>
      <c r="C76" s="36">
        <f>SUMIFS(СВЦЭМ!$C$39:$C$782,СВЦЭМ!$A$39:$A$782,$A76,СВЦЭМ!$B$39:$B$782,C$47)+'СЕТ СН'!$G$12+СВЦЭМ!$D$10+'СЕТ СН'!$G$6-'СЕТ СН'!$G$22</f>
        <v>1264.92759241</v>
      </c>
      <c r="D76" s="36">
        <f>SUMIFS(СВЦЭМ!$C$39:$C$782,СВЦЭМ!$A$39:$A$782,$A76,СВЦЭМ!$B$39:$B$782,D$47)+'СЕТ СН'!$G$12+СВЦЭМ!$D$10+'СЕТ СН'!$G$6-'СЕТ СН'!$G$22</f>
        <v>1315.7927198299999</v>
      </c>
      <c r="E76" s="36">
        <f>SUMIFS(СВЦЭМ!$C$39:$C$782,СВЦЭМ!$A$39:$A$782,$A76,СВЦЭМ!$B$39:$B$782,E$47)+'СЕТ СН'!$G$12+СВЦЭМ!$D$10+'СЕТ СН'!$G$6-'СЕТ СН'!$G$22</f>
        <v>1333.00737744</v>
      </c>
      <c r="F76" s="36">
        <f>SUMIFS(СВЦЭМ!$C$39:$C$782,СВЦЭМ!$A$39:$A$782,$A76,СВЦЭМ!$B$39:$B$782,F$47)+'СЕТ СН'!$G$12+СВЦЭМ!$D$10+'СЕТ СН'!$G$6-'СЕТ СН'!$G$22</f>
        <v>1326.69189972</v>
      </c>
      <c r="G76" s="36">
        <f>SUMIFS(СВЦЭМ!$C$39:$C$782,СВЦЭМ!$A$39:$A$782,$A76,СВЦЭМ!$B$39:$B$782,G$47)+'СЕТ СН'!$G$12+СВЦЭМ!$D$10+'СЕТ СН'!$G$6-'СЕТ СН'!$G$22</f>
        <v>1286.1885386399999</v>
      </c>
      <c r="H76" s="36">
        <f>SUMIFS(СВЦЭМ!$C$39:$C$782,СВЦЭМ!$A$39:$A$782,$A76,СВЦЭМ!$B$39:$B$782,H$47)+'СЕТ СН'!$G$12+СВЦЭМ!$D$10+'СЕТ СН'!$G$6-'СЕТ СН'!$G$22</f>
        <v>1242.2902344500001</v>
      </c>
      <c r="I76" s="36">
        <f>SUMIFS(СВЦЭМ!$C$39:$C$782,СВЦЭМ!$A$39:$A$782,$A76,СВЦЭМ!$B$39:$B$782,I$47)+'СЕТ СН'!$G$12+СВЦЭМ!$D$10+'СЕТ СН'!$G$6-'СЕТ СН'!$G$22</f>
        <v>1193.2539076400001</v>
      </c>
      <c r="J76" s="36">
        <f>SUMIFS(СВЦЭМ!$C$39:$C$782,СВЦЭМ!$A$39:$A$782,$A76,СВЦЭМ!$B$39:$B$782,J$47)+'СЕТ СН'!$G$12+СВЦЭМ!$D$10+'СЕТ СН'!$G$6-'СЕТ СН'!$G$22</f>
        <v>1136.13915245</v>
      </c>
      <c r="K76" s="36">
        <f>SUMIFS(СВЦЭМ!$C$39:$C$782,СВЦЭМ!$A$39:$A$782,$A76,СВЦЭМ!$B$39:$B$782,K$47)+'СЕТ СН'!$G$12+СВЦЭМ!$D$10+'СЕТ СН'!$G$6-'СЕТ СН'!$G$22</f>
        <v>1124.8649396600001</v>
      </c>
      <c r="L76" s="36">
        <f>SUMIFS(СВЦЭМ!$C$39:$C$782,СВЦЭМ!$A$39:$A$782,$A76,СВЦЭМ!$B$39:$B$782,L$47)+'СЕТ СН'!$G$12+СВЦЭМ!$D$10+'СЕТ СН'!$G$6-'СЕТ СН'!$G$22</f>
        <v>1126.2941815300001</v>
      </c>
      <c r="M76" s="36">
        <f>SUMIFS(СВЦЭМ!$C$39:$C$782,СВЦЭМ!$A$39:$A$782,$A76,СВЦЭМ!$B$39:$B$782,M$47)+'СЕТ СН'!$G$12+СВЦЭМ!$D$10+'СЕТ СН'!$G$6-'СЕТ СН'!$G$22</f>
        <v>1127.0356021299999</v>
      </c>
      <c r="N76" s="36">
        <f>SUMIFS(СВЦЭМ!$C$39:$C$782,СВЦЭМ!$A$39:$A$782,$A76,СВЦЭМ!$B$39:$B$782,N$47)+'СЕТ СН'!$G$12+СВЦЭМ!$D$10+'СЕТ СН'!$G$6-'СЕТ СН'!$G$22</f>
        <v>1132.08309872</v>
      </c>
      <c r="O76" s="36">
        <f>SUMIFS(СВЦЭМ!$C$39:$C$782,СВЦЭМ!$A$39:$A$782,$A76,СВЦЭМ!$B$39:$B$782,O$47)+'СЕТ СН'!$G$12+СВЦЭМ!$D$10+'СЕТ СН'!$G$6-'СЕТ СН'!$G$22</f>
        <v>1164.4411420199999</v>
      </c>
      <c r="P76" s="36">
        <f>SUMIFS(СВЦЭМ!$C$39:$C$782,СВЦЭМ!$A$39:$A$782,$A76,СВЦЭМ!$B$39:$B$782,P$47)+'СЕТ СН'!$G$12+СВЦЭМ!$D$10+'СЕТ СН'!$G$6-'СЕТ СН'!$G$22</f>
        <v>1207.74389081</v>
      </c>
      <c r="Q76" s="36">
        <f>SUMIFS(СВЦЭМ!$C$39:$C$782,СВЦЭМ!$A$39:$A$782,$A76,СВЦЭМ!$B$39:$B$782,Q$47)+'СЕТ СН'!$G$12+СВЦЭМ!$D$10+'СЕТ СН'!$G$6-'СЕТ СН'!$G$22</f>
        <v>1234.6146080599999</v>
      </c>
      <c r="R76" s="36">
        <f>SUMIFS(СВЦЭМ!$C$39:$C$782,СВЦЭМ!$A$39:$A$782,$A76,СВЦЭМ!$B$39:$B$782,R$47)+'СЕТ СН'!$G$12+СВЦЭМ!$D$10+'СЕТ СН'!$G$6-'СЕТ СН'!$G$22</f>
        <v>1227.6499092500001</v>
      </c>
      <c r="S76" s="36">
        <f>SUMIFS(СВЦЭМ!$C$39:$C$782,СВЦЭМ!$A$39:$A$782,$A76,СВЦЭМ!$B$39:$B$782,S$47)+'СЕТ СН'!$G$12+СВЦЭМ!$D$10+'СЕТ СН'!$G$6-'СЕТ СН'!$G$22</f>
        <v>1196.488063</v>
      </c>
      <c r="T76" s="36">
        <f>SUMIFS(СВЦЭМ!$C$39:$C$782,СВЦЭМ!$A$39:$A$782,$A76,СВЦЭМ!$B$39:$B$782,T$47)+'СЕТ СН'!$G$12+СВЦЭМ!$D$10+'СЕТ СН'!$G$6-'СЕТ СН'!$G$22</f>
        <v>1133.4161430199999</v>
      </c>
      <c r="U76" s="36">
        <f>SUMIFS(СВЦЭМ!$C$39:$C$782,СВЦЭМ!$A$39:$A$782,$A76,СВЦЭМ!$B$39:$B$782,U$47)+'СЕТ СН'!$G$12+СВЦЭМ!$D$10+'СЕТ СН'!$G$6-'СЕТ СН'!$G$22</f>
        <v>1108.8987405299999</v>
      </c>
      <c r="V76" s="36">
        <f>SUMIFS(СВЦЭМ!$C$39:$C$782,СВЦЭМ!$A$39:$A$782,$A76,СВЦЭМ!$B$39:$B$782,V$47)+'СЕТ СН'!$G$12+СВЦЭМ!$D$10+'СЕТ СН'!$G$6-'СЕТ СН'!$G$22</f>
        <v>1105.1146371100001</v>
      </c>
      <c r="W76" s="36">
        <f>SUMIFS(СВЦЭМ!$C$39:$C$782,СВЦЭМ!$A$39:$A$782,$A76,СВЦЭМ!$B$39:$B$782,W$47)+'СЕТ СН'!$G$12+СВЦЭМ!$D$10+'СЕТ СН'!$G$6-'СЕТ СН'!$G$22</f>
        <v>1104.40933184</v>
      </c>
      <c r="X76" s="36">
        <f>SUMIFS(СВЦЭМ!$C$39:$C$782,СВЦЭМ!$A$39:$A$782,$A76,СВЦЭМ!$B$39:$B$782,X$47)+'СЕТ СН'!$G$12+СВЦЭМ!$D$10+'СЕТ СН'!$G$6-'СЕТ СН'!$G$22</f>
        <v>1122.85919921</v>
      </c>
      <c r="Y76" s="36">
        <f>SUMIFS(СВЦЭМ!$C$39:$C$782,СВЦЭМ!$A$39:$A$782,$A76,СВЦЭМ!$B$39:$B$782,Y$47)+'СЕТ СН'!$G$12+СВЦЭМ!$D$10+'СЕТ СН'!$G$6-'СЕТ СН'!$G$22</f>
        <v>1118.5320485899999</v>
      </c>
    </row>
    <row r="77" spans="1:27" ht="15.75" x14ac:dyDescent="0.2">
      <c r="A77" s="35">
        <f t="shared" si="1"/>
        <v>44285</v>
      </c>
      <c r="B77" s="36">
        <f>SUMIFS(СВЦЭМ!$C$39:$C$782,СВЦЭМ!$A$39:$A$782,$A77,СВЦЭМ!$B$39:$B$782,B$47)+'СЕТ СН'!$G$12+СВЦЭМ!$D$10+'СЕТ СН'!$G$6-'СЕТ СН'!$G$22</f>
        <v>1177.48064821</v>
      </c>
      <c r="C77" s="36">
        <f>SUMIFS(СВЦЭМ!$C$39:$C$782,СВЦЭМ!$A$39:$A$782,$A77,СВЦЭМ!$B$39:$B$782,C$47)+'СЕТ СН'!$G$12+СВЦЭМ!$D$10+'СЕТ СН'!$G$6-'СЕТ СН'!$G$22</f>
        <v>1237.8766694899998</v>
      </c>
      <c r="D77" s="36">
        <f>SUMIFS(СВЦЭМ!$C$39:$C$782,СВЦЭМ!$A$39:$A$782,$A77,СВЦЭМ!$B$39:$B$782,D$47)+'СЕТ СН'!$G$12+СВЦЭМ!$D$10+'СЕТ СН'!$G$6-'СЕТ СН'!$G$22</f>
        <v>1237.16497938</v>
      </c>
      <c r="E77" s="36">
        <f>SUMIFS(СВЦЭМ!$C$39:$C$782,СВЦЭМ!$A$39:$A$782,$A77,СВЦЭМ!$B$39:$B$782,E$47)+'СЕТ СН'!$G$12+СВЦЭМ!$D$10+'СЕТ СН'!$G$6-'СЕТ СН'!$G$22</f>
        <v>1238.48561404</v>
      </c>
      <c r="F77" s="36">
        <f>SUMIFS(СВЦЭМ!$C$39:$C$782,СВЦЭМ!$A$39:$A$782,$A77,СВЦЭМ!$B$39:$B$782,F$47)+'СЕТ СН'!$G$12+СВЦЭМ!$D$10+'СЕТ СН'!$G$6-'СЕТ СН'!$G$22</f>
        <v>1236.2708134100001</v>
      </c>
      <c r="G77" s="36">
        <f>SUMIFS(СВЦЭМ!$C$39:$C$782,СВЦЭМ!$A$39:$A$782,$A77,СВЦЭМ!$B$39:$B$782,G$47)+'СЕТ СН'!$G$12+СВЦЭМ!$D$10+'СЕТ СН'!$G$6-'СЕТ СН'!$G$22</f>
        <v>1240.62332167</v>
      </c>
      <c r="H77" s="36">
        <f>SUMIFS(СВЦЭМ!$C$39:$C$782,СВЦЭМ!$A$39:$A$782,$A77,СВЦЭМ!$B$39:$B$782,H$47)+'СЕТ СН'!$G$12+СВЦЭМ!$D$10+'СЕТ СН'!$G$6-'СЕТ СН'!$G$22</f>
        <v>1231.44716294</v>
      </c>
      <c r="I77" s="36">
        <f>SUMIFS(СВЦЭМ!$C$39:$C$782,СВЦЭМ!$A$39:$A$782,$A77,СВЦЭМ!$B$39:$B$782,I$47)+'СЕТ СН'!$G$12+СВЦЭМ!$D$10+'СЕТ СН'!$G$6-'СЕТ СН'!$G$22</f>
        <v>1195.9996475800001</v>
      </c>
      <c r="J77" s="36">
        <f>SUMIFS(СВЦЭМ!$C$39:$C$782,СВЦЭМ!$A$39:$A$782,$A77,СВЦЭМ!$B$39:$B$782,J$47)+'СЕТ СН'!$G$12+СВЦЭМ!$D$10+'СЕТ СН'!$G$6-'СЕТ СН'!$G$22</f>
        <v>1160.2173788800001</v>
      </c>
      <c r="K77" s="36">
        <f>SUMIFS(СВЦЭМ!$C$39:$C$782,СВЦЭМ!$A$39:$A$782,$A77,СВЦЭМ!$B$39:$B$782,K$47)+'СЕТ СН'!$G$12+СВЦЭМ!$D$10+'СЕТ СН'!$G$6-'СЕТ СН'!$G$22</f>
        <v>1142.1069756100001</v>
      </c>
      <c r="L77" s="36">
        <f>SUMIFS(СВЦЭМ!$C$39:$C$782,СВЦЭМ!$A$39:$A$782,$A77,СВЦЭМ!$B$39:$B$782,L$47)+'СЕТ СН'!$G$12+СВЦЭМ!$D$10+'СЕТ СН'!$G$6-'СЕТ СН'!$G$22</f>
        <v>1167.5800927499999</v>
      </c>
      <c r="M77" s="36">
        <f>SUMIFS(СВЦЭМ!$C$39:$C$782,СВЦЭМ!$A$39:$A$782,$A77,СВЦЭМ!$B$39:$B$782,M$47)+'СЕТ СН'!$G$12+СВЦЭМ!$D$10+'СЕТ СН'!$G$6-'СЕТ СН'!$G$22</f>
        <v>1191.59213772</v>
      </c>
      <c r="N77" s="36">
        <f>SUMIFS(СВЦЭМ!$C$39:$C$782,СВЦЭМ!$A$39:$A$782,$A77,СВЦЭМ!$B$39:$B$782,N$47)+'СЕТ СН'!$G$12+СВЦЭМ!$D$10+'СЕТ СН'!$G$6-'СЕТ СН'!$G$22</f>
        <v>1200.2421579300001</v>
      </c>
      <c r="O77" s="36">
        <f>SUMIFS(СВЦЭМ!$C$39:$C$782,СВЦЭМ!$A$39:$A$782,$A77,СВЦЭМ!$B$39:$B$782,O$47)+'СЕТ СН'!$G$12+СВЦЭМ!$D$10+'СЕТ СН'!$G$6-'СЕТ СН'!$G$22</f>
        <v>1250.3320933100001</v>
      </c>
      <c r="P77" s="36">
        <f>SUMIFS(СВЦЭМ!$C$39:$C$782,СВЦЭМ!$A$39:$A$782,$A77,СВЦЭМ!$B$39:$B$782,P$47)+'СЕТ СН'!$G$12+СВЦЭМ!$D$10+'СЕТ СН'!$G$6-'СЕТ СН'!$G$22</f>
        <v>1297.1835714700001</v>
      </c>
      <c r="Q77" s="36">
        <f>SUMIFS(СВЦЭМ!$C$39:$C$782,СВЦЭМ!$A$39:$A$782,$A77,СВЦЭМ!$B$39:$B$782,Q$47)+'СЕТ СН'!$G$12+СВЦЭМ!$D$10+'СЕТ СН'!$G$6-'СЕТ СН'!$G$22</f>
        <v>1309.71696628</v>
      </c>
      <c r="R77" s="36">
        <f>SUMIFS(СВЦЭМ!$C$39:$C$782,СВЦЭМ!$A$39:$A$782,$A77,СВЦЭМ!$B$39:$B$782,R$47)+'СЕТ СН'!$G$12+СВЦЭМ!$D$10+'СЕТ СН'!$G$6-'СЕТ СН'!$G$22</f>
        <v>1289.6028092199999</v>
      </c>
      <c r="S77" s="36">
        <f>SUMIFS(СВЦЭМ!$C$39:$C$782,СВЦЭМ!$A$39:$A$782,$A77,СВЦЭМ!$B$39:$B$782,S$47)+'СЕТ СН'!$G$12+СВЦЭМ!$D$10+'СЕТ СН'!$G$6-'СЕТ СН'!$G$22</f>
        <v>1260.7342080199999</v>
      </c>
      <c r="T77" s="36">
        <f>SUMIFS(СВЦЭМ!$C$39:$C$782,СВЦЭМ!$A$39:$A$782,$A77,СВЦЭМ!$B$39:$B$782,T$47)+'СЕТ СН'!$G$12+СВЦЭМ!$D$10+'СЕТ СН'!$G$6-'СЕТ СН'!$G$22</f>
        <v>1204.00798902</v>
      </c>
      <c r="U77" s="36">
        <f>SUMIFS(СВЦЭМ!$C$39:$C$782,СВЦЭМ!$A$39:$A$782,$A77,СВЦЭМ!$B$39:$B$782,U$47)+'СЕТ СН'!$G$12+СВЦЭМ!$D$10+'СЕТ СН'!$G$6-'СЕТ СН'!$G$22</f>
        <v>1165.8242586199999</v>
      </c>
      <c r="V77" s="36">
        <f>SUMIFS(СВЦЭМ!$C$39:$C$782,СВЦЭМ!$A$39:$A$782,$A77,СВЦЭМ!$B$39:$B$782,V$47)+'СЕТ СН'!$G$12+СВЦЭМ!$D$10+'СЕТ СН'!$G$6-'СЕТ СН'!$G$22</f>
        <v>1153.81144672</v>
      </c>
      <c r="W77" s="36">
        <f>SUMIFS(СВЦЭМ!$C$39:$C$782,СВЦЭМ!$A$39:$A$782,$A77,СВЦЭМ!$B$39:$B$782,W$47)+'СЕТ СН'!$G$12+СВЦЭМ!$D$10+'СЕТ СН'!$G$6-'СЕТ СН'!$G$22</f>
        <v>1165.9998768800001</v>
      </c>
      <c r="X77" s="36">
        <f>SUMIFS(СВЦЭМ!$C$39:$C$782,СВЦЭМ!$A$39:$A$782,$A77,СВЦЭМ!$B$39:$B$782,X$47)+'СЕТ СН'!$G$12+СВЦЭМ!$D$10+'СЕТ СН'!$G$6-'СЕТ СН'!$G$22</f>
        <v>1183.38266204</v>
      </c>
      <c r="Y77" s="36">
        <f>SUMIFS(СВЦЭМ!$C$39:$C$782,СВЦЭМ!$A$39:$A$782,$A77,СВЦЭМ!$B$39:$B$782,Y$47)+'СЕТ СН'!$G$12+СВЦЭМ!$D$10+'СЕТ СН'!$G$6-'СЕТ СН'!$G$22</f>
        <v>1178.13795867</v>
      </c>
      <c r="AA77" s="37"/>
    </row>
    <row r="78" spans="1:27" ht="15.75" x14ac:dyDescent="0.2">
      <c r="A78" s="35">
        <f t="shared" si="1"/>
        <v>44286</v>
      </c>
      <c r="B78" s="36">
        <f>SUMIFS(СВЦЭМ!$C$39:$C$782,СВЦЭМ!$A$39:$A$782,$A78,СВЦЭМ!$B$39:$B$782,B$47)+'СЕТ СН'!$G$12+СВЦЭМ!$D$10+'СЕТ СН'!$G$6-'СЕТ СН'!$G$22</f>
        <v>1256.3088728299999</v>
      </c>
      <c r="C78" s="36">
        <f>SUMIFS(СВЦЭМ!$C$39:$C$782,СВЦЭМ!$A$39:$A$782,$A78,СВЦЭМ!$B$39:$B$782,C$47)+'СЕТ СН'!$G$12+СВЦЭМ!$D$10+'СЕТ СН'!$G$6-'СЕТ СН'!$G$22</f>
        <v>1277.3675306</v>
      </c>
      <c r="D78" s="36">
        <f>SUMIFS(СВЦЭМ!$C$39:$C$782,СВЦЭМ!$A$39:$A$782,$A78,СВЦЭМ!$B$39:$B$782,D$47)+'СЕТ СН'!$G$12+СВЦЭМ!$D$10+'СЕТ СН'!$G$6-'СЕТ СН'!$G$22</f>
        <v>1254.0997914500001</v>
      </c>
      <c r="E78" s="36">
        <f>SUMIFS(СВЦЭМ!$C$39:$C$782,СВЦЭМ!$A$39:$A$782,$A78,СВЦЭМ!$B$39:$B$782,E$47)+'СЕТ СН'!$G$12+СВЦЭМ!$D$10+'СЕТ СН'!$G$6-'СЕТ СН'!$G$22</f>
        <v>1256.0316366099999</v>
      </c>
      <c r="F78" s="36">
        <f>SUMIFS(СВЦЭМ!$C$39:$C$782,СВЦЭМ!$A$39:$A$782,$A78,СВЦЭМ!$B$39:$B$782,F$47)+'СЕТ СН'!$G$12+СВЦЭМ!$D$10+'СЕТ СН'!$G$6-'СЕТ СН'!$G$22</f>
        <v>1255.65617043</v>
      </c>
      <c r="G78" s="36">
        <f>SUMIFS(СВЦЭМ!$C$39:$C$782,СВЦЭМ!$A$39:$A$782,$A78,СВЦЭМ!$B$39:$B$782,G$47)+'СЕТ СН'!$G$12+СВЦЭМ!$D$10+'СЕТ СН'!$G$6-'СЕТ СН'!$G$22</f>
        <v>1254.6428964899999</v>
      </c>
      <c r="H78" s="36">
        <f>SUMIFS(СВЦЭМ!$C$39:$C$782,СВЦЭМ!$A$39:$A$782,$A78,СВЦЭМ!$B$39:$B$782,H$47)+'СЕТ СН'!$G$12+СВЦЭМ!$D$10+'СЕТ СН'!$G$6-'СЕТ СН'!$G$22</f>
        <v>1269.1628301999999</v>
      </c>
      <c r="I78" s="36">
        <f>SUMIFS(СВЦЭМ!$C$39:$C$782,СВЦЭМ!$A$39:$A$782,$A78,СВЦЭМ!$B$39:$B$782,I$47)+'СЕТ СН'!$G$12+СВЦЭМ!$D$10+'СЕТ СН'!$G$6-'СЕТ СН'!$G$22</f>
        <v>1235.5915225699998</v>
      </c>
      <c r="J78" s="36">
        <f>SUMIFS(СВЦЭМ!$C$39:$C$782,СВЦЭМ!$A$39:$A$782,$A78,СВЦЭМ!$B$39:$B$782,J$47)+'СЕТ СН'!$G$12+СВЦЭМ!$D$10+'СЕТ СН'!$G$6-'СЕТ СН'!$G$22</f>
        <v>1170.7066859700001</v>
      </c>
      <c r="K78" s="36">
        <f>SUMIFS(СВЦЭМ!$C$39:$C$782,СВЦЭМ!$A$39:$A$782,$A78,СВЦЭМ!$B$39:$B$782,K$47)+'СЕТ СН'!$G$12+СВЦЭМ!$D$10+'СЕТ СН'!$G$6-'СЕТ СН'!$G$22</f>
        <v>1140.58376621</v>
      </c>
      <c r="L78" s="36">
        <f>SUMIFS(СВЦЭМ!$C$39:$C$782,СВЦЭМ!$A$39:$A$782,$A78,СВЦЭМ!$B$39:$B$782,L$47)+'СЕТ СН'!$G$12+СВЦЭМ!$D$10+'СЕТ СН'!$G$6-'СЕТ СН'!$G$22</f>
        <v>1144.9986250700001</v>
      </c>
      <c r="M78" s="36">
        <f>SUMIFS(СВЦЭМ!$C$39:$C$782,СВЦЭМ!$A$39:$A$782,$A78,СВЦЭМ!$B$39:$B$782,M$47)+'СЕТ СН'!$G$12+СВЦЭМ!$D$10+'СЕТ СН'!$G$6-'СЕТ СН'!$G$22</f>
        <v>1158.7148370100001</v>
      </c>
      <c r="N78" s="36">
        <f>SUMIFS(СВЦЭМ!$C$39:$C$782,СВЦЭМ!$A$39:$A$782,$A78,СВЦЭМ!$B$39:$B$782,N$47)+'СЕТ СН'!$G$12+СВЦЭМ!$D$10+'СЕТ СН'!$G$6-'СЕТ СН'!$G$22</f>
        <v>1189.5658638100001</v>
      </c>
      <c r="O78" s="36">
        <f>SUMIFS(СВЦЭМ!$C$39:$C$782,СВЦЭМ!$A$39:$A$782,$A78,СВЦЭМ!$B$39:$B$782,O$47)+'СЕТ СН'!$G$12+СВЦЭМ!$D$10+'СЕТ СН'!$G$6-'СЕТ СН'!$G$22</f>
        <v>1222.1937960299999</v>
      </c>
      <c r="P78" s="36">
        <f>SUMIFS(СВЦЭМ!$C$39:$C$782,СВЦЭМ!$A$39:$A$782,$A78,СВЦЭМ!$B$39:$B$782,P$47)+'СЕТ СН'!$G$12+СВЦЭМ!$D$10+'СЕТ СН'!$G$6-'СЕТ СН'!$G$22</f>
        <v>1268.0614196199999</v>
      </c>
      <c r="Q78" s="36">
        <f>SUMIFS(СВЦЭМ!$C$39:$C$782,СВЦЭМ!$A$39:$A$782,$A78,СВЦЭМ!$B$39:$B$782,Q$47)+'СЕТ СН'!$G$12+СВЦЭМ!$D$10+'СЕТ СН'!$G$6-'СЕТ СН'!$G$22</f>
        <v>1299.2491296999999</v>
      </c>
      <c r="R78" s="36">
        <f>SUMIFS(СВЦЭМ!$C$39:$C$782,СВЦЭМ!$A$39:$A$782,$A78,СВЦЭМ!$B$39:$B$782,R$47)+'СЕТ СН'!$G$12+СВЦЭМ!$D$10+'СЕТ СН'!$G$6-'СЕТ СН'!$G$22</f>
        <v>1287.6769633500001</v>
      </c>
      <c r="S78" s="36">
        <f>SUMIFS(СВЦЭМ!$C$39:$C$782,СВЦЭМ!$A$39:$A$782,$A78,СВЦЭМ!$B$39:$B$782,S$47)+'СЕТ СН'!$G$12+СВЦЭМ!$D$10+'СЕТ СН'!$G$6-'СЕТ СН'!$G$22</f>
        <v>1264.4060624599999</v>
      </c>
      <c r="T78" s="36">
        <f>SUMIFS(СВЦЭМ!$C$39:$C$782,СВЦЭМ!$A$39:$A$782,$A78,СВЦЭМ!$B$39:$B$782,T$47)+'СЕТ СН'!$G$12+СВЦЭМ!$D$10+'СЕТ СН'!$G$6-'СЕТ СН'!$G$22</f>
        <v>1192.7004754100001</v>
      </c>
      <c r="U78" s="36">
        <f>SUMIFS(СВЦЭМ!$C$39:$C$782,СВЦЭМ!$A$39:$A$782,$A78,СВЦЭМ!$B$39:$B$782,U$47)+'СЕТ СН'!$G$12+СВЦЭМ!$D$10+'СЕТ СН'!$G$6-'СЕТ СН'!$G$22</f>
        <v>1152.8192229799999</v>
      </c>
      <c r="V78" s="36">
        <f>SUMIFS(СВЦЭМ!$C$39:$C$782,СВЦЭМ!$A$39:$A$782,$A78,СВЦЭМ!$B$39:$B$782,V$47)+'СЕТ СН'!$G$12+СВЦЭМ!$D$10+'СЕТ СН'!$G$6-'СЕТ СН'!$G$22</f>
        <v>1171.71664298</v>
      </c>
      <c r="W78" s="36">
        <f>SUMIFS(СВЦЭМ!$C$39:$C$782,СВЦЭМ!$A$39:$A$782,$A78,СВЦЭМ!$B$39:$B$782,W$47)+'СЕТ СН'!$G$12+СВЦЭМ!$D$10+'СЕТ СН'!$G$6-'СЕТ СН'!$G$22</f>
        <v>1169.6053579899999</v>
      </c>
      <c r="X78" s="36">
        <f>SUMIFS(СВЦЭМ!$C$39:$C$782,СВЦЭМ!$A$39:$A$782,$A78,СВЦЭМ!$B$39:$B$782,X$47)+'СЕТ СН'!$G$12+СВЦЭМ!$D$10+'СЕТ СН'!$G$6-'СЕТ СН'!$G$22</f>
        <v>1200.9373156500001</v>
      </c>
      <c r="Y78" s="36">
        <f>SUMIFS(СВЦЭМ!$C$39:$C$782,СВЦЭМ!$A$39:$A$782,$A78,СВЦЭМ!$B$39:$B$782,Y$47)+'СЕТ СН'!$G$12+СВЦЭМ!$D$10+'СЕТ СН'!$G$6-'СЕТ СН'!$G$22</f>
        <v>1208.5054931500001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01.03.2021</v>
      </c>
      <c r="B84" s="36">
        <f>SUMIFS(СВЦЭМ!$C$39:$C$782,СВЦЭМ!$A$39:$A$782,$A84,СВЦЭМ!$B$39:$B$782,B$83)+'СЕТ СН'!$H$12+СВЦЭМ!$D$10+'СЕТ СН'!$H$6-'СЕТ СН'!$H$22</f>
        <v>1314.8794689200001</v>
      </c>
      <c r="C84" s="36">
        <f>SUMIFS(СВЦЭМ!$C$39:$C$782,СВЦЭМ!$A$39:$A$782,$A84,СВЦЭМ!$B$39:$B$782,C$83)+'СЕТ СН'!$H$12+СВЦЭМ!$D$10+'СЕТ СН'!$H$6-'СЕТ СН'!$H$22</f>
        <v>1347.71898695</v>
      </c>
      <c r="D84" s="36">
        <f>SUMIFS(СВЦЭМ!$C$39:$C$782,СВЦЭМ!$A$39:$A$782,$A84,СВЦЭМ!$B$39:$B$782,D$83)+'СЕТ СН'!$H$12+СВЦЭМ!$D$10+'СЕТ СН'!$H$6-'СЕТ СН'!$H$22</f>
        <v>1398.2305301700001</v>
      </c>
      <c r="E84" s="36">
        <f>SUMIFS(СВЦЭМ!$C$39:$C$782,СВЦЭМ!$A$39:$A$782,$A84,СВЦЭМ!$B$39:$B$782,E$83)+'СЕТ СН'!$H$12+СВЦЭМ!$D$10+'СЕТ СН'!$H$6-'СЕТ СН'!$H$22</f>
        <v>1408.0738943900001</v>
      </c>
      <c r="F84" s="36">
        <f>SUMIFS(СВЦЭМ!$C$39:$C$782,СВЦЭМ!$A$39:$A$782,$A84,СВЦЭМ!$B$39:$B$782,F$83)+'СЕТ СН'!$H$12+СВЦЭМ!$D$10+'СЕТ СН'!$H$6-'СЕТ СН'!$H$22</f>
        <v>1403.050037</v>
      </c>
      <c r="G84" s="36">
        <f>SUMIFS(СВЦЭМ!$C$39:$C$782,СВЦЭМ!$A$39:$A$782,$A84,СВЦЭМ!$B$39:$B$782,G$83)+'СЕТ СН'!$H$12+СВЦЭМ!$D$10+'СЕТ СН'!$H$6-'СЕТ СН'!$H$22</f>
        <v>1375.92845257</v>
      </c>
      <c r="H84" s="36">
        <f>SUMIFS(СВЦЭМ!$C$39:$C$782,СВЦЭМ!$A$39:$A$782,$A84,СВЦЭМ!$B$39:$B$782,H$83)+'СЕТ СН'!$H$12+СВЦЭМ!$D$10+'СЕТ СН'!$H$6-'СЕТ СН'!$H$22</f>
        <v>1356.1586291599999</v>
      </c>
      <c r="I84" s="36">
        <f>SUMIFS(СВЦЭМ!$C$39:$C$782,СВЦЭМ!$A$39:$A$782,$A84,СВЦЭМ!$B$39:$B$782,I$83)+'СЕТ СН'!$H$12+СВЦЭМ!$D$10+'СЕТ СН'!$H$6-'СЕТ СН'!$H$22</f>
        <v>1308.35084871</v>
      </c>
      <c r="J84" s="36">
        <f>SUMIFS(СВЦЭМ!$C$39:$C$782,СВЦЭМ!$A$39:$A$782,$A84,СВЦЭМ!$B$39:$B$782,J$83)+'СЕТ СН'!$H$12+СВЦЭМ!$D$10+'СЕТ СН'!$H$6-'СЕТ СН'!$H$22</f>
        <v>1264.1357767900001</v>
      </c>
      <c r="K84" s="36">
        <f>SUMIFS(СВЦЭМ!$C$39:$C$782,СВЦЭМ!$A$39:$A$782,$A84,СВЦЭМ!$B$39:$B$782,K$83)+'СЕТ СН'!$H$12+СВЦЭМ!$D$10+'СЕТ СН'!$H$6-'СЕТ СН'!$H$22</f>
        <v>1239.5828765200001</v>
      </c>
      <c r="L84" s="36">
        <f>SUMIFS(СВЦЭМ!$C$39:$C$782,СВЦЭМ!$A$39:$A$782,$A84,СВЦЭМ!$B$39:$B$782,L$83)+'СЕТ СН'!$H$12+СВЦЭМ!$D$10+'СЕТ СН'!$H$6-'СЕТ СН'!$H$22</f>
        <v>1230.67760819</v>
      </c>
      <c r="M84" s="36">
        <f>SUMIFS(СВЦЭМ!$C$39:$C$782,СВЦЭМ!$A$39:$A$782,$A84,СВЦЭМ!$B$39:$B$782,M$83)+'СЕТ СН'!$H$12+СВЦЭМ!$D$10+'СЕТ СН'!$H$6-'СЕТ СН'!$H$22</f>
        <v>1236.1873634000001</v>
      </c>
      <c r="N84" s="36">
        <f>SUMIFS(СВЦЭМ!$C$39:$C$782,СВЦЭМ!$A$39:$A$782,$A84,СВЦЭМ!$B$39:$B$782,N$83)+'СЕТ СН'!$H$12+СВЦЭМ!$D$10+'СЕТ СН'!$H$6-'СЕТ СН'!$H$22</f>
        <v>1239.3224340100001</v>
      </c>
      <c r="O84" s="36">
        <f>SUMIFS(СВЦЭМ!$C$39:$C$782,СВЦЭМ!$A$39:$A$782,$A84,СВЦЭМ!$B$39:$B$782,O$83)+'СЕТ СН'!$H$12+СВЦЭМ!$D$10+'СЕТ СН'!$H$6-'СЕТ СН'!$H$22</f>
        <v>1287.7011312500001</v>
      </c>
      <c r="P84" s="36">
        <f>SUMIFS(СВЦЭМ!$C$39:$C$782,СВЦЭМ!$A$39:$A$782,$A84,СВЦЭМ!$B$39:$B$782,P$83)+'СЕТ СН'!$H$12+СВЦЭМ!$D$10+'СЕТ СН'!$H$6-'СЕТ СН'!$H$22</f>
        <v>1299.7111121599999</v>
      </c>
      <c r="Q84" s="36">
        <f>SUMIFS(СВЦЭМ!$C$39:$C$782,СВЦЭМ!$A$39:$A$782,$A84,СВЦЭМ!$B$39:$B$782,Q$83)+'СЕТ СН'!$H$12+СВЦЭМ!$D$10+'СЕТ СН'!$H$6-'СЕТ СН'!$H$22</f>
        <v>1327.00900129</v>
      </c>
      <c r="R84" s="36">
        <f>SUMIFS(СВЦЭМ!$C$39:$C$782,СВЦЭМ!$A$39:$A$782,$A84,СВЦЭМ!$B$39:$B$782,R$83)+'СЕТ СН'!$H$12+СВЦЭМ!$D$10+'СЕТ СН'!$H$6-'СЕТ СН'!$H$22</f>
        <v>1335.60453401</v>
      </c>
      <c r="S84" s="36">
        <f>SUMIFS(СВЦЭМ!$C$39:$C$782,СВЦЭМ!$A$39:$A$782,$A84,СВЦЭМ!$B$39:$B$782,S$83)+'СЕТ СН'!$H$12+СВЦЭМ!$D$10+'СЕТ СН'!$H$6-'СЕТ СН'!$H$22</f>
        <v>1298.4311579399998</v>
      </c>
      <c r="T84" s="36">
        <f>SUMIFS(СВЦЭМ!$C$39:$C$782,СВЦЭМ!$A$39:$A$782,$A84,СВЦЭМ!$B$39:$B$782,T$83)+'СЕТ СН'!$H$12+СВЦЭМ!$D$10+'СЕТ СН'!$H$6-'СЕТ СН'!$H$22</f>
        <v>1260.2758583700002</v>
      </c>
      <c r="U84" s="36">
        <f>SUMIFS(СВЦЭМ!$C$39:$C$782,СВЦЭМ!$A$39:$A$782,$A84,СВЦЭМ!$B$39:$B$782,U$83)+'СЕТ СН'!$H$12+СВЦЭМ!$D$10+'СЕТ СН'!$H$6-'СЕТ СН'!$H$22</f>
        <v>1222.3051037600001</v>
      </c>
      <c r="V84" s="36">
        <f>SUMIFS(СВЦЭМ!$C$39:$C$782,СВЦЭМ!$A$39:$A$782,$A84,СВЦЭМ!$B$39:$B$782,V$83)+'СЕТ СН'!$H$12+СВЦЭМ!$D$10+'СЕТ СН'!$H$6-'СЕТ СН'!$H$22</f>
        <v>1221.119817</v>
      </c>
      <c r="W84" s="36">
        <f>SUMIFS(СВЦЭМ!$C$39:$C$782,СВЦЭМ!$A$39:$A$782,$A84,СВЦЭМ!$B$39:$B$782,W$83)+'СЕТ СН'!$H$12+СВЦЭМ!$D$10+'СЕТ СН'!$H$6-'СЕТ СН'!$H$22</f>
        <v>1241.67911516</v>
      </c>
      <c r="X84" s="36">
        <f>SUMIFS(СВЦЭМ!$C$39:$C$782,СВЦЭМ!$A$39:$A$782,$A84,СВЦЭМ!$B$39:$B$782,X$83)+'СЕТ СН'!$H$12+СВЦЭМ!$D$10+'СЕТ СН'!$H$6-'СЕТ СН'!$H$22</f>
        <v>1266.4030480000001</v>
      </c>
      <c r="Y84" s="36">
        <f>SUMIFS(СВЦЭМ!$C$39:$C$782,СВЦЭМ!$A$39:$A$782,$A84,СВЦЭМ!$B$39:$B$782,Y$83)+'СЕТ СН'!$H$12+СВЦЭМ!$D$10+'СЕТ СН'!$H$6-'СЕТ СН'!$H$22</f>
        <v>1276.0423589099998</v>
      </c>
    </row>
    <row r="85" spans="1:25" ht="15.75" x14ac:dyDescent="0.2">
      <c r="A85" s="35">
        <f>A84+1</f>
        <v>44257</v>
      </c>
      <c r="B85" s="36">
        <f>SUMIFS(СВЦЭМ!$C$39:$C$782,СВЦЭМ!$A$39:$A$782,$A85,СВЦЭМ!$B$39:$B$782,B$83)+'СЕТ СН'!$H$12+СВЦЭМ!$D$10+'СЕТ СН'!$H$6-'СЕТ СН'!$H$22</f>
        <v>1324.4334695800001</v>
      </c>
      <c r="C85" s="36">
        <f>SUMIFS(СВЦЭМ!$C$39:$C$782,СВЦЭМ!$A$39:$A$782,$A85,СВЦЭМ!$B$39:$B$782,C$83)+'СЕТ СН'!$H$12+СВЦЭМ!$D$10+'СЕТ СН'!$H$6-'СЕТ СН'!$H$22</f>
        <v>1376.54972013</v>
      </c>
      <c r="D85" s="36">
        <f>SUMIFS(СВЦЭМ!$C$39:$C$782,СВЦЭМ!$A$39:$A$782,$A85,СВЦЭМ!$B$39:$B$782,D$83)+'СЕТ СН'!$H$12+СВЦЭМ!$D$10+'СЕТ СН'!$H$6-'СЕТ СН'!$H$22</f>
        <v>1369.6080873599999</v>
      </c>
      <c r="E85" s="36">
        <f>SUMIFS(СВЦЭМ!$C$39:$C$782,СВЦЭМ!$A$39:$A$782,$A85,СВЦЭМ!$B$39:$B$782,E$83)+'СЕТ СН'!$H$12+СВЦЭМ!$D$10+'СЕТ СН'!$H$6-'СЕТ СН'!$H$22</f>
        <v>1369.87671471</v>
      </c>
      <c r="F85" s="36">
        <f>SUMIFS(СВЦЭМ!$C$39:$C$782,СВЦЭМ!$A$39:$A$782,$A85,СВЦЭМ!$B$39:$B$782,F$83)+'СЕТ СН'!$H$12+СВЦЭМ!$D$10+'СЕТ СН'!$H$6-'СЕТ СН'!$H$22</f>
        <v>1369.4205941299999</v>
      </c>
      <c r="G85" s="36">
        <f>SUMIFS(СВЦЭМ!$C$39:$C$782,СВЦЭМ!$A$39:$A$782,$A85,СВЦЭМ!$B$39:$B$782,G$83)+'СЕТ СН'!$H$12+СВЦЭМ!$D$10+'СЕТ СН'!$H$6-'СЕТ СН'!$H$22</f>
        <v>1377.5328167499999</v>
      </c>
      <c r="H85" s="36">
        <f>SUMIFS(СВЦЭМ!$C$39:$C$782,СВЦЭМ!$A$39:$A$782,$A85,СВЦЭМ!$B$39:$B$782,H$83)+'СЕТ СН'!$H$12+СВЦЭМ!$D$10+'СЕТ СН'!$H$6-'СЕТ СН'!$H$22</f>
        <v>1386.94280271</v>
      </c>
      <c r="I85" s="36">
        <f>SUMIFS(СВЦЭМ!$C$39:$C$782,СВЦЭМ!$A$39:$A$782,$A85,СВЦЭМ!$B$39:$B$782,I$83)+'СЕТ СН'!$H$12+СВЦЭМ!$D$10+'СЕТ СН'!$H$6-'СЕТ СН'!$H$22</f>
        <v>1347.19724539</v>
      </c>
      <c r="J85" s="36">
        <f>SUMIFS(СВЦЭМ!$C$39:$C$782,СВЦЭМ!$A$39:$A$782,$A85,СВЦЭМ!$B$39:$B$782,J$83)+'СЕТ СН'!$H$12+СВЦЭМ!$D$10+'СЕТ СН'!$H$6-'СЕТ СН'!$H$22</f>
        <v>1292.39430515</v>
      </c>
      <c r="K85" s="36">
        <f>SUMIFS(СВЦЭМ!$C$39:$C$782,СВЦЭМ!$A$39:$A$782,$A85,СВЦЭМ!$B$39:$B$782,K$83)+'СЕТ СН'!$H$12+СВЦЭМ!$D$10+'СЕТ СН'!$H$6-'СЕТ СН'!$H$22</f>
        <v>1260.6589468700001</v>
      </c>
      <c r="L85" s="36">
        <f>SUMIFS(СВЦЭМ!$C$39:$C$782,СВЦЭМ!$A$39:$A$782,$A85,СВЦЭМ!$B$39:$B$782,L$83)+'СЕТ СН'!$H$12+СВЦЭМ!$D$10+'СЕТ СН'!$H$6-'СЕТ СН'!$H$22</f>
        <v>1263.0722839</v>
      </c>
      <c r="M85" s="36">
        <f>SUMIFS(СВЦЭМ!$C$39:$C$782,СВЦЭМ!$A$39:$A$782,$A85,СВЦЭМ!$B$39:$B$782,M$83)+'СЕТ СН'!$H$12+СВЦЭМ!$D$10+'СЕТ СН'!$H$6-'СЕТ СН'!$H$22</f>
        <v>1265.5711780000001</v>
      </c>
      <c r="N85" s="36">
        <f>SUMIFS(СВЦЭМ!$C$39:$C$782,СВЦЭМ!$A$39:$A$782,$A85,СВЦЭМ!$B$39:$B$782,N$83)+'СЕТ СН'!$H$12+СВЦЭМ!$D$10+'СЕТ СН'!$H$6-'СЕТ СН'!$H$22</f>
        <v>1278.7664183099998</v>
      </c>
      <c r="O85" s="36">
        <f>SUMIFS(СВЦЭМ!$C$39:$C$782,СВЦЭМ!$A$39:$A$782,$A85,СВЦЭМ!$B$39:$B$782,O$83)+'СЕТ СН'!$H$12+СВЦЭМ!$D$10+'СЕТ СН'!$H$6-'СЕТ СН'!$H$22</f>
        <v>1317.92655782</v>
      </c>
      <c r="P85" s="36">
        <f>SUMIFS(СВЦЭМ!$C$39:$C$782,СВЦЭМ!$A$39:$A$782,$A85,СВЦЭМ!$B$39:$B$782,P$83)+'СЕТ СН'!$H$12+СВЦЭМ!$D$10+'СЕТ СН'!$H$6-'СЕТ СН'!$H$22</f>
        <v>1328.8176734900001</v>
      </c>
      <c r="Q85" s="36">
        <f>SUMIFS(СВЦЭМ!$C$39:$C$782,СВЦЭМ!$A$39:$A$782,$A85,СВЦЭМ!$B$39:$B$782,Q$83)+'СЕТ СН'!$H$12+СВЦЭМ!$D$10+'СЕТ СН'!$H$6-'СЕТ СН'!$H$22</f>
        <v>1349.1349770100001</v>
      </c>
      <c r="R85" s="36">
        <f>SUMIFS(СВЦЭМ!$C$39:$C$782,СВЦЭМ!$A$39:$A$782,$A85,СВЦЭМ!$B$39:$B$782,R$83)+'СЕТ СН'!$H$12+СВЦЭМ!$D$10+'СЕТ СН'!$H$6-'СЕТ СН'!$H$22</f>
        <v>1347.7896082299999</v>
      </c>
      <c r="S85" s="36">
        <f>SUMIFS(СВЦЭМ!$C$39:$C$782,СВЦЭМ!$A$39:$A$782,$A85,СВЦЭМ!$B$39:$B$782,S$83)+'СЕТ СН'!$H$12+СВЦЭМ!$D$10+'СЕТ СН'!$H$6-'СЕТ СН'!$H$22</f>
        <v>1318.81488332</v>
      </c>
      <c r="T85" s="36">
        <f>SUMIFS(СВЦЭМ!$C$39:$C$782,СВЦЭМ!$A$39:$A$782,$A85,СВЦЭМ!$B$39:$B$782,T$83)+'СЕТ СН'!$H$12+СВЦЭМ!$D$10+'СЕТ СН'!$H$6-'СЕТ СН'!$H$22</f>
        <v>1270.59255461</v>
      </c>
      <c r="U85" s="36">
        <f>SUMIFS(СВЦЭМ!$C$39:$C$782,СВЦЭМ!$A$39:$A$782,$A85,СВЦЭМ!$B$39:$B$782,U$83)+'СЕТ СН'!$H$12+СВЦЭМ!$D$10+'СЕТ СН'!$H$6-'СЕТ СН'!$H$22</f>
        <v>1227.8581436100001</v>
      </c>
      <c r="V85" s="36">
        <f>SUMIFS(СВЦЭМ!$C$39:$C$782,СВЦЭМ!$A$39:$A$782,$A85,СВЦЭМ!$B$39:$B$782,V$83)+'СЕТ СН'!$H$12+СВЦЭМ!$D$10+'СЕТ СН'!$H$6-'СЕТ СН'!$H$22</f>
        <v>1233.4797584600001</v>
      </c>
      <c r="W85" s="36">
        <f>SUMIFS(СВЦЭМ!$C$39:$C$782,СВЦЭМ!$A$39:$A$782,$A85,СВЦЭМ!$B$39:$B$782,W$83)+'СЕТ СН'!$H$12+СВЦЭМ!$D$10+'СЕТ СН'!$H$6-'СЕТ СН'!$H$22</f>
        <v>1246.0277234499999</v>
      </c>
      <c r="X85" s="36">
        <f>SUMIFS(СВЦЭМ!$C$39:$C$782,СВЦЭМ!$A$39:$A$782,$A85,СВЦЭМ!$B$39:$B$782,X$83)+'СЕТ СН'!$H$12+СВЦЭМ!$D$10+'СЕТ СН'!$H$6-'СЕТ СН'!$H$22</f>
        <v>1272.0837445500001</v>
      </c>
      <c r="Y85" s="36">
        <f>SUMIFS(СВЦЭМ!$C$39:$C$782,СВЦЭМ!$A$39:$A$782,$A85,СВЦЭМ!$B$39:$B$782,Y$83)+'СЕТ СН'!$H$12+СВЦЭМ!$D$10+'СЕТ СН'!$H$6-'СЕТ СН'!$H$22</f>
        <v>1281.3818067300001</v>
      </c>
    </row>
    <row r="86" spans="1:25" ht="15.75" x14ac:dyDescent="0.2">
      <c r="A86" s="35">
        <f t="shared" ref="A86:A114" si="2">A85+1</f>
        <v>44258</v>
      </c>
      <c r="B86" s="36">
        <f>SUMIFS(СВЦЭМ!$C$39:$C$782,СВЦЭМ!$A$39:$A$782,$A86,СВЦЭМ!$B$39:$B$782,B$83)+'СЕТ СН'!$H$12+СВЦЭМ!$D$10+'СЕТ СН'!$H$6-'СЕТ СН'!$H$22</f>
        <v>1283.10427527</v>
      </c>
      <c r="C86" s="36">
        <f>SUMIFS(СВЦЭМ!$C$39:$C$782,СВЦЭМ!$A$39:$A$782,$A86,СВЦЭМ!$B$39:$B$782,C$83)+'СЕТ СН'!$H$12+СВЦЭМ!$D$10+'СЕТ СН'!$H$6-'СЕТ СН'!$H$22</f>
        <v>1346.52361096</v>
      </c>
      <c r="D86" s="36">
        <f>SUMIFS(СВЦЭМ!$C$39:$C$782,СВЦЭМ!$A$39:$A$782,$A86,СВЦЭМ!$B$39:$B$782,D$83)+'СЕТ СН'!$H$12+СВЦЭМ!$D$10+'СЕТ СН'!$H$6-'СЕТ СН'!$H$22</f>
        <v>1373.99247298</v>
      </c>
      <c r="E86" s="36">
        <f>SUMIFS(СВЦЭМ!$C$39:$C$782,СВЦЭМ!$A$39:$A$782,$A86,СВЦЭМ!$B$39:$B$782,E$83)+'СЕТ СН'!$H$12+СВЦЭМ!$D$10+'СЕТ СН'!$H$6-'СЕТ СН'!$H$22</f>
        <v>1371.5548345</v>
      </c>
      <c r="F86" s="36">
        <f>SUMIFS(СВЦЭМ!$C$39:$C$782,СВЦЭМ!$A$39:$A$782,$A86,СВЦЭМ!$B$39:$B$782,F$83)+'СЕТ СН'!$H$12+СВЦЭМ!$D$10+'СЕТ СН'!$H$6-'СЕТ СН'!$H$22</f>
        <v>1376.72058758</v>
      </c>
      <c r="G86" s="36">
        <f>SUMIFS(СВЦЭМ!$C$39:$C$782,СВЦЭМ!$A$39:$A$782,$A86,СВЦЭМ!$B$39:$B$782,G$83)+'СЕТ СН'!$H$12+СВЦЭМ!$D$10+'СЕТ СН'!$H$6-'СЕТ СН'!$H$22</f>
        <v>1381.3239813600001</v>
      </c>
      <c r="H86" s="36">
        <f>SUMIFS(СВЦЭМ!$C$39:$C$782,СВЦЭМ!$A$39:$A$782,$A86,СВЦЭМ!$B$39:$B$782,H$83)+'СЕТ СН'!$H$12+СВЦЭМ!$D$10+'СЕТ СН'!$H$6-'СЕТ СН'!$H$22</f>
        <v>1373.68474745</v>
      </c>
      <c r="I86" s="36">
        <f>SUMIFS(СВЦЭМ!$C$39:$C$782,СВЦЭМ!$A$39:$A$782,$A86,СВЦЭМ!$B$39:$B$782,I$83)+'СЕТ СН'!$H$12+СВЦЭМ!$D$10+'СЕТ СН'!$H$6-'СЕТ СН'!$H$22</f>
        <v>1337.0333341099999</v>
      </c>
      <c r="J86" s="36">
        <f>SUMIFS(СВЦЭМ!$C$39:$C$782,СВЦЭМ!$A$39:$A$782,$A86,СВЦЭМ!$B$39:$B$782,J$83)+'СЕТ СН'!$H$12+СВЦЭМ!$D$10+'СЕТ СН'!$H$6-'СЕТ СН'!$H$22</f>
        <v>1276.9506489299999</v>
      </c>
      <c r="K86" s="36">
        <f>SUMIFS(СВЦЭМ!$C$39:$C$782,СВЦЭМ!$A$39:$A$782,$A86,СВЦЭМ!$B$39:$B$782,K$83)+'СЕТ СН'!$H$12+СВЦЭМ!$D$10+'СЕТ СН'!$H$6-'СЕТ СН'!$H$22</f>
        <v>1259.31818434</v>
      </c>
      <c r="L86" s="36">
        <f>SUMIFS(СВЦЭМ!$C$39:$C$782,СВЦЭМ!$A$39:$A$782,$A86,СВЦЭМ!$B$39:$B$782,L$83)+'СЕТ СН'!$H$12+СВЦЭМ!$D$10+'СЕТ СН'!$H$6-'СЕТ СН'!$H$22</f>
        <v>1258.06220717</v>
      </c>
      <c r="M86" s="36">
        <f>SUMIFS(СВЦЭМ!$C$39:$C$782,СВЦЭМ!$A$39:$A$782,$A86,СВЦЭМ!$B$39:$B$782,M$83)+'СЕТ СН'!$H$12+СВЦЭМ!$D$10+'СЕТ СН'!$H$6-'СЕТ СН'!$H$22</f>
        <v>1268.7545349700001</v>
      </c>
      <c r="N86" s="36">
        <f>SUMIFS(СВЦЭМ!$C$39:$C$782,СВЦЭМ!$A$39:$A$782,$A86,СВЦЭМ!$B$39:$B$782,N$83)+'СЕТ СН'!$H$12+СВЦЭМ!$D$10+'СЕТ СН'!$H$6-'СЕТ СН'!$H$22</f>
        <v>1251.85654763</v>
      </c>
      <c r="O86" s="36">
        <f>SUMIFS(СВЦЭМ!$C$39:$C$782,СВЦЭМ!$A$39:$A$782,$A86,СВЦЭМ!$B$39:$B$782,O$83)+'СЕТ СН'!$H$12+СВЦЭМ!$D$10+'СЕТ СН'!$H$6-'СЕТ СН'!$H$22</f>
        <v>1284.2206063400001</v>
      </c>
      <c r="P86" s="36">
        <f>SUMIFS(СВЦЭМ!$C$39:$C$782,СВЦЭМ!$A$39:$A$782,$A86,СВЦЭМ!$B$39:$B$782,P$83)+'СЕТ СН'!$H$12+СВЦЭМ!$D$10+'СЕТ СН'!$H$6-'СЕТ СН'!$H$22</f>
        <v>1300.16460635</v>
      </c>
      <c r="Q86" s="36">
        <f>SUMIFS(СВЦЭМ!$C$39:$C$782,СВЦЭМ!$A$39:$A$782,$A86,СВЦЭМ!$B$39:$B$782,Q$83)+'СЕТ СН'!$H$12+СВЦЭМ!$D$10+'СЕТ СН'!$H$6-'СЕТ СН'!$H$22</f>
        <v>1310.1199946300001</v>
      </c>
      <c r="R86" s="36">
        <f>SUMIFS(СВЦЭМ!$C$39:$C$782,СВЦЭМ!$A$39:$A$782,$A86,СВЦЭМ!$B$39:$B$782,R$83)+'СЕТ СН'!$H$12+СВЦЭМ!$D$10+'СЕТ СН'!$H$6-'СЕТ СН'!$H$22</f>
        <v>1306.3982016100001</v>
      </c>
      <c r="S86" s="36">
        <f>SUMIFS(СВЦЭМ!$C$39:$C$782,СВЦЭМ!$A$39:$A$782,$A86,СВЦЭМ!$B$39:$B$782,S$83)+'СЕТ СН'!$H$12+СВЦЭМ!$D$10+'СЕТ СН'!$H$6-'СЕТ СН'!$H$22</f>
        <v>1279.1666917599998</v>
      </c>
      <c r="T86" s="36">
        <f>SUMIFS(СВЦЭМ!$C$39:$C$782,СВЦЭМ!$A$39:$A$782,$A86,СВЦЭМ!$B$39:$B$782,T$83)+'СЕТ СН'!$H$12+СВЦЭМ!$D$10+'СЕТ СН'!$H$6-'СЕТ СН'!$H$22</f>
        <v>1239.99053269</v>
      </c>
      <c r="U86" s="36">
        <f>SUMIFS(СВЦЭМ!$C$39:$C$782,СВЦЭМ!$A$39:$A$782,$A86,СВЦЭМ!$B$39:$B$782,U$83)+'СЕТ СН'!$H$12+СВЦЭМ!$D$10+'СЕТ СН'!$H$6-'СЕТ СН'!$H$22</f>
        <v>1209.44351517</v>
      </c>
      <c r="V86" s="36">
        <f>SUMIFS(СВЦЭМ!$C$39:$C$782,СВЦЭМ!$A$39:$A$782,$A86,СВЦЭМ!$B$39:$B$782,V$83)+'СЕТ СН'!$H$12+СВЦЭМ!$D$10+'СЕТ СН'!$H$6-'СЕТ СН'!$H$22</f>
        <v>1200.01397112</v>
      </c>
      <c r="W86" s="36">
        <f>SUMIFS(СВЦЭМ!$C$39:$C$782,СВЦЭМ!$A$39:$A$782,$A86,СВЦЭМ!$B$39:$B$782,W$83)+'СЕТ СН'!$H$12+СВЦЭМ!$D$10+'СЕТ СН'!$H$6-'СЕТ СН'!$H$22</f>
        <v>1215.63748474</v>
      </c>
      <c r="X86" s="36">
        <f>SUMIFS(СВЦЭМ!$C$39:$C$782,СВЦЭМ!$A$39:$A$782,$A86,СВЦЭМ!$B$39:$B$782,X$83)+'СЕТ СН'!$H$12+СВЦЭМ!$D$10+'СЕТ СН'!$H$6-'СЕТ СН'!$H$22</f>
        <v>1238.1063522900001</v>
      </c>
      <c r="Y86" s="36">
        <f>SUMIFS(СВЦЭМ!$C$39:$C$782,СВЦЭМ!$A$39:$A$782,$A86,СВЦЭМ!$B$39:$B$782,Y$83)+'СЕТ СН'!$H$12+СВЦЭМ!$D$10+'СЕТ СН'!$H$6-'СЕТ СН'!$H$22</f>
        <v>1257.77654835</v>
      </c>
    </row>
    <row r="87" spans="1:25" ht="15.75" x14ac:dyDescent="0.2">
      <c r="A87" s="35">
        <f t="shared" si="2"/>
        <v>44259</v>
      </c>
      <c r="B87" s="36">
        <f>SUMIFS(СВЦЭМ!$C$39:$C$782,СВЦЭМ!$A$39:$A$782,$A87,СВЦЭМ!$B$39:$B$782,B$83)+'СЕТ СН'!$H$12+СВЦЭМ!$D$10+'СЕТ СН'!$H$6-'СЕТ СН'!$H$22</f>
        <v>1240.8527474699999</v>
      </c>
      <c r="C87" s="36">
        <f>SUMIFS(СВЦЭМ!$C$39:$C$782,СВЦЭМ!$A$39:$A$782,$A87,СВЦЭМ!$B$39:$B$782,C$83)+'СЕТ СН'!$H$12+СВЦЭМ!$D$10+'СЕТ СН'!$H$6-'СЕТ СН'!$H$22</f>
        <v>1302.6329332</v>
      </c>
      <c r="D87" s="36">
        <f>SUMIFS(СВЦЭМ!$C$39:$C$782,СВЦЭМ!$A$39:$A$782,$A87,СВЦЭМ!$B$39:$B$782,D$83)+'СЕТ СН'!$H$12+СВЦЭМ!$D$10+'СЕТ СН'!$H$6-'СЕТ СН'!$H$22</f>
        <v>1342.77792877</v>
      </c>
      <c r="E87" s="36">
        <f>SUMIFS(СВЦЭМ!$C$39:$C$782,СВЦЭМ!$A$39:$A$782,$A87,СВЦЭМ!$B$39:$B$782,E$83)+'СЕТ СН'!$H$12+СВЦЭМ!$D$10+'СЕТ СН'!$H$6-'СЕТ СН'!$H$22</f>
        <v>1353.82493183</v>
      </c>
      <c r="F87" s="36">
        <f>SUMIFS(СВЦЭМ!$C$39:$C$782,СВЦЭМ!$A$39:$A$782,$A87,СВЦЭМ!$B$39:$B$782,F$83)+'СЕТ СН'!$H$12+СВЦЭМ!$D$10+'СЕТ СН'!$H$6-'СЕТ СН'!$H$22</f>
        <v>1365.04178882</v>
      </c>
      <c r="G87" s="36">
        <f>SUMIFS(СВЦЭМ!$C$39:$C$782,СВЦЭМ!$A$39:$A$782,$A87,СВЦЭМ!$B$39:$B$782,G$83)+'СЕТ СН'!$H$12+СВЦЭМ!$D$10+'СЕТ СН'!$H$6-'СЕТ СН'!$H$22</f>
        <v>1354.1821995600001</v>
      </c>
      <c r="H87" s="36">
        <f>SUMIFS(СВЦЭМ!$C$39:$C$782,СВЦЭМ!$A$39:$A$782,$A87,СВЦЭМ!$B$39:$B$782,H$83)+'СЕТ СН'!$H$12+СВЦЭМ!$D$10+'СЕТ СН'!$H$6-'СЕТ СН'!$H$22</f>
        <v>1318.28958586</v>
      </c>
      <c r="I87" s="36">
        <f>SUMIFS(СВЦЭМ!$C$39:$C$782,СВЦЭМ!$A$39:$A$782,$A87,СВЦЭМ!$B$39:$B$782,I$83)+'СЕТ СН'!$H$12+СВЦЭМ!$D$10+'СЕТ СН'!$H$6-'СЕТ СН'!$H$22</f>
        <v>1282.1323193000001</v>
      </c>
      <c r="J87" s="36">
        <f>SUMIFS(СВЦЭМ!$C$39:$C$782,СВЦЭМ!$A$39:$A$782,$A87,СВЦЭМ!$B$39:$B$782,J$83)+'СЕТ СН'!$H$12+СВЦЭМ!$D$10+'СЕТ СН'!$H$6-'СЕТ СН'!$H$22</f>
        <v>1246.0475094800001</v>
      </c>
      <c r="K87" s="36">
        <f>SUMIFS(СВЦЭМ!$C$39:$C$782,СВЦЭМ!$A$39:$A$782,$A87,СВЦЭМ!$B$39:$B$782,K$83)+'СЕТ СН'!$H$12+СВЦЭМ!$D$10+'СЕТ СН'!$H$6-'СЕТ СН'!$H$22</f>
        <v>1236.2801421700001</v>
      </c>
      <c r="L87" s="36">
        <f>SUMIFS(СВЦЭМ!$C$39:$C$782,СВЦЭМ!$A$39:$A$782,$A87,СВЦЭМ!$B$39:$B$782,L$83)+'СЕТ СН'!$H$12+СВЦЭМ!$D$10+'СЕТ СН'!$H$6-'СЕТ СН'!$H$22</f>
        <v>1238.77109464</v>
      </c>
      <c r="M87" s="36">
        <f>SUMIFS(СВЦЭМ!$C$39:$C$782,СВЦЭМ!$A$39:$A$782,$A87,СВЦЭМ!$B$39:$B$782,M$83)+'СЕТ СН'!$H$12+СВЦЭМ!$D$10+'СЕТ СН'!$H$6-'СЕТ СН'!$H$22</f>
        <v>1243.01183735</v>
      </c>
      <c r="N87" s="36">
        <f>SUMIFS(СВЦЭМ!$C$39:$C$782,СВЦЭМ!$A$39:$A$782,$A87,СВЦЭМ!$B$39:$B$782,N$83)+'СЕТ СН'!$H$12+СВЦЭМ!$D$10+'СЕТ СН'!$H$6-'СЕТ СН'!$H$22</f>
        <v>1248.40726548</v>
      </c>
      <c r="O87" s="36">
        <f>SUMIFS(СВЦЭМ!$C$39:$C$782,СВЦЭМ!$A$39:$A$782,$A87,СВЦЭМ!$B$39:$B$782,O$83)+'СЕТ СН'!$H$12+СВЦЭМ!$D$10+'СЕТ СН'!$H$6-'СЕТ СН'!$H$22</f>
        <v>1299.39468476</v>
      </c>
      <c r="P87" s="36">
        <f>SUMIFS(СВЦЭМ!$C$39:$C$782,СВЦЭМ!$A$39:$A$782,$A87,СВЦЭМ!$B$39:$B$782,P$83)+'СЕТ СН'!$H$12+СВЦЭМ!$D$10+'СЕТ СН'!$H$6-'СЕТ СН'!$H$22</f>
        <v>1345.81277234</v>
      </c>
      <c r="Q87" s="36">
        <f>SUMIFS(СВЦЭМ!$C$39:$C$782,СВЦЭМ!$A$39:$A$782,$A87,СВЦЭМ!$B$39:$B$782,Q$83)+'СЕТ СН'!$H$12+СВЦЭМ!$D$10+'СЕТ СН'!$H$6-'СЕТ СН'!$H$22</f>
        <v>1358.8339796</v>
      </c>
      <c r="R87" s="36">
        <f>SUMIFS(СВЦЭМ!$C$39:$C$782,СВЦЭМ!$A$39:$A$782,$A87,СВЦЭМ!$B$39:$B$782,R$83)+'СЕТ СН'!$H$12+СВЦЭМ!$D$10+'СЕТ СН'!$H$6-'СЕТ СН'!$H$22</f>
        <v>1346.2993364500001</v>
      </c>
      <c r="S87" s="36">
        <f>SUMIFS(СВЦЭМ!$C$39:$C$782,СВЦЭМ!$A$39:$A$782,$A87,СВЦЭМ!$B$39:$B$782,S$83)+'СЕТ СН'!$H$12+СВЦЭМ!$D$10+'СЕТ СН'!$H$6-'СЕТ СН'!$H$22</f>
        <v>1311.34144384</v>
      </c>
      <c r="T87" s="36">
        <f>SUMIFS(СВЦЭМ!$C$39:$C$782,СВЦЭМ!$A$39:$A$782,$A87,СВЦЭМ!$B$39:$B$782,T$83)+'СЕТ СН'!$H$12+СВЦЭМ!$D$10+'СЕТ СН'!$H$6-'СЕТ СН'!$H$22</f>
        <v>1230.31529204</v>
      </c>
      <c r="U87" s="36">
        <f>SUMIFS(СВЦЭМ!$C$39:$C$782,СВЦЭМ!$A$39:$A$782,$A87,СВЦЭМ!$B$39:$B$782,U$83)+'СЕТ СН'!$H$12+СВЦЭМ!$D$10+'СЕТ СН'!$H$6-'СЕТ СН'!$H$22</f>
        <v>1193.8347615100001</v>
      </c>
      <c r="V87" s="36">
        <f>SUMIFS(СВЦЭМ!$C$39:$C$782,СВЦЭМ!$A$39:$A$782,$A87,СВЦЭМ!$B$39:$B$782,V$83)+'СЕТ СН'!$H$12+СВЦЭМ!$D$10+'СЕТ СН'!$H$6-'СЕТ СН'!$H$22</f>
        <v>1195.79554949</v>
      </c>
      <c r="W87" s="36">
        <f>SUMIFS(СВЦЭМ!$C$39:$C$782,СВЦЭМ!$A$39:$A$782,$A87,СВЦЭМ!$B$39:$B$782,W$83)+'СЕТ СН'!$H$12+СВЦЭМ!$D$10+'СЕТ СН'!$H$6-'СЕТ СН'!$H$22</f>
        <v>1217.9693786600001</v>
      </c>
      <c r="X87" s="36">
        <f>SUMIFS(СВЦЭМ!$C$39:$C$782,СВЦЭМ!$A$39:$A$782,$A87,СВЦЭМ!$B$39:$B$782,X$83)+'СЕТ СН'!$H$12+СВЦЭМ!$D$10+'СЕТ СН'!$H$6-'СЕТ СН'!$H$22</f>
        <v>1236.2790711800001</v>
      </c>
      <c r="Y87" s="36">
        <f>SUMIFS(СВЦЭМ!$C$39:$C$782,СВЦЭМ!$A$39:$A$782,$A87,СВЦЭМ!$B$39:$B$782,Y$83)+'СЕТ СН'!$H$12+СВЦЭМ!$D$10+'СЕТ СН'!$H$6-'СЕТ СН'!$H$22</f>
        <v>1242.9808482800001</v>
      </c>
    </row>
    <row r="88" spans="1:25" ht="15.75" x14ac:dyDescent="0.2">
      <c r="A88" s="35">
        <f t="shared" si="2"/>
        <v>44260</v>
      </c>
      <c r="B88" s="36">
        <f>SUMIFS(СВЦЭМ!$C$39:$C$782,СВЦЭМ!$A$39:$A$782,$A88,СВЦЭМ!$B$39:$B$782,B$83)+'СЕТ СН'!$H$12+СВЦЭМ!$D$10+'СЕТ СН'!$H$6-'СЕТ СН'!$H$22</f>
        <v>1264.2971906100001</v>
      </c>
      <c r="C88" s="36">
        <f>SUMIFS(СВЦЭМ!$C$39:$C$782,СВЦЭМ!$A$39:$A$782,$A88,СВЦЭМ!$B$39:$B$782,C$83)+'СЕТ СН'!$H$12+СВЦЭМ!$D$10+'СЕТ СН'!$H$6-'СЕТ СН'!$H$22</f>
        <v>1303.3349151899999</v>
      </c>
      <c r="D88" s="36">
        <f>SUMIFS(СВЦЭМ!$C$39:$C$782,СВЦЭМ!$A$39:$A$782,$A88,СВЦЭМ!$B$39:$B$782,D$83)+'СЕТ СН'!$H$12+СВЦЭМ!$D$10+'СЕТ СН'!$H$6-'СЕТ СН'!$H$22</f>
        <v>1336.79113373</v>
      </c>
      <c r="E88" s="36">
        <f>SUMIFS(СВЦЭМ!$C$39:$C$782,СВЦЭМ!$A$39:$A$782,$A88,СВЦЭМ!$B$39:$B$782,E$83)+'СЕТ СН'!$H$12+СВЦЭМ!$D$10+'СЕТ СН'!$H$6-'СЕТ СН'!$H$22</f>
        <v>1342.6065669300001</v>
      </c>
      <c r="F88" s="36">
        <f>SUMIFS(СВЦЭМ!$C$39:$C$782,СВЦЭМ!$A$39:$A$782,$A88,СВЦЭМ!$B$39:$B$782,F$83)+'СЕТ СН'!$H$12+СВЦЭМ!$D$10+'СЕТ СН'!$H$6-'СЕТ СН'!$H$22</f>
        <v>1374.6790620100001</v>
      </c>
      <c r="G88" s="36">
        <f>SUMIFS(СВЦЭМ!$C$39:$C$782,СВЦЭМ!$A$39:$A$782,$A88,СВЦЭМ!$B$39:$B$782,G$83)+'СЕТ СН'!$H$12+СВЦЭМ!$D$10+'СЕТ СН'!$H$6-'СЕТ СН'!$H$22</f>
        <v>1371.3584650400001</v>
      </c>
      <c r="H88" s="36">
        <f>SUMIFS(СВЦЭМ!$C$39:$C$782,СВЦЭМ!$A$39:$A$782,$A88,СВЦЭМ!$B$39:$B$782,H$83)+'СЕТ СН'!$H$12+СВЦЭМ!$D$10+'СЕТ СН'!$H$6-'СЕТ СН'!$H$22</f>
        <v>1357.3421652699999</v>
      </c>
      <c r="I88" s="36">
        <f>SUMIFS(СВЦЭМ!$C$39:$C$782,СВЦЭМ!$A$39:$A$782,$A88,СВЦЭМ!$B$39:$B$782,I$83)+'СЕТ СН'!$H$12+СВЦЭМ!$D$10+'СЕТ СН'!$H$6-'СЕТ СН'!$H$22</f>
        <v>1316.16739794</v>
      </c>
      <c r="J88" s="36">
        <f>SUMIFS(СВЦЭМ!$C$39:$C$782,СВЦЭМ!$A$39:$A$782,$A88,СВЦЭМ!$B$39:$B$782,J$83)+'СЕТ СН'!$H$12+СВЦЭМ!$D$10+'СЕТ СН'!$H$6-'СЕТ СН'!$H$22</f>
        <v>1275.41670385</v>
      </c>
      <c r="K88" s="36">
        <f>SUMIFS(СВЦЭМ!$C$39:$C$782,СВЦЭМ!$A$39:$A$782,$A88,СВЦЭМ!$B$39:$B$782,K$83)+'СЕТ СН'!$H$12+СВЦЭМ!$D$10+'СЕТ СН'!$H$6-'СЕТ СН'!$H$22</f>
        <v>1241.9592255</v>
      </c>
      <c r="L88" s="36">
        <f>SUMIFS(СВЦЭМ!$C$39:$C$782,СВЦЭМ!$A$39:$A$782,$A88,СВЦЭМ!$B$39:$B$782,L$83)+'СЕТ СН'!$H$12+СВЦЭМ!$D$10+'СЕТ СН'!$H$6-'СЕТ СН'!$H$22</f>
        <v>1227.49122665</v>
      </c>
      <c r="M88" s="36">
        <f>SUMIFS(СВЦЭМ!$C$39:$C$782,СВЦЭМ!$A$39:$A$782,$A88,СВЦЭМ!$B$39:$B$782,M$83)+'СЕТ СН'!$H$12+СВЦЭМ!$D$10+'СЕТ СН'!$H$6-'СЕТ СН'!$H$22</f>
        <v>1233.93958651</v>
      </c>
      <c r="N88" s="36">
        <f>SUMIFS(СВЦЭМ!$C$39:$C$782,СВЦЭМ!$A$39:$A$782,$A88,СВЦЭМ!$B$39:$B$782,N$83)+'СЕТ СН'!$H$12+СВЦЭМ!$D$10+'СЕТ СН'!$H$6-'СЕТ СН'!$H$22</f>
        <v>1256.4708053100001</v>
      </c>
      <c r="O88" s="36">
        <f>SUMIFS(СВЦЭМ!$C$39:$C$782,СВЦЭМ!$A$39:$A$782,$A88,СВЦЭМ!$B$39:$B$782,O$83)+'СЕТ СН'!$H$12+СВЦЭМ!$D$10+'СЕТ СН'!$H$6-'СЕТ СН'!$H$22</f>
        <v>1297.3378478500001</v>
      </c>
      <c r="P88" s="36">
        <f>SUMIFS(СВЦЭМ!$C$39:$C$782,СВЦЭМ!$A$39:$A$782,$A88,СВЦЭМ!$B$39:$B$782,P$83)+'СЕТ СН'!$H$12+СВЦЭМ!$D$10+'СЕТ СН'!$H$6-'СЕТ СН'!$H$22</f>
        <v>1321.08131355</v>
      </c>
      <c r="Q88" s="36">
        <f>SUMIFS(СВЦЭМ!$C$39:$C$782,СВЦЭМ!$A$39:$A$782,$A88,СВЦЭМ!$B$39:$B$782,Q$83)+'СЕТ СН'!$H$12+СВЦЭМ!$D$10+'СЕТ СН'!$H$6-'СЕТ СН'!$H$22</f>
        <v>1337.7064401499999</v>
      </c>
      <c r="R88" s="36">
        <f>SUMIFS(СВЦЭМ!$C$39:$C$782,СВЦЭМ!$A$39:$A$782,$A88,СВЦЭМ!$B$39:$B$782,R$83)+'СЕТ СН'!$H$12+СВЦЭМ!$D$10+'СЕТ СН'!$H$6-'СЕТ СН'!$H$22</f>
        <v>1338.49694389</v>
      </c>
      <c r="S88" s="36">
        <f>SUMIFS(СВЦЭМ!$C$39:$C$782,СВЦЭМ!$A$39:$A$782,$A88,СВЦЭМ!$B$39:$B$782,S$83)+'СЕТ СН'!$H$12+СВЦЭМ!$D$10+'СЕТ СН'!$H$6-'СЕТ СН'!$H$22</f>
        <v>1302.94998308</v>
      </c>
      <c r="T88" s="36">
        <f>SUMIFS(СВЦЭМ!$C$39:$C$782,СВЦЭМ!$A$39:$A$782,$A88,СВЦЭМ!$B$39:$B$782,T$83)+'СЕТ СН'!$H$12+СВЦЭМ!$D$10+'СЕТ СН'!$H$6-'СЕТ СН'!$H$22</f>
        <v>1252.9083425900001</v>
      </c>
      <c r="U88" s="36">
        <f>SUMIFS(СВЦЭМ!$C$39:$C$782,СВЦЭМ!$A$39:$A$782,$A88,СВЦЭМ!$B$39:$B$782,U$83)+'СЕТ СН'!$H$12+СВЦЭМ!$D$10+'СЕТ СН'!$H$6-'СЕТ СН'!$H$22</f>
        <v>1214.8650941000001</v>
      </c>
      <c r="V88" s="36">
        <f>SUMIFS(СВЦЭМ!$C$39:$C$782,СВЦЭМ!$A$39:$A$782,$A88,СВЦЭМ!$B$39:$B$782,V$83)+'СЕТ СН'!$H$12+СВЦЭМ!$D$10+'СЕТ СН'!$H$6-'СЕТ СН'!$H$22</f>
        <v>1232.1391375200001</v>
      </c>
      <c r="W88" s="36">
        <f>SUMIFS(СВЦЭМ!$C$39:$C$782,СВЦЭМ!$A$39:$A$782,$A88,СВЦЭМ!$B$39:$B$782,W$83)+'СЕТ СН'!$H$12+СВЦЭМ!$D$10+'СЕТ СН'!$H$6-'СЕТ СН'!$H$22</f>
        <v>1238.3013794400001</v>
      </c>
      <c r="X88" s="36">
        <f>SUMIFS(СВЦЭМ!$C$39:$C$782,СВЦЭМ!$A$39:$A$782,$A88,СВЦЭМ!$B$39:$B$782,X$83)+'СЕТ СН'!$H$12+СВЦЭМ!$D$10+'СЕТ СН'!$H$6-'СЕТ СН'!$H$22</f>
        <v>1261.55205787</v>
      </c>
      <c r="Y88" s="36">
        <f>SUMIFS(СВЦЭМ!$C$39:$C$782,СВЦЭМ!$A$39:$A$782,$A88,СВЦЭМ!$B$39:$B$782,Y$83)+'СЕТ СН'!$H$12+СВЦЭМ!$D$10+'СЕТ СН'!$H$6-'СЕТ СН'!$H$22</f>
        <v>1265.6621180700001</v>
      </c>
    </row>
    <row r="89" spans="1:25" ht="15.75" x14ac:dyDescent="0.2">
      <c r="A89" s="35">
        <f t="shared" si="2"/>
        <v>44261</v>
      </c>
      <c r="B89" s="36">
        <f>SUMIFS(СВЦЭМ!$C$39:$C$782,СВЦЭМ!$A$39:$A$782,$A89,СВЦЭМ!$B$39:$B$782,B$83)+'СЕТ СН'!$H$12+СВЦЭМ!$D$10+'СЕТ СН'!$H$6-'СЕТ СН'!$H$22</f>
        <v>1321.12487106</v>
      </c>
      <c r="C89" s="36">
        <f>SUMIFS(СВЦЭМ!$C$39:$C$782,СВЦЭМ!$A$39:$A$782,$A89,СВЦЭМ!$B$39:$B$782,C$83)+'СЕТ СН'!$H$12+СВЦЭМ!$D$10+'СЕТ СН'!$H$6-'СЕТ СН'!$H$22</f>
        <v>1386.2321584199999</v>
      </c>
      <c r="D89" s="36">
        <f>SUMIFS(СВЦЭМ!$C$39:$C$782,СВЦЭМ!$A$39:$A$782,$A89,СВЦЭМ!$B$39:$B$782,D$83)+'СЕТ СН'!$H$12+СВЦЭМ!$D$10+'СЕТ СН'!$H$6-'СЕТ СН'!$H$22</f>
        <v>1393.5976093700001</v>
      </c>
      <c r="E89" s="36">
        <f>SUMIFS(СВЦЭМ!$C$39:$C$782,СВЦЭМ!$A$39:$A$782,$A89,СВЦЭМ!$B$39:$B$782,E$83)+'СЕТ СН'!$H$12+СВЦЭМ!$D$10+'СЕТ СН'!$H$6-'СЕТ СН'!$H$22</f>
        <v>1409.62155863</v>
      </c>
      <c r="F89" s="36">
        <f>SUMIFS(СВЦЭМ!$C$39:$C$782,СВЦЭМ!$A$39:$A$782,$A89,СВЦЭМ!$B$39:$B$782,F$83)+'СЕТ СН'!$H$12+СВЦЭМ!$D$10+'СЕТ СН'!$H$6-'СЕТ СН'!$H$22</f>
        <v>1408.7927884999999</v>
      </c>
      <c r="G89" s="36">
        <f>SUMIFS(СВЦЭМ!$C$39:$C$782,СВЦЭМ!$A$39:$A$782,$A89,СВЦЭМ!$B$39:$B$782,G$83)+'СЕТ СН'!$H$12+СВЦЭМ!$D$10+'СЕТ СН'!$H$6-'СЕТ СН'!$H$22</f>
        <v>1410.67947069</v>
      </c>
      <c r="H89" s="36">
        <f>SUMIFS(СВЦЭМ!$C$39:$C$782,СВЦЭМ!$A$39:$A$782,$A89,СВЦЭМ!$B$39:$B$782,H$83)+'СЕТ СН'!$H$12+СВЦЭМ!$D$10+'СЕТ СН'!$H$6-'СЕТ СН'!$H$22</f>
        <v>1417.26926097</v>
      </c>
      <c r="I89" s="36">
        <f>SUMIFS(СВЦЭМ!$C$39:$C$782,СВЦЭМ!$A$39:$A$782,$A89,СВЦЭМ!$B$39:$B$782,I$83)+'СЕТ СН'!$H$12+СВЦЭМ!$D$10+'СЕТ СН'!$H$6-'СЕТ СН'!$H$22</f>
        <v>1387.7843645600001</v>
      </c>
      <c r="J89" s="36">
        <f>SUMIFS(СВЦЭМ!$C$39:$C$782,СВЦЭМ!$A$39:$A$782,$A89,СВЦЭМ!$B$39:$B$782,J$83)+'СЕТ СН'!$H$12+СВЦЭМ!$D$10+'СЕТ СН'!$H$6-'СЕТ СН'!$H$22</f>
        <v>1311.3390625700001</v>
      </c>
      <c r="K89" s="36">
        <f>SUMIFS(СВЦЭМ!$C$39:$C$782,СВЦЭМ!$A$39:$A$782,$A89,СВЦЭМ!$B$39:$B$782,K$83)+'СЕТ СН'!$H$12+СВЦЭМ!$D$10+'СЕТ СН'!$H$6-'СЕТ СН'!$H$22</f>
        <v>1249.1995426400001</v>
      </c>
      <c r="L89" s="36">
        <f>SUMIFS(СВЦЭМ!$C$39:$C$782,СВЦЭМ!$A$39:$A$782,$A89,СВЦЭМ!$B$39:$B$782,L$83)+'СЕТ СН'!$H$12+СВЦЭМ!$D$10+'СЕТ СН'!$H$6-'СЕТ СН'!$H$22</f>
        <v>1218.22742791</v>
      </c>
      <c r="M89" s="36">
        <f>SUMIFS(СВЦЭМ!$C$39:$C$782,СВЦЭМ!$A$39:$A$782,$A89,СВЦЭМ!$B$39:$B$782,M$83)+'СЕТ СН'!$H$12+СВЦЭМ!$D$10+'СЕТ СН'!$H$6-'СЕТ СН'!$H$22</f>
        <v>1216.93231472</v>
      </c>
      <c r="N89" s="36">
        <f>SUMIFS(СВЦЭМ!$C$39:$C$782,СВЦЭМ!$A$39:$A$782,$A89,СВЦЭМ!$B$39:$B$782,N$83)+'СЕТ СН'!$H$12+СВЦЭМ!$D$10+'СЕТ СН'!$H$6-'СЕТ СН'!$H$22</f>
        <v>1228.3274911200001</v>
      </c>
      <c r="O89" s="36">
        <f>SUMIFS(СВЦЭМ!$C$39:$C$782,СВЦЭМ!$A$39:$A$782,$A89,СВЦЭМ!$B$39:$B$782,O$83)+'СЕТ СН'!$H$12+СВЦЭМ!$D$10+'СЕТ СН'!$H$6-'СЕТ СН'!$H$22</f>
        <v>1276.6324544399999</v>
      </c>
      <c r="P89" s="36">
        <f>SUMIFS(СВЦЭМ!$C$39:$C$782,СВЦЭМ!$A$39:$A$782,$A89,СВЦЭМ!$B$39:$B$782,P$83)+'СЕТ СН'!$H$12+СВЦЭМ!$D$10+'СЕТ СН'!$H$6-'СЕТ СН'!$H$22</f>
        <v>1292.9505703699999</v>
      </c>
      <c r="Q89" s="36">
        <f>SUMIFS(СВЦЭМ!$C$39:$C$782,СВЦЭМ!$A$39:$A$782,$A89,СВЦЭМ!$B$39:$B$782,Q$83)+'СЕТ СН'!$H$12+СВЦЭМ!$D$10+'СЕТ СН'!$H$6-'СЕТ СН'!$H$22</f>
        <v>1312.0293258700001</v>
      </c>
      <c r="R89" s="36">
        <f>SUMIFS(СВЦЭМ!$C$39:$C$782,СВЦЭМ!$A$39:$A$782,$A89,СВЦЭМ!$B$39:$B$782,R$83)+'СЕТ СН'!$H$12+СВЦЭМ!$D$10+'СЕТ СН'!$H$6-'СЕТ СН'!$H$22</f>
        <v>1303.42252272</v>
      </c>
      <c r="S89" s="36">
        <f>SUMIFS(СВЦЭМ!$C$39:$C$782,СВЦЭМ!$A$39:$A$782,$A89,СВЦЭМ!$B$39:$B$782,S$83)+'СЕТ СН'!$H$12+СВЦЭМ!$D$10+'СЕТ СН'!$H$6-'СЕТ СН'!$H$22</f>
        <v>1257.1227167700001</v>
      </c>
      <c r="T89" s="36">
        <f>SUMIFS(СВЦЭМ!$C$39:$C$782,СВЦЭМ!$A$39:$A$782,$A89,СВЦЭМ!$B$39:$B$782,T$83)+'СЕТ СН'!$H$12+СВЦЭМ!$D$10+'СЕТ СН'!$H$6-'СЕТ СН'!$H$22</f>
        <v>1212.1151856700001</v>
      </c>
      <c r="U89" s="36">
        <f>SUMIFS(СВЦЭМ!$C$39:$C$782,СВЦЭМ!$A$39:$A$782,$A89,СВЦЭМ!$B$39:$B$782,U$83)+'СЕТ СН'!$H$12+СВЦЭМ!$D$10+'СЕТ СН'!$H$6-'СЕТ СН'!$H$22</f>
        <v>1188.93349715</v>
      </c>
      <c r="V89" s="36">
        <f>SUMIFS(СВЦЭМ!$C$39:$C$782,СВЦЭМ!$A$39:$A$782,$A89,СВЦЭМ!$B$39:$B$782,V$83)+'СЕТ СН'!$H$12+СВЦЭМ!$D$10+'СЕТ СН'!$H$6-'СЕТ СН'!$H$22</f>
        <v>1191.9438923</v>
      </c>
      <c r="W89" s="36">
        <f>SUMIFS(СВЦЭМ!$C$39:$C$782,СВЦЭМ!$A$39:$A$782,$A89,СВЦЭМ!$B$39:$B$782,W$83)+'СЕТ СН'!$H$12+СВЦЭМ!$D$10+'СЕТ СН'!$H$6-'СЕТ СН'!$H$22</f>
        <v>1197.65592199</v>
      </c>
      <c r="X89" s="36">
        <f>SUMIFS(СВЦЭМ!$C$39:$C$782,СВЦЭМ!$A$39:$A$782,$A89,СВЦЭМ!$B$39:$B$782,X$83)+'СЕТ СН'!$H$12+СВЦЭМ!$D$10+'СЕТ СН'!$H$6-'СЕТ СН'!$H$22</f>
        <v>1217.9390788000001</v>
      </c>
      <c r="Y89" s="36">
        <f>SUMIFS(СВЦЭМ!$C$39:$C$782,СВЦЭМ!$A$39:$A$782,$A89,СВЦЭМ!$B$39:$B$782,Y$83)+'СЕТ СН'!$H$12+СВЦЭМ!$D$10+'СЕТ СН'!$H$6-'СЕТ СН'!$H$22</f>
        <v>1244.7336077500001</v>
      </c>
    </row>
    <row r="90" spans="1:25" ht="15.75" x14ac:dyDescent="0.2">
      <c r="A90" s="35">
        <f t="shared" si="2"/>
        <v>44262</v>
      </c>
      <c r="B90" s="36">
        <f>SUMIFS(СВЦЭМ!$C$39:$C$782,СВЦЭМ!$A$39:$A$782,$A90,СВЦЭМ!$B$39:$B$782,B$83)+'СЕТ СН'!$H$12+СВЦЭМ!$D$10+'СЕТ СН'!$H$6-'СЕТ СН'!$H$22</f>
        <v>1276.56011386</v>
      </c>
      <c r="C90" s="36">
        <f>SUMIFS(СВЦЭМ!$C$39:$C$782,СВЦЭМ!$A$39:$A$782,$A90,СВЦЭМ!$B$39:$B$782,C$83)+'СЕТ СН'!$H$12+СВЦЭМ!$D$10+'СЕТ СН'!$H$6-'СЕТ СН'!$H$22</f>
        <v>1335.30314821</v>
      </c>
      <c r="D90" s="36">
        <f>SUMIFS(СВЦЭМ!$C$39:$C$782,СВЦЭМ!$A$39:$A$782,$A90,СВЦЭМ!$B$39:$B$782,D$83)+'СЕТ СН'!$H$12+СВЦЭМ!$D$10+'СЕТ СН'!$H$6-'СЕТ СН'!$H$22</f>
        <v>1371.46470021</v>
      </c>
      <c r="E90" s="36">
        <f>SUMIFS(СВЦЭМ!$C$39:$C$782,СВЦЭМ!$A$39:$A$782,$A90,СВЦЭМ!$B$39:$B$782,E$83)+'СЕТ СН'!$H$12+СВЦЭМ!$D$10+'СЕТ СН'!$H$6-'СЕТ СН'!$H$22</f>
        <v>1381.26324873</v>
      </c>
      <c r="F90" s="36">
        <f>SUMIFS(СВЦЭМ!$C$39:$C$782,СВЦЭМ!$A$39:$A$782,$A90,СВЦЭМ!$B$39:$B$782,F$83)+'СЕТ СН'!$H$12+СВЦЭМ!$D$10+'СЕТ СН'!$H$6-'СЕТ СН'!$H$22</f>
        <v>1388.12771488</v>
      </c>
      <c r="G90" s="36">
        <f>SUMIFS(СВЦЭМ!$C$39:$C$782,СВЦЭМ!$A$39:$A$782,$A90,СВЦЭМ!$B$39:$B$782,G$83)+'СЕТ СН'!$H$12+СВЦЭМ!$D$10+'СЕТ СН'!$H$6-'СЕТ СН'!$H$22</f>
        <v>1391.7193555599999</v>
      </c>
      <c r="H90" s="36">
        <f>SUMIFS(СВЦЭМ!$C$39:$C$782,СВЦЭМ!$A$39:$A$782,$A90,СВЦЭМ!$B$39:$B$782,H$83)+'СЕТ СН'!$H$12+СВЦЭМ!$D$10+'СЕТ СН'!$H$6-'СЕТ СН'!$H$22</f>
        <v>1373.9155414300001</v>
      </c>
      <c r="I90" s="36">
        <f>SUMIFS(СВЦЭМ!$C$39:$C$782,СВЦЭМ!$A$39:$A$782,$A90,СВЦЭМ!$B$39:$B$782,I$83)+'СЕТ СН'!$H$12+СВЦЭМ!$D$10+'СЕТ СН'!$H$6-'СЕТ СН'!$H$22</f>
        <v>1337.2271573</v>
      </c>
      <c r="J90" s="36">
        <f>SUMIFS(СВЦЭМ!$C$39:$C$782,СВЦЭМ!$A$39:$A$782,$A90,СВЦЭМ!$B$39:$B$782,J$83)+'СЕТ СН'!$H$12+СВЦЭМ!$D$10+'СЕТ СН'!$H$6-'СЕТ СН'!$H$22</f>
        <v>1283.9779150299998</v>
      </c>
      <c r="K90" s="36">
        <f>SUMIFS(СВЦЭМ!$C$39:$C$782,СВЦЭМ!$A$39:$A$782,$A90,СВЦЭМ!$B$39:$B$782,K$83)+'СЕТ СН'!$H$12+СВЦЭМ!$D$10+'СЕТ СН'!$H$6-'СЕТ СН'!$H$22</f>
        <v>1244.2015771900001</v>
      </c>
      <c r="L90" s="36">
        <f>SUMIFS(СВЦЭМ!$C$39:$C$782,СВЦЭМ!$A$39:$A$782,$A90,СВЦЭМ!$B$39:$B$782,L$83)+'СЕТ СН'!$H$12+СВЦЭМ!$D$10+'СЕТ СН'!$H$6-'СЕТ СН'!$H$22</f>
        <v>1226.7376508700002</v>
      </c>
      <c r="M90" s="36">
        <f>SUMIFS(СВЦЭМ!$C$39:$C$782,СВЦЭМ!$A$39:$A$782,$A90,СВЦЭМ!$B$39:$B$782,M$83)+'СЕТ СН'!$H$12+СВЦЭМ!$D$10+'СЕТ СН'!$H$6-'СЕТ СН'!$H$22</f>
        <v>1237.1926088300002</v>
      </c>
      <c r="N90" s="36">
        <f>SUMIFS(СВЦЭМ!$C$39:$C$782,СВЦЭМ!$A$39:$A$782,$A90,СВЦЭМ!$B$39:$B$782,N$83)+'СЕТ СН'!$H$12+СВЦЭМ!$D$10+'СЕТ СН'!$H$6-'СЕТ СН'!$H$22</f>
        <v>1252.7344730500001</v>
      </c>
      <c r="O90" s="36">
        <f>SUMIFS(СВЦЭМ!$C$39:$C$782,СВЦЭМ!$A$39:$A$782,$A90,СВЦЭМ!$B$39:$B$782,O$83)+'СЕТ СН'!$H$12+СВЦЭМ!$D$10+'СЕТ СН'!$H$6-'СЕТ СН'!$H$22</f>
        <v>1293.54474925</v>
      </c>
      <c r="P90" s="36">
        <f>SUMIFS(СВЦЭМ!$C$39:$C$782,СВЦЭМ!$A$39:$A$782,$A90,СВЦЭМ!$B$39:$B$782,P$83)+'СЕТ СН'!$H$12+СВЦЭМ!$D$10+'СЕТ СН'!$H$6-'СЕТ СН'!$H$22</f>
        <v>1321.13378431</v>
      </c>
      <c r="Q90" s="36">
        <f>SUMIFS(СВЦЭМ!$C$39:$C$782,СВЦЭМ!$A$39:$A$782,$A90,СВЦЭМ!$B$39:$B$782,Q$83)+'СЕТ СН'!$H$12+СВЦЭМ!$D$10+'СЕТ СН'!$H$6-'СЕТ СН'!$H$22</f>
        <v>1345.3818804699999</v>
      </c>
      <c r="R90" s="36">
        <f>SUMIFS(СВЦЭМ!$C$39:$C$782,СВЦЭМ!$A$39:$A$782,$A90,СВЦЭМ!$B$39:$B$782,R$83)+'СЕТ СН'!$H$12+СВЦЭМ!$D$10+'СЕТ СН'!$H$6-'СЕТ СН'!$H$22</f>
        <v>1337.3849241999999</v>
      </c>
      <c r="S90" s="36">
        <f>SUMIFS(СВЦЭМ!$C$39:$C$782,СВЦЭМ!$A$39:$A$782,$A90,СВЦЭМ!$B$39:$B$782,S$83)+'СЕТ СН'!$H$12+СВЦЭМ!$D$10+'СЕТ СН'!$H$6-'СЕТ СН'!$H$22</f>
        <v>1302.4750733799999</v>
      </c>
      <c r="T90" s="36">
        <f>SUMIFS(СВЦЭМ!$C$39:$C$782,СВЦЭМ!$A$39:$A$782,$A90,СВЦЭМ!$B$39:$B$782,T$83)+'СЕТ СН'!$H$12+СВЦЭМ!$D$10+'СЕТ СН'!$H$6-'СЕТ СН'!$H$22</f>
        <v>1252.8561653900001</v>
      </c>
      <c r="U90" s="36">
        <f>SUMIFS(СВЦЭМ!$C$39:$C$782,СВЦЭМ!$A$39:$A$782,$A90,СВЦЭМ!$B$39:$B$782,U$83)+'СЕТ СН'!$H$12+СВЦЭМ!$D$10+'СЕТ СН'!$H$6-'СЕТ СН'!$H$22</f>
        <v>1220.1601933300001</v>
      </c>
      <c r="V90" s="36">
        <f>SUMIFS(СВЦЭМ!$C$39:$C$782,СВЦЭМ!$A$39:$A$782,$A90,СВЦЭМ!$B$39:$B$782,V$83)+'СЕТ СН'!$H$12+СВЦЭМ!$D$10+'СЕТ СН'!$H$6-'СЕТ СН'!$H$22</f>
        <v>1224.4632478000001</v>
      </c>
      <c r="W90" s="36">
        <f>SUMIFS(СВЦЭМ!$C$39:$C$782,СВЦЭМ!$A$39:$A$782,$A90,СВЦЭМ!$B$39:$B$782,W$83)+'СЕТ СН'!$H$12+СВЦЭМ!$D$10+'СЕТ СН'!$H$6-'СЕТ СН'!$H$22</f>
        <v>1242.66231601</v>
      </c>
      <c r="X90" s="36">
        <f>SUMIFS(СВЦЭМ!$C$39:$C$782,СВЦЭМ!$A$39:$A$782,$A90,СВЦЭМ!$B$39:$B$782,X$83)+'СЕТ СН'!$H$12+СВЦЭМ!$D$10+'СЕТ СН'!$H$6-'СЕТ СН'!$H$22</f>
        <v>1254.60954358</v>
      </c>
      <c r="Y90" s="36">
        <f>SUMIFS(СВЦЭМ!$C$39:$C$782,СВЦЭМ!$A$39:$A$782,$A90,СВЦЭМ!$B$39:$B$782,Y$83)+'СЕТ СН'!$H$12+СВЦЭМ!$D$10+'СЕТ СН'!$H$6-'СЕТ СН'!$H$22</f>
        <v>1272.7086427000002</v>
      </c>
    </row>
    <row r="91" spans="1:25" ht="15.75" x14ac:dyDescent="0.2">
      <c r="A91" s="35">
        <f t="shared" si="2"/>
        <v>44263</v>
      </c>
      <c r="B91" s="36">
        <f>SUMIFS(СВЦЭМ!$C$39:$C$782,СВЦЭМ!$A$39:$A$782,$A91,СВЦЭМ!$B$39:$B$782,B$83)+'СЕТ СН'!$H$12+СВЦЭМ!$D$10+'СЕТ СН'!$H$6-'СЕТ СН'!$H$22</f>
        <v>1288.5287260299999</v>
      </c>
      <c r="C91" s="36">
        <f>SUMIFS(СВЦЭМ!$C$39:$C$782,СВЦЭМ!$A$39:$A$782,$A91,СВЦЭМ!$B$39:$B$782,C$83)+'СЕТ СН'!$H$12+СВЦЭМ!$D$10+'СЕТ СН'!$H$6-'СЕТ СН'!$H$22</f>
        <v>1347.16772515</v>
      </c>
      <c r="D91" s="36">
        <f>SUMIFS(СВЦЭМ!$C$39:$C$782,СВЦЭМ!$A$39:$A$782,$A91,СВЦЭМ!$B$39:$B$782,D$83)+'СЕТ СН'!$H$12+СВЦЭМ!$D$10+'СЕТ СН'!$H$6-'СЕТ СН'!$H$22</f>
        <v>1382.80447362</v>
      </c>
      <c r="E91" s="36">
        <f>SUMIFS(СВЦЭМ!$C$39:$C$782,СВЦЭМ!$A$39:$A$782,$A91,СВЦЭМ!$B$39:$B$782,E$83)+'СЕТ СН'!$H$12+СВЦЭМ!$D$10+'СЕТ СН'!$H$6-'СЕТ СН'!$H$22</f>
        <v>1380.5829122800001</v>
      </c>
      <c r="F91" s="36">
        <f>SUMIFS(СВЦЭМ!$C$39:$C$782,СВЦЭМ!$A$39:$A$782,$A91,СВЦЭМ!$B$39:$B$782,F$83)+'СЕТ СН'!$H$12+СВЦЭМ!$D$10+'СЕТ СН'!$H$6-'СЕТ СН'!$H$22</f>
        <v>1387.18100437</v>
      </c>
      <c r="G91" s="36">
        <f>SUMIFS(СВЦЭМ!$C$39:$C$782,СВЦЭМ!$A$39:$A$782,$A91,СВЦЭМ!$B$39:$B$782,G$83)+'СЕТ СН'!$H$12+СВЦЭМ!$D$10+'СЕТ СН'!$H$6-'СЕТ СН'!$H$22</f>
        <v>1383.1167128899999</v>
      </c>
      <c r="H91" s="36">
        <f>SUMIFS(СВЦЭМ!$C$39:$C$782,СВЦЭМ!$A$39:$A$782,$A91,СВЦЭМ!$B$39:$B$782,H$83)+'СЕТ СН'!$H$12+СВЦЭМ!$D$10+'СЕТ СН'!$H$6-'СЕТ СН'!$H$22</f>
        <v>1382.9265202399999</v>
      </c>
      <c r="I91" s="36">
        <f>SUMIFS(СВЦЭМ!$C$39:$C$782,СВЦЭМ!$A$39:$A$782,$A91,СВЦЭМ!$B$39:$B$782,I$83)+'СЕТ СН'!$H$12+СВЦЭМ!$D$10+'СЕТ СН'!$H$6-'СЕТ СН'!$H$22</f>
        <v>1368.1494871099999</v>
      </c>
      <c r="J91" s="36">
        <f>SUMIFS(СВЦЭМ!$C$39:$C$782,СВЦЭМ!$A$39:$A$782,$A91,СВЦЭМ!$B$39:$B$782,J$83)+'СЕТ СН'!$H$12+СВЦЭМ!$D$10+'СЕТ СН'!$H$6-'СЕТ СН'!$H$22</f>
        <v>1318.9438262199999</v>
      </c>
      <c r="K91" s="36">
        <f>SUMIFS(СВЦЭМ!$C$39:$C$782,СВЦЭМ!$A$39:$A$782,$A91,СВЦЭМ!$B$39:$B$782,K$83)+'СЕТ СН'!$H$12+СВЦЭМ!$D$10+'СЕТ СН'!$H$6-'СЕТ СН'!$H$22</f>
        <v>1275.0392957299998</v>
      </c>
      <c r="L91" s="36">
        <f>SUMIFS(СВЦЭМ!$C$39:$C$782,СВЦЭМ!$A$39:$A$782,$A91,СВЦЭМ!$B$39:$B$782,L$83)+'СЕТ СН'!$H$12+СВЦЭМ!$D$10+'СЕТ СН'!$H$6-'СЕТ СН'!$H$22</f>
        <v>1260.4788646700001</v>
      </c>
      <c r="M91" s="36">
        <f>SUMIFS(СВЦЭМ!$C$39:$C$782,СВЦЭМ!$A$39:$A$782,$A91,СВЦЭМ!$B$39:$B$782,M$83)+'СЕТ СН'!$H$12+СВЦЭМ!$D$10+'СЕТ СН'!$H$6-'СЕТ СН'!$H$22</f>
        <v>1258.7218485600001</v>
      </c>
      <c r="N91" s="36">
        <f>SUMIFS(СВЦЭМ!$C$39:$C$782,СВЦЭМ!$A$39:$A$782,$A91,СВЦЭМ!$B$39:$B$782,N$83)+'СЕТ СН'!$H$12+СВЦЭМ!$D$10+'СЕТ СН'!$H$6-'СЕТ СН'!$H$22</f>
        <v>1262.04720023</v>
      </c>
      <c r="O91" s="36">
        <f>SUMIFS(СВЦЭМ!$C$39:$C$782,СВЦЭМ!$A$39:$A$782,$A91,СВЦЭМ!$B$39:$B$782,O$83)+'СЕТ СН'!$H$12+СВЦЭМ!$D$10+'СЕТ СН'!$H$6-'СЕТ СН'!$H$22</f>
        <v>1310.9814080799999</v>
      </c>
      <c r="P91" s="36">
        <f>SUMIFS(СВЦЭМ!$C$39:$C$782,СВЦЭМ!$A$39:$A$782,$A91,СВЦЭМ!$B$39:$B$782,P$83)+'СЕТ СН'!$H$12+СВЦЭМ!$D$10+'СЕТ СН'!$H$6-'СЕТ СН'!$H$22</f>
        <v>1324.3394113100001</v>
      </c>
      <c r="Q91" s="36">
        <f>SUMIFS(СВЦЭМ!$C$39:$C$782,СВЦЭМ!$A$39:$A$782,$A91,СВЦЭМ!$B$39:$B$782,Q$83)+'СЕТ СН'!$H$12+СВЦЭМ!$D$10+'СЕТ СН'!$H$6-'СЕТ СН'!$H$22</f>
        <v>1344.10480198</v>
      </c>
      <c r="R91" s="36">
        <f>SUMIFS(СВЦЭМ!$C$39:$C$782,СВЦЭМ!$A$39:$A$782,$A91,СВЦЭМ!$B$39:$B$782,R$83)+'СЕТ СН'!$H$12+СВЦЭМ!$D$10+'СЕТ СН'!$H$6-'СЕТ СН'!$H$22</f>
        <v>1350.4375681399999</v>
      </c>
      <c r="S91" s="36">
        <f>SUMIFS(СВЦЭМ!$C$39:$C$782,СВЦЭМ!$A$39:$A$782,$A91,СВЦЭМ!$B$39:$B$782,S$83)+'СЕТ СН'!$H$12+СВЦЭМ!$D$10+'СЕТ СН'!$H$6-'СЕТ СН'!$H$22</f>
        <v>1310.22757316</v>
      </c>
      <c r="T91" s="36">
        <f>SUMIFS(СВЦЭМ!$C$39:$C$782,СВЦЭМ!$A$39:$A$782,$A91,СВЦЭМ!$B$39:$B$782,T$83)+'СЕТ СН'!$H$12+СВЦЭМ!$D$10+'СЕТ СН'!$H$6-'СЕТ СН'!$H$22</f>
        <v>1251.75809856</v>
      </c>
      <c r="U91" s="36">
        <f>SUMIFS(СВЦЭМ!$C$39:$C$782,СВЦЭМ!$A$39:$A$782,$A91,СВЦЭМ!$B$39:$B$782,U$83)+'СЕТ СН'!$H$12+СВЦЭМ!$D$10+'СЕТ СН'!$H$6-'СЕТ СН'!$H$22</f>
        <v>1204.7514621800001</v>
      </c>
      <c r="V91" s="36">
        <f>SUMIFS(СВЦЭМ!$C$39:$C$782,СВЦЭМ!$A$39:$A$782,$A91,СВЦЭМ!$B$39:$B$782,V$83)+'СЕТ СН'!$H$12+СВЦЭМ!$D$10+'СЕТ СН'!$H$6-'СЕТ СН'!$H$22</f>
        <v>1217.8256008000001</v>
      </c>
      <c r="W91" s="36">
        <f>SUMIFS(СВЦЭМ!$C$39:$C$782,СВЦЭМ!$A$39:$A$782,$A91,СВЦЭМ!$B$39:$B$782,W$83)+'СЕТ СН'!$H$12+СВЦЭМ!$D$10+'СЕТ СН'!$H$6-'СЕТ СН'!$H$22</f>
        <v>1241.7554456800001</v>
      </c>
      <c r="X91" s="36">
        <f>SUMIFS(СВЦЭМ!$C$39:$C$782,СВЦЭМ!$A$39:$A$782,$A91,СВЦЭМ!$B$39:$B$782,X$83)+'СЕТ СН'!$H$12+СВЦЭМ!$D$10+'СЕТ СН'!$H$6-'СЕТ СН'!$H$22</f>
        <v>1254.2405679200001</v>
      </c>
      <c r="Y91" s="36">
        <f>SUMIFS(СВЦЭМ!$C$39:$C$782,СВЦЭМ!$A$39:$A$782,$A91,СВЦЭМ!$B$39:$B$782,Y$83)+'СЕТ СН'!$H$12+СВЦЭМ!$D$10+'СЕТ СН'!$H$6-'СЕТ СН'!$H$22</f>
        <v>1269.5906044000001</v>
      </c>
    </row>
    <row r="92" spans="1:25" ht="15.75" x14ac:dyDescent="0.2">
      <c r="A92" s="35">
        <f t="shared" si="2"/>
        <v>44264</v>
      </c>
      <c r="B92" s="36">
        <f>SUMIFS(СВЦЭМ!$C$39:$C$782,СВЦЭМ!$A$39:$A$782,$A92,СВЦЭМ!$B$39:$B$782,B$83)+'СЕТ СН'!$H$12+СВЦЭМ!$D$10+'СЕТ СН'!$H$6-'СЕТ СН'!$H$22</f>
        <v>1262.3111001500001</v>
      </c>
      <c r="C92" s="36">
        <f>SUMIFS(СВЦЭМ!$C$39:$C$782,СВЦЭМ!$A$39:$A$782,$A92,СВЦЭМ!$B$39:$B$782,C$83)+'СЕТ СН'!$H$12+СВЦЭМ!$D$10+'СЕТ СН'!$H$6-'СЕТ СН'!$H$22</f>
        <v>1312.3660893200001</v>
      </c>
      <c r="D92" s="36">
        <f>SUMIFS(СВЦЭМ!$C$39:$C$782,СВЦЭМ!$A$39:$A$782,$A92,СВЦЭМ!$B$39:$B$782,D$83)+'СЕТ СН'!$H$12+СВЦЭМ!$D$10+'СЕТ СН'!$H$6-'СЕТ СН'!$H$22</f>
        <v>1375.16155671</v>
      </c>
      <c r="E92" s="36">
        <f>SUMIFS(СВЦЭМ!$C$39:$C$782,СВЦЭМ!$A$39:$A$782,$A92,СВЦЭМ!$B$39:$B$782,E$83)+'СЕТ СН'!$H$12+СВЦЭМ!$D$10+'СЕТ СН'!$H$6-'СЕТ СН'!$H$22</f>
        <v>1382.2769002499999</v>
      </c>
      <c r="F92" s="36">
        <f>SUMIFS(СВЦЭМ!$C$39:$C$782,СВЦЭМ!$A$39:$A$782,$A92,СВЦЭМ!$B$39:$B$782,F$83)+'СЕТ СН'!$H$12+СВЦЭМ!$D$10+'СЕТ СН'!$H$6-'СЕТ СН'!$H$22</f>
        <v>1386.0599952099999</v>
      </c>
      <c r="G92" s="36">
        <f>SUMIFS(СВЦЭМ!$C$39:$C$782,СВЦЭМ!$A$39:$A$782,$A92,СВЦЭМ!$B$39:$B$782,G$83)+'СЕТ СН'!$H$12+СВЦЭМ!$D$10+'СЕТ СН'!$H$6-'СЕТ СН'!$H$22</f>
        <v>1373.7795418400001</v>
      </c>
      <c r="H92" s="36">
        <f>SUMIFS(СВЦЭМ!$C$39:$C$782,СВЦЭМ!$A$39:$A$782,$A92,СВЦЭМ!$B$39:$B$782,H$83)+'СЕТ СН'!$H$12+СВЦЭМ!$D$10+'СЕТ СН'!$H$6-'СЕТ СН'!$H$22</f>
        <v>1340.13247873</v>
      </c>
      <c r="I92" s="36">
        <f>SUMIFS(СВЦЭМ!$C$39:$C$782,СВЦЭМ!$A$39:$A$782,$A92,СВЦЭМ!$B$39:$B$782,I$83)+'СЕТ СН'!$H$12+СВЦЭМ!$D$10+'СЕТ СН'!$H$6-'СЕТ СН'!$H$22</f>
        <v>1311.86617114</v>
      </c>
      <c r="J92" s="36">
        <f>SUMIFS(СВЦЭМ!$C$39:$C$782,СВЦЭМ!$A$39:$A$782,$A92,СВЦЭМ!$B$39:$B$782,J$83)+'СЕТ СН'!$H$12+СВЦЭМ!$D$10+'СЕТ СН'!$H$6-'СЕТ СН'!$H$22</f>
        <v>1263.8685611000001</v>
      </c>
      <c r="K92" s="36">
        <f>SUMIFS(СВЦЭМ!$C$39:$C$782,СВЦЭМ!$A$39:$A$782,$A92,СВЦЭМ!$B$39:$B$782,K$83)+'СЕТ СН'!$H$12+СВЦЭМ!$D$10+'СЕТ СН'!$H$6-'СЕТ СН'!$H$22</f>
        <v>1248.53034542</v>
      </c>
      <c r="L92" s="36">
        <f>SUMIFS(СВЦЭМ!$C$39:$C$782,СВЦЭМ!$A$39:$A$782,$A92,СВЦЭМ!$B$39:$B$782,L$83)+'СЕТ СН'!$H$12+СВЦЭМ!$D$10+'СЕТ СН'!$H$6-'СЕТ СН'!$H$22</f>
        <v>1248.0555597800001</v>
      </c>
      <c r="M92" s="36">
        <f>SUMIFS(СВЦЭМ!$C$39:$C$782,СВЦЭМ!$A$39:$A$782,$A92,СВЦЭМ!$B$39:$B$782,M$83)+'СЕТ СН'!$H$12+СВЦЭМ!$D$10+'СЕТ СН'!$H$6-'СЕТ СН'!$H$22</f>
        <v>1257.2138602500002</v>
      </c>
      <c r="N92" s="36">
        <f>SUMIFS(СВЦЭМ!$C$39:$C$782,СВЦЭМ!$A$39:$A$782,$A92,СВЦЭМ!$B$39:$B$782,N$83)+'СЕТ СН'!$H$12+СВЦЭМ!$D$10+'СЕТ СН'!$H$6-'СЕТ СН'!$H$22</f>
        <v>1273.64800846</v>
      </c>
      <c r="O92" s="36">
        <f>SUMIFS(СВЦЭМ!$C$39:$C$782,СВЦЭМ!$A$39:$A$782,$A92,СВЦЭМ!$B$39:$B$782,O$83)+'СЕТ СН'!$H$12+СВЦЭМ!$D$10+'СЕТ СН'!$H$6-'СЕТ СН'!$H$22</f>
        <v>1300.28572136</v>
      </c>
      <c r="P92" s="36">
        <f>SUMIFS(СВЦЭМ!$C$39:$C$782,СВЦЭМ!$A$39:$A$782,$A92,СВЦЭМ!$B$39:$B$782,P$83)+'СЕТ СН'!$H$12+СВЦЭМ!$D$10+'СЕТ СН'!$H$6-'СЕТ СН'!$H$22</f>
        <v>1310.8812228300001</v>
      </c>
      <c r="Q92" s="36">
        <f>SUMIFS(СВЦЭМ!$C$39:$C$782,СВЦЭМ!$A$39:$A$782,$A92,СВЦЭМ!$B$39:$B$782,Q$83)+'СЕТ СН'!$H$12+СВЦЭМ!$D$10+'СЕТ СН'!$H$6-'СЕТ СН'!$H$22</f>
        <v>1317.5217420699998</v>
      </c>
      <c r="R92" s="36">
        <f>SUMIFS(СВЦЭМ!$C$39:$C$782,СВЦЭМ!$A$39:$A$782,$A92,СВЦЭМ!$B$39:$B$782,R$83)+'СЕТ СН'!$H$12+СВЦЭМ!$D$10+'СЕТ СН'!$H$6-'СЕТ СН'!$H$22</f>
        <v>1315.3892031399998</v>
      </c>
      <c r="S92" s="36">
        <f>SUMIFS(СВЦЭМ!$C$39:$C$782,СВЦЭМ!$A$39:$A$782,$A92,СВЦЭМ!$B$39:$B$782,S$83)+'СЕТ СН'!$H$12+СВЦЭМ!$D$10+'СЕТ СН'!$H$6-'СЕТ СН'!$H$22</f>
        <v>1309.54657195</v>
      </c>
      <c r="T92" s="36">
        <f>SUMIFS(СВЦЭМ!$C$39:$C$782,СВЦЭМ!$A$39:$A$782,$A92,СВЦЭМ!$B$39:$B$782,T$83)+'СЕТ СН'!$H$12+СВЦЭМ!$D$10+'СЕТ СН'!$H$6-'СЕТ СН'!$H$22</f>
        <v>1253.9907070500001</v>
      </c>
      <c r="U92" s="36">
        <f>SUMIFS(СВЦЭМ!$C$39:$C$782,СВЦЭМ!$A$39:$A$782,$A92,СВЦЭМ!$B$39:$B$782,U$83)+'СЕТ СН'!$H$12+СВЦЭМ!$D$10+'СЕТ СН'!$H$6-'СЕТ СН'!$H$22</f>
        <v>1217.29182341</v>
      </c>
      <c r="V92" s="36">
        <f>SUMIFS(СВЦЭМ!$C$39:$C$782,СВЦЭМ!$A$39:$A$782,$A92,СВЦЭМ!$B$39:$B$782,V$83)+'СЕТ СН'!$H$12+СВЦЭМ!$D$10+'СЕТ СН'!$H$6-'СЕТ СН'!$H$22</f>
        <v>1216.13672589</v>
      </c>
      <c r="W92" s="36">
        <f>SUMIFS(СВЦЭМ!$C$39:$C$782,СВЦЭМ!$A$39:$A$782,$A92,СВЦЭМ!$B$39:$B$782,W$83)+'СЕТ СН'!$H$12+СВЦЭМ!$D$10+'СЕТ СН'!$H$6-'СЕТ СН'!$H$22</f>
        <v>1234.8181269199999</v>
      </c>
      <c r="X92" s="36">
        <f>SUMIFS(СВЦЭМ!$C$39:$C$782,СВЦЭМ!$A$39:$A$782,$A92,СВЦЭМ!$B$39:$B$782,X$83)+'СЕТ СН'!$H$12+СВЦЭМ!$D$10+'СЕТ СН'!$H$6-'СЕТ СН'!$H$22</f>
        <v>1263.80364276</v>
      </c>
      <c r="Y92" s="36">
        <f>SUMIFS(СВЦЭМ!$C$39:$C$782,СВЦЭМ!$A$39:$A$782,$A92,СВЦЭМ!$B$39:$B$782,Y$83)+'СЕТ СН'!$H$12+СВЦЭМ!$D$10+'СЕТ СН'!$H$6-'СЕТ СН'!$H$22</f>
        <v>1284.2744145300001</v>
      </c>
    </row>
    <row r="93" spans="1:25" ht="15.75" x14ac:dyDescent="0.2">
      <c r="A93" s="35">
        <f t="shared" si="2"/>
        <v>44265</v>
      </c>
      <c r="B93" s="36">
        <f>SUMIFS(СВЦЭМ!$C$39:$C$782,СВЦЭМ!$A$39:$A$782,$A93,СВЦЭМ!$B$39:$B$782,B$83)+'СЕТ СН'!$H$12+СВЦЭМ!$D$10+'СЕТ СН'!$H$6-'СЕТ СН'!$H$22</f>
        <v>1293.96867849</v>
      </c>
      <c r="C93" s="36">
        <f>SUMIFS(СВЦЭМ!$C$39:$C$782,СВЦЭМ!$A$39:$A$782,$A93,СВЦЭМ!$B$39:$B$782,C$83)+'СЕТ СН'!$H$12+СВЦЭМ!$D$10+'СЕТ СН'!$H$6-'СЕТ СН'!$H$22</f>
        <v>1331.1923542699999</v>
      </c>
      <c r="D93" s="36">
        <f>SUMIFS(СВЦЭМ!$C$39:$C$782,СВЦЭМ!$A$39:$A$782,$A93,СВЦЭМ!$B$39:$B$782,D$83)+'СЕТ СН'!$H$12+СВЦЭМ!$D$10+'СЕТ СН'!$H$6-'СЕТ СН'!$H$22</f>
        <v>1382.3637784699999</v>
      </c>
      <c r="E93" s="36">
        <f>SUMIFS(СВЦЭМ!$C$39:$C$782,СВЦЭМ!$A$39:$A$782,$A93,СВЦЭМ!$B$39:$B$782,E$83)+'СЕТ СН'!$H$12+СВЦЭМ!$D$10+'СЕТ СН'!$H$6-'СЕТ СН'!$H$22</f>
        <v>1380.8077813800001</v>
      </c>
      <c r="F93" s="36">
        <f>SUMIFS(СВЦЭМ!$C$39:$C$782,СВЦЭМ!$A$39:$A$782,$A93,СВЦЭМ!$B$39:$B$782,F$83)+'СЕТ СН'!$H$12+СВЦЭМ!$D$10+'СЕТ СН'!$H$6-'СЕТ СН'!$H$22</f>
        <v>1388.6532759899999</v>
      </c>
      <c r="G93" s="36">
        <f>SUMIFS(СВЦЭМ!$C$39:$C$782,СВЦЭМ!$A$39:$A$782,$A93,СВЦЭМ!$B$39:$B$782,G$83)+'СЕТ СН'!$H$12+СВЦЭМ!$D$10+'СЕТ СН'!$H$6-'СЕТ СН'!$H$22</f>
        <v>1389.76561154</v>
      </c>
      <c r="H93" s="36">
        <f>SUMIFS(СВЦЭМ!$C$39:$C$782,СВЦЭМ!$A$39:$A$782,$A93,СВЦЭМ!$B$39:$B$782,H$83)+'СЕТ СН'!$H$12+СВЦЭМ!$D$10+'СЕТ СН'!$H$6-'СЕТ СН'!$H$22</f>
        <v>1363.74672285</v>
      </c>
      <c r="I93" s="36">
        <f>SUMIFS(СВЦЭМ!$C$39:$C$782,СВЦЭМ!$A$39:$A$782,$A93,СВЦЭМ!$B$39:$B$782,I$83)+'СЕТ СН'!$H$12+СВЦЭМ!$D$10+'СЕТ СН'!$H$6-'СЕТ СН'!$H$22</f>
        <v>1331.8351011</v>
      </c>
      <c r="J93" s="36">
        <f>SUMIFS(СВЦЭМ!$C$39:$C$782,СВЦЭМ!$A$39:$A$782,$A93,СВЦЭМ!$B$39:$B$782,J$83)+'СЕТ СН'!$H$12+СВЦЭМ!$D$10+'СЕТ СН'!$H$6-'СЕТ СН'!$H$22</f>
        <v>1296.5437105799999</v>
      </c>
      <c r="K93" s="36">
        <f>SUMIFS(СВЦЭМ!$C$39:$C$782,СВЦЭМ!$A$39:$A$782,$A93,СВЦЭМ!$B$39:$B$782,K$83)+'СЕТ СН'!$H$12+СВЦЭМ!$D$10+'СЕТ СН'!$H$6-'СЕТ СН'!$H$22</f>
        <v>1253.4959501200001</v>
      </c>
      <c r="L93" s="36">
        <f>SUMIFS(СВЦЭМ!$C$39:$C$782,СВЦЭМ!$A$39:$A$782,$A93,СВЦЭМ!$B$39:$B$782,L$83)+'СЕТ СН'!$H$12+СВЦЭМ!$D$10+'СЕТ СН'!$H$6-'СЕТ СН'!$H$22</f>
        <v>1242.74468086</v>
      </c>
      <c r="M93" s="36">
        <f>SUMIFS(СВЦЭМ!$C$39:$C$782,СВЦЭМ!$A$39:$A$782,$A93,СВЦЭМ!$B$39:$B$782,M$83)+'СЕТ СН'!$H$12+СВЦЭМ!$D$10+'СЕТ СН'!$H$6-'СЕТ СН'!$H$22</f>
        <v>1255.4094146100001</v>
      </c>
      <c r="N93" s="36">
        <f>SUMIFS(СВЦЭМ!$C$39:$C$782,СВЦЭМ!$A$39:$A$782,$A93,СВЦЭМ!$B$39:$B$782,N$83)+'СЕТ СН'!$H$12+СВЦЭМ!$D$10+'СЕТ СН'!$H$6-'СЕТ СН'!$H$22</f>
        <v>1261.12435848</v>
      </c>
      <c r="O93" s="36">
        <f>SUMIFS(СВЦЭМ!$C$39:$C$782,СВЦЭМ!$A$39:$A$782,$A93,СВЦЭМ!$B$39:$B$782,O$83)+'СЕТ СН'!$H$12+СВЦЭМ!$D$10+'СЕТ СН'!$H$6-'СЕТ СН'!$H$22</f>
        <v>1263.1351408600001</v>
      </c>
      <c r="P93" s="36">
        <f>SUMIFS(СВЦЭМ!$C$39:$C$782,СВЦЭМ!$A$39:$A$782,$A93,СВЦЭМ!$B$39:$B$782,P$83)+'СЕТ СН'!$H$12+СВЦЭМ!$D$10+'СЕТ СН'!$H$6-'СЕТ СН'!$H$22</f>
        <v>1306.7906949400001</v>
      </c>
      <c r="Q93" s="36">
        <f>SUMIFS(СВЦЭМ!$C$39:$C$782,СВЦЭМ!$A$39:$A$782,$A93,СВЦЭМ!$B$39:$B$782,Q$83)+'СЕТ СН'!$H$12+СВЦЭМ!$D$10+'СЕТ СН'!$H$6-'СЕТ СН'!$H$22</f>
        <v>1344.877798</v>
      </c>
      <c r="R93" s="36">
        <f>SUMIFS(СВЦЭМ!$C$39:$C$782,СВЦЭМ!$A$39:$A$782,$A93,СВЦЭМ!$B$39:$B$782,R$83)+'СЕТ СН'!$H$12+СВЦЭМ!$D$10+'СЕТ СН'!$H$6-'СЕТ СН'!$H$22</f>
        <v>1342.7983414299999</v>
      </c>
      <c r="S93" s="36">
        <f>SUMIFS(СВЦЭМ!$C$39:$C$782,СВЦЭМ!$A$39:$A$782,$A93,СВЦЭМ!$B$39:$B$782,S$83)+'СЕТ СН'!$H$12+СВЦЭМ!$D$10+'СЕТ СН'!$H$6-'СЕТ СН'!$H$22</f>
        <v>1319.24974146</v>
      </c>
      <c r="T93" s="36">
        <f>SUMIFS(СВЦЭМ!$C$39:$C$782,СВЦЭМ!$A$39:$A$782,$A93,СВЦЭМ!$B$39:$B$782,T$83)+'СЕТ СН'!$H$12+СВЦЭМ!$D$10+'СЕТ СН'!$H$6-'СЕТ СН'!$H$22</f>
        <v>1250.32611845</v>
      </c>
      <c r="U93" s="36">
        <f>SUMIFS(СВЦЭМ!$C$39:$C$782,СВЦЭМ!$A$39:$A$782,$A93,СВЦЭМ!$B$39:$B$782,U$83)+'СЕТ СН'!$H$12+СВЦЭМ!$D$10+'СЕТ СН'!$H$6-'СЕТ СН'!$H$22</f>
        <v>1210.94895735</v>
      </c>
      <c r="V93" s="36">
        <f>SUMIFS(СВЦЭМ!$C$39:$C$782,СВЦЭМ!$A$39:$A$782,$A93,СВЦЭМ!$B$39:$B$782,V$83)+'СЕТ СН'!$H$12+СВЦЭМ!$D$10+'СЕТ СН'!$H$6-'СЕТ СН'!$H$22</f>
        <v>1211.0390190000001</v>
      </c>
      <c r="W93" s="36">
        <f>SUMIFS(СВЦЭМ!$C$39:$C$782,СВЦЭМ!$A$39:$A$782,$A93,СВЦЭМ!$B$39:$B$782,W$83)+'СЕТ СН'!$H$12+СВЦЭМ!$D$10+'СЕТ СН'!$H$6-'СЕТ СН'!$H$22</f>
        <v>1227.4512967600001</v>
      </c>
      <c r="X93" s="36">
        <f>SUMIFS(СВЦЭМ!$C$39:$C$782,СВЦЭМ!$A$39:$A$782,$A93,СВЦЭМ!$B$39:$B$782,X$83)+'СЕТ СН'!$H$12+СВЦЭМ!$D$10+'СЕТ СН'!$H$6-'СЕТ СН'!$H$22</f>
        <v>1250.0186290000001</v>
      </c>
      <c r="Y93" s="36">
        <f>SUMIFS(СВЦЭМ!$C$39:$C$782,СВЦЭМ!$A$39:$A$782,$A93,СВЦЭМ!$B$39:$B$782,Y$83)+'СЕТ СН'!$H$12+СВЦЭМ!$D$10+'СЕТ СН'!$H$6-'СЕТ СН'!$H$22</f>
        <v>1281.86675124</v>
      </c>
    </row>
    <row r="94" spans="1:25" ht="15.75" x14ac:dyDescent="0.2">
      <c r="A94" s="35">
        <f t="shared" si="2"/>
        <v>44266</v>
      </c>
      <c r="B94" s="36">
        <f>SUMIFS(СВЦЭМ!$C$39:$C$782,СВЦЭМ!$A$39:$A$782,$A94,СВЦЭМ!$B$39:$B$782,B$83)+'СЕТ СН'!$H$12+СВЦЭМ!$D$10+'СЕТ СН'!$H$6-'СЕТ СН'!$H$22</f>
        <v>1280.05618415</v>
      </c>
      <c r="C94" s="36">
        <f>SUMIFS(СВЦЭМ!$C$39:$C$782,СВЦЭМ!$A$39:$A$782,$A94,СВЦЭМ!$B$39:$B$782,C$83)+'СЕТ СН'!$H$12+СВЦЭМ!$D$10+'СЕТ СН'!$H$6-'СЕТ СН'!$H$22</f>
        <v>1326.68228654</v>
      </c>
      <c r="D94" s="36">
        <f>SUMIFS(СВЦЭМ!$C$39:$C$782,СВЦЭМ!$A$39:$A$782,$A94,СВЦЭМ!$B$39:$B$782,D$83)+'СЕТ СН'!$H$12+СВЦЭМ!$D$10+'СЕТ СН'!$H$6-'СЕТ СН'!$H$22</f>
        <v>1352.2531352799999</v>
      </c>
      <c r="E94" s="36">
        <f>SUMIFS(СВЦЭМ!$C$39:$C$782,СВЦЭМ!$A$39:$A$782,$A94,СВЦЭМ!$B$39:$B$782,E$83)+'СЕТ СН'!$H$12+СВЦЭМ!$D$10+'СЕТ СН'!$H$6-'СЕТ СН'!$H$22</f>
        <v>1353.6277359200001</v>
      </c>
      <c r="F94" s="36">
        <f>SUMIFS(СВЦЭМ!$C$39:$C$782,СВЦЭМ!$A$39:$A$782,$A94,СВЦЭМ!$B$39:$B$782,F$83)+'СЕТ СН'!$H$12+СВЦЭМ!$D$10+'СЕТ СН'!$H$6-'СЕТ СН'!$H$22</f>
        <v>1355.14720476</v>
      </c>
      <c r="G94" s="36">
        <f>SUMIFS(СВЦЭМ!$C$39:$C$782,СВЦЭМ!$A$39:$A$782,$A94,СВЦЭМ!$B$39:$B$782,G$83)+'СЕТ СН'!$H$12+СВЦЭМ!$D$10+'СЕТ СН'!$H$6-'СЕТ СН'!$H$22</f>
        <v>1367.6360326199999</v>
      </c>
      <c r="H94" s="36">
        <f>SUMIFS(СВЦЭМ!$C$39:$C$782,СВЦЭМ!$A$39:$A$782,$A94,СВЦЭМ!$B$39:$B$782,H$83)+'СЕТ СН'!$H$12+СВЦЭМ!$D$10+'СЕТ СН'!$H$6-'СЕТ СН'!$H$22</f>
        <v>1372.8527975899999</v>
      </c>
      <c r="I94" s="36">
        <f>SUMIFS(СВЦЭМ!$C$39:$C$782,СВЦЭМ!$A$39:$A$782,$A94,СВЦЭМ!$B$39:$B$782,I$83)+'СЕТ СН'!$H$12+СВЦЭМ!$D$10+'СЕТ СН'!$H$6-'СЕТ СН'!$H$22</f>
        <v>1314.8939670699999</v>
      </c>
      <c r="J94" s="36">
        <f>SUMIFS(СВЦЭМ!$C$39:$C$782,СВЦЭМ!$A$39:$A$782,$A94,СВЦЭМ!$B$39:$B$782,J$83)+'СЕТ СН'!$H$12+СВЦЭМ!$D$10+'СЕТ СН'!$H$6-'СЕТ СН'!$H$22</f>
        <v>1261.37088146</v>
      </c>
      <c r="K94" s="36">
        <f>SUMIFS(СВЦЭМ!$C$39:$C$782,СВЦЭМ!$A$39:$A$782,$A94,СВЦЭМ!$B$39:$B$782,K$83)+'СЕТ СН'!$H$12+СВЦЭМ!$D$10+'СЕТ СН'!$H$6-'СЕТ СН'!$H$22</f>
        <v>1233.4434688400002</v>
      </c>
      <c r="L94" s="36">
        <f>SUMIFS(СВЦЭМ!$C$39:$C$782,СВЦЭМ!$A$39:$A$782,$A94,СВЦЭМ!$B$39:$B$782,L$83)+'СЕТ СН'!$H$12+СВЦЭМ!$D$10+'СЕТ СН'!$H$6-'СЕТ СН'!$H$22</f>
        <v>1224.3066493700001</v>
      </c>
      <c r="M94" s="36">
        <f>SUMIFS(СВЦЭМ!$C$39:$C$782,СВЦЭМ!$A$39:$A$782,$A94,СВЦЭМ!$B$39:$B$782,M$83)+'СЕТ СН'!$H$12+СВЦЭМ!$D$10+'СЕТ СН'!$H$6-'СЕТ СН'!$H$22</f>
        <v>1233.5782514500002</v>
      </c>
      <c r="N94" s="36">
        <f>SUMIFS(СВЦЭМ!$C$39:$C$782,СВЦЭМ!$A$39:$A$782,$A94,СВЦЭМ!$B$39:$B$782,N$83)+'СЕТ СН'!$H$12+СВЦЭМ!$D$10+'СЕТ СН'!$H$6-'СЕТ СН'!$H$22</f>
        <v>1251.3075236300001</v>
      </c>
      <c r="O94" s="36">
        <f>SUMIFS(СВЦЭМ!$C$39:$C$782,СВЦЭМ!$A$39:$A$782,$A94,СВЦЭМ!$B$39:$B$782,O$83)+'СЕТ СН'!$H$12+СВЦЭМ!$D$10+'СЕТ СН'!$H$6-'СЕТ СН'!$H$22</f>
        <v>1286.969235</v>
      </c>
      <c r="P94" s="36">
        <f>SUMIFS(СВЦЭМ!$C$39:$C$782,СВЦЭМ!$A$39:$A$782,$A94,СВЦЭМ!$B$39:$B$782,P$83)+'СЕТ СН'!$H$12+СВЦЭМ!$D$10+'СЕТ СН'!$H$6-'СЕТ СН'!$H$22</f>
        <v>1311.45744085</v>
      </c>
      <c r="Q94" s="36">
        <f>SUMIFS(СВЦЭМ!$C$39:$C$782,СВЦЭМ!$A$39:$A$782,$A94,СВЦЭМ!$B$39:$B$782,Q$83)+'СЕТ СН'!$H$12+СВЦЭМ!$D$10+'СЕТ СН'!$H$6-'СЕТ СН'!$H$22</f>
        <v>1355.3830770300001</v>
      </c>
      <c r="R94" s="36">
        <f>SUMIFS(СВЦЭМ!$C$39:$C$782,СВЦЭМ!$A$39:$A$782,$A94,СВЦЭМ!$B$39:$B$782,R$83)+'СЕТ СН'!$H$12+СВЦЭМ!$D$10+'СЕТ СН'!$H$6-'СЕТ СН'!$H$22</f>
        <v>1340.29520826</v>
      </c>
      <c r="S94" s="36">
        <f>SUMIFS(СВЦЭМ!$C$39:$C$782,СВЦЭМ!$A$39:$A$782,$A94,СВЦЭМ!$B$39:$B$782,S$83)+'СЕТ СН'!$H$12+СВЦЭМ!$D$10+'СЕТ СН'!$H$6-'СЕТ СН'!$H$22</f>
        <v>1291.2922850799998</v>
      </c>
      <c r="T94" s="36">
        <f>SUMIFS(СВЦЭМ!$C$39:$C$782,СВЦЭМ!$A$39:$A$782,$A94,СВЦЭМ!$B$39:$B$782,T$83)+'СЕТ СН'!$H$12+СВЦЭМ!$D$10+'СЕТ СН'!$H$6-'СЕТ СН'!$H$22</f>
        <v>1209.3029931999999</v>
      </c>
      <c r="U94" s="36">
        <f>SUMIFS(СВЦЭМ!$C$39:$C$782,СВЦЭМ!$A$39:$A$782,$A94,СВЦЭМ!$B$39:$B$782,U$83)+'СЕТ СН'!$H$12+СВЦЭМ!$D$10+'СЕТ СН'!$H$6-'СЕТ СН'!$H$22</f>
        <v>1180.57607854</v>
      </c>
      <c r="V94" s="36">
        <f>SUMIFS(СВЦЭМ!$C$39:$C$782,СВЦЭМ!$A$39:$A$782,$A94,СВЦЭМ!$B$39:$B$782,V$83)+'СЕТ СН'!$H$12+СВЦЭМ!$D$10+'СЕТ СН'!$H$6-'СЕТ СН'!$H$22</f>
        <v>1186.1745662200001</v>
      </c>
      <c r="W94" s="36">
        <f>SUMIFS(СВЦЭМ!$C$39:$C$782,СВЦЭМ!$A$39:$A$782,$A94,СВЦЭМ!$B$39:$B$782,W$83)+'СЕТ СН'!$H$12+СВЦЭМ!$D$10+'СЕТ СН'!$H$6-'СЕТ СН'!$H$22</f>
        <v>1202.3521252400001</v>
      </c>
      <c r="X94" s="36">
        <f>SUMIFS(СВЦЭМ!$C$39:$C$782,СВЦЭМ!$A$39:$A$782,$A94,СВЦЭМ!$B$39:$B$782,X$83)+'СЕТ СН'!$H$12+СВЦЭМ!$D$10+'СЕТ СН'!$H$6-'СЕТ СН'!$H$22</f>
        <v>1226.7625333200001</v>
      </c>
      <c r="Y94" s="36">
        <f>SUMIFS(СВЦЭМ!$C$39:$C$782,СВЦЭМ!$A$39:$A$782,$A94,СВЦЭМ!$B$39:$B$782,Y$83)+'СЕТ СН'!$H$12+СВЦЭМ!$D$10+'СЕТ СН'!$H$6-'СЕТ СН'!$H$22</f>
        <v>1240.27786543</v>
      </c>
    </row>
    <row r="95" spans="1:25" ht="15.75" x14ac:dyDescent="0.2">
      <c r="A95" s="35">
        <f t="shared" si="2"/>
        <v>44267</v>
      </c>
      <c r="B95" s="36">
        <f>SUMIFS(СВЦЭМ!$C$39:$C$782,СВЦЭМ!$A$39:$A$782,$A95,СВЦЭМ!$B$39:$B$782,B$83)+'СЕТ СН'!$H$12+СВЦЭМ!$D$10+'СЕТ СН'!$H$6-'СЕТ СН'!$H$22</f>
        <v>1286.27341224</v>
      </c>
      <c r="C95" s="36">
        <f>SUMIFS(СВЦЭМ!$C$39:$C$782,СВЦЭМ!$A$39:$A$782,$A95,СВЦЭМ!$B$39:$B$782,C$83)+'СЕТ СН'!$H$12+СВЦЭМ!$D$10+'СЕТ СН'!$H$6-'СЕТ СН'!$H$22</f>
        <v>1358.8560503900001</v>
      </c>
      <c r="D95" s="36">
        <f>SUMIFS(СВЦЭМ!$C$39:$C$782,СВЦЭМ!$A$39:$A$782,$A95,СВЦЭМ!$B$39:$B$782,D$83)+'СЕТ СН'!$H$12+СВЦЭМ!$D$10+'СЕТ СН'!$H$6-'СЕТ СН'!$H$22</f>
        <v>1362.6950609200001</v>
      </c>
      <c r="E95" s="36">
        <f>SUMIFS(СВЦЭМ!$C$39:$C$782,СВЦЭМ!$A$39:$A$782,$A95,СВЦЭМ!$B$39:$B$782,E$83)+'СЕТ СН'!$H$12+СВЦЭМ!$D$10+'СЕТ СН'!$H$6-'СЕТ СН'!$H$22</f>
        <v>1360.10656202</v>
      </c>
      <c r="F95" s="36">
        <f>SUMIFS(СВЦЭМ!$C$39:$C$782,СВЦЭМ!$A$39:$A$782,$A95,СВЦЭМ!$B$39:$B$782,F$83)+'СЕТ СН'!$H$12+СВЦЭМ!$D$10+'СЕТ СН'!$H$6-'СЕТ СН'!$H$22</f>
        <v>1359.5306989599999</v>
      </c>
      <c r="G95" s="36">
        <f>SUMIFS(СВЦЭМ!$C$39:$C$782,СВЦЭМ!$A$39:$A$782,$A95,СВЦЭМ!$B$39:$B$782,G$83)+'СЕТ СН'!$H$12+СВЦЭМ!$D$10+'СЕТ СН'!$H$6-'СЕТ СН'!$H$22</f>
        <v>1364.6055103900001</v>
      </c>
      <c r="H95" s="36">
        <f>SUMIFS(СВЦЭМ!$C$39:$C$782,СВЦЭМ!$A$39:$A$782,$A95,СВЦЭМ!$B$39:$B$782,H$83)+'СЕТ СН'!$H$12+СВЦЭМ!$D$10+'СЕТ СН'!$H$6-'СЕТ СН'!$H$22</f>
        <v>1364.5748521099999</v>
      </c>
      <c r="I95" s="36">
        <f>SUMIFS(СВЦЭМ!$C$39:$C$782,СВЦЭМ!$A$39:$A$782,$A95,СВЦЭМ!$B$39:$B$782,I$83)+'СЕТ СН'!$H$12+СВЦЭМ!$D$10+'СЕТ СН'!$H$6-'СЕТ СН'!$H$22</f>
        <v>1302.7730708000001</v>
      </c>
      <c r="J95" s="36">
        <f>SUMIFS(СВЦЭМ!$C$39:$C$782,СВЦЭМ!$A$39:$A$782,$A95,СВЦЭМ!$B$39:$B$782,J$83)+'СЕТ СН'!$H$12+СВЦЭМ!$D$10+'СЕТ СН'!$H$6-'СЕТ СН'!$H$22</f>
        <v>1244.8454172000002</v>
      </c>
      <c r="K95" s="36">
        <f>SUMIFS(СВЦЭМ!$C$39:$C$782,СВЦЭМ!$A$39:$A$782,$A95,СВЦЭМ!$B$39:$B$782,K$83)+'СЕТ СН'!$H$12+СВЦЭМ!$D$10+'СЕТ СН'!$H$6-'СЕТ СН'!$H$22</f>
        <v>1197.854043</v>
      </c>
      <c r="L95" s="36">
        <f>SUMIFS(СВЦЭМ!$C$39:$C$782,СВЦЭМ!$A$39:$A$782,$A95,СВЦЭМ!$B$39:$B$782,L$83)+'СЕТ СН'!$H$12+СВЦЭМ!$D$10+'СЕТ СН'!$H$6-'СЕТ СН'!$H$22</f>
        <v>1204.18532871</v>
      </c>
      <c r="M95" s="36">
        <f>SUMIFS(СВЦЭМ!$C$39:$C$782,СВЦЭМ!$A$39:$A$782,$A95,СВЦЭМ!$B$39:$B$782,M$83)+'СЕТ СН'!$H$12+СВЦЭМ!$D$10+'СЕТ СН'!$H$6-'СЕТ СН'!$H$22</f>
        <v>1209.7662597000001</v>
      </c>
      <c r="N95" s="36">
        <f>SUMIFS(СВЦЭМ!$C$39:$C$782,СВЦЭМ!$A$39:$A$782,$A95,СВЦЭМ!$B$39:$B$782,N$83)+'СЕТ СН'!$H$12+СВЦЭМ!$D$10+'СЕТ СН'!$H$6-'СЕТ СН'!$H$22</f>
        <v>1219.02941259</v>
      </c>
      <c r="O95" s="36">
        <f>SUMIFS(СВЦЭМ!$C$39:$C$782,СВЦЭМ!$A$39:$A$782,$A95,СВЦЭМ!$B$39:$B$782,O$83)+'СЕТ СН'!$H$12+СВЦЭМ!$D$10+'СЕТ СН'!$H$6-'СЕТ СН'!$H$22</f>
        <v>1239.5566830300002</v>
      </c>
      <c r="P95" s="36">
        <f>SUMIFS(СВЦЭМ!$C$39:$C$782,СВЦЭМ!$A$39:$A$782,$A95,СВЦЭМ!$B$39:$B$782,P$83)+'СЕТ СН'!$H$12+СВЦЭМ!$D$10+'СЕТ СН'!$H$6-'СЕТ СН'!$H$22</f>
        <v>1284.88252278</v>
      </c>
      <c r="Q95" s="36">
        <f>SUMIFS(СВЦЭМ!$C$39:$C$782,СВЦЭМ!$A$39:$A$782,$A95,СВЦЭМ!$B$39:$B$782,Q$83)+'СЕТ СН'!$H$12+СВЦЭМ!$D$10+'СЕТ СН'!$H$6-'СЕТ СН'!$H$22</f>
        <v>1331.66014524</v>
      </c>
      <c r="R95" s="36">
        <f>SUMIFS(СВЦЭМ!$C$39:$C$782,СВЦЭМ!$A$39:$A$782,$A95,СВЦЭМ!$B$39:$B$782,R$83)+'СЕТ СН'!$H$12+СВЦЭМ!$D$10+'СЕТ СН'!$H$6-'СЕТ СН'!$H$22</f>
        <v>1334.76238724</v>
      </c>
      <c r="S95" s="36">
        <f>SUMIFS(СВЦЭМ!$C$39:$C$782,СВЦЭМ!$A$39:$A$782,$A95,СВЦЭМ!$B$39:$B$782,S$83)+'СЕТ СН'!$H$12+СВЦЭМ!$D$10+'СЕТ СН'!$H$6-'СЕТ СН'!$H$22</f>
        <v>1292.3722259399999</v>
      </c>
      <c r="T95" s="36">
        <f>SUMIFS(СВЦЭМ!$C$39:$C$782,СВЦЭМ!$A$39:$A$782,$A95,СВЦЭМ!$B$39:$B$782,T$83)+'СЕТ СН'!$H$12+СВЦЭМ!$D$10+'СЕТ СН'!$H$6-'СЕТ СН'!$H$22</f>
        <v>1220.44125551</v>
      </c>
      <c r="U95" s="36">
        <f>SUMIFS(СВЦЭМ!$C$39:$C$782,СВЦЭМ!$A$39:$A$782,$A95,СВЦЭМ!$B$39:$B$782,U$83)+'СЕТ СН'!$H$12+СВЦЭМ!$D$10+'СЕТ СН'!$H$6-'СЕТ СН'!$H$22</f>
        <v>1194.4587470500001</v>
      </c>
      <c r="V95" s="36">
        <f>SUMIFS(СВЦЭМ!$C$39:$C$782,СВЦЭМ!$A$39:$A$782,$A95,СВЦЭМ!$B$39:$B$782,V$83)+'СЕТ СН'!$H$12+СВЦЭМ!$D$10+'СЕТ СН'!$H$6-'СЕТ СН'!$H$22</f>
        <v>1198.34606196</v>
      </c>
      <c r="W95" s="36">
        <f>SUMIFS(СВЦЭМ!$C$39:$C$782,СВЦЭМ!$A$39:$A$782,$A95,СВЦЭМ!$B$39:$B$782,W$83)+'СЕТ СН'!$H$12+СВЦЭМ!$D$10+'СЕТ СН'!$H$6-'СЕТ СН'!$H$22</f>
        <v>1210.42271074</v>
      </c>
      <c r="X95" s="36">
        <f>SUMIFS(СВЦЭМ!$C$39:$C$782,СВЦЭМ!$A$39:$A$782,$A95,СВЦЭМ!$B$39:$B$782,X$83)+'СЕТ СН'!$H$12+СВЦЭМ!$D$10+'СЕТ СН'!$H$6-'СЕТ СН'!$H$22</f>
        <v>1227.93345477</v>
      </c>
      <c r="Y95" s="36">
        <f>SUMIFS(СВЦЭМ!$C$39:$C$782,СВЦЭМ!$A$39:$A$782,$A95,СВЦЭМ!$B$39:$B$782,Y$83)+'СЕТ СН'!$H$12+СВЦЭМ!$D$10+'СЕТ СН'!$H$6-'СЕТ СН'!$H$22</f>
        <v>1244.76969407</v>
      </c>
    </row>
    <row r="96" spans="1:25" ht="15.75" x14ac:dyDescent="0.2">
      <c r="A96" s="35">
        <f t="shared" si="2"/>
        <v>44268</v>
      </c>
      <c r="B96" s="36">
        <f>SUMIFS(СВЦЭМ!$C$39:$C$782,СВЦЭМ!$A$39:$A$782,$A96,СВЦЭМ!$B$39:$B$782,B$83)+'СЕТ СН'!$H$12+СВЦЭМ!$D$10+'СЕТ СН'!$H$6-'СЕТ СН'!$H$22</f>
        <v>1364.46212689</v>
      </c>
      <c r="C96" s="36">
        <f>SUMIFS(СВЦЭМ!$C$39:$C$782,СВЦЭМ!$A$39:$A$782,$A96,СВЦЭМ!$B$39:$B$782,C$83)+'СЕТ СН'!$H$12+СВЦЭМ!$D$10+'СЕТ СН'!$H$6-'СЕТ СН'!$H$22</f>
        <v>1391.52602609</v>
      </c>
      <c r="D96" s="36">
        <f>SUMIFS(СВЦЭМ!$C$39:$C$782,СВЦЭМ!$A$39:$A$782,$A96,СВЦЭМ!$B$39:$B$782,D$83)+'СЕТ СН'!$H$12+СВЦЭМ!$D$10+'СЕТ СН'!$H$6-'СЕТ СН'!$H$22</f>
        <v>1361.0241585399999</v>
      </c>
      <c r="E96" s="36">
        <f>SUMIFS(СВЦЭМ!$C$39:$C$782,СВЦЭМ!$A$39:$A$782,$A96,СВЦЭМ!$B$39:$B$782,E$83)+'СЕТ СН'!$H$12+СВЦЭМ!$D$10+'СЕТ СН'!$H$6-'СЕТ СН'!$H$22</f>
        <v>1358.32053002</v>
      </c>
      <c r="F96" s="36">
        <f>SUMIFS(СВЦЭМ!$C$39:$C$782,СВЦЭМ!$A$39:$A$782,$A96,СВЦЭМ!$B$39:$B$782,F$83)+'СЕТ СН'!$H$12+СВЦЭМ!$D$10+'СЕТ СН'!$H$6-'СЕТ СН'!$H$22</f>
        <v>1356.9408143999999</v>
      </c>
      <c r="G96" s="36">
        <f>SUMIFS(СВЦЭМ!$C$39:$C$782,СВЦЭМ!$A$39:$A$782,$A96,СВЦЭМ!$B$39:$B$782,G$83)+'СЕТ СН'!$H$12+СВЦЭМ!$D$10+'СЕТ СН'!$H$6-'СЕТ СН'!$H$22</f>
        <v>1361.5463971700001</v>
      </c>
      <c r="H96" s="36">
        <f>SUMIFS(СВЦЭМ!$C$39:$C$782,СВЦЭМ!$A$39:$A$782,$A96,СВЦЭМ!$B$39:$B$782,H$83)+'СЕТ СН'!$H$12+СВЦЭМ!$D$10+'СЕТ СН'!$H$6-'СЕТ СН'!$H$22</f>
        <v>1376.14197317</v>
      </c>
      <c r="I96" s="36">
        <f>SUMIFS(СВЦЭМ!$C$39:$C$782,СВЦЭМ!$A$39:$A$782,$A96,СВЦЭМ!$B$39:$B$782,I$83)+'СЕТ СН'!$H$12+СВЦЭМ!$D$10+'СЕТ СН'!$H$6-'СЕТ СН'!$H$22</f>
        <v>1356.9933819400001</v>
      </c>
      <c r="J96" s="36">
        <f>SUMIFS(СВЦЭМ!$C$39:$C$782,СВЦЭМ!$A$39:$A$782,$A96,СВЦЭМ!$B$39:$B$782,J$83)+'СЕТ СН'!$H$12+СВЦЭМ!$D$10+'СЕТ СН'!$H$6-'СЕТ СН'!$H$22</f>
        <v>1284.5901683700001</v>
      </c>
      <c r="K96" s="36">
        <f>SUMIFS(СВЦЭМ!$C$39:$C$782,СВЦЭМ!$A$39:$A$782,$A96,СВЦЭМ!$B$39:$B$782,K$83)+'СЕТ СН'!$H$12+СВЦЭМ!$D$10+'СЕТ СН'!$H$6-'СЕТ СН'!$H$22</f>
        <v>1240.65949297</v>
      </c>
      <c r="L96" s="36">
        <f>SUMIFS(СВЦЭМ!$C$39:$C$782,СВЦЭМ!$A$39:$A$782,$A96,СВЦЭМ!$B$39:$B$782,L$83)+'СЕТ СН'!$H$12+СВЦЭМ!$D$10+'СЕТ СН'!$H$6-'СЕТ СН'!$H$22</f>
        <v>1240.13402314</v>
      </c>
      <c r="M96" s="36">
        <f>SUMIFS(СВЦЭМ!$C$39:$C$782,СВЦЭМ!$A$39:$A$782,$A96,СВЦЭМ!$B$39:$B$782,M$83)+'СЕТ СН'!$H$12+СВЦЭМ!$D$10+'СЕТ СН'!$H$6-'СЕТ СН'!$H$22</f>
        <v>1244.3715173400001</v>
      </c>
      <c r="N96" s="36">
        <f>SUMIFS(СВЦЭМ!$C$39:$C$782,СВЦЭМ!$A$39:$A$782,$A96,СВЦЭМ!$B$39:$B$782,N$83)+'СЕТ СН'!$H$12+СВЦЭМ!$D$10+'СЕТ СН'!$H$6-'СЕТ СН'!$H$22</f>
        <v>1268.15605923</v>
      </c>
      <c r="O96" s="36">
        <f>SUMIFS(СВЦЭМ!$C$39:$C$782,СВЦЭМ!$A$39:$A$782,$A96,СВЦЭМ!$B$39:$B$782,O$83)+'СЕТ СН'!$H$12+СВЦЭМ!$D$10+'СЕТ СН'!$H$6-'СЕТ СН'!$H$22</f>
        <v>1304.09438826</v>
      </c>
      <c r="P96" s="36">
        <f>SUMIFS(СВЦЭМ!$C$39:$C$782,СВЦЭМ!$A$39:$A$782,$A96,СВЦЭМ!$B$39:$B$782,P$83)+'СЕТ СН'!$H$12+СВЦЭМ!$D$10+'СЕТ СН'!$H$6-'СЕТ СН'!$H$22</f>
        <v>1348.96870455</v>
      </c>
      <c r="Q96" s="36">
        <f>SUMIFS(СВЦЭМ!$C$39:$C$782,СВЦЭМ!$A$39:$A$782,$A96,СВЦЭМ!$B$39:$B$782,Q$83)+'СЕТ СН'!$H$12+СВЦЭМ!$D$10+'СЕТ СН'!$H$6-'СЕТ СН'!$H$22</f>
        <v>1322.7801409199999</v>
      </c>
      <c r="R96" s="36">
        <f>SUMIFS(СВЦЭМ!$C$39:$C$782,СВЦЭМ!$A$39:$A$782,$A96,СВЦЭМ!$B$39:$B$782,R$83)+'СЕТ СН'!$H$12+СВЦЭМ!$D$10+'СЕТ СН'!$H$6-'СЕТ СН'!$H$22</f>
        <v>1295.34045369</v>
      </c>
      <c r="S96" s="36">
        <f>SUMIFS(СВЦЭМ!$C$39:$C$782,СВЦЭМ!$A$39:$A$782,$A96,СВЦЭМ!$B$39:$B$782,S$83)+'СЕТ СН'!$H$12+СВЦЭМ!$D$10+'СЕТ СН'!$H$6-'СЕТ СН'!$H$22</f>
        <v>1253.9174896100001</v>
      </c>
      <c r="T96" s="36">
        <f>SUMIFS(СВЦЭМ!$C$39:$C$782,СВЦЭМ!$A$39:$A$782,$A96,СВЦЭМ!$B$39:$B$782,T$83)+'СЕТ СН'!$H$12+СВЦЭМ!$D$10+'СЕТ СН'!$H$6-'СЕТ СН'!$H$22</f>
        <v>1194.2006563699999</v>
      </c>
      <c r="U96" s="36">
        <f>SUMIFS(СВЦЭМ!$C$39:$C$782,СВЦЭМ!$A$39:$A$782,$A96,СВЦЭМ!$B$39:$B$782,U$83)+'СЕТ СН'!$H$12+СВЦЭМ!$D$10+'СЕТ СН'!$H$6-'СЕТ СН'!$H$22</f>
        <v>1159.3823536700002</v>
      </c>
      <c r="V96" s="36">
        <f>SUMIFS(СВЦЭМ!$C$39:$C$782,СВЦЭМ!$A$39:$A$782,$A96,СВЦЭМ!$B$39:$B$782,V$83)+'СЕТ СН'!$H$12+СВЦЭМ!$D$10+'СЕТ СН'!$H$6-'СЕТ СН'!$H$22</f>
        <v>1161.56988843</v>
      </c>
      <c r="W96" s="36">
        <f>SUMIFS(СВЦЭМ!$C$39:$C$782,СВЦЭМ!$A$39:$A$782,$A96,СВЦЭМ!$B$39:$B$782,W$83)+'СЕТ СН'!$H$12+СВЦЭМ!$D$10+'СЕТ СН'!$H$6-'СЕТ СН'!$H$22</f>
        <v>1172.2356431200001</v>
      </c>
      <c r="X96" s="36">
        <f>SUMIFS(СВЦЭМ!$C$39:$C$782,СВЦЭМ!$A$39:$A$782,$A96,СВЦЭМ!$B$39:$B$782,X$83)+'СЕТ СН'!$H$12+СВЦЭМ!$D$10+'СЕТ СН'!$H$6-'СЕТ СН'!$H$22</f>
        <v>1186.1664161000001</v>
      </c>
      <c r="Y96" s="36">
        <f>SUMIFS(СВЦЭМ!$C$39:$C$782,СВЦЭМ!$A$39:$A$782,$A96,СВЦЭМ!$B$39:$B$782,Y$83)+'СЕТ СН'!$H$12+СВЦЭМ!$D$10+'СЕТ СН'!$H$6-'СЕТ СН'!$H$22</f>
        <v>1215.6566921600001</v>
      </c>
    </row>
    <row r="97" spans="1:25" ht="15.75" x14ac:dyDescent="0.2">
      <c r="A97" s="35">
        <f t="shared" si="2"/>
        <v>44269</v>
      </c>
      <c r="B97" s="36">
        <f>SUMIFS(СВЦЭМ!$C$39:$C$782,СВЦЭМ!$A$39:$A$782,$A97,СВЦЭМ!$B$39:$B$782,B$83)+'СЕТ СН'!$H$12+СВЦЭМ!$D$10+'СЕТ СН'!$H$6-'СЕТ СН'!$H$22</f>
        <v>1265.41449622</v>
      </c>
      <c r="C97" s="36">
        <f>SUMIFS(СВЦЭМ!$C$39:$C$782,СВЦЭМ!$A$39:$A$782,$A97,СВЦЭМ!$B$39:$B$782,C$83)+'СЕТ СН'!$H$12+СВЦЭМ!$D$10+'СЕТ СН'!$H$6-'СЕТ СН'!$H$22</f>
        <v>1304.8896528600001</v>
      </c>
      <c r="D97" s="36">
        <f>SUMIFS(СВЦЭМ!$C$39:$C$782,СВЦЭМ!$A$39:$A$782,$A97,СВЦЭМ!$B$39:$B$782,D$83)+'СЕТ СН'!$H$12+СВЦЭМ!$D$10+'СЕТ СН'!$H$6-'СЕТ СН'!$H$22</f>
        <v>1334.9375210599999</v>
      </c>
      <c r="E97" s="36">
        <f>SUMIFS(СВЦЭМ!$C$39:$C$782,СВЦЭМ!$A$39:$A$782,$A97,СВЦЭМ!$B$39:$B$782,E$83)+'СЕТ СН'!$H$12+СВЦЭМ!$D$10+'СЕТ СН'!$H$6-'СЕТ СН'!$H$22</f>
        <v>1351.8635744000001</v>
      </c>
      <c r="F97" s="36">
        <f>SUMIFS(СВЦЭМ!$C$39:$C$782,СВЦЭМ!$A$39:$A$782,$A97,СВЦЭМ!$B$39:$B$782,F$83)+'СЕТ СН'!$H$12+СВЦЭМ!$D$10+'СЕТ СН'!$H$6-'СЕТ СН'!$H$22</f>
        <v>1352.9823699900001</v>
      </c>
      <c r="G97" s="36">
        <f>SUMIFS(СВЦЭМ!$C$39:$C$782,СВЦЭМ!$A$39:$A$782,$A97,СВЦЭМ!$B$39:$B$782,G$83)+'СЕТ СН'!$H$12+СВЦЭМ!$D$10+'СЕТ СН'!$H$6-'СЕТ СН'!$H$22</f>
        <v>1351.48202064</v>
      </c>
      <c r="H97" s="36">
        <f>SUMIFS(СВЦЭМ!$C$39:$C$782,СВЦЭМ!$A$39:$A$782,$A97,СВЦЭМ!$B$39:$B$782,H$83)+'СЕТ СН'!$H$12+СВЦЭМ!$D$10+'СЕТ СН'!$H$6-'СЕТ СН'!$H$22</f>
        <v>1362.0245091500001</v>
      </c>
      <c r="I97" s="36">
        <f>SUMIFS(СВЦЭМ!$C$39:$C$782,СВЦЭМ!$A$39:$A$782,$A97,СВЦЭМ!$B$39:$B$782,I$83)+'СЕТ СН'!$H$12+СВЦЭМ!$D$10+'СЕТ СН'!$H$6-'СЕТ СН'!$H$22</f>
        <v>1342.5822564099999</v>
      </c>
      <c r="J97" s="36">
        <f>SUMIFS(СВЦЭМ!$C$39:$C$782,СВЦЭМ!$A$39:$A$782,$A97,СВЦЭМ!$B$39:$B$782,J$83)+'СЕТ СН'!$H$12+СВЦЭМ!$D$10+'СЕТ СН'!$H$6-'СЕТ СН'!$H$22</f>
        <v>1266.70746207</v>
      </c>
      <c r="K97" s="36">
        <f>SUMIFS(СВЦЭМ!$C$39:$C$782,СВЦЭМ!$A$39:$A$782,$A97,СВЦЭМ!$B$39:$B$782,K$83)+'СЕТ СН'!$H$12+СВЦЭМ!$D$10+'СЕТ СН'!$H$6-'СЕТ СН'!$H$22</f>
        <v>1229.75624988</v>
      </c>
      <c r="L97" s="36">
        <f>SUMIFS(СВЦЭМ!$C$39:$C$782,СВЦЭМ!$A$39:$A$782,$A97,СВЦЭМ!$B$39:$B$782,L$83)+'СЕТ СН'!$H$12+СВЦЭМ!$D$10+'СЕТ СН'!$H$6-'СЕТ СН'!$H$22</f>
        <v>1205.2101024999999</v>
      </c>
      <c r="M97" s="36">
        <f>SUMIFS(СВЦЭМ!$C$39:$C$782,СВЦЭМ!$A$39:$A$782,$A97,СВЦЭМ!$B$39:$B$782,M$83)+'СЕТ СН'!$H$12+СВЦЭМ!$D$10+'СЕТ СН'!$H$6-'СЕТ СН'!$H$22</f>
        <v>1216.8298379800001</v>
      </c>
      <c r="N97" s="36">
        <f>SUMIFS(СВЦЭМ!$C$39:$C$782,СВЦЭМ!$A$39:$A$782,$A97,СВЦЭМ!$B$39:$B$782,N$83)+'СЕТ СН'!$H$12+СВЦЭМ!$D$10+'СЕТ СН'!$H$6-'СЕТ СН'!$H$22</f>
        <v>1248.27476093</v>
      </c>
      <c r="O97" s="36">
        <f>SUMIFS(СВЦЭМ!$C$39:$C$782,СВЦЭМ!$A$39:$A$782,$A97,СВЦЭМ!$B$39:$B$782,O$83)+'СЕТ СН'!$H$12+СВЦЭМ!$D$10+'СЕТ СН'!$H$6-'СЕТ СН'!$H$22</f>
        <v>1276.07187664</v>
      </c>
      <c r="P97" s="36">
        <f>SUMIFS(СВЦЭМ!$C$39:$C$782,СВЦЭМ!$A$39:$A$782,$A97,СВЦЭМ!$B$39:$B$782,P$83)+'СЕТ СН'!$H$12+СВЦЭМ!$D$10+'СЕТ СН'!$H$6-'СЕТ СН'!$H$22</f>
        <v>1318.86451986</v>
      </c>
      <c r="Q97" s="36">
        <f>SUMIFS(СВЦЭМ!$C$39:$C$782,СВЦЭМ!$A$39:$A$782,$A97,СВЦЭМ!$B$39:$B$782,Q$83)+'СЕТ СН'!$H$12+СВЦЭМ!$D$10+'СЕТ СН'!$H$6-'СЕТ СН'!$H$22</f>
        <v>1327.2427418299999</v>
      </c>
      <c r="R97" s="36">
        <f>SUMIFS(СВЦЭМ!$C$39:$C$782,СВЦЭМ!$A$39:$A$782,$A97,СВЦЭМ!$B$39:$B$782,R$83)+'СЕТ СН'!$H$12+СВЦЭМ!$D$10+'СЕТ СН'!$H$6-'СЕТ СН'!$H$22</f>
        <v>1319.03214209</v>
      </c>
      <c r="S97" s="36">
        <f>SUMIFS(СВЦЭМ!$C$39:$C$782,СВЦЭМ!$A$39:$A$782,$A97,СВЦЭМ!$B$39:$B$782,S$83)+'СЕТ СН'!$H$12+СВЦЭМ!$D$10+'СЕТ СН'!$H$6-'СЕТ СН'!$H$22</f>
        <v>1283.77218019</v>
      </c>
      <c r="T97" s="36">
        <f>SUMIFS(СВЦЭМ!$C$39:$C$782,СВЦЭМ!$A$39:$A$782,$A97,СВЦЭМ!$B$39:$B$782,T$83)+'СЕТ СН'!$H$12+СВЦЭМ!$D$10+'СЕТ СН'!$H$6-'СЕТ СН'!$H$22</f>
        <v>1212.0285573400001</v>
      </c>
      <c r="U97" s="36">
        <f>SUMIFS(СВЦЭМ!$C$39:$C$782,СВЦЭМ!$A$39:$A$782,$A97,СВЦЭМ!$B$39:$B$782,U$83)+'СЕТ СН'!$H$12+СВЦЭМ!$D$10+'СЕТ СН'!$H$6-'СЕТ СН'!$H$22</f>
        <v>1174.0488147200001</v>
      </c>
      <c r="V97" s="36">
        <f>SUMIFS(СВЦЭМ!$C$39:$C$782,СВЦЭМ!$A$39:$A$782,$A97,СВЦЭМ!$B$39:$B$782,V$83)+'СЕТ СН'!$H$12+СВЦЭМ!$D$10+'СЕТ СН'!$H$6-'СЕТ СН'!$H$22</f>
        <v>1162.2124734700001</v>
      </c>
      <c r="W97" s="36">
        <f>SUMIFS(СВЦЭМ!$C$39:$C$782,СВЦЭМ!$A$39:$A$782,$A97,СВЦЭМ!$B$39:$B$782,W$83)+'СЕТ СН'!$H$12+СВЦЭМ!$D$10+'СЕТ СН'!$H$6-'СЕТ СН'!$H$22</f>
        <v>1185.0319083900001</v>
      </c>
      <c r="X97" s="36">
        <f>SUMIFS(СВЦЭМ!$C$39:$C$782,СВЦЭМ!$A$39:$A$782,$A97,СВЦЭМ!$B$39:$B$782,X$83)+'СЕТ СН'!$H$12+СВЦЭМ!$D$10+'СЕТ СН'!$H$6-'СЕТ СН'!$H$22</f>
        <v>1200.9018182300001</v>
      </c>
      <c r="Y97" s="36">
        <f>SUMIFS(СВЦЭМ!$C$39:$C$782,СВЦЭМ!$A$39:$A$782,$A97,СВЦЭМ!$B$39:$B$782,Y$83)+'СЕТ СН'!$H$12+СВЦЭМ!$D$10+'СЕТ СН'!$H$6-'СЕТ СН'!$H$22</f>
        <v>1217.8509161900001</v>
      </c>
    </row>
    <row r="98" spans="1:25" ht="15.75" x14ac:dyDescent="0.2">
      <c r="A98" s="35">
        <f t="shared" si="2"/>
        <v>44270</v>
      </c>
      <c r="B98" s="36">
        <f>SUMIFS(СВЦЭМ!$C$39:$C$782,СВЦЭМ!$A$39:$A$782,$A98,СВЦЭМ!$B$39:$B$782,B$83)+'СЕТ СН'!$H$12+СВЦЭМ!$D$10+'СЕТ СН'!$H$6-'СЕТ СН'!$H$22</f>
        <v>1315.1876281500001</v>
      </c>
      <c r="C98" s="36">
        <f>SUMIFS(СВЦЭМ!$C$39:$C$782,СВЦЭМ!$A$39:$A$782,$A98,СВЦЭМ!$B$39:$B$782,C$83)+'СЕТ СН'!$H$12+СВЦЭМ!$D$10+'СЕТ СН'!$H$6-'СЕТ СН'!$H$22</f>
        <v>1356.6033375</v>
      </c>
      <c r="D98" s="36">
        <f>SUMIFS(СВЦЭМ!$C$39:$C$782,СВЦЭМ!$A$39:$A$782,$A98,СВЦЭМ!$B$39:$B$782,D$83)+'СЕТ СН'!$H$12+СВЦЭМ!$D$10+'СЕТ СН'!$H$6-'СЕТ СН'!$H$22</f>
        <v>1354.3625942399999</v>
      </c>
      <c r="E98" s="36">
        <f>SUMIFS(СВЦЭМ!$C$39:$C$782,СВЦЭМ!$A$39:$A$782,$A98,СВЦЭМ!$B$39:$B$782,E$83)+'СЕТ СН'!$H$12+СВЦЭМ!$D$10+'СЕТ СН'!$H$6-'СЕТ СН'!$H$22</f>
        <v>1347.1217726299999</v>
      </c>
      <c r="F98" s="36">
        <f>SUMIFS(СВЦЭМ!$C$39:$C$782,СВЦЭМ!$A$39:$A$782,$A98,СВЦЭМ!$B$39:$B$782,F$83)+'СЕТ СН'!$H$12+СВЦЭМ!$D$10+'СЕТ СН'!$H$6-'СЕТ СН'!$H$22</f>
        <v>1359.10599959</v>
      </c>
      <c r="G98" s="36">
        <f>SUMIFS(СВЦЭМ!$C$39:$C$782,СВЦЭМ!$A$39:$A$782,$A98,СВЦЭМ!$B$39:$B$782,G$83)+'СЕТ СН'!$H$12+СВЦЭМ!$D$10+'СЕТ СН'!$H$6-'СЕТ СН'!$H$22</f>
        <v>1365.1488287499999</v>
      </c>
      <c r="H98" s="36">
        <f>SUMIFS(СВЦЭМ!$C$39:$C$782,СВЦЭМ!$A$39:$A$782,$A98,СВЦЭМ!$B$39:$B$782,H$83)+'СЕТ СН'!$H$12+СВЦЭМ!$D$10+'СЕТ СН'!$H$6-'СЕТ СН'!$H$22</f>
        <v>1362.3024790100001</v>
      </c>
      <c r="I98" s="36">
        <f>SUMIFS(СВЦЭМ!$C$39:$C$782,СВЦЭМ!$A$39:$A$782,$A98,СВЦЭМ!$B$39:$B$782,I$83)+'СЕТ СН'!$H$12+СВЦЭМ!$D$10+'СЕТ СН'!$H$6-'СЕТ СН'!$H$22</f>
        <v>1307.0793970299999</v>
      </c>
      <c r="J98" s="36">
        <f>SUMIFS(СВЦЭМ!$C$39:$C$782,СВЦЭМ!$A$39:$A$782,$A98,СВЦЭМ!$B$39:$B$782,J$83)+'СЕТ СН'!$H$12+СВЦЭМ!$D$10+'СЕТ СН'!$H$6-'СЕТ СН'!$H$22</f>
        <v>1246.5465697300001</v>
      </c>
      <c r="K98" s="36">
        <f>SUMIFS(СВЦЭМ!$C$39:$C$782,СВЦЭМ!$A$39:$A$782,$A98,СВЦЭМ!$B$39:$B$782,K$83)+'СЕТ СН'!$H$12+СВЦЭМ!$D$10+'СЕТ СН'!$H$6-'СЕТ СН'!$H$22</f>
        <v>1217.4844803000001</v>
      </c>
      <c r="L98" s="36">
        <f>SUMIFS(СВЦЭМ!$C$39:$C$782,СВЦЭМ!$A$39:$A$782,$A98,СВЦЭМ!$B$39:$B$782,L$83)+'СЕТ СН'!$H$12+СВЦЭМ!$D$10+'СЕТ СН'!$H$6-'СЕТ СН'!$H$22</f>
        <v>1206.2442632500001</v>
      </c>
      <c r="M98" s="36">
        <f>SUMIFS(СВЦЭМ!$C$39:$C$782,СВЦЭМ!$A$39:$A$782,$A98,СВЦЭМ!$B$39:$B$782,M$83)+'СЕТ СН'!$H$12+СВЦЭМ!$D$10+'СЕТ СН'!$H$6-'СЕТ СН'!$H$22</f>
        <v>1220.6733007600001</v>
      </c>
      <c r="N98" s="36">
        <f>SUMIFS(СВЦЭМ!$C$39:$C$782,СВЦЭМ!$A$39:$A$782,$A98,СВЦЭМ!$B$39:$B$782,N$83)+'СЕТ СН'!$H$12+СВЦЭМ!$D$10+'СЕТ СН'!$H$6-'СЕТ СН'!$H$22</f>
        <v>1231.3817909500001</v>
      </c>
      <c r="O98" s="36">
        <f>SUMIFS(СВЦЭМ!$C$39:$C$782,СВЦЭМ!$A$39:$A$782,$A98,СВЦЭМ!$B$39:$B$782,O$83)+'СЕТ СН'!$H$12+СВЦЭМ!$D$10+'СЕТ СН'!$H$6-'СЕТ СН'!$H$22</f>
        <v>1265.6515448600001</v>
      </c>
      <c r="P98" s="36">
        <f>SUMIFS(СВЦЭМ!$C$39:$C$782,СВЦЭМ!$A$39:$A$782,$A98,СВЦЭМ!$B$39:$B$782,P$83)+'СЕТ СН'!$H$12+СВЦЭМ!$D$10+'СЕТ СН'!$H$6-'СЕТ СН'!$H$22</f>
        <v>1308.2677951799999</v>
      </c>
      <c r="Q98" s="36">
        <f>SUMIFS(СВЦЭМ!$C$39:$C$782,СВЦЭМ!$A$39:$A$782,$A98,СВЦЭМ!$B$39:$B$782,Q$83)+'СЕТ СН'!$H$12+СВЦЭМ!$D$10+'СЕТ СН'!$H$6-'СЕТ СН'!$H$22</f>
        <v>1334.67436623</v>
      </c>
      <c r="R98" s="36">
        <f>SUMIFS(СВЦЭМ!$C$39:$C$782,СВЦЭМ!$A$39:$A$782,$A98,СВЦЭМ!$B$39:$B$782,R$83)+'СЕТ СН'!$H$12+СВЦЭМ!$D$10+'СЕТ СН'!$H$6-'СЕТ СН'!$H$22</f>
        <v>1317.44833683</v>
      </c>
      <c r="S98" s="36">
        <f>SUMIFS(СВЦЭМ!$C$39:$C$782,СВЦЭМ!$A$39:$A$782,$A98,СВЦЭМ!$B$39:$B$782,S$83)+'СЕТ СН'!$H$12+СВЦЭМ!$D$10+'СЕТ СН'!$H$6-'СЕТ СН'!$H$22</f>
        <v>1270.9730317999999</v>
      </c>
      <c r="T98" s="36">
        <f>SUMIFS(СВЦЭМ!$C$39:$C$782,СВЦЭМ!$A$39:$A$782,$A98,СВЦЭМ!$B$39:$B$782,T$83)+'СЕТ СН'!$H$12+СВЦЭМ!$D$10+'СЕТ СН'!$H$6-'СЕТ СН'!$H$22</f>
        <v>1176.6341299200001</v>
      </c>
      <c r="U98" s="36">
        <f>SUMIFS(СВЦЭМ!$C$39:$C$782,СВЦЭМ!$A$39:$A$782,$A98,СВЦЭМ!$B$39:$B$782,U$83)+'СЕТ СН'!$H$12+СВЦЭМ!$D$10+'СЕТ СН'!$H$6-'СЕТ СН'!$H$22</f>
        <v>1140.9688411700001</v>
      </c>
      <c r="V98" s="36">
        <f>SUMIFS(СВЦЭМ!$C$39:$C$782,СВЦЭМ!$A$39:$A$782,$A98,СВЦЭМ!$B$39:$B$782,V$83)+'СЕТ СН'!$H$12+СВЦЭМ!$D$10+'СЕТ СН'!$H$6-'СЕТ СН'!$H$22</f>
        <v>1137.7813446800001</v>
      </c>
      <c r="W98" s="36">
        <f>SUMIFS(СВЦЭМ!$C$39:$C$782,СВЦЭМ!$A$39:$A$782,$A98,СВЦЭМ!$B$39:$B$782,W$83)+'СЕТ СН'!$H$12+СВЦЭМ!$D$10+'СЕТ СН'!$H$6-'СЕТ СН'!$H$22</f>
        <v>1141.65644875</v>
      </c>
      <c r="X98" s="36">
        <f>SUMIFS(СВЦЭМ!$C$39:$C$782,СВЦЭМ!$A$39:$A$782,$A98,СВЦЭМ!$B$39:$B$782,X$83)+'СЕТ СН'!$H$12+СВЦЭМ!$D$10+'СЕТ СН'!$H$6-'СЕТ СН'!$H$22</f>
        <v>1137.7678203299999</v>
      </c>
      <c r="Y98" s="36">
        <f>SUMIFS(СВЦЭМ!$C$39:$C$782,СВЦЭМ!$A$39:$A$782,$A98,СВЦЭМ!$B$39:$B$782,Y$83)+'СЕТ СН'!$H$12+СВЦЭМ!$D$10+'СЕТ СН'!$H$6-'СЕТ СН'!$H$22</f>
        <v>1149.3445372400001</v>
      </c>
    </row>
    <row r="99" spans="1:25" ht="15.75" x14ac:dyDescent="0.2">
      <c r="A99" s="35">
        <f t="shared" si="2"/>
        <v>44271</v>
      </c>
      <c r="B99" s="36">
        <f>SUMIFS(СВЦЭМ!$C$39:$C$782,СВЦЭМ!$A$39:$A$782,$A99,СВЦЭМ!$B$39:$B$782,B$83)+'СЕТ СН'!$H$12+СВЦЭМ!$D$10+'СЕТ СН'!$H$6-'СЕТ СН'!$H$22</f>
        <v>1227.71341284</v>
      </c>
      <c r="C99" s="36">
        <f>SUMIFS(СВЦЭМ!$C$39:$C$782,СВЦЭМ!$A$39:$A$782,$A99,СВЦЭМ!$B$39:$B$782,C$83)+'СЕТ СН'!$H$12+СВЦЭМ!$D$10+'СЕТ СН'!$H$6-'СЕТ СН'!$H$22</f>
        <v>1319.7380935799999</v>
      </c>
      <c r="D99" s="36">
        <f>SUMIFS(СВЦЭМ!$C$39:$C$782,СВЦЭМ!$A$39:$A$782,$A99,СВЦЭМ!$B$39:$B$782,D$83)+'СЕТ СН'!$H$12+СВЦЭМ!$D$10+'СЕТ СН'!$H$6-'СЕТ СН'!$H$22</f>
        <v>1351.28049704</v>
      </c>
      <c r="E99" s="36">
        <f>SUMIFS(СВЦЭМ!$C$39:$C$782,СВЦЭМ!$A$39:$A$782,$A99,СВЦЭМ!$B$39:$B$782,E$83)+'СЕТ СН'!$H$12+СВЦЭМ!$D$10+'СЕТ СН'!$H$6-'СЕТ СН'!$H$22</f>
        <v>1350.28269675</v>
      </c>
      <c r="F99" s="36">
        <f>SUMIFS(СВЦЭМ!$C$39:$C$782,СВЦЭМ!$A$39:$A$782,$A99,СВЦЭМ!$B$39:$B$782,F$83)+'СЕТ СН'!$H$12+СВЦЭМ!$D$10+'СЕТ СН'!$H$6-'СЕТ СН'!$H$22</f>
        <v>1351.7283333</v>
      </c>
      <c r="G99" s="36">
        <f>SUMIFS(СВЦЭМ!$C$39:$C$782,СВЦЭМ!$A$39:$A$782,$A99,СВЦЭМ!$B$39:$B$782,G$83)+'СЕТ СН'!$H$12+СВЦЭМ!$D$10+'СЕТ СН'!$H$6-'СЕТ СН'!$H$22</f>
        <v>1357.33880909</v>
      </c>
      <c r="H99" s="36">
        <f>SUMIFS(СВЦЭМ!$C$39:$C$782,СВЦЭМ!$A$39:$A$782,$A99,СВЦЭМ!$B$39:$B$782,H$83)+'СЕТ СН'!$H$12+СВЦЭМ!$D$10+'СЕТ СН'!$H$6-'СЕТ СН'!$H$22</f>
        <v>1379.99533036</v>
      </c>
      <c r="I99" s="36">
        <f>SUMIFS(СВЦЭМ!$C$39:$C$782,СВЦЭМ!$A$39:$A$782,$A99,СВЦЭМ!$B$39:$B$782,I$83)+'СЕТ СН'!$H$12+СВЦЭМ!$D$10+'СЕТ СН'!$H$6-'СЕТ СН'!$H$22</f>
        <v>1331.2027806199999</v>
      </c>
      <c r="J99" s="36">
        <f>SUMIFS(СВЦЭМ!$C$39:$C$782,СВЦЭМ!$A$39:$A$782,$A99,СВЦЭМ!$B$39:$B$782,J$83)+'СЕТ СН'!$H$12+СВЦЭМ!$D$10+'СЕТ СН'!$H$6-'СЕТ СН'!$H$22</f>
        <v>1283.6017116800001</v>
      </c>
      <c r="K99" s="36">
        <f>SUMIFS(СВЦЭМ!$C$39:$C$782,СВЦЭМ!$A$39:$A$782,$A99,СВЦЭМ!$B$39:$B$782,K$83)+'СЕТ СН'!$H$12+СВЦЭМ!$D$10+'СЕТ СН'!$H$6-'СЕТ СН'!$H$22</f>
        <v>1261.91031309</v>
      </c>
      <c r="L99" s="36">
        <f>SUMIFS(СВЦЭМ!$C$39:$C$782,СВЦЭМ!$A$39:$A$782,$A99,СВЦЭМ!$B$39:$B$782,L$83)+'СЕТ СН'!$H$12+СВЦЭМ!$D$10+'СЕТ СН'!$H$6-'СЕТ СН'!$H$22</f>
        <v>1256.0463231600002</v>
      </c>
      <c r="M99" s="36">
        <f>SUMIFS(СВЦЭМ!$C$39:$C$782,СВЦЭМ!$A$39:$A$782,$A99,СВЦЭМ!$B$39:$B$782,M$83)+'СЕТ СН'!$H$12+СВЦЭМ!$D$10+'СЕТ СН'!$H$6-'СЕТ СН'!$H$22</f>
        <v>1244.4841378600001</v>
      </c>
      <c r="N99" s="36">
        <f>SUMIFS(СВЦЭМ!$C$39:$C$782,СВЦЭМ!$A$39:$A$782,$A99,СВЦЭМ!$B$39:$B$782,N$83)+'СЕТ СН'!$H$12+СВЦЭМ!$D$10+'СЕТ СН'!$H$6-'СЕТ СН'!$H$22</f>
        <v>1249.75570472</v>
      </c>
      <c r="O99" s="36">
        <f>SUMIFS(СВЦЭМ!$C$39:$C$782,СВЦЭМ!$A$39:$A$782,$A99,СВЦЭМ!$B$39:$B$782,O$83)+'СЕТ СН'!$H$12+СВЦЭМ!$D$10+'СЕТ СН'!$H$6-'СЕТ СН'!$H$22</f>
        <v>1279.1924880899999</v>
      </c>
      <c r="P99" s="36">
        <f>SUMIFS(СВЦЭМ!$C$39:$C$782,СВЦЭМ!$A$39:$A$782,$A99,СВЦЭМ!$B$39:$B$782,P$83)+'СЕТ СН'!$H$12+СВЦЭМ!$D$10+'СЕТ СН'!$H$6-'СЕТ СН'!$H$22</f>
        <v>1320.0739364799999</v>
      </c>
      <c r="Q99" s="36">
        <f>SUMIFS(СВЦЭМ!$C$39:$C$782,СВЦЭМ!$A$39:$A$782,$A99,СВЦЭМ!$B$39:$B$782,Q$83)+'СЕТ СН'!$H$12+СВЦЭМ!$D$10+'СЕТ СН'!$H$6-'СЕТ СН'!$H$22</f>
        <v>1325.2438748</v>
      </c>
      <c r="R99" s="36">
        <f>SUMIFS(СВЦЭМ!$C$39:$C$782,СВЦЭМ!$A$39:$A$782,$A99,СВЦЭМ!$B$39:$B$782,R$83)+'СЕТ СН'!$H$12+СВЦЭМ!$D$10+'СЕТ СН'!$H$6-'СЕТ СН'!$H$22</f>
        <v>1316.56898295</v>
      </c>
      <c r="S99" s="36">
        <f>SUMIFS(СВЦЭМ!$C$39:$C$782,СВЦЭМ!$A$39:$A$782,$A99,СВЦЭМ!$B$39:$B$782,S$83)+'СЕТ СН'!$H$12+СВЦЭМ!$D$10+'СЕТ СН'!$H$6-'СЕТ СН'!$H$22</f>
        <v>1303.4853590499999</v>
      </c>
      <c r="T99" s="36">
        <f>SUMIFS(СВЦЭМ!$C$39:$C$782,СВЦЭМ!$A$39:$A$782,$A99,СВЦЭМ!$B$39:$B$782,T$83)+'СЕТ СН'!$H$12+СВЦЭМ!$D$10+'СЕТ СН'!$H$6-'СЕТ СН'!$H$22</f>
        <v>1240.0791570700001</v>
      </c>
      <c r="U99" s="36">
        <f>SUMIFS(СВЦЭМ!$C$39:$C$782,СВЦЭМ!$A$39:$A$782,$A99,СВЦЭМ!$B$39:$B$782,U$83)+'СЕТ СН'!$H$12+СВЦЭМ!$D$10+'СЕТ СН'!$H$6-'СЕТ СН'!$H$22</f>
        <v>1201.6600564800001</v>
      </c>
      <c r="V99" s="36">
        <f>SUMIFS(СВЦЭМ!$C$39:$C$782,СВЦЭМ!$A$39:$A$782,$A99,СВЦЭМ!$B$39:$B$782,V$83)+'СЕТ СН'!$H$12+СВЦЭМ!$D$10+'СЕТ СН'!$H$6-'СЕТ СН'!$H$22</f>
        <v>1206.73899102</v>
      </c>
      <c r="W99" s="36">
        <f>SUMIFS(СВЦЭМ!$C$39:$C$782,СВЦЭМ!$A$39:$A$782,$A99,СВЦЭМ!$B$39:$B$782,W$83)+'СЕТ СН'!$H$12+СВЦЭМ!$D$10+'СЕТ СН'!$H$6-'СЕТ СН'!$H$22</f>
        <v>1225.0830922800001</v>
      </c>
      <c r="X99" s="36">
        <f>SUMIFS(СВЦЭМ!$C$39:$C$782,СВЦЭМ!$A$39:$A$782,$A99,СВЦЭМ!$B$39:$B$782,X$83)+'СЕТ СН'!$H$12+СВЦЭМ!$D$10+'СЕТ СН'!$H$6-'СЕТ СН'!$H$22</f>
        <v>1239.99139085</v>
      </c>
      <c r="Y99" s="36">
        <f>SUMIFS(СВЦЭМ!$C$39:$C$782,СВЦЭМ!$A$39:$A$782,$A99,СВЦЭМ!$B$39:$B$782,Y$83)+'СЕТ СН'!$H$12+СВЦЭМ!$D$10+'СЕТ СН'!$H$6-'СЕТ СН'!$H$22</f>
        <v>1244.41941195</v>
      </c>
    </row>
    <row r="100" spans="1:25" ht="15.75" x14ac:dyDescent="0.2">
      <c r="A100" s="35">
        <f t="shared" si="2"/>
        <v>44272</v>
      </c>
      <c r="B100" s="36">
        <f>SUMIFS(СВЦЭМ!$C$39:$C$782,СВЦЭМ!$A$39:$A$782,$A100,СВЦЭМ!$B$39:$B$782,B$83)+'СЕТ СН'!$H$12+СВЦЭМ!$D$10+'СЕТ СН'!$H$6-'СЕТ СН'!$H$22</f>
        <v>1353.6096542</v>
      </c>
      <c r="C100" s="36">
        <f>SUMIFS(СВЦЭМ!$C$39:$C$782,СВЦЭМ!$A$39:$A$782,$A100,СВЦЭМ!$B$39:$B$782,C$83)+'СЕТ СН'!$H$12+СВЦЭМ!$D$10+'СЕТ СН'!$H$6-'СЕТ СН'!$H$22</f>
        <v>1379.97960592</v>
      </c>
      <c r="D100" s="36">
        <f>SUMIFS(СВЦЭМ!$C$39:$C$782,СВЦЭМ!$A$39:$A$782,$A100,СВЦЭМ!$B$39:$B$782,D$83)+'СЕТ СН'!$H$12+СВЦЭМ!$D$10+'СЕТ СН'!$H$6-'СЕТ СН'!$H$22</f>
        <v>1364.2025097000001</v>
      </c>
      <c r="E100" s="36">
        <f>SUMIFS(СВЦЭМ!$C$39:$C$782,СВЦЭМ!$A$39:$A$782,$A100,СВЦЭМ!$B$39:$B$782,E$83)+'СЕТ СН'!$H$12+СВЦЭМ!$D$10+'СЕТ СН'!$H$6-'СЕТ СН'!$H$22</f>
        <v>1360.7969015900001</v>
      </c>
      <c r="F100" s="36">
        <f>SUMIFS(СВЦЭМ!$C$39:$C$782,СВЦЭМ!$A$39:$A$782,$A100,СВЦЭМ!$B$39:$B$782,F$83)+'СЕТ СН'!$H$12+СВЦЭМ!$D$10+'СЕТ СН'!$H$6-'СЕТ СН'!$H$22</f>
        <v>1364.3551754</v>
      </c>
      <c r="G100" s="36">
        <f>SUMIFS(СВЦЭМ!$C$39:$C$782,СВЦЭМ!$A$39:$A$782,$A100,СВЦЭМ!$B$39:$B$782,G$83)+'СЕТ СН'!$H$12+СВЦЭМ!$D$10+'СЕТ СН'!$H$6-'СЕТ СН'!$H$22</f>
        <v>1370.08410448</v>
      </c>
      <c r="H100" s="36">
        <f>SUMIFS(СВЦЭМ!$C$39:$C$782,СВЦЭМ!$A$39:$A$782,$A100,СВЦЭМ!$B$39:$B$782,H$83)+'СЕТ СН'!$H$12+СВЦЭМ!$D$10+'СЕТ СН'!$H$6-'СЕТ СН'!$H$22</f>
        <v>1386.4186308399999</v>
      </c>
      <c r="I100" s="36">
        <f>SUMIFS(СВЦЭМ!$C$39:$C$782,СВЦЭМ!$A$39:$A$782,$A100,СВЦЭМ!$B$39:$B$782,I$83)+'СЕТ СН'!$H$12+СВЦЭМ!$D$10+'СЕТ СН'!$H$6-'СЕТ СН'!$H$22</f>
        <v>1353.87881892</v>
      </c>
      <c r="J100" s="36">
        <f>SUMIFS(СВЦЭМ!$C$39:$C$782,СВЦЭМ!$A$39:$A$782,$A100,СВЦЭМ!$B$39:$B$782,J$83)+'СЕТ СН'!$H$12+СВЦЭМ!$D$10+'СЕТ СН'!$H$6-'СЕТ СН'!$H$22</f>
        <v>1299.90342022</v>
      </c>
      <c r="K100" s="36">
        <f>SUMIFS(СВЦЭМ!$C$39:$C$782,СВЦЭМ!$A$39:$A$782,$A100,СВЦЭМ!$B$39:$B$782,K$83)+'СЕТ СН'!$H$12+СВЦЭМ!$D$10+'СЕТ СН'!$H$6-'СЕТ СН'!$H$22</f>
        <v>1294.1389206199999</v>
      </c>
      <c r="L100" s="36">
        <f>SUMIFS(СВЦЭМ!$C$39:$C$782,СВЦЭМ!$A$39:$A$782,$A100,СВЦЭМ!$B$39:$B$782,L$83)+'СЕТ СН'!$H$12+СВЦЭМ!$D$10+'СЕТ СН'!$H$6-'СЕТ СН'!$H$22</f>
        <v>1287.8115674399999</v>
      </c>
      <c r="M100" s="36">
        <f>SUMIFS(СВЦЭМ!$C$39:$C$782,СВЦЭМ!$A$39:$A$782,$A100,СВЦЭМ!$B$39:$B$782,M$83)+'СЕТ СН'!$H$12+СВЦЭМ!$D$10+'СЕТ СН'!$H$6-'СЕТ СН'!$H$22</f>
        <v>1293.1033939500001</v>
      </c>
      <c r="N100" s="36">
        <f>SUMIFS(СВЦЭМ!$C$39:$C$782,СВЦЭМ!$A$39:$A$782,$A100,СВЦЭМ!$B$39:$B$782,N$83)+'СЕТ СН'!$H$12+СВЦЭМ!$D$10+'СЕТ СН'!$H$6-'СЕТ СН'!$H$22</f>
        <v>1297.8099261</v>
      </c>
      <c r="O100" s="36">
        <f>SUMIFS(СВЦЭМ!$C$39:$C$782,СВЦЭМ!$A$39:$A$782,$A100,СВЦЭМ!$B$39:$B$782,O$83)+'СЕТ СН'!$H$12+СВЦЭМ!$D$10+'СЕТ СН'!$H$6-'СЕТ СН'!$H$22</f>
        <v>1308.54174225</v>
      </c>
      <c r="P100" s="36">
        <f>SUMIFS(СВЦЭМ!$C$39:$C$782,СВЦЭМ!$A$39:$A$782,$A100,СВЦЭМ!$B$39:$B$782,P$83)+'СЕТ СН'!$H$12+СВЦЭМ!$D$10+'СЕТ СН'!$H$6-'СЕТ СН'!$H$22</f>
        <v>1353.5989107600001</v>
      </c>
      <c r="Q100" s="36">
        <f>SUMIFS(СВЦЭМ!$C$39:$C$782,СВЦЭМ!$A$39:$A$782,$A100,СВЦЭМ!$B$39:$B$782,Q$83)+'СЕТ СН'!$H$12+СВЦЭМ!$D$10+'СЕТ СН'!$H$6-'СЕТ СН'!$H$22</f>
        <v>1389.28036881</v>
      </c>
      <c r="R100" s="36">
        <f>SUMIFS(СВЦЭМ!$C$39:$C$782,СВЦЭМ!$A$39:$A$782,$A100,СВЦЭМ!$B$39:$B$782,R$83)+'СЕТ СН'!$H$12+СВЦЭМ!$D$10+'СЕТ СН'!$H$6-'СЕТ СН'!$H$22</f>
        <v>1367.91880315</v>
      </c>
      <c r="S100" s="36">
        <f>SUMIFS(СВЦЭМ!$C$39:$C$782,СВЦЭМ!$A$39:$A$782,$A100,СВЦЭМ!$B$39:$B$782,S$83)+'СЕТ СН'!$H$12+СВЦЭМ!$D$10+'СЕТ СН'!$H$6-'СЕТ СН'!$H$22</f>
        <v>1343.53771557</v>
      </c>
      <c r="T100" s="36">
        <f>SUMIFS(СВЦЭМ!$C$39:$C$782,СВЦЭМ!$A$39:$A$782,$A100,СВЦЭМ!$B$39:$B$782,T$83)+'СЕТ СН'!$H$12+СВЦЭМ!$D$10+'СЕТ СН'!$H$6-'СЕТ СН'!$H$22</f>
        <v>1284.28970276</v>
      </c>
      <c r="U100" s="36">
        <f>SUMIFS(СВЦЭМ!$C$39:$C$782,СВЦЭМ!$A$39:$A$782,$A100,СВЦЭМ!$B$39:$B$782,U$83)+'СЕТ СН'!$H$12+СВЦЭМ!$D$10+'СЕТ СН'!$H$6-'СЕТ СН'!$H$22</f>
        <v>1252.47159569</v>
      </c>
      <c r="V100" s="36">
        <f>SUMIFS(СВЦЭМ!$C$39:$C$782,СВЦЭМ!$A$39:$A$782,$A100,СВЦЭМ!$B$39:$B$782,V$83)+'СЕТ СН'!$H$12+СВЦЭМ!$D$10+'СЕТ СН'!$H$6-'СЕТ СН'!$H$22</f>
        <v>1239.5661373600001</v>
      </c>
      <c r="W100" s="36">
        <f>SUMIFS(СВЦЭМ!$C$39:$C$782,СВЦЭМ!$A$39:$A$782,$A100,СВЦЭМ!$B$39:$B$782,W$83)+'СЕТ СН'!$H$12+СВЦЭМ!$D$10+'СЕТ СН'!$H$6-'СЕТ СН'!$H$22</f>
        <v>1255.64381073</v>
      </c>
      <c r="X100" s="36">
        <f>SUMIFS(СВЦЭМ!$C$39:$C$782,СВЦЭМ!$A$39:$A$782,$A100,СВЦЭМ!$B$39:$B$782,X$83)+'СЕТ СН'!$H$12+СВЦЭМ!$D$10+'СЕТ СН'!$H$6-'СЕТ СН'!$H$22</f>
        <v>1268.88765057</v>
      </c>
      <c r="Y100" s="36">
        <f>SUMIFS(СВЦЭМ!$C$39:$C$782,СВЦЭМ!$A$39:$A$782,$A100,СВЦЭМ!$B$39:$B$782,Y$83)+'СЕТ СН'!$H$12+СВЦЭМ!$D$10+'СЕТ СН'!$H$6-'СЕТ СН'!$H$22</f>
        <v>1274.1653146900001</v>
      </c>
    </row>
    <row r="101" spans="1:25" ht="15.75" x14ac:dyDescent="0.2">
      <c r="A101" s="35">
        <f t="shared" si="2"/>
        <v>44273</v>
      </c>
      <c r="B101" s="36">
        <f>SUMIFS(СВЦЭМ!$C$39:$C$782,СВЦЭМ!$A$39:$A$782,$A101,СВЦЭМ!$B$39:$B$782,B$83)+'СЕТ СН'!$H$12+СВЦЭМ!$D$10+'СЕТ СН'!$H$6-'СЕТ СН'!$H$22</f>
        <v>1293.6862108799999</v>
      </c>
      <c r="C101" s="36">
        <f>SUMIFS(СВЦЭМ!$C$39:$C$782,СВЦЭМ!$A$39:$A$782,$A101,СВЦЭМ!$B$39:$B$782,C$83)+'СЕТ СН'!$H$12+СВЦЭМ!$D$10+'СЕТ СН'!$H$6-'СЕТ СН'!$H$22</f>
        <v>1370.7980356</v>
      </c>
      <c r="D101" s="36">
        <f>SUMIFS(СВЦЭМ!$C$39:$C$782,СВЦЭМ!$A$39:$A$782,$A101,СВЦЭМ!$B$39:$B$782,D$83)+'СЕТ СН'!$H$12+СВЦЭМ!$D$10+'СЕТ СН'!$H$6-'СЕТ СН'!$H$22</f>
        <v>1439.2785293500001</v>
      </c>
      <c r="E101" s="36">
        <f>SUMIFS(СВЦЭМ!$C$39:$C$782,СВЦЭМ!$A$39:$A$782,$A101,СВЦЭМ!$B$39:$B$782,E$83)+'СЕТ СН'!$H$12+СВЦЭМ!$D$10+'СЕТ СН'!$H$6-'СЕТ СН'!$H$22</f>
        <v>1442.8502048999999</v>
      </c>
      <c r="F101" s="36">
        <f>SUMIFS(СВЦЭМ!$C$39:$C$782,СВЦЭМ!$A$39:$A$782,$A101,СВЦЭМ!$B$39:$B$782,F$83)+'СЕТ СН'!$H$12+СВЦЭМ!$D$10+'СЕТ СН'!$H$6-'СЕТ СН'!$H$22</f>
        <v>1444.94227596</v>
      </c>
      <c r="G101" s="36">
        <f>SUMIFS(СВЦЭМ!$C$39:$C$782,СВЦЭМ!$A$39:$A$782,$A101,СВЦЭМ!$B$39:$B$782,G$83)+'СЕТ СН'!$H$12+СВЦЭМ!$D$10+'СЕТ СН'!$H$6-'СЕТ СН'!$H$22</f>
        <v>1444.2053951299999</v>
      </c>
      <c r="H101" s="36">
        <f>SUMIFS(СВЦЭМ!$C$39:$C$782,СВЦЭМ!$A$39:$A$782,$A101,СВЦЭМ!$B$39:$B$782,H$83)+'СЕТ СН'!$H$12+СВЦЭМ!$D$10+'СЕТ СН'!$H$6-'СЕТ СН'!$H$22</f>
        <v>1395.09560186</v>
      </c>
      <c r="I101" s="36">
        <f>SUMIFS(СВЦЭМ!$C$39:$C$782,СВЦЭМ!$A$39:$A$782,$A101,СВЦЭМ!$B$39:$B$782,I$83)+'СЕТ СН'!$H$12+СВЦЭМ!$D$10+'СЕТ СН'!$H$6-'СЕТ СН'!$H$22</f>
        <v>1339.2868198900001</v>
      </c>
      <c r="J101" s="36">
        <f>SUMIFS(СВЦЭМ!$C$39:$C$782,СВЦЭМ!$A$39:$A$782,$A101,СВЦЭМ!$B$39:$B$782,J$83)+'СЕТ СН'!$H$12+СВЦЭМ!$D$10+'СЕТ СН'!$H$6-'СЕТ СН'!$H$22</f>
        <v>1293.95743642</v>
      </c>
      <c r="K101" s="36">
        <f>SUMIFS(СВЦЭМ!$C$39:$C$782,СВЦЭМ!$A$39:$A$782,$A101,СВЦЭМ!$B$39:$B$782,K$83)+'СЕТ СН'!$H$12+СВЦЭМ!$D$10+'СЕТ СН'!$H$6-'СЕТ СН'!$H$22</f>
        <v>1263.8997310500001</v>
      </c>
      <c r="L101" s="36">
        <f>SUMIFS(СВЦЭМ!$C$39:$C$782,СВЦЭМ!$A$39:$A$782,$A101,СВЦЭМ!$B$39:$B$782,L$83)+'СЕТ СН'!$H$12+СВЦЭМ!$D$10+'СЕТ СН'!$H$6-'СЕТ СН'!$H$22</f>
        <v>1264.0258053100001</v>
      </c>
      <c r="M101" s="36">
        <f>SUMIFS(СВЦЭМ!$C$39:$C$782,СВЦЭМ!$A$39:$A$782,$A101,СВЦЭМ!$B$39:$B$782,M$83)+'СЕТ СН'!$H$12+СВЦЭМ!$D$10+'СЕТ СН'!$H$6-'СЕТ СН'!$H$22</f>
        <v>1271.2985394300001</v>
      </c>
      <c r="N101" s="36">
        <f>SUMIFS(СВЦЭМ!$C$39:$C$782,СВЦЭМ!$A$39:$A$782,$A101,СВЦЭМ!$B$39:$B$782,N$83)+'СЕТ СН'!$H$12+СВЦЭМ!$D$10+'СЕТ СН'!$H$6-'СЕТ СН'!$H$22</f>
        <v>1280.4483691399998</v>
      </c>
      <c r="O101" s="36">
        <f>SUMIFS(СВЦЭМ!$C$39:$C$782,СВЦЭМ!$A$39:$A$782,$A101,СВЦЭМ!$B$39:$B$782,O$83)+'СЕТ СН'!$H$12+СВЦЭМ!$D$10+'СЕТ СН'!$H$6-'СЕТ СН'!$H$22</f>
        <v>1296.4572647699999</v>
      </c>
      <c r="P101" s="36">
        <f>SUMIFS(СВЦЭМ!$C$39:$C$782,СВЦЭМ!$A$39:$A$782,$A101,СВЦЭМ!$B$39:$B$782,P$83)+'СЕТ СН'!$H$12+СВЦЭМ!$D$10+'СЕТ СН'!$H$6-'СЕТ СН'!$H$22</f>
        <v>1338.4118479900001</v>
      </c>
      <c r="Q101" s="36">
        <f>SUMIFS(СВЦЭМ!$C$39:$C$782,СВЦЭМ!$A$39:$A$782,$A101,СВЦЭМ!$B$39:$B$782,Q$83)+'СЕТ СН'!$H$12+СВЦЭМ!$D$10+'СЕТ СН'!$H$6-'СЕТ СН'!$H$22</f>
        <v>1369.17670942</v>
      </c>
      <c r="R101" s="36">
        <f>SUMIFS(СВЦЭМ!$C$39:$C$782,СВЦЭМ!$A$39:$A$782,$A101,СВЦЭМ!$B$39:$B$782,R$83)+'СЕТ СН'!$H$12+СВЦЭМ!$D$10+'СЕТ СН'!$H$6-'СЕТ СН'!$H$22</f>
        <v>1357.0088650299999</v>
      </c>
      <c r="S101" s="36">
        <f>SUMIFS(СВЦЭМ!$C$39:$C$782,СВЦЭМ!$A$39:$A$782,$A101,СВЦЭМ!$B$39:$B$782,S$83)+'СЕТ СН'!$H$12+СВЦЭМ!$D$10+'СЕТ СН'!$H$6-'СЕТ СН'!$H$22</f>
        <v>1339.3885211899999</v>
      </c>
      <c r="T101" s="36">
        <f>SUMIFS(СВЦЭМ!$C$39:$C$782,СВЦЭМ!$A$39:$A$782,$A101,СВЦЭМ!$B$39:$B$782,T$83)+'СЕТ СН'!$H$12+СВЦЭМ!$D$10+'СЕТ СН'!$H$6-'СЕТ СН'!$H$22</f>
        <v>1263.91001779</v>
      </c>
      <c r="U101" s="36">
        <f>SUMIFS(СВЦЭМ!$C$39:$C$782,СВЦЭМ!$A$39:$A$782,$A101,СВЦЭМ!$B$39:$B$782,U$83)+'СЕТ СН'!$H$12+СВЦЭМ!$D$10+'СЕТ СН'!$H$6-'СЕТ СН'!$H$22</f>
        <v>1233.1440787000001</v>
      </c>
      <c r="V101" s="36">
        <f>SUMIFS(СВЦЭМ!$C$39:$C$782,СВЦЭМ!$A$39:$A$782,$A101,СВЦЭМ!$B$39:$B$782,V$83)+'СЕТ СН'!$H$12+СВЦЭМ!$D$10+'СЕТ СН'!$H$6-'СЕТ СН'!$H$22</f>
        <v>1236.3759539800001</v>
      </c>
      <c r="W101" s="36">
        <f>SUMIFS(СВЦЭМ!$C$39:$C$782,СВЦЭМ!$A$39:$A$782,$A101,СВЦЭМ!$B$39:$B$782,W$83)+'СЕТ СН'!$H$12+СВЦЭМ!$D$10+'СЕТ СН'!$H$6-'СЕТ СН'!$H$22</f>
        <v>1239.4883956400001</v>
      </c>
      <c r="X101" s="36">
        <f>SUMIFS(СВЦЭМ!$C$39:$C$782,СВЦЭМ!$A$39:$A$782,$A101,СВЦЭМ!$B$39:$B$782,X$83)+'СЕТ СН'!$H$12+СВЦЭМ!$D$10+'СЕТ СН'!$H$6-'СЕТ СН'!$H$22</f>
        <v>1247.4418596</v>
      </c>
      <c r="Y101" s="36">
        <f>SUMIFS(СВЦЭМ!$C$39:$C$782,СВЦЭМ!$A$39:$A$782,$A101,СВЦЭМ!$B$39:$B$782,Y$83)+'СЕТ СН'!$H$12+СВЦЭМ!$D$10+'СЕТ СН'!$H$6-'СЕТ СН'!$H$22</f>
        <v>1256.2310398100001</v>
      </c>
    </row>
    <row r="102" spans="1:25" ht="15.75" x14ac:dyDescent="0.2">
      <c r="A102" s="35">
        <f t="shared" si="2"/>
        <v>44274</v>
      </c>
      <c r="B102" s="36">
        <f>SUMIFS(СВЦЭМ!$C$39:$C$782,СВЦЭМ!$A$39:$A$782,$A102,СВЦЭМ!$B$39:$B$782,B$83)+'СЕТ СН'!$H$12+СВЦЭМ!$D$10+'СЕТ СН'!$H$6-'СЕТ СН'!$H$22</f>
        <v>1251.75506569</v>
      </c>
      <c r="C102" s="36">
        <f>SUMIFS(СВЦЭМ!$C$39:$C$782,СВЦЭМ!$A$39:$A$782,$A102,СВЦЭМ!$B$39:$B$782,C$83)+'СЕТ СН'!$H$12+СВЦЭМ!$D$10+'СЕТ СН'!$H$6-'СЕТ СН'!$H$22</f>
        <v>1312.25489328</v>
      </c>
      <c r="D102" s="36">
        <f>SUMIFS(СВЦЭМ!$C$39:$C$782,СВЦЭМ!$A$39:$A$782,$A102,СВЦЭМ!$B$39:$B$782,D$83)+'СЕТ СН'!$H$12+СВЦЭМ!$D$10+'СЕТ СН'!$H$6-'СЕТ СН'!$H$22</f>
        <v>1395.06635484</v>
      </c>
      <c r="E102" s="36">
        <f>SUMIFS(СВЦЭМ!$C$39:$C$782,СВЦЭМ!$A$39:$A$782,$A102,СВЦЭМ!$B$39:$B$782,E$83)+'СЕТ СН'!$H$12+СВЦЭМ!$D$10+'СЕТ СН'!$H$6-'СЕТ СН'!$H$22</f>
        <v>1396.95319668</v>
      </c>
      <c r="F102" s="36">
        <f>SUMIFS(СВЦЭМ!$C$39:$C$782,СВЦЭМ!$A$39:$A$782,$A102,СВЦЭМ!$B$39:$B$782,F$83)+'СЕТ СН'!$H$12+СВЦЭМ!$D$10+'СЕТ СН'!$H$6-'СЕТ СН'!$H$22</f>
        <v>1418.6079056599999</v>
      </c>
      <c r="G102" s="36">
        <f>SUMIFS(СВЦЭМ!$C$39:$C$782,СВЦЭМ!$A$39:$A$782,$A102,СВЦЭМ!$B$39:$B$782,G$83)+'СЕТ СН'!$H$12+СВЦЭМ!$D$10+'СЕТ СН'!$H$6-'СЕТ СН'!$H$22</f>
        <v>1392.1438657599999</v>
      </c>
      <c r="H102" s="36">
        <f>SUMIFS(СВЦЭМ!$C$39:$C$782,СВЦЭМ!$A$39:$A$782,$A102,СВЦЭМ!$B$39:$B$782,H$83)+'СЕТ СН'!$H$12+СВЦЭМ!$D$10+'СЕТ СН'!$H$6-'СЕТ СН'!$H$22</f>
        <v>1340.57951187</v>
      </c>
      <c r="I102" s="36">
        <f>SUMIFS(СВЦЭМ!$C$39:$C$782,СВЦЭМ!$A$39:$A$782,$A102,СВЦЭМ!$B$39:$B$782,I$83)+'СЕТ СН'!$H$12+СВЦЭМ!$D$10+'СЕТ СН'!$H$6-'СЕТ СН'!$H$22</f>
        <v>1294.5689181099999</v>
      </c>
      <c r="J102" s="36">
        <f>SUMIFS(СВЦЭМ!$C$39:$C$782,СВЦЭМ!$A$39:$A$782,$A102,СВЦЭМ!$B$39:$B$782,J$83)+'СЕТ СН'!$H$12+СВЦЭМ!$D$10+'СЕТ СН'!$H$6-'СЕТ СН'!$H$22</f>
        <v>1237.4574179700001</v>
      </c>
      <c r="K102" s="36">
        <f>SUMIFS(СВЦЭМ!$C$39:$C$782,СВЦЭМ!$A$39:$A$782,$A102,СВЦЭМ!$B$39:$B$782,K$83)+'СЕТ СН'!$H$12+СВЦЭМ!$D$10+'СЕТ СН'!$H$6-'СЕТ СН'!$H$22</f>
        <v>1216.7118362900001</v>
      </c>
      <c r="L102" s="36">
        <f>SUMIFS(СВЦЭМ!$C$39:$C$782,СВЦЭМ!$A$39:$A$782,$A102,СВЦЭМ!$B$39:$B$782,L$83)+'СЕТ СН'!$H$12+СВЦЭМ!$D$10+'СЕТ СН'!$H$6-'СЕТ СН'!$H$22</f>
        <v>1210.1393736300001</v>
      </c>
      <c r="M102" s="36">
        <f>SUMIFS(СВЦЭМ!$C$39:$C$782,СВЦЭМ!$A$39:$A$782,$A102,СВЦЭМ!$B$39:$B$782,M$83)+'СЕТ СН'!$H$12+СВЦЭМ!$D$10+'СЕТ СН'!$H$6-'СЕТ СН'!$H$22</f>
        <v>1217.4078184699999</v>
      </c>
      <c r="N102" s="36">
        <f>SUMIFS(СВЦЭМ!$C$39:$C$782,СВЦЭМ!$A$39:$A$782,$A102,СВЦЭМ!$B$39:$B$782,N$83)+'СЕТ СН'!$H$12+СВЦЭМ!$D$10+'СЕТ СН'!$H$6-'СЕТ СН'!$H$22</f>
        <v>1239.3966813300001</v>
      </c>
      <c r="O102" s="36">
        <f>SUMIFS(СВЦЭМ!$C$39:$C$782,СВЦЭМ!$A$39:$A$782,$A102,СВЦЭМ!$B$39:$B$782,O$83)+'СЕТ СН'!$H$12+СВЦЭМ!$D$10+'СЕТ СН'!$H$6-'СЕТ СН'!$H$22</f>
        <v>1240.0377475600001</v>
      </c>
      <c r="P102" s="36">
        <f>SUMIFS(СВЦЭМ!$C$39:$C$782,СВЦЭМ!$A$39:$A$782,$A102,СВЦЭМ!$B$39:$B$782,P$83)+'СЕТ СН'!$H$12+СВЦЭМ!$D$10+'СЕТ СН'!$H$6-'СЕТ СН'!$H$22</f>
        <v>1283.4632525899999</v>
      </c>
      <c r="Q102" s="36">
        <f>SUMIFS(СВЦЭМ!$C$39:$C$782,СВЦЭМ!$A$39:$A$782,$A102,СВЦЭМ!$B$39:$B$782,Q$83)+'СЕТ СН'!$H$12+СВЦЭМ!$D$10+'СЕТ СН'!$H$6-'СЕТ СН'!$H$22</f>
        <v>1319.7929684799999</v>
      </c>
      <c r="R102" s="36">
        <f>SUMIFS(СВЦЭМ!$C$39:$C$782,СВЦЭМ!$A$39:$A$782,$A102,СВЦЭМ!$B$39:$B$782,R$83)+'СЕТ СН'!$H$12+СВЦЭМ!$D$10+'СЕТ СН'!$H$6-'СЕТ СН'!$H$22</f>
        <v>1326.3403017400001</v>
      </c>
      <c r="S102" s="36">
        <f>SUMIFS(СВЦЭМ!$C$39:$C$782,СВЦЭМ!$A$39:$A$782,$A102,СВЦЭМ!$B$39:$B$782,S$83)+'СЕТ СН'!$H$12+СВЦЭМ!$D$10+'СЕТ СН'!$H$6-'СЕТ СН'!$H$22</f>
        <v>1314.9059358699999</v>
      </c>
      <c r="T102" s="36">
        <f>SUMIFS(СВЦЭМ!$C$39:$C$782,СВЦЭМ!$A$39:$A$782,$A102,СВЦЭМ!$B$39:$B$782,T$83)+'СЕТ СН'!$H$12+СВЦЭМ!$D$10+'СЕТ СН'!$H$6-'СЕТ СН'!$H$22</f>
        <v>1246.15698963</v>
      </c>
      <c r="U102" s="36">
        <f>SUMIFS(СВЦЭМ!$C$39:$C$782,СВЦЭМ!$A$39:$A$782,$A102,СВЦЭМ!$B$39:$B$782,U$83)+'СЕТ СН'!$H$12+СВЦЭМ!$D$10+'СЕТ СН'!$H$6-'СЕТ СН'!$H$22</f>
        <v>1204.9801387100001</v>
      </c>
      <c r="V102" s="36">
        <f>SUMIFS(СВЦЭМ!$C$39:$C$782,СВЦЭМ!$A$39:$A$782,$A102,СВЦЭМ!$B$39:$B$782,V$83)+'СЕТ СН'!$H$12+СВЦЭМ!$D$10+'СЕТ СН'!$H$6-'СЕТ СН'!$H$22</f>
        <v>1197.71112174</v>
      </c>
      <c r="W102" s="36">
        <f>SUMIFS(СВЦЭМ!$C$39:$C$782,СВЦЭМ!$A$39:$A$782,$A102,СВЦЭМ!$B$39:$B$782,W$83)+'СЕТ СН'!$H$12+СВЦЭМ!$D$10+'СЕТ СН'!$H$6-'СЕТ СН'!$H$22</f>
        <v>1202.8339457900001</v>
      </c>
      <c r="X102" s="36">
        <f>SUMIFS(СВЦЭМ!$C$39:$C$782,СВЦЭМ!$A$39:$A$782,$A102,СВЦЭМ!$B$39:$B$782,X$83)+'СЕТ СН'!$H$12+СВЦЭМ!$D$10+'СЕТ СН'!$H$6-'СЕТ СН'!$H$22</f>
        <v>1228.1336609</v>
      </c>
      <c r="Y102" s="36">
        <f>SUMIFS(СВЦЭМ!$C$39:$C$782,СВЦЭМ!$A$39:$A$782,$A102,СВЦЭМ!$B$39:$B$782,Y$83)+'СЕТ СН'!$H$12+СВЦЭМ!$D$10+'СЕТ СН'!$H$6-'СЕТ СН'!$H$22</f>
        <v>1242.09860349</v>
      </c>
    </row>
    <row r="103" spans="1:25" ht="15.75" x14ac:dyDescent="0.2">
      <c r="A103" s="35">
        <f t="shared" si="2"/>
        <v>44275</v>
      </c>
      <c r="B103" s="36">
        <f>SUMIFS(СВЦЭМ!$C$39:$C$782,СВЦЭМ!$A$39:$A$782,$A103,СВЦЭМ!$B$39:$B$782,B$83)+'СЕТ СН'!$H$12+СВЦЭМ!$D$10+'СЕТ СН'!$H$6-'СЕТ СН'!$H$22</f>
        <v>1263.49906489</v>
      </c>
      <c r="C103" s="36">
        <f>SUMIFS(СВЦЭМ!$C$39:$C$782,СВЦЭМ!$A$39:$A$782,$A103,СВЦЭМ!$B$39:$B$782,C$83)+'СЕТ СН'!$H$12+СВЦЭМ!$D$10+'СЕТ СН'!$H$6-'СЕТ СН'!$H$22</f>
        <v>1334.6380815299999</v>
      </c>
      <c r="D103" s="36">
        <f>SUMIFS(СВЦЭМ!$C$39:$C$782,СВЦЭМ!$A$39:$A$782,$A103,СВЦЭМ!$B$39:$B$782,D$83)+'СЕТ СН'!$H$12+СВЦЭМ!$D$10+'СЕТ СН'!$H$6-'СЕТ СН'!$H$22</f>
        <v>1397.5334591000001</v>
      </c>
      <c r="E103" s="36">
        <f>SUMIFS(СВЦЭМ!$C$39:$C$782,СВЦЭМ!$A$39:$A$782,$A103,СВЦЭМ!$B$39:$B$782,E$83)+'СЕТ СН'!$H$12+СВЦЭМ!$D$10+'СЕТ СН'!$H$6-'СЕТ СН'!$H$22</f>
        <v>1406.3879223599999</v>
      </c>
      <c r="F103" s="36">
        <f>SUMIFS(СВЦЭМ!$C$39:$C$782,СВЦЭМ!$A$39:$A$782,$A103,СВЦЭМ!$B$39:$B$782,F$83)+'СЕТ СН'!$H$12+СВЦЭМ!$D$10+'СЕТ СН'!$H$6-'СЕТ СН'!$H$22</f>
        <v>1426.4140915799999</v>
      </c>
      <c r="G103" s="36">
        <f>SUMIFS(СВЦЭМ!$C$39:$C$782,СВЦЭМ!$A$39:$A$782,$A103,СВЦЭМ!$B$39:$B$782,G$83)+'СЕТ СН'!$H$12+СВЦЭМ!$D$10+'СЕТ СН'!$H$6-'СЕТ СН'!$H$22</f>
        <v>1413.6747102300001</v>
      </c>
      <c r="H103" s="36">
        <f>SUMIFS(СВЦЭМ!$C$39:$C$782,СВЦЭМ!$A$39:$A$782,$A103,СВЦЭМ!$B$39:$B$782,H$83)+'СЕТ СН'!$H$12+СВЦЭМ!$D$10+'СЕТ СН'!$H$6-'СЕТ СН'!$H$22</f>
        <v>1399.3037967099999</v>
      </c>
      <c r="I103" s="36">
        <f>SUMIFS(СВЦЭМ!$C$39:$C$782,СВЦЭМ!$A$39:$A$782,$A103,СВЦЭМ!$B$39:$B$782,I$83)+'СЕТ СН'!$H$12+СВЦЭМ!$D$10+'СЕТ СН'!$H$6-'СЕТ СН'!$H$22</f>
        <v>1368.2874338199999</v>
      </c>
      <c r="J103" s="36">
        <f>SUMIFS(СВЦЭМ!$C$39:$C$782,СВЦЭМ!$A$39:$A$782,$A103,СВЦЭМ!$B$39:$B$782,J$83)+'СЕТ СН'!$H$12+СВЦЭМ!$D$10+'СЕТ СН'!$H$6-'СЕТ СН'!$H$22</f>
        <v>1278.7985601399998</v>
      </c>
      <c r="K103" s="36">
        <f>SUMIFS(СВЦЭМ!$C$39:$C$782,СВЦЭМ!$A$39:$A$782,$A103,СВЦЭМ!$B$39:$B$782,K$83)+'СЕТ СН'!$H$12+СВЦЭМ!$D$10+'СЕТ СН'!$H$6-'СЕТ СН'!$H$22</f>
        <v>1235.6672920999999</v>
      </c>
      <c r="L103" s="36">
        <f>SUMIFS(СВЦЭМ!$C$39:$C$782,СВЦЭМ!$A$39:$A$782,$A103,СВЦЭМ!$B$39:$B$782,L$83)+'СЕТ СН'!$H$12+СВЦЭМ!$D$10+'СЕТ СН'!$H$6-'СЕТ СН'!$H$22</f>
        <v>1230.06482562</v>
      </c>
      <c r="M103" s="36">
        <f>SUMIFS(СВЦЭМ!$C$39:$C$782,СВЦЭМ!$A$39:$A$782,$A103,СВЦЭМ!$B$39:$B$782,M$83)+'СЕТ СН'!$H$12+СВЦЭМ!$D$10+'СЕТ СН'!$H$6-'СЕТ СН'!$H$22</f>
        <v>1239.82720604</v>
      </c>
      <c r="N103" s="36">
        <f>SUMIFS(СВЦЭМ!$C$39:$C$782,СВЦЭМ!$A$39:$A$782,$A103,СВЦЭМ!$B$39:$B$782,N$83)+'СЕТ СН'!$H$12+СВЦЭМ!$D$10+'СЕТ СН'!$H$6-'СЕТ СН'!$H$22</f>
        <v>1263.56218115</v>
      </c>
      <c r="O103" s="36">
        <f>SUMIFS(СВЦЭМ!$C$39:$C$782,СВЦЭМ!$A$39:$A$782,$A103,СВЦЭМ!$B$39:$B$782,O$83)+'СЕТ СН'!$H$12+СВЦЭМ!$D$10+'СЕТ СН'!$H$6-'СЕТ СН'!$H$22</f>
        <v>1276.51702587</v>
      </c>
      <c r="P103" s="36">
        <f>SUMIFS(СВЦЭМ!$C$39:$C$782,СВЦЭМ!$A$39:$A$782,$A103,СВЦЭМ!$B$39:$B$782,P$83)+'СЕТ СН'!$H$12+СВЦЭМ!$D$10+'СЕТ СН'!$H$6-'СЕТ СН'!$H$22</f>
        <v>1314.05796659</v>
      </c>
      <c r="Q103" s="36">
        <f>SUMIFS(СВЦЭМ!$C$39:$C$782,СВЦЭМ!$A$39:$A$782,$A103,СВЦЭМ!$B$39:$B$782,Q$83)+'СЕТ СН'!$H$12+СВЦЭМ!$D$10+'СЕТ СН'!$H$6-'СЕТ СН'!$H$22</f>
        <v>1343.90782485</v>
      </c>
      <c r="R103" s="36">
        <f>SUMIFS(СВЦЭМ!$C$39:$C$782,СВЦЭМ!$A$39:$A$782,$A103,СВЦЭМ!$B$39:$B$782,R$83)+'СЕТ СН'!$H$12+СВЦЭМ!$D$10+'СЕТ СН'!$H$6-'СЕТ СН'!$H$22</f>
        <v>1343.8971688500001</v>
      </c>
      <c r="S103" s="36">
        <f>SUMIFS(СВЦЭМ!$C$39:$C$782,СВЦЭМ!$A$39:$A$782,$A103,СВЦЭМ!$B$39:$B$782,S$83)+'СЕТ СН'!$H$12+СВЦЭМ!$D$10+'СЕТ СН'!$H$6-'СЕТ СН'!$H$22</f>
        <v>1317.5604620000001</v>
      </c>
      <c r="T103" s="36">
        <f>SUMIFS(СВЦЭМ!$C$39:$C$782,СВЦЭМ!$A$39:$A$782,$A103,СВЦЭМ!$B$39:$B$782,T$83)+'СЕТ СН'!$H$12+СВЦЭМ!$D$10+'СЕТ СН'!$H$6-'СЕТ СН'!$H$22</f>
        <v>1252.9529429199999</v>
      </c>
      <c r="U103" s="36">
        <f>SUMIFS(СВЦЭМ!$C$39:$C$782,СВЦЭМ!$A$39:$A$782,$A103,СВЦЭМ!$B$39:$B$782,U$83)+'СЕТ СН'!$H$12+СВЦЭМ!$D$10+'СЕТ СН'!$H$6-'СЕТ СН'!$H$22</f>
        <v>1208.20250517</v>
      </c>
      <c r="V103" s="36">
        <f>SUMIFS(СВЦЭМ!$C$39:$C$782,СВЦЭМ!$A$39:$A$782,$A103,СВЦЭМ!$B$39:$B$782,V$83)+'СЕТ СН'!$H$12+СВЦЭМ!$D$10+'СЕТ СН'!$H$6-'СЕТ СН'!$H$22</f>
        <v>1195.9999646600002</v>
      </c>
      <c r="W103" s="36">
        <f>SUMIFS(СВЦЭМ!$C$39:$C$782,СВЦЭМ!$A$39:$A$782,$A103,СВЦЭМ!$B$39:$B$782,W$83)+'СЕТ СН'!$H$12+СВЦЭМ!$D$10+'СЕТ СН'!$H$6-'СЕТ СН'!$H$22</f>
        <v>1194.3748998000001</v>
      </c>
      <c r="X103" s="36">
        <f>SUMIFS(СВЦЭМ!$C$39:$C$782,СВЦЭМ!$A$39:$A$782,$A103,СВЦЭМ!$B$39:$B$782,X$83)+'СЕТ СН'!$H$12+СВЦЭМ!$D$10+'СЕТ СН'!$H$6-'СЕТ СН'!$H$22</f>
        <v>1219.4774827600002</v>
      </c>
      <c r="Y103" s="36">
        <f>SUMIFS(СВЦЭМ!$C$39:$C$782,СВЦЭМ!$A$39:$A$782,$A103,СВЦЭМ!$B$39:$B$782,Y$83)+'СЕТ СН'!$H$12+СВЦЭМ!$D$10+'СЕТ СН'!$H$6-'СЕТ СН'!$H$22</f>
        <v>1250.9703486400001</v>
      </c>
    </row>
    <row r="104" spans="1:25" ht="15.75" x14ac:dyDescent="0.2">
      <c r="A104" s="35">
        <f t="shared" si="2"/>
        <v>44276</v>
      </c>
      <c r="B104" s="36">
        <f>SUMIFS(СВЦЭМ!$C$39:$C$782,СВЦЭМ!$A$39:$A$782,$A104,СВЦЭМ!$B$39:$B$782,B$83)+'СЕТ СН'!$H$12+СВЦЭМ!$D$10+'СЕТ СН'!$H$6-'СЕТ СН'!$H$22</f>
        <v>1322.4515475599999</v>
      </c>
      <c r="C104" s="36">
        <f>SUMIFS(СВЦЭМ!$C$39:$C$782,СВЦЭМ!$A$39:$A$782,$A104,СВЦЭМ!$B$39:$B$782,C$83)+'СЕТ СН'!$H$12+СВЦЭМ!$D$10+'СЕТ СН'!$H$6-'СЕТ СН'!$H$22</f>
        <v>1382.3202316500001</v>
      </c>
      <c r="D104" s="36">
        <f>SUMIFS(СВЦЭМ!$C$39:$C$782,СВЦЭМ!$A$39:$A$782,$A104,СВЦЭМ!$B$39:$B$782,D$83)+'СЕТ СН'!$H$12+СВЦЭМ!$D$10+'СЕТ СН'!$H$6-'СЕТ СН'!$H$22</f>
        <v>1447.24669503</v>
      </c>
      <c r="E104" s="36">
        <f>SUMIFS(СВЦЭМ!$C$39:$C$782,СВЦЭМ!$A$39:$A$782,$A104,СВЦЭМ!$B$39:$B$782,E$83)+'СЕТ СН'!$H$12+СВЦЭМ!$D$10+'СЕТ СН'!$H$6-'СЕТ СН'!$H$22</f>
        <v>1445.6783383699999</v>
      </c>
      <c r="F104" s="36">
        <f>SUMIFS(СВЦЭМ!$C$39:$C$782,СВЦЭМ!$A$39:$A$782,$A104,СВЦЭМ!$B$39:$B$782,F$83)+'СЕТ СН'!$H$12+СВЦЭМ!$D$10+'СЕТ СН'!$H$6-'СЕТ СН'!$H$22</f>
        <v>1448.03259639</v>
      </c>
      <c r="G104" s="36">
        <f>SUMIFS(СВЦЭМ!$C$39:$C$782,СВЦЭМ!$A$39:$A$782,$A104,СВЦЭМ!$B$39:$B$782,G$83)+'СЕТ СН'!$H$12+СВЦЭМ!$D$10+'СЕТ СН'!$H$6-'СЕТ СН'!$H$22</f>
        <v>1447.4814618400001</v>
      </c>
      <c r="H104" s="36">
        <f>SUMIFS(СВЦЭМ!$C$39:$C$782,СВЦЭМ!$A$39:$A$782,$A104,СВЦЭМ!$B$39:$B$782,H$83)+'СЕТ СН'!$H$12+СВЦЭМ!$D$10+'СЕТ СН'!$H$6-'СЕТ СН'!$H$22</f>
        <v>1420.8117552199999</v>
      </c>
      <c r="I104" s="36">
        <f>SUMIFS(СВЦЭМ!$C$39:$C$782,СВЦЭМ!$A$39:$A$782,$A104,СВЦЭМ!$B$39:$B$782,I$83)+'СЕТ СН'!$H$12+СВЦЭМ!$D$10+'СЕТ СН'!$H$6-'СЕТ СН'!$H$22</f>
        <v>1367.2502199600001</v>
      </c>
      <c r="J104" s="36">
        <f>SUMIFS(СВЦЭМ!$C$39:$C$782,СВЦЭМ!$A$39:$A$782,$A104,СВЦЭМ!$B$39:$B$782,J$83)+'СЕТ СН'!$H$12+СВЦЭМ!$D$10+'СЕТ СН'!$H$6-'СЕТ СН'!$H$22</f>
        <v>1321.73520682</v>
      </c>
      <c r="K104" s="36">
        <f>SUMIFS(СВЦЭМ!$C$39:$C$782,СВЦЭМ!$A$39:$A$782,$A104,СВЦЭМ!$B$39:$B$782,K$83)+'СЕТ СН'!$H$12+СВЦЭМ!$D$10+'СЕТ СН'!$H$6-'СЕТ СН'!$H$22</f>
        <v>1264.40530846</v>
      </c>
      <c r="L104" s="36">
        <f>SUMIFS(СВЦЭМ!$C$39:$C$782,СВЦЭМ!$A$39:$A$782,$A104,СВЦЭМ!$B$39:$B$782,L$83)+'СЕТ СН'!$H$12+СВЦЭМ!$D$10+'СЕТ СН'!$H$6-'СЕТ СН'!$H$22</f>
        <v>1238.26062501</v>
      </c>
      <c r="M104" s="36">
        <f>SUMIFS(СВЦЭМ!$C$39:$C$782,СВЦЭМ!$A$39:$A$782,$A104,СВЦЭМ!$B$39:$B$782,M$83)+'СЕТ СН'!$H$12+СВЦЭМ!$D$10+'СЕТ СН'!$H$6-'СЕТ СН'!$H$22</f>
        <v>1241.9669929500001</v>
      </c>
      <c r="N104" s="36">
        <f>SUMIFS(СВЦЭМ!$C$39:$C$782,СВЦЭМ!$A$39:$A$782,$A104,СВЦЭМ!$B$39:$B$782,N$83)+'СЕТ СН'!$H$12+СВЦЭМ!$D$10+'СЕТ СН'!$H$6-'СЕТ СН'!$H$22</f>
        <v>1268.9531379100001</v>
      </c>
      <c r="O104" s="36">
        <f>SUMIFS(СВЦЭМ!$C$39:$C$782,СВЦЭМ!$A$39:$A$782,$A104,СВЦЭМ!$B$39:$B$782,O$83)+'СЕТ СН'!$H$12+СВЦЭМ!$D$10+'СЕТ СН'!$H$6-'СЕТ СН'!$H$22</f>
        <v>1267.1617242100001</v>
      </c>
      <c r="P104" s="36">
        <f>SUMIFS(СВЦЭМ!$C$39:$C$782,СВЦЭМ!$A$39:$A$782,$A104,СВЦЭМ!$B$39:$B$782,P$83)+'СЕТ СН'!$H$12+СВЦЭМ!$D$10+'СЕТ СН'!$H$6-'СЕТ СН'!$H$22</f>
        <v>1307.41753455</v>
      </c>
      <c r="Q104" s="36">
        <f>SUMIFS(СВЦЭМ!$C$39:$C$782,СВЦЭМ!$A$39:$A$782,$A104,СВЦЭМ!$B$39:$B$782,Q$83)+'СЕТ СН'!$H$12+СВЦЭМ!$D$10+'СЕТ СН'!$H$6-'СЕТ СН'!$H$22</f>
        <v>1331.43510515</v>
      </c>
      <c r="R104" s="36">
        <f>SUMIFS(СВЦЭМ!$C$39:$C$782,СВЦЭМ!$A$39:$A$782,$A104,СВЦЭМ!$B$39:$B$782,R$83)+'СЕТ СН'!$H$12+СВЦЭМ!$D$10+'СЕТ СН'!$H$6-'СЕТ СН'!$H$22</f>
        <v>1309.1129518099999</v>
      </c>
      <c r="S104" s="36">
        <f>SUMIFS(СВЦЭМ!$C$39:$C$782,СВЦЭМ!$A$39:$A$782,$A104,СВЦЭМ!$B$39:$B$782,S$83)+'СЕТ СН'!$H$12+СВЦЭМ!$D$10+'СЕТ СН'!$H$6-'СЕТ СН'!$H$22</f>
        <v>1298.16713811</v>
      </c>
      <c r="T104" s="36">
        <f>SUMIFS(СВЦЭМ!$C$39:$C$782,СВЦЭМ!$A$39:$A$782,$A104,СВЦЭМ!$B$39:$B$782,T$83)+'СЕТ СН'!$H$12+СВЦЭМ!$D$10+'СЕТ СН'!$H$6-'СЕТ СН'!$H$22</f>
        <v>1249.66672141</v>
      </c>
      <c r="U104" s="36">
        <f>SUMIFS(СВЦЭМ!$C$39:$C$782,СВЦЭМ!$A$39:$A$782,$A104,СВЦЭМ!$B$39:$B$782,U$83)+'СЕТ СН'!$H$12+СВЦЭМ!$D$10+'СЕТ СН'!$H$6-'СЕТ СН'!$H$22</f>
        <v>1206.07367565</v>
      </c>
      <c r="V104" s="36">
        <f>SUMIFS(СВЦЭМ!$C$39:$C$782,СВЦЭМ!$A$39:$A$782,$A104,СВЦЭМ!$B$39:$B$782,V$83)+'СЕТ СН'!$H$12+СВЦЭМ!$D$10+'СЕТ СН'!$H$6-'СЕТ СН'!$H$22</f>
        <v>1213.7565040100001</v>
      </c>
      <c r="W104" s="36">
        <f>SUMIFS(СВЦЭМ!$C$39:$C$782,СВЦЭМ!$A$39:$A$782,$A104,СВЦЭМ!$B$39:$B$782,W$83)+'СЕТ СН'!$H$12+СВЦЭМ!$D$10+'СЕТ СН'!$H$6-'СЕТ СН'!$H$22</f>
        <v>1224.45745837</v>
      </c>
      <c r="X104" s="36">
        <f>SUMIFS(СВЦЭМ!$C$39:$C$782,СВЦЭМ!$A$39:$A$782,$A104,СВЦЭМ!$B$39:$B$782,X$83)+'СЕТ СН'!$H$12+СВЦЭМ!$D$10+'СЕТ СН'!$H$6-'СЕТ СН'!$H$22</f>
        <v>1248.06724723</v>
      </c>
      <c r="Y104" s="36">
        <f>SUMIFS(СВЦЭМ!$C$39:$C$782,СВЦЭМ!$A$39:$A$782,$A104,СВЦЭМ!$B$39:$B$782,Y$83)+'СЕТ СН'!$H$12+СВЦЭМ!$D$10+'СЕТ СН'!$H$6-'СЕТ СН'!$H$22</f>
        <v>1278.0694294100001</v>
      </c>
    </row>
    <row r="105" spans="1:25" ht="15.75" x14ac:dyDescent="0.2">
      <c r="A105" s="35">
        <f t="shared" si="2"/>
        <v>44277</v>
      </c>
      <c r="B105" s="36">
        <f>SUMIFS(СВЦЭМ!$C$39:$C$782,СВЦЭМ!$A$39:$A$782,$A105,СВЦЭМ!$B$39:$B$782,B$83)+'СЕТ СН'!$H$12+СВЦЭМ!$D$10+'СЕТ СН'!$H$6-'СЕТ СН'!$H$22</f>
        <v>1277.7791013999999</v>
      </c>
      <c r="C105" s="36">
        <f>SUMIFS(СВЦЭМ!$C$39:$C$782,СВЦЭМ!$A$39:$A$782,$A105,СВЦЭМ!$B$39:$B$782,C$83)+'СЕТ СН'!$H$12+СВЦЭМ!$D$10+'СЕТ СН'!$H$6-'СЕТ СН'!$H$22</f>
        <v>1321.5980220499998</v>
      </c>
      <c r="D105" s="36">
        <f>SUMIFS(СВЦЭМ!$C$39:$C$782,СВЦЭМ!$A$39:$A$782,$A105,СВЦЭМ!$B$39:$B$782,D$83)+'СЕТ СН'!$H$12+СВЦЭМ!$D$10+'СЕТ СН'!$H$6-'СЕТ СН'!$H$22</f>
        <v>1381.97211973</v>
      </c>
      <c r="E105" s="36">
        <f>SUMIFS(СВЦЭМ!$C$39:$C$782,СВЦЭМ!$A$39:$A$782,$A105,СВЦЭМ!$B$39:$B$782,E$83)+'СЕТ СН'!$H$12+СВЦЭМ!$D$10+'СЕТ СН'!$H$6-'СЕТ СН'!$H$22</f>
        <v>1382.9765881999999</v>
      </c>
      <c r="F105" s="36">
        <f>SUMIFS(СВЦЭМ!$C$39:$C$782,СВЦЭМ!$A$39:$A$782,$A105,СВЦЭМ!$B$39:$B$782,F$83)+'СЕТ СН'!$H$12+СВЦЭМ!$D$10+'СЕТ СН'!$H$6-'СЕТ СН'!$H$22</f>
        <v>1382.6072900500001</v>
      </c>
      <c r="G105" s="36">
        <f>SUMIFS(СВЦЭМ!$C$39:$C$782,СВЦЭМ!$A$39:$A$782,$A105,СВЦЭМ!$B$39:$B$782,G$83)+'СЕТ СН'!$H$12+СВЦЭМ!$D$10+'СЕТ СН'!$H$6-'СЕТ СН'!$H$22</f>
        <v>1355.89557472</v>
      </c>
      <c r="H105" s="36">
        <f>SUMIFS(СВЦЭМ!$C$39:$C$782,СВЦЭМ!$A$39:$A$782,$A105,СВЦЭМ!$B$39:$B$782,H$83)+'СЕТ СН'!$H$12+СВЦЭМ!$D$10+'СЕТ СН'!$H$6-'СЕТ СН'!$H$22</f>
        <v>1333.9253606299999</v>
      </c>
      <c r="I105" s="36">
        <f>SUMIFS(СВЦЭМ!$C$39:$C$782,СВЦЭМ!$A$39:$A$782,$A105,СВЦЭМ!$B$39:$B$782,I$83)+'СЕТ СН'!$H$12+СВЦЭМ!$D$10+'СЕТ СН'!$H$6-'СЕТ СН'!$H$22</f>
        <v>1274.80745084</v>
      </c>
      <c r="J105" s="36">
        <f>SUMIFS(СВЦЭМ!$C$39:$C$782,СВЦЭМ!$A$39:$A$782,$A105,СВЦЭМ!$B$39:$B$782,J$83)+'СЕТ СН'!$H$12+СВЦЭМ!$D$10+'СЕТ СН'!$H$6-'СЕТ СН'!$H$22</f>
        <v>1242.2215504400001</v>
      </c>
      <c r="K105" s="36">
        <f>SUMIFS(СВЦЭМ!$C$39:$C$782,СВЦЭМ!$A$39:$A$782,$A105,СВЦЭМ!$B$39:$B$782,K$83)+'СЕТ СН'!$H$12+СВЦЭМ!$D$10+'СЕТ СН'!$H$6-'СЕТ СН'!$H$22</f>
        <v>1241.04037161</v>
      </c>
      <c r="L105" s="36">
        <f>SUMIFS(СВЦЭМ!$C$39:$C$782,СВЦЭМ!$A$39:$A$782,$A105,СВЦЭМ!$B$39:$B$782,L$83)+'СЕТ СН'!$H$12+СВЦЭМ!$D$10+'СЕТ СН'!$H$6-'СЕТ СН'!$H$22</f>
        <v>1252.0696474700001</v>
      </c>
      <c r="M105" s="36">
        <f>SUMIFS(СВЦЭМ!$C$39:$C$782,СВЦЭМ!$A$39:$A$782,$A105,СВЦЭМ!$B$39:$B$782,M$83)+'СЕТ СН'!$H$12+СВЦЭМ!$D$10+'СЕТ СН'!$H$6-'СЕТ СН'!$H$22</f>
        <v>1247.2490106300002</v>
      </c>
      <c r="N105" s="36">
        <f>SUMIFS(СВЦЭМ!$C$39:$C$782,СВЦЭМ!$A$39:$A$782,$A105,СВЦЭМ!$B$39:$B$782,N$83)+'СЕТ СН'!$H$12+СВЦЭМ!$D$10+'СЕТ СН'!$H$6-'СЕТ СН'!$H$22</f>
        <v>1255.29825392</v>
      </c>
      <c r="O105" s="36">
        <f>SUMIFS(СВЦЭМ!$C$39:$C$782,СВЦЭМ!$A$39:$A$782,$A105,СВЦЭМ!$B$39:$B$782,O$83)+'СЕТ СН'!$H$12+СВЦЭМ!$D$10+'СЕТ СН'!$H$6-'СЕТ СН'!$H$22</f>
        <v>1311.5489117099999</v>
      </c>
      <c r="P105" s="36">
        <f>SUMIFS(СВЦЭМ!$C$39:$C$782,СВЦЭМ!$A$39:$A$782,$A105,СВЦЭМ!$B$39:$B$782,P$83)+'СЕТ СН'!$H$12+СВЦЭМ!$D$10+'СЕТ СН'!$H$6-'СЕТ СН'!$H$22</f>
        <v>1366.6538114299999</v>
      </c>
      <c r="Q105" s="36">
        <f>SUMIFS(СВЦЭМ!$C$39:$C$782,СВЦЭМ!$A$39:$A$782,$A105,СВЦЭМ!$B$39:$B$782,Q$83)+'СЕТ СН'!$H$12+СВЦЭМ!$D$10+'СЕТ СН'!$H$6-'СЕТ СН'!$H$22</f>
        <v>1387.17849518</v>
      </c>
      <c r="R105" s="36">
        <f>SUMIFS(СВЦЭМ!$C$39:$C$782,СВЦЭМ!$A$39:$A$782,$A105,СВЦЭМ!$B$39:$B$782,R$83)+'СЕТ СН'!$H$12+СВЦЭМ!$D$10+'СЕТ СН'!$H$6-'СЕТ СН'!$H$22</f>
        <v>1387.00420646</v>
      </c>
      <c r="S105" s="36">
        <f>SUMIFS(СВЦЭМ!$C$39:$C$782,СВЦЭМ!$A$39:$A$782,$A105,СВЦЭМ!$B$39:$B$782,S$83)+'СЕТ СН'!$H$12+СВЦЭМ!$D$10+'СЕТ СН'!$H$6-'СЕТ СН'!$H$22</f>
        <v>1352.89748222</v>
      </c>
      <c r="T105" s="36">
        <f>SUMIFS(СВЦЭМ!$C$39:$C$782,СВЦЭМ!$A$39:$A$782,$A105,СВЦЭМ!$B$39:$B$782,T$83)+'СЕТ СН'!$H$12+СВЦЭМ!$D$10+'СЕТ СН'!$H$6-'СЕТ СН'!$H$22</f>
        <v>1277.6757636300001</v>
      </c>
      <c r="U105" s="36">
        <f>SUMIFS(СВЦЭМ!$C$39:$C$782,СВЦЭМ!$A$39:$A$782,$A105,СВЦЭМ!$B$39:$B$782,U$83)+'СЕТ СН'!$H$12+СВЦЭМ!$D$10+'СЕТ СН'!$H$6-'СЕТ СН'!$H$22</f>
        <v>1241.14945055</v>
      </c>
      <c r="V105" s="36">
        <f>SUMIFS(СВЦЭМ!$C$39:$C$782,СВЦЭМ!$A$39:$A$782,$A105,СВЦЭМ!$B$39:$B$782,V$83)+'СЕТ СН'!$H$12+СВЦЭМ!$D$10+'СЕТ СН'!$H$6-'СЕТ СН'!$H$22</f>
        <v>1212.69861754</v>
      </c>
      <c r="W105" s="36">
        <f>SUMIFS(СВЦЭМ!$C$39:$C$782,СВЦЭМ!$A$39:$A$782,$A105,СВЦЭМ!$B$39:$B$782,W$83)+'СЕТ СН'!$H$12+СВЦЭМ!$D$10+'СЕТ СН'!$H$6-'СЕТ СН'!$H$22</f>
        <v>1203.8752911399999</v>
      </c>
      <c r="X105" s="36">
        <f>SUMIFS(СВЦЭМ!$C$39:$C$782,СВЦЭМ!$A$39:$A$782,$A105,СВЦЭМ!$B$39:$B$782,X$83)+'СЕТ СН'!$H$12+СВЦЭМ!$D$10+'СЕТ СН'!$H$6-'СЕТ СН'!$H$22</f>
        <v>1227.32349527</v>
      </c>
      <c r="Y105" s="36">
        <f>SUMIFS(СВЦЭМ!$C$39:$C$782,СВЦЭМ!$A$39:$A$782,$A105,СВЦЭМ!$B$39:$B$782,Y$83)+'СЕТ СН'!$H$12+СВЦЭМ!$D$10+'СЕТ СН'!$H$6-'СЕТ СН'!$H$22</f>
        <v>1248.8832993800002</v>
      </c>
    </row>
    <row r="106" spans="1:25" ht="15.75" x14ac:dyDescent="0.2">
      <c r="A106" s="35">
        <f t="shared" si="2"/>
        <v>44278</v>
      </c>
      <c r="B106" s="36">
        <f>SUMIFS(СВЦЭМ!$C$39:$C$782,СВЦЭМ!$A$39:$A$782,$A106,СВЦЭМ!$B$39:$B$782,B$83)+'СЕТ СН'!$H$12+СВЦЭМ!$D$10+'СЕТ СН'!$H$6-'СЕТ СН'!$H$22</f>
        <v>1252.3464317800001</v>
      </c>
      <c r="C106" s="36">
        <f>SUMIFS(СВЦЭМ!$C$39:$C$782,СВЦЭМ!$A$39:$A$782,$A106,СВЦЭМ!$B$39:$B$782,C$83)+'СЕТ СН'!$H$12+СВЦЭМ!$D$10+'СЕТ СН'!$H$6-'СЕТ СН'!$H$22</f>
        <v>1314.2557973400001</v>
      </c>
      <c r="D106" s="36">
        <f>SUMIFS(СВЦЭМ!$C$39:$C$782,СВЦЭМ!$A$39:$A$782,$A106,СВЦЭМ!$B$39:$B$782,D$83)+'СЕТ СН'!$H$12+СВЦЭМ!$D$10+'СЕТ СН'!$H$6-'СЕТ СН'!$H$22</f>
        <v>1361.5302717100001</v>
      </c>
      <c r="E106" s="36">
        <f>SUMIFS(СВЦЭМ!$C$39:$C$782,СВЦЭМ!$A$39:$A$782,$A106,СВЦЭМ!$B$39:$B$782,E$83)+'СЕТ СН'!$H$12+СВЦЭМ!$D$10+'СЕТ СН'!$H$6-'СЕТ СН'!$H$22</f>
        <v>1363.8311458000001</v>
      </c>
      <c r="F106" s="36">
        <f>SUMIFS(СВЦЭМ!$C$39:$C$782,СВЦЭМ!$A$39:$A$782,$A106,СВЦЭМ!$B$39:$B$782,F$83)+'СЕТ СН'!$H$12+СВЦЭМ!$D$10+'СЕТ СН'!$H$6-'СЕТ СН'!$H$22</f>
        <v>1364.4445377699999</v>
      </c>
      <c r="G106" s="36">
        <f>SUMIFS(СВЦЭМ!$C$39:$C$782,СВЦЭМ!$A$39:$A$782,$A106,СВЦЭМ!$B$39:$B$782,G$83)+'СЕТ СН'!$H$12+СВЦЭМ!$D$10+'СЕТ СН'!$H$6-'СЕТ СН'!$H$22</f>
        <v>1343.3090442800001</v>
      </c>
      <c r="H106" s="36">
        <f>SUMIFS(СВЦЭМ!$C$39:$C$782,СВЦЭМ!$A$39:$A$782,$A106,СВЦЭМ!$B$39:$B$782,H$83)+'СЕТ СН'!$H$12+СВЦЭМ!$D$10+'СЕТ СН'!$H$6-'СЕТ СН'!$H$22</f>
        <v>1323.11606413</v>
      </c>
      <c r="I106" s="36">
        <f>SUMIFS(СВЦЭМ!$C$39:$C$782,СВЦЭМ!$A$39:$A$782,$A106,СВЦЭМ!$B$39:$B$782,I$83)+'СЕТ СН'!$H$12+СВЦЭМ!$D$10+'СЕТ СН'!$H$6-'СЕТ СН'!$H$22</f>
        <v>1266.6499190500001</v>
      </c>
      <c r="J106" s="36">
        <f>SUMIFS(СВЦЭМ!$C$39:$C$782,СВЦЭМ!$A$39:$A$782,$A106,СВЦЭМ!$B$39:$B$782,J$83)+'СЕТ СН'!$H$12+СВЦЭМ!$D$10+'СЕТ СН'!$H$6-'СЕТ СН'!$H$22</f>
        <v>1220.4224807400001</v>
      </c>
      <c r="K106" s="36">
        <f>SUMIFS(СВЦЭМ!$C$39:$C$782,СВЦЭМ!$A$39:$A$782,$A106,СВЦЭМ!$B$39:$B$782,K$83)+'СЕТ СН'!$H$12+СВЦЭМ!$D$10+'СЕТ СН'!$H$6-'СЕТ СН'!$H$22</f>
        <v>1196.09774971</v>
      </c>
      <c r="L106" s="36">
        <f>SUMIFS(СВЦЭМ!$C$39:$C$782,СВЦЭМ!$A$39:$A$782,$A106,СВЦЭМ!$B$39:$B$782,L$83)+'СЕТ СН'!$H$12+СВЦЭМ!$D$10+'СЕТ СН'!$H$6-'СЕТ СН'!$H$22</f>
        <v>1233.10679168</v>
      </c>
      <c r="M106" s="36">
        <f>SUMIFS(СВЦЭМ!$C$39:$C$782,СВЦЭМ!$A$39:$A$782,$A106,СВЦЭМ!$B$39:$B$782,M$83)+'СЕТ СН'!$H$12+СВЦЭМ!$D$10+'СЕТ СН'!$H$6-'СЕТ СН'!$H$22</f>
        <v>1246.2252104300001</v>
      </c>
      <c r="N106" s="36">
        <f>SUMIFS(СВЦЭМ!$C$39:$C$782,СВЦЭМ!$A$39:$A$782,$A106,СВЦЭМ!$B$39:$B$782,N$83)+'СЕТ СН'!$H$12+СВЦЭМ!$D$10+'СЕТ СН'!$H$6-'СЕТ СН'!$H$22</f>
        <v>1287.51490777</v>
      </c>
      <c r="O106" s="36">
        <f>SUMIFS(СВЦЭМ!$C$39:$C$782,СВЦЭМ!$A$39:$A$782,$A106,СВЦЭМ!$B$39:$B$782,O$83)+'СЕТ СН'!$H$12+СВЦЭМ!$D$10+'СЕТ СН'!$H$6-'СЕТ СН'!$H$22</f>
        <v>1323.0940037399998</v>
      </c>
      <c r="P106" s="36">
        <f>SUMIFS(СВЦЭМ!$C$39:$C$782,СВЦЭМ!$A$39:$A$782,$A106,СВЦЭМ!$B$39:$B$782,P$83)+'СЕТ СН'!$H$12+СВЦЭМ!$D$10+'СЕТ СН'!$H$6-'СЕТ СН'!$H$22</f>
        <v>1347.68915311</v>
      </c>
      <c r="Q106" s="36">
        <f>SUMIFS(СВЦЭМ!$C$39:$C$782,СВЦЭМ!$A$39:$A$782,$A106,СВЦЭМ!$B$39:$B$782,Q$83)+'СЕТ СН'!$H$12+СВЦЭМ!$D$10+'СЕТ СН'!$H$6-'СЕТ СН'!$H$22</f>
        <v>1368.2491766600001</v>
      </c>
      <c r="R106" s="36">
        <f>SUMIFS(СВЦЭМ!$C$39:$C$782,СВЦЭМ!$A$39:$A$782,$A106,СВЦЭМ!$B$39:$B$782,R$83)+'СЕТ СН'!$H$12+СВЦЭМ!$D$10+'СЕТ СН'!$H$6-'СЕТ СН'!$H$22</f>
        <v>1359.6084729500001</v>
      </c>
      <c r="S106" s="36">
        <f>SUMIFS(СВЦЭМ!$C$39:$C$782,СВЦЭМ!$A$39:$A$782,$A106,СВЦЭМ!$B$39:$B$782,S$83)+'СЕТ СН'!$H$12+СВЦЭМ!$D$10+'СЕТ СН'!$H$6-'СЕТ СН'!$H$22</f>
        <v>1320.3998402999998</v>
      </c>
      <c r="T106" s="36">
        <f>SUMIFS(СВЦЭМ!$C$39:$C$782,СВЦЭМ!$A$39:$A$782,$A106,СВЦЭМ!$B$39:$B$782,T$83)+'СЕТ СН'!$H$12+СВЦЭМ!$D$10+'СЕТ СН'!$H$6-'СЕТ СН'!$H$22</f>
        <v>1243.5033754000001</v>
      </c>
      <c r="U106" s="36">
        <f>SUMIFS(СВЦЭМ!$C$39:$C$782,СВЦЭМ!$A$39:$A$782,$A106,СВЦЭМ!$B$39:$B$782,U$83)+'СЕТ СН'!$H$12+СВЦЭМ!$D$10+'СЕТ СН'!$H$6-'СЕТ СН'!$H$22</f>
        <v>1194.8988337200001</v>
      </c>
      <c r="V106" s="36">
        <f>SUMIFS(СВЦЭМ!$C$39:$C$782,СВЦЭМ!$A$39:$A$782,$A106,СВЦЭМ!$B$39:$B$782,V$83)+'СЕТ СН'!$H$12+СВЦЭМ!$D$10+'СЕТ СН'!$H$6-'СЕТ СН'!$H$22</f>
        <v>1201.7743228900001</v>
      </c>
      <c r="W106" s="36">
        <f>SUMIFS(СВЦЭМ!$C$39:$C$782,СВЦЭМ!$A$39:$A$782,$A106,СВЦЭМ!$B$39:$B$782,W$83)+'СЕТ СН'!$H$12+СВЦЭМ!$D$10+'СЕТ СН'!$H$6-'СЕТ СН'!$H$22</f>
        <v>1192.35468296</v>
      </c>
      <c r="X106" s="36">
        <f>SUMIFS(СВЦЭМ!$C$39:$C$782,СВЦЭМ!$A$39:$A$782,$A106,СВЦЭМ!$B$39:$B$782,X$83)+'СЕТ СН'!$H$12+СВЦЭМ!$D$10+'СЕТ СН'!$H$6-'СЕТ СН'!$H$22</f>
        <v>1205.98578438</v>
      </c>
      <c r="Y106" s="36">
        <f>SUMIFS(СВЦЭМ!$C$39:$C$782,СВЦЭМ!$A$39:$A$782,$A106,СВЦЭМ!$B$39:$B$782,Y$83)+'СЕТ СН'!$H$12+СВЦЭМ!$D$10+'СЕТ СН'!$H$6-'СЕТ СН'!$H$22</f>
        <v>1227.21816442</v>
      </c>
    </row>
    <row r="107" spans="1:25" ht="15.75" x14ac:dyDescent="0.2">
      <c r="A107" s="35">
        <f t="shared" si="2"/>
        <v>44279</v>
      </c>
      <c r="B107" s="36">
        <f>SUMIFS(СВЦЭМ!$C$39:$C$782,СВЦЭМ!$A$39:$A$782,$A107,СВЦЭМ!$B$39:$B$782,B$83)+'СЕТ СН'!$H$12+СВЦЭМ!$D$10+'СЕТ СН'!$H$6-'СЕТ СН'!$H$22</f>
        <v>1265.4136795100001</v>
      </c>
      <c r="C107" s="36">
        <f>SUMIFS(СВЦЭМ!$C$39:$C$782,СВЦЭМ!$A$39:$A$782,$A107,СВЦЭМ!$B$39:$B$782,C$83)+'СЕТ СН'!$H$12+СВЦЭМ!$D$10+'СЕТ СН'!$H$6-'СЕТ СН'!$H$22</f>
        <v>1316.02498773</v>
      </c>
      <c r="D107" s="36">
        <f>SUMIFS(СВЦЭМ!$C$39:$C$782,СВЦЭМ!$A$39:$A$782,$A107,СВЦЭМ!$B$39:$B$782,D$83)+'СЕТ СН'!$H$12+СВЦЭМ!$D$10+'СЕТ СН'!$H$6-'СЕТ СН'!$H$22</f>
        <v>1371.1857873500001</v>
      </c>
      <c r="E107" s="36">
        <f>SUMIFS(СВЦЭМ!$C$39:$C$782,СВЦЭМ!$A$39:$A$782,$A107,СВЦЭМ!$B$39:$B$782,E$83)+'СЕТ СН'!$H$12+СВЦЭМ!$D$10+'СЕТ СН'!$H$6-'СЕТ СН'!$H$22</f>
        <v>1384.5988159199999</v>
      </c>
      <c r="F107" s="36">
        <f>SUMIFS(СВЦЭМ!$C$39:$C$782,СВЦЭМ!$A$39:$A$782,$A107,СВЦЭМ!$B$39:$B$782,F$83)+'СЕТ СН'!$H$12+СВЦЭМ!$D$10+'СЕТ СН'!$H$6-'СЕТ СН'!$H$22</f>
        <v>1379.5341492</v>
      </c>
      <c r="G107" s="36">
        <f>SUMIFS(СВЦЭМ!$C$39:$C$782,СВЦЭМ!$A$39:$A$782,$A107,СВЦЭМ!$B$39:$B$782,G$83)+'СЕТ СН'!$H$12+СВЦЭМ!$D$10+'СЕТ СН'!$H$6-'СЕТ СН'!$H$22</f>
        <v>1354.76512288</v>
      </c>
      <c r="H107" s="36">
        <f>SUMIFS(СВЦЭМ!$C$39:$C$782,СВЦЭМ!$A$39:$A$782,$A107,СВЦЭМ!$B$39:$B$782,H$83)+'СЕТ СН'!$H$12+СВЦЭМ!$D$10+'СЕТ СН'!$H$6-'СЕТ СН'!$H$22</f>
        <v>1330.85856704</v>
      </c>
      <c r="I107" s="36">
        <f>SUMIFS(СВЦЭМ!$C$39:$C$782,СВЦЭМ!$A$39:$A$782,$A107,СВЦЭМ!$B$39:$B$782,I$83)+'СЕТ СН'!$H$12+СВЦЭМ!$D$10+'СЕТ СН'!$H$6-'СЕТ СН'!$H$22</f>
        <v>1284.9068227300002</v>
      </c>
      <c r="J107" s="36">
        <f>SUMIFS(СВЦЭМ!$C$39:$C$782,СВЦЭМ!$A$39:$A$782,$A107,СВЦЭМ!$B$39:$B$782,J$83)+'СЕТ СН'!$H$12+СВЦЭМ!$D$10+'СЕТ СН'!$H$6-'СЕТ СН'!$H$22</f>
        <v>1228.8046331600001</v>
      </c>
      <c r="K107" s="36">
        <f>SUMIFS(СВЦЭМ!$C$39:$C$782,СВЦЭМ!$A$39:$A$782,$A107,СВЦЭМ!$B$39:$B$782,K$83)+'СЕТ СН'!$H$12+СВЦЭМ!$D$10+'СЕТ СН'!$H$6-'СЕТ СН'!$H$22</f>
        <v>1201.7160766300001</v>
      </c>
      <c r="L107" s="36">
        <f>SUMIFS(СВЦЭМ!$C$39:$C$782,СВЦЭМ!$A$39:$A$782,$A107,СВЦЭМ!$B$39:$B$782,L$83)+'СЕТ СН'!$H$12+СВЦЭМ!$D$10+'СЕТ СН'!$H$6-'СЕТ СН'!$H$22</f>
        <v>1228.5741795900001</v>
      </c>
      <c r="M107" s="36">
        <f>SUMIFS(СВЦЭМ!$C$39:$C$782,СВЦЭМ!$A$39:$A$782,$A107,СВЦЭМ!$B$39:$B$782,M$83)+'СЕТ СН'!$H$12+СВЦЭМ!$D$10+'СЕТ СН'!$H$6-'СЕТ СН'!$H$22</f>
        <v>1218.1160789400001</v>
      </c>
      <c r="N107" s="36">
        <f>SUMIFS(СВЦЭМ!$C$39:$C$782,СВЦЭМ!$A$39:$A$782,$A107,СВЦЭМ!$B$39:$B$782,N$83)+'СЕТ СН'!$H$12+СВЦЭМ!$D$10+'СЕТ СН'!$H$6-'СЕТ СН'!$H$22</f>
        <v>1239.7402858</v>
      </c>
      <c r="O107" s="36">
        <f>SUMIFS(СВЦЭМ!$C$39:$C$782,СВЦЭМ!$A$39:$A$782,$A107,СВЦЭМ!$B$39:$B$782,O$83)+'СЕТ СН'!$H$12+СВЦЭМ!$D$10+'СЕТ СН'!$H$6-'СЕТ СН'!$H$22</f>
        <v>1279.2563699700002</v>
      </c>
      <c r="P107" s="36">
        <f>SUMIFS(СВЦЭМ!$C$39:$C$782,СВЦЭМ!$A$39:$A$782,$A107,СВЦЭМ!$B$39:$B$782,P$83)+'СЕТ СН'!$H$12+СВЦЭМ!$D$10+'СЕТ СН'!$H$6-'СЕТ СН'!$H$22</f>
        <v>1315.02332028</v>
      </c>
      <c r="Q107" s="36">
        <f>SUMIFS(СВЦЭМ!$C$39:$C$782,СВЦЭМ!$A$39:$A$782,$A107,СВЦЭМ!$B$39:$B$782,Q$83)+'СЕТ СН'!$H$12+СВЦЭМ!$D$10+'СЕТ СН'!$H$6-'СЕТ СН'!$H$22</f>
        <v>1341.70105603</v>
      </c>
      <c r="R107" s="36">
        <f>SUMIFS(СВЦЭМ!$C$39:$C$782,СВЦЭМ!$A$39:$A$782,$A107,СВЦЭМ!$B$39:$B$782,R$83)+'СЕТ СН'!$H$12+СВЦЭМ!$D$10+'СЕТ СН'!$H$6-'СЕТ СН'!$H$22</f>
        <v>1330.0379175600001</v>
      </c>
      <c r="S107" s="36">
        <f>SUMIFS(СВЦЭМ!$C$39:$C$782,СВЦЭМ!$A$39:$A$782,$A107,СВЦЭМ!$B$39:$B$782,S$83)+'СЕТ СН'!$H$12+СВЦЭМ!$D$10+'СЕТ СН'!$H$6-'СЕТ СН'!$H$22</f>
        <v>1288.2247650100001</v>
      </c>
      <c r="T107" s="36">
        <f>SUMIFS(СВЦЭМ!$C$39:$C$782,СВЦЭМ!$A$39:$A$782,$A107,СВЦЭМ!$B$39:$B$782,T$83)+'СЕТ СН'!$H$12+СВЦЭМ!$D$10+'СЕТ СН'!$H$6-'СЕТ СН'!$H$22</f>
        <v>1207.8571783800001</v>
      </c>
      <c r="U107" s="36">
        <f>SUMIFS(СВЦЭМ!$C$39:$C$782,СВЦЭМ!$A$39:$A$782,$A107,СВЦЭМ!$B$39:$B$782,U$83)+'СЕТ СН'!$H$12+СВЦЭМ!$D$10+'СЕТ СН'!$H$6-'СЕТ СН'!$H$22</f>
        <v>1165.32693475</v>
      </c>
      <c r="V107" s="36">
        <f>SUMIFS(СВЦЭМ!$C$39:$C$782,СВЦЭМ!$A$39:$A$782,$A107,СВЦЭМ!$B$39:$B$782,V$83)+'СЕТ СН'!$H$12+СВЦЭМ!$D$10+'СЕТ СН'!$H$6-'СЕТ СН'!$H$22</f>
        <v>1173.3965738500001</v>
      </c>
      <c r="W107" s="36">
        <f>SUMIFS(СВЦЭМ!$C$39:$C$782,СВЦЭМ!$A$39:$A$782,$A107,СВЦЭМ!$B$39:$B$782,W$83)+'СЕТ СН'!$H$12+СВЦЭМ!$D$10+'СЕТ СН'!$H$6-'СЕТ СН'!$H$22</f>
        <v>1162.6913770600001</v>
      </c>
      <c r="X107" s="36">
        <f>SUMIFS(СВЦЭМ!$C$39:$C$782,СВЦЭМ!$A$39:$A$782,$A107,СВЦЭМ!$B$39:$B$782,X$83)+'СЕТ СН'!$H$12+СВЦЭМ!$D$10+'СЕТ СН'!$H$6-'СЕТ СН'!$H$22</f>
        <v>1167.27097989</v>
      </c>
      <c r="Y107" s="36">
        <f>SUMIFS(СВЦЭМ!$C$39:$C$782,СВЦЭМ!$A$39:$A$782,$A107,СВЦЭМ!$B$39:$B$782,Y$83)+'СЕТ СН'!$H$12+СВЦЭМ!$D$10+'СЕТ СН'!$H$6-'СЕТ СН'!$H$22</f>
        <v>1185.60544959</v>
      </c>
    </row>
    <row r="108" spans="1:25" ht="15.75" x14ac:dyDescent="0.2">
      <c r="A108" s="35">
        <f t="shared" si="2"/>
        <v>44280</v>
      </c>
      <c r="B108" s="36">
        <f>SUMIFS(СВЦЭМ!$C$39:$C$782,СВЦЭМ!$A$39:$A$782,$A108,СВЦЭМ!$B$39:$B$782,B$83)+'СЕТ СН'!$H$12+СВЦЭМ!$D$10+'СЕТ СН'!$H$6-'СЕТ СН'!$H$22</f>
        <v>1239.3273279100001</v>
      </c>
      <c r="C108" s="36">
        <f>SUMIFS(СВЦЭМ!$C$39:$C$782,СВЦЭМ!$A$39:$A$782,$A108,СВЦЭМ!$B$39:$B$782,C$83)+'СЕТ СН'!$H$12+СВЦЭМ!$D$10+'СЕТ СН'!$H$6-'СЕТ СН'!$H$22</f>
        <v>1288.44765377</v>
      </c>
      <c r="D108" s="36">
        <f>SUMIFS(СВЦЭМ!$C$39:$C$782,СВЦЭМ!$A$39:$A$782,$A108,СВЦЭМ!$B$39:$B$782,D$83)+'СЕТ СН'!$H$12+СВЦЭМ!$D$10+'СЕТ СН'!$H$6-'СЕТ СН'!$H$22</f>
        <v>1347.4067527699999</v>
      </c>
      <c r="E108" s="36">
        <f>SUMIFS(СВЦЭМ!$C$39:$C$782,СВЦЭМ!$A$39:$A$782,$A108,СВЦЭМ!$B$39:$B$782,E$83)+'СЕТ СН'!$H$12+СВЦЭМ!$D$10+'СЕТ СН'!$H$6-'СЕТ СН'!$H$22</f>
        <v>1358.6450149499999</v>
      </c>
      <c r="F108" s="36">
        <f>SUMIFS(СВЦЭМ!$C$39:$C$782,СВЦЭМ!$A$39:$A$782,$A108,СВЦЭМ!$B$39:$B$782,F$83)+'СЕТ СН'!$H$12+СВЦЭМ!$D$10+'СЕТ СН'!$H$6-'СЕТ СН'!$H$22</f>
        <v>1361.20338483</v>
      </c>
      <c r="G108" s="36">
        <f>SUMIFS(СВЦЭМ!$C$39:$C$782,СВЦЭМ!$A$39:$A$782,$A108,СВЦЭМ!$B$39:$B$782,G$83)+'СЕТ СН'!$H$12+СВЦЭМ!$D$10+'СЕТ СН'!$H$6-'СЕТ СН'!$H$22</f>
        <v>1342.36894611</v>
      </c>
      <c r="H108" s="36">
        <f>SUMIFS(СВЦЭМ!$C$39:$C$782,СВЦЭМ!$A$39:$A$782,$A108,СВЦЭМ!$B$39:$B$782,H$83)+'СЕТ СН'!$H$12+СВЦЭМ!$D$10+'СЕТ СН'!$H$6-'СЕТ СН'!$H$22</f>
        <v>1303.1638740999999</v>
      </c>
      <c r="I108" s="36">
        <f>SUMIFS(СВЦЭМ!$C$39:$C$782,СВЦЭМ!$A$39:$A$782,$A108,СВЦЭМ!$B$39:$B$782,I$83)+'СЕТ СН'!$H$12+СВЦЭМ!$D$10+'СЕТ СН'!$H$6-'СЕТ СН'!$H$22</f>
        <v>1243.1193869600002</v>
      </c>
      <c r="J108" s="36">
        <f>SUMIFS(СВЦЭМ!$C$39:$C$782,СВЦЭМ!$A$39:$A$782,$A108,СВЦЭМ!$B$39:$B$782,J$83)+'СЕТ СН'!$H$12+СВЦЭМ!$D$10+'СЕТ СН'!$H$6-'СЕТ СН'!$H$22</f>
        <v>1198.8628710800001</v>
      </c>
      <c r="K108" s="36">
        <f>SUMIFS(СВЦЭМ!$C$39:$C$782,СВЦЭМ!$A$39:$A$782,$A108,СВЦЭМ!$B$39:$B$782,K$83)+'СЕТ СН'!$H$12+СВЦЭМ!$D$10+'СЕТ СН'!$H$6-'СЕТ СН'!$H$22</f>
        <v>1188.9393116799999</v>
      </c>
      <c r="L108" s="36">
        <f>SUMIFS(СВЦЭМ!$C$39:$C$782,СВЦЭМ!$A$39:$A$782,$A108,СВЦЭМ!$B$39:$B$782,L$83)+'СЕТ СН'!$H$12+СВЦЭМ!$D$10+'СЕТ СН'!$H$6-'СЕТ СН'!$H$22</f>
        <v>1202.66349242</v>
      </c>
      <c r="M108" s="36">
        <f>SUMIFS(СВЦЭМ!$C$39:$C$782,СВЦЭМ!$A$39:$A$782,$A108,СВЦЭМ!$B$39:$B$782,M$83)+'СЕТ СН'!$H$12+СВЦЭМ!$D$10+'СЕТ СН'!$H$6-'СЕТ СН'!$H$22</f>
        <v>1207.7564230200001</v>
      </c>
      <c r="N108" s="36">
        <f>SUMIFS(СВЦЭМ!$C$39:$C$782,СВЦЭМ!$A$39:$A$782,$A108,СВЦЭМ!$B$39:$B$782,N$83)+'СЕТ СН'!$H$12+СВЦЭМ!$D$10+'СЕТ СН'!$H$6-'СЕТ СН'!$H$22</f>
        <v>1229.8191152100001</v>
      </c>
      <c r="O108" s="36">
        <f>SUMIFS(СВЦЭМ!$C$39:$C$782,СВЦЭМ!$A$39:$A$782,$A108,СВЦЭМ!$B$39:$B$782,O$83)+'СЕТ СН'!$H$12+СВЦЭМ!$D$10+'СЕТ СН'!$H$6-'СЕТ СН'!$H$22</f>
        <v>1267.24222063</v>
      </c>
      <c r="P108" s="36">
        <f>SUMIFS(СВЦЭМ!$C$39:$C$782,СВЦЭМ!$A$39:$A$782,$A108,СВЦЭМ!$B$39:$B$782,P$83)+'СЕТ СН'!$H$12+СВЦЭМ!$D$10+'СЕТ СН'!$H$6-'СЕТ СН'!$H$22</f>
        <v>1315.48329027</v>
      </c>
      <c r="Q108" s="36">
        <f>SUMIFS(СВЦЭМ!$C$39:$C$782,СВЦЭМ!$A$39:$A$782,$A108,СВЦЭМ!$B$39:$B$782,Q$83)+'СЕТ СН'!$H$12+СВЦЭМ!$D$10+'СЕТ СН'!$H$6-'СЕТ СН'!$H$22</f>
        <v>1343.8406861000001</v>
      </c>
      <c r="R108" s="36">
        <f>SUMIFS(СВЦЭМ!$C$39:$C$782,СВЦЭМ!$A$39:$A$782,$A108,СВЦЭМ!$B$39:$B$782,R$83)+'СЕТ СН'!$H$12+СВЦЭМ!$D$10+'СЕТ СН'!$H$6-'СЕТ СН'!$H$22</f>
        <v>1333.7461913699999</v>
      </c>
      <c r="S108" s="36">
        <f>SUMIFS(СВЦЭМ!$C$39:$C$782,СВЦЭМ!$A$39:$A$782,$A108,СВЦЭМ!$B$39:$B$782,S$83)+'СЕТ СН'!$H$12+СВЦЭМ!$D$10+'СЕТ СН'!$H$6-'СЕТ СН'!$H$22</f>
        <v>1291.0632895599999</v>
      </c>
      <c r="T108" s="36">
        <f>SUMIFS(СВЦЭМ!$C$39:$C$782,СВЦЭМ!$A$39:$A$782,$A108,СВЦЭМ!$B$39:$B$782,T$83)+'СЕТ СН'!$H$12+СВЦЭМ!$D$10+'СЕТ СН'!$H$6-'СЕТ СН'!$H$22</f>
        <v>1215.32907877</v>
      </c>
      <c r="U108" s="36">
        <f>SUMIFS(СВЦЭМ!$C$39:$C$782,СВЦЭМ!$A$39:$A$782,$A108,СВЦЭМ!$B$39:$B$782,U$83)+'СЕТ СН'!$H$12+СВЦЭМ!$D$10+'СЕТ СН'!$H$6-'СЕТ СН'!$H$22</f>
        <v>1169.4736755700001</v>
      </c>
      <c r="V108" s="36">
        <f>SUMIFS(СВЦЭМ!$C$39:$C$782,СВЦЭМ!$A$39:$A$782,$A108,СВЦЭМ!$B$39:$B$782,V$83)+'СЕТ СН'!$H$12+СВЦЭМ!$D$10+'СЕТ СН'!$H$6-'СЕТ СН'!$H$22</f>
        <v>1164.72046127</v>
      </c>
      <c r="W108" s="36">
        <f>SUMIFS(СВЦЭМ!$C$39:$C$782,СВЦЭМ!$A$39:$A$782,$A108,СВЦЭМ!$B$39:$B$782,W$83)+'СЕТ СН'!$H$12+СВЦЭМ!$D$10+'СЕТ СН'!$H$6-'СЕТ СН'!$H$22</f>
        <v>1160.0419376</v>
      </c>
      <c r="X108" s="36">
        <f>SUMIFS(СВЦЭМ!$C$39:$C$782,СВЦЭМ!$A$39:$A$782,$A108,СВЦЭМ!$B$39:$B$782,X$83)+'СЕТ СН'!$H$12+СВЦЭМ!$D$10+'СЕТ СН'!$H$6-'СЕТ СН'!$H$22</f>
        <v>1183.75443283</v>
      </c>
      <c r="Y108" s="36">
        <f>SUMIFS(СВЦЭМ!$C$39:$C$782,СВЦЭМ!$A$39:$A$782,$A108,СВЦЭМ!$B$39:$B$782,Y$83)+'СЕТ СН'!$H$12+СВЦЭМ!$D$10+'СЕТ СН'!$H$6-'СЕТ СН'!$H$22</f>
        <v>1213.7224937200001</v>
      </c>
    </row>
    <row r="109" spans="1:25" ht="15.75" x14ac:dyDescent="0.2">
      <c r="A109" s="35">
        <f t="shared" si="2"/>
        <v>44281</v>
      </c>
      <c r="B109" s="36">
        <f>SUMIFS(СВЦЭМ!$C$39:$C$782,СВЦЭМ!$A$39:$A$782,$A109,СВЦЭМ!$B$39:$B$782,B$83)+'СЕТ СН'!$H$12+СВЦЭМ!$D$10+'СЕТ СН'!$H$6-'СЕТ СН'!$H$22</f>
        <v>1289.86151651</v>
      </c>
      <c r="C109" s="36">
        <f>SUMIFS(СВЦЭМ!$C$39:$C$782,СВЦЭМ!$A$39:$A$782,$A109,СВЦЭМ!$B$39:$B$782,C$83)+'СЕТ СН'!$H$12+СВЦЭМ!$D$10+'СЕТ СН'!$H$6-'СЕТ СН'!$H$22</f>
        <v>1351.50560335</v>
      </c>
      <c r="D109" s="36">
        <f>SUMIFS(СВЦЭМ!$C$39:$C$782,СВЦЭМ!$A$39:$A$782,$A109,СВЦЭМ!$B$39:$B$782,D$83)+'СЕТ СН'!$H$12+СВЦЭМ!$D$10+'СЕТ СН'!$H$6-'СЕТ СН'!$H$22</f>
        <v>1418.8193987100001</v>
      </c>
      <c r="E109" s="36">
        <f>SUMIFS(СВЦЭМ!$C$39:$C$782,СВЦЭМ!$A$39:$A$782,$A109,СВЦЭМ!$B$39:$B$782,E$83)+'СЕТ СН'!$H$12+СВЦЭМ!$D$10+'СЕТ СН'!$H$6-'СЕТ СН'!$H$22</f>
        <v>1423.5116181599999</v>
      </c>
      <c r="F109" s="36">
        <f>SUMIFS(СВЦЭМ!$C$39:$C$782,СВЦЭМ!$A$39:$A$782,$A109,СВЦЭМ!$B$39:$B$782,F$83)+'СЕТ СН'!$H$12+СВЦЭМ!$D$10+'СЕТ СН'!$H$6-'СЕТ СН'!$H$22</f>
        <v>1425.0722533000001</v>
      </c>
      <c r="G109" s="36">
        <f>SUMIFS(СВЦЭМ!$C$39:$C$782,СВЦЭМ!$A$39:$A$782,$A109,СВЦЭМ!$B$39:$B$782,G$83)+'СЕТ СН'!$H$12+СВЦЭМ!$D$10+'СЕТ СН'!$H$6-'СЕТ СН'!$H$22</f>
        <v>1414.6414233</v>
      </c>
      <c r="H109" s="36">
        <f>SUMIFS(СВЦЭМ!$C$39:$C$782,СВЦЭМ!$A$39:$A$782,$A109,СВЦЭМ!$B$39:$B$782,H$83)+'СЕТ СН'!$H$12+СВЦЭМ!$D$10+'СЕТ СН'!$H$6-'СЕТ СН'!$H$22</f>
        <v>1373.2241106199999</v>
      </c>
      <c r="I109" s="36">
        <f>SUMIFS(СВЦЭМ!$C$39:$C$782,СВЦЭМ!$A$39:$A$782,$A109,СВЦЭМ!$B$39:$B$782,I$83)+'СЕТ СН'!$H$12+СВЦЭМ!$D$10+'СЕТ СН'!$H$6-'СЕТ СН'!$H$22</f>
        <v>1303.4106817099998</v>
      </c>
      <c r="J109" s="36">
        <f>SUMIFS(СВЦЭМ!$C$39:$C$782,СВЦЭМ!$A$39:$A$782,$A109,СВЦЭМ!$B$39:$B$782,J$83)+'СЕТ СН'!$H$12+СВЦЭМ!$D$10+'СЕТ СН'!$H$6-'СЕТ СН'!$H$22</f>
        <v>1259.5790198300001</v>
      </c>
      <c r="K109" s="36">
        <f>SUMIFS(СВЦЭМ!$C$39:$C$782,СВЦЭМ!$A$39:$A$782,$A109,СВЦЭМ!$B$39:$B$782,K$83)+'СЕТ СН'!$H$12+СВЦЭМ!$D$10+'СЕТ СН'!$H$6-'СЕТ СН'!$H$22</f>
        <v>1239.95619321</v>
      </c>
      <c r="L109" s="36">
        <f>SUMIFS(СВЦЭМ!$C$39:$C$782,СВЦЭМ!$A$39:$A$782,$A109,СВЦЭМ!$B$39:$B$782,L$83)+'СЕТ СН'!$H$12+СВЦЭМ!$D$10+'СЕТ СН'!$H$6-'СЕТ СН'!$H$22</f>
        <v>1231.97495579</v>
      </c>
      <c r="M109" s="36">
        <f>SUMIFS(СВЦЭМ!$C$39:$C$782,СВЦЭМ!$A$39:$A$782,$A109,СВЦЭМ!$B$39:$B$782,M$83)+'СЕТ СН'!$H$12+СВЦЭМ!$D$10+'СЕТ СН'!$H$6-'СЕТ СН'!$H$22</f>
        <v>1227.3935876600001</v>
      </c>
      <c r="N109" s="36">
        <f>SUMIFS(СВЦЭМ!$C$39:$C$782,СВЦЭМ!$A$39:$A$782,$A109,СВЦЭМ!$B$39:$B$782,N$83)+'СЕТ СН'!$H$12+СВЦЭМ!$D$10+'СЕТ СН'!$H$6-'СЕТ СН'!$H$22</f>
        <v>1228.4751578800001</v>
      </c>
      <c r="O109" s="36">
        <f>SUMIFS(СВЦЭМ!$C$39:$C$782,СВЦЭМ!$A$39:$A$782,$A109,СВЦЭМ!$B$39:$B$782,O$83)+'СЕТ СН'!$H$12+СВЦЭМ!$D$10+'СЕТ СН'!$H$6-'СЕТ СН'!$H$22</f>
        <v>1258.3396868300001</v>
      </c>
      <c r="P109" s="36">
        <f>SUMIFS(СВЦЭМ!$C$39:$C$782,СВЦЭМ!$A$39:$A$782,$A109,СВЦЭМ!$B$39:$B$782,P$83)+'СЕТ СН'!$H$12+СВЦЭМ!$D$10+'СЕТ СН'!$H$6-'СЕТ СН'!$H$22</f>
        <v>1283.72038752</v>
      </c>
      <c r="Q109" s="36">
        <f>SUMIFS(СВЦЭМ!$C$39:$C$782,СВЦЭМ!$A$39:$A$782,$A109,СВЦЭМ!$B$39:$B$782,Q$83)+'СЕТ СН'!$H$12+СВЦЭМ!$D$10+'СЕТ СН'!$H$6-'СЕТ СН'!$H$22</f>
        <v>1311.5319320599999</v>
      </c>
      <c r="R109" s="36">
        <f>SUMIFS(СВЦЭМ!$C$39:$C$782,СВЦЭМ!$A$39:$A$782,$A109,СВЦЭМ!$B$39:$B$782,R$83)+'СЕТ СН'!$H$12+СВЦЭМ!$D$10+'СЕТ СН'!$H$6-'СЕТ СН'!$H$22</f>
        <v>1298.1185292100001</v>
      </c>
      <c r="S109" s="36">
        <f>SUMIFS(СВЦЭМ!$C$39:$C$782,СВЦЭМ!$A$39:$A$782,$A109,СВЦЭМ!$B$39:$B$782,S$83)+'СЕТ СН'!$H$12+СВЦЭМ!$D$10+'СЕТ СН'!$H$6-'СЕТ СН'!$H$22</f>
        <v>1266.5420159400001</v>
      </c>
      <c r="T109" s="36">
        <f>SUMIFS(СВЦЭМ!$C$39:$C$782,СВЦЭМ!$A$39:$A$782,$A109,СВЦЭМ!$B$39:$B$782,T$83)+'СЕТ СН'!$H$12+СВЦЭМ!$D$10+'СЕТ СН'!$H$6-'СЕТ СН'!$H$22</f>
        <v>1210.7763880500002</v>
      </c>
      <c r="U109" s="36">
        <f>SUMIFS(СВЦЭМ!$C$39:$C$782,СВЦЭМ!$A$39:$A$782,$A109,СВЦЭМ!$B$39:$B$782,U$83)+'СЕТ СН'!$H$12+СВЦЭМ!$D$10+'СЕТ СН'!$H$6-'СЕТ СН'!$H$22</f>
        <v>1231.9251680899999</v>
      </c>
      <c r="V109" s="36">
        <f>SUMIFS(СВЦЭМ!$C$39:$C$782,СВЦЭМ!$A$39:$A$782,$A109,СВЦЭМ!$B$39:$B$782,V$83)+'СЕТ СН'!$H$12+СВЦЭМ!$D$10+'СЕТ СН'!$H$6-'СЕТ СН'!$H$22</f>
        <v>1202.73492394</v>
      </c>
      <c r="W109" s="36">
        <f>SUMIFS(СВЦЭМ!$C$39:$C$782,СВЦЭМ!$A$39:$A$782,$A109,СВЦЭМ!$B$39:$B$782,W$83)+'СЕТ СН'!$H$12+СВЦЭМ!$D$10+'СЕТ СН'!$H$6-'СЕТ СН'!$H$22</f>
        <v>1154.79490822</v>
      </c>
      <c r="X109" s="36">
        <f>SUMIFS(СВЦЭМ!$C$39:$C$782,СВЦЭМ!$A$39:$A$782,$A109,СВЦЭМ!$B$39:$B$782,X$83)+'СЕТ СН'!$H$12+СВЦЭМ!$D$10+'СЕТ СН'!$H$6-'СЕТ СН'!$H$22</f>
        <v>1176.3384599200001</v>
      </c>
      <c r="Y109" s="36">
        <f>SUMIFS(СВЦЭМ!$C$39:$C$782,СВЦЭМ!$A$39:$A$782,$A109,СВЦЭМ!$B$39:$B$782,Y$83)+'СЕТ СН'!$H$12+СВЦЭМ!$D$10+'СЕТ СН'!$H$6-'СЕТ СН'!$H$22</f>
        <v>1205.5622523</v>
      </c>
    </row>
    <row r="110" spans="1:25" ht="15.75" x14ac:dyDescent="0.2">
      <c r="A110" s="35">
        <f t="shared" si="2"/>
        <v>44282</v>
      </c>
      <c r="B110" s="36">
        <f>SUMIFS(СВЦЭМ!$C$39:$C$782,СВЦЭМ!$A$39:$A$782,$A110,СВЦЭМ!$B$39:$B$782,B$83)+'СЕТ СН'!$H$12+СВЦЭМ!$D$10+'СЕТ СН'!$H$6-'СЕТ СН'!$H$22</f>
        <v>1169.1678691100001</v>
      </c>
      <c r="C110" s="36">
        <f>SUMIFS(СВЦЭМ!$C$39:$C$782,СВЦЭМ!$A$39:$A$782,$A110,СВЦЭМ!$B$39:$B$782,C$83)+'СЕТ СН'!$H$12+СВЦЭМ!$D$10+'СЕТ СН'!$H$6-'СЕТ СН'!$H$22</f>
        <v>1234.1034633100001</v>
      </c>
      <c r="D110" s="36">
        <f>SUMIFS(СВЦЭМ!$C$39:$C$782,СВЦЭМ!$A$39:$A$782,$A110,СВЦЭМ!$B$39:$B$782,D$83)+'СЕТ СН'!$H$12+СВЦЭМ!$D$10+'СЕТ СН'!$H$6-'СЕТ СН'!$H$22</f>
        <v>1287.14083153</v>
      </c>
      <c r="E110" s="36">
        <f>SUMIFS(СВЦЭМ!$C$39:$C$782,СВЦЭМ!$A$39:$A$782,$A110,СВЦЭМ!$B$39:$B$782,E$83)+'СЕТ СН'!$H$12+СВЦЭМ!$D$10+'СЕТ СН'!$H$6-'СЕТ СН'!$H$22</f>
        <v>1310.5707170200001</v>
      </c>
      <c r="F110" s="36">
        <f>SUMIFS(СВЦЭМ!$C$39:$C$782,СВЦЭМ!$A$39:$A$782,$A110,СВЦЭМ!$B$39:$B$782,F$83)+'СЕТ СН'!$H$12+СВЦЭМ!$D$10+'СЕТ СН'!$H$6-'СЕТ СН'!$H$22</f>
        <v>1328.7743580399999</v>
      </c>
      <c r="G110" s="36">
        <f>SUMIFS(СВЦЭМ!$C$39:$C$782,СВЦЭМ!$A$39:$A$782,$A110,СВЦЭМ!$B$39:$B$782,G$83)+'СЕТ СН'!$H$12+СВЦЭМ!$D$10+'СЕТ СН'!$H$6-'СЕТ СН'!$H$22</f>
        <v>1304.72099686</v>
      </c>
      <c r="H110" s="36">
        <f>SUMIFS(СВЦЭМ!$C$39:$C$782,СВЦЭМ!$A$39:$A$782,$A110,СВЦЭМ!$B$39:$B$782,H$83)+'СЕТ СН'!$H$12+СВЦЭМ!$D$10+'СЕТ СН'!$H$6-'СЕТ СН'!$H$22</f>
        <v>1287.7492635199999</v>
      </c>
      <c r="I110" s="36">
        <f>SUMIFS(СВЦЭМ!$C$39:$C$782,СВЦЭМ!$A$39:$A$782,$A110,СВЦЭМ!$B$39:$B$782,I$83)+'СЕТ СН'!$H$12+СВЦЭМ!$D$10+'СЕТ СН'!$H$6-'СЕТ СН'!$H$22</f>
        <v>1244.7268746100001</v>
      </c>
      <c r="J110" s="36">
        <f>SUMIFS(СВЦЭМ!$C$39:$C$782,СВЦЭМ!$A$39:$A$782,$A110,СВЦЭМ!$B$39:$B$782,J$83)+'СЕТ СН'!$H$12+СВЦЭМ!$D$10+'СЕТ СН'!$H$6-'СЕТ СН'!$H$22</f>
        <v>1196.11499985</v>
      </c>
      <c r="K110" s="36">
        <f>SUMIFS(СВЦЭМ!$C$39:$C$782,СВЦЭМ!$A$39:$A$782,$A110,СВЦЭМ!$B$39:$B$782,K$83)+'СЕТ СН'!$H$12+СВЦЭМ!$D$10+'СЕТ СН'!$H$6-'СЕТ СН'!$H$22</f>
        <v>1160.9641740100001</v>
      </c>
      <c r="L110" s="36">
        <f>SUMIFS(СВЦЭМ!$C$39:$C$782,СВЦЭМ!$A$39:$A$782,$A110,СВЦЭМ!$B$39:$B$782,L$83)+'СЕТ СН'!$H$12+СВЦЭМ!$D$10+'СЕТ СН'!$H$6-'СЕТ СН'!$H$22</f>
        <v>1177.85010513</v>
      </c>
      <c r="M110" s="36">
        <f>SUMIFS(СВЦЭМ!$C$39:$C$782,СВЦЭМ!$A$39:$A$782,$A110,СВЦЭМ!$B$39:$B$782,M$83)+'СЕТ СН'!$H$12+СВЦЭМ!$D$10+'СЕТ СН'!$H$6-'СЕТ СН'!$H$22</f>
        <v>1178.20686679</v>
      </c>
      <c r="N110" s="36">
        <f>SUMIFS(СВЦЭМ!$C$39:$C$782,СВЦЭМ!$A$39:$A$782,$A110,СВЦЭМ!$B$39:$B$782,N$83)+'СЕТ СН'!$H$12+СВЦЭМ!$D$10+'СЕТ СН'!$H$6-'СЕТ СН'!$H$22</f>
        <v>1188.0871348000001</v>
      </c>
      <c r="O110" s="36">
        <f>SUMIFS(СВЦЭМ!$C$39:$C$782,СВЦЭМ!$A$39:$A$782,$A110,СВЦЭМ!$B$39:$B$782,O$83)+'СЕТ СН'!$H$12+СВЦЭМ!$D$10+'СЕТ СН'!$H$6-'СЕТ СН'!$H$22</f>
        <v>1203.0583130300001</v>
      </c>
      <c r="P110" s="36">
        <f>SUMIFS(СВЦЭМ!$C$39:$C$782,СВЦЭМ!$A$39:$A$782,$A110,СВЦЭМ!$B$39:$B$782,P$83)+'СЕТ СН'!$H$12+СВЦЭМ!$D$10+'СЕТ СН'!$H$6-'СЕТ СН'!$H$22</f>
        <v>1249.91778703</v>
      </c>
      <c r="Q110" s="36">
        <f>SUMIFS(СВЦЭМ!$C$39:$C$782,СВЦЭМ!$A$39:$A$782,$A110,СВЦЭМ!$B$39:$B$782,Q$83)+'СЕТ СН'!$H$12+СВЦЭМ!$D$10+'СЕТ СН'!$H$6-'СЕТ СН'!$H$22</f>
        <v>1280.32135002</v>
      </c>
      <c r="R110" s="36">
        <f>SUMIFS(СВЦЭМ!$C$39:$C$782,СВЦЭМ!$A$39:$A$782,$A110,СВЦЭМ!$B$39:$B$782,R$83)+'СЕТ СН'!$H$12+СВЦЭМ!$D$10+'СЕТ СН'!$H$6-'СЕТ СН'!$H$22</f>
        <v>1271.4928175300001</v>
      </c>
      <c r="S110" s="36">
        <f>SUMIFS(СВЦЭМ!$C$39:$C$782,СВЦЭМ!$A$39:$A$782,$A110,СВЦЭМ!$B$39:$B$782,S$83)+'СЕТ СН'!$H$12+СВЦЭМ!$D$10+'СЕТ СН'!$H$6-'СЕТ СН'!$H$22</f>
        <v>1236.8775222100001</v>
      </c>
      <c r="T110" s="36">
        <f>SUMIFS(СВЦЭМ!$C$39:$C$782,СВЦЭМ!$A$39:$A$782,$A110,СВЦЭМ!$B$39:$B$782,T$83)+'СЕТ СН'!$H$12+СВЦЭМ!$D$10+'СЕТ СН'!$H$6-'СЕТ СН'!$H$22</f>
        <v>1171.34234853</v>
      </c>
      <c r="U110" s="36">
        <f>SUMIFS(СВЦЭМ!$C$39:$C$782,СВЦЭМ!$A$39:$A$782,$A110,СВЦЭМ!$B$39:$B$782,U$83)+'СЕТ СН'!$H$12+СВЦЭМ!$D$10+'СЕТ СН'!$H$6-'СЕТ СН'!$H$22</f>
        <v>1137.41054401</v>
      </c>
      <c r="V110" s="36">
        <f>SUMIFS(СВЦЭМ!$C$39:$C$782,СВЦЭМ!$A$39:$A$782,$A110,СВЦЭМ!$B$39:$B$782,V$83)+'СЕТ СН'!$H$12+СВЦЭМ!$D$10+'СЕТ СН'!$H$6-'СЕТ СН'!$H$22</f>
        <v>1137.88988144</v>
      </c>
      <c r="W110" s="36">
        <f>SUMIFS(СВЦЭМ!$C$39:$C$782,СВЦЭМ!$A$39:$A$782,$A110,СВЦЭМ!$B$39:$B$782,W$83)+'СЕТ СН'!$H$12+СВЦЭМ!$D$10+'СЕТ СН'!$H$6-'СЕТ СН'!$H$22</f>
        <v>1121.33924944</v>
      </c>
      <c r="X110" s="36">
        <f>SUMIFS(СВЦЭМ!$C$39:$C$782,СВЦЭМ!$A$39:$A$782,$A110,СВЦЭМ!$B$39:$B$782,X$83)+'СЕТ СН'!$H$12+СВЦЭМ!$D$10+'СЕТ СН'!$H$6-'СЕТ СН'!$H$22</f>
        <v>1139.7343577000001</v>
      </c>
      <c r="Y110" s="36">
        <f>SUMIFS(СВЦЭМ!$C$39:$C$782,СВЦЭМ!$A$39:$A$782,$A110,СВЦЭМ!$B$39:$B$782,Y$83)+'СЕТ СН'!$H$12+СВЦЭМ!$D$10+'СЕТ СН'!$H$6-'СЕТ СН'!$H$22</f>
        <v>1157.8330321200001</v>
      </c>
    </row>
    <row r="111" spans="1:25" ht="15.75" x14ac:dyDescent="0.2">
      <c r="A111" s="35">
        <f t="shared" si="2"/>
        <v>44283</v>
      </c>
      <c r="B111" s="36">
        <f>SUMIFS(СВЦЭМ!$C$39:$C$782,СВЦЭМ!$A$39:$A$782,$A111,СВЦЭМ!$B$39:$B$782,B$83)+'СЕТ СН'!$H$12+СВЦЭМ!$D$10+'СЕТ СН'!$H$6-'СЕТ СН'!$H$22</f>
        <v>1192.23182486</v>
      </c>
      <c r="C111" s="36">
        <f>SUMIFS(СВЦЭМ!$C$39:$C$782,СВЦЭМ!$A$39:$A$782,$A111,СВЦЭМ!$B$39:$B$782,C$83)+'СЕТ СН'!$H$12+СВЦЭМ!$D$10+'СЕТ СН'!$H$6-'СЕТ СН'!$H$22</f>
        <v>1272.4369751500001</v>
      </c>
      <c r="D111" s="36">
        <f>SUMIFS(СВЦЭМ!$C$39:$C$782,СВЦЭМ!$A$39:$A$782,$A111,СВЦЭМ!$B$39:$B$782,D$83)+'СЕТ СН'!$H$12+СВЦЭМ!$D$10+'СЕТ СН'!$H$6-'СЕТ СН'!$H$22</f>
        <v>1304.3090006999998</v>
      </c>
      <c r="E111" s="36">
        <f>SUMIFS(СВЦЭМ!$C$39:$C$782,СВЦЭМ!$A$39:$A$782,$A111,СВЦЭМ!$B$39:$B$782,E$83)+'СЕТ СН'!$H$12+СВЦЭМ!$D$10+'СЕТ СН'!$H$6-'СЕТ СН'!$H$22</f>
        <v>1307.32955378</v>
      </c>
      <c r="F111" s="36">
        <f>SUMIFS(СВЦЭМ!$C$39:$C$782,СВЦЭМ!$A$39:$A$782,$A111,СВЦЭМ!$B$39:$B$782,F$83)+'СЕТ СН'!$H$12+СВЦЭМ!$D$10+'СЕТ СН'!$H$6-'СЕТ СН'!$H$22</f>
        <v>1299.69705628</v>
      </c>
      <c r="G111" s="36">
        <f>SUMIFS(СВЦЭМ!$C$39:$C$782,СВЦЭМ!$A$39:$A$782,$A111,СВЦЭМ!$B$39:$B$782,G$83)+'СЕТ СН'!$H$12+СВЦЭМ!$D$10+'СЕТ СН'!$H$6-'СЕТ СН'!$H$22</f>
        <v>1271.0727871200002</v>
      </c>
      <c r="H111" s="36">
        <f>SUMIFS(СВЦЭМ!$C$39:$C$782,СВЦЭМ!$A$39:$A$782,$A111,СВЦЭМ!$B$39:$B$782,H$83)+'СЕТ СН'!$H$12+СВЦЭМ!$D$10+'СЕТ СН'!$H$6-'СЕТ СН'!$H$22</f>
        <v>1253.50969575</v>
      </c>
      <c r="I111" s="36">
        <f>SUMIFS(СВЦЭМ!$C$39:$C$782,СВЦЭМ!$A$39:$A$782,$A111,СВЦЭМ!$B$39:$B$782,I$83)+'СЕТ СН'!$H$12+СВЦЭМ!$D$10+'СЕТ СН'!$H$6-'СЕТ СН'!$H$22</f>
        <v>1224.60194007</v>
      </c>
      <c r="J111" s="36">
        <f>SUMIFS(СВЦЭМ!$C$39:$C$782,СВЦЭМ!$A$39:$A$782,$A111,СВЦЭМ!$B$39:$B$782,J$83)+'СЕТ СН'!$H$12+СВЦЭМ!$D$10+'СЕТ СН'!$H$6-'СЕТ СН'!$H$22</f>
        <v>1142.20151979</v>
      </c>
      <c r="K111" s="36">
        <f>SUMIFS(СВЦЭМ!$C$39:$C$782,СВЦЭМ!$A$39:$A$782,$A111,СВЦЭМ!$B$39:$B$782,K$83)+'СЕТ СН'!$H$12+СВЦЭМ!$D$10+'СЕТ СН'!$H$6-'СЕТ СН'!$H$22</f>
        <v>1124.41889726</v>
      </c>
      <c r="L111" s="36">
        <f>SUMIFS(СВЦЭМ!$C$39:$C$782,СВЦЭМ!$A$39:$A$782,$A111,СВЦЭМ!$B$39:$B$782,L$83)+'СЕТ СН'!$H$12+СВЦЭМ!$D$10+'СЕТ СН'!$H$6-'СЕТ СН'!$H$22</f>
        <v>1163.53866232</v>
      </c>
      <c r="M111" s="36">
        <f>SUMIFS(СВЦЭМ!$C$39:$C$782,СВЦЭМ!$A$39:$A$782,$A111,СВЦЭМ!$B$39:$B$782,M$83)+'СЕТ СН'!$H$12+СВЦЭМ!$D$10+'СЕТ СН'!$H$6-'СЕТ СН'!$H$22</f>
        <v>1195.88432698</v>
      </c>
      <c r="N111" s="36">
        <f>SUMIFS(СВЦЭМ!$C$39:$C$782,СВЦЭМ!$A$39:$A$782,$A111,СВЦЭМ!$B$39:$B$782,N$83)+'СЕТ СН'!$H$12+СВЦЭМ!$D$10+'СЕТ СН'!$H$6-'СЕТ СН'!$H$22</f>
        <v>1233.1817834200001</v>
      </c>
      <c r="O111" s="36">
        <f>SUMIFS(СВЦЭМ!$C$39:$C$782,СВЦЭМ!$A$39:$A$782,$A111,СВЦЭМ!$B$39:$B$782,O$83)+'СЕТ СН'!$H$12+СВЦЭМ!$D$10+'СЕТ СН'!$H$6-'СЕТ СН'!$H$22</f>
        <v>1257.1270452900001</v>
      </c>
      <c r="P111" s="36">
        <f>SUMIFS(СВЦЭМ!$C$39:$C$782,СВЦЭМ!$A$39:$A$782,$A111,СВЦЭМ!$B$39:$B$782,P$83)+'СЕТ СН'!$H$12+СВЦЭМ!$D$10+'СЕТ СН'!$H$6-'СЕТ СН'!$H$22</f>
        <v>1297.5234002700001</v>
      </c>
      <c r="Q111" s="36">
        <f>SUMIFS(СВЦЭМ!$C$39:$C$782,СВЦЭМ!$A$39:$A$782,$A111,СВЦЭМ!$B$39:$B$782,Q$83)+'СЕТ СН'!$H$12+СВЦЭМ!$D$10+'СЕТ СН'!$H$6-'СЕТ СН'!$H$22</f>
        <v>1325.4278083300001</v>
      </c>
      <c r="R111" s="36">
        <f>SUMIFS(СВЦЭМ!$C$39:$C$782,СВЦЭМ!$A$39:$A$782,$A111,СВЦЭМ!$B$39:$B$782,R$83)+'СЕТ СН'!$H$12+СВЦЭМ!$D$10+'СЕТ СН'!$H$6-'СЕТ СН'!$H$22</f>
        <v>1313.7669140199998</v>
      </c>
      <c r="S111" s="36">
        <f>SUMIFS(СВЦЭМ!$C$39:$C$782,СВЦЭМ!$A$39:$A$782,$A111,СВЦЭМ!$B$39:$B$782,S$83)+'СЕТ СН'!$H$12+СВЦЭМ!$D$10+'СЕТ СН'!$H$6-'СЕТ СН'!$H$22</f>
        <v>1276.17762836</v>
      </c>
      <c r="T111" s="36">
        <f>SUMIFS(СВЦЭМ!$C$39:$C$782,СВЦЭМ!$A$39:$A$782,$A111,СВЦЭМ!$B$39:$B$782,T$83)+'СЕТ СН'!$H$12+СВЦЭМ!$D$10+'СЕТ СН'!$H$6-'СЕТ СН'!$H$22</f>
        <v>1215.0935443400001</v>
      </c>
      <c r="U111" s="36">
        <f>SUMIFS(СВЦЭМ!$C$39:$C$782,СВЦЭМ!$A$39:$A$782,$A111,СВЦЭМ!$B$39:$B$782,U$83)+'СЕТ СН'!$H$12+СВЦЭМ!$D$10+'СЕТ СН'!$H$6-'СЕТ СН'!$H$22</f>
        <v>1185.1196882900001</v>
      </c>
      <c r="V111" s="36">
        <f>SUMIFS(СВЦЭМ!$C$39:$C$782,СВЦЭМ!$A$39:$A$782,$A111,СВЦЭМ!$B$39:$B$782,V$83)+'СЕТ СН'!$H$12+СВЦЭМ!$D$10+'СЕТ СН'!$H$6-'СЕТ СН'!$H$22</f>
        <v>1188.2968177800001</v>
      </c>
      <c r="W111" s="36">
        <f>SUMIFS(СВЦЭМ!$C$39:$C$782,СВЦЭМ!$A$39:$A$782,$A111,СВЦЭМ!$B$39:$B$782,W$83)+'СЕТ СН'!$H$12+СВЦЭМ!$D$10+'СЕТ СН'!$H$6-'СЕТ СН'!$H$22</f>
        <v>1165.6938389100001</v>
      </c>
      <c r="X111" s="36">
        <f>SUMIFS(СВЦЭМ!$C$39:$C$782,СВЦЭМ!$A$39:$A$782,$A111,СВЦЭМ!$B$39:$B$782,X$83)+'СЕТ СН'!$H$12+СВЦЭМ!$D$10+'СЕТ СН'!$H$6-'СЕТ СН'!$H$22</f>
        <v>1154.6981425900001</v>
      </c>
      <c r="Y111" s="36">
        <f>SUMIFS(СВЦЭМ!$C$39:$C$782,СВЦЭМ!$A$39:$A$782,$A111,СВЦЭМ!$B$39:$B$782,Y$83)+'СЕТ СН'!$H$12+СВЦЭМ!$D$10+'СЕТ СН'!$H$6-'СЕТ СН'!$H$22</f>
        <v>1151.30393538</v>
      </c>
    </row>
    <row r="112" spans="1:25" ht="15.75" x14ac:dyDescent="0.2">
      <c r="A112" s="35">
        <f t="shared" si="2"/>
        <v>44284</v>
      </c>
      <c r="B112" s="36">
        <f>SUMIFS(СВЦЭМ!$C$39:$C$782,СВЦЭМ!$A$39:$A$782,$A112,СВЦЭМ!$B$39:$B$782,B$83)+'СЕТ СН'!$H$12+СВЦЭМ!$D$10+'СЕТ СН'!$H$6-'СЕТ СН'!$H$22</f>
        <v>1236.56669521</v>
      </c>
      <c r="C112" s="36">
        <f>SUMIFS(СВЦЭМ!$C$39:$C$782,СВЦЭМ!$A$39:$A$782,$A112,СВЦЭМ!$B$39:$B$782,C$83)+'СЕТ СН'!$H$12+СВЦЭМ!$D$10+'СЕТ СН'!$H$6-'СЕТ СН'!$H$22</f>
        <v>1311.63759241</v>
      </c>
      <c r="D112" s="36">
        <f>SUMIFS(СВЦЭМ!$C$39:$C$782,СВЦЭМ!$A$39:$A$782,$A112,СВЦЭМ!$B$39:$B$782,D$83)+'СЕТ СН'!$H$12+СВЦЭМ!$D$10+'СЕТ СН'!$H$6-'СЕТ СН'!$H$22</f>
        <v>1362.5027198299999</v>
      </c>
      <c r="E112" s="36">
        <f>SUMIFS(СВЦЭМ!$C$39:$C$782,СВЦЭМ!$A$39:$A$782,$A112,СВЦЭМ!$B$39:$B$782,E$83)+'СЕТ СН'!$H$12+СВЦЭМ!$D$10+'СЕТ СН'!$H$6-'СЕТ СН'!$H$22</f>
        <v>1379.7173774400001</v>
      </c>
      <c r="F112" s="36">
        <f>SUMIFS(СВЦЭМ!$C$39:$C$782,СВЦЭМ!$A$39:$A$782,$A112,СВЦЭМ!$B$39:$B$782,F$83)+'СЕТ СН'!$H$12+СВЦЭМ!$D$10+'СЕТ СН'!$H$6-'СЕТ СН'!$H$22</f>
        <v>1373.4018997200001</v>
      </c>
      <c r="G112" s="36">
        <f>SUMIFS(СВЦЭМ!$C$39:$C$782,СВЦЭМ!$A$39:$A$782,$A112,СВЦЭМ!$B$39:$B$782,G$83)+'СЕТ СН'!$H$12+СВЦЭМ!$D$10+'СЕТ СН'!$H$6-'СЕТ СН'!$H$22</f>
        <v>1332.89853864</v>
      </c>
      <c r="H112" s="36">
        <f>SUMIFS(СВЦЭМ!$C$39:$C$782,СВЦЭМ!$A$39:$A$782,$A112,СВЦЭМ!$B$39:$B$782,H$83)+'СЕТ СН'!$H$12+СВЦЭМ!$D$10+'СЕТ СН'!$H$6-'СЕТ СН'!$H$22</f>
        <v>1289.0002344500001</v>
      </c>
      <c r="I112" s="36">
        <f>SUMIFS(СВЦЭМ!$C$39:$C$782,СВЦЭМ!$A$39:$A$782,$A112,СВЦЭМ!$B$39:$B$782,I$83)+'СЕТ СН'!$H$12+СВЦЭМ!$D$10+'СЕТ СН'!$H$6-'СЕТ СН'!$H$22</f>
        <v>1239.9639076400001</v>
      </c>
      <c r="J112" s="36">
        <f>SUMIFS(СВЦЭМ!$C$39:$C$782,СВЦЭМ!$A$39:$A$782,$A112,СВЦЭМ!$B$39:$B$782,J$83)+'СЕТ СН'!$H$12+СВЦЭМ!$D$10+'СЕТ СН'!$H$6-'СЕТ СН'!$H$22</f>
        <v>1182.84915245</v>
      </c>
      <c r="K112" s="36">
        <f>SUMIFS(СВЦЭМ!$C$39:$C$782,СВЦЭМ!$A$39:$A$782,$A112,СВЦЭМ!$B$39:$B$782,K$83)+'СЕТ СН'!$H$12+СВЦЭМ!$D$10+'СЕТ СН'!$H$6-'СЕТ СН'!$H$22</f>
        <v>1171.5749396600002</v>
      </c>
      <c r="L112" s="36">
        <f>SUMIFS(СВЦЭМ!$C$39:$C$782,СВЦЭМ!$A$39:$A$782,$A112,СВЦЭМ!$B$39:$B$782,L$83)+'СЕТ СН'!$H$12+СВЦЭМ!$D$10+'СЕТ СН'!$H$6-'СЕТ СН'!$H$22</f>
        <v>1173.0041815300001</v>
      </c>
      <c r="M112" s="36">
        <f>SUMIFS(СВЦЭМ!$C$39:$C$782,СВЦЭМ!$A$39:$A$782,$A112,СВЦЭМ!$B$39:$B$782,M$83)+'СЕТ СН'!$H$12+СВЦЭМ!$D$10+'СЕТ СН'!$H$6-'СЕТ СН'!$H$22</f>
        <v>1173.74560213</v>
      </c>
      <c r="N112" s="36">
        <f>SUMIFS(СВЦЭМ!$C$39:$C$782,СВЦЭМ!$A$39:$A$782,$A112,СВЦЭМ!$B$39:$B$782,N$83)+'СЕТ СН'!$H$12+СВЦЭМ!$D$10+'СЕТ СН'!$H$6-'СЕТ СН'!$H$22</f>
        <v>1178.79309872</v>
      </c>
      <c r="O112" s="36">
        <f>SUMIFS(СВЦЭМ!$C$39:$C$782,СВЦЭМ!$A$39:$A$782,$A112,СВЦЭМ!$B$39:$B$782,O$83)+'СЕТ СН'!$H$12+СВЦЭМ!$D$10+'СЕТ СН'!$H$6-'СЕТ СН'!$H$22</f>
        <v>1211.15114202</v>
      </c>
      <c r="P112" s="36">
        <f>SUMIFS(СВЦЭМ!$C$39:$C$782,СВЦЭМ!$A$39:$A$782,$A112,СВЦЭМ!$B$39:$B$782,P$83)+'СЕТ СН'!$H$12+СВЦЭМ!$D$10+'СЕТ СН'!$H$6-'СЕТ СН'!$H$22</f>
        <v>1254.4538908100001</v>
      </c>
      <c r="Q112" s="36">
        <f>SUMIFS(СВЦЭМ!$C$39:$C$782,СВЦЭМ!$A$39:$A$782,$A112,СВЦЭМ!$B$39:$B$782,Q$83)+'СЕТ СН'!$H$12+СВЦЭМ!$D$10+'СЕТ СН'!$H$6-'СЕТ СН'!$H$22</f>
        <v>1281.3246080599999</v>
      </c>
      <c r="R112" s="36">
        <f>SUMIFS(СВЦЭМ!$C$39:$C$782,СВЦЭМ!$A$39:$A$782,$A112,СВЦЭМ!$B$39:$B$782,R$83)+'СЕТ СН'!$H$12+СВЦЭМ!$D$10+'СЕТ СН'!$H$6-'СЕТ СН'!$H$22</f>
        <v>1274.3599092500001</v>
      </c>
      <c r="S112" s="36">
        <f>SUMIFS(СВЦЭМ!$C$39:$C$782,СВЦЭМ!$A$39:$A$782,$A112,СВЦЭМ!$B$39:$B$782,S$83)+'СЕТ СН'!$H$12+СВЦЭМ!$D$10+'СЕТ СН'!$H$6-'СЕТ СН'!$H$22</f>
        <v>1243.198063</v>
      </c>
      <c r="T112" s="36">
        <f>SUMIFS(СВЦЭМ!$C$39:$C$782,СВЦЭМ!$A$39:$A$782,$A112,СВЦЭМ!$B$39:$B$782,T$83)+'СЕТ СН'!$H$12+СВЦЭМ!$D$10+'СЕТ СН'!$H$6-'СЕТ СН'!$H$22</f>
        <v>1180.12614302</v>
      </c>
      <c r="U112" s="36">
        <f>SUMIFS(СВЦЭМ!$C$39:$C$782,СВЦЭМ!$A$39:$A$782,$A112,СВЦЭМ!$B$39:$B$782,U$83)+'СЕТ СН'!$H$12+СВЦЭМ!$D$10+'СЕТ СН'!$H$6-'СЕТ СН'!$H$22</f>
        <v>1155.60874053</v>
      </c>
      <c r="V112" s="36">
        <f>SUMIFS(СВЦЭМ!$C$39:$C$782,СВЦЭМ!$A$39:$A$782,$A112,СВЦЭМ!$B$39:$B$782,V$83)+'СЕТ СН'!$H$12+СВЦЭМ!$D$10+'СЕТ СН'!$H$6-'СЕТ СН'!$H$22</f>
        <v>1151.8246371100001</v>
      </c>
      <c r="W112" s="36">
        <f>SUMIFS(СВЦЭМ!$C$39:$C$782,СВЦЭМ!$A$39:$A$782,$A112,СВЦЭМ!$B$39:$B$782,W$83)+'СЕТ СН'!$H$12+СВЦЭМ!$D$10+'СЕТ СН'!$H$6-'СЕТ СН'!$H$22</f>
        <v>1151.1193318400001</v>
      </c>
      <c r="X112" s="36">
        <f>SUMIFS(СВЦЭМ!$C$39:$C$782,СВЦЭМ!$A$39:$A$782,$A112,СВЦЭМ!$B$39:$B$782,X$83)+'СЕТ СН'!$H$12+СВЦЭМ!$D$10+'СЕТ СН'!$H$6-'СЕТ СН'!$H$22</f>
        <v>1169.5691992100001</v>
      </c>
      <c r="Y112" s="36">
        <f>SUMIFS(СВЦЭМ!$C$39:$C$782,СВЦЭМ!$A$39:$A$782,$A112,СВЦЭМ!$B$39:$B$782,Y$83)+'СЕТ СН'!$H$12+СВЦЭМ!$D$10+'СЕТ СН'!$H$6-'СЕТ СН'!$H$22</f>
        <v>1165.24204859</v>
      </c>
    </row>
    <row r="113" spans="1:27" ht="15.75" x14ac:dyDescent="0.2">
      <c r="A113" s="35">
        <f t="shared" si="2"/>
        <v>44285</v>
      </c>
      <c r="B113" s="36">
        <f>SUMIFS(СВЦЭМ!$C$39:$C$782,СВЦЭМ!$A$39:$A$782,$A113,СВЦЭМ!$B$39:$B$782,B$83)+'СЕТ СН'!$H$12+СВЦЭМ!$D$10+'СЕТ СН'!$H$6-'СЕТ СН'!$H$22</f>
        <v>1224.1906482100001</v>
      </c>
      <c r="C113" s="36">
        <f>SUMIFS(СВЦЭМ!$C$39:$C$782,СВЦЭМ!$A$39:$A$782,$A113,СВЦЭМ!$B$39:$B$782,C$83)+'СЕТ СН'!$H$12+СВЦЭМ!$D$10+'СЕТ СН'!$H$6-'СЕТ СН'!$H$22</f>
        <v>1284.5866694899998</v>
      </c>
      <c r="D113" s="36">
        <f>SUMIFS(СВЦЭМ!$C$39:$C$782,СВЦЭМ!$A$39:$A$782,$A113,СВЦЭМ!$B$39:$B$782,D$83)+'СЕТ СН'!$H$12+СВЦЭМ!$D$10+'СЕТ СН'!$H$6-'СЕТ СН'!$H$22</f>
        <v>1283.87497938</v>
      </c>
      <c r="E113" s="36">
        <f>SUMIFS(СВЦЭМ!$C$39:$C$782,СВЦЭМ!$A$39:$A$782,$A113,СВЦЭМ!$B$39:$B$782,E$83)+'СЕТ СН'!$H$12+СВЦЭМ!$D$10+'СЕТ СН'!$H$6-'СЕТ СН'!$H$22</f>
        <v>1285.19561404</v>
      </c>
      <c r="F113" s="36">
        <f>SUMIFS(СВЦЭМ!$C$39:$C$782,СВЦЭМ!$A$39:$A$782,$A113,СВЦЭМ!$B$39:$B$782,F$83)+'СЕТ СН'!$H$12+СВЦЭМ!$D$10+'СЕТ СН'!$H$6-'СЕТ СН'!$H$22</f>
        <v>1282.9808134100001</v>
      </c>
      <c r="G113" s="36">
        <f>SUMIFS(СВЦЭМ!$C$39:$C$782,СВЦЭМ!$A$39:$A$782,$A113,СВЦЭМ!$B$39:$B$782,G$83)+'СЕТ СН'!$H$12+СВЦЭМ!$D$10+'СЕТ СН'!$H$6-'СЕТ СН'!$H$22</f>
        <v>1287.33332167</v>
      </c>
      <c r="H113" s="36">
        <f>SUMIFS(СВЦЭМ!$C$39:$C$782,СВЦЭМ!$A$39:$A$782,$A113,СВЦЭМ!$B$39:$B$782,H$83)+'СЕТ СН'!$H$12+СВЦЭМ!$D$10+'СЕТ СН'!$H$6-'СЕТ СН'!$H$22</f>
        <v>1278.15716294</v>
      </c>
      <c r="I113" s="36">
        <f>SUMIFS(СВЦЭМ!$C$39:$C$782,СВЦЭМ!$A$39:$A$782,$A113,СВЦЭМ!$B$39:$B$782,I$83)+'СЕТ СН'!$H$12+СВЦЭМ!$D$10+'СЕТ СН'!$H$6-'СЕТ СН'!$H$22</f>
        <v>1242.7096475800001</v>
      </c>
      <c r="J113" s="36">
        <f>SUMIFS(СВЦЭМ!$C$39:$C$782,СВЦЭМ!$A$39:$A$782,$A113,СВЦЭМ!$B$39:$B$782,J$83)+'СЕТ СН'!$H$12+СВЦЭМ!$D$10+'СЕТ СН'!$H$6-'СЕТ СН'!$H$22</f>
        <v>1206.9273788800001</v>
      </c>
      <c r="K113" s="36">
        <f>SUMIFS(СВЦЭМ!$C$39:$C$782,СВЦЭМ!$A$39:$A$782,$A113,СВЦЭМ!$B$39:$B$782,K$83)+'СЕТ СН'!$H$12+СВЦЭМ!$D$10+'СЕТ СН'!$H$6-'СЕТ СН'!$H$22</f>
        <v>1188.8169756100001</v>
      </c>
      <c r="L113" s="36">
        <f>SUMIFS(СВЦЭМ!$C$39:$C$782,СВЦЭМ!$A$39:$A$782,$A113,СВЦЭМ!$B$39:$B$782,L$83)+'СЕТ СН'!$H$12+СВЦЭМ!$D$10+'СЕТ СН'!$H$6-'СЕТ СН'!$H$22</f>
        <v>1214.29009275</v>
      </c>
      <c r="M113" s="36">
        <f>SUMIFS(СВЦЭМ!$C$39:$C$782,СВЦЭМ!$A$39:$A$782,$A113,СВЦЭМ!$B$39:$B$782,M$83)+'СЕТ СН'!$H$12+СВЦЭМ!$D$10+'СЕТ СН'!$H$6-'СЕТ СН'!$H$22</f>
        <v>1238.30213772</v>
      </c>
      <c r="N113" s="36">
        <f>SUMIFS(СВЦЭМ!$C$39:$C$782,СВЦЭМ!$A$39:$A$782,$A113,СВЦЭМ!$B$39:$B$782,N$83)+'СЕТ СН'!$H$12+СВЦЭМ!$D$10+'СЕТ СН'!$H$6-'СЕТ СН'!$H$22</f>
        <v>1246.9521579300001</v>
      </c>
      <c r="O113" s="36">
        <f>SUMIFS(СВЦЭМ!$C$39:$C$782,СВЦЭМ!$A$39:$A$782,$A113,СВЦЭМ!$B$39:$B$782,O$83)+'СЕТ СН'!$H$12+СВЦЭМ!$D$10+'СЕТ СН'!$H$6-'СЕТ СН'!$H$22</f>
        <v>1297.0420933100002</v>
      </c>
      <c r="P113" s="36">
        <f>SUMIFS(СВЦЭМ!$C$39:$C$782,СВЦЭМ!$A$39:$A$782,$A113,СВЦЭМ!$B$39:$B$782,P$83)+'СЕТ СН'!$H$12+СВЦЭМ!$D$10+'СЕТ СН'!$H$6-'СЕТ СН'!$H$22</f>
        <v>1343.8935714700001</v>
      </c>
      <c r="Q113" s="36">
        <f>SUMIFS(СВЦЭМ!$C$39:$C$782,СВЦЭМ!$A$39:$A$782,$A113,СВЦЭМ!$B$39:$B$782,Q$83)+'СЕТ СН'!$H$12+СВЦЭМ!$D$10+'СЕТ СН'!$H$6-'СЕТ СН'!$H$22</f>
        <v>1356.42696628</v>
      </c>
      <c r="R113" s="36">
        <f>SUMIFS(СВЦЭМ!$C$39:$C$782,СВЦЭМ!$A$39:$A$782,$A113,СВЦЭМ!$B$39:$B$782,R$83)+'СЕТ СН'!$H$12+СВЦЭМ!$D$10+'СЕТ СН'!$H$6-'СЕТ СН'!$H$22</f>
        <v>1336.31280922</v>
      </c>
      <c r="S113" s="36">
        <f>SUMIFS(СВЦЭМ!$C$39:$C$782,СВЦЭМ!$A$39:$A$782,$A113,СВЦЭМ!$B$39:$B$782,S$83)+'СЕТ СН'!$H$12+СВЦЭМ!$D$10+'СЕТ СН'!$H$6-'СЕТ СН'!$H$22</f>
        <v>1307.4442080199999</v>
      </c>
      <c r="T113" s="36">
        <f>SUMIFS(СВЦЭМ!$C$39:$C$782,СВЦЭМ!$A$39:$A$782,$A113,СВЦЭМ!$B$39:$B$782,T$83)+'СЕТ СН'!$H$12+СВЦЭМ!$D$10+'СЕТ СН'!$H$6-'СЕТ СН'!$H$22</f>
        <v>1250.71798902</v>
      </c>
      <c r="U113" s="36">
        <f>SUMIFS(СВЦЭМ!$C$39:$C$782,СВЦЭМ!$A$39:$A$782,$A113,СВЦЭМ!$B$39:$B$782,U$83)+'СЕТ СН'!$H$12+СВЦЭМ!$D$10+'СЕТ СН'!$H$6-'СЕТ СН'!$H$22</f>
        <v>1212.5342586199999</v>
      </c>
      <c r="V113" s="36">
        <f>SUMIFS(СВЦЭМ!$C$39:$C$782,СВЦЭМ!$A$39:$A$782,$A113,СВЦЭМ!$B$39:$B$782,V$83)+'СЕТ СН'!$H$12+СВЦЭМ!$D$10+'СЕТ СН'!$H$6-'СЕТ СН'!$H$22</f>
        <v>1200.5214467200001</v>
      </c>
      <c r="W113" s="36">
        <f>SUMIFS(СВЦЭМ!$C$39:$C$782,СВЦЭМ!$A$39:$A$782,$A113,СВЦЭМ!$B$39:$B$782,W$83)+'СЕТ СН'!$H$12+СВЦЭМ!$D$10+'СЕТ СН'!$H$6-'СЕТ СН'!$H$22</f>
        <v>1212.7098768800001</v>
      </c>
      <c r="X113" s="36">
        <f>SUMIFS(СВЦЭМ!$C$39:$C$782,СВЦЭМ!$A$39:$A$782,$A113,СВЦЭМ!$B$39:$B$782,X$83)+'СЕТ СН'!$H$12+СВЦЭМ!$D$10+'СЕТ СН'!$H$6-'СЕТ СН'!$H$22</f>
        <v>1230.0926620400001</v>
      </c>
      <c r="Y113" s="36">
        <f>SUMIFS(СВЦЭМ!$C$39:$C$782,СВЦЭМ!$A$39:$A$782,$A113,СВЦЭМ!$B$39:$B$782,Y$83)+'СЕТ СН'!$H$12+СВЦЭМ!$D$10+'СЕТ СН'!$H$6-'СЕТ СН'!$H$22</f>
        <v>1224.84795867</v>
      </c>
      <c r="AA113" s="37"/>
    </row>
    <row r="114" spans="1:27" ht="15.75" x14ac:dyDescent="0.2">
      <c r="A114" s="35">
        <f t="shared" si="2"/>
        <v>44286</v>
      </c>
      <c r="B114" s="36">
        <f>SUMIFS(СВЦЭМ!$C$39:$C$782,СВЦЭМ!$A$39:$A$782,$A114,СВЦЭМ!$B$39:$B$782,B$83)+'СЕТ СН'!$H$12+СВЦЭМ!$D$10+'СЕТ СН'!$H$6-'СЕТ СН'!$H$22</f>
        <v>1303.01887283</v>
      </c>
      <c r="C114" s="36">
        <f>SUMIFS(СВЦЭМ!$C$39:$C$782,СВЦЭМ!$A$39:$A$782,$A114,СВЦЭМ!$B$39:$B$782,C$83)+'СЕТ СН'!$H$12+СВЦЭМ!$D$10+'СЕТ СН'!$H$6-'СЕТ СН'!$H$22</f>
        <v>1324.0775306</v>
      </c>
      <c r="D114" s="36">
        <f>SUMIFS(СВЦЭМ!$C$39:$C$782,СВЦЭМ!$A$39:$A$782,$A114,СВЦЭМ!$B$39:$B$782,D$83)+'СЕТ СН'!$H$12+СВЦЭМ!$D$10+'СЕТ СН'!$H$6-'СЕТ СН'!$H$22</f>
        <v>1300.8097914500001</v>
      </c>
      <c r="E114" s="36">
        <f>SUMIFS(СВЦЭМ!$C$39:$C$782,СВЦЭМ!$A$39:$A$782,$A114,СВЦЭМ!$B$39:$B$782,E$83)+'СЕТ СН'!$H$12+СВЦЭМ!$D$10+'СЕТ СН'!$H$6-'СЕТ СН'!$H$22</f>
        <v>1302.7416366099999</v>
      </c>
      <c r="F114" s="36">
        <f>SUMIFS(СВЦЭМ!$C$39:$C$782,СВЦЭМ!$A$39:$A$782,$A114,СВЦЭМ!$B$39:$B$782,F$83)+'СЕТ СН'!$H$12+СВЦЭМ!$D$10+'СЕТ СН'!$H$6-'СЕТ СН'!$H$22</f>
        <v>1302.36617043</v>
      </c>
      <c r="G114" s="36">
        <f>SUMIFS(СВЦЭМ!$C$39:$C$782,СВЦЭМ!$A$39:$A$782,$A114,СВЦЭМ!$B$39:$B$782,G$83)+'СЕТ СН'!$H$12+СВЦЭМ!$D$10+'СЕТ СН'!$H$6-'СЕТ СН'!$H$22</f>
        <v>1301.3528964899999</v>
      </c>
      <c r="H114" s="36">
        <f>SUMIFS(СВЦЭМ!$C$39:$C$782,СВЦЭМ!$A$39:$A$782,$A114,СВЦЭМ!$B$39:$B$782,H$83)+'СЕТ СН'!$H$12+СВЦЭМ!$D$10+'СЕТ СН'!$H$6-'СЕТ СН'!$H$22</f>
        <v>1315.8728302</v>
      </c>
      <c r="I114" s="36">
        <f>SUMIFS(СВЦЭМ!$C$39:$C$782,СВЦЭМ!$A$39:$A$782,$A114,СВЦЭМ!$B$39:$B$782,I$83)+'СЕТ СН'!$H$12+СВЦЭМ!$D$10+'СЕТ СН'!$H$6-'СЕТ СН'!$H$22</f>
        <v>1282.3015225699999</v>
      </c>
      <c r="J114" s="36">
        <f>SUMIFS(СВЦЭМ!$C$39:$C$782,СВЦЭМ!$A$39:$A$782,$A114,СВЦЭМ!$B$39:$B$782,J$83)+'СЕТ СН'!$H$12+СВЦЭМ!$D$10+'СЕТ СН'!$H$6-'СЕТ СН'!$H$22</f>
        <v>1217.4166859700001</v>
      </c>
      <c r="K114" s="36">
        <f>SUMIFS(СВЦЭМ!$C$39:$C$782,СВЦЭМ!$A$39:$A$782,$A114,СВЦЭМ!$B$39:$B$782,K$83)+'СЕТ СН'!$H$12+СВЦЭМ!$D$10+'СЕТ СН'!$H$6-'СЕТ СН'!$H$22</f>
        <v>1187.2937662100001</v>
      </c>
      <c r="L114" s="36">
        <f>SUMIFS(СВЦЭМ!$C$39:$C$782,СВЦЭМ!$A$39:$A$782,$A114,СВЦЭМ!$B$39:$B$782,L$83)+'СЕТ СН'!$H$12+СВЦЭМ!$D$10+'СЕТ СН'!$H$6-'СЕТ СН'!$H$22</f>
        <v>1191.7086250700002</v>
      </c>
      <c r="M114" s="36">
        <f>SUMIFS(СВЦЭМ!$C$39:$C$782,СВЦЭМ!$A$39:$A$782,$A114,СВЦЭМ!$B$39:$B$782,M$83)+'СЕТ СН'!$H$12+СВЦЭМ!$D$10+'СЕТ СН'!$H$6-'СЕТ СН'!$H$22</f>
        <v>1205.4248370100001</v>
      </c>
      <c r="N114" s="36">
        <f>SUMIFS(СВЦЭМ!$C$39:$C$782,СВЦЭМ!$A$39:$A$782,$A114,СВЦЭМ!$B$39:$B$782,N$83)+'СЕТ СН'!$H$12+СВЦЭМ!$D$10+'СЕТ СН'!$H$6-'СЕТ СН'!$H$22</f>
        <v>1236.2758638100001</v>
      </c>
      <c r="O114" s="36">
        <f>SUMIFS(СВЦЭМ!$C$39:$C$782,СВЦЭМ!$A$39:$A$782,$A114,СВЦЭМ!$B$39:$B$782,O$83)+'СЕТ СН'!$H$12+СВЦЭМ!$D$10+'СЕТ СН'!$H$6-'СЕТ СН'!$H$22</f>
        <v>1268.90379603</v>
      </c>
      <c r="P114" s="36">
        <f>SUMIFS(СВЦЭМ!$C$39:$C$782,СВЦЭМ!$A$39:$A$782,$A114,СВЦЭМ!$B$39:$B$782,P$83)+'СЕТ СН'!$H$12+СВЦЭМ!$D$10+'СЕТ СН'!$H$6-'СЕТ СН'!$H$22</f>
        <v>1314.77141962</v>
      </c>
      <c r="Q114" s="36">
        <f>SUMIFS(СВЦЭМ!$C$39:$C$782,СВЦЭМ!$A$39:$A$782,$A114,СВЦЭМ!$B$39:$B$782,Q$83)+'СЕТ СН'!$H$12+СВЦЭМ!$D$10+'СЕТ СН'!$H$6-'СЕТ СН'!$H$22</f>
        <v>1345.9591296999999</v>
      </c>
      <c r="R114" s="36">
        <f>SUMIFS(СВЦЭМ!$C$39:$C$782,СВЦЭМ!$A$39:$A$782,$A114,СВЦЭМ!$B$39:$B$782,R$83)+'СЕТ СН'!$H$12+СВЦЭМ!$D$10+'СЕТ СН'!$H$6-'СЕТ СН'!$H$22</f>
        <v>1334.3869633500001</v>
      </c>
      <c r="S114" s="36">
        <f>SUMIFS(СВЦЭМ!$C$39:$C$782,СВЦЭМ!$A$39:$A$782,$A114,СВЦЭМ!$B$39:$B$782,S$83)+'СЕТ СН'!$H$12+СВЦЭМ!$D$10+'СЕТ СН'!$H$6-'СЕТ СН'!$H$22</f>
        <v>1311.11606246</v>
      </c>
      <c r="T114" s="36">
        <f>SUMIFS(СВЦЭМ!$C$39:$C$782,СВЦЭМ!$A$39:$A$782,$A114,СВЦЭМ!$B$39:$B$782,T$83)+'СЕТ СН'!$H$12+СВЦЭМ!$D$10+'СЕТ СН'!$H$6-'СЕТ СН'!$H$22</f>
        <v>1239.4104754100001</v>
      </c>
      <c r="U114" s="36">
        <f>SUMIFS(СВЦЭМ!$C$39:$C$782,СВЦЭМ!$A$39:$A$782,$A114,СВЦЭМ!$B$39:$B$782,U$83)+'СЕТ СН'!$H$12+СВЦЭМ!$D$10+'СЕТ СН'!$H$6-'СЕТ СН'!$H$22</f>
        <v>1199.52922298</v>
      </c>
      <c r="V114" s="36">
        <f>SUMIFS(СВЦЭМ!$C$39:$C$782,СВЦЭМ!$A$39:$A$782,$A114,СВЦЭМ!$B$39:$B$782,V$83)+'СЕТ СН'!$H$12+СВЦЭМ!$D$10+'СЕТ СН'!$H$6-'СЕТ СН'!$H$22</f>
        <v>1218.42664298</v>
      </c>
      <c r="W114" s="36">
        <f>SUMIFS(СВЦЭМ!$C$39:$C$782,СВЦЭМ!$A$39:$A$782,$A114,СВЦЭМ!$B$39:$B$782,W$83)+'СЕТ СН'!$H$12+СВЦЭМ!$D$10+'СЕТ СН'!$H$6-'СЕТ СН'!$H$22</f>
        <v>1216.3153579899999</v>
      </c>
      <c r="X114" s="36">
        <f>SUMIFS(СВЦЭМ!$C$39:$C$782,СВЦЭМ!$A$39:$A$782,$A114,СВЦЭМ!$B$39:$B$782,X$83)+'СЕТ СН'!$H$12+СВЦЭМ!$D$10+'СЕТ СН'!$H$6-'СЕТ СН'!$H$22</f>
        <v>1247.6473156500001</v>
      </c>
      <c r="Y114" s="36">
        <f>SUMIFS(СВЦЭМ!$C$39:$C$782,СВЦЭМ!$A$39:$A$782,$A114,СВЦЭМ!$B$39:$B$782,Y$83)+'СЕТ СН'!$H$12+СВЦЭМ!$D$10+'СЕТ СН'!$H$6-'СЕТ СН'!$H$22</f>
        <v>1255.2154931500002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01.03.2021</v>
      </c>
      <c r="B120" s="36">
        <f>SUMIFS(СВЦЭМ!$C$39:$C$782,СВЦЭМ!$A$39:$A$782,$A120,СВЦЭМ!$B$39:$B$782,B$119)+'СЕТ СН'!$I$12+СВЦЭМ!$D$10+'СЕТ СН'!$I$6-'СЕТ СН'!$I$22</f>
        <v>1574.8694689200001</v>
      </c>
      <c r="C120" s="36">
        <f>SUMIFS(СВЦЭМ!$C$39:$C$782,СВЦЭМ!$A$39:$A$782,$A120,СВЦЭМ!$B$39:$B$782,C$119)+'СЕТ СН'!$I$12+СВЦЭМ!$D$10+'СЕТ СН'!$I$6-'СЕТ СН'!$I$22</f>
        <v>1607.7089869500001</v>
      </c>
      <c r="D120" s="36">
        <f>SUMIFS(СВЦЭМ!$C$39:$C$782,СВЦЭМ!$A$39:$A$782,$A120,СВЦЭМ!$B$39:$B$782,D$119)+'СЕТ СН'!$I$12+СВЦЭМ!$D$10+'СЕТ СН'!$I$6-'СЕТ СН'!$I$22</f>
        <v>1658.2205301700001</v>
      </c>
      <c r="E120" s="36">
        <f>SUMIFS(СВЦЭМ!$C$39:$C$782,СВЦЭМ!$A$39:$A$782,$A120,СВЦЭМ!$B$39:$B$782,E$119)+'СЕТ СН'!$I$12+СВЦЭМ!$D$10+'СЕТ СН'!$I$6-'СЕТ СН'!$I$22</f>
        <v>1668.0638943899999</v>
      </c>
      <c r="F120" s="36">
        <f>SUMIFS(СВЦЭМ!$C$39:$C$782,СВЦЭМ!$A$39:$A$782,$A120,СВЦЭМ!$B$39:$B$782,F$119)+'СЕТ СН'!$I$12+СВЦЭМ!$D$10+'СЕТ СН'!$I$6-'СЕТ СН'!$I$22</f>
        <v>1663.0400369999998</v>
      </c>
      <c r="G120" s="36">
        <f>SUMIFS(СВЦЭМ!$C$39:$C$782,СВЦЭМ!$A$39:$A$782,$A120,СВЦЭМ!$B$39:$B$782,G$119)+'СЕТ СН'!$I$12+СВЦЭМ!$D$10+'СЕТ СН'!$I$6-'СЕТ СН'!$I$22</f>
        <v>1635.9184525699998</v>
      </c>
      <c r="H120" s="36">
        <f>SUMIFS(СВЦЭМ!$C$39:$C$782,СВЦЭМ!$A$39:$A$782,$A120,СВЦЭМ!$B$39:$B$782,H$119)+'СЕТ СН'!$I$12+СВЦЭМ!$D$10+'СЕТ СН'!$I$6-'СЕТ СН'!$I$22</f>
        <v>1616.1486291599999</v>
      </c>
      <c r="I120" s="36">
        <f>SUMIFS(СВЦЭМ!$C$39:$C$782,СВЦЭМ!$A$39:$A$782,$A120,СВЦЭМ!$B$39:$B$782,I$119)+'СЕТ СН'!$I$12+СВЦЭМ!$D$10+'СЕТ СН'!$I$6-'СЕТ СН'!$I$22</f>
        <v>1568.34084871</v>
      </c>
      <c r="J120" s="36">
        <f>SUMIFS(СВЦЭМ!$C$39:$C$782,СВЦЭМ!$A$39:$A$782,$A120,СВЦЭМ!$B$39:$B$782,J$119)+'СЕТ СН'!$I$12+СВЦЭМ!$D$10+'СЕТ СН'!$I$6-'СЕТ СН'!$I$22</f>
        <v>1524.1257767900001</v>
      </c>
      <c r="K120" s="36">
        <f>SUMIFS(СВЦЭМ!$C$39:$C$782,СВЦЭМ!$A$39:$A$782,$A120,СВЦЭМ!$B$39:$B$782,K$119)+'СЕТ СН'!$I$12+СВЦЭМ!$D$10+'СЕТ СН'!$I$6-'СЕТ СН'!$I$22</f>
        <v>1499.5728765200001</v>
      </c>
      <c r="L120" s="36">
        <f>SUMIFS(СВЦЭМ!$C$39:$C$782,СВЦЭМ!$A$39:$A$782,$A120,СВЦЭМ!$B$39:$B$782,L$119)+'СЕТ СН'!$I$12+СВЦЭМ!$D$10+'СЕТ СН'!$I$6-'СЕТ СН'!$I$22</f>
        <v>1490.66760819</v>
      </c>
      <c r="M120" s="36">
        <f>SUMIFS(СВЦЭМ!$C$39:$C$782,СВЦЭМ!$A$39:$A$782,$A120,СВЦЭМ!$B$39:$B$782,M$119)+'СЕТ СН'!$I$12+СВЦЭМ!$D$10+'СЕТ СН'!$I$6-'СЕТ СН'!$I$22</f>
        <v>1496.1773634000001</v>
      </c>
      <c r="N120" s="36">
        <f>SUMIFS(СВЦЭМ!$C$39:$C$782,СВЦЭМ!$A$39:$A$782,$A120,СВЦЭМ!$B$39:$B$782,N$119)+'СЕТ СН'!$I$12+СВЦЭМ!$D$10+'СЕТ СН'!$I$6-'СЕТ СН'!$I$22</f>
        <v>1499.3124340099998</v>
      </c>
      <c r="O120" s="36">
        <f>SUMIFS(СВЦЭМ!$C$39:$C$782,СВЦЭМ!$A$39:$A$782,$A120,СВЦЭМ!$B$39:$B$782,O$119)+'СЕТ СН'!$I$12+СВЦЭМ!$D$10+'СЕТ СН'!$I$6-'СЕТ СН'!$I$22</f>
        <v>1547.6911312500001</v>
      </c>
      <c r="P120" s="36">
        <f>SUMIFS(СВЦЭМ!$C$39:$C$782,СВЦЭМ!$A$39:$A$782,$A120,СВЦЭМ!$B$39:$B$782,P$119)+'СЕТ СН'!$I$12+СВЦЭМ!$D$10+'СЕТ СН'!$I$6-'СЕТ СН'!$I$22</f>
        <v>1559.7011121599999</v>
      </c>
      <c r="Q120" s="36">
        <f>SUMIFS(СВЦЭМ!$C$39:$C$782,СВЦЭМ!$A$39:$A$782,$A120,СВЦЭМ!$B$39:$B$782,Q$119)+'СЕТ СН'!$I$12+СВЦЭМ!$D$10+'СЕТ СН'!$I$6-'СЕТ СН'!$I$22</f>
        <v>1586.9990012899998</v>
      </c>
      <c r="R120" s="36">
        <f>SUMIFS(СВЦЭМ!$C$39:$C$782,СВЦЭМ!$A$39:$A$782,$A120,СВЦЭМ!$B$39:$B$782,R$119)+'СЕТ СН'!$I$12+СВЦЭМ!$D$10+'СЕТ СН'!$I$6-'СЕТ СН'!$I$22</f>
        <v>1595.5945340099997</v>
      </c>
      <c r="S120" s="36">
        <f>SUMIFS(СВЦЭМ!$C$39:$C$782,СВЦЭМ!$A$39:$A$782,$A120,СВЦЭМ!$B$39:$B$782,S$119)+'СЕТ СН'!$I$12+СВЦЭМ!$D$10+'СЕТ СН'!$I$6-'СЕТ СН'!$I$22</f>
        <v>1558.4211579399998</v>
      </c>
      <c r="T120" s="36">
        <f>SUMIFS(СВЦЭМ!$C$39:$C$782,СВЦЭМ!$A$39:$A$782,$A120,СВЦЭМ!$B$39:$B$782,T$119)+'СЕТ СН'!$I$12+СВЦЭМ!$D$10+'СЕТ СН'!$I$6-'СЕТ СН'!$I$22</f>
        <v>1520.2658583699999</v>
      </c>
      <c r="U120" s="36">
        <f>SUMIFS(СВЦЭМ!$C$39:$C$782,СВЦЭМ!$A$39:$A$782,$A120,СВЦЭМ!$B$39:$B$782,U$119)+'СЕТ СН'!$I$12+СВЦЭМ!$D$10+'СЕТ СН'!$I$6-'СЕТ СН'!$I$22</f>
        <v>1482.2951037600001</v>
      </c>
      <c r="V120" s="36">
        <f>SUMIFS(СВЦЭМ!$C$39:$C$782,СВЦЭМ!$A$39:$A$782,$A120,СВЦЭМ!$B$39:$B$782,V$119)+'СЕТ СН'!$I$12+СВЦЭМ!$D$10+'СЕТ СН'!$I$6-'СЕТ СН'!$I$22</f>
        <v>1481.109817</v>
      </c>
      <c r="W120" s="36">
        <f>SUMIFS(СВЦЭМ!$C$39:$C$782,СВЦЭМ!$A$39:$A$782,$A120,СВЦЭМ!$B$39:$B$782,W$119)+'СЕТ СН'!$I$12+СВЦЭМ!$D$10+'СЕТ СН'!$I$6-'СЕТ СН'!$I$22</f>
        <v>1501.66911516</v>
      </c>
      <c r="X120" s="36">
        <f>SUMIFS(СВЦЭМ!$C$39:$C$782,СВЦЭМ!$A$39:$A$782,$A120,СВЦЭМ!$B$39:$B$782,X$119)+'СЕТ СН'!$I$12+СВЦЭМ!$D$10+'СЕТ СН'!$I$6-'СЕТ СН'!$I$22</f>
        <v>1526.3930479999999</v>
      </c>
      <c r="Y120" s="36">
        <f>SUMIFS(СВЦЭМ!$C$39:$C$782,СВЦЭМ!$A$39:$A$782,$A120,СВЦЭМ!$B$39:$B$782,Y$119)+'СЕТ СН'!$I$12+СВЦЭМ!$D$10+'СЕТ СН'!$I$6-'СЕТ СН'!$I$22</f>
        <v>1536.0323589099999</v>
      </c>
    </row>
    <row r="121" spans="1:27" ht="15.75" x14ac:dyDescent="0.2">
      <c r="A121" s="35">
        <f>A120+1</f>
        <v>44257</v>
      </c>
      <c r="B121" s="36">
        <f>SUMIFS(СВЦЭМ!$C$39:$C$782,СВЦЭМ!$A$39:$A$782,$A121,СВЦЭМ!$B$39:$B$782,B$119)+'СЕТ СН'!$I$12+СВЦЭМ!$D$10+'СЕТ СН'!$I$6-'СЕТ СН'!$I$22</f>
        <v>1584.4234695800001</v>
      </c>
      <c r="C121" s="36">
        <f>SUMIFS(СВЦЭМ!$C$39:$C$782,СВЦЭМ!$A$39:$A$782,$A121,СВЦЭМ!$B$39:$B$782,C$119)+'СЕТ СН'!$I$12+СВЦЭМ!$D$10+'СЕТ СН'!$I$6-'СЕТ СН'!$I$22</f>
        <v>1636.5397201299998</v>
      </c>
      <c r="D121" s="36">
        <f>SUMIFS(СВЦЭМ!$C$39:$C$782,СВЦЭМ!$A$39:$A$782,$A121,СВЦЭМ!$B$39:$B$782,D$119)+'СЕТ СН'!$I$12+СВЦЭМ!$D$10+'СЕТ СН'!$I$6-'СЕТ СН'!$I$22</f>
        <v>1629.5980873599997</v>
      </c>
      <c r="E121" s="36">
        <f>SUMIFS(СВЦЭМ!$C$39:$C$782,СВЦЭМ!$A$39:$A$782,$A121,СВЦЭМ!$B$39:$B$782,E$119)+'СЕТ СН'!$I$12+СВЦЭМ!$D$10+'СЕТ СН'!$I$6-'СЕТ СН'!$I$22</f>
        <v>1629.86671471</v>
      </c>
      <c r="F121" s="36">
        <f>SUMIFS(СВЦЭМ!$C$39:$C$782,СВЦЭМ!$A$39:$A$782,$A121,СВЦЭМ!$B$39:$B$782,F$119)+'СЕТ СН'!$I$12+СВЦЭМ!$D$10+'СЕТ СН'!$I$6-'СЕТ СН'!$I$22</f>
        <v>1629.4105941299999</v>
      </c>
      <c r="G121" s="36">
        <f>SUMIFS(СВЦЭМ!$C$39:$C$782,СВЦЭМ!$A$39:$A$782,$A121,СВЦЭМ!$B$39:$B$782,G$119)+'СЕТ СН'!$I$12+СВЦЭМ!$D$10+'СЕТ СН'!$I$6-'СЕТ СН'!$I$22</f>
        <v>1637.5228167499999</v>
      </c>
      <c r="H121" s="36">
        <f>SUMIFS(СВЦЭМ!$C$39:$C$782,СВЦЭМ!$A$39:$A$782,$A121,СВЦЭМ!$B$39:$B$782,H$119)+'СЕТ СН'!$I$12+СВЦЭМ!$D$10+'СЕТ СН'!$I$6-'СЕТ СН'!$I$22</f>
        <v>1646.93280271</v>
      </c>
      <c r="I121" s="36">
        <f>SUMIFS(СВЦЭМ!$C$39:$C$782,СВЦЭМ!$A$39:$A$782,$A121,СВЦЭМ!$B$39:$B$782,I$119)+'СЕТ СН'!$I$12+СВЦЭМ!$D$10+'СЕТ СН'!$I$6-'СЕТ СН'!$I$22</f>
        <v>1607.18724539</v>
      </c>
      <c r="J121" s="36">
        <f>SUMIFS(СВЦЭМ!$C$39:$C$782,СВЦЭМ!$A$39:$A$782,$A121,СВЦЭМ!$B$39:$B$782,J$119)+'СЕТ СН'!$I$12+СВЦЭМ!$D$10+'СЕТ СН'!$I$6-'СЕТ СН'!$I$22</f>
        <v>1552.3843051499998</v>
      </c>
      <c r="K121" s="36">
        <f>SUMIFS(СВЦЭМ!$C$39:$C$782,СВЦЭМ!$A$39:$A$782,$A121,СВЦЭМ!$B$39:$B$782,K$119)+'СЕТ СН'!$I$12+СВЦЭМ!$D$10+'СЕТ СН'!$I$6-'СЕТ СН'!$I$22</f>
        <v>1520.6489468700001</v>
      </c>
      <c r="L121" s="36">
        <f>SUMIFS(СВЦЭМ!$C$39:$C$782,СВЦЭМ!$A$39:$A$782,$A121,СВЦЭМ!$B$39:$B$782,L$119)+'СЕТ СН'!$I$12+СВЦЭМ!$D$10+'СЕТ СН'!$I$6-'СЕТ СН'!$I$22</f>
        <v>1523.0622839</v>
      </c>
      <c r="M121" s="36">
        <f>SUMIFS(СВЦЭМ!$C$39:$C$782,СВЦЭМ!$A$39:$A$782,$A121,СВЦЭМ!$B$39:$B$782,M$119)+'СЕТ СН'!$I$12+СВЦЭМ!$D$10+'СЕТ СН'!$I$6-'СЕТ СН'!$I$22</f>
        <v>1525.5611779999999</v>
      </c>
      <c r="N121" s="36">
        <f>SUMIFS(СВЦЭМ!$C$39:$C$782,СВЦЭМ!$A$39:$A$782,$A121,СВЦЭМ!$B$39:$B$782,N$119)+'СЕТ СН'!$I$12+СВЦЭМ!$D$10+'СЕТ СН'!$I$6-'СЕТ СН'!$I$22</f>
        <v>1538.7564183099998</v>
      </c>
      <c r="O121" s="36">
        <f>SUMIFS(СВЦЭМ!$C$39:$C$782,СВЦЭМ!$A$39:$A$782,$A121,СВЦЭМ!$B$39:$B$782,O$119)+'СЕТ СН'!$I$12+СВЦЭМ!$D$10+'СЕТ СН'!$I$6-'СЕТ СН'!$I$22</f>
        <v>1577.91655782</v>
      </c>
      <c r="P121" s="36">
        <f>SUMIFS(СВЦЭМ!$C$39:$C$782,СВЦЭМ!$A$39:$A$782,$A121,СВЦЭМ!$B$39:$B$782,P$119)+'СЕТ СН'!$I$12+СВЦЭМ!$D$10+'СЕТ СН'!$I$6-'СЕТ СН'!$I$22</f>
        <v>1588.8076734900001</v>
      </c>
      <c r="Q121" s="36">
        <f>SUMIFS(СВЦЭМ!$C$39:$C$782,СВЦЭМ!$A$39:$A$782,$A121,СВЦЭМ!$B$39:$B$782,Q$119)+'СЕТ СН'!$I$12+СВЦЭМ!$D$10+'СЕТ СН'!$I$6-'СЕТ СН'!$I$22</f>
        <v>1609.1249770099998</v>
      </c>
      <c r="R121" s="36">
        <f>SUMIFS(СВЦЭМ!$C$39:$C$782,СВЦЭМ!$A$39:$A$782,$A121,СВЦЭМ!$B$39:$B$782,R$119)+'СЕТ СН'!$I$12+СВЦЭМ!$D$10+'СЕТ СН'!$I$6-'СЕТ СН'!$I$22</f>
        <v>1607.7796082299997</v>
      </c>
      <c r="S121" s="36">
        <f>SUMIFS(СВЦЭМ!$C$39:$C$782,СВЦЭМ!$A$39:$A$782,$A121,СВЦЭМ!$B$39:$B$782,S$119)+'СЕТ СН'!$I$12+СВЦЭМ!$D$10+'СЕТ СН'!$I$6-'СЕТ СН'!$I$22</f>
        <v>1578.80488332</v>
      </c>
      <c r="T121" s="36">
        <f>SUMIFS(СВЦЭМ!$C$39:$C$782,СВЦЭМ!$A$39:$A$782,$A121,СВЦЭМ!$B$39:$B$782,T$119)+'СЕТ СН'!$I$12+СВЦЭМ!$D$10+'СЕТ СН'!$I$6-'СЕТ СН'!$I$22</f>
        <v>1530.58255461</v>
      </c>
      <c r="U121" s="36">
        <f>SUMIFS(СВЦЭМ!$C$39:$C$782,СВЦЭМ!$A$39:$A$782,$A121,СВЦЭМ!$B$39:$B$782,U$119)+'СЕТ СН'!$I$12+СВЦЭМ!$D$10+'СЕТ СН'!$I$6-'СЕТ СН'!$I$22</f>
        <v>1487.8481436100001</v>
      </c>
      <c r="V121" s="36">
        <f>SUMIFS(СВЦЭМ!$C$39:$C$782,СВЦЭМ!$A$39:$A$782,$A121,СВЦЭМ!$B$39:$B$782,V$119)+'СЕТ СН'!$I$12+СВЦЭМ!$D$10+'СЕТ СН'!$I$6-'СЕТ СН'!$I$22</f>
        <v>1493.4697584599999</v>
      </c>
      <c r="W121" s="36">
        <f>SUMIFS(СВЦЭМ!$C$39:$C$782,СВЦЭМ!$A$39:$A$782,$A121,СВЦЭМ!$B$39:$B$782,W$119)+'СЕТ СН'!$I$12+СВЦЭМ!$D$10+'СЕТ СН'!$I$6-'СЕТ СН'!$I$22</f>
        <v>1506.0177234499999</v>
      </c>
      <c r="X121" s="36">
        <f>SUMIFS(СВЦЭМ!$C$39:$C$782,СВЦЭМ!$A$39:$A$782,$A121,СВЦЭМ!$B$39:$B$782,X$119)+'СЕТ СН'!$I$12+СВЦЭМ!$D$10+'СЕТ СН'!$I$6-'СЕТ СН'!$I$22</f>
        <v>1532.0737445499999</v>
      </c>
      <c r="Y121" s="36">
        <f>SUMIFS(СВЦЭМ!$C$39:$C$782,СВЦЭМ!$A$39:$A$782,$A121,СВЦЭМ!$B$39:$B$782,Y$119)+'СЕТ СН'!$I$12+СВЦЭМ!$D$10+'СЕТ СН'!$I$6-'СЕТ СН'!$I$22</f>
        <v>1541.3718067300001</v>
      </c>
    </row>
    <row r="122" spans="1:27" ht="15.75" x14ac:dyDescent="0.2">
      <c r="A122" s="35">
        <f t="shared" ref="A122:A150" si="3">A121+1</f>
        <v>44258</v>
      </c>
      <c r="B122" s="36">
        <f>SUMIFS(СВЦЭМ!$C$39:$C$782,СВЦЭМ!$A$39:$A$782,$A122,СВЦЭМ!$B$39:$B$782,B$119)+'СЕТ СН'!$I$12+СВЦЭМ!$D$10+'СЕТ СН'!$I$6-'СЕТ СН'!$I$22</f>
        <v>1543.0942752699998</v>
      </c>
      <c r="C122" s="36">
        <f>SUMIFS(СВЦЭМ!$C$39:$C$782,СВЦЭМ!$A$39:$A$782,$A122,СВЦЭМ!$B$39:$B$782,C$119)+'СЕТ СН'!$I$12+СВЦЭМ!$D$10+'СЕТ СН'!$I$6-'СЕТ СН'!$I$22</f>
        <v>1606.5136109599998</v>
      </c>
      <c r="D122" s="36">
        <f>SUMIFS(СВЦЭМ!$C$39:$C$782,СВЦЭМ!$A$39:$A$782,$A122,СВЦЭМ!$B$39:$B$782,D$119)+'СЕТ СН'!$I$12+СВЦЭМ!$D$10+'СЕТ СН'!$I$6-'СЕТ СН'!$I$22</f>
        <v>1633.9824729799998</v>
      </c>
      <c r="E122" s="36">
        <f>SUMIFS(СВЦЭМ!$C$39:$C$782,СВЦЭМ!$A$39:$A$782,$A122,СВЦЭМ!$B$39:$B$782,E$119)+'СЕТ СН'!$I$12+СВЦЭМ!$D$10+'СЕТ СН'!$I$6-'СЕТ СН'!$I$22</f>
        <v>1631.5448345</v>
      </c>
      <c r="F122" s="36">
        <f>SUMIFS(СВЦЭМ!$C$39:$C$782,СВЦЭМ!$A$39:$A$782,$A122,СВЦЭМ!$B$39:$B$782,F$119)+'СЕТ СН'!$I$12+СВЦЭМ!$D$10+'СЕТ СН'!$I$6-'СЕТ СН'!$I$22</f>
        <v>1636.7105875799998</v>
      </c>
      <c r="G122" s="36">
        <f>SUMIFS(СВЦЭМ!$C$39:$C$782,СВЦЭМ!$A$39:$A$782,$A122,СВЦЭМ!$B$39:$B$782,G$119)+'СЕТ СН'!$I$12+СВЦЭМ!$D$10+'СЕТ СН'!$I$6-'СЕТ СН'!$I$22</f>
        <v>1641.3139813600001</v>
      </c>
      <c r="H122" s="36">
        <f>SUMIFS(СВЦЭМ!$C$39:$C$782,СВЦЭМ!$A$39:$A$782,$A122,СВЦЭМ!$B$39:$B$782,H$119)+'СЕТ СН'!$I$12+СВЦЭМ!$D$10+'СЕТ СН'!$I$6-'СЕТ СН'!$I$22</f>
        <v>1633.6747474499998</v>
      </c>
      <c r="I122" s="36">
        <f>SUMIFS(СВЦЭМ!$C$39:$C$782,СВЦЭМ!$A$39:$A$782,$A122,СВЦЭМ!$B$39:$B$782,I$119)+'СЕТ СН'!$I$12+СВЦЭМ!$D$10+'СЕТ СН'!$I$6-'СЕТ СН'!$I$22</f>
        <v>1597.0233341099997</v>
      </c>
      <c r="J122" s="36">
        <f>SUMIFS(СВЦЭМ!$C$39:$C$782,СВЦЭМ!$A$39:$A$782,$A122,СВЦЭМ!$B$39:$B$782,J$119)+'СЕТ СН'!$I$12+СВЦЭМ!$D$10+'СЕТ СН'!$I$6-'СЕТ СН'!$I$22</f>
        <v>1536.94064893</v>
      </c>
      <c r="K122" s="36">
        <f>SUMIFS(СВЦЭМ!$C$39:$C$782,СВЦЭМ!$A$39:$A$782,$A122,СВЦЭМ!$B$39:$B$782,K$119)+'СЕТ СН'!$I$12+СВЦЭМ!$D$10+'СЕТ СН'!$I$6-'СЕТ СН'!$I$22</f>
        <v>1519.30818434</v>
      </c>
      <c r="L122" s="36">
        <f>SUMIFS(СВЦЭМ!$C$39:$C$782,СВЦЭМ!$A$39:$A$782,$A122,СВЦЭМ!$B$39:$B$782,L$119)+'СЕТ СН'!$I$12+СВЦЭМ!$D$10+'СЕТ СН'!$I$6-'СЕТ СН'!$I$22</f>
        <v>1518.05220717</v>
      </c>
      <c r="M122" s="36">
        <f>SUMIFS(СВЦЭМ!$C$39:$C$782,СВЦЭМ!$A$39:$A$782,$A122,СВЦЭМ!$B$39:$B$782,M$119)+'СЕТ СН'!$I$12+СВЦЭМ!$D$10+'СЕТ СН'!$I$6-'СЕТ СН'!$I$22</f>
        <v>1528.7445349700001</v>
      </c>
      <c r="N122" s="36">
        <f>SUMIFS(СВЦЭМ!$C$39:$C$782,СВЦЭМ!$A$39:$A$782,$A122,СВЦЭМ!$B$39:$B$782,N$119)+'СЕТ СН'!$I$12+СВЦЭМ!$D$10+'СЕТ СН'!$I$6-'СЕТ СН'!$I$22</f>
        <v>1511.84654763</v>
      </c>
      <c r="O122" s="36">
        <f>SUMIFS(СВЦЭМ!$C$39:$C$782,СВЦЭМ!$A$39:$A$782,$A122,СВЦЭМ!$B$39:$B$782,O$119)+'СЕТ СН'!$I$12+СВЦЭМ!$D$10+'СЕТ СН'!$I$6-'СЕТ СН'!$I$22</f>
        <v>1544.2106063400001</v>
      </c>
      <c r="P122" s="36">
        <f>SUMIFS(СВЦЭМ!$C$39:$C$782,СВЦЭМ!$A$39:$A$782,$A122,СВЦЭМ!$B$39:$B$782,P$119)+'СЕТ СН'!$I$12+СВЦЭМ!$D$10+'СЕТ СН'!$I$6-'СЕТ СН'!$I$22</f>
        <v>1560.15460635</v>
      </c>
      <c r="Q122" s="36">
        <f>SUMIFS(СВЦЭМ!$C$39:$C$782,СВЦЭМ!$A$39:$A$782,$A122,СВЦЭМ!$B$39:$B$782,Q$119)+'СЕТ СН'!$I$12+СВЦЭМ!$D$10+'СЕТ СН'!$I$6-'СЕТ СН'!$I$22</f>
        <v>1570.1099946300001</v>
      </c>
      <c r="R122" s="36">
        <f>SUMIFS(СВЦЭМ!$C$39:$C$782,СВЦЭМ!$A$39:$A$782,$A122,СВЦЭМ!$B$39:$B$782,R$119)+'СЕТ СН'!$I$12+СВЦЭМ!$D$10+'СЕТ СН'!$I$6-'СЕТ СН'!$I$22</f>
        <v>1566.3882016100001</v>
      </c>
      <c r="S122" s="36">
        <f>SUMIFS(СВЦЭМ!$C$39:$C$782,СВЦЭМ!$A$39:$A$782,$A122,СВЦЭМ!$B$39:$B$782,S$119)+'СЕТ СН'!$I$12+СВЦЭМ!$D$10+'СЕТ СН'!$I$6-'СЕТ СН'!$I$22</f>
        <v>1539.1566917599998</v>
      </c>
      <c r="T122" s="36">
        <f>SUMIFS(СВЦЭМ!$C$39:$C$782,СВЦЭМ!$A$39:$A$782,$A122,СВЦЭМ!$B$39:$B$782,T$119)+'СЕТ СН'!$I$12+СВЦЭМ!$D$10+'СЕТ СН'!$I$6-'СЕТ СН'!$I$22</f>
        <v>1499.98053269</v>
      </c>
      <c r="U122" s="36">
        <f>SUMIFS(СВЦЭМ!$C$39:$C$782,СВЦЭМ!$A$39:$A$782,$A122,СВЦЭМ!$B$39:$B$782,U$119)+'СЕТ СН'!$I$12+СВЦЭМ!$D$10+'СЕТ СН'!$I$6-'СЕТ СН'!$I$22</f>
        <v>1469.43351517</v>
      </c>
      <c r="V122" s="36">
        <f>SUMIFS(СВЦЭМ!$C$39:$C$782,СВЦЭМ!$A$39:$A$782,$A122,СВЦЭМ!$B$39:$B$782,V$119)+'СЕТ СН'!$I$12+СВЦЭМ!$D$10+'СЕТ СН'!$I$6-'СЕТ СН'!$I$22</f>
        <v>1460.00397112</v>
      </c>
      <c r="W122" s="36">
        <f>SUMIFS(СВЦЭМ!$C$39:$C$782,СВЦЭМ!$A$39:$A$782,$A122,СВЦЭМ!$B$39:$B$782,W$119)+'СЕТ СН'!$I$12+СВЦЭМ!$D$10+'СЕТ СН'!$I$6-'СЕТ СН'!$I$22</f>
        <v>1475.62748474</v>
      </c>
      <c r="X122" s="36">
        <f>SUMIFS(СВЦЭМ!$C$39:$C$782,СВЦЭМ!$A$39:$A$782,$A122,СВЦЭМ!$B$39:$B$782,X$119)+'СЕТ СН'!$I$12+СВЦЭМ!$D$10+'СЕТ СН'!$I$6-'СЕТ СН'!$I$22</f>
        <v>1498.0963522900001</v>
      </c>
      <c r="Y122" s="36">
        <f>SUMIFS(СВЦЭМ!$C$39:$C$782,СВЦЭМ!$A$39:$A$782,$A122,СВЦЭМ!$B$39:$B$782,Y$119)+'СЕТ СН'!$I$12+СВЦЭМ!$D$10+'СЕТ СН'!$I$6-'СЕТ СН'!$I$22</f>
        <v>1517.76654835</v>
      </c>
    </row>
    <row r="123" spans="1:27" ht="15.75" x14ac:dyDescent="0.2">
      <c r="A123" s="35">
        <f t="shared" si="3"/>
        <v>44259</v>
      </c>
      <c r="B123" s="36">
        <f>SUMIFS(СВЦЭМ!$C$39:$C$782,СВЦЭМ!$A$39:$A$782,$A123,СВЦЭМ!$B$39:$B$782,B$119)+'СЕТ СН'!$I$12+СВЦЭМ!$D$10+'СЕТ СН'!$I$6-'СЕТ СН'!$I$22</f>
        <v>1500.8427474699999</v>
      </c>
      <c r="C123" s="36">
        <f>SUMIFS(СВЦЭМ!$C$39:$C$782,СВЦЭМ!$A$39:$A$782,$A123,СВЦЭМ!$B$39:$B$782,C$119)+'СЕТ СН'!$I$12+СВЦЭМ!$D$10+'СЕТ СН'!$I$6-'СЕТ СН'!$I$22</f>
        <v>1562.6229331999998</v>
      </c>
      <c r="D123" s="36">
        <f>SUMIFS(СВЦЭМ!$C$39:$C$782,СВЦЭМ!$A$39:$A$782,$A123,СВЦЭМ!$B$39:$B$782,D$119)+'СЕТ СН'!$I$12+СВЦЭМ!$D$10+'СЕТ СН'!$I$6-'СЕТ СН'!$I$22</f>
        <v>1602.7679287699998</v>
      </c>
      <c r="E123" s="36">
        <f>SUMIFS(СВЦЭМ!$C$39:$C$782,СВЦЭМ!$A$39:$A$782,$A123,СВЦЭМ!$B$39:$B$782,E$119)+'СЕТ СН'!$I$12+СВЦЭМ!$D$10+'СЕТ СН'!$I$6-'СЕТ СН'!$I$22</f>
        <v>1613.8149318299998</v>
      </c>
      <c r="F123" s="36">
        <f>SUMIFS(СВЦЭМ!$C$39:$C$782,СВЦЭМ!$A$39:$A$782,$A123,СВЦЭМ!$B$39:$B$782,F$119)+'СЕТ СН'!$I$12+СВЦЭМ!$D$10+'СЕТ СН'!$I$6-'СЕТ СН'!$I$22</f>
        <v>1625.0317888199997</v>
      </c>
      <c r="G123" s="36">
        <f>SUMIFS(СВЦЭМ!$C$39:$C$782,СВЦЭМ!$A$39:$A$782,$A123,СВЦЭМ!$B$39:$B$782,G$119)+'СЕТ СН'!$I$12+СВЦЭМ!$D$10+'СЕТ СН'!$I$6-'СЕТ СН'!$I$22</f>
        <v>1614.1721995600001</v>
      </c>
      <c r="H123" s="36">
        <f>SUMIFS(СВЦЭМ!$C$39:$C$782,СВЦЭМ!$A$39:$A$782,$A123,СВЦЭМ!$B$39:$B$782,H$119)+'СЕТ СН'!$I$12+СВЦЭМ!$D$10+'СЕТ СН'!$I$6-'СЕТ СН'!$I$22</f>
        <v>1578.2795858599998</v>
      </c>
      <c r="I123" s="36">
        <f>SUMIFS(СВЦЭМ!$C$39:$C$782,СВЦЭМ!$A$39:$A$782,$A123,СВЦЭМ!$B$39:$B$782,I$119)+'СЕТ СН'!$I$12+СВЦЭМ!$D$10+'СЕТ СН'!$I$6-'СЕТ СН'!$I$22</f>
        <v>1542.1223193000001</v>
      </c>
      <c r="J123" s="36">
        <f>SUMIFS(СВЦЭМ!$C$39:$C$782,СВЦЭМ!$A$39:$A$782,$A123,СВЦЭМ!$B$39:$B$782,J$119)+'СЕТ СН'!$I$12+СВЦЭМ!$D$10+'СЕТ СН'!$I$6-'СЕТ СН'!$I$22</f>
        <v>1506.0375094800002</v>
      </c>
      <c r="K123" s="36">
        <f>SUMIFS(СВЦЭМ!$C$39:$C$782,СВЦЭМ!$A$39:$A$782,$A123,СВЦЭМ!$B$39:$B$782,K$119)+'СЕТ СН'!$I$12+СВЦЭМ!$D$10+'СЕТ СН'!$I$6-'СЕТ СН'!$I$22</f>
        <v>1496.2701421699999</v>
      </c>
      <c r="L123" s="36">
        <f>SUMIFS(СВЦЭМ!$C$39:$C$782,СВЦЭМ!$A$39:$A$782,$A123,СВЦЭМ!$B$39:$B$782,L$119)+'СЕТ СН'!$I$12+СВЦЭМ!$D$10+'СЕТ СН'!$I$6-'СЕТ СН'!$I$22</f>
        <v>1498.76109464</v>
      </c>
      <c r="M123" s="36">
        <f>SUMIFS(СВЦЭМ!$C$39:$C$782,СВЦЭМ!$A$39:$A$782,$A123,СВЦЭМ!$B$39:$B$782,M$119)+'СЕТ СН'!$I$12+СВЦЭМ!$D$10+'СЕТ СН'!$I$6-'СЕТ СН'!$I$22</f>
        <v>1503.00183735</v>
      </c>
      <c r="N123" s="36">
        <f>SUMIFS(СВЦЭМ!$C$39:$C$782,СВЦЭМ!$A$39:$A$782,$A123,СВЦЭМ!$B$39:$B$782,N$119)+'СЕТ СН'!$I$12+СВЦЭМ!$D$10+'СЕТ СН'!$I$6-'СЕТ СН'!$I$22</f>
        <v>1508.39726548</v>
      </c>
      <c r="O123" s="36">
        <f>SUMIFS(СВЦЭМ!$C$39:$C$782,СВЦЭМ!$A$39:$A$782,$A123,СВЦЭМ!$B$39:$B$782,O$119)+'СЕТ СН'!$I$12+СВЦЭМ!$D$10+'СЕТ СН'!$I$6-'СЕТ СН'!$I$22</f>
        <v>1559.3846847599998</v>
      </c>
      <c r="P123" s="36">
        <f>SUMIFS(СВЦЭМ!$C$39:$C$782,СВЦЭМ!$A$39:$A$782,$A123,СВЦЭМ!$B$39:$B$782,P$119)+'СЕТ СН'!$I$12+СВЦЭМ!$D$10+'СЕТ СН'!$I$6-'СЕТ СН'!$I$22</f>
        <v>1605.80277234</v>
      </c>
      <c r="Q123" s="36">
        <f>SUMIFS(СВЦЭМ!$C$39:$C$782,СВЦЭМ!$A$39:$A$782,$A123,СВЦЭМ!$B$39:$B$782,Q$119)+'СЕТ СН'!$I$12+СВЦЭМ!$D$10+'СЕТ СН'!$I$6-'СЕТ СН'!$I$22</f>
        <v>1618.8239795999998</v>
      </c>
      <c r="R123" s="36">
        <f>SUMIFS(СВЦЭМ!$C$39:$C$782,СВЦЭМ!$A$39:$A$782,$A123,СВЦЭМ!$B$39:$B$782,R$119)+'СЕТ СН'!$I$12+СВЦЭМ!$D$10+'СЕТ СН'!$I$6-'СЕТ СН'!$I$22</f>
        <v>1606.2893364500001</v>
      </c>
      <c r="S123" s="36">
        <f>SUMIFS(СВЦЭМ!$C$39:$C$782,СВЦЭМ!$A$39:$A$782,$A123,СВЦЭМ!$B$39:$B$782,S$119)+'СЕТ СН'!$I$12+СВЦЭМ!$D$10+'СЕТ СН'!$I$6-'СЕТ СН'!$I$22</f>
        <v>1571.3314438399998</v>
      </c>
      <c r="T123" s="36">
        <f>SUMIFS(СВЦЭМ!$C$39:$C$782,СВЦЭМ!$A$39:$A$782,$A123,СВЦЭМ!$B$39:$B$782,T$119)+'СЕТ СН'!$I$12+СВЦЭМ!$D$10+'СЕТ СН'!$I$6-'СЕТ СН'!$I$22</f>
        <v>1490.30529204</v>
      </c>
      <c r="U123" s="36">
        <f>SUMIFS(СВЦЭМ!$C$39:$C$782,СВЦЭМ!$A$39:$A$782,$A123,СВЦЭМ!$B$39:$B$782,U$119)+'СЕТ СН'!$I$12+СВЦЭМ!$D$10+'СЕТ СН'!$I$6-'СЕТ СН'!$I$22</f>
        <v>1453.8247615099999</v>
      </c>
      <c r="V123" s="36">
        <f>SUMIFS(СВЦЭМ!$C$39:$C$782,СВЦЭМ!$A$39:$A$782,$A123,СВЦЭМ!$B$39:$B$782,V$119)+'СЕТ СН'!$I$12+СВЦЭМ!$D$10+'СЕТ СН'!$I$6-'СЕТ СН'!$I$22</f>
        <v>1455.78554949</v>
      </c>
      <c r="W123" s="36">
        <f>SUMIFS(СВЦЭМ!$C$39:$C$782,СВЦЭМ!$A$39:$A$782,$A123,СВЦЭМ!$B$39:$B$782,W$119)+'СЕТ СН'!$I$12+СВЦЭМ!$D$10+'СЕТ СН'!$I$6-'СЕТ СН'!$I$22</f>
        <v>1477.9593786599999</v>
      </c>
      <c r="X123" s="36">
        <f>SUMIFS(СВЦЭМ!$C$39:$C$782,СВЦЭМ!$A$39:$A$782,$A123,СВЦЭМ!$B$39:$B$782,X$119)+'СЕТ СН'!$I$12+СВЦЭМ!$D$10+'СЕТ СН'!$I$6-'СЕТ СН'!$I$22</f>
        <v>1496.2690711800001</v>
      </c>
      <c r="Y123" s="36">
        <f>SUMIFS(СВЦЭМ!$C$39:$C$782,СВЦЭМ!$A$39:$A$782,$A123,СВЦЭМ!$B$39:$B$782,Y$119)+'СЕТ СН'!$I$12+СВЦЭМ!$D$10+'СЕТ СН'!$I$6-'СЕТ СН'!$I$22</f>
        <v>1502.9708482800002</v>
      </c>
    </row>
    <row r="124" spans="1:27" ht="15.75" x14ac:dyDescent="0.2">
      <c r="A124" s="35">
        <f t="shared" si="3"/>
        <v>44260</v>
      </c>
      <c r="B124" s="36">
        <f>SUMIFS(СВЦЭМ!$C$39:$C$782,СВЦЭМ!$A$39:$A$782,$A124,СВЦЭМ!$B$39:$B$782,B$119)+'СЕТ СН'!$I$12+СВЦЭМ!$D$10+'СЕТ СН'!$I$6-'СЕТ СН'!$I$22</f>
        <v>1524.2871906099999</v>
      </c>
      <c r="C124" s="36">
        <f>SUMIFS(СВЦЭМ!$C$39:$C$782,СВЦЭМ!$A$39:$A$782,$A124,СВЦЭМ!$B$39:$B$782,C$119)+'СЕТ СН'!$I$12+СВЦЭМ!$D$10+'СЕТ СН'!$I$6-'СЕТ СН'!$I$22</f>
        <v>1563.32491519</v>
      </c>
      <c r="D124" s="36">
        <f>SUMIFS(СВЦЭМ!$C$39:$C$782,СВЦЭМ!$A$39:$A$782,$A124,СВЦЭМ!$B$39:$B$782,D$119)+'СЕТ СН'!$I$12+СВЦЭМ!$D$10+'СЕТ СН'!$I$6-'СЕТ СН'!$I$22</f>
        <v>1596.78113373</v>
      </c>
      <c r="E124" s="36">
        <f>SUMIFS(СВЦЭМ!$C$39:$C$782,СВЦЭМ!$A$39:$A$782,$A124,СВЦЭМ!$B$39:$B$782,E$119)+'СЕТ СН'!$I$12+СВЦЭМ!$D$10+'СЕТ СН'!$I$6-'СЕТ СН'!$I$22</f>
        <v>1602.5965669299999</v>
      </c>
      <c r="F124" s="36">
        <f>SUMIFS(СВЦЭМ!$C$39:$C$782,СВЦЭМ!$A$39:$A$782,$A124,СВЦЭМ!$B$39:$B$782,F$119)+'СЕТ СН'!$I$12+СВЦЭМ!$D$10+'СЕТ СН'!$I$6-'СЕТ СН'!$I$22</f>
        <v>1634.6690620099998</v>
      </c>
      <c r="G124" s="36">
        <f>SUMIFS(СВЦЭМ!$C$39:$C$782,СВЦЭМ!$A$39:$A$782,$A124,СВЦЭМ!$B$39:$B$782,G$119)+'СЕТ СН'!$I$12+СВЦЭМ!$D$10+'СЕТ СН'!$I$6-'СЕТ СН'!$I$22</f>
        <v>1631.3484650400001</v>
      </c>
      <c r="H124" s="36">
        <f>SUMIFS(СВЦЭМ!$C$39:$C$782,СВЦЭМ!$A$39:$A$782,$A124,СВЦЭМ!$B$39:$B$782,H$119)+'СЕТ СН'!$I$12+СВЦЭМ!$D$10+'СЕТ СН'!$I$6-'СЕТ СН'!$I$22</f>
        <v>1617.3321652699997</v>
      </c>
      <c r="I124" s="36">
        <f>SUMIFS(СВЦЭМ!$C$39:$C$782,СВЦЭМ!$A$39:$A$782,$A124,СВЦЭМ!$B$39:$B$782,I$119)+'СЕТ СН'!$I$12+СВЦЭМ!$D$10+'СЕТ СН'!$I$6-'СЕТ СН'!$I$22</f>
        <v>1576.15739794</v>
      </c>
      <c r="J124" s="36">
        <f>SUMIFS(СВЦЭМ!$C$39:$C$782,СВЦЭМ!$A$39:$A$782,$A124,СВЦЭМ!$B$39:$B$782,J$119)+'СЕТ СН'!$I$12+СВЦЭМ!$D$10+'СЕТ СН'!$I$6-'СЕТ СН'!$I$22</f>
        <v>1535.4067038499998</v>
      </c>
      <c r="K124" s="36">
        <f>SUMIFS(СВЦЭМ!$C$39:$C$782,СВЦЭМ!$A$39:$A$782,$A124,СВЦЭМ!$B$39:$B$782,K$119)+'СЕТ СН'!$I$12+СВЦЭМ!$D$10+'СЕТ СН'!$I$6-'СЕТ СН'!$I$22</f>
        <v>1501.9492255</v>
      </c>
      <c r="L124" s="36">
        <f>SUMIFS(СВЦЭМ!$C$39:$C$782,СВЦЭМ!$A$39:$A$782,$A124,СВЦЭМ!$B$39:$B$782,L$119)+'СЕТ СН'!$I$12+СВЦЭМ!$D$10+'СЕТ СН'!$I$6-'СЕТ СН'!$I$22</f>
        <v>1487.4812266500001</v>
      </c>
      <c r="M124" s="36">
        <f>SUMIFS(СВЦЭМ!$C$39:$C$782,СВЦЭМ!$A$39:$A$782,$A124,СВЦЭМ!$B$39:$B$782,M$119)+'СЕТ СН'!$I$12+СВЦЭМ!$D$10+'СЕТ СН'!$I$6-'СЕТ СН'!$I$22</f>
        <v>1493.92958651</v>
      </c>
      <c r="N124" s="36">
        <f>SUMIFS(СВЦЭМ!$C$39:$C$782,СВЦЭМ!$A$39:$A$782,$A124,СВЦЭМ!$B$39:$B$782,N$119)+'СЕТ СН'!$I$12+СВЦЭМ!$D$10+'СЕТ СН'!$I$6-'СЕТ СН'!$I$22</f>
        <v>1516.4608053100001</v>
      </c>
      <c r="O124" s="36">
        <f>SUMIFS(СВЦЭМ!$C$39:$C$782,СВЦЭМ!$A$39:$A$782,$A124,СВЦЭМ!$B$39:$B$782,O$119)+'СЕТ СН'!$I$12+СВЦЭМ!$D$10+'СЕТ СН'!$I$6-'СЕТ СН'!$I$22</f>
        <v>1557.3278478500001</v>
      </c>
      <c r="P124" s="36">
        <f>SUMIFS(СВЦЭМ!$C$39:$C$782,СВЦЭМ!$A$39:$A$782,$A124,СВЦЭМ!$B$39:$B$782,P$119)+'СЕТ СН'!$I$12+СВЦЭМ!$D$10+'СЕТ СН'!$I$6-'СЕТ СН'!$I$22</f>
        <v>1581.07131355</v>
      </c>
      <c r="Q124" s="36">
        <f>SUMIFS(СВЦЭМ!$C$39:$C$782,СВЦЭМ!$A$39:$A$782,$A124,СВЦЭМ!$B$39:$B$782,Q$119)+'СЕТ СН'!$I$12+СВЦЭМ!$D$10+'СЕТ СН'!$I$6-'СЕТ СН'!$I$22</f>
        <v>1597.6964401499999</v>
      </c>
      <c r="R124" s="36">
        <f>SUMIFS(СВЦЭМ!$C$39:$C$782,СВЦЭМ!$A$39:$A$782,$A124,СВЦЭМ!$B$39:$B$782,R$119)+'СЕТ СН'!$I$12+СВЦЭМ!$D$10+'СЕТ СН'!$I$6-'СЕТ СН'!$I$22</f>
        <v>1598.48694389</v>
      </c>
      <c r="S124" s="36">
        <f>SUMIFS(СВЦЭМ!$C$39:$C$782,СВЦЭМ!$A$39:$A$782,$A124,СВЦЭМ!$B$39:$B$782,S$119)+'СЕТ СН'!$I$12+СВЦЭМ!$D$10+'СЕТ СН'!$I$6-'СЕТ СН'!$I$22</f>
        <v>1562.9399830799998</v>
      </c>
      <c r="T124" s="36">
        <f>SUMIFS(СВЦЭМ!$C$39:$C$782,СВЦЭМ!$A$39:$A$782,$A124,СВЦЭМ!$B$39:$B$782,T$119)+'СЕТ СН'!$I$12+СВЦЭМ!$D$10+'СЕТ СН'!$I$6-'СЕТ СН'!$I$22</f>
        <v>1512.8983425900001</v>
      </c>
      <c r="U124" s="36">
        <f>SUMIFS(СВЦЭМ!$C$39:$C$782,СВЦЭМ!$A$39:$A$782,$A124,СВЦЭМ!$B$39:$B$782,U$119)+'СЕТ СН'!$I$12+СВЦЭМ!$D$10+'СЕТ СН'!$I$6-'СЕТ СН'!$I$22</f>
        <v>1474.8550940999999</v>
      </c>
      <c r="V124" s="36">
        <f>SUMIFS(СВЦЭМ!$C$39:$C$782,СВЦЭМ!$A$39:$A$782,$A124,СВЦЭМ!$B$39:$B$782,V$119)+'СЕТ СН'!$I$12+СВЦЭМ!$D$10+'СЕТ СН'!$I$6-'СЕТ СН'!$I$22</f>
        <v>1492.1291375199999</v>
      </c>
      <c r="W124" s="36">
        <f>SUMIFS(СВЦЭМ!$C$39:$C$782,СВЦЭМ!$A$39:$A$782,$A124,СВЦЭМ!$B$39:$B$782,W$119)+'СЕТ СН'!$I$12+СВЦЭМ!$D$10+'СЕТ СН'!$I$6-'СЕТ СН'!$I$22</f>
        <v>1498.2913794400001</v>
      </c>
      <c r="X124" s="36">
        <f>SUMIFS(СВЦЭМ!$C$39:$C$782,СВЦЭМ!$A$39:$A$782,$A124,СВЦЭМ!$B$39:$B$782,X$119)+'СЕТ СН'!$I$12+СВЦЭМ!$D$10+'СЕТ СН'!$I$6-'СЕТ СН'!$I$22</f>
        <v>1521.54205787</v>
      </c>
      <c r="Y124" s="36">
        <f>SUMIFS(СВЦЭМ!$C$39:$C$782,СВЦЭМ!$A$39:$A$782,$A124,СВЦЭМ!$B$39:$B$782,Y$119)+'СЕТ СН'!$I$12+СВЦЭМ!$D$10+'СЕТ СН'!$I$6-'СЕТ СН'!$I$22</f>
        <v>1525.6521180700001</v>
      </c>
    </row>
    <row r="125" spans="1:27" ht="15.75" x14ac:dyDescent="0.2">
      <c r="A125" s="35">
        <f t="shared" si="3"/>
        <v>44261</v>
      </c>
      <c r="B125" s="36">
        <f>SUMIFS(СВЦЭМ!$C$39:$C$782,СВЦЭМ!$A$39:$A$782,$A125,СВЦЭМ!$B$39:$B$782,B$119)+'СЕТ СН'!$I$12+СВЦЭМ!$D$10+'СЕТ СН'!$I$6-'СЕТ СН'!$I$22</f>
        <v>1581.11487106</v>
      </c>
      <c r="C125" s="36">
        <f>SUMIFS(СВЦЭМ!$C$39:$C$782,СВЦЭМ!$A$39:$A$782,$A125,СВЦЭМ!$B$39:$B$782,C$119)+'СЕТ СН'!$I$12+СВЦЭМ!$D$10+'СЕТ СН'!$I$6-'СЕТ СН'!$I$22</f>
        <v>1646.2221584199997</v>
      </c>
      <c r="D125" s="36">
        <f>SUMIFS(СВЦЭМ!$C$39:$C$782,СВЦЭМ!$A$39:$A$782,$A125,СВЦЭМ!$B$39:$B$782,D$119)+'СЕТ СН'!$I$12+СВЦЭМ!$D$10+'СЕТ СН'!$I$6-'СЕТ СН'!$I$22</f>
        <v>1653.5876093699999</v>
      </c>
      <c r="E125" s="36">
        <f>SUMIFS(СВЦЭМ!$C$39:$C$782,СВЦЭМ!$A$39:$A$782,$A125,СВЦЭМ!$B$39:$B$782,E$119)+'СЕТ СН'!$I$12+СВЦЭМ!$D$10+'СЕТ СН'!$I$6-'СЕТ СН'!$I$22</f>
        <v>1669.6115586299998</v>
      </c>
      <c r="F125" s="36">
        <f>SUMIFS(СВЦЭМ!$C$39:$C$782,СВЦЭМ!$A$39:$A$782,$A125,СВЦЭМ!$B$39:$B$782,F$119)+'СЕТ СН'!$I$12+СВЦЭМ!$D$10+'СЕТ СН'!$I$6-'СЕТ СН'!$I$22</f>
        <v>1668.7827884999997</v>
      </c>
      <c r="G125" s="36">
        <f>SUMIFS(СВЦЭМ!$C$39:$C$782,СВЦЭМ!$A$39:$A$782,$A125,СВЦЭМ!$B$39:$B$782,G$119)+'СЕТ СН'!$I$12+СВЦЭМ!$D$10+'СЕТ СН'!$I$6-'СЕТ СН'!$I$22</f>
        <v>1670.6694706899998</v>
      </c>
      <c r="H125" s="36">
        <f>SUMIFS(СВЦЭМ!$C$39:$C$782,СВЦЭМ!$A$39:$A$782,$A125,СВЦЭМ!$B$39:$B$782,H$119)+'СЕТ СН'!$I$12+СВЦЭМ!$D$10+'СЕТ СН'!$I$6-'СЕТ СН'!$I$22</f>
        <v>1677.25926097</v>
      </c>
      <c r="I125" s="36">
        <f>SUMIFS(СВЦЭМ!$C$39:$C$782,СВЦЭМ!$A$39:$A$782,$A125,СВЦЭМ!$B$39:$B$782,I$119)+'СЕТ СН'!$I$12+СВЦЭМ!$D$10+'СЕТ СН'!$I$6-'СЕТ СН'!$I$22</f>
        <v>1647.7743645599999</v>
      </c>
      <c r="J125" s="36">
        <f>SUMIFS(СВЦЭМ!$C$39:$C$782,СВЦЭМ!$A$39:$A$782,$A125,СВЦЭМ!$B$39:$B$782,J$119)+'СЕТ СН'!$I$12+СВЦЭМ!$D$10+'СЕТ СН'!$I$6-'СЕТ СН'!$I$22</f>
        <v>1571.3290625700001</v>
      </c>
      <c r="K125" s="36">
        <f>SUMIFS(СВЦЭМ!$C$39:$C$782,СВЦЭМ!$A$39:$A$782,$A125,СВЦЭМ!$B$39:$B$782,K$119)+'СЕТ СН'!$I$12+СВЦЭМ!$D$10+'СЕТ СН'!$I$6-'СЕТ СН'!$I$22</f>
        <v>1509.1895426400001</v>
      </c>
      <c r="L125" s="36">
        <f>SUMIFS(СВЦЭМ!$C$39:$C$782,СВЦЭМ!$A$39:$A$782,$A125,СВЦЭМ!$B$39:$B$782,L$119)+'СЕТ СН'!$I$12+СВЦЭМ!$D$10+'СЕТ СН'!$I$6-'СЕТ СН'!$I$22</f>
        <v>1478.21742791</v>
      </c>
      <c r="M125" s="36">
        <f>SUMIFS(СВЦЭМ!$C$39:$C$782,СВЦЭМ!$A$39:$A$782,$A125,СВЦЭМ!$B$39:$B$782,M$119)+'СЕТ СН'!$I$12+СВЦЭМ!$D$10+'СЕТ СН'!$I$6-'СЕТ СН'!$I$22</f>
        <v>1476.92231472</v>
      </c>
      <c r="N125" s="36">
        <f>SUMIFS(СВЦЭМ!$C$39:$C$782,СВЦЭМ!$A$39:$A$782,$A125,СВЦЭМ!$B$39:$B$782,N$119)+'СЕТ СН'!$I$12+СВЦЭМ!$D$10+'СЕТ СН'!$I$6-'СЕТ СН'!$I$22</f>
        <v>1488.3174911199999</v>
      </c>
      <c r="O125" s="36">
        <f>SUMIFS(СВЦЭМ!$C$39:$C$782,СВЦЭМ!$A$39:$A$782,$A125,СВЦЭМ!$B$39:$B$782,O$119)+'СЕТ СН'!$I$12+СВЦЭМ!$D$10+'СЕТ СН'!$I$6-'СЕТ СН'!$I$22</f>
        <v>1536.6224544399997</v>
      </c>
      <c r="P125" s="36">
        <f>SUMIFS(СВЦЭМ!$C$39:$C$782,СВЦЭМ!$A$39:$A$782,$A125,СВЦЭМ!$B$39:$B$782,P$119)+'СЕТ СН'!$I$12+СВЦЭМ!$D$10+'СЕТ СН'!$I$6-'СЕТ СН'!$I$22</f>
        <v>1552.9405703699999</v>
      </c>
      <c r="Q125" s="36">
        <f>SUMIFS(СВЦЭМ!$C$39:$C$782,СВЦЭМ!$A$39:$A$782,$A125,СВЦЭМ!$B$39:$B$782,Q$119)+'СЕТ СН'!$I$12+СВЦЭМ!$D$10+'СЕТ СН'!$I$6-'СЕТ СН'!$I$22</f>
        <v>1572.0193258700001</v>
      </c>
      <c r="R125" s="36">
        <f>SUMIFS(СВЦЭМ!$C$39:$C$782,СВЦЭМ!$A$39:$A$782,$A125,СВЦЭМ!$B$39:$B$782,R$119)+'СЕТ СН'!$I$12+СВЦЭМ!$D$10+'СЕТ СН'!$I$6-'СЕТ СН'!$I$22</f>
        <v>1563.4125227199997</v>
      </c>
      <c r="S125" s="36">
        <f>SUMIFS(СВЦЭМ!$C$39:$C$782,СВЦЭМ!$A$39:$A$782,$A125,СВЦЭМ!$B$39:$B$782,S$119)+'СЕТ СН'!$I$12+СВЦЭМ!$D$10+'СЕТ СН'!$I$6-'СЕТ СН'!$I$22</f>
        <v>1517.1127167700001</v>
      </c>
      <c r="T125" s="36">
        <f>SUMIFS(СВЦЭМ!$C$39:$C$782,СВЦЭМ!$A$39:$A$782,$A125,СВЦЭМ!$B$39:$B$782,T$119)+'СЕТ СН'!$I$12+СВЦЭМ!$D$10+'СЕТ СН'!$I$6-'СЕТ СН'!$I$22</f>
        <v>1472.1051856700001</v>
      </c>
      <c r="U125" s="36">
        <f>SUMIFS(СВЦЭМ!$C$39:$C$782,СВЦЭМ!$A$39:$A$782,$A125,СВЦЭМ!$B$39:$B$782,U$119)+'СЕТ СН'!$I$12+СВЦЭМ!$D$10+'СЕТ СН'!$I$6-'СЕТ СН'!$I$22</f>
        <v>1448.92349715</v>
      </c>
      <c r="V125" s="36">
        <f>SUMIFS(СВЦЭМ!$C$39:$C$782,СВЦЭМ!$A$39:$A$782,$A125,СВЦЭМ!$B$39:$B$782,V$119)+'СЕТ СН'!$I$12+СВЦЭМ!$D$10+'СЕТ СН'!$I$6-'СЕТ СН'!$I$22</f>
        <v>1451.9338923</v>
      </c>
      <c r="W125" s="36">
        <f>SUMIFS(СВЦЭМ!$C$39:$C$782,СВЦЭМ!$A$39:$A$782,$A125,СВЦЭМ!$B$39:$B$782,W$119)+'СЕТ СН'!$I$12+СВЦЭМ!$D$10+'СЕТ СН'!$I$6-'СЕТ СН'!$I$22</f>
        <v>1457.64592199</v>
      </c>
      <c r="X125" s="36">
        <f>SUMIFS(СВЦЭМ!$C$39:$C$782,СВЦЭМ!$A$39:$A$782,$A125,СВЦЭМ!$B$39:$B$782,X$119)+'СЕТ СН'!$I$12+СВЦЭМ!$D$10+'СЕТ СН'!$I$6-'СЕТ СН'!$I$22</f>
        <v>1477.9290787999998</v>
      </c>
      <c r="Y125" s="36">
        <f>SUMIFS(СВЦЭМ!$C$39:$C$782,СВЦЭМ!$A$39:$A$782,$A125,СВЦЭМ!$B$39:$B$782,Y$119)+'СЕТ СН'!$I$12+СВЦЭМ!$D$10+'СЕТ СН'!$I$6-'СЕТ СН'!$I$22</f>
        <v>1504.7236077500002</v>
      </c>
    </row>
    <row r="126" spans="1:27" ht="15.75" x14ac:dyDescent="0.2">
      <c r="A126" s="35">
        <f t="shared" si="3"/>
        <v>44262</v>
      </c>
      <c r="B126" s="36">
        <f>SUMIFS(СВЦЭМ!$C$39:$C$782,СВЦЭМ!$A$39:$A$782,$A126,СВЦЭМ!$B$39:$B$782,B$119)+'СЕТ СН'!$I$12+СВЦЭМ!$D$10+'СЕТ СН'!$I$6-'СЕТ СН'!$I$22</f>
        <v>1536.5501138599998</v>
      </c>
      <c r="C126" s="36">
        <f>SUMIFS(СВЦЭМ!$C$39:$C$782,СВЦЭМ!$A$39:$A$782,$A126,СВЦЭМ!$B$39:$B$782,C$119)+'СЕТ СН'!$I$12+СВЦЭМ!$D$10+'СЕТ СН'!$I$6-'СЕТ СН'!$I$22</f>
        <v>1595.2931482099998</v>
      </c>
      <c r="D126" s="36">
        <f>SUMIFS(СВЦЭМ!$C$39:$C$782,СВЦЭМ!$A$39:$A$782,$A126,СВЦЭМ!$B$39:$B$782,D$119)+'СЕТ СН'!$I$12+СВЦЭМ!$D$10+'СЕТ СН'!$I$6-'СЕТ СН'!$I$22</f>
        <v>1631.4547002099998</v>
      </c>
      <c r="E126" s="36">
        <f>SUMIFS(СВЦЭМ!$C$39:$C$782,СВЦЭМ!$A$39:$A$782,$A126,СВЦЭМ!$B$39:$B$782,E$119)+'СЕТ СН'!$I$12+СВЦЭМ!$D$10+'СЕТ СН'!$I$6-'СЕТ СН'!$I$22</f>
        <v>1641.25324873</v>
      </c>
      <c r="F126" s="36">
        <f>SUMIFS(СВЦЭМ!$C$39:$C$782,СВЦЭМ!$A$39:$A$782,$A126,СВЦЭМ!$B$39:$B$782,F$119)+'СЕТ СН'!$I$12+СВЦЭМ!$D$10+'СЕТ СН'!$I$6-'СЕТ СН'!$I$22</f>
        <v>1648.1177148799998</v>
      </c>
      <c r="G126" s="36">
        <f>SUMIFS(СВЦЭМ!$C$39:$C$782,СВЦЭМ!$A$39:$A$782,$A126,СВЦЭМ!$B$39:$B$782,G$119)+'СЕТ СН'!$I$12+СВЦЭМ!$D$10+'СЕТ СН'!$I$6-'СЕТ СН'!$I$22</f>
        <v>1651.7093555599999</v>
      </c>
      <c r="H126" s="36">
        <f>SUMIFS(СВЦЭМ!$C$39:$C$782,СВЦЭМ!$A$39:$A$782,$A126,СВЦЭМ!$B$39:$B$782,H$119)+'СЕТ СН'!$I$12+СВЦЭМ!$D$10+'СЕТ СН'!$I$6-'СЕТ СН'!$I$22</f>
        <v>1633.9055414300001</v>
      </c>
      <c r="I126" s="36">
        <f>SUMIFS(СВЦЭМ!$C$39:$C$782,СВЦЭМ!$A$39:$A$782,$A126,СВЦЭМ!$B$39:$B$782,I$119)+'СЕТ СН'!$I$12+СВЦЭМ!$D$10+'СЕТ СН'!$I$6-'СЕТ СН'!$I$22</f>
        <v>1597.2171573000001</v>
      </c>
      <c r="J126" s="36">
        <f>SUMIFS(СВЦЭМ!$C$39:$C$782,СВЦЭМ!$A$39:$A$782,$A126,СВЦЭМ!$B$39:$B$782,J$119)+'СЕТ СН'!$I$12+СВЦЭМ!$D$10+'СЕТ СН'!$I$6-'СЕТ СН'!$I$22</f>
        <v>1543.9679150299999</v>
      </c>
      <c r="K126" s="36">
        <f>SUMIFS(СВЦЭМ!$C$39:$C$782,СВЦЭМ!$A$39:$A$782,$A126,СВЦЭМ!$B$39:$B$782,K$119)+'СЕТ СН'!$I$12+СВЦЭМ!$D$10+'СЕТ СН'!$I$6-'СЕТ СН'!$I$22</f>
        <v>1504.1915771899999</v>
      </c>
      <c r="L126" s="36">
        <f>SUMIFS(СВЦЭМ!$C$39:$C$782,СВЦЭМ!$A$39:$A$782,$A126,СВЦЭМ!$B$39:$B$782,L$119)+'СЕТ СН'!$I$12+СВЦЭМ!$D$10+'СЕТ СН'!$I$6-'СЕТ СН'!$I$22</f>
        <v>1486.7276508700002</v>
      </c>
      <c r="M126" s="36">
        <f>SUMIFS(СВЦЭМ!$C$39:$C$782,СВЦЭМ!$A$39:$A$782,$A126,СВЦЭМ!$B$39:$B$782,M$119)+'СЕТ СН'!$I$12+СВЦЭМ!$D$10+'СЕТ СН'!$I$6-'СЕТ СН'!$I$22</f>
        <v>1497.1826088299999</v>
      </c>
      <c r="N126" s="36">
        <f>SUMIFS(СВЦЭМ!$C$39:$C$782,СВЦЭМ!$A$39:$A$782,$A126,СВЦЭМ!$B$39:$B$782,N$119)+'СЕТ СН'!$I$12+СВЦЭМ!$D$10+'СЕТ СН'!$I$6-'СЕТ СН'!$I$22</f>
        <v>1512.7244730500001</v>
      </c>
      <c r="O126" s="36">
        <f>SUMIFS(СВЦЭМ!$C$39:$C$782,СВЦЭМ!$A$39:$A$782,$A126,СВЦЭМ!$B$39:$B$782,O$119)+'СЕТ СН'!$I$12+СВЦЭМ!$D$10+'СЕТ СН'!$I$6-'СЕТ СН'!$I$22</f>
        <v>1553.53474925</v>
      </c>
      <c r="P126" s="36">
        <f>SUMIFS(СВЦЭМ!$C$39:$C$782,СВЦЭМ!$A$39:$A$782,$A126,СВЦЭМ!$B$39:$B$782,P$119)+'СЕТ СН'!$I$12+СВЦЭМ!$D$10+'СЕТ СН'!$I$6-'СЕТ СН'!$I$22</f>
        <v>1581.1237843099998</v>
      </c>
      <c r="Q126" s="36">
        <f>SUMIFS(СВЦЭМ!$C$39:$C$782,СВЦЭМ!$A$39:$A$782,$A126,СВЦЭМ!$B$39:$B$782,Q$119)+'СЕТ СН'!$I$12+СВЦЭМ!$D$10+'СЕТ СН'!$I$6-'СЕТ СН'!$I$22</f>
        <v>1605.3718804699997</v>
      </c>
      <c r="R126" s="36">
        <f>SUMIFS(СВЦЭМ!$C$39:$C$782,СВЦЭМ!$A$39:$A$782,$A126,СВЦЭМ!$B$39:$B$782,R$119)+'СЕТ СН'!$I$12+СВЦЭМ!$D$10+'СЕТ СН'!$I$6-'СЕТ СН'!$I$22</f>
        <v>1597.3749241999999</v>
      </c>
      <c r="S126" s="36">
        <f>SUMIFS(СВЦЭМ!$C$39:$C$782,СВЦЭМ!$A$39:$A$782,$A126,СВЦЭМ!$B$39:$B$782,S$119)+'СЕТ СН'!$I$12+СВЦЭМ!$D$10+'СЕТ СН'!$I$6-'СЕТ СН'!$I$22</f>
        <v>1562.4650733799999</v>
      </c>
      <c r="T126" s="36">
        <f>SUMIFS(СВЦЭМ!$C$39:$C$782,СВЦЭМ!$A$39:$A$782,$A126,СВЦЭМ!$B$39:$B$782,T$119)+'СЕТ СН'!$I$12+СВЦЭМ!$D$10+'СЕТ СН'!$I$6-'СЕТ СН'!$I$22</f>
        <v>1512.8461653899999</v>
      </c>
      <c r="U126" s="36">
        <f>SUMIFS(СВЦЭМ!$C$39:$C$782,СВЦЭМ!$A$39:$A$782,$A126,СВЦЭМ!$B$39:$B$782,U$119)+'СЕТ СН'!$I$12+СВЦЭМ!$D$10+'СЕТ СН'!$I$6-'СЕТ СН'!$I$22</f>
        <v>1480.1501933300001</v>
      </c>
      <c r="V126" s="36">
        <f>SUMIFS(СВЦЭМ!$C$39:$C$782,СВЦЭМ!$A$39:$A$782,$A126,СВЦЭМ!$B$39:$B$782,V$119)+'СЕТ СН'!$I$12+СВЦЭМ!$D$10+'СЕТ СН'!$I$6-'СЕТ СН'!$I$22</f>
        <v>1484.4532478000001</v>
      </c>
      <c r="W126" s="36">
        <f>SUMIFS(СВЦЭМ!$C$39:$C$782,СВЦЭМ!$A$39:$A$782,$A126,СВЦЭМ!$B$39:$B$782,W$119)+'СЕТ СН'!$I$12+СВЦЭМ!$D$10+'СЕТ СН'!$I$6-'СЕТ СН'!$I$22</f>
        <v>1502.65231601</v>
      </c>
      <c r="X126" s="36">
        <f>SUMIFS(СВЦЭМ!$C$39:$C$782,СВЦЭМ!$A$39:$A$782,$A126,СВЦЭМ!$B$39:$B$782,X$119)+'СЕТ СН'!$I$12+СВЦЭМ!$D$10+'СЕТ СН'!$I$6-'СЕТ СН'!$I$22</f>
        <v>1514.59954358</v>
      </c>
      <c r="Y126" s="36">
        <f>SUMIFS(СВЦЭМ!$C$39:$C$782,СВЦЭМ!$A$39:$A$782,$A126,СВЦЭМ!$B$39:$B$782,Y$119)+'СЕТ СН'!$I$12+СВЦЭМ!$D$10+'СЕТ СН'!$I$6-'СЕТ СН'!$I$22</f>
        <v>1532.6986427000002</v>
      </c>
    </row>
    <row r="127" spans="1:27" ht="15.75" x14ac:dyDescent="0.2">
      <c r="A127" s="35">
        <f t="shared" si="3"/>
        <v>44263</v>
      </c>
      <c r="B127" s="36">
        <f>SUMIFS(СВЦЭМ!$C$39:$C$782,СВЦЭМ!$A$39:$A$782,$A127,СВЦЭМ!$B$39:$B$782,B$119)+'СЕТ СН'!$I$12+СВЦЭМ!$D$10+'СЕТ СН'!$I$6-'СЕТ СН'!$I$22</f>
        <v>1548.5187260299999</v>
      </c>
      <c r="C127" s="36">
        <f>SUMIFS(СВЦЭМ!$C$39:$C$782,СВЦЭМ!$A$39:$A$782,$A127,СВЦЭМ!$B$39:$B$782,C$119)+'СЕТ СН'!$I$12+СВЦЭМ!$D$10+'СЕТ СН'!$I$6-'СЕТ СН'!$I$22</f>
        <v>1607.1577251499998</v>
      </c>
      <c r="D127" s="36">
        <f>SUMIFS(СВЦЭМ!$C$39:$C$782,СВЦЭМ!$A$39:$A$782,$A127,СВЦЭМ!$B$39:$B$782,D$119)+'СЕТ СН'!$I$12+СВЦЭМ!$D$10+'СЕТ СН'!$I$6-'СЕТ СН'!$I$22</f>
        <v>1642.7944736199997</v>
      </c>
      <c r="E127" s="36">
        <f>SUMIFS(СВЦЭМ!$C$39:$C$782,СВЦЭМ!$A$39:$A$782,$A127,СВЦЭМ!$B$39:$B$782,E$119)+'СЕТ СН'!$I$12+СВЦЭМ!$D$10+'СЕТ СН'!$I$6-'СЕТ СН'!$I$22</f>
        <v>1640.5729122799999</v>
      </c>
      <c r="F127" s="36">
        <f>SUMIFS(СВЦЭМ!$C$39:$C$782,СВЦЭМ!$A$39:$A$782,$A127,СВЦЭМ!$B$39:$B$782,F$119)+'СЕТ СН'!$I$12+СВЦЭМ!$D$10+'СЕТ СН'!$I$6-'СЕТ СН'!$I$22</f>
        <v>1647.17100437</v>
      </c>
      <c r="G127" s="36">
        <f>SUMIFS(СВЦЭМ!$C$39:$C$782,СВЦЭМ!$A$39:$A$782,$A127,СВЦЭМ!$B$39:$B$782,G$119)+'СЕТ СН'!$I$12+СВЦЭМ!$D$10+'СЕТ СН'!$I$6-'СЕТ СН'!$I$22</f>
        <v>1643.1067128899999</v>
      </c>
      <c r="H127" s="36">
        <f>SUMIFS(СВЦЭМ!$C$39:$C$782,СВЦЭМ!$A$39:$A$782,$A127,СВЦЭМ!$B$39:$B$782,H$119)+'СЕТ СН'!$I$12+СВЦЭМ!$D$10+'СЕТ СН'!$I$6-'СЕТ СН'!$I$22</f>
        <v>1642.91652024</v>
      </c>
      <c r="I127" s="36">
        <f>SUMIFS(СВЦЭМ!$C$39:$C$782,СВЦЭМ!$A$39:$A$782,$A127,СВЦЭМ!$B$39:$B$782,I$119)+'СЕТ СН'!$I$12+СВЦЭМ!$D$10+'СЕТ СН'!$I$6-'СЕТ СН'!$I$22</f>
        <v>1628.1394871099997</v>
      </c>
      <c r="J127" s="36">
        <f>SUMIFS(СВЦЭМ!$C$39:$C$782,СВЦЭМ!$A$39:$A$782,$A127,СВЦЭМ!$B$39:$B$782,J$119)+'СЕТ СН'!$I$12+СВЦЭМ!$D$10+'СЕТ СН'!$I$6-'СЕТ СН'!$I$22</f>
        <v>1578.9338262199999</v>
      </c>
      <c r="K127" s="36">
        <f>SUMIFS(СВЦЭМ!$C$39:$C$782,СВЦЭМ!$A$39:$A$782,$A127,СВЦЭМ!$B$39:$B$782,K$119)+'СЕТ СН'!$I$12+СВЦЭМ!$D$10+'СЕТ СН'!$I$6-'СЕТ СН'!$I$22</f>
        <v>1535.0292957299998</v>
      </c>
      <c r="L127" s="36">
        <f>SUMIFS(СВЦЭМ!$C$39:$C$782,СВЦЭМ!$A$39:$A$782,$A127,СВЦЭМ!$B$39:$B$782,L$119)+'СЕТ СН'!$I$12+СВЦЭМ!$D$10+'СЕТ СН'!$I$6-'СЕТ СН'!$I$22</f>
        <v>1520.4688646700001</v>
      </c>
      <c r="M127" s="36">
        <f>SUMIFS(СВЦЭМ!$C$39:$C$782,СВЦЭМ!$A$39:$A$782,$A127,СВЦЭМ!$B$39:$B$782,M$119)+'СЕТ СН'!$I$12+СВЦЭМ!$D$10+'СЕТ СН'!$I$6-'СЕТ СН'!$I$22</f>
        <v>1518.7118485599999</v>
      </c>
      <c r="N127" s="36">
        <f>SUMIFS(СВЦЭМ!$C$39:$C$782,СВЦЭМ!$A$39:$A$782,$A127,СВЦЭМ!$B$39:$B$782,N$119)+'СЕТ СН'!$I$12+СВЦЭМ!$D$10+'СЕТ СН'!$I$6-'СЕТ СН'!$I$22</f>
        <v>1522.0372002300001</v>
      </c>
      <c r="O127" s="36">
        <f>SUMIFS(СВЦЭМ!$C$39:$C$782,СВЦЭМ!$A$39:$A$782,$A127,СВЦЭМ!$B$39:$B$782,O$119)+'СЕТ СН'!$I$12+СВЦЭМ!$D$10+'СЕТ СН'!$I$6-'СЕТ СН'!$I$22</f>
        <v>1570.9714080799999</v>
      </c>
      <c r="P127" s="36">
        <f>SUMIFS(СВЦЭМ!$C$39:$C$782,СВЦЭМ!$A$39:$A$782,$A127,СВЦЭМ!$B$39:$B$782,P$119)+'СЕТ СН'!$I$12+СВЦЭМ!$D$10+'СЕТ СН'!$I$6-'СЕТ СН'!$I$22</f>
        <v>1584.3294113100001</v>
      </c>
      <c r="Q127" s="36">
        <f>SUMIFS(СВЦЭМ!$C$39:$C$782,СВЦЭМ!$A$39:$A$782,$A127,СВЦЭМ!$B$39:$B$782,Q$119)+'СЕТ СН'!$I$12+СВЦЭМ!$D$10+'СЕТ СН'!$I$6-'СЕТ СН'!$I$22</f>
        <v>1604.0948019799998</v>
      </c>
      <c r="R127" s="36">
        <f>SUMIFS(СВЦЭМ!$C$39:$C$782,СВЦЭМ!$A$39:$A$782,$A127,СВЦЭМ!$B$39:$B$782,R$119)+'СЕТ СН'!$I$12+СВЦЭМ!$D$10+'СЕТ СН'!$I$6-'СЕТ СН'!$I$22</f>
        <v>1610.4275681399999</v>
      </c>
      <c r="S127" s="36">
        <f>SUMIFS(СВЦЭМ!$C$39:$C$782,СВЦЭМ!$A$39:$A$782,$A127,СВЦЭМ!$B$39:$B$782,S$119)+'СЕТ СН'!$I$12+СВЦЭМ!$D$10+'СЕТ СН'!$I$6-'СЕТ СН'!$I$22</f>
        <v>1570.21757316</v>
      </c>
      <c r="T127" s="36">
        <f>SUMIFS(СВЦЭМ!$C$39:$C$782,СВЦЭМ!$A$39:$A$782,$A127,СВЦЭМ!$B$39:$B$782,T$119)+'СЕТ СН'!$I$12+СВЦЭМ!$D$10+'СЕТ СН'!$I$6-'СЕТ СН'!$I$22</f>
        <v>1511.74809856</v>
      </c>
      <c r="U127" s="36">
        <f>SUMIFS(СВЦЭМ!$C$39:$C$782,СВЦЭМ!$A$39:$A$782,$A127,СВЦЭМ!$B$39:$B$782,U$119)+'СЕТ СН'!$I$12+СВЦЭМ!$D$10+'СЕТ СН'!$I$6-'СЕТ СН'!$I$22</f>
        <v>1464.7414621799999</v>
      </c>
      <c r="V127" s="36">
        <f>SUMIFS(СВЦЭМ!$C$39:$C$782,СВЦЭМ!$A$39:$A$782,$A127,СВЦЭМ!$B$39:$B$782,V$119)+'СЕТ СН'!$I$12+СВЦЭМ!$D$10+'СЕТ СН'!$I$6-'СЕТ СН'!$I$22</f>
        <v>1477.8156008000001</v>
      </c>
      <c r="W127" s="36">
        <f>SUMIFS(СВЦЭМ!$C$39:$C$782,СВЦЭМ!$A$39:$A$782,$A127,СВЦЭМ!$B$39:$B$782,W$119)+'СЕТ СН'!$I$12+СВЦЭМ!$D$10+'СЕТ СН'!$I$6-'СЕТ СН'!$I$22</f>
        <v>1501.7454456800001</v>
      </c>
      <c r="X127" s="36">
        <f>SUMIFS(СВЦЭМ!$C$39:$C$782,СВЦЭМ!$A$39:$A$782,$A127,СВЦЭМ!$B$39:$B$782,X$119)+'СЕТ СН'!$I$12+СВЦЭМ!$D$10+'СЕТ СН'!$I$6-'СЕТ СН'!$I$22</f>
        <v>1514.2305679199999</v>
      </c>
      <c r="Y127" s="36">
        <f>SUMIFS(СВЦЭМ!$C$39:$C$782,СВЦЭМ!$A$39:$A$782,$A127,СВЦЭМ!$B$39:$B$782,Y$119)+'СЕТ СН'!$I$12+СВЦЭМ!$D$10+'СЕТ СН'!$I$6-'СЕТ СН'!$I$22</f>
        <v>1529.5806044000001</v>
      </c>
    </row>
    <row r="128" spans="1:27" ht="15.75" x14ac:dyDescent="0.2">
      <c r="A128" s="35">
        <f t="shared" si="3"/>
        <v>44264</v>
      </c>
      <c r="B128" s="36">
        <f>SUMIFS(СВЦЭМ!$C$39:$C$782,СВЦЭМ!$A$39:$A$782,$A128,СВЦЭМ!$B$39:$B$782,B$119)+'СЕТ СН'!$I$12+СВЦЭМ!$D$10+'СЕТ СН'!$I$6-'СЕТ СН'!$I$22</f>
        <v>1522.3011001499999</v>
      </c>
      <c r="C128" s="36">
        <f>SUMIFS(СВЦЭМ!$C$39:$C$782,СВЦЭМ!$A$39:$A$782,$A128,СВЦЭМ!$B$39:$B$782,C$119)+'СЕТ СН'!$I$12+СВЦЭМ!$D$10+'СЕТ СН'!$I$6-'СЕТ СН'!$I$22</f>
        <v>1572.3560893200001</v>
      </c>
      <c r="D128" s="36">
        <f>SUMIFS(СВЦЭМ!$C$39:$C$782,СВЦЭМ!$A$39:$A$782,$A128,СВЦЭМ!$B$39:$B$782,D$119)+'СЕТ СН'!$I$12+СВЦЭМ!$D$10+'СЕТ СН'!$I$6-'СЕТ СН'!$I$22</f>
        <v>1635.15155671</v>
      </c>
      <c r="E128" s="36">
        <f>SUMIFS(СВЦЭМ!$C$39:$C$782,СВЦЭМ!$A$39:$A$782,$A128,СВЦЭМ!$B$39:$B$782,E$119)+'СЕТ СН'!$I$12+СВЦЭМ!$D$10+'СЕТ СН'!$I$6-'СЕТ СН'!$I$22</f>
        <v>1642.2669002499997</v>
      </c>
      <c r="F128" s="36">
        <f>SUMIFS(СВЦЭМ!$C$39:$C$782,СВЦЭМ!$A$39:$A$782,$A128,СВЦЭМ!$B$39:$B$782,F$119)+'СЕТ СН'!$I$12+СВЦЭМ!$D$10+'СЕТ СН'!$I$6-'СЕТ СН'!$I$22</f>
        <v>1646.0499952099999</v>
      </c>
      <c r="G128" s="36">
        <f>SUMIFS(СВЦЭМ!$C$39:$C$782,СВЦЭМ!$A$39:$A$782,$A128,СВЦЭМ!$B$39:$B$782,G$119)+'СЕТ СН'!$I$12+СВЦЭМ!$D$10+'СЕТ СН'!$I$6-'СЕТ СН'!$I$22</f>
        <v>1633.7695418399999</v>
      </c>
      <c r="H128" s="36">
        <f>SUMIFS(СВЦЭМ!$C$39:$C$782,СВЦЭМ!$A$39:$A$782,$A128,СВЦЭМ!$B$39:$B$782,H$119)+'СЕТ СН'!$I$12+СВЦЭМ!$D$10+'СЕТ СН'!$I$6-'СЕТ СН'!$I$22</f>
        <v>1600.1224787299998</v>
      </c>
      <c r="I128" s="36">
        <f>SUMIFS(СВЦЭМ!$C$39:$C$782,СВЦЭМ!$A$39:$A$782,$A128,СВЦЭМ!$B$39:$B$782,I$119)+'СЕТ СН'!$I$12+СВЦЭМ!$D$10+'СЕТ СН'!$I$6-'СЕТ СН'!$I$22</f>
        <v>1571.8561711399998</v>
      </c>
      <c r="J128" s="36">
        <f>SUMIFS(СВЦЭМ!$C$39:$C$782,СВЦЭМ!$A$39:$A$782,$A128,СВЦЭМ!$B$39:$B$782,J$119)+'СЕТ СН'!$I$12+СВЦЭМ!$D$10+'СЕТ СН'!$I$6-'СЕТ СН'!$I$22</f>
        <v>1523.8585610999999</v>
      </c>
      <c r="K128" s="36">
        <f>SUMIFS(СВЦЭМ!$C$39:$C$782,СВЦЭМ!$A$39:$A$782,$A128,СВЦЭМ!$B$39:$B$782,K$119)+'СЕТ СН'!$I$12+СВЦЭМ!$D$10+'СЕТ СН'!$I$6-'СЕТ СН'!$I$22</f>
        <v>1508.52034542</v>
      </c>
      <c r="L128" s="36">
        <f>SUMIFS(СВЦЭМ!$C$39:$C$782,СВЦЭМ!$A$39:$A$782,$A128,СВЦЭМ!$B$39:$B$782,L$119)+'СЕТ СН'!$I$12+СВЦЭМ!$D$10+'СЕТ СН'!$I$6-'СЕТ СН'!$I$22</f>
        <v>1508.0455597800001</v>
      </c>
      <c r="M128" s="36">
        <f>SUMIFS(СВЦЭМ!$C$39:$C$782,СВЦЭМ!$A$39:$A$782,$A128,СВЦЭМ!$B$39:$B$782,M$119)+'СЕТ СН'!$I$12+СВЦЭМ!$D$10+'СЕТ СН'!$I$6-'СЕТ СН'!$I$22</f>
        <v>1517.2038602500002</v>
      </c>
      <c r="N128" s="36">
        <f>SUMIFS(СВЦЭМ!$C$39:$C$782,СВЦЭМ!$A$39:$A$782,$A128,СВЦЭМ!$B$39:$B$782,N$119)+'СЕТ СН'!$I$12+СВЦЭМ!$D$10+'СЕТ СН'!$I$6-'СЕТ СН'!$I$22</f>
        <v>1533.63800846</v>
      </c>
      <c r="O128" s="36">
        <f>SUMIFS(СВЦЭМ!$C$39:$C$782,СВЦЭМ!$A$39:$A$782,$A128,СВЦЭМ!$B$39:$B$782,O$119)+'СЕТ СН'!$I$12+СВЦЭМ!$D$10+'СЕТ СН'!$I$6-'СЕТ СН'!$I$22</f>
        <v>1560.2757213599998</v>
      </c>
      <c r="P128" s="36">
        <f>SUMIFS(СВЦЭМ!$C$39:$C$782,СВЦЭМ!$A$39:$A$782,$A128,СВЦЭМ!$B$39:$B$782,P$119)+'СЕТ СН'!$I$12+СВЦЭМ!$D$10+'СЕТ СН'!$I$6-'СЕТ СН'!$I$22</f>
        <v>1570.8712228300001</v>
      </c>
      <c r="Q128" s="36">
        <f>SUMIFS(СВЦЭМ!$C$39:$C$782,СВЦЭМ!$A$39:$A$782,$A128,СВЦЭМ!$B$39:$B$782,Q$119)+'СЕТ СН'!$I$12+СВЦЭМ!$D$10+'СЕТ СН'!$I$6-'СЕТ СН'!$I$22</f>
        <v>1577.5117420699999</v>
      </c>
      <c r="R128" s="36">
        <f>SUMIFS(СВЦЭМ!$C$39:$C$782,СВЦЭМ!$A$39:$A$782,$A128,СВЦЭМ!$B$39:$B$782,R$119)+'СЕТ СН'!$I$12+СВЦЭМ!$D$10+'СЕТ СН'!$I$6-'СЕТ СН'!$I$22</f>
        <v>1575.3792031399998</v>
      </c>
      <c r="S128" s="36">
        <f>SUMIFS(СВЦЭМ!$C$39:$C$782,СВЦЭМ!$A$39:$A$782,$A128,СВЦЭМ!$B$39:$B$782,S$119)+'СЕТ СН'!$I$12+СВЦЭМ!$D$10+'СЕТ СН'!$I$6-'СЕТ СН'!$I$22</f>
        <v>1569.5365719500001</v>
      </c>
      <c r="T128" s="36">
        <f>SUMIFS(СВЦЭМ!$C$39:$C$782,СВЦЭМ!$A$39:$A$782,$A128,СВЦЭМ!$B$39:$B$782,T$119)+'СЕТ СН'!$I$12+СВЦЭМ!$D$10+'СЕТ СН'!$I$6-'СЕТ СН'!$I$22</f>
        <v>1513.9807070500001</v>
      </c>
      <c r="U128" s="36">
        <f>SUMIFS(СВЦЭМ!$C$39:$C$782,СВЦЭМ!$A$39:$A$782,$A128,СВЦЭМ!$B$39:$B$782,U$119)+'СЕТ СН'!$I$12+СВЦЭМ!$D$10+'СЕТ СН'!$I$6-'СЕТ СН'!$I$22</f>
        <v>1477.28182341</v>
      </c>
      <c r="V128" s="36">
        <f>SUMIFS(СВЦЭМ!$C$39:$C$782,СВЦЭМ!$A$39:$A$782,$A128,СВЦЭМ!$B$39:$B$782,V$119)+'СЕТ СН'!$I$12+СВЦЭМ!$D$10+'СЕТ СН'!$I$6-'СЕТ СН'!$I$22</f>
        <v>1476.12672589</v>
      </c>
      <c r="W128" s="36">
        <f>SUMIFS(СВЦЭМ!$C$39:$C$782,СВЦЭМ!$A$39:$A$782,$A128,СВЦЭМ!$B$39:$B$782,W$119)+'СЕТ СН'!$I$12+СВЦЭМ!$D$10+'СЕТ СН'!$I$6-'СЕТ СН'!$I$22</f>
        <v>1494.8081269199999</v>
      </c>
      <c r="X128" s="36">
        <f>SUMIFS(СВЦЭМ!$C$39:$C$782,СВЦЭМ!$A$39:$A$782,$A128,СВЦЭМ!$B$39:$B$782,X$119)+'СЕТ СН'!$I$12+СВЦЭМ!$D$10+'СЕТ СН'!$I$6-'СЕТ СН'!$I$22</f>
        <v>1523.79364276</v>
      </c>
      <c r="Y128" s="36">
        <f>SUMIFS(СВЦЭМ!$C$39:$C$782,СВЦЭМ!$A$39:$A$782,$A128,СВЦЭМ!$B$39:$B$782,Y$119)+'СЕТ СН'!$I$12+СВЦЭМ!$D$10+'СЕТ СН'!$I$6-'СЕТ СН'!$I$22</f>
        <v>1544.2644145300001</v>
      </c>
    </row>
    <row r="129" spans="1:25" ht="15.75" x14ac:dyDescent="0.2">
      <c r="A129" s="35">
        <f t="shared" si="3"/>
        <v>44265</v>
      </c>
      <c r="B129" s="36">
        <f>SUMIFS(СВЦЭМ!$C$39:$C$782,СВЦЭМ!$A$39:$A$782,$A129,СВЦЭМ!$B$39:$B$782,B$119)+'СЕТ СН'!$I$12+СВЦЭМ!$D$10+'СЕТ СН'!$I$6-'СЕТ СН'!$I$22</f>
        <v>1553.9586784899998</v>
      </c>
      <c r="C129" s="36">
        <f>SUMIFS(СВЦЭМ!$C$39:$C$782,СВЦЭМ!$A$39:$A$782,$A129,СВЦЭМ!$B$39:$B$782,C$119)+'СЕТ СН'!$I$12+СВЦЭМ!$D$10+'СЕТ СН'!$I$6-'СЕТ СН'!$I$22</f>
        <v>1591.1823542699999</v>
      </c>
      <c r="D129" s="36">
        <f>SUMIFS(СВЦЭМ!$C$39:$C$782,СВЦЭМ!$A$39:$A$782,$A129,СВЦЭМ!$B$39:$B$782,D$119)+'СЕТ СН'!$I$12+СВЦЭМ!$D$10+'СЕТ СН'!$I$6-'СЕТ СН'!$I$22</f>
        <v>1642.3537784699997</v>
      </c>
      <c r="E129" s="36">
        <f>SUMIFS(СВЦЭМ!$C$39:$C$782,СВЦЭМ!$A$39:$A$782,$A129,СВЦЭМ!$B$39:$B$782,E$119)+'СЕТ СН'!$I$12+СВЦЭМ!$D$10+'СЕТ СН'!$I$6-'СЕТ СН'!$I$22</f>
        <v>1640.7977813799998</v>
      </c>
      <c r="F129" s="36">
        <f>SUMIFS(СВЦЭМ!$C$39:$C$782,СВЦЭМ!$A$39:$A$782,$A129,СВЦЭМ!$B$39:$B$782,F$119)+'СЕТ СН'!$I$12+СВЦЭМ!$D$10+'СЕТ СН'!$I$6-'СЕТ СН'!$I$22</f>
        <v>1648.6432759899999</v>
      </c>
      <c r="G129" s="36">
        <f>SUMIFS(СВЦЭМ!$C$39:$C$782,СВЦЭМ!$A$39:$A$782,$A129,СВЦЭМ!$B$39:$B$782,G$119)+'СЕТ СН'!$I$12+СВЦЭМ!$D$10+'СЕТ СН'!$I$6-'СЕТ СН'!$I$22</f>
        <v>1649.7556115399998</v>
      </c>
      <c r="H129" s="36">
        <f>SUMIFS(СВЦЭМ!$C$39:$C$782,СВЦЭМ!$A$39:$A$782,$A129,СВЦЭМ!$B$39:$B$782,H$119)+'СЕТ СН'!$I$12+СВЦЭМ!$D$10+'СЕТ СН'!$I$6-'СЕТ СН'!$I$22</f>
        <v>1623.7367228499998</v>
      </c>
      <c r="I129" s="36">
        <f>SUMIFS(СВЦЭМ!$C$39:$C$782,СВЦЭМ!$A$39:$A$782,$A129,СВЦЭМ!$B$39:$B$782,I$119)+'СЕТ СН'!$I$12+СВЦЭМ!$D$10+'СЕТ СН'!$I$6-'СЕТ СН'!$I$22</f>
        <v>1591.8251010999998</v>
      </c>
      <c r="J129" s="36">
        <f>SUMIFS(СВЦЭМ!$C$39:$C$782,СВЦЭМ!$A$39:$A$782,$A129,СВЦЭМ!$B$39:$B$782,J$119)+'СЕТ СН'!$I$12+СВЦЭМ!$D$10+'СЕТ СН'!$I$6-'СЕТ СН'!$I$22</f>
        <v>1556.5337105799999</v>
      </c>
      <c r="K129" s="36">
        <f>SUMIFS(СВЦЭМ!$C$39:$C$782,СВЦЭМ!$A$39:$A$782,$A129,СВЦЭМ!$B$39:$B$782,K$119)+'СЕТ СН'!$I$12+СВЦЭМ!$D$10+'СЕТ СН'!$I$6-'СЕТ СН'!$I$22</f>
        <v>1513.4859501199999</v>
      </c>
      <c r="L129" s="36">
        <f>SUMIFS(СВЦЭМ!$C$39:$C$782,СВЦЭМ!$A$39:$A$782,$A129,СВЦЭМ!$B$39:$B$782,L$119)+'СЕТ СН'!$I$12+СВЦЭМ!$D$10+'СЕТ СН'!$I$6-'СЕТ СН'!$I$22</f>
        <v>1502.73468086</v>
      </c>
      <c r="M129" s="36">
        <f>SUMIFS(СВЦЭМ!$C$39:$C$782,СВЦЭМ!$A$39:$A$782,$A129,СВЦЭМ!$B$39:$B$782,M$119)+'СЕТ СН'!$I$12+СВЦЭМ!$D$10+'СЕТ СН'!$I$6-'СЕТ СН'!$I$22</f>
        <v>1515.3994146099999</v>
      </c>
      <c r="N129" s="36">
        <f>SUMIFS(СВЦЭМ!$C$39:$C$782,СВЦЭМ!$A$39:$A$782,$A129,СВЦЭМ!$B$39:$B$782,N$119)+'СЕТ СН'!$I$12+СВЦЭМ!$D$10+'СЕТ СН'!$I$6-'СЕТ СН'!$I$22</f>
        <v>1521.11435848</v>
      </c>
      <c r="O129" s="36">
        <f>SUMIFS(СВЦЭМ!$C$39:$C$782,СВЦЭМ!$A$39:$A$782,$A129,СВЦЭМ!$B$39:$B$782,O$119)+'СЕТ СН'!$I$12+СВЦЭМ!$D$10+'СЕТ СН'!$I$6-'СЕТ СН'!$I$22</f>
        <v>1523.1251408600001</v>
      </c>
      <c r="P129" s="36">
        <f>SUMIFS(СВЦЭМ!$C$39:$C$782,СВЦЭМ!$A$39:$A$782,$A129,СВЦЭМ!$B$39:$B$782,P$119)+'СЕТ СН'!$I$12+СВЦЭМ!$D$10+'СЕТ СН'!$I$6-'СЕТ СН'!$I$22</f>
        <v>1566.7806949400001</v>
      </c>
      <c r="Q129" s="36">
        <f>SUMIFS(СВЦЭМ!$C$39:$C$782,СВЦЭМ!$A$39:$A$782,$A129,СВЦЭМ!$B$39:$B$782,Q$119)+'СЕТ СН'!$I$12+СВЦЭМ!$D$10+'СЕТ СН'!$I$6-'СЕТ СН'!$I$22</f>
        <v>1604.8677979999998</v>
      </c>
      <c r="R129" s="36">
        <f>SUMIFS(СВЦЭМ!$C$39:$C$782,СВЦЭМ!$A$39:$A$782,$A129,СВЦЭМ!$B$39:$B$782,R$119)+'СЕТ СН'!$I$12+СВЦЭМ!$D$10+'СЕТ СН'!$I$6-'СЕТ СН'!$I$22</f>
        <v>1602.7883414299999</v>
      </c>
      <c r="S129" s="36">
        <f>SUMIFS(СВЦЭМ!$C$39:$C$782,СВЦЭМ!$A$39:$A$782,$A129,СВЦЭМ!$B$39:$B$782,S$119)+'СЕТ СН'!$I$12+СВЦЭМ!$D$10+'СЕТ СН'!$I$6-'СЕТ СН'!$I$22</f>
        <v>1579.23974146</v>
      </c>
      <c r="T129" s="36">
        <f>SUMIFS(СВЦЭМ!$C$39:$C$782,СВЦЭМ!$A$39:$A$782,$A129,СВЦЭМ!$B$39:$B$782,T$119)+'СЕТ СН'!$I$12+СВЦЭМ!$D$10+'СЕТ СН'!$I$6-'СЕТ СН'!$I$22</f>
        <v>1510.31611845</v>
      </c>
      <c r="U129" s="36">
        <f>SUMIFS(СВЦЭМ!$C$39:$C$782,СВЦЭМ!$A$39:$A$782,$A129,СВЦЭМ!$B$39:$B$782,U$119)+'СЕТ СН'!$I$12+СВЦЭМ!$D$10+'СЕТ СН'!$I$6-'СЕТ СН'!$I$22</f>
        <v>1470.93895735</v>
      </c>
      <c r="V129" s="36">
        <f>SUMIFS(СВЦЭМ!$C$39:$C$782,СВЦЭМ!$A$39:$A$782,$A129,СВЦЭМ!$B$39:$B$782,V$119)+'СЕТ СН'!$I$12+СВЦЭМ!$D$10+'СЕТ СН'!$I$6-'СЕТ СН'!$I$22</f>
        <v>1471.0290190000001</v>
      </c>
      <c r="W129" s="36">
        <f>SUMIFS(СВЦЭМ!$C$39:$C$782,СВЦЭМ!$A$39:$A$782,$A129,СВЦЭМ!$B$39:$B$782,W$119)+'СЕТ СН'!$I$12+СВЦЭМ!$D$10+'СЕТ СН'!$I$6-'СЕТ СН'!$I$22</f>
        <v>1487.4412967600001</v>
      </c>
      <c r="X129" s="36">
        <f>SUMIFS(СВЦЭМ!$C$39:$C$782,СВЦЭМ!$A$39:$A$782,$A129,СВЦЭМ!$B$39:$B$782,X$119)+'СЕТ СН'!$I$12+СВЦЭМ!$D$10+'СЕТ СН'!$I$6-'СЕТ СН'!$I$22</f>
        <v>1510.0086289999999</v>
      </c>
      <c r="Y129" s="36">
        <f>SUMIFS(СВЦЭМ!$C$39:$C$782,СВЦЭМ!$A$39:$A$782,$A129,СВЦЭМ!$B$39:$B$782,Y$119)+'СЕТ СН'!$I$12+СВЦЭМ!$D$10+'СЕТ СН'!$I$6-'СЕТ СН'!$I$22</f>
        <v>1541.85675124</v>
      </c>
    </row>
    <row r="130" spans="1:25" ht="15.75" x14ac:dyDescent="0.2">
      <c r="A130" s="35">
        <f t="shared" si="3"/>
        <v>44266</v>
      </c>
      <c r="B130" s="36">
        <f>SUMIFS(СВЦЭМ!$C$39:$C$782,СВЦЭМ!$A$39:$A$782,$A130,СВЦЭМ!$B$39:$B$782,B$119)+'СЕТ СН'!$I$12+СВЦЭМ!$D$10+'СЕТ СН'!$I$6-'СЕТ СН'!$I$22</f>
        <v>1540.04618415</v>
      </c>
      <c r="C130" s="36">
        <f>SUMIFS(СВЦЭМ!$C$39:$C$782,СВЦЭМ!$A$39:$A$782,$A130,СВЦЭМ!$B$39:$B$782,C$119)+'СЕТ СН'!$I$12+СВЦЭМ!$D$10+'СЕТ СН'!$I$6-'СЕТ СН'!$I$22</f>
        <v>1586.6722865399997</v>
      </c>
      <c r="D130" s="36">
        <f>SUMIFS(СВЦЭМ!$C$39:$C$782,СВЦЭМ!$A$39:$A$782,$A130,СВЦЭМ!$B$39:$B$782,D$119)+'СЕТ СН'!$I$12+СВЦЭМ!$D$10+'СЕТ СН'!$I$6-'СЕТ СН'!$I$22</f>
        <v>1612.2431352799999</v>
      </c>
      <c r="E130" s="36">
        <f>SUMIFS(СВЦЭМ!$C$39:$C$782,СВЦЭМ!$A$39:$A$782,$A130,СВЦЭМ!$B$39:$B$782,E$119)+'СЕТ СН'!$I$12+СВЦЭМ!$D$10+'СЕТ СН'!$I$6-'СЕТ СН'!$I$22</f>
        <v>1613.6177359200001</v>
      </c>
      <c r="F130" s="36">
        <f>SUMIFS(СВЦЭМ!$C$39:$C$782,СВЦЭМ!$A$39:$A$782,$A130,СВЦЭМ!$B$39:$B$782,F$119)+'СЕТ СН'!$I$12+СВЦЭМ!$D$10+'СЕТ СН'!$I$6-'СЕТ СН'!$I$22</f>
        <v>1615.1372047599998</v>
      </c>
      <c r="G130" s="36">
        <f>SUMIFS(СВЦЭМ!$C$39:$C$782,СВЦЭМ!$A$39:$A$782,$A130,СВЦЭМ!$B$39:$B$782,G$119)+'СЕТ СН'!$I$12+СВЦЭМ!$D$10+'СЕТ СН'!$I$6-'СЕТ СН'!$I$22</f>
        <v>1627.6260326199999</v>
      </c>
      <c r="H130" s="36">
        <f>SUMIFS(СВЦЭМ!$C$39:$C$782,СВЦЭМ!$A$39:$A$782,$A130,СВЦЭМ!$B$39:$B$782,H$119)+'СЕТ СН'!$I$12+СВЦЭМ!$D$10+'СЕТ СН'!$I$6-'СЕТ СН'!$I$22</f>
        <v>1632.8427975899999</v>
      </c>
      <c r="I130" s="36">
        <f>SUMIFS(СВЦЭМ!$C$39:$C$782,СВЦЭМ!$A$39:$A$782,$A130,СВЦЭМ!$B$39:$B$782,I$119)+'СЕТ СН'!$I$12+СВЦЭМ!$D$10+'СЕТ СН'!$I$6-'СЕТ СН'!$I$22</f>
        <v>1574.8839670699999</v>
      </c>
      <c r="J130" s="36">
        <f>SUMIFS(СВЦЭМ!$C$39:$C$782,СВЦЭМ!$A$39:$A$782,$A130,СВЦЭМ!$B$39:$B$782,J$119)+'СЕТ СН'!$I$12+СВЦЭМ!$D$10+'СЕТ СН'!$I$6-'СЕТ СН'!$I$22</f>
        <v>1521.36088146</v>
      </c>
      <c r="K130" s="36">
        <f>SUMIFS(СВЦЭМ!$C$39:$C$782,СВЦЭМ!$A$39:$A$782,$A130,СВЦЭМ!$B$39:$B$782,K$119)+'СЕТ СН'!$I$12+СВЦЭМ!$D$10+'СЕТ СН'!$I$6-'СЕТ СН'!$I$22</f>
        <v>1493.4334688399999</v>
      </c>
      <c r="L130" s="36">
        <f>SUMIFS(СВЦЭМ!$C$39:$C$782,СВЦЭМ!$A$39:$A$782,$A130,СВЦЭМ!$B$39:$B$782,L$119)+'СЕТ СН'!$I$12+СВЦЭМ!$D$10+'СЕТ СН'!$I$6-'СЕТ СН'!$I$22</f>
        <v>1484.2966493700001</v>
      </c>
      <c r="M130" s="36">
        <f>SUMIFS(СВЦЭМ!$C$39:$C$782,СВЦЭМ!$A$39:$A$782,$A130,СВЦЭМ!$B$39:$B$782,M$119)+'СЕТ СН'!$I$12+СВЦЭМ!$D$10+'СЕТ СН'!$I$6-'СЕТ СН'!$I$22</f>
        <v>1493.5682514499999</v>
      </c>
      <c r="N130" s="36">
        <f>SUMIFS(СВЦЭМ!$C$39:$C$782,СВЦЭМ!$A$39:$A$782,$A130,СВЦЭМ!$B$39:$B$782,N$119)+'СЕТ СН'!$I$12+СВЦЭМ!$D$10+'СЕТ СН'!$I$6-'СЕТ СН'!$I$22</f>
        <v>1511.2975236299999</v>
      </c>
      <c r="O130" s="36">
        <f>SUMIFS(СВЦЭМ!$C$39:$C$782,СВЦЭМ!$A$39:$A$782,$A130,СВЦЭМ!$B$39:$B$782,O$119)+'СЕТ СН'!$I$12+СВЦЭМ!$D$10+'СЕТ СН'!$I$6-'СЕТ СН'!$I$22</f>
        <v>1546.9592349999998</v>
      </c>
      <c r="P130" s="36">
        <f>SUMIFS(СВЦЭМ!$C$39:$C$782,СВЦЭМ!$A$39:$A$782,$A130,СВЦЭМ!$B$39:$B$782,P$119)+'СЕТ СН'!$I$12+СВЦЭМ!$D$10+'СЕТ СН'!$I$6-'СЕТ СН'!$I$22</f>
        <v>1571.44744085</v>
      </c>
      <c r="Q130" s="36">
        <f>SUMIFS(СВЦЭМ!$C$39:$C$782,СВЦЭМ!$A$39:$A$782,$A130,СВЦЭМ!$B$39:$B$782,Q$119)+'СЕТ СН'!$I$12+СВЦЭМ!$D$10+'СЕТ СН'!$I$6-'СЕТ СН'!$I$22</f>
        <v>1615.3730770299999</v>
      </c>
      <c r="R130" s="36">
        <f>SUMIFS(СВЦЭМ!$C$39:$C$782,СВЦЭМ!$A$39:$A$782,$A130,СВЦЭМ!$B$39:$B$782,R$119)+'СЕТ СН'!$I$12+СВЦЭМ!$D$10+'СЕТ СН'!$I$6-'СЕТ СН'!$I$22</f>
        <v>1600.2852082599998</v>
      </c>
      <c r="S130" s="36">
        <f>SUMIFS(СВЦЭМ!$C$39:$C$782,СВЦЭМ!$A$39:$A$782,$A130,СВЦЭМ!$B$39:$B$782,S$119)+'СЕТ СН'!$I$12+СВЦЭМ!$D$10+'СЕТ СН'!$I$6-'СЕТ СН'!$I$22</f>
        <v>1551.2822850799998</v>
      </c>
      <c r="T130" s="36">
        <f>SUMIFS(СВЦЭМ!$C$39:$C$782,СВЦЭМ!$A$39:$A$782,$A130,СВЦЭМ!$B$39:$B$782,T$119)+'СЕТ СН'!$I$12+СВЦЭМ!$D$10+'СЕТ СН'!$I$6-'СЕТ СН'!$I$22</f>
        <v>1469.2929932</v>
      </c>
      <c r="U130" s="36">
        <f>SUMIFS(СВЦЭМ!$C$39:$C$782,СВЦЭМ!$A$39:$A$782,$A130,СВЦЭМ!$B$39:$B$782,U$119)+'СЕТ СН'!$I$12+СВЦЭМ!$D$10+'СЕТ СН'!$I$6-'СЕТ СН'!$I$22</f>
        <v>1440.56607854</v>
      </c>
      <c r="V130" s="36">
        <f>SUMIFS(СВЦЭМ!$C$39:$C$782,СВЦЭМ!$A$39:$A$782,$A130,СВЦЭМ!$B$39:$B$782,V$119)+'СЕТ СН'!$I$12+СВЦЭМ!$D$10+'СЕТ СН'!$I$6-'СЕТ СН'!$I$22</f>
        <v>1446.1645662199999</v>
      </c>
      <c r="W130" s="36">
        <f>SUMIFS(СВЦЭМ!$C$39:$C$782,СВЦЭМ!$A$39:$A$782,$A130,СВЦЭМ!$B$39:$B$782,W$119)+'СЕТ СН'!$I$12+СВЦЭМ!$D$10+'СЕТ СН'!$I$6-'СЕТ СН'!$I$22</f>
        <v>1462.3421252399999</v>
      </c>
      <c r="X130" s="36">
        <f>SUMIFS(СВЦЭМ!$C$39:$C$782,СВЦЭМ!$A$39:$A$782,$A130,СВЦЭМ!$B$39:$B$782,X$119)+'СЕТ СН'!$I$12+СВЦЭМ!$D$10+'СЕТ СН'!$I$6-'СЕТ СН'!$I$22</f>
        <v>1486.7525333200001</v>
      </c>
      <c r="Y130" s="36">
        <f>SUMIFS(СВЦЭМ!$C$39:$C$782,СВЦЭМ!$A$39:$A$782,$A130,СВЦЭМ!$B$39:$B$782,Y$119)+'СЕТ СН'!$I$12+СВЦЭМ!$D$10+'СЕТ СН'!$I$6-'СЕТ СН'!$I$22</f>
        <v>1500.26786543</v>
      </c>
    </row>
    <row r="131" spans="1:25" ht="15.75" x14ac:dyDescent="0.2">
      <c r="A131" s="35">
        <f t="shared" si="3"/>
        <v>44267</v>
      </c>
      <c r="B131" s="36">
        <f>SUMIFS(СВЦЭМ!$C$39:$C$782,СВЦЭМ!$A$39:$A$782,$A131,СВЦЭМ!$B$39:$B$782,B$119)+'СЕТ СН'!$I$12+СВЦЭМ!$D$10+'СЕТ СН'!$I$6-'СЕТ СН'!$I$22</f>
        <v>1546.26341224</v>
      </c>
      <c r="C131" s="36">
        <f>SUMIFS(СВЦЭМ!$C$39:$C$782,СВЦЭМ!$A$39:$A$782,$A131,СВЦЭМ!$B$39:$B$782,C$119)+'СЕТ СН'!$I$12+СВЦЭМ!$D$10+'СЕТ СН'!$I$6-'СЕТ СН'!$I$22</f>
        <v>1618.8460503900001</v>
      </c>
      <c r="D131" s="36">
        <f>SUMIFS(СВЦЭМ!$C$39:$C$782,СВЦЭМ!$A$39:$A$782,$A131,СВЦЭМ!$B$39:$B$782,D$119)+'СЕТ СН'!$I$12+СВЦЭМ!$D$10+'СЕТ СН'!$I$6-'СЕТ СН'!$I$22</f>
        <v>1622.6850609200001</v>
      </c>
      <c r="E131" s="36">
        <f>SUMIFS(СВЦЭМ!$C$39:$C$782,СВЦЭМ!$A$39:$A$782,$A131,СВЦЭМ!$B$39:$B$782,E$119)+'СЕТ СН'!$I$12+СВЦЭМ!$D$10+'СЕТ СН'!$I$6-'СЕТ СН'!$I$22</f>
        <v>1620.09656202</v>
      </c>
      <c r="F131" s="36">
        <f>SUMIFS(СВЦЭМ!$C$39:$C$782,СВЦЭМ!$A$39:$A$782,$A131,СВЦЭМ!$B$39:$B$782,F$119)+'СЕТ СН'!$I$12+СВЦЭМ!$D$10+'СЕТ СН'!$I$6-'СЕТ СН'!$I$22</f>
        <v>1619.5206989599997</v>
      </c>
      <c r="G131" s="36">
        <f>SUMIFS(СВЦЭМ!$C$39:$C$782,СВЦЭМ!$A$39:$A$782,$A131,СВЦЭМ!$B$39:$B$782,G$119)+'СЕТ СН'!$I$12+СВЦЭМ!$D$10+'СЕТ СН'!$I$6-'СЕТ СН'!$I$22</f>
        <v>1624.5955103900001</v>
      </c>
      <c r="H131" s="36">
        <f>SUMIFS(СВЦЭМ!$C$39:$C$782,СВЦЭМ!$A$39:$A$782,$A131,СВЦЭМ!$B$39:$B$782,H$119)+'СЕТ СН'!$I$12+СВЦЭМ!$D$10+'СЕТ СН'!$I$6-'СЕТ СН'!$I$22</f>
        <v>1624.5648521099997</v>
      </c>
      <c r="I131" s="36">
        <f>SUMIFS(СВЦЭМ!$C$39:$C$782,СВЦЭМ!$A$39:$A$782,$A131,СВЦЭМ!$B$39:$B$782,I$119)+'СЕТ СН'!$I$12+СВЦЭМ!$D$10+'СЕТ СН'!$I$6-'СЕТ СН'!$I$22</f>
        <v>1562.7630708000002</v>
      </c>
      <c r="J131" s="36">
        <f>SUMIFS(СВЦЭМ!$C$39:$C$782,СВЦЭМ!$A$39:$A$782,$A131,СВЦЭМ!$B$39:$B$782,J$119)+'СЕТ СН'!$I$12+СВЦЭМ!$D$10+'СЕТ СН'!$I$6-'СЕТ СН'!$I$22</f>
        <v>1504.8354171999999</v>
      </c>
      <c r="K131" s="36">
        <f>SUMIFS(СВЦЭМ!$C$39:$C$782,СВЦЭМ!$A$39:$A$782,$A131,СВЦЭМ!$B$39:$B$782,K$119)+'СЕТ СН'!$I$12+СВЦЭМ!$D$10+'СЕТ СН'!$I$6-'СЕТ СН'!$I$22</f>
        <v>1457.8440430000001</v>
      </c>
      <c r="L131" s="36">
        <f>SUMIFS(СВЦЭМ!$C$39:$C$782,СВЦЭМ!$A$39:$A$782,$A131,СВЦЭМ!$B$39:$B$782,L$119)+'СЕТ СН'!$I$12+СВЦЭМ!$D$10+'СЕТ СН'!$I$6-'СЕТ СН'!$I$22</f>
        <v>1464.17532871</v>
      </c>
      <c r="M131" s="36">
        <f>SUMIFS(СВЦЭМ!$C$39:$C$782,СВЦЭМ!$A$39:$A$782,$A131,СВЦЭМ!$B$39:$B$782,M$119)+'СЕТ СН'!$I$12+СВЦЭМ!$D$10+'СЕТ СН'!$I$6-'СЕТ СН'!$I$22</f>
        <v>1469.7562597000001</v>
      </c>
      <c r="N131" s="36">
        <f>SUMIFS(СВЦЭМ!$C$39:$C$782,СВЦЭМ!$A$39:$A$782,$A131,СВЦЭМ!$B$39:$B$782,N$119)+'СЕТ СН'!$I$12+СВЦЭМ!$D$10+'СЕТ СН'!$I$6-'СЕТ СН'!$I$22</f>
        <v>1479.01941259</v>
      </c>
      <c r="O131" s="36">
        <f>SUMIFS(СВЦЭМ!$C$39:$C$782,СВЦЭМ!$A$39:$A$782,$A131,СВЦЭМ!$B$39:$B$782,O$119)+'СЕТ СН'!$I$12+СВЦЭМ!$D$10+'СЕТ СН'!$I$6-'СЕТ СН'!$I$22</f>
        <v>1499.5466830300002</v>
      </c>
      <c r="P131" s="36">
        <f>SUMIFS(СВЦЭМ!$C$39:$C$782,СВЦЭМ!$A$39:$A$782,$A131,СВЦЭМ!$B$39:$B$782,P$119)+'СЕТ СН'!$I$12+СВЦЭМ!$D$10+'СЕТ СН'!$I$6-'СЕТ СН'!$I$22</f>
        <v>1544.8725227800001</v>
      </c>
      <c r="Q131" s="36">
        <f>SUMIFS(СВЦЭМ!$C$39:$C$782,СВЦЭМ!$A$39:$A$782,$A131,СВЦЭМ!$B$39:$B$782,Q$119)+'СЕТ СН'!$I$12+СВЦЭМ!$D$10+'СЕТ СН'!$I$6-'СЕТ СН'!$I$22</f>
        <v>1591.6501452399998</v>
      </c>
      <c r="R131" s="36">
        <f>SUMIFS(СВЦЭМ!$C$39:$C$782,СВЦЭМ!$A$39:$A$782,$A131,СВЦЭМ!$B$39:$B$782,R$119)+'СЕТ СН'!$I$12+СВЦЭМ!$D$10+'СЕТ СН'!$I$6-'СЕТ СН'!$I$22</f>
        <v>1594.7523872399997</v>
      </c>
      <c r="S131" s="36">
        <f>SUMIFS(СВЦЭМ!$C$39:$C$782,СВЦЭМ!$A$39:$A$782,$A131,СВЦЭМ!$B$39:$B$782,S$119)+'СЕТ СН'!$I$12+СВЦЭМ!$D$10+'СЕТ СН'!$I$6-'СЕТ СН'!$I$22</f>
        <v>1552.3622259399999</v>
      </c>
      <c r="T131" s="36">
        <f>SUMIFS(СВЦЭМ!$C$39:$C$782,СВЦЭМ!$A$39:$A$782,$A131,СВЦЭМ!$B$39:$B$782,T$119)+'СЕТ СН'!$I$12+СВЦЭМ!$D$10+'СЕТ СН'!$I$6-'СЕТ СН'!$I$22</f>
        <v>1480.43125551</v>
      </c>
      <c r="U131" s="36">
        <f>SUMIFS(СВЦЭМ!$C$39:$C$782,СВЦЭМ!$A$39:$A$782,$A131,СВЦЭМ!$B$39:$B$782,U$119)+'СЕТ СН'!$I$12+СВЦЭМ!$D$10+'СЕТ СН'!$I$6-'СЕТ СН'!$I$22</f>
        <v>1454.4487470499998</v>
      </c>
      <c r="V131" s="36">
        <f>SUMIFS(СВЦЭМ!$C$39:$C$782,СВЦЭМ!$A$39:$A$782,$A131,СВЦЭМ!$B$39:$B$782,V$119)+'СЕТ СН'!$I$12+СВЦЭМ!$D$10+'СЕТ СН'!$I$6-'СЕТ СН'!$I$22</f>
        <v>1458.3360619600001</v>
      </c>
      <c r="W131" s="36">
        <f>SUMIFS(СВЦЭМ!$C$39:$C$782,СВЦЭМ!$A$39:$A$782,$A131,СВЦЭМ!$B$39:$B$782,W$119)+'СЕТ СН'!$I$12+СВЦЭМ!$D$10+'СЕТ СН'!$I$6-'СЕТ СН'!$I$22</f>
        <v>1470.41271074</v>
      </c>
      <c r="X131" s="36">
        <f>SUMIFS(СВЦЭМ!$C$39:$C$782,СВЦЭМ!$A$39:$A$782,$A131,СВЦЭМ!$B$39:$B$782,X$119)+'СЕТ СН'!$I$12+СВЦЭМ!$D$10+'СЕТ СН'!$I$6-'СЕТ СН'!$I$22</f>
        <v>1487.92345477</v>
      </c>
      <c r="Y131" s="36">
        <f>SUMIFS(СВЦЭМ!$C$39:$C$782,СВЦЭМ!$A$39:$A$782,$A131,СВЦЭМ!$B$39:$B$782,Y$119)+'СЕТ СН'!$I$12+СВЦЭМ!$D$10+'СЕТ СН'!$I$6-'СЕТ СН'!$I$22</f>
        <v>1504.75969407</v>
      </c>
    </row>
    <row r="132" spans="1:25" ht="15.75" x14ac:dyDescent="0.2">
      <c r="A132" s="35">
        <f t="shared" si="3"/>
        <v>44268</v>
      </c>
      <c r="B132" s="36">
        <f>SUMIFS(СВЦЭМ!$C$39:$C$782,СВЦЭМ!$A$39:$A$782,$A132,СВЦЭМ!$B$39:$B$782,B$119)+'СЕТ СН'!$I$12+СВЦЭМ!$D$10+'СЕТ СН'!$I$6-'СЕТ СН'!$I$22</f>
        <v>1624.4521268899998</v>
      </c>
      <c r="C132" s="36">
        <f>SUMIFS(СВЦЭМ!$C$39:$C$782,СВЦЭМ!$A$39:$A$782,$A132,СВЦЭМ!$B$39:$B$782,C$119)+'СЕТ СН'!$I$12+СВЦЭМ!$D$10+'СЕТ СН'!$I$6-'СЕТ СН'!$I$22</f>
        <v>1651.5160260899997</v>
      </c>
      <c r="D132" s="36">
        <f>SUMIFS(СВЦЭМ!$C$39:$C$782,СВЦЭМ!$A$39:$A$782,$A132,СВЦЭМ!$B$39:$B$782,D$119)+'СЕТ СН'!$I$12+СВЦЭМ!$D$10+'СЕТ СН'!$I$6-'СЕТ СН'!$I$22</f>
        <v>1621.0141585399997</v>
      </c>
      <c r="E132" s="36">
        <f>SUMIFS(СВЦЭМ!$C$39:$C$782,СВЦЭМ!$A$39:$A$782,$A132,СВЦЭМ!$B$39:$B$782,E$119)+'СЕТ СН'!$I$12+СВЦЭМ!$D$10+'СЕТ СН'!$I$6-'СЕТ СН'!$I$22</f>
        <v>1618.31053002</v>
      </c>
      <c r="F132" s="36">
        <f>SUMIFS(СВЦЭМ!$C$39:$C$782,СВЦЭМ!$A$39:$A$782,$A132,СВЦЭМ!$B$39:$B$782,F$119)+'СЕТ СН'!$I$12+СВЦЭМ!$D$10+'СЕТ СН'!$I$6-'СЕТ СН'!$I$22</f>
        <v>1616.9308143999997</v>
      </c>
      <c r="G132" s="36">
        <f>SUMIFS(СВЦЭМ!$C$39:$C$782,СВЦЭМ!$A$39:$A$782,$A132,СВЦЭМ!$B$39:$B$782,G$119)+'СЕТ СН'!$I$12+СВЦЭМ!$D$10+'СЕТ СН'!$I$6-'СЕТ СН'!$I$22</f>
        <v>1621.5363971699999</v>
      </c>
      <c r="H132" s="36">
        <f>SUMIFS(СВЦЭМ!$C$39:$C$782,СВЦЭМ!$A$39:$A$782,$A132,СВЦЭМ!$B$39:$B$782,H$119)+'СЕТ СН'!$I$12+СВЦЭМ!$D$10+'СЕТ СН'!$I$6-'СЕТ СН'!$I$22</f>
        <v>1636.13197317</v>
      </c>
      <c r="I132" s="36">
        <f>SUMIFS(СВЦЭМ!$C$39:$C$782,СВЦЭМ!$A$39:$A$782,$A132,СВЦЭМ!$B$39:$B$782,I$119)+'СЕТ СН'!$I$12+СВЦЭМ!$D$10+'СЕТ СН'!$I$6-'СЕТ СН'!$I$22</f>
        <v>1616.9833819400001</v>
      </c>
      <c r="J132" s="36">
        <f>SUMIFS(СВЦЭМ!$C$39:$C$782,СВЦЭМ!$A$39:$A$782,$A132,СВЦЭМ!$B$39:$B$782,J$119)+'СЕТ СН'!$I$12+СВЦЭМ!$D$10+'СЕТ СН'!$I$6-'СЕТ СН'!$I$22</f>
        <v>1544.5801683700001</v>
      </c>
      <c r="K132" s="36">
        <f>SUMIFS(СВЦЭМ!$C$39:$C$782,СВЦЭМ!$A$39:$A$782,$A132,СВЦЭМ!$B$39:$B$782,K$119)+'СЕТ СН'!$I$12+СВЦЭМ!$D$10+'СЕТ СН'!$I$6-'СЕТ СН'!$I$22</f>
        <v>1500.64949297</v>
      </c>
      <c r="L132" s="36">
        <f>SUMIFS(СВЦЭМ!$C$39:$C$782,СВЦЭМ!$A$39:$A$782,$A132,СВЦЭМ!$B$39:$B$782,L$119)+'СЕТ СН'!$I$12+СВЦЭМ!$D$10+'СЕТ СН'!$I$6-'СЕТ СН'!$I$22</f>
        <v>1500.12402314</v>
      </c>
      <c r="M132" s="36">
        <f>SUMIFS(СВЦЭМ!$C$39:$C$782,СВЦЭМ!$A$39:$A$782,$A132,СВЦЭМ!$B$39:$B$782,M$119)+'СЕТ СН'!$I$12+СВЦЭМ!$D$10+'СЕТ СН'!$I$6-'СЕТ СН'!$I$22</f>
        <v>1504.3615173399999</v>
      </c>
      <c r="N132" s="36">
        <f>SUMIFS(СВЦЭМ!$C$39:$C$782,СВЦЭМ!$A$39:$A$782,$A132,СВЦЭМ!$B$39:$B$782,N$119)+'СЕТ СН'!$I$12+СВЦЭМ!$D$10+'СЕТ СН'!$I$6-'СЕТ СН'!$I$22</f>
        <v>1528.14605923</v>
      </c>
      <c r="O132" s="36">
        <f>SUMIFS(СВЦЭМ!$C$39:$C$782,СВЦЭМ!$A$39:$A$782,$A132,СВЦЭМ!$B$39:$B$782,O$119)+'СЕТ СН'!$I$12+СВЦЭМ!$D$10+'СЕТ СН'!$I$6-'СЕТ СН'!$I$22</f>
        <v>1564.0843882599997</v>
      </c>
      <c r="P132" s="36">
        <f>SUMIFS(СВЦЭМ!$C$39:$C$782,СВЦЭМ!$A$39:$A$782,$A132,СВЦЭМ!$B$39:$B$782,P$119)+'СЕТ СН'!$I$12+СВЦЭМ!$D$10+'СЕТ СН'!$I$6-'СЕТ СН'!$I$22</f>
        <v>1608.9587045499998</v>
      </c>
      <c r="Q132" s="36">
        <f>SUMIFS(СВЦЭМ!$C$39:$C$782,СВЦЭМ!$A$39:$A$782,$A132,СВЦЭМ!$B$39:$B$782,Q$119)+'СЕТ СН'!$I$12+СВЦЭМ!$D$10+'СЕТ СН'!$I$6-'СЕТ СН'!$I$22</f>
        <v>1582.7701409199999</v>
      </c>
      <c r="R132" s="36">
        <f>SUMIFS(СВЦЭМ!$C$39:$C$782,СВЦЭМ!$A$39:$A$782,$A132,СВЦЭМ!$B$39:$B$782,R$119)+'СЕТ СН'!$I$12+СВЦЭМ!$D$10+'СЕТ СН'!$I$6-'СЕТ СН'!$I$22</f>
        <v>1555.33045369</v>
      </c>
      <c r="S132" s="36">
        <f>SUMIFS(СВЦЭМ!$C$39:$C$782,СВЦЭМ!$A$39:$A$782,$A132,СВЦЭМ!$B$39:$B$782,S$119)+'СЕТ СН'!$I$12+СВЦЭМ!$D$10+'СЕТ СН'!$I$6-'СЕТ СН'!$I$22</f>
        <v>1513.9074896100001</v>
      </c>
      <c r="T132" s="36">
        <f>SUMIFS(СВЦЭМ!$C$39:$C$782,СВЦЭМ!$A$39:$A$782,$A132,СВЦЭМ!$B$39:$B$782,T$119)+'СЕТ СН'!$I$12+СВЦЭМ!$D$10+'СЕТ СН'!$I$6-'СЕТ СН'!$I$22</f>
        <v>1454.1906563699999</v>
      </c>
      <c r="U132" s="36">
        <f>SUMIFS(СВЦЭМ!$C$39:$C$782,СВЦЭМ!$A$39:$A$782,$A132,СВЦЭМ!$B$39:$B$782,U$119)+'СЕТ СН'!$I$12+СВЦЭМ!$D$10+'СЕТ СН'!$I$6-'СЕТ СН'!$I$22</f>
        <v>1419.3723536699999</v>
      </c>
      <c r="V132" s="36">
        <f>SUMIFS(СВЦЭМ!$C$39:$C$782,СВЦЭМ!$A$39:$A$782,$A132,СВЦЭМ!$B$39:$B$782,V$119)+'СЕТ СН'!$I$12+СВЦЭМ!$D$10+'СЕТ СН'!$I$6-'СЕТ СН'!$I$22</f>
        <v>1421.55988843</v>
      </c>
      <c r="W132" s="36">
        <f>SUMIFS(СВЦЭМ!$C$39:$C$782,СВЦЭМ!$A$39:$A$782,$A132,СВЦЭМ!$B$39:$B$782,W$119)+'СЕТ СН'!$I$12+СВЦЭМ!$D$10+'СЕТ СН'!$I$6-'СЕТ СН'!$I$22</f>
        <v>1432.2256431199999</v>
      </c>
      <c r="X132" s="36">
        <f>SUMIFS(СВЦЭМ!$C$39:$C$782,СВЦЭМ!$A$39:$A$782,$A132,СВЦЭМ!$B$39:$B$782,X$119)+'СЕТ СН'!$I$12+СВЦЭМ!$D$10+'СЕТ СН'!$I$6-'СЕТ СН'!$I$22</f>
        <v>1446.1564161000001</v>
      </c>
      <c r="Y132" s="36">
        <f>SUMIFS(СВЦЭМ!$C$39:$C$782,СВЦЭМ!$A$39:$A$782,$A132,СВЦЭМ!$B$39:$B$782,Y$119)+'СЕТ СН'!$I$12+СВЦЭМ!$D$10+'СЕТ СН'!$I$6-'СЕТ СН'!$I$22</f>
        <v>1475.6466921599999</v>
      </c>
    </row>
    <row r="133" spans="1:25" ht="15.75" x14ac:dyDescent="0.2">
      <c r="A133" s="35">
        <f t="shared" si="3"/>
        <v>44269</v>
      </c>
      <c r="B133" s="36">
        <f>SUMIFS(СВЦЭМ!$C$39:$C$782,СВЦЭМ!$A$39:$A$782,$A133,СВЦЭМ!$B$39:$B$782,B$119)+'СЕТ СН'!$I$12+СВЦЭМ!$D$10+'СЕТ СН'!$I$6-'СЕТ СН'!$I$22</f>
        <v>1525.4044962200001</v>
      </c>
      <c r="C133" s="36">
        <f>SUMIFS(СВЦЭМ!$C$39:$C$782,СВЦЭМ!$A$39:$A$782,$A133,СВЦЭМ!$B$39:$B$782,C$119)+'СЕТ СН'!$I$12+СВЦЭМ!$D$10+'СЕТ СН'!$I$6-'СЕТ СН'!$I$22</f>
        <v>1564.8796528600001</v>
      </c>
      <c r="D133" s="36">
        <f>SUMIFS(СВЦЭМ!$C$39:$C$782,СВЦЭМ!$A$39:$A$782,$A133,СВЦЭМ!$B$39:$B$782,D$119)+'СЕТ СН'!$I$12+СВЦЭМ!$D$10+'СЕТ СН'!$I$6-'СЕТ СН'!$I$22</f>
        <v>1594.9275210599999</v>
      </c>
      <c r="E133" s="36">
        <f>SUMIFS(СВЦЭМ!$C$39:$C$782,СВЦЭМ!$A$39:$A$782,$A133,СВЦЭМ!$B$39:$B$782,E$119)+'СЕТ СН'!$I$12+СВЦЭМ!$D$10+'СЕТ СН'!$I$6-'СЕТ СН'!$I$22</f>
        <v>1611.8535744000001</v>
      </c>
      <c r="F133" s="36">
        <f>SUMIFS(СВЦЭМ!$C$39:$C$782,СВЦЭМ!$A$39:$A$782,$A133,СВЦЭМ!$B$39:$B$782,F$119)+'СЕТ СН'!$I$12+СВЦЭМ!$D$10+'СЕТ СН'!$I$6-'СЕТ СН'!$I$22</f>
        <v>1612.9723699900001</v>
      </c>
      <c r="G133" s="36">
        <f>SUMIFS(СВЦЭМ!$C$39:$C$782,СВЦЭМ!$A$39:$A$782,$A133,СВЦЭМ!$B$39:$B$782,G$119)+'СЕТ СН'!$I$12+СВЦЭМ!$D$10+'СЕТ СН'!$I$6-'СЕТ СН'!$I$22</f>
        <v>1611.4720206399998</v>
      </c>
      <c r="H133" s="36">
        <f>SUMIFS(СВЦЭМ!$C$39:$C$782,СВЦЭМ!$A$39:$A$782,$A133,СВЦЭМ!$B$39:$B$782,H$119)+'СЕТ СН'!$I$12+СВЦЭМ!$D$10+'СЕТ СН'!$I$6-'СЕТ СН'!$I$22</f>
        <v>1622.0145091499999</v>
      </c>
      <c r="I133" s="36">
        <f>SUMIFS(СВЦЭМ!$C$39:$C$782,СВЦЭМ!$A$39:$A$782,$A133,СВЦЭМ!$B$39:$B$782,I$119)+'СЕТ СН'!$I$12+СВЦЭМ!$D$10+'СЕТ СН'!$I$6-'СЕТ СН'!$I$22</f>
        <v>1602.5722564099997</v>
      </c>
      <c r="J133" s="36">
        <f>SUMIFS(СВЦЭМ!$C$39:$C$782,СВЦЭМ!$A$39:$A$782,$A133,СВЦЭМ!$B$39:$B$782,J$119)+'СЕТ СН'!$I$12+СВЦЭМ!$D$10+'СЕТ СН'!$I$6-'СЕТ СН'!$I$22</f>
        <v>1526.69746207</v>
      </c>
      <c r="K133" s="36">
        <f>SUMIFS(СВЦЭМ!$C$39:$C$782,СВЦЭМ!$A$39:$A$782,$A133,СВЦЭМ!$B$39:$B$782,K$119)+'СЕТ СН'!$I$12+СВЦЭМ!$D$10+'СЕТ СН'!$I$6-'СЕТ СН'!$I$22</f>
        <v>1489.7462498800001</v>
      </c>
      <c r="L133" s="36">
        <f>SUMIFS(СВЦЭМ!$C$39:$C$782,СВЦЭМ!$A$39:$A$782,$A133,СВЦЭМ!$B$39:$B$782,L$119)+'СЕТ СН'!$I$12+СВЦЭМ!$D$10+'СЕТ СН'!$I$6-'СЕТ СН'!$I$22</f>
        <v>1465.2001025</v>
      </c>
      <c r="M133" s="36">
        <f>SUMIFS(СВЦЭМ!$C$39:$C$782,СВЦЭМ!$A$39:$A$782,$A133,СВЦЭМ!$B$39:$B$782,M$119)+'СЕТ СН'!$I$12+СВЦЭМ!$D$10+'СЕТ СН'!$I$6-'СЕТ СН'!$I$22</f>
        <v>1476.8198379800001</v>
      </c>
      <c r="N133" s="36">
        <f>SUMIFS(СВЦЭМ!$C$39:$C$782,СВЦЭМ!$A$39:$A$782,$A133,СВЦЭМ!$B$39:$B$782,N$119)+'СЕТ СН'!$I$12+СВЦЭМ!$D$10+'СЕТ СН'!$I$6-'СЕТ СН'!$I$22</f>
        <v>1508.26476093</v>
      </c>
      <c r="O133" s="36">
        <f>SUMIFS(СВЦЭМ!$C$39:$C$782,СВЦЭМ!$A$39:$A$782,$A133,СВЦЭМ!$B$39:$B$782,O$119)+'СЕТ СН'!$I$12+СВЦЭМ!$D$10+'СЕТ СН'!$I$6-'СЕТ СН'!$I$22</f>
        <v>1536.0618766399998</v>
      </c>
      <c r="P133" s="36">
        <f>SUMIFS(СВЦЭМ!$C$39:$C$782,СВЦЭМ!$A$39:$A$782,$A133,СВЦЭМ!$B$39:$B$782,P$119)+'СЕТ СН'!$I$12+СВЦЭМ!$D$10+'СЕТ СН'!$I$6-'СЕТ СН'!$I$22</f>
        <v>1578.85451986</v>
      </c>
      <c r="Q133" s="36">
        <f>SUMIFS(СВЦЭМ!$C$39:$C$782,СВЦЭМ!$A$39:$A$782,$A133,СВЦЭМ!$B$39:$B$782,Q$119)+'СЕТ СН'!$I$12+СВЦЭМ!$D$10+'СЕТ СН'!$I$6-'СЕТ СН'!$I$22</f>
        <v>1587.2327418299997</v>
      </c>
      <c r="R133" s="36">
        <f>SUMIFS(СВЦЭМ!$C$39:$C$782,СВЦЭМ!$A$39:$A$782,$A133,СВЦЭМ!$B$39:$B$782,R$119)+'СЕТ СН'!$I$12+СВЦЭМ!$D$10+'СЕТ СН'!$I$6-'СЕТ СН'!$I$22</f>
        <v>1579.0221420899998</v>
      </c>
      <c r="S133" s="36">
        <f>SUMIFS(СВЦЭМ!$C$39:$C$782,СВЦЭМ!$A$39:$A$782,$A133,СВЦЭМ!$B$39:$B$782,S$119)+'СЕТ СН'!$I$12+СВЦЭМ!$D$10+'СЕТ СН'!$I$6-'СЕТ СН'!$I$22</f>
        <v>1543.76218019</v>
      </c>
      <c r="T133" s="36">
        <f>SUMIFS(СВЦЭМ!$C$39:$C$782,СВЦЭМ!$A$39:$A$782,$A133,СВЦЭМ!$B$39:$B$782,T$119)+'СЕТ СН'!$I$12+СВЦЭМ!$D$10+'СЕТ СН'!$I$6-'СЕТ СН'!$I$22</f>
        <v>1472.0185573399999</v>
      </c>
      <c r="U133" s="36">
        <f>SUMIFS(СВЦЭМ!$C$39:$C$782,СВЦЭМ!$A$39:$A$782,$A133,СВЦЭМ!$B$39:$B$782,U$119)+'СЕТ СН'!$I$12+СВЦЭМ!$D$10+'СЕТ СН'!$I$6-'СЕТ СН'!$I$22</f>
        <v>1434.0388147200001</v>
      </c>
      <c r="V133" s="36">
        <f>SUMIFS(СВЦЭМ!$C$39:$C$782,СВЦЭМ!$A$39:$A$782,$A133,СВЦЭМ!$B$39:$B$782,V$119)+'СЕТ СН'!$I$12+СВЦЭМ!$D$10+'СЕТ СН'!$I$6-'СЕТ СН'!$I$22</f>
        <v>1422.2024734699999</v>
      </c>
      <c r="W133" s="36">
        <f>SUMIFS(СВЦЭМ!$C$39:$C$782,СВЦЭМ!$A$39:$A$782,$A133,СВЦЭМ!$B$39:$B$782,W$119)+'СЕТ СН'!$I$12+СВЦЭМ!$D$10+'СЕТ СН'!$I$6-'СЕТ СН'!$I$22</f>
        <v>1445.0219083900001</v>
      </c>
      <c r="X133" s="36">
        <f>SUMIFS(СВЦЭМ!$C$39:$C$782,СВЦЭМ!$A$39:$A$782,$A133,СВЦЭМ!$B$39:$B$782,X$119)+'СЕТ СН'!$I$12+СВЦЭМ!$D$10+'СЕТ СН'!$I$6-'СЕТ СН'!$I$22</f>
        <v>1460.8918182299999</v>
      </c>
      <c r="Y133" s="36">
        <f>SUMIFS(СВЦЭМ!$C$39:$C$782,СВЦЭМ!$A$39:$A$782,$A133,СВЦЭМ!$B$39:$B$782,Y$119)+'СЕТ СН'!$I$12+СВЦЭМ!$D$10+'СЕТ СН'!$I$6-'СЕТ СН'!$I$22</f>
        <v>1477.8409161899999</v>
      </c>
    </row>
    <row r="134" spans="1:25" ht="15.75" x14ac:dyDescent="0.2">
      <c r="A134" s="35">
        <f t="shared" si="3"/>
        <v>44270</v>
      </c>
      <c r="B134" s="36">
        <f>SUMIFS(СВЦЭМ!$C$39:$C$782,СВЦЭМ!$A$39:$A$782,$A134,СВЦЭМ!$B$39:$B$782,B$119)+'СЕТ СН'!$I$12+СВЦЭМ!$D$10+'СЕТ СН'!$I$6-'СЕТ СН'!$I$22</f>
        <v>1575.1776281500001</v>
      </c>
      <c r="C134" s="36">
        <f>SUMIFS(СВЦЭМ!$C$39:$C$782,СВЦЭМ!$A$39:$A$782,$A134,СВЦЭМ!$B$39:$B$782,C$119)+'СЕТ СН'!$I$12+СВЦЭМ!$D$10+'СЕТ СН'!$I$6-'СЕТ СН'!$I$22</f>
        <v>1616.5933375</v>
      </c>
      <c r="D134" s="36">
        <f>SUMIFS(СВЦЭМ!$C$39:$C$782,СВЦЭМ!$A$39:$A$782,$A134,СВЦЭМ!$B$39:$B$782,D$119)+'СЕТ СН'!$I$12+СВЦЭМ!$D$10+'СЕТ СН'!$I$6-'СЕТ СН'!$I$22</f>
        <v>1614.3525942399997</v>
      </c>
      <c r="E134" s="36">
        <f>SUMIFS(СВЦЭМ!$C$39:$C$782,СВЦЭМ!$A$39:$A$782,$A134,СВЦЭМ!$B$39:$B$782,E$119)+'СЕТ СН'!$I$12+СВЦЭМ!$D$10+'СЕТ СН'!$I$6-'СЕТ СН'!$I$22</f>
        <v>1607.1117726299999</v>
      </c>
      <c r="F134" s="36">
        <f>SUMIFS(СВЦЭМ!$C$39:$C$782,СВЦЭМ!$A$39:$A$782,$A134,СВЦЭМ!$B$39:$B$782,F$119)+'СЕТ СН'!$I$12+СВЦЭМ!$D$10+'СЕТ СН'!$I$6-'СЕТ СН'!$I$22</f>
        <v>1619.0959995899998</v>
      </c>
      <c r="G134" s="36">
        <f>SUMIFS(СВЦЭМ!$C$39:$C$782,СВЦЭМ!$A$39:$A$782,$A134,СВЦЭМ!$B$39:$B$782,G$119)+'СЕТ СН'!$I$12+СВЦЭМ!$D$10+'СЕТ СН'!$I$6-'СЕТ СН'!$I$22</f>
        <v>1625.1388287499999</v>
      </c>
      <c r="H134" s="36">
        <f>SUMIFS(СВЦЭМ!$C$39:$C$782,СВЦЭМ!$A$39:$A$782,$A134,СВЦЭМ!$B$39:$B$782,H$119)+'СЕТ СН'!$I$12+СВЦЭМ!$D$10+'СЕТ СН'!$I$6-'СЕТ СН'!$I$22</f>
        <v>1622.2924790100001</v>
      </c>
      <c r="I134" s="36">
        <f>SUMIFS(СВЦЭМ!$C$39:$C$782,СВЦЭМ!$A$39:$A$782,$A134,СВЦЭМ!$B$39:$B$782,I$119)+'СЕТ СН'!$I$12+СВЦЭМ!$D$10+'СЕТ СН'!$I$6-'СЕТ СН'!$I$22</f>
        <v>1567.0693970299999</v>
      </c>
      <c r="J134" s="36">
        <f>SUMIFS(СВЦЭМ!$C$39:$C$782,СВЦЭМ!$A$39:$A$782,$A134,СВЦЭМ!$B$39:$B$782,J$119)+'СЕТ СН'!$I$12+СВЦЭМ!$D$10+'СЕТ СН'!$I$6-'СЕТ СН'!$I$22</f>
        <v>1506.5365697299999</v>
      </c>
      <c r="K134" s="36">
        <f>SUMIFS(СВЦЭМ!$C$39:$C$782,СВЦЭМ!$A$39:$A$782,$A134,СВЦЭМ!$B$39:$B$782,K$119)+'СЕТ СН'!$I$12+СВЦЭМ!$D$10+'СЕТ СН'!$I$6-'СЕТ СН'!$I$22</f>
        <v>1477.4744802999999</v>
      </c>
      <c r="L134" s="36">
        <f>SUMIFS(СВЦЭМ!$C$39:$C$782,СВЦЭМ!$A$39:$A$782,$A134,СВЦЭМ!$B$39:$B$782,L$119)+'СЕТ СН'!$I$12+СВЦЭМ!$D$10+'СЕТ СН'!$I$6-'СЕТ СН'!$I$22</f>
        <v>1466.2342632499999</v>
      </c>
      <c r="M134" s="36">
        <f>SUMIFS(СВЦЭМ!$C$39:$C$782,СВЦЭМ!$A$39:$A$782,$A134,СВЦЭМ!$B$39:$B$782,M$119)+'СЕТ СН'!$I$12+СВЦЭМ!$D$10+'СЕТ СН'!$I$6-'СЕТ СН'!$I$22</f>
        <v>1480.6633007599999</v>
      </c>
      <c r="N134" s="36">
        <f>SUMIFS(СВЦЭМ!$C$39:$C$782,СВЦЭМ!$A$39:$A$782,$A134,СВЦЭМ!$B$39:$B$782,N$119)+'СЕТ СН'!$I$12+СВЦЭМ!$D$10+'СЕТ СН'!$I$6-'СЕТ СН'!$I$22</f>
        <v>1491.3717909500001</v>
      </c>
      <c r="O134" s="36">
        <f>SUMIFS(СВЦЭМ!$C$39:$C$782,СВЦЭМ!$A$39:$A$782,$A134,СВЦЭМ!$B$39:$B$782,O$119)+'СЕТ СН'!$I$12+СВЦЭМ!$D$10+'СЕТ СН'!$I$6-'СЕТ СН'!$I$22</f>
        <v>1525.6415448600001</v>
      </c>
      <c r="P134" s="36">
        <f>SUMIFS(СВЦЭМ!$C$39:$C$782,СВЦЭМ!$A$39:$A$782,$A134,СВЦЭМ!$B$39:$B$782,P$119)+'СЕТ СН'!$I$12+СВЦЭМ!$D$10+'СЕТ СН'!$I$6-'СЕТ СН'!$I$22</f>
        <v>1568.2577951799999</v>
      </c>
      <c r="Q134" s="36">
        <f>SUMIFS(СВЦЭМ!$C$39:$C$782,СВЦЭМ!$A$39:$A$782,$A134,СВЦЭМ!$B$39:$B$782,Q$119)+'СЕТ СН'!$I$12+СВЦЭМ!$D$10+'СЕТ СН'!$I$6-'СЕТ СН'!$I$22</f>
        <v>1594.6643662299998</v>
      </c>
      <c r="R134" s="36">
        <f>SUMIFS(СВЦЭМ!$C$39:$C$782,СВЦЭМ!$A$39:$A$782,$A134,СВЦЭМ!$B$39:$B$782,R$119)+'СЕТ СН'!$I$12+СВЦЭМ!$D$10+'СЕТ СН'!$I$6-'СЕТ СН'!$I$22</f>
        <v>1577.43833683</v>
      </c>
      <c r="S134" s="36">
        <f>SUMIFS(СВЦЭМ!$C$39:$C$782,СВЦЭМ!$A$39:$A$782,$A134,СВЦЭМ!$B$39:$B$782,S$119)+'СЕТ СН'!$I$12+СВЦЭМ!$D$10+'СЕТ СН'!$I$6-'СЕТ СН'!$I$22</f>
        <v>1530.9630318</v>
      </c>
      <c r="T134" s="36">
        <f>SUMIFS(СВЦЭМ!$C$39:$C$782,СВЦЭМ!$A$39:$A$782,$A134,СВЦЭМ!$B$39:$B$782,T$119)+'СЕТ СН'!$I$12+СВЦЭМ!$D$10+'СЕТ СН'!$I$6-'СЕТ СН'!$I$22</f>
        <v>1436.6241299200001</v>
      </c>
      <c r="U134" s="36">
        <f>SUMIFS(СВЦЭМ!$C$39:$C$782,СВЦЭМ!$A$39:$A$782,$A134,СВЦЭМ!$B$39:$B$782,U$119)+'СЕТ СН'!$I$12+СВЦЭМ!$D$10+'СЕТ СН'!$I$6-'СЕТ СН'!$I$22</f>
        <v>1400.9588411700001</v>
      </c>
      <c r="V134" s="36">
        <f>SUMIFS(СВЦЭМ!$C$39:$C$782,СВЦЭМ!$A$39:$A$782,$A134,СВЦЭМ!$B$39:$B$782,V$119)+'СЕТ СН'!$I$12+СВЦЭМ!$D$10+'СЕТ СН'!$I$6-'СЕТ СН'!$I$22</f>
        <v>1397.7713446799999</v>
      </c>
      <c r="W134" s="36">
        <f>SUMIFS(СВЦЭМ!$C$39:$C$782,СВЦЭМ!$A$39:$A$782,$A134,СВЦЭМ!$B$39:$B$782,W$119)+'СЕТ СН'!$I$12+СВЦЭМ!$D$10+'СЕТ СН'!$I$6-'СЕТ СН'!$I$22</f>
        <v>1401.64644875</v>
      </c>
      <c r="X134" s="36">
        <f>SUMIFS(СВЦЭМ!$C$39:$C$782,СВЦЭМ!$A$39:$A$782,$A134,СВЦЭМ!$B$39:$B$782,X$119)+'СЕТ СН'!$I$12+СВЦЭМ!$D$10+'СЕТ СН'!$I$6-'СЕТ СН'!$I$22</f>
        <v>1397.75782033</v>
      </c>
      <c r="Y134" s="36">
        <f>SUMIFS(СВЦЭМ!$C$39:$C$782,СВЦЭМ!$A$39:$A$782,$A134,СВЦЭМ!$B$39:$B$782,Y$119)+'СЕТ СН'!$I$12+СВЦЭМ!$D$10+'СЕТ СН'!$I$6-'СЕТ СН'!$I$22</f>
        <v>1409.3345372399999</v>
      </c>
    </row>
    <row r="135" spans="1:25" ht="15.75" x14ac:dyDescent="0.2">
      <c r="A135" s="35">
        <f t="shared" si="3"/>
        <v>44271</v>
      </c>
      <c r="B135" s="36">
        <f>SUMIFS(СВЦЭМ!$C$39:$C$782,СВЦЭМ!$A$39:$A$782,$A135,СВЦЭМ!$B$39:$B$782,B$119)+'СЕТ СН'!$I$12+СВЦЭМ!$D$10+'СЕТ СН'!$I$6-'СЕТ СН'!$I$22</f>
        <v>1487.7034128400001</v>
      </c>
      <c r="C135" s="36">
        <f>SUMIFS(СВЦЭМ!$C$39:$C$782,СВЦЭМ!$A$39:$A$782,$A135,СВЦЭМ!$B$39:$B$782,C$119)+'СЕТ СН'!$I$12+СВЦЭМ!$D$10+'СЕТ СН'!$I$6-'СЕТ СН'!$I$22</f>
        <v>1579.7280935799999</v>
      </c>
      <c r="D135" s="36">
        <f>SUMIFS(СВЦЭМ!$C$39:$C$782,СВЦЭМ!$A$39:$A$782,$A135,СВЦЭМ!$B$39:$B$782,D$119)+'СЕТ СН'!$I$12+СВЦЭМ!$D$10+'СЕТ СН'!$I$6-'СЕТ СН'!$I$22</f>
        <v>1611.27049704</v>
      </c>
      <c r="E135" s="36">
        <f>SUMIFS(СВЦЭМ!$C$39:$C$782,СВЦЭМ!$A$39:$A$782,$A135,СВЦЭМ!$B$39:$B$782,E$119)+'СЕТ СН'!$I$12+СВЦЭМ!$D$10+'СЕТ СН'!$I$6-'СЕТ СН'!$I$22</f>
        <v>1610.2726967499998</v>
      </c>
      <c r="F135" s="36">
        <f>SUMIFS(СВЦЭМ!$C$39:$C$782,СВЦЭМ!$A$39:$A$782,$A135,СВЦЭМ!$B$39:$B$782,F$119)+'СЕТ СН'!$I$12+СВЦЭМ!$D$10+'СЕТ СН'!$I$6-'СЕТ СН'!$I$22</f>
        <v>1611.7183332999998</v>
      </c>
      <c r="G135" s="36">
        <f>SUMIFS(СВЦЭМ!$C$39:$C$782,СВЦЭМ!$A$39:$A$782,$A135,СВЦЭМ!$B$39:$B$782,G$119)+'СЕТ СН'!$I$12+СВЦЭМ!$D$10+'СЕТ СН'!$I$6-'СЕТ СН'!$I$22</f>
        <v>1617.32880909</v>
      </c>
      <c r="H135" s="36">
        <f>SUMIFS(СВЦЭМ!$C$39:$C$782,СВЦЭМ!$A$39:$A$782,$A135,СВЦЭМ!$B$39:$B$782,H$119)+'СЕТ СН'!$I$12+СВЦЭМ!$D$10+'СЕТ СН'!$I$6-'СЕТ СН'!$I$22</f>
        <v>1639.9853303599998</v>
      </c>
      <c r="I135" s="36">
        <f>SUMIFS(СВЦЭМ!$C$39:$C$782,СВЦЭМ!$A$39:$A$782,$A135,СВЦЭМ!$B$39:$B$782,I$119)+'СЕТ СН'!$I$12+СВЦЭМ!$D$10+'СЕТ СН'!$I$6-'СЕТ СН'!$I$22</f>
        <v>1591.1927806199997</v>
      </c>
      <c r="J135" s="36">
        <f>SUMIFS(СВЦЭМ!$C$39:$C$782,СВЦЭМ!$A$39:$A$782,$A135,СВЦЭМ!$B$39:$B$782,J$119)+'СЕТ СН'!$I$12+СВЦЭМ!$D$10+'СЕТ СН'!$I$6-'СЕТ СН'!$I$22</f>
        <v>1543.5917116800001</v>
      </c>
      <c r="K135" s="36">
        <f>SUMIFS(СВЦЭМ!$C$39:$C$782,СВЦЭМ!$A$39:$A$782,$A135,СВЦЭМ!$B$39:$B$782,K$119)+'СЕТ СН'!$I$12+СВЦЭМ!$D$10+'СЕТ СН'!$I$6-'СЕТ СН'!$I$22</f>
        <v>1521.9003130900001</v>
      </c>
      <c r="L135" s="36">
        <f>SUMIFS(СВЦЭМ!$C$39:$C$782,СВЦЭМ!$A$39:$A$782,$A135,СВЦЭМ!$B$39:$B$782,L$119)+'СЕТ СН'!$I$12+СВЦЭМ!$D$10+'СЕТ СН'!$I$6-'СЕТ СН'!$I$22</f>
        <v>1516.0363231599999</v>
      </c>
      <c r="M135" s="36">
        <f>SUMIFS(СВЦЭМ!$C$39:$C$782,СВЦЭМ!$A$39:$A$782,$A135,СВЦЭМ!$B$39:$B$782,M$119)+'СЕТ СН'!$I$12+СВЦЭМ!$D$10+'СЕТ СН'!$I$6-'СЕТ СН'!$I$22</f>
        <v>1504.4741378600002</v>
      </c>
      <c r="N135" s="36">
        <f>SUMIFS(СВЦЭМ!$C$39:$C$782,СВЦЭМ!$A$39:$A$782,$A135,СВЦЭМ!$B$39:$B$782,N$119)+'СЕТ СН'!$I$12+СВЦЭМ!$D$10+'СЕТ СН'!$I$6-'СЕТ СН'!$I$22</f>
        <v>1509.74570472</v>
      </c>
      <c r="O135" s="36">
        <f>SUMIFS(СВЦЭМ!$C$39:$C$782,СВЦЭМ!$A$39:$A$782,$A135,СВЦЭМ!$B$39:$B$782,O$119)+'СЕТ СН'!$I$12+СВЦЭМ!$D$10+'СЕТ СН'!$I$6-'СЕТ СН'!$I$22</f>
        <v>1539.1824880899999</v>
      </c>
      <c r="P135" s="36">
        <f>SUMIFS(СВЦЭМ!$C$39:$C$782,СВЦЭМ!$A$39:$A$782,$A135,СВЦЭМ!$B$39:$B$782,P$119)+'СЕТ СН'!$I$12+СВЦЭМ!$D$10+'СЕТ СН'!$I$6-'СЕТ СН'!$I$22</f>
        <v>1580.0639364799999</v>
      </c>
      <c r="Q135" s="36">
        <f>SUMIFS(СВЦЭМ!$C$39:$C$782,СВЦЭМ!$A$39:$A$782,$A135,СВЦЭМ!$B$39:$B$782,Q$119)+'СЕТ СН'!$I$12+СВЦЭМ!$D$10+'СЕТ СН'!$I$6-'СЕТ СН'!$I$22</f>
        <v>1585.2338747999997</v>
      </c>
      <c r="R135" s="36">
        <f>SUMIFS(СВЦЭМ!$C$39:$C$782,СВЦЭМ!$A$39:$A$782,$A135,СВЦЭМ!$B$39:$B$782,R$119)+'СЕТ СН'!$I$12+СВЦЭМ!$D$10+'СЕТ СН'!$I$6-'СЕТ СН'!$I$22</f>
        <v>1576.55898295</v>
      </c>
      <c r="S135" s="36">
        <f>SUMIFS(СВЦЭМ!$C$39:$C$782,СВЦЭМ!$A$39:$A$782,$A135,СВЦЭМ!$B$39:$B$782,S$119)+'СЕТ СН'!$I$12+СВЦЭМ!$D$10+'СЕТ СН'!$I$6-'СЕТ СН'!$I$22</f>
        <v>1563.47535905</v>
      </c>
      <c r="T135" s="36">
        <f>SUMIFS(СВЦЭМ!$C$39:$C$782,СВЦЭМ!$A$39:$A$782,$A135,СВЦЭМ!$B$39:$B$782,T$119)+'СЕТ СН'!$I$12+СВЦЭМ!$D$10+'СЕТ СН'!$I$6-'СЕТ СН'!$I$22</f>
        <v>1500.0691570700001</v>
      </c>
      <c r="U135" s="36">
        <f>SUMIFS(СВЦЭМ!$C$39:$C$782,СВЦЭМ!$A$39:$A$782,$A135,СВЦЭМ!$B$39:$B$782,U$119)+'СЕТ СН'!$I$12+СВЦЭМ!$D$10+'СЕТ СН'!$I$6-'СЕТ СН'!$I$22</f>
        <v>1461.6500564799999</v>
      </c>
      <c r="V135" s="36">
        <f>SUMIFS(СВЦЭМ!$C$39:$C$782,СВЦЭМ!$A$39:$A$782,$A135,СВЦЭМ!$B$39:$B$782,V$119)+'СЕТ СН'!$I$12+СВЦЭМ!$D$10+'СЕТ СН'!$I$6-'СЕТ СН'!$I$22</f>
        <v>1466.72899102</v>
      </c>
      <c r="W135" s="36">
        <f>SUMIFS(СВЦЭМ!$C$39:$C$782,СВЦЭМ!$A$39:$A$782,$A135,СВЦЭМ!$B$39:$B$782,W$119)+'СЕТ СН'!$I$12+СВЦЭМ!$D$10+'СЕТ СН'!$I$6-'СЕТ СН'!$I$22</f>
        <v>1485.0730922799999</v>
      </c>
      <c r="X135" s="36">
        <f>SUMIFS(СВЦЭМ!$C$39:$C$782,СВЦЭМ!$A$39:$A$782,$A135,СВЦЭМ!$B$39:$B$782,X$119)+'СЕТ СН'!$I$12+СВЦЭМ!$D$10+'СЕТ СН'!$I$6-'СЕТ СН'!$I$22</f>
        <v>1499.98139085</v>
      </c>
      <c r="Y135" s="36">
        <f>SUMIFS(СВЦЭМ!$C$39:$C$782,СВЦЭМ!$A$39:$A$782,$A135,СВЦЭМ!$B$39:$B$782,Y$119)+'СЕТ СН'!$I$12+СВЦЭМ!$D$10+'СЕТ СН'!$I$6-'СЕТ СН'!$I$22</f>
        <v>1504.40941195</v>
      </c>
    </row>
    <row r="136" spans="1:25" ht="15.75" x14ac:dyDescent="0.2">
      <c r="A136" s="35">
        <f t="shared" si="3"/>
        <v>44272</v>
      </c>
      <c r="B136" s="36">
        <f>SUMIFS(СВЦЭМ!$C$39:$C$782,СВЦЭМ!$A$39:$A$782,$A136,СВЦЭМ!$B$39:$B$782,B$119)+'СЕТ СН'!$I$12+СВЦЭМ!$D$10+'СЕТ СН'!$I$6-'СЕТ СН'!$I$22</f>
        <v>1613.5996541999998</v>
      </c>
      <c r="C136" s="36">
        <f>SUMIFS(СВЦЭМ!$C$39:$C$782,СВЦЭМ!$A$39:$A$782,$A136,СВЦЭМ!$B$39:$B$782,C$119)+'СЕТ СН'!$I$12+СВЦЭМ!$D$10+'СЕТ СН'!$I$6-'СЕТ СН'!$I$22</f>
        <v>1639.96960592</v>
      </c>
      <c r="D136" s="36">
        <f>SUMIFS(СВЦЭМ!$C$39:$C$782,СВЦЭМ!$A$39:$A$782,$A136,СВЦЭМ!$B$39:$B$782,D$119)+'СЕТ СН'!$I$12+СВЦЭМ!$D$10+'СЕТ СН'!$I$6-'СЕТ СН'!$I$22</f>
        <v>1624.1925096999998</v>
      </c>
      <c r="E136" s="36">
        <f>SUMIFS(СВЦЭМ!$C$39:$C$782,СВЦЭМ!$A$39:$A$782,$A136,СВЦЭМ!$B$39:$B$782,E$119)+'СЕТ СН'!$I$12+СВЦЭМ!$D$10+'СЕТ СН'!$I$6-'СЕТ СН'!$I$22</f>
        <v>1620.7869015900001</v>
      </c>
      <c r="F136" s="36">
        <f>SUMIFS(СВЦЭМ!$C$39:$C$782,СВЦЭМ!$A$39:$A$782,$A136,СВЦЭМ!$B$39:$B$782,F$119)+'СЕТ СН'!$I$12+СВЦЭМ!$D$10+'СЕТ СН'!$I$6-'СЕТ СН'!$I$22</f>
        <v>1624.3451753999998</v>
      </c>
      <c r="G136" s="36">
        <f>SUMIFS(СВЦЭМ!$C$39:$C$782,СВЦЭМ!$A$39:$A$782,$A136,СВЦЭМ!$B$39:$B$782,G$119)+'СЕТ СН'!$I$12+СВЦЭМ!$D$10+'СЕТ СН'!$I$6-'СЕТ СН'!$I$22</f>
        <v>1630.0741044799997</v>
      </c>
      <c r="H136" s="36">
        <f>SUMIFS(СВЦЭМ!$C$39:$C$782,СВЦЭМ!$A$39:$A$782,$A136,СВЦЭМ!$B$39:$B$782,H$119)+'СЕТ СН'!$I$12+СВЦЭМ!$D$10+'СЕТ СН'!$I$6-'СЕТ СН'!$I$22</f>
        <v>1646.4086308399997</v>
      </c>
      <c r="I136" s="36">
        <f>SUMIFS(СВЦЭМ!$C$39:$C$782,СВЦЭМ!$A$39:$A$782,$A136,СВЦЭМ!$B$39:$B$782,I$119)+'СЕТ СН'!$I$12+СВЦЭМ!$D$10+'СЕТ СН'!$I$6-'СЕТ СН'!$I$22</f>
        <v>1613.8688189199997</v>
      </c>
      <c r="J136" s="36">
        <f>SUMIFS(СВЦЭМ!$C$39:$C$782,СВЦЭМ!$A$39:$A$782,$A136,СВЦЭМ!$B$39:$B$782,J$119)+'СЕТ СН'!$I$12+СВЦЭМ!$D$10+'СЕТ СН'!$I$6-'СЕТ СН'!$I$22</f>
        <v>1559.8934202199998</v>
      </c>
      <c r="K136" s="36">
        <f>SUMIFS(СВЦЭМ!$C$39:$C$782,СВЦЭМ!$A$39:$A$782,$A136,СВЦЭМ!$B$39:$B$782,K$119)+'СЕТ СН'!$I$12+СВЦЭМ!$D$10+'СЕТ СН'!$I$6-'СЕТ СН'!$I$22</f>
        <v>1554.1289206199999</v>
      </c>
      <c r="L136" s="36">
        <f>SUMIFS(СВЦЭМ!$C$39:$C$782,СВЦЭМ!$A$39:$A$782,$A136,СВЦЭМ!$B$39:$B$782,L$119)+'СЕТ СН'!$I$12+СВЦЭМ!$D$10+'СЕТ СН'!$I$6-'СЕТ СН'!$I$22</f>
        <v>1547.8015674399999</v>
      </c>
      <c r="M136" s="36">
        <f>SUMIFS(СВЦЭМ!$C$39:$C$782,СВЦЭМ!$A$39:$A$782,$A136,СВЦЭМ!$B$39:$B$782,M$119)+'СЕТ СН'!$I$12+СВЦЭМ!$D$10+'СЕТ СН'!$I$6-'СЕТ СН'!$I$22</f>
        <v>1553.0933939500001</v>
      </c>
      <c r="N136" s="36">
        <f>SUMIFS(СВЦЭМ!$C$39:$C$782,СВЦЭМ!$A$39:$A$782,$A136,СВЦЭМ!$B$39:$B$782,N$119)+'СЕТ СН'!$I$12+СВЦЭМ!$D$10+'СЕТ СН'!$I$6-'СЕТ СН'!$I$22</f>
        <v>1557.7999261</v>
      </c>
      <c r="O136" s="36">
        <f>SUMIFS(СВЦЭМ!$C$39:$C$782,СВЦЭМ!$A$39:$A$782,$A136,СВЦЭМ!$B$39:$B$782,O$119)+'СЕТ СН'!$I$12+СВЦЭМ!$D$10+'СЕТ СН'!$I$6-'СЕТ СН'!$I$22</f>
        <v>1568.5317422499998</v>
      </c>
      <c r="P136" s="36">
        <f>SUMIFS(СВЦЭМ!$C$39:$C$782,СВЦЭМ!$A$39:$A$782,$A136,СВЦЭМ!$B$39:$B$782,P$119)+'СЕТ СН'!$I$12+СВЦЭМ!$D$10+'СЕТ СН'!$I$6-'СЕТ СН'!$I$22</f>
        <v>1613.5889107600001</v>
      </c>
      <c r="Q136" s="36">
        <f>SUMIFS(СВЦЭМ!$C$39:$C$782,СВЦЭМ!$A$39:$A$782,$A136,СВЦЭМ!$B$39:$B$782,Q$119)+'СЕТ СН'!$I$12+СВЦЭМ!$D$10+'СЕТ СН'!$I$6-'СЕТ СН'!$I$22</f>
        <v>1649.27036881</v>
      </c>
      <c r="R136" s="36">
        <f>SUMIFS(СВЦЭМ!$C$39:$C$782,СВЦЭМ!$A$39:$A$782,$A136,СВЦЭМ!$B$39:$B$782,R$119)+'СЕТ СН'!$I$12+СВЦЭМ!$D$10+'СЕТ СН'!$I$6-'СЕТ СН'!$I$22</f>
        <v>1627.90880315</v>
      </c>
      <c r="S136" s="36">
        <f>SUMIFS(СВЦЭМ!$C$39:$C$782,СВЦЭМ!$A$39:$A$782,$A136,СВЦЭМ!$B$39:$B$782,S$119)+'СЕТ СН'!$I$12+СВЦЭМ!$D$10+'СЕТ СН'!$I$6-'СЕТ СН'!$I$22</f>
        <v>1603.5277155700001</v>
      </c>
      <c r="T136" s="36">
        <f>SUMIFS(СВЦЭМ!$C$39:$C$782,СВЦЭМ!$A$39:$A$782,$A136,СВЦЭМ!$B$39:$B$782,T$119)+'СЕТ СН'!$I$12+СВЦЭМ!$D$10+'СЕТ СН'!$I$6-'СЕТ СН'!$I$22</f>
        <v>1544.27970276</v>
      </c>
      <c r="U136" s="36">
        <f>SUMIFS(СВЦЭМ!$C$39:$C$782,СВЦЭМ!$A$39:$A$782,$A136,СВЦЭМ!$B$39:$B$782,U$119)+'СЕТ СН'!$I$12+СВЦЭМ!$D$10+'СЕТ СН'!$I$6-'СЕТ СН'!$I$22</f>
        <v>1512.46159569</v>
      </c>
      <c r="V136" s="36">
        <f>SUMIFS(СВЦЭМ!$C$39:$C$782,СВЦЭМ!$A$39:$A$782,$A136,СВЦЭМ!$B$39:$B$782,V$119)+'СЕТ СН'!$I$12+СВЦЭМ!$D$10+'СЕТ СН'!$I$6-'СЕТ СН'!$I$22</f>
        <v>1499.5561373599999</v>
      </c>
      <c r="W136" s="36">
        <f>SUMIFS(СВЦЭМ!$C$39:$C$782,СВЦЭМ!$A$39:$A$782,$A136,СВЦЭМ!$B$39:$B$782,W$119)+'СЕТ СН'!$I$12+СВЦЭМ!$D$10+'СЕТ СН'!$I$6-'СЕТ СН'!$I$22</f>
        <v>1515.6338107300001</v>
      </c>
      <c r="X136" s="36">
        <f>SUMIFS(СВЦЭМ!$C$39:$C$782,СВЦЭМ!$A$39:$A$782,$A136,СВЦЭМ!$B$39:$B$782,X$119)+'СЕТ СН'!$I$12+СВЦЭМ!$D$10+'СЕТ СН'!$I$6-'СЕТ СН'!$I$22</f>
        <v>1528.87765057</v>
      </c>
      <c r="Y136" s="36">
        <f>SUMIFS(СВЦЭМ!$C$39:$C$782,СВЦЭМ!$A$39:$A$782,$A136,СВЦЭМ!$B$39:$B$782,Y$119)+'СЕТ СН'!$I$12+СВЦЭМ!$D$10+'СЕТ СН'!$I$6-'СЕТ СН'!$I$22</f>
        <v>1534.1553146900001</v>
      </c>
    </row>
    <row r="137" spans="1:25" ht="15.75" x14ac:dyDescent="0.2">
      <c r="A137" s="35">
        <f t="shared" si="3"/>
        <v>44273</v>
      </c>
      <c r="B137" s="36">
        <f>SUMIFS(СВЦЭМ!$C$39:$C$782,СВЦЭМ!$A$39:$A$782,$A137,СВЦЭМ!$B$39:$B$782,B$119)+'СЕТ СН'!$I$12+СВЦЭМ!$D$10+'СЕТ СН'!$I$6-'СЕТ СН'!$I$22</f>
        <v>1553.6762108799999</v>
      </c>
      <c r="C137" s="36">
        <f>SUMIFS(СВЦЭМ!$C$39:$C$782,СВЦЭМ!$A$39:$A$782,$A137,СВЦЭМ!$B$39:$B$782,C$119)+'СЕТ СН'!$I$12+СВЦЭМ!$D$10+'СЕТ СН'!$I$6-'СЕТ СН'!$I$22</f>
        <v>1630.7880356000001</v>
      </c>
      <c r="D137" s="36">
        <f>SUMIFS(СВЦЭМ!$C$39:$C$782,СВЦЭМ!$A$39:$A$782,$A137,СВЦЭМ!$B$39:$B$782,D$119)+'СЕТ СН'!$I$12+СВЦЭМ!$D$10+'СЕТ СН'!$I$6-'СЕТ СН'!$I$22</f>
        <v>1699.2685293499999</v>
      </c>
      <c r="E137" s="36">
        <f>SUMIFS(СВЦЭМ!$C$39:$C$782,СВЦЭМ!$A$39:$A$782,$A137,СВЦЭМ!$B$39:$B$782,E$119)+'СЕТ СН'!$I$12+СВЦЭМ!$D$10+'СЕТ СН'!$I$6-'СЕТ СН'!$I$22</f>
        <v>1702.8402048999997</v>
      </c>
      <c r="F137" s="36">
        <f>SUMIFS(СВЦЭМ!$C$39:$C$782,СВЦЭМ!$A$39:$A$782,$A137,СВЦЭМ!$B$39:$B$782,F$119)+'СЕТ СН'!$I$12+СВЦЭМ!$D$10+'СЕТ СН'!$I$6-'СЕТ СН'!$I$22</f>
        <v>1704.93227596</v>
      </c>
      <c r="G137" s="36">
        <f>SUMIFS(СВЦЭМ!$C$39:$C$782,СВЦЭМ!$A$39:$A$782,$A137,СВЦЭМ!$B$39:$B$782,G$119)+'СЕТ СН'!$I$12+СВЦЭМ!$D$10+'СЕТ СН'!$I$6-'СЕТ СН'!$I$22</f>
        <v>1704.1953951299997</v>
      </c>
      <c r="H137" s="36">
        <f>SUMIFS(СВЦЭМ!$C$39:$C$782,СВЦЭМ!$A$39:$A$782,$A137,СВЦЭМ!$B$39:$B$782,H$119)+'СЕТ СН'!$I$12+СВЦЭМ!$D$10+'СЕТ СН'!$I$6-'СЕТ СН'!$I$22</f>
        <v>1655.0856018599998</v>
      </c>
      <c r="I137" s="36">
        <f>SUMIFS(СВЦЭМ!$C$39:$C$782,СВЦЭМ!$A$39:$A$782,$A137,СВЦЭМ!$B$39:$B$782,I$119)+'СЕТ СН'!$I$12+СВЦЭМ!$D$10+'СЕТ СН'!$I$6-'СЕТ СН'!$I$22</f>
        <v>1599.2768198899998</v>
      </c>
      <c r="J137" s="36">
        <f>SUMIFS(СВЦЭМ!$C$39:$C$782,СВЦЭМ!$A$39:$A$782,$A137,СВЦЭМ!$B$39:$B$782,J$119)+'СЕТ СН'!$I$12+СВЦЭМ!$D$10+'СЕТ СН'!$I$6-'СЕТ СН'!$I$22</f>
        <v>1553.94743642</v>
      </c>
      <c r="K137" s="36">
        <f>SUMIFS(СВЦЭМ!$C$39:$C$782,СВЦЭМ!$A$39:$A$782,$A137,СВЦЭМ!$B$39:$B$782,K$119)+'СЕТ СН'!$I$12+СВЦЭМ!$D$10+'СЕТ СН'!$I$6-'СЕТ СН'!$I$22</f>
        <v>1523.8897310500001</v>
      </c>
      <c r="L137" s="36">
        <f>SUMIFS(СВЦЭМ!$C$39:$C$782,СВЦЭМ!$A$39:$A$782,$A137,СВЦЭМ!$B$39:$B$782,L$119)+'СЕТ СН'!$I$12+СВЦЭМ!$D$10+'СЕТ СН'!$I$6-'СЕТ СН'!$I$22</f>
        <v>1524.0158053099999</v>
      </c>
      <c r="M137" s="36">
        <f>SUMIFS(СВЦЭМ!$C$39:$C$782,СВЦЭМ!$A$39:$A$782,$A137,СВЦЭМ!$B$39:$B$782,M$119)+'СЕТ СН'!$I$12+СВЦЭМ!$D$10+'СЕТ СН'!$I$6-'СЕТ СН'!$I$22</f>
        <v>1531.2885394300001</v>
      </c>
      <c r="N137" s="36">
        <f>SUMIFS(СВЦЭМ!$C$39:$C$782,СВЦЭМ!$A$39:$A$782,$A137,СВЦЭМ!$B$39:$B$782,N$119)+'СЕТ СН'!$I$12+СВЦЭМ!$D$10+'СЕТ СН'!$I$6-'СЕТ СН'!$I$22</f>
        <v>1540.4383691399998</v>
      </c>
      <c r="O137" s="36">
        <f>SUMIFS(СВЦЭМ!$C$39:$C$782,СВЦЭМ!$A$39:$A$782,$A137,СВЦЭМ!$B$39:$B$782,O$119)+'СЕТ СН'!$I$12+СВЦЭМ!$D$10+'СЕТ СН'!$I$6-'СЕТ СН'!$I$22</f>
        <v>1556.4472647699999</v>
      </c>
      <c r="P137" s="36">
        <f>SUMIFS(СВЦЭМ!$C$39:$C$782,СВЦЭМ!$A$39:$A$782,$A137,СВЦЭМ!$B$39:$B$782,P$119)+'СЕТ СН'!$I$12+СВЦЭМ!$D$10+'СЕТ СН'!$I$6-'СЕТ СН'!$I$22</f>
        <v>1598.4018479900001</v>
      </c>
      <c r="Q137" s="36">
        <f>SUMIFS(СВЦЭМ!$C$39:$C$782,СВЦЭМ!$A$39:$A$782,$A137,СВЦЭМ!$B$39:$B$782,Q$119)+'СЕТ СН'!$I$12+СВЦЭМ!$D$10+'СЕТ СН'!$I$6-'СЕТ СН'!$I$22</f>
        <v>1629.1667094199997</v>
      </c>
      <c r="R137" s="36">
        <f>SUMIFS(СВЦЭМ!$C$39:$C$782,СВЦЭМ!$A$39:$A$782,$A137,СВЦЭМ!$B$39:$B$782,R$119)+'СЕТ СН'!$I$12+СВЦЭМ!$D$10+'СЕТ СН'!$I$6-'СЕТ СН'!$I$22</f>
        <v>1616.9988650299997</v>
      </c>
      <c r="S137" s="36">
        <f>SUMIFS(СВЦЭМ!$C$39:$C$782,СВЦЭМ!$A$39:$A$782,$A137,СВЦЭМ!$B$39:$B$782,S$119)+'СЕТ СН'!$I$12+СВЦЭМ!$D$10+'СЕТ СН'!$I$6-'СЕТ СН'!$I$22</f>
        <v>1599.3785211899999</v>
      </c>
      <c r="T137" s="36">
        <f>SUMIFS(СВЦЭМ!$C$39:$C$782,СВЦЭМ!$A$39:$A$782,$A137,СВЦЭМ!$B$39:$B$782,T$119)+'СЕТ СН'!$I$12+СВЦЭМ!$D$10+'СЕТ СН'!$I$6-'СЕТ СН'!$I$22</f>
        <v>1523.90001779</v>
      </c>
      <c r="U137" s="36">
        <f>SUMIFS(СВЦЭМ!$C$39:$C$782,СВЦЭМ!$A$39:$A$782,$A137,СВЦЭМ!$B$39:$B$782,U$119)+'СЕТ СН'!$I$12+СВЦЭМ!$D$10+'СЕТ СН'!$I$6-'СЕТ СН'!$I$22</f>
        <v>1493.1340786999999</v>
      </c>
      <c r="V137" s="36">
        <f>SUMIFS(СВЦЭМ!$C$39:$C$782,СВЦЭМ!$A$39:$A$782,$A137,СВЦЭМ!$B$39:$B$782,V$119)+'СЕТ СН'!$I$12+СВЦЭМ!$D$10+'СЕТ СН'!$I$6-'СЕТ СН'!$I$22</f>
        <v>1496.3659539800001</v>
      </c>
      <c r="W137" s="36">
        <f>SUMIFS(СВЦЭМ!$C$39:$C$782,СВЦЭМ!$A$39:$A$782,$A137,СВЦЭМ!$B$39:$B$782,W$119)+'СЕТ СН'!$I$12+СВЦЭМ!$D$10+'СЕТ СН'!$I$6-'СЕТ СН'!$I$22</f>
        <v>1499.4783956400001</v>
      </c>
      <c r="X137" s="36">
        <f>SUMIFS(СВЦЭМ!$C$39:$C$782,СВЦЭМ!$A$39:$A$782,$A137,СВЦЭМ!$B$39:$B$782,X$119)+'СЕТ СН'!$I$12+СВЦЭМ!$D$10+'СЕТ СН'!$I$6-'СЕТ СН'!$I$22</f>
        <v>1507.4318596000001</v>
      </c>
      <c r="Y137" s="36">
        <f>SUMIFS(СВЦЭМ!$C$39:$C$782,СВЦЭМ!$A$39:$A$782,$A137,СВЦЭМ!$B$39:$B$782,Y$119)+'СЕТ СН'!$I$12+СВЦЭМ!$D$10+'СЕТ СН'!$I$6-'СЕТ СН'!$I$22</f>
        <v>1516.2210398100001</v>
      </c>
    </row>
    <row r="138" spans="1:25" ht="15.75" x14ac:dyDescent="0.2">
      <c r="A138" s="35">
        <f t="shared" si="3"/>
        <v>44274</v>
      </c>
      <c r="B138" s="36">
        <f>SUMIFS(СВЦЭМ!$C$39:$C$782,СВЦЭМ!$A$39:$A$782,$A138,СВЦЭМ!$B$39:$B$782,B$119)+'СЕТ СН'!$I$12+СВЦЭМ!$D$10+'СЕТ СН'!$I$6-'СЕТ СН'!$I$22</f>
        <v>1511.74506569</v>
      </c>
      <c r="C138" s="36">
        <f>SUMIFS(СВЦЭМ!$C$39:$C$782,СВЦЭМ!$A$39:$A$782,$A138,СВЦЭМ!$B$39:$B$782,C$119)+'СЕТ СН'!$I$12+СВЦЭМ!$D$10+'СЕТ СН'!$I$6-'СЕТ СН'!$I$22</f>
        <v>1572.2448932799998</v>
      </c>
      <c r="D138" s="36">
        <f>SUMIFS(СВЦЭМ!$C$39:$C$782,СВЦЭМ!$A$39:$A$782,$A138,СВЦЭМ!$B$39:$B$782,D$119)+'СЕТ СН'!$I$12+СВЦЭМ!$D$10+'СЕТ СН'!$I$6-'СЕТ СН'!$I$22</f>
        <v>1655.05635484</v>
      </c>
      <c r="E138" s="36">
        <f>SUMIFS(СВЦЭМ!$C$39:$C$782,СВЦЭМ!$A$39:$A$782,$A138,СВЦЭМ!$B$39:$B$782,E$119)+'СЕТ СН'!$I$12+СВЦЭМ!$D$10+'СЕТ СН'!$I$6-'СЕТ СН'!$I$22</f>
        <v>1656.9431966799998</v>
      </c>
      <c r="F138" s="36">
        <f>SUMIFS(СВЦЭМ!$C$39:$C$782,СВЦЭМ!$A$39:$A$782,$A138,СВЦЭМ!$B$39:$B$782,F$119)+'СЕТ СН'!$I$12+СВЦЭМ!$D$10+'СЕТ СН'!$I$6-'СЕТ СН'!$I$22</f>
        <v>1678.5979056599999</v>
      </c>
      <c r="G138" s="36">
        <f>SUMIFS(СВЦЭМ!$C$39:$C$782,СВЦЭМ!$A$39:$A$782,$A138,СВЦЭМ!$B$39:$B$782,G$119)+'СЕТ СН'!$I$12+СВЦЭМ!$D$10+'СЕТ СН'!$I$6-'СЕТ СН'!$I$22</f>
        <v>1652.1338657599999</v>
      </c>
      <c r="H138" s="36">
        <f>SUMIFS(СВЦЭМ!$C$39:$C$782,СВЦЭМ!$A$39:$A$782,$A138,СВЦЭМ!$B$39:$B$782,H$119)+'СЕТ СН'!$I$12+СВЦЭМ!$D$10+'СЕТ СН'!$I$6-'СЕТ СН'!$I$22</f>
        <v>1600.56951187</v>
      </c>
      <c r="I138" s="36">
        <f>SUMIFS(СВЦЭМ!$C$39:$C$782,СВЦЭМ!$A$39:$A$782,$A138,СВЦЭМ!$B$39:$B$782,I$119)+'СЕТ СН'!$I$12+СВЦЭМ!$D$10+'СЕТ СН'!$I$6-'СЕТ СН'!$I$22</f>
        <v>1554.5589181099999</v>
      </c>
      <c r="J138" s="36">
        <f>SUMIFS(СВЦЭМ!$C$39:$C$782,СВЦЭМ!$A$39:$A$782,$A138,СВЦЭМ!$B$39:$B$782,J$119)+'СЕТ СН'!$I$12+СВЦЭМ!$D$10+'СЕТ СН'!$I$6-'СЕТ СН'!$I$22</f>
        <v>1497.4474179700001</v>
      </c>
      <c r="K138" s="36">
        <f>SUMIFS(СВЦЭМ!$C$39:$C$782,СВЦЭМ!$A$39:$A$782,$A138,СВЦЭМ!$B$39:$B$782,K$119)+'СЕТ СН'!$I$12+СВЦЭМ!$D$10+'СЕТ СН'!$I$6-'СЕТ СН'!$I$22</f>
        <v>1476.7018362899998</v>
      </c>
      <c r="L138" s="36">
        <f>SUMIFS(СВЦЭМ!$C$39:$C$782,СВЦЭМ!$A$39:$A$782,$A138,СВЦЭМ!$B$39:$B$782,L$119)+'СЕТ СН'!$I$12+СВЦЭМ!$D$10+'СЕТ СН'!$I$6-'СЕТ СН'!$I$22</f>
        <v>1470.1293736299999</v>
      </c>
      <c r="M138" s="36">
        <f>SUMIFS(СВЦЭМ!$C$39:$C$782,СВЦЭМ!$A$39:$A$782,$A138,СВЦЭМ!$B$39:$B$782,M$119)+'СЕТ СН'!$I$12+СВЦЭМ!$D$10+'СЕТ СН'!$I$6-'СЕТ СН'!$I$22</f>
        <v>1477.3978184699999</v>
      </c>
      <c r="N138" s="36">
        <f>SUMIFS(СВЦЭМ!$C$39:$C$782,СВЦЭМ!$A$39:$A$782,$A138,СВЦЭМ!$B$39:$B$782,N$119)+'СЕТ СН'!$I$12+СВЦЭМ!$D$10+'СЕТ СН'!$I$6-'СЕТ СН'!$I$22</f>
        <v>1499.3866813300001</v>
      </c>
      <c r="O138" s="36">
        <f>SUMIFS(СВЦЭМ!$C$39:$C$782,СВЦЭМ!$A$39:$A$782,$A138,СВЦЭМ!$B$39:$B$782,O$119)+'СЕТ СН'!$I$12+СВЦЭМ!$D$10+'СЕТ СН'!$I$6-'СЕТ СН'!$I$22</f>
        <v>1500.0277475600001</v>
      </c>
      <c r="P138" s="36">
        <f>SUMIFS(СВЦЭМ!$C$39:$C$782,СВЦЭМ!$A$39:$A$782,$A138,СВЦЭМ!$B$39:$B$782,P$119)+'СЕТ СН'!$I$12+СВЦЭМ!$D$10+'СЕТ СН'!$I$6-'СЕТ СН'!$I$22</f>
        <v>1543.4532525899999</v>
      </c>
      <c r="Q138" s="36">
        <f>SUMIFS(СВЦЭМ!$C$39:$C$782,СВЦЭМ!$A$39:$A$782,$A138,СВЦЭМ!$B$39:$B$782,Q$119)+'СЕТ СН'!$I$12+СВЦЭМ!$D$10+'СЕТ СН'!$I$6-'СЕТ СН'!$I$22</f>
        <v>1579.7829684799999</v>
      </c>
      <c r="R138" s="36">
        <f>SUMIFS(СВЦЭМ!$C$39:$C$782,СВЦЭМ!$A$39:$A$782,$A138,СВЦЭМ!$B$39:$B$782,R$119)+'СЕТ СН'!$I$12+СВЦЭМ!$D$10+'СЕТ СН'!$I$6-'СЕТ СН'!$I$22</f>
        <v>1586.3303017399999</v>
      </c>
      <c r="S138" s="36">
        <f>SUMIFS(СВЦЭМ!$C$39:$C$782,СВЦЭМ!$A$39:$A$782,$A138,СВЦЭМ!$B$39:$B$782,S$119)+'СЕТ СН'!$I$12+СВЦЭМ!$D$10+'СЕТ СН'!$I$6-'СЕТ СН'!$I$22</f>
        <v>1574.8959358699999</v>
      </c>
      <c r="T138" s="36">
        <f>SUMIFS(СВЦЭМ!$C$39:$C$782,СВЦЭМ!$A$39:$A$782,$A138,СВЦЭМ!$B$39:$B$782,T$119)+'СЕТ СН'!$I$12+СВЦЭМ!$D$10+'СЕТ СН'!$I$6-'СЕТ СН'!$I$22</f>
        <v>1506.14698963</v>
      </c>
      <c r="U138" s="36">
        <f>SUMIFS(СВЦЭМ!$C$39:$C$782,СВЦЭМ!$A$39:$A$782,$A138,СВЦЭМ!$B$39:$B$782,U$119)+'СЕТ СН'!$I$12+СВЦЭМ!$D$10+'СЕТ СН'!$I$6-'СЕТ СН'!$I$22</f>
        <v>1464.9701387099999</v>
      </c>
      <c r="V138" s="36">
        <f>SUMIFS(СВЦЭМ!$C$39:$C$782,СВЦЭМ!$A$39:$A$782,$A138,СВЦЭМ!$B$39:$B$782,V$119)+'СЕТ СН'!$I$12+СВЦЭМ!$D$10+'СЕТ СН'!$I$6-'СЕТ СН'!$I$22</f>
        <v>1457.70112174</v>
      </c>
      <c r="W138" s="36">
        <f>SUMIFS(СВЦЭМ!$C$39:$C$782,СВЦЭМ!$A$39:$A$782,$A138,СВЦЭМ!$B$39:$B$782,W$119)+'СЕТ СН'!$I$12+СВЦЭМ!$D$10+'СЕТ СН'!$I$6-'СЕТ СН'!$I$22</f>
        <v>1462.8239457899999</v>
      </c>
      <c r="X138" s="36">
        <f>SUMIFS(СВЦЭМ!$C$39:$C$782,СВЦЭМ!$A$39:$A$782,$A138,СВЦЭМ!$B$39:$B$782,X$119)+'СЕТ СН'!$I$12+СВЦЭМ!$D$10+'СЕТ СН'!$I$6-'СЕТ СН'!$I$22</f>
        <v>1488.1236609</v>
      </c>
      <c r="Y138" s="36">
        <f>SUMIFS(СВЦЭМ!$C$39:$C$782,СВЦЭМ!$A$39:$A$782,$A138,СВЦЭМ!$B$39:$B$782,Y$119)+'СЕТ СН'!$I$12+СВЦЭМ!$D$10+'СЕТ СН'!$I$6-'СЕТ СН'!$I$22</f>
        <v>1502.08860349</v>
      </c>
    </row>
    <row r="139" spans="1:25" ht="15.75" x14ac:dyDescent="0.2">
      <c r="A139" s="35">
        <f t="shared" si="3"/>
        <v>44275</v>
      </c>
      <c r="B139" s="36">
        <f>SUMIFS(СВЦЭМ!$C$39:$C$782,СВЦЭМ!$A$39:$A$782,$A139,СВЦЭМ!$B$39:$B$782,B$119)+'СЕТ СН'!$I$12+СВЦЭМ!$D$10+'СЕТ СН'!$I$6-'СЕТ СН'!$I$22</f>
        <v>1523.48906489</v>
      </c>
      <c r="C139" s="36">
        <f>SUMIFS(СВЦЭМ!$C$39:$C$782,СВЦЭМ!$A$39:$A$782,$A139,СВЦЭМ!$B$39:$B$782,C$119)+'СЕТ СН'!$I$12+СВЦЭМ!$D$10+'СЕТ СН'!$I$6-'СЕТ СН'!$I$22</f>
        <v>1594.6280815299997</v>
      </c>
      <c r="D139" s="36">
        <f>SUMIFS(СВЦЭМ!$C$39:$C$782,СВЦЭМ!$A$39:$A$782,$A139,СВЦЭМ!$B$39:$B$782,D$119)+'СЕТ СН'!$I$12+СВЦЭМ!$D$10+'СЕТ СН'!$I$6-'СЕТ СН'!$I$22</f>
        <v>1657.5234590999999</v>
      </c>
      <c r="E139" s="36">
        <f>SUMIFS(СВЦЭМ!$C$39:$C$782,СВЦЭМ!$A$39:$A$782,$A139,СВЦЭМ!$B$39:$B$782,E$119)+'СЕТ СН'!$I$12+СВЦЭМ!$D$10+'СЕТ СН'!$I$6-'СЕТ СН'!$I$22</f>
        <v>1666.37792236</v>
      </c>
      <c r="F139" s="36">
        <f>SUMIFS(СВЦЭМ!$C$39:$C$782,СВЦЭМ!$A$39:$A$782,$A139,СВЦЭМ!$B$39:$B$782,F$119)+'СЕТ СН'!$I$12+СВЦЭМ!$D$10+'СЕТ СН'!$I$6-'СЕТ СН'!$I$22</f>
        <v>1686.4040915799997</v>
      </c>
      <c r="G139" s="36">
        <f>SUMIFS(СВЦЭМ!$C$39:$C$782,СВЦЭМ!$A$39:$A$782,$A139,СВЦЭМ!$B$39:$B$782,G$119)+'СЕТ СН'!$I$12+СВЦЭМ!$D$10+'СЕТ СН'!$I$6-'СЕТ СН'!$I$22</f>
        <v>1673.6647102299999</v>
      </c>
      <c r="H139" s="36">
        <f>SUMIFS(СВЦЭМ!$C$39:$C$782,СВЦЭМ!$A$39:$A$782,$A139,СВЦЭМ!$B$39:$B$782,H$119)+'СЕТ СН'!$I$12+СВЦЭМ!$D$10+'СЕТ СН'!$I$6-'СЕТ СН'!$I$22</f>
        <v>1659.2937967099997</v>
      </c>
      <c r="I139" s="36">
        <f>SUMIFS(СВЦЭМ!$C$39:$C$782,СВЦЭМ!$A$39:$A$782,$A139,СВЦЭМ!$B$39:$B$782,I$119)+'СЕТ СН'!$I$12+СВЦЭМ!$D$10+'СЕТ СН'!$I$6-'СЕТ СН'!$I$22</f>
        <v>1628.2774338199997</v>
      </c>
      <c r="J139" s="36">
        <f>SUMIFS(СВЦЭМ!$C$39:$C$782,СВЦЭМ!$A$39:$A$782,$A139,СВЦЭМ!$B$39:$B$782,J$119)+'СЕТ СН'!$I$12+СВЦЭМ!$D$10+'СЕТ СН'!$I$6-'СЕТ СН'!$I$22</f>
        <v>1538.7885601399998</v>
      </c>
      <c r="K139" s="36">
        <f>SUMIFS(СВЦЭМ!$C$39:$C$782,СВЦЭМ!$A$39:$A$782,$A139,СВЦЭМ!$B$39:$B$782,K$119)+'СЕТ СН'!$I$12+СВЦЭМ!$D$10+'СЕТ СН'!$I$6-'СЕТ СН'!$I$22</f>
        <v>1495.6572920999999</v>
      </c>
      <c r="L139" s="36">
        <f>SUMIFS(СВЦЭМ!$C$39:$C$782,СВЦЭМ!$A$39:$A$782,$A139,СВЦЭМ!$B$39:$B$782,L$119)+'СЕТ СН'!$I$12+СВЦЭМ!$D$10+'СЕТ СН'!$I$6-'СЕТ СН'!$I$22</f>
        <v>1490.05482562</v>
      </c>
      <c r="M139" s="36">
        <f>SUMIFS(СВЦЭМ!$C$39:$C$782,СВЦЭМ!$A$39:$A$782,$A139,СВЦЭМ!$B$39:$B$782,M$119)+'СЕТ СН'!$I$12+СВЦЭМ!$D$10+'СЕТ СН'!$I$6-'СЕТ СН'!$I$22</f>
        <v>1499.81720604</v>
      </c>
      <c r="N139" s="36">
        <f>SUMIFS(СВЦЭМ!$C$39:$C$782,СВЦЭМ!$A$39:$A$782,$A139,СВЦЭМ!$B$39:$B$782,N$119)+'СЕТ СН'!$I$12+СВЦЭМ!$D$10+'СЕТ СН'!$I$6-'СЕТ СН'!$I$22</f>
        <v>1523.55218115</v>
      </c>
      <c r="O139" s="36">
        <f>SUMIFS(СВЦЭМ!$C$39:$C$782,СВЦЭМ!$A$39:$A$782,$A139,СВЦЭМ!$B$39:$B$782,O$119)+'СЕТ СН'!$I$12+СВЦЭМ!$D$10+'СЕТ СН'!$I$6-'СЕТ СН'!$I$22</f>
        <v>1536.5070258699998</v>
      </c>
      <c r="P139" s="36">
        <f>SUMIFS(СВЦЭМ!$C$39:$C$782,СВЦЭМ!$A$39:$A$782,$A139,СВЦЭМ!$B$39:$B$782,P$119)+'СЕТ СН'!$I$12+СВЦЭМ!$D$10+'СЕТ СН'!$I$6-'СЕТ СН'!$I$22</f>
        <v>1574.0479665899998</v>
      </c>
      <c r="Q139" s="36">
        <f>SUMIFS(СВЦЭМ!$C$39:$C$782,СВЦЭМ!$A$39:$A$782,$A139,СВЦЭМ!$B$39:$B$782,Q$119)+'СЕТ СН'!$I$12+СВЦЭМ!$D$10+'СЕТ СН'!$I$6-'СЕТ СН'!$I$22</f>
        <v>1603.8978248499998</v>
      </c>
      <c r="R139" s="36">
        <f>SUMIFS(СВЦЭМ!$C$39:$C$782,СВЦЭМ!$A$39:$A$782,$A139,СВЦЭМ!$B$39:$B$782,R$119)+'СЕТ СН'!$I$12+СВЦЭМ!$D$10+'СЕТ СН'!$I$6-'СЕТ СН'!$I$22</f>
        <v>1603.8871688499999</v>
      </c>
      <c r="S139" s="36">
        <f>SUMIFS(СВЦЭМ!$C$39:$C$782,СВЦЭМ!$A$39:$A$782,$A139,СВЦЭМ!$B$39:$B$782,S$119)+'СЕТ СН'!$I$12+СВЦЭМ!$D$10+'СЕТ СН'!$I$6-'СЕТ СН'!$I$22</f>
        <v>1577.5504620000002</v>
      </c>
      <c r="T139" s="36">
        <f>SUMIFS(СВЦЭМ!$C$39:$C$782,СВЦЭМ!$A$39:$A$782,$A139,СВЦЭМ!$B$39:$B$782,T$119)+'СЕТ СН'!$I$12+СВЦЭМ!$D$10+'СЕТ СН'!$I$6-'СЕТ СН'!$I$22</f>
        <v>1512.94294292</v>
      </c>
      <c r="U139" s="36">
        <f>SUMIFS(СВЦЭМ!$C$39:$C$782,СВЦЭМ!$A$39:$A$782,$A139,СВЦЭМ!$B$39:$B$782,U$119)+'СЕТ СН'!$I$12+СВЦЭМ!$D$10+'СЕТ СН'!$I$6-'СЕТ СН'!$I$22</f>
        <v>1468.19250517</v>
      </c>
      <c r="V139" s="36">
        <f>SUMIFS(СВЦЭМ!$C$39:$C$782,СВЦЭМ!$A$39:$A$782,$A139,СВЦЭМ!$B$39:$B$782,V$119)+'СЕТ СН'!$I$12+СВЦЭМ!$D$10+'СЕТ СН'!$I$6-'СЕТ СН'!$I$22</f>
        <v>1455.9899646600002</v>
      </c>
      <c r="W139" s="36">
        <f>SUMIFS(СВЦЭМ!$C$39:$C$782,СВЦЭМ!$A$39:$A$782,$A139,СВЦЭМ!$B$39:$B$782,W$119)+'СЕТ СН'!$I$12+СВЦЭМ!$D$10+'СЕТ СН'!$I$6-'СЕТ СН'!$I$22</f>
        <v>1454.3648997999999</v>
      </c>
      <c r="X139" s="36">
        <f>SUMIFS(СВЦЭМ!$C$39:$C$782,СВЦЭМ!$A$39:$A$782,$A139,СВЦЭМ!$B$39:$B$782,X$119)+'СЕТ СН'!$I$12+СВЦЭМ!$D$10+'СЕТ СН'!$I$6-'СЕТ СН'!$I$22</f>
        <v>1479.4674827600002</v>
      </c>
      <c r="Y139" s="36">
        <f>SUMIFS(СВЦЭМ!$C$39:$C$782,СВЦЭМ!$A$39:$A$782,$A139,СВЦЭМ!$B$39:$B$782,Y$119)+'СЕТ СН'!$I$12+СВЦЭМ!$D$10+'СЕТ СН'!$I$6-'СЕТ СН'!$I$22</f>
        <v>1510.9603486400001</v>
      </c>
    </row>
    <row r="140" spans="1:25" ht="15.75" x14ac:dyDescent="0.2">
      <c r="A140" s="35">
        <f t="shared" si="3"/>
        <v>44276</v>
      </c>
      <c r="B140" s="36">
        <f>SUMIFS(СВЦЭМ!$C$39:$C$782,СВЦЭМ!$A$39:$A$782,$A140,СВЦЭМ!$B$39:$B$782,B$119)+'СЕТ СН'!$I$12+СВЦЭМ!$D$10+'СЕТ СН'!$I$6-'СЕТ СН'!$I$22</f>
        <v>1582.4415475599999</v>
      </c>
      <c r="C140" s="36">
        <f>SUMIFS(СВЦЭМ!$C$39:$C$782,СВЦЭМ!$A$39:$A$782,$A140,СВЦЭМ!$B$39:$B$782,C$119)+'СЕТ СН'!$I$12+СВЦЭМ!$D$10+'СЕТ СН'!$I$6-'СЕТ СН'!$I$22</f>
        <v>1642.3102316499999</v>
      </c>
      <c r="D140" s="36">
        <f>SUMIFS(СВЦЭМ!$C$39:$C$782,СВЦЭМ!$A$39:$A$782,$A140,СВЦЭМ!$B$39:$B$782,D$119)+'СЕТ СН'!$I$12+СВЦЭМ!$D$10+'СЕТ СН'!$I$6-'СЕТ СН'!$I$22</f>
        <v>1707.2366950299997</v>
      </c>
      <c r="E140" s="36">
        <f>SUMIFS(СВЦЭМ!$C$39:$C$782,СВЦЭМ!$A$39:$A$782,$A140,СВЦЭМ!$B$39:$B$782,E$119)+'СЕТ СН'!$I$12+СВЦЭМ!$D$10+'СЕТ СН'!$I$6-'СЕТ СН'!$I$22</f>
        <v>1705.6683383699997</v>
      </c>
      <c r="F140" s="36">
        <f>SUMIFS(СВЦЭМ!$C$39:$C$782,СВЦЭМ!$A$39:$A$782,$A140,СВЦЭМ!$B$39:$B$782,F$119)+'СЕТ СН'!$I$12+СВЦЭМ!$D$10+'СЕТ СН'!$I$6-'СЕТ СН'!$I$22</f>
        <v>1708.0225963899998</v>
      </c>
      <c r="G140" s="36">
        <f>SUMIFS(СВЦЭМ!$C$39:$C$782,СВЦЭМ!$A$39:$A$782,$A140,СВЦЭМ!$B$39:$B$782,G$119)+'СЕТ СН'!$I$12+СВЦЭМ!$D$10+'СЕТ СН'!$I$6-'СЕТ СН'!$I$22</f>
        <v>1707.4714618399998</v>
      </c>
      <c r="H140" s="36">
        <f>SUMIFS(СВЦЭМ!$C$39:$C$782,СВЦЭМ!$A$39:$A$782,$A140,СВЦЭМ!$B$39:$B$782,H$119)+'СЕТ СН'!$I$12+СВЦЭМ!$D$10+'СЕТ СН'!$I$6-'СЕТ СН'!$I$22</f>
        <v>1680.8017552199999</v>
      </c>
      <c r="I140" s="36">
        <f>SUMIFS(СВЦЭМ!$C$39:$C$782,СВЦЭМ!$A$39:$A$782,$A140,СВЦЭМ!$B$39:$B$782,I$119)+'СЕТ СН'!$I$12+СВЦЭМ!$D$10+'СЕТ СН'!$I$6-'СЕТ СН'!$I$22</f>
        <v>1627.2402199600001</v>
      </c>
      <c r="J140" s="36">
        <f>SUMIFS(СВЦЭМ!$C$39:$C$782,СВЦЭМ!$A$39:$A$782,$A140,СВЦЭМ!$B$39:$B$782,J$119)+'СЕТ СН'!$I$12+СВЦЭМ!$D$10+'СЕТ СН'!$I$6-'СЕТ СН'!$I$22</f>
        <v>1581.72520682</v>
      </c>
      <c r="K140" s="36">
        <f>SUMIFS(СВЦЭМ!$C$39:$C$782,СВЦЭМ!$A$39:$A$782,$A140,СВЦЭМ!$B$39:$B$782,K$119)+'СЕТ СН'!$I$12+СВЦЭМ!$D$10+'СЕТ СН'!$I$6-'СЕТ СН'!$I$22</f>
        <v>1524.39530846</v>
      </c>
      <c r="L140" s="36">
        <f>SUMIFS(СВЦЭМ!$C$39:$C$782,СВЦЭМ!$A$39:$A$782,$A140,СВЦЭМ!$B$39:$B$782,L$119)+'СЕТ СН'!$I$12+СВЦЭМ!$D$10+'СЕТ СН'!$I$6-'СЕТ СН'!$I$22</f>
        <v>1498.25062501</v>
      </c>
      <c r="M140" s="36">
        <f>SUMIFS(СВЦЭМ!$C$39:$C$782,СВЦЭМ!$A$39:$A$782,$A140,СВЦЭМ!$B$39:$B$782,M$119)+'СЕТ СН'!$I$12+СВЦЭМ!$D$10+'СЕТ СН'!$I$6-'СЕТ СН'!$I$22</f>
        <v>1501.9569929499999</v>
      </c>
      <c r="N140" s="36">
        <f>SUMIFS(СВЦЭМ!$C$39:$C$782,СВЦЭМ!$A$39:$A$782,$A140,СВЦЭМ!$B$39:$B$782,N$119)+'СЕТ СН'!$I$12+СВЦЭМ!$D$10+'СЕТ СН'!$I$6-'СЕТ СН'!$I$22</f>
        <v>1528.9431379100001</v>
      </c>
      <c r="O140" s="36">
        <f>SUMIFS(СВЦЭМ!$C$39:$C$782,СВЦЭМ!$A$39:$A$782,$A140,СВЦЭМ!$B$39:$B$782,O$119)+'СЕТ СН'!$I$12+СВЦЭМ!$D$10+'СЕТ СН'!$I$6-'СЕТ СН'!$I$22</f>
        <v>1527.1517242099999</v>
      </c>
      <c r="P140" s="36">
        <f>SUMIFS(СВЦЭМ!$C$39:$C$782,СВЦЭМ!$A$39:$A$782,$A140,СВЦЭМ!$B$39:$B$782,P$119)+'СЕТ СН'!$I$12+СВЦЭМ!$D$10+'СЕТ СН'!$I$6-'СЕТ СН'!$I$22</f>
        <v>1567.40753455</v>
      </c>
      <c r="Q140" s="36">
        <f>SUMIFS(СВЦЭМ!$C$39:$C$782,СВЦЭМ!$A$39:$A$782,$A140,СВЦЭМ!$B$39:$B$782,Q$119)+'СЕТ СН'!$I$12+СВЦЭМ!$D$10+'СЕТ СН'!$I$6-'СЕТ СН'!$I$22</f>
        <v>1591.42510515</v>
      </c>
      <c r="R140" s="36">
        <f>SUMIFS(СВЦЭМ!$C$39:$C$782,СВЦЭМ!$A$39:$A$782,$A140,СВЦЭМ!$B$39:$B$782,R$119)+'СЕТ СН'!$I$12+СВЦЭМ!$D$10+'СЕТ СН'!$I$6-'СЕТ СН'!$I$22</f>
        <v>1569.1029518099999</v>
      </c>
      <c r="S140" s="36">
        <f>SUMIFS(СВЦЭМ!$C$39:$C$782,СВЦЭМ!$A$39:$A$782,$A140,СВЦЭМ!$B$39:$B$782,S$119)+'СЕТ СН'!$I$12+СВЦЭМ!$D$10+'СЕТ СН'!$I$6-'СЕТ СН'!$I$22</f>
        <v>1558.1571381099998</v>
      </c>
      <c r="T140" s="36">
        <f>SUMIFS(СВЦЭМ!$C$39:$C$782,СВЦЭМ!$A$39:$A$782,$A140,СВЦЭМ!$B$39:$B$782,T$119)+'СЕТ СН'!$I$12+СВЦЭМ!$D$10+'СЕТ СН'!$I$6-'СЕТ СН'!$I$22</f>
        <v>1509.65672141</v>
      </c>
      <c r="U140" s="36">
        <f>SUMIFS(СВЦЭМ!$C$39:$C$782,СВЦЭМ!$A$39:$A$782,$A140,СВЦЭМ!$B$39:$B$782,U$119)+'СЕТ СН'!$I$12+СВЦЭМ!$D$10+'СЕТ СН'!$I$6-'СЕТ СН'!$I$22</f>
        <v>1466.0636756500001</v>
      </c>
      <c r="V140" s="36">
        <f>SUMIFS(СВЦЭМ!$C$39:$C$782,СВЦЭМ!$A$39:$A$782,$A140,СВЦЭМ!$B$39:$B$782,V$119)+'СЕТ СН'!$I$12+СВЦЭМ!$D$10+'СЕТ СН'!$I$6-'СЕТ СН'!$I$22</f>
        <v>1473.7465040100001</v>
      </c>
      <c r="W140" s="36">
        <f>SUMIFS(СВЦЭМ!$C$39:$C$782,СВЦЭМ!$A$39:$A$782,$A140,СВЦЭМ!$B$39:$B$782,W$119)+'СЕТ СН'!$I$12+СВЦЭМ!$D$10+'СЕТ СН'!$I$6-'СЕТ СН'!$I$22</f>
        <v>1484.44745837</v>
      </c>
      <c r="X140" s="36">
        <f>SUMIFS(СВЦЭМ!$C$39:$C$782,СВЦЭМ!$A$39:$A$782,$A140,СВЦЭМ!$B$39:$B$782,X$119)+'СЕТ СН'!$I$12+СВЦЭМ!$D$10+'СЕТ СН'!$I$6-'СЕТ СН'!$I$22</f>
        <v>1508.05724723</v>
      </c>
      <c r="Y140" s="36">
        <f>SUMIFS(СВЦЭМ!$C$39:$C$782,СВЦЭМ!$A$39:$A$782,$A140,СВЦЭМ!$B$39:$B$782,Y$119)+'СЕТ СН'!$I$12+СВЦЭМ!$D$10+'СЕТ СН'!$I$6-'СЕТ СН'!$I$22</f>
        <v>1538.0594294100001</v>
      </c>
    </row>
    <row r="141" spans="1:25" ht="15.75" x14ac:dyDescent="0.2">
      <c r="A141" s="35">
        <f t="shared" si="3"/>
        <v>44277</v>
      </c>
      <c r="B141" s="36">
        <f>SUMIFS(СВЦЭМ!$C$39:$C$782,СВЦЭМ!$A$39:$A$782,$A141,СВЦЭМ!$B$39:$B$782,B$119)+'СЕТ СН'!$I$12+СВЦЭМ!$D$10+'СЕТ СН'!$I$6-'СЕТ СН'!$I$22</f>
        <v>1537.7691013999997</v>
      </c>
      <c r="C141" s="36">
        <f>SUMIFS(СВЦЭМ!$C$39:$C$782,СВЦЭМ!$A$39:$A$782,$A141,СВЦЭМ!$B$39:$B$782,C$119)+'СЕТ СН'!$I$12+СВЦЭМ!$D$10+'СЕТ СН'!$I$6-'СЕТ СН'!$I$22</f>
        <v>1581.5880220499998</v>
      </c>
      <c r="D141" s="36">
        <f>SUMIFS(СВЦЭМ!$C$39:$C$782,СВЦЭМ!$A$39:$A$782,$A141,СВЦЭМ!$B$39:$B$782,D$119)+'СЕТ СН'!$I$12+СВЦЭМ!$D$10+'СЕТ СН'!$I$6-'СЕТ СН'!$I$22</f>
        <v>1641.9621197299998</v>
      </c>
      <c r="E141" s="36">
        <f>SUMIFS(СВЦЭМ!$C$39:$C$782,СВЦЭМ!$A$39:$A$782,$A141,СВЦЭМ!$B$39:$B$782,E$119)+'СЕТ СН'!$I$12+СВЦЭМ!$D$10+'СЕТ СН'!$I$6-'СЕТ СН'!$I$22</f>
        <v>1642.9665881999999</v>
      </c>
      <c r="F141" s="36">
        <f>SUMIFS(СВЦЭМ!$C$39:$C$782,СВЦЭМ!$A$39:$A$782,$A141,СВЦЭМ!$B$39:$B$782,F$119)+'СЕТ СН'!$I$12+СВЦЭМ!$D$10+'СЕТ СН'!$I$6-'СЕТ СН'!$I$22</f>
        <v>1642.5972900500001</v>
      </c>
      <c r="G141" s="36">
        <f>SUMIFS(СВЦЭМ!$C$39:$C$782,СВЦЭМ!$A$39:$A$782,$A141,СВЦЭМ!$B$39:$B$782,G$119)+'СЕТ СН'!$I$12+СВЦЭМ!$D$10+'СЕТ СН'!$I$6-'СЕТ СН'!$I$22</f>
        <v>1615.88557472</v>
      </c>
      <c r="H141" s="36">
        <f>SUMIFS(СВЦЭМ!$C$39:$C$782,СВЦЭМ!$A$39:$A$782,$A141,СВЦЭМ!$B$39:$B$782,H$119)+'СЕТ СН'!$I$12+СВЦЭМ!$D$10+'СЕТ СН'!$I$6-'СЕТ СН'!$I$22</f>
        <v>1593.9153606299997</v>
      </c>
      <c r="I141" s="36">
        <f>SUMIFS(СВЦЭМ!$C$39:$C$782,СВЦЭМ!$A$39:$A$782,$A141,СВЦЭМ!$B$39:$B$782,I$119)+'СЕТ СН'!$I$12+СВЦЭМ!$D$10+'СЕТ СН'!$I$6-'СЕТ СН'!$I$22</f>
        <v>1534.7974508399998</v>
      </c>
      <c r="J141" s="36">
        <f>SUMIFS(СВЦЭМ!$C$39:$C$782,СВЦЭМ!$A$39:$A$782,$A141,СВЦЭМ!$B$39:$B$782,J$119)+'СЕТ СН'!$I$12+СВЦЭМ!$D$10+'СЕТ СН'!$I$6-'СЕТ СН'!$I$22</f>
        <v>1502.2115504399999</v>
      </c>
      <c r="K141" s="36">
        <f>SUMIFS(СВЦЭМ!$C$39:$C$782,СВЦЭМ!$A$39:$A$782,$A141,СВЦЭМ!$B$39:$B$782,K$119)+'СЕТ СН'!$I$12+СВЦЭМ!$D$10+'СЕТ СН'!$I$6-'СЕТ СН'!$I$22</f>
        <v>1501.03037161</v>
      </c>
      <c r="L141" s="36">
        <f>SUMIFS(СВЦЭМ!$C$39:$C$782,СВЦЭМ!$A$39:$A$782,$A141,СВЦЭМ!$B$39:$B$782,L$119)+'СЕТ СН'!$I$12+СВЦЭМ!$D$10+'СЕТ СН'!$I$6-'СЕТ СН'!$I$22</f>
        <v>1512.0596474700001</v>
      </c>
      <c r="M141" s="36">
        <f>SUMIFS(СВЦЭМ!$C$39:$C$782,СВЦЭМ!$A$39:$A$782,$A141,СВЦЭМ!$B$39:$B$782,M$119)+'СЕТ СН'!$I$12+СВЦЭМ!$D$10+'СЕТ СН'!$I$6-'СЕТ СН'!$I$22</f>
        <v>1507.2390106299999</v>
      </c>
      <c r="N141" s="36">
        <f>SUMIFS(СВЦЭМ!$C$39:$C$782,СВЦЭМ!$A$39:$A$782,$A141,СВЦЭМ!$B$39:$B$782,N$119)+'СЕТ СН'!$I$12+СВЦЭМ!$D$10+'СЕТ СН'!$I$6-'СЕТ СН'!$I$22</f>
        <v>1515.28825392</v>
      </c>
      <c r="O141" s="36">
        <f>SUMIFS(СВЦЭМ!$C$39:$C$782,СВЦЭМ!$A$39:$A$782,$A141,СВЦЭМ!$B$39:$B$782,O$119)+'СЕТ СН'!$I$12+СВЦЭМ!$D$10+'СЕТ СН'!$I$6-'СЕТ СН'!$I$22</f>
        <v>1571.5389117099999</v>
      </c>
      <c r="P141" s="36">
        <f>SUMIFS(СВЦЭМ!$C$39:$C$782,СВЦЭМ!$A$39:$A$782,$A141,СВЦЭМ!$B$39:$B$782,P$119)+'СЕТ СН'!$I$12+СВЦЭМ!$D$10+'СЕТ СН'!$I$6-'СЕТ СН'!$I$22</f>
        <v>1626.6438114299999</v>
      </c>
      <c r="Q141" s="36">
        <f>SUMIFS(СВЦЭМ!$C$39:$C$782,СВЦЭМ!$A$39:$A$782,$A141,СВЦЭМ!$B$39:$B$782,Q$119)+'СЕТ СН'!$I$12+СВЦЭМ!$D$10+'СЕТ СН'!$I$6-'СЕТ СН'!$I$22</f>
        <v>1647.1684951799998</v>
      </c>
      <c r="R141" s="36">
        <f>SUMIFS(СВЦЭМ!$C$39:$C$782,СВЦЭМ!$A$39:$A$782,$A141,СВЦЭМ!$B$39:$B$782,R$119)+'СЕТ СН'!$I$12+СВЦЭМ!$D$10+'СЕТ СН'!$I$6-'СЕТ СН'!$I$22</f>
        <v>1646.99420646</v>
      </c>
      <c r="S141" s="36">
        <f>SUMIFS(СВЦЭМ!$C$39:$C$782,СВЦЭМ!$A$39:$A$782,$A141,СВЦЭМ!$B$39:$B$782,S$119)+'СЕТ СН'!$I$12+СВЦЭМ!$D$10+'СЕТ СН'!$I$6-'СЕТ СН'!$I$22</f>
        <v>1612.88748222</v>
      </c>
      <c r="T141" s="36">
        <f>SUMIFS(СВЦЭМ!$C$39:$C$782,СВЦЭМ!$A$39:$A$782,$A141,СВЦЭМ!$B$39:$B$782,T$119)+'СЕТ СН'!$I$12+СВЦЭМ!$D$10+'СЕТ СН'!$I$6-'СЕТ СН'!$I$22</f>
        <v>1537.6657636300001</v>
      </c>
      <c r="U141" s="36">
        <f>SUMIFS(СВЦЭМ!$C$39:$C$782,СВЦЭМ!$A$39:$A$782,$A141,СВЦЭМ!$B$39:$B$782,U$119)+'СЕТ СН'!$I$12+СВЦЭМ!$D$10+'СЕТ СН'!$I$6-'СЕТ СН'!$I$22</f>
        <v>1501.13945055</v>
      </c>
      <c r="V141" s="36">
        <f>SUMIFS(СВЦЭМ!$C$39:$C$782,СВЦЭМ!$A$39:$A$782,$A141,СВЦЭМ!$B$39:$B$782,V$119)+'СЕТ СН'!$I$12+СВЦЭМ!$D$10+'СЕТ СН'!$I$6-'СЕТ СН'!$I$22</f>
        <v>1472.68861754</v>
      </c>
      <c r="W141" s="36">
        <f>SUMIFS(СВЦЭМ!$C$39:$C$782,СВЦЭМ!$A$39:$A$782,$A141,СВЦЭМ!$B$39:$B$782,W$119)+'СЕТ СН'!$I$12+СВЦЭМ!$D$10+'СЕТ СН'!$I$6-'СЕТ СН'!$I$22</f>
        <v>1463.86529114</v>
      </c>
      <c r="X141" s="36">
        <f>SUMIFS(СВЦЭМ!$C$39:$C$782,СВЦЭМ!$A$39:$A$782,$A141,СВЦЭМ!$B$39:$B$782,X$119)+'СЕТ СН'!$I$12+СВЦЭМ!$D$10+'СЕТ СН'!$I$6-'СЕТ СН'!$I$22</f>
        <v>1487.31349527</v>
      </c>
      <c r="Y141" s="36">
        <f>SUMIFS(СВЦЭМ!$C$39:$C$782,СВЦЭМ!$A$39:$A$782,$A141,СВЦЭМ!$B$39:$B$782,Y$119)+'СЕТ СН'!$I$12+СВЦЭМ!$D$10+'СЕТ СН'!$I$6-'СЕТ СН'!$I$22</f>
        <v>1508.8732993799999</v>
      </c>
    </row>
    <row r="142" spans="1:25" ht="15.75" x14ac:dyDescent="0.2">
      <c r="A142" s="35">
        <f t="shared" si="3"/>
        <v>44278</v>
      </c>
      <c r="B142" s="36">
        <f>SUMIFS(СВЦЭМ!$C$39:$C$782,СВЦЭМ!$A$39:$A$782,$A142,СВЦЭМ!$B$39:$B$782,B$119)+'СЕТ СН'!$I$12+СВЦЭМ!$D$10+'СЕТ СН'!$I$6-'СЕТ СН'!$I$22</f>
        <v>1512.3364317800001</v>
      </c>
      <c r="C142" s="36">
        <f>SUMIFS(СВЦЭМ!$C$39:$C$782,СВЦЭМ!$A$39:$A$782,$A142,СВЦЭМ!$B$39:$B$782,C$119)+'СЕТ СН'!$I$12+СВЦЭМ!$D$10+'СЕТ СН'!$I$6-'СЕТ СН'!$I$22</f>
        <v>1574.2457973400001</v>
      </c>
      <c r="D142" s="36">
        <f>SUMIFS(СВЦЭМ!$C$39:$C$782,СВЦЭМ!$A$39:$A$782,$A142,СВЦЭМ!$B$39:$B$782,D$119)+'СЕТ СН'!$I$12+СВЦЭМ!$D$10+'СЕТ СН'!$I$6-'СЕТ СН'!$I$22</f>
        <v>1621.5202717100001</v>
      </c>
      <c r="E142" s="36">
        <f>SUMIFS(СВЦЭМ!$C$39:$C$782,СВЦЭМ!$A$39:$A$782,$A142,СВЦЭМ!$B$39:$B$782,E$119)+'СЕТ СН'!$I$12+СВЦЭМ!$D$10+'СЕТ СН'!$I$6-'СЕТ СН'!$I$22</f>
        <v>1623.8211458000001</v>
      </c>
      <c r="F142" s="36">
        <f>SUMIFS(СВЦЭМ!$C$39:$C$782,СВЦЭМ!$A$39:$A$782,$A142,СВЦЭМ!$B$39:$B$782,F$119)+'СЕТ СН'!$I$12+СВЦЭМ!$D$10+'СЕТ СН'!$I$6-'СЕТ СН'!$I$22</f>
        <v>1624.4345377699997</v>
      </c>
      <c r="G142" s="36">
        <f>SUMIFS(СВЦЭМ!$C$39:$C$782,СВЦЭМ!$A$39:$A$782,$A142,СВЦЭМ!$B$39:$B$782,G$119)+'СЕТ СН'!$I$12+СВЦЭМ!$D$10+'СЕТ СН'!$I$6-'СЕТ СН'!$I$22</f>
        <v>1603.2990442800001</v>
      </c>
      <c r="H142" s="36">
        <f>SUMIFS(СВЦЭМ!$C$39:$C$782,СВЦЭМ!$A$39:$A$782,$A142,СВЦЭМ!$B$39:$B$782,H$119)+'СЕТ СН'!$I$12+СВЦЭМ!$D$10+'СЕТ СН'!$I$6-'СЕТ СН'!$I$22</f>
        <v>1583.10606413</v>
      </c>
      <c r="I142" s="36">
        <f>SUMIFS(СВЦЭМ!$C$39:$C$782,СВЦЭМ!$A$39:$A$782,$A142,СВЦЭМ!$B$39:$B$782,I$119)+'СЕТ СН'!$I$12+СВЦЭМ!$D$10+'СЕТ СН'!$I$6-'СЕТ СН'!$I$22</f>
        <v>1526.6399190500001</v>
      </c>
      <c r="J142" s="36">
        <f>SUMIFS(СВЦЭМ!$C$39:$C$782,СВЦЭМ!$A$39:$A$782,$A142,СВЦЭМ!$B$39:$B$782,J$119)+'СЕТ СН'!$I$12+СВЦЭМ!$D$10+'СЕТ СН'!$I$6-'СЕТ СН'!$I$22</f>
        <v>1480.4124807399999</v>
      </c>
      <c r="K142" s="36">
        <f>SUMIFS(СВЦЭМ!$C$39:$C$782,СВЦЭМ!$A$39:$A$782,$A142,СВЦЭМ!$B$39:$B$782,K$119)+'СЕТ СН'!$I$12+СВЦЭМ!$D$10+'СЕТ СН'!$I$6-'СЕТ СН'!$I$22</f>
        <v>1456.08774971</v>
      </c>
      <c r="L142" s="36">
        <f>SUMIFS(СВЦЭМ!$C$39:$C$782,СВЦЭМ!$A$39:$A$782,$A142,СВЦЭМ!$B$39:$B$782,L$119)+'СЕТ СН'!$I$12+СВЦЭМ!$D$10+'СЕТ СН'!$I$6-'СЕТ СН'!$I$22</f>
        <v>1493.09679168</v>
      </c>
      <c r="M142" s="36">
        <f>SUMIFS(СВЦЭМ!$C$39:$C$782,СВЦЭМ!$A$39:$A$782,$A142,СВЦЭМ!$B$39:$B$782,M$119)+'СЕТ СН'!$I$12+СВЦЭМ!$D$10+'СЕТ СН'!$I$6-'СЕТ СН'!$I$22</f>
        <v>1506.2152104299998</v>
      </c>
      <c r="N142" s="36">
        <f>SUMIFS(СВЦЭМ!$C$39:$C$782,СВЦЭМ!$A$39:$A$782,$A142,СВЦЭМ!$B$39:$B$782,N$119)+'СЕТ СН'!$I$12+СВЦЭМ!$D$10+'СЕТ СН'!$I$6-'СЕТ СН'!$I$22</f>
        <v>1547.50490777</v>
      </c>
      <c r="O142" s="36">
        <f>SUMIFS(СВЦЭМ!$C$39:$C$782,СВЦЭМ!$A$39:$A$782,$A142,СВЦЭМ!$B$39:$B$782,O$119)+'СЕТ СН'!$I$12+СВЦЭМ!$D$10+'СЕТ СН'!$I$6-'СЕТ СН'!$I$22</f>
        <v>1583.0840037399998</v>
      </c>
      <c r="P142" s="36">
        <f>SUMIFS(СВЦЭМ!$C$39:$C$782,СВЦЭМ!$A$39:$A$782,$A142,СВЦЭМ!$B$39:$B$782,P$119)+'СЕТ СН'!$I$12+СВЦЭМ!$D$10+'СЕТ СН'!$I$6-'СЕТ СН'!$I$22</f>
        <v>1607.6791531099998</v>
      </c>
      <c r="Q142" s="36">
        <f>SUMIFS(СВЦЭМ!$C$39:$C$782,СВЦЭМ!$A$39:$A$782,$A142,СВЦЭМ!$B$39:$B$782,Q$119)+'СЕТ СН'!$I$12+СВЦЭМ!$D$10+'СЕТ СН'!$I$6-'СЕТ СН'!$I$22</f>
        <v>1628.2391766599999</v>
      </c>
      <c r="R142" s="36">
        <f>SUMIFS(СВЦЭМ!$C$39:$C$782,СВЦЭМ!$A$39:$A$782,$A142,СВЦЭМ!$B$39:$B$782,R$119)+'СЕТ СН'!$I$12+СВЦЭМ!$D$10+'СЕТ СН'!$I$6-'СЕТ СН'!$I$22</f>
        <v>1619.5984729500001</v>
      </c>
      <c r="S142" s="36">
        <f>SUMIFS(СВЦЭМ!$C$39:$C$782,СВЦЭМ!$A$39:$A$782,$A142,СВЦЭМ!$B$39:$B$782,S$119)+'СЕТ СН'!$I$12+СВЦЭМ!$D$10+'СЕТ СН'!$I$6-'СЕТ СН'!$I$22</f>
        <v>1580.3898402999998</v>
      </c>
      <c r="T142" s="36">
        <f>SUMIFS(СВЦЭМ!$C$39:$C$782,СВЦЭМ!$A$39:$A$782,$A142,СВЦЭМ!$B$39:$B$782,T$119)+'СЕТ СН'!$I$12+СВЦЭМ!$D$10+'СЕТ СН'!$I$6-'СЕТ СН'!$I$22</f>
        <v>1503.4933753999999</v>
      </c>
      <c r="U142" s="36">
        <f>SUMIFS(СВЦЭМ!$C$39:$C$782,СВЦЭМ!$A$39:$A$782,$A142,СВЦЭМ!$B$39:$B$782,U$119)+'СЕТ СН'!$I$12+СВЦЭМ!$D$10+'СЕТ СН'!$I$6-'СЕТ СН'!$I$22</f>
        <v>1454.8888337200001</v>
      </c>
      <c r="V142" s="36">
        <f>SUMIFS(СВЦЭМ!$C$39:$C$782,СВЦЭМ!$A$39:$A$782,$A142,СВЦЭМ!$B$39:$B$782,V$119)+'СЕТ СН'!$I$12+СВЦЭМ!$D$10+'СЕТ СН'!$I$6-'СЕТ СН'!$I$22</f>
        <v>1461.7643228900001</v>
      </c>
      <c r="W142" s="36">
        <f>SUMIFS(СВЦЭМ!$C$39:$C$782,СВЦЭМ!$A$39:$A$782,$A142,СВЦЭМ!$B$39:$B$782,W$119)+'СЕТ СН'!$I$12+СВЦЭМ!$D$10+'СЕТ СН'!$I$6-'СЕТ СН'!$I$22</f>
        <v>1452.34468296</v>
      </c>
      <c r="X142" s="36">
        <f>SUMIFS(СВЦЭМ!$C$39:$C$782,СВЦЭМ!$A$39:$A$782,$A142,СВЦЭМ!$B$39:$B$782,X$119)+'СЕТ СН'!$I$12+СВЦЭМ!$D$10+'СЕТ СН'!$I$6-'СЕТ СН'!$I$22</f>
        <v>1465.9757843800001</v>
      </c>
      <c r="Y142" s="36">
        <f>SUMIFS(СВЦЭМ!$C$39:$C$782,СВЦЭМ!$A$39:$A$782,$A142,СВЦЭМ!$B$39:$B$782,Y$119)+'СЕТ СН'!$I$12+СВЦЭМ!$D$10+'СЕТ СН'!$I$6-'СЕТ СН'!$I$22</f>
        <v>1487.20816442</v>
      </c>
    </row>
    <row r="143" spans="1:25" ht="15.75" x14ac:dyDescent="0.2">
      <c r="A143" s="35">
        <f t="shared" si="3"/>
        <v>44279</v>
      </c>
      <c r="B143" s="36">
        <f>SUMIFS(СВЦЭМ!$C$39:$C$782,СВЦЭМ!$A$39:$A$782,$A143,СВЦЭМ!$B$39:$B$782,B$119)+'СЕТ СН'!$I$12+СВЦЭМ!$D$10+'СЕТ СН'!$I$6-'СЕТ СН'!$I$22</f>
        <v>1525.4036795100001</v>
      </c>
      <c r="C143" s="36">
        <f>SUMIFS(СВЦЭМ!$C$39:$C$782,СВЦЭМ!$A$39:$A$782,$A143,СВЦЭМ!$B$39:$B$782,C$119)+'СЕТ СН'!$I$12+СВЦЭМ!$D$10+'СЕТ СН'!$I$6-'СЕТ СН'!$I$22</f>
        <v>1576.01498773</v>
      </c>
      <c r="D143" s="36">
        <f>SUMIFS(СВЦЭМ!$C$39:$C$782,СВЦЭМ!$A$39:$A$782,$A143,СВЦЭМ!$B$39:$B$782,D$119)+'СЕТ СН'!$I$12+СВЦЭМ!$D$10+'СЕТ СН'!$I$6-'СЕТ СН'!$I$22</f>
        <v>1631.1757873500001</v>
      </c>
      <c r="E143" s="36">
        <f>SUMIFS(СВЦЭМ!$C$39:$C$782,СВЦЭМ!$A$39:$A$782,$A143,СВЦЭМ!$B$39:$B$782,E$119)+'СЕТ СН'!$I$12+СВЦЭМ!$D$10+'СЕТ СН'!$I$6-'СЕТ СН'!$I$22</f>
        <v>1644.5888159199999</v>
      </c>
      <c r="F143" s="36">
        <f>SUMIFS(СВЦЭМ!$C$39:$C$782,СВЦЭМ!$A$39:$A$782,$A143,СВЦЭМ!$B$39:$B$782,F$119)+'СЕТ СН'!$I$12+СВЦЭМ!$D$10+'СЕТ СН'!$I$6-'СЕТ СН'!$I$22</f>
        <v>1639.5241492</v>
      </c>
      <c r="G143" s="36">
        <f>SUMIFS(СВЦЭМ!$C$39:$C$782,СВЦЭМ!$A$39:$A$782,$A143,СВЦЭМ!$B$39:$B$782,G$119)+'СЕТ СН'!$I$12+СВЦЭМ!$D$10+'СЕТ СН'!$I$6-'СЕТ СН'!$I$22</f>
        <v>1614.7551228799998</v>
      </c>
      <c r="H143" s="36">
        <f>SUMIFS(СВЦЭМ!$C$39:$C$782,СВЦЭМ!$A$39:$A$782,$A143,СВЦЭМ!$B$39:$B$782,H$119)+'СЕТ СН'!$I$12+СВЦЭМ!$D$10+'СЕТ СН'!$I$6-'СЕТ СН'!$I$22</f>
        <v>1590.84856704</v>
      </c>
      <c r="I143" s="36">
        <f>SUMIFS(СВЦЭМ!$C$39:$C$782,СВЦЭМ!$A$39:$A$782,$A143,СВЦЭМ!$B$39:$B$782,I$119)+'СЕТ СН'!$I$12+СВЦЭМ!$D$10+'СЕТ СН'!$I$6-'СЕТ СН'!$I$22</f>
        <v>1544.8968227300002</v>
      </c>
      <c r="J143" s="36">
        <f>SUMIFS(СВЦЭМ!$C$39:$C$782,СВЦЭМ!$A$39:$A$782,$A143,СВЦЭМ!$B$39:$B$782,J$119)+'СЕТ СН'!$I$12+СВЦЭМ!$D$10+'СЕТ СН'!$I$6-'СЕТ СН'!$I$22</f>
        <v>1488.7946331600001</v>
      </c>
      <c r="K143" s="36">
        <f>SUMIFS(СВЦЭМ!$C$39:$C$782,СВЦЭМ!$A$39:$A$782,$A143,СВЦЭМ!$B$39:$B$782,K$119)+'СЕТ СН'!$I$12+СВЦЭМ!$D$10+'СЕТ СН'!$I$6-'СЕТ СН'!$I$22</f>
        <v>1461.7060766300001</v>
      </c>
      <c r="L143" s="36">
        <f>SUMIFS(СВЦЭМ!$C$39:$C$782,СВЦЭМ!$A$39:$A$782,$A143,СВЦЭМ!$B$39:$B$782,L$119)+'СЕТ СН'!$I$12+СВЦЭМ!$D$10+'СЕТ СН'!$I$6-'СЕТ СН'!$I$22</f>
        <v>1488.5641795900001</v>
      </c>
      <c r="M143" s="36">
        <f>SUMIFS(СВЦЭМ!$C$39:$C$782,СВЦЭМ!$A$39:$A$782,$A143,СВЦЭМ!$B$39:$B$782,M$119)+'СЕТ СН'!$I$12+СВЦЭМ!$D$10+'СЕТ СН'!$I$6-'СЕТ СН'!$I$22</f>
        <v>1478.1060789399999</v>
      </c>
      <c r="N143" s="36">
        <f>SUMIFS(СВЦЭМ!$C$39:$C$782,СВЦЭМ!$A$39:$A$782,$A143,СВЦЭМ!$B$39:$B$782,N$119)+'СЕТ СН'!$I$12+СВЦЭМ!$D$10+'СЕТ СН'!$I$6-'СЕТ СН'!$I$22</f>
        <v>1499.7302858</v>
      </c>
      <c r="O143" s="36">
        <f>SUMIFS(СВЦЭМ!$C$39:$C$782,СВЦЭМ!$A$39:$A$782,$A143,СВЦЭМ!$B$39:$B$782,O$119)+'СЕТ СН'!$I$12+СВЦЭМ!$D$10+'СЕТ СН'!$I$6-'СЕТ СН'!$I$22</f>
        <v>1539.2463699700002</v>
      </c>
      <c r="P143" s="36">
        <f>SUMIFS(СВЦЭМ!$C$39:$C$782,СВЦЭМ!$A$39:$A$782,$A143,СВЦЭМ!$B$39:$B$782,P$119)+'СЕТ СН'!$I$12+СВЦЭМ!$D$10+'СЕТ СН'!$I$6-'СЕТ СН'!$I$22</f>
        <v>1575.0133202799998</v>
      </c>
      <c r="Q143" s="36">
        <f>SUMIFS(СВЦЭМ!$C$39:$C$782,СВЦЭМ!$A$39:$A$782,$A143,СВЦЭМ!$B$39:$B$782,Q$119)+'СЕТ СН'!$I$12+СВЦЭМ!$D$10+'СЕТ СН'!$I$6-'СЕТ СН'!$I$22</f>
        <v>1601.6910560299998</v>
      </c>
      <c r="R143" s="36">
        <f>SUMIFS(СВЦЭМ!$C$39:$C$782,СВЦЭМ!$A$39:$A$782,$A143,СВЦЭМ!$B$39:$B$782,R$119)+'СЕТ СН'!$I$12+СВЦЭМ!$D$10+'СЕТ СН'!$I$6-'СЕТ СН'!$I$22</f>
        <v>1590.0279175599999</v>
      </c>
      <c r="S143" s="36">
        <f>SUMIFS(СВЦЭМ!$C$39:$C$782,СВЦЭМ!$A$39:$A$782,$A143,СВЦЭМ!$B$39:$B$782,S$119)+'СЕТ СН'!$I$12+СВЦЭМ!$D$10+'СЕТ СН'!$I$6-'СЕТ СН'!$I$22</f>
        <v>1548.2147650100001</v>
      </c>
      <c r="T143" s="36">
        <f>SUMIFS(СВЦЭМ!$C$39:$C$782,СВЦЭМ!$A$39:$A$782,$A143,СВЦЭМ!$B$39:$B$782,T$119)+'СЕТ СН'!$I$12+СВЦЭМ!$D$10+'СЕТ СН'!$I$6-'СЕТ СН'!$I$22</f>
        <v>1467.8471783800001</v>
      </c>
      <c r="U143" s="36">
        <f>SUMIFS(СВЦЭМ!$C$39:$C$782,СВЦЭМ!$A$39:$A$782,$A143,СВЦЭМ!$B$39:$B$782,U$119)+'СЕТ СН'!$I$12+СВЦЭМ!$D$10+'СЕТ СН'!$I$6-'СЕТ СН'!$I$22</f>
        <v>1425.31693475</v>
      </c>
      <c r="V143" s="36">
        <f>SUMIFS(СВЦЭМ!$C$39:$C$782,СВЦЭМ!$A$39:$A$782,$A143,СВЦЭМ!$B$39:$B$782,V$119)+'СЕТ СН'!$I$12+СВЦЭМ!$D$10+'СЕТ СН'!$I$6-'СЕТ СН'!$I$22</f>
        <v>1433.3865738499999</v>
      </c>
      <c r="W143" s="36">
        <f>SUMIFS(СВЦЭМ!$C$39:$C$782,СВЦЭМ!$A$39:$A$782,$A143,СВЦЭМ!$B$39:$B$782,W$119)+'СЕТ СН'!$I$12+СВЦЭМ!$D$10+'СЕТ СН'!$I$6-'СЕТ СН'!$I$22</f>
        <v>1422.6813770600002</v>
      </c>
      <c r="X143" s="36">
        <f>SUMIFS(СВЦЭМ!$C$39:$C$782,СВЦЭМ!$A$39:$A$782,$A143,СВЦЭМ!$B$39:$B$782,X$119)+'СЕТ СН'!$I$12+СВЦЭМ!$D$10+'СЕТ СН'!$I$6-'СЕТ СН'!$I$22</f>
        <v>1427.26097989</v>
      </c>
      <c r="Y143" s="36">
        <f>SUMIFS(СВЦЭМ!$C$39:$C$782,СВЦЭМ!$A$39:$A$782,$A143,СВЦЭМ!$B$39:$B$782,Y$119)+'СЕТ СН'!$I$12+СВЦЭМ!$D$10+'СЕТ СН'!$I$6-'СЕТ СН'!$I$22</f>
        <v>1445.59544959</v>
      </c>
    </row>
    <row r="144" spans="1:25" ht="15.75" x14ac:dyDescent="0.2">
      <c r="A144" s="35">
        <f t="shared" si="3"/>
        <v>44280</v>
      </c>
      <c r="B144" s="36">
        <f>SUMIFS(СВЦЭМ!$C$39:$C$782,СВЦЭМ!$A$39:$A$782,$A144,СВЦЭМ!$B$39:$B$782,B$119)+'СЕТ СН'!$I$12+СВЦЭМ!$D$10+'СЕТ СН'!$I$6-'СЕТ СН'!$I$22</f>
        <v>1499.3173279100001</v>
      </c>
      <c r="C144" s="36">
        <f>SUMIFS(СВЦЭМ!$C$39:$C$782,СВЦЭМ!$A$39:$A$782,$A144,СВЦЭМ!$B$39:$B$782,C$119)+'СЕТ СН'!$I$12+СВЦЭМ!$D$10+'СЕТ СН'!$I$6-'СЕТ СН'!$I$22</f>
        <v>1548.43765377</v>
      </c>
      <c r="D144" s="36">
        <f>SUMIFS(СВЦЭМ!$C$39:$C$782,СВЦЭМ!$A$39:$A$782,$A144,СВЦЭМ!$B$39:$B$782,D$119)+'СЕТ СН'!$I$12+СВЦЭМ!$D$10+'СЕТ СН'!$I$6-'СЕТ СН'!$I$22</f>
        <v>1607.3967527699997</v>
      </c>
      <c r="E144" s="36">
        <f>SUMIFS(СВЦЭМ!$C$39:$C$782,СВЦЭМ!$A$39:$A$782,$A144,СВЦЭМ!$B$39:$B$782,E$119)+'СЕТ СН'!$I$12+СВЦЭМ!$D$10+'СЕТ СН'!$I$6-'СЕТ СН'!$I$22</f>
        <v>1618.6350149499999</v>
      </c>
      <c r="F144" s="36">
        <f>SUMIFS(СВЦЭМ!$C$39:$C$782,СВЦЭМ!$A$39:$A$782,$A144,СВЦЭМ!$B$39:$B$782,F$119)+'СЕТ СН'!$I$12+СВЦЭМ!$D$10+'СЕТ СН'!$I$6-'СЕТ СН'!$I$22</f>
        <v>1621.19338483</v>
      </c>
      <c r="G144" s="36">
        <f>SUMIFS(СВЦЭМ!$C$39:$C$782,СВЦЭМ!$A$39:$A$782,$A144,СВЦЭМ!$B$39:$B$782,G$119)+'СЕТ СН'!$I$12+СВЦЭМ!$D$10+'СЕТ СН'!$I$6-'СЕТ СН'!$I$22</f>
        <v>1602.35894611</v>
      </c>
      <c r="H144" s="36">
        <f>SUMIFS(СВЦЭМ!$C$39:$C$782,СВЦЭМ!$A$39:$A$782,$A144,СВЦЭМ!$B$39:$B$782,H$119)+'СЕТ СН'!$I$12+СВЦЭМ!$D$10+'СЕТ СН'!$I$6-'СЕТ СН'!$I$22</f>
        <v>1563.1538740999999</v>
      </c>
      <c r="I144" s="36">
        <f>SUMIFS(СВЦЭМ!$C$39:$C$782,СВЦЭМ!$A$39:$A$782,$A144,СВЦЭМ!$B$39:$B$782,I$119)+'СЕТ СН'!$I$12+СВЦЭМ!$D$10+'СЕТ СН'!$I$6-'СЕТ СН'!$I$22</f>
        <v>1503.1093869599999</v>
      </c>
      <c r="J144" s="36">
        <f>SUMIFS(СВЦЭМ!$C$39:$C$782,СВЦЭМ!$A$39:$A$782,$A144,СВЦЭМ!$B$39:$B$782,J$119)+'СЕТ СН'!$I$12+СВЦЭМ!$D$10+'СЕТ СН'!$I$6-'СЕТ СН'!$I$22</f>
        <v>1458.8528710800001</v>
      </c>
      <c r="K144" s="36">
        <f>SUMIFS(СВЦЭМ!$C$39:$C$782,СВЦЭМ!$A$39:$A$782,$A144,СВЦЭМ!$B$39:$B$782,K$119)+'СЕТ СН'!$I$12+СВЦЭМ!$D$10+'СЕТ СН'!$I$6-'СЕТ СН'!$I$22</f>
        <v>1448.92931168</v>
      </c>
      <c r="L144" s="36">
        <f>SUMIFS(СВЦЭМ!$C$39:$C$782,СВЦЭМ!$A$39:$A$782,$A144,СВЦЭМ!$B$39:$B$782,L$119)+'СЕТ СН'!$I$12+СВЦЭМ!$D$10+'СЕТ СН'!$I$6-'СЕТ СН'!$I$22</f>
        <v>1462.65349242</v>
      </c>
      <c r="M144" s="36">
        <f>SUMIFS(СВЦЭМ!$C$39:$C$782,СВЦЭМ!$A$39:$A$782,$A144,СВЦЭМ!$B$39:$B$782,M$119)+'СЕТ СН'!$I$12+СВЦЭМ!$D$10+'СЕТ СН'!$I$6-'СЕТ СН'!$I$22</f>
        <v>1467.7464230199998</v>
      </c>
      <c r="N144" s="36">
        <f>SUMIFS(СВЦЭМ!$C$39:$C$782,СВЦЭМ!$A$39:$A$782,$A144,СВЦЭМ!$B$39:$B$782,N$119)+'СЕТ СН'!$I$12+СВЦЭМ!$D$10+'СЕТ СН'!$I$6-'СЕТ СН'!$I$22</f>
        <v>1489.8091152100001</v>
      </c>
      <c r="O144" s="36">
        <f>SUMIFS(СВЦЭМ!$C$39:$C$782,СВЦЭМ!$A$39:$A$782,$A144,СВЦЭМ!$B$39:$B$782,O$119)+'СЕТ СН'!$I$12+СВЦЭМ!$D$10+'СЕТ СН'!$I$6-'СЕТ СН'!$I$22</f>
        <v>1527.23222063</v>
      </c>
      <c r="P144" s="36">
        <f>SUMIFS(СВЦЭМ!$C$39:$C$782,СВЦЭМ!$A$39:$A$782,$A144,СВЦЭМ!$B$39:$B$782,P$119)+'СЕТ СН'!$I$12+СВЦЭМ!$D$10+'СЕТ СН'!$I$6-'СЕТ СН'!$I$22</f>
        <v>1575.4732902699998</v>
      </c>
      <c r="Q144" s="36">
        <f>SUMIFS(СВЦЭМ!$C$39:$C$782,СВЦЭМ!$A$39:$A$782,$A144,СВЦЭМ!$B$39:$B$782,Q$119)+'СЕТ СН'!$I$12+СВЦЭМ!$D$10+'СЕТ СН'!$I$6-'СЕТ СН'!$I$22</f>
        <v>1603.8306861000001</v>
      </c>
      <c r="R144" s="36">
        <f>SUMIFS(СВЦЭМ!$C$39:$C$782,СВЦЭМ!$A$39:$A$782,$A144,СВЦЭМ!$B$39:$B$782,R$119)+'СЕТ СН'!$I$12+СВЦЭМ!$D$10+'СЕТ СН'!$I$6-'СЕТ СН'!$I$22</f>
        <v>1593.7361913699997</v>
      </c>
      <c r="S144" s="36">
        <f>SUMIFS(СВЦЭМ!$C$39:$C$782,СВЦЭМ!$A$39:$A$782,$A144,СВЦЭМ!$B$39:$B$782,S$119)+'СЕТ СН'!$I$12+СВЦЭМ!$D$10+'СЕТ СН'!$I$6-'СЕТ СН'!$I$22</f>
        <v>1551.0532895599999</v>
      </c>
      <c r="T144" s="36">
        <f>SUMIFS(СВЦЭМ!$C$39:$C$782,СВЦЭМ!$A$39:$A$782,$A144,СВЦЭМ!$B$39:$B$782,T$119)+'СЕТ СН'!$I$12+СВЦЭМ!$D$10+'СЕТ СН'!$I$6-'СЕТ СН'!$I$22</f>
        <v>1475.31907877</v>
      </c>
      <c r="U144" s="36">
        <f>SUMIFS(СВЦЭМ!$C$39:$C$782,СВЦЭМ!$A$39:$A$782,$A144,СВЦЭМ!$B$39:$B$782,U$119)+'СЕТ СН'!$I$12+СВЦЭМ!$D$10+'СЕТ СН'!$I$6-'СЕТ СН'!$I$22</f>
        <v>1429.4636755699999</v>
      </c>
      <c r="V144" s="36">
        <f>SUMIFS(СВЦЭМ!$C$39:$C$782,СВЦЭМ!$A$39:$A$782,$A144,СВЦЭМ!$B$39:$B$782,V$119)+'СЕТ СН'!$I$12+СВЦЭМ!$D$10+'СЕТ СН'!$I$6-'СЕТ СН'!$I$22</f>
        <v>1424.71046127</v>
      </c>
      <c r="W144" s="36">
        <f>SUMIFS(СВЦЭМ!$C$39:$C$782,СВЦЭМ!$A$39:$A$782,$A144,СВЦЭМ!$B$39:$B$782,W$119)+'СЕТ СН'!$I$12+СВЦЭМ!$D$10+'СЕТ СН'!$I$6-'СЕТ СН'!$I$22</f>
        <v>1420.0319376</v>
      </c>
      <c r="X144" s="36">
        <f>SUMIFS(СВЦЭМ!$C$39:$C$782,СВЦЭМ!$A$39:$A$782,$A144,СВЦЭМ!$B$39:$B$782,X$119)+'СЕТ СН'!$I$12+СВЦЭМ!$D$10+'СЕТ СН'!$I$6-'СЕТ СН'!$I$22</f>
        <v>1443.7444328300001</v>
      </c>
      <c r="Y144" s="36">
        <f>SUMIFS(СВЦЭМ!$C$39:$C$782,СВЦЭМ!$A$39:$A$782,$A144,СВЦЭМ!$B$39:$B$782,Y$119)+'СЕТ СН'!$I$12+СВЦЭМ!$D$10+'СЕТ СН'!$I$6-'СЕТ СН'!$I$22</f>
        <v>1473.7124937200001</v>
      </c>
    </row>
    <row r="145" spans="1:26" ht="15.75" x14ac:dyDescent="0.2">
      <c r="A145" s="35">
        <f t="shared" si="3"/>
        <v>44281</v>
      </c>
      <c r="B145" s="36">
        <f>SUMIFS(СВЦЭМ!$C$39:$C$782,СВЦЭМ!$A$39:$A$782,$A145,СВЦЭМ!$B$39:$B$782,B$119)+'СЕТ СН'!$I$12+СВЦЭМ!$D$10+'СЕТ СН'!$I$6-'СЕТ СН'!$I$22</f>
        <v>1549.8515165099998</v>
      </c>
      <c r="C145" s="36">
        <f>SUMIFS(СВЦЭМ!$C$39:$C$782,СВЦЭМ!$A$39:$A$782,$A145,СВЦЭМ!$B$39:$B$782,C$119)+'СЕТ СН'!$I$12+СВЦЭМ!$D$10+'СЕТ СН'!$I$6-'СЕТ СН'!$I$22</f>
        <v>1611.4956033499998</v>
      </c>
      <c r="D145" s="36">
        <f>SUMIFS(СВЦЭМ!$C$39:$C$782,СВЦЭМ!$A$39:$A$782,$A145,СВЦЭМ!$B$39:$B$782,D$119)+'СЕТ СН'!$I$12+СВЦЭМ!$D$10+'СЕТ СН'!$I$6-'СЕТ СН'!$I$22</f>
        <v>1678.8093987100001</v>
      </c>
      <c r="E145" s="36">
        <f>SUMIFS(СВЦЭМ!$C$39:$C$782,СВЦЭМ!$A$39:$A$782,$A145,СВЦЭМ!$B$39:$B$782,E$119)+'СЕТ СН'!$I$12+СВЦЭМ!$D$10+'СЕТ СН'!$I$6-'СЕТ СН'!$I$22</f>
        <v>1683.5016181599999</v>
      </c>
      <c r="F145" s="36">
        <f>SUMIFS(СВЦЭМ!$C$39:$C$782,СВЦЭМ!$A$39:$A$782,$A145,СВЦЭМ!$B$39:$B$782,F$119)+'СЕТ СН'!$I$12+СВЦЭМ!$D$10+'СЕТ СН'!$I$6-'СЕТ СН'!$I$22</f>
        <v>1685.0622533000001</v>
      </c>
      <c r="G145" s="36">
        <f>SUMIFS(СВЦЭМ!$C$39:$C$782,СВЦЭМ!$A$39:$A$782,$A145,СВЦЭМ!$B$39:$B$782,G$119)+'СЕТ СН'!$I$12+СВЦЭМ!$D$10+'СЕТ СН'!$I$6-'СЕТ СН'!$I$22</f>
        <v>1674.6314232999998</v>
      </c>
      <c r="H145" s="36">
        <f>SUMIFS(СВЦЭМ!$C$39:$C$782,СВЦЭМ!$A$39:$A$782,$A145,СВЦЭМ!$B$39:$B$782,H$119)+'СЕТ СН'!$I$12+СВЦЭМ!$D$10+'СЕТ СН'!$I$6-'СЕТ СН'!$I$22</f>
        <v>1633.2141106199997</v>
      </c>
      <c r="I145" s="36">
        <f>SUMIFS(СВЦЭМ!$C$39:$C$782,СВЦЭМ!$A$39:$A$782,$A145,СВЦЭМ!$B$39:$B$782,I$119)+'СЕТ СН'!$I$12+СВЦЭМ!$D$10+'СЕТ СН'!$I$6-'СЕТ СН'!$I$22</f>
        <v>1563.4006817099998</v>
      </c>
      <c r="J145" s="36">
        <f>SUMIFS(СВЦЭМ!$C$39:$C$782,СВЦЭМ!$A$39:$A$782,$A145,СВЦЭМ!$B$39:$B$782,J$119)+'СЕТ СН'!$I$12+СВЦЭМ!$D$10+'СЕТ СН'!$I$6-'СЕТ СН'!$I$22</f>
        <v>1519.5690198299999</v>
      </c>
      <c r="K145" s="36">
        <f>SUMIFS(СВЦЭМ!$C$39:$C$782,СВЦЭМ!$A$39:$A$782,$A145,СВЦЭМ!$B$39:$B$782,K$119)+'СЕТ СН'!$I$12+СВЦЭМ!$D$10+'СЕТ СН'!$I$6-'СЕТ СН'!$I$22</f>
        <v>1499.94619321</v>
      </c>
      <c r="L145" s="36">
        <f>SUMIFS(СВЦЭМ!$C$39:$C$782,СВЦЭМ!$A$39:$A$782,$A145,СВЦЭМ!$B$39:$B$782,L$119)+'СЕТ СН'!$I$12+СВЦЭМ!$D$10+'СЕТ СН'!$I$6-'СЕТ СН'!$I$22</f>
        <v>1491.96495579</v>
      </c>
      <c r="M145" s="36">
        <f>SUMIFS(СВЦЭМ!$C$39:$C$782,СВЦЭМ!$A$39:$A$782,$A145,СВЦЭМ!$B$39:$B$782,M$119)+'СЕТ СН'!$I$12+СВЦЭМ!$D$10+'СЕТ СН'!$I$6-'СЕТ СН'!$I$22</f>
        <v>1487.3835876600001</v>
      </c>
      <c r="N145" s="36">
        <f>SUMIFS(СВЦЭМ!$C$39:$C$782,СВЦЭМ!$A$39:$A$782,$A145,СВЦЭМ!$B$39:$B$782,N$119)+'СЕТ СН'!$I$12+СВЦЭМ!$D$10+'СЕТ СН'!$I$6-'СЕТ СН'!$I$22</f>
        <v>1488.4651578799999</v>
      </c>
      <c r="O145" s="36">
        <f>SUMIFS(СВЦЭМ!$C$39:$C$782,СВЦЭМ!$A$39:$A$782,$A145,СВЦЭМ!$B$39:$B$782,O$119)+'СЕТ СН'!$I$12+СВЦЭМ!$D$10+'СЕТ СН'!$I$6-'СЕТ СН'!$I$22</f>
        <v>1518.3296868299999</v>
      </c>
      <c r="P145" s="36">
        <f>SUMIFS(СВЦЭМ!$C$39:$C$782,СВЦЭМ!$A$39:$A$782,$A145,СВЦЭМ!$B$39:$B$782,P$119)+'СЕТ СН'!$I$12+СВЦЭМ!$D$10+'СЕТ СН'!$I$6-'СЕТ СН'!$I$22</f>
        <v>1543.71038752</v>
      </c>
      <c r="Q145" s="36">
        <f>SUMIFS(СВЦЭМ!$C$39:$C$782,СВЦЭМ!$A$39:$A$782,$A145,СВЦЭМ!$B$39:$B$782,Q$119)+'СЕТ СН'!$I$12+СВЦЭМ!$D$10+'СЕТ СН'!$I$6-'СЕТ СН'!$I$22</f>
        <v>1571.5219320599999</v>
      </c>
      <c r="R145" s="36">
        <f>SUMIFS(СВЦЭМ!$C$39:$C$782,СВЦЭМ!$A$39:$A$782,$A145,СВЦЭМ!$B$39:$B$782,R$119)+'СЕТ СН'!$I$12+СВЦЭМ!$D$10+'СЕТ СН'!$I$6-'СЕТ СН'!$I$22</f>
        <v>1558.1085292100001</v>
      </c>
      <c r="S145" s="36">
        <f>SUMIFS(СВЦЭМ!$C$39:$C$782,СВЦЭМ!$A$39:$A$782,$A145,СВЦЭМ!$B$39:$B$782,S$119)+'СЕТ СН'!$I$12+СВЦЭМ!$D$10+'СЕТ СН'!$I$6-'СЕТ СН'!$I$22</f>
        <v>1526.5320159399998</v>
      </c>
      <c r="T145" s="36">
        <f>SUMIFS(СВЦЭМ!$C$39:$C$782,СВЦЭМ!$A$39:$A$782,$A145,СВЦЭМ!$B$39:$B$782,T$119)+'СЕТ СН'!$I$12+СВЦЭМ!$D$10+'СЕТ СН'!$I$6-'СЕТ СН'!$I$22</f>
        <v>1470.7663880499999</v>
      </c>
      <c r="U145" s="36">
        <f>SUMIFS(СВЦЭМ!$C$39:$C$782,СВЦЭМ!$A$39:$A$782,$A145,СВЦЭМ!$B$39:$B$782,U$119)+'СЕТ СН'!$I$12+СВЦЭМ!$D$10+'СЕТ СН'!$I$6-'СЕТ СН'!$I$22</f>
        <v>1491.91516809</v>
      </c>
      <c r="V145" s="36">
        <f>SUMIFS(СВЦЭМ!$C$39:$C$782,СВЦЭМ!$A$39:$A$782,$A145,СВЦЭМ!$B$39:$B$782,V$119)+'СЕТ СН'!$I$12+СВЦЭМ!$D$10+'СЕТ СН'!$I$6-'СЕТ СН'!$I$22</f>
        <v>1462.7249239400001</v>
      </c>
      <c r="W145" s="36">
        <f>SUMIFS(СВЦЭМ!$C$39:$C$782,СВЦЭМ!$A$39:$A$782,$A145,СВЦЭМ!$B$39:$B$782,W$119)+'СЕТ СН'!$I$12+СВЦЭМ!$D$10+'СЕТ СН'!$I$6-'СЕТ СН'!$I$22</f>
        <v>1414.78490822</v>
      </c>
      <c r="X145" s="36">
        <f>SUMIFS(СВЦЭМ!$C$39:$C$782,СВЦЭМ!$A$39:$A$782,$A145,СВЦЭМ!$B$39:$B$782,X$119)+'СЕТ СН'!$I$12+СВЦЭМ!$D$10+'СЕТ СН'!$I$6-'СЕТ СН'!$I$22</f>
        <v>1436.3284599200001</v>
      </c>
      <c r="Y145" s="36">
        <f>SUMIFS(СВЦЭМ!$C$39:$C$782,СВЦЭМ!$A$39:$A$782,$A145,СВЦЭМ!$B$39:$B$782,Y$119)+'СЕТ СН'!$I$12+СВЦЭМ!$D$10+'СЕТ СН'!$I$6-'СЕТ СН'!$I$22</f>
        <v>1465.5522523</v>
      </c>
    </row>
    <row r="146" spans="1:26" ht="15.75" x14ac:dyDescent="0.2">
      <c r="A146" s="35">
        <f t="shared" si="3"/>
        <v>44282</v>
      </c>
      <c r="B146" s="36">
        <f>SUMIFS(СВЦЭМ!$C$39:$C$782,СВЦЭМ!$A$39:$A$782,$A146,СВЦЭМ!$B$39:$B$782,B$119)+'СЕТ СН'!$I$12+СВЦЭМ!$D$10+'СЕТ СН'!$I$6-'СЕТ СН'!$I$22</f>
        <v>1429.1578691099999</v>
      </c>
      <c r="C146" s="36">
        <f>SUMIFS(СВЦЭМ!$C$39:$C$782,СВЦЭМ!$A$39:$A$782,$A146,СВЦЭМ!$B$39:$B$782,C$119)+'СЕТ СН'!$I$12+СВЦЭМ!$D$10+'СЕТ СН'!$I$6-'СЕТ СН'!$I$22</f>
        <v>1494.0934633100001</v>
      </c>
      <c r="D146" s="36">
        <f>SUMIFS(СВЦЭМ!$C$39:$C$782,СВЦЭМ!$A$39:$A$782,$A146,СВЦЭМ!$B$39:$B$782,D$119)+'СЕТ СН'!$I$12+СВЦЭМ!$D$10+'СЕТ СН'!$I$6-'СЕТ СН'!$I$22</f>
        <v>1547.1308315299998</v>
      </c>
      <c r="E146" s="36">
        <f>SUMIFS(СВЦЭМ!$C$39:$C$782,СВЦЭМ!$A$39:$A$782,$A146,СВЦЭМ!$B$39:$B$782,E$119)+'СЕТ СН'!$I$12+СВЦЭМ!$D$10+'СЕТ СН'!$I$6-'СЕТ СН'!$I$22</f>
        <v>1570.5607170200001</v>
      </c>
      <c r="F146" s="36">
        <f>SUMIFS(СВЦЭМ!$C$39:$C$782,СВЦЭМ!$A$39:$A$782,$A146,СВЦЭМ!$B$39:$B$782,F$119)+'СЕТ СН'!$I$12+СВЦЭМ!$D$10+'СЕТ СН'!$I$6-'СЕТ СН'!$I$22</f>
        <v>1588.7643580399999</v>
      </c>
      <c r="G146" s="36">
        <f>SUMIFS(СВЦЭМ!$C$39:$C$782,СВЦЭМ!$A$39:$A$782,$A146,СВЦЭМ!$B$39:$B$782,G$119)+'СЕТ СН'!$I$12+СВЦЭМ!$D$10+'СЕТ СН'!$I$6-'СЕТ СН'!$I$22</f>
        <v>1564.7109968599998</v>
      </c>
      <c r="H146" s="36">
        <f>SUMIFS(СВЦЭМ!$C$39:$C$782,СВЦЭМ!$A$39:$A$782,$A146,СВЦЭМ!$B$39:$B$782,H$119)+'СЕТ СН'!$I$12+СВЦЭМ!$D$10+'СЕТ СН'!$I$6-'СЕТ СН'!$I$22</f>
        <v>1547.7392635199999</v>
      </c>
      <c r="I146" s="36">
        <f>SUMIFS(СВЦЭМ!$C$39:$C$782,СВЦЭМ!$A$39:$A$782,$A146,СВЦЭМ!$B$39:$B$782,I$119)+'СЕТ СН'!$I$12+СВЦЭМ!$D$10+'СЕТ СН'!$I$6-'СЕТ СН'!$I$22</f>
        <v>1504.7168746100001</v>
      </c>
      <c r="J146" s="36">
        <f>SUMIFS(СВЦЭМ!$C$39:$C$782,СВЦЭМ!$A$39:$A$782,$A146,СВЦЭМ!$B$39:$B$782,J$119)+'СЕТ СН'!$I$12+СВЦЭМ!$D$10+'СЕТ СН'!$I$6-'СЕТ СН'!$I$22</f>
        <v>1456.10499985</v>
      </c>
      <c r="K146" s="36">
        <f>SUMIFS(СВЦЭМ!$C$39:$C$782,СВЦЭМ!$A$39:$A$782,$A146,СВЦЭМ!$B$39:$B$782,K$119)+'СЕТ СН'!$I$12+СВЦЭМ!$D$10+'СЕТ СН'!$I$6-'СЕТ СН'!$I$22</f>
        <v>1420.9541740099999</v>
      </c>
      <c r="L146" s="36">
        <f>SUMIFS(СВЦЭМ!$C$39:$C$782,СВЦЭМ!$A$39:$A$782,$A146,СВЦЭМ!$B$39:$B$782,L$119)+'СЕТ СН'!$I$12+СВЦЭМ!$D$10+'СЕТ СН'!$I$6-'СЕТ СН'!$I$22</f>
        <v>1437.84010513</v>
      </c>
      <c r="M146" s="36">
        <f>SUMIFS(СВЦЭМ!$C$39:$C$782,СВЦЭМ!$A$39:$A$782,$A146,СВЦЭМ!$B$39:$B$782,M$119)+'СЕТ СН'!$I$12+СВЦЭМ!$D$10+'СЕТ СН'!$I$6-'СЕТ СН'!$I$22</f>
        <v>1438.1968667900001</v>
      </c>
      <c r="N146" s="36">
        <f>SUMIFS(СВЦЭМ!$C$39:$C$782,СВЦЭМ!$A$39:$A$782,$A146,СВЦЭМ!$B$39:$B$782,N$119)+'СЕТ СН'!$I$12+СВЦЭМ!$D$10+'СЕТ СН'!$I$6-'СЕТ СН'!$I$22</f>
        <v>1448.0771347999998</v>
      </c>
      <c r="O146" s="36">
        <f>SUMIFS(СВЦЭМ!$C$39:$C$782,СВЦЭМ!$A$39:$A$782,$A146,СВЦЭМ!$B$39:$B$782,O$119)+'СЕТ СН'!$I$12+СВЦЭМ!$D$10+'СЕТ СН'!$I$6-'СЕТ СН'!$I$22</f>
        <v>1463.0483130299999</v>
      </c>
      <c r="P146" s="36">
        <f>SUMIFS(СВЦЭМ!$C$39:$C$782,СВЦЭМ!$A$39:$A$782,$A146,СВЦЭМ!$B$39:$B$782,P$119)+'СЕТ СН'!$I$12+СВЦЭМ!$D$10+'СЕТ СН'!$I$6-'СЕТ СН'!$I$22</f>
        <v>1509.90778703</v>
      </c>
      <c r="Q146" s="36">
        <f>SUMIFS(СВЦЭМ!$C$39:$C$782,СВЦЭМ!$A$39:$A$782,$A146,СВЦЭМ!$B$39:$B$782,Q$119)+'СЕТ СН'!$I$12+СВЦЭМ!$D$10+'СЕТ СН'!$I$6-'СЕТ СН'!$I$22</f>
        <v>1540.3113500199997</v>
      </c>
      <c r="R146" s="36">
        <f>SUMIFS(СВЦЭМ!$C$39:$C$782,СВЦЭМ!$A$39:$A$782,$A146,СВЦЭМ!$B$39:$B$782,R$119)+'СЕТ СН'!$I$12+СВЦЭМ!$D$10+'СЕТ СН'!$I$6-'СЕТ СН'!$I$22</f>
        <v>1531.4828175299999</v>
      </c>
      <c r="S146" s="36">
        <f>SUMIFS(СВЦЭМ!$C$39:$C$782,СВЦЭМ!$A$39:$A$782,$A146,СВЦЭМ!$B$39:$B$782,S$119)+'СЕТ СН'!$I$12+СВЦЭМ!$D$10+'СЕТ СН'!$I$6-'СЕТ СН'!$I$22</f>
        <v>1496.8675222100001</v>
      </c>
      <c r="T146" s="36">
        <f>SUMIFS(СВЦЭМ!$C$39:$C$782,СВЦЭМ!$A$39:$A$782,$A146,СВЦЭМ!$B$39:$B$782,T$119)+'СЕТ СН'!$I$12+СВЦЭМ!$D$10+'СЕТ СН'!$I$6-'СЕТ СН'!$I$22</f>
        <v>1431.33234853</v>
      </c>
      <c r="U146" s="36">
        <f>SUMIFS(СВЦЭМ!$C$39:$C$782,СВЦЭМ!$A$39:$A$782,$A146,СВЦЭМ!$B$39:$B$782,U$119)+'СЕТ СН'!$I$12+СВЦЭМ!$D$10+'СЕТ СН'!$I$6-'СЕТ СН'!$I$22</f>
        <v>1397.40054401</v>
      </c>
      <c r="V146" s="36">
        <f>SUMIFS(СВЦЭМ!$C$39:$C$782,СВЦЭМ!$A$39:$A$782,$A146,СВЦЭМ!$B$39:$B$782,V$119)+'СЕТ СН'!$I$12+СВЦЭМ!$D$10+'СЕТ СН'!$I$6-'СЕТ СН'!$I$22</f>
        <v>1397.87988144</v>
      </c>
      <c r="W146" s="36">
        <f>SUMIFS(СВЦЭМ!$C$39:$C$782,СВЦЭМ!$A$39:$A$782,$A146,СВЦЭМ!$B$39:$B$782,W$119)+'СЕТ СН'!$I$12+СВЦЭМ!$D$10+'СЕТ СН'!$I$6-'СЕТ СН'!$I$22</f>
        <v>1381.32924944</v>
      </c>
      <c r="X146" s="36">
        <f>SUMIFS(СВЦЭМ!$C$39:$C$782,СВЦЭМ!$A$39:$A$782,$A146,СВЦЭМ!$B$39:$B$782,X$119)+'СЕТ СН'!$I$12+СВЦЭМ!$D$10+'СЕТ СН'!$I$6-'СЕТ СН'!$I$22</f>
        <v>1399.7243576999999</v>
      </c>
      <c r="Y146" s="36">
        <f>SUMIFS(СВЦЭМ!$C$39:$C$782,СВЦЭМ!$A$39:$A$782,$A146,СВЦЭМ!$B$39:$B$782,Y$119)+'СЕТ СН'!$I$12+СВЦЭМ!$D$10+'СЕТ СН'!$I$6-'СЕТ СН'!$I$22</f>
        <v>1417.8230321199999</v>
      </c>
    </row>
    <row r="147" spans="1:26" ht="15.75" x14ac:dyDescent="0.2">
      <c r="A147" s="35">
        <f t="shared" si="3"/>
        <v>44283</v>
      </c>
      <c r="B147" s="36">
        <f>SUMIFS(СВЦЭМ!$C$39:$C$782,СВЦЭМ!$A$39:$A$782,$A147,СВЦЭМ!$B$39:$B$782,B$119)+'СЕТ СН'!$I$12+СВЦЭМ!$D$10+'СЕТ СН'!$I$6-'СЕТ СН'!$I$22</f>
        <v>1452.22182486</v>
      </c>
      <c r="C147" s="36">
        <f>SUMIFS(СВЦЭМ!$C$39:$C$782,СВЦЭМ!$A$39:$A$782,$A147,СВЦЭМ!$B$39:$B$782,C$119)+'СЕТ СН'!$I$12+СВЦЭМ!$D$10+'СЕТ СН'!$I$6-'СЕТ СН'!$I$22</f>
        <v>1532.4269751500001</v>
      </c>
      <c r="D147" s="36">
        <f>SUMIFS(СВЦЭМ!$C$39:$C$782,СВЦЭМ!$A$39:$A$782,$A147,СВЦЭМ!$B$39:$B$782,D$119)+'СЕТ СН'!$I$12+СВЦЭМ!$D$10+'СЕТ СН'!$I$6-'СЕТ СН'!$I$22</f>
        <v>1564.2990006999999</v>
      </c>
      <c r="E147" s="36">
        <f>SUMIFS(СВЦЭМ!$C$39:$C$782,СВЦЭМ!$A$39:$A$782,$A147,СВЦЭМ!$B$39:$B$782,E$119)+'СЕТ СН'!$I$12+СВЦЭМ!$D$10+'СЕТ СН'!$I$6-'СЕТ СН'!$I$22</f>
        <v>1567.3195537799998</v>
      </c>
      <c r="F147" s="36">
        <f>SUMIFS(СВЦЭМ!$C$39:$C$782,СВЦЭМ!$A$39:$A$782,$A147,СВЦЭМ!$B$39:$B$782,F$119)+'СЕТ СН'!$I$12+СВЦЭМ!$D$10+'СЕТ СН'!$I$6-'СЕТ СН'!$I$22</f>
        <v>1559.68705628</v>
      </c>
      <c r="G147" s="36">
        <f>SUMIFS(СВЦЭМ!$C$39:$C$782,СВЦЭМ!$A$39:$A$782,$A147,СВЦЭМ!$B$39:$B$782,G$119)+'СЕТ СН'!$I$12+СВЦЭМ!$D$10+'СЕТ СН'!$I$6-'СЕТ СН'!$I$22</f>
        <v>1531.0627871199999</v>
      </c>
      <c r="H147" s="36">
        <f>SUMIFS(СВЦЭМ!$C$39:$C$782,СВЦЭМ!$A$39:$A$782,$A147,СВЦЭМ!$B$39:$B$782,H$119)+'СЕТ СН'!$I$12+СВЦЭМ!$D$10+'СЕТ СН'!$I$6-'СЕТ СН'!$I$22</f>
        <v>1513.49969575</v>
      </c>
      <c r="I147" s="36">
        <f>SUMIFS(СВЦЭМ!$C$39:$C$782,СВЦЭМ!$A$39:$A$782,$A147,СВЦЭМ!$B$39:$B$782,I$119)+'СЕТ СН'!$I$12+СВЦЭМ!$D$10+'СЕТ СН'!$I$6-'СЕТ СН'!$I$22</f>
        <v>1484.59194007</v>
      </c>
      <c r="J147" s="36">
        <f>SUMIFS(СВЦЭМ!$C$39:$C$782,СВЦЭМ!$A$39:$A$782,$A147,СВЦЭМ!$B$39:$B$782,J$119)+'СЕТ СН'!$I$12+СВЦЭМ!$D$10+'СЕТ СН'!$I$6-'СЕТ СН'!$I$22</f>
        <v>1402.19151979</v>
      </c>
      <c r="K147" s="36">
        <f>SUMIFS(СВЦЭМ!$C$39:$C$782,СВЦЭМ!$A$39:$A$782,$A147,СВЦЭМ!$B$39:$B$782,K$119)+'СЕТ СН'!$I$12+СВЦЭМ!$D$10+'СЕТ СН'!$I$6-'СЕТ СН'!$I$22</f>
        <v>1384.40889726</v>
      </c>
      <c r="L147" s="36">
        <f>SUMIFS(СВЦЭМ!$C$39:$C$782,СВЦЭМ!$A$39:$A$782,$A147,СВЦЭМ!$B$39:$B$782,L$119)+'СЕТ СН'!$I$12+СВЦЭМ!$D$10+'СЕТ СН'!$I$6-'СЕТ СН'!$I$22</f>
        <v>1423.52866232</v>
      </c>
      <c r="M147" s="36">
        <f>SUMIFS(СВЦЭМ!$C$39:$C$782,СВЦЭМ!$A$39:$A$782,$A147,СВЦЭМ!$B$39:$B$782,M$119)+'СЕТ СН'!$I$12+СВЦЭМ!$D$10+'СЕТ СН'!$I$6-'СЕТ СН'!$I$22</f>
        <v>1455.87432698</v>
      </c>
      <c r="N147" s="36">
        <f>SUMIFS(СВЦЭМ!$C$39:$C$782,СВЦЭМ!$A$39:$A$782,$A147,СВЦЭМ!$B$39:$B$782,N$119)+'СЕТ СН'!$I$12+СВЦЭМ!$D$10+'СЕТ СН'!$I$6-'СЕТ СН'!$I$22</f>
        <v>1493.1717834199999</v>
      </c>
      <c r="O147" s="36">
        <f>SUMIFS(СВЦЭМ!$C$39:$C$782,СВЦЭМ!$A$39:$A$782,$A147,СВЦЭМ!$B$39:$B$782,O$119)+'СЕТ СН'!$I$12+СВЦЭМ!$D$10+'СЕТ СН'!$I$6-'СЕТ СН'!$I$22</f>
        <v>1517.1170452900001</v>
      </c>
      <c r="P147" s="36">
        <f>SUMIFS(СВЦЭМ!$C$39:$C$782,СВЦЭМ!$A$39:$A$782,$A147,СВЦЭМ!$B$39:$B$782,P$119)+'СЕТ СН'!$I$12+СВЦЭМ!$D$10+'СЕТ СН'!$I$6-'СЕТ СН'!$I$22</f>
        <v>1557.5134002700001</v>
      </c>
      <c r="Q147" s="36">
        <f>SUMIFS(СВЦЭМ!$C$39:$C$782,СВЦЭМ!$A$39:$A$782,$A147,СВЦЭМ!$B$39:$B$782,Q$119)+'СЕТ СН'!$I$12+СВЦЭМ!$D$10+'СЕТ СН'!$I$6-'СЕТ СН'!$I$22</f>
        <v>1585.4178083299998</v>
      </c>
      <c r="R147" s="36">
        <f>SUMIFS(СВЦЭМ!$C$39:$C$782,СВЦЭМ!$A$39:$A$782,$A147,СВЦЭМ!$B$39:$B$782,R$119)+'СЕТ СН'!$I$12+СВЦЭМ!$D$10+'СЕТ СН'!$I$6-'СЕТ СН'!$I$22</f>
        <v>1573.7569140199998</v>
      </c>
      <c r="S147" s="36">
        <f>SUMIFS(СВЦЭМ!$C$39:$C$782,СВЦЭМ!$A$39:$A$782,$A147,СВЦЭМ!$B$39:$B$782,S$119)+'СЕТ СН'!$I$12+СВЦЭМ!$D$10+'СЕТ СН'!$I$6-'СЕТ СН'!$I$22</f>
        <v>1536.16762836</v>
      </c>
      <c r="T147" s="36">
        <f>SUMIFS(СВЦЭМ!$C$39:$C$782,СВЦЭМ!$A$39:$A$782,$A147,СВЦЭМ!$B$39:$B$782,T$119)+'СЕТ СН'!$I$12+СВЦЭМ!$D$10+'СЕТ СН'!$I$6-'СЕТ СН'!$I$22</f>
        <v>1475.0835443400001</v>
      </c>
      <c r="U147" s="36">
        <f>SUMIFS(СВЦЭМ!$C$39:$C$782,СВЦЭМ!$A$39:$A$782,$A147,СВЦЭМ!$B$39:$B$782,U$119)+'СЕТ СН'!$I$12+СВЦЭМ!$D$10+'СЕТ СН'!$I$6-'СЕТ СН'!$I$22</f>
        <v>1445.1096882900001</v>
      </c>
      <c r="V147" s="36">
        <f>SUMIFS(СВЦЭМ!$C$39:$C$782,СВЦЭМ!$A$39:$A$782,$A147,СВЦЭМ!$B$39:$B$782,V$119)+'СЕТ СН'!$I$12+СВЦЭМ!$D$10+'СЕТ СН'!$I$6-'СЕТ СН'!$I$22</f>
        <v>1448.2868177800001</v>
      </c>
      <c r="W147" s="36">
        <f>SUMIFS(СВЦЭМ!$C$39:$C$782,СВЦЭМ!$A$39:$A$782,$A147,СВЦЭМ!$B$39:$B$782,W$119)+'СЕТ СН'!$I$12+СВЦЭМ!$D$10+'СЕТ СН'!$I$6-'СЕТ СН'!$I$22</f>
        <v>1425.6838389099998</v>
      </c>
      <c r="X147" s="36">
        <f>SUMIFS(СВЦЭМ!$C$39:$C$782,СВЦЭМ!$A$39:$A$782,$A147,СВЦЭМ!$B$39:$B$782,X$119)+'СЕТ СН'!$I$12+СВЦЭМ!$D$10+'СЕТ СН'!$I$6-'СЕТ СН'!$I$22</f>
        <v>1414.6881425900001</v>
      </c>
      <c r="Y147" s="36">
        <f>SUMIFS(СВЦЭМ!$C$39:$C$782,СВЦЭМ!$A$39:$A$782,$A147,СВЦЭМ!$B$39:$B$782,Y$119)+'СЕТ СН'!$I$12+СВЦЭМ!$D$10+'СЕТ СН'!$I$6-'СЕТ СН'!$I$22</f>
        <v>1411.29393538</v>
      </c>
    </row>
    <row r="148" spans="1:26" ht="15.75" x14ac:dyDescent="0.2">
      <c r="A148" s="35">
        <f t="shared" si="3"/>
        <v>44284</v>
      </c>
      <c r="B148" s="36">
        <f>SUMIFS(СВЦЭМ!$C$39:$C$782,СВЦЭМ!$A$39:$A$782,$A148,СВЦЭМ!$B$39:$B$782,B$119)+'СЕТ СН'!$I$12+СВЦЭМ!$D$10+'СЕТ СН'!$I$6-'СЕТ СН'!$I$22</f>
        <v>1496.55669521</v>
      </c>
      <c r="C148" s="36">
        <f>SUMIFS(СВЦЭМ!$C$39:$C$782,СВЦЭМ!$A$39:$A$782,$A148,СВЦЭМ!$B$39:$B$782,C$119)+'СЕТ СН'!$I$12+СВЦЭМ!$D$10+'СЕТ СН'!$I$6-'СЕТ СН'!$I$22</f>
        <v>1571.62759241</v>
      </c>
      <c r="D148" s="36">
        <f>SUMIFS(СВЦЭМ!$C$39:$C$782,СВЦЭМ!$A$39:$A$782,$A148,СВЦЭМ!$B$39:$B$782,D$119)+'СЕТ СН'!$I$12+СВЦЭМ!$D$10+'СЕТ СН'!$I$6-'СЕТ СН'!$I$22</f>
        <v>1622.4927198299997</v>
      </c>
      <c r="E148" s="36">
        <f>SUMIFS(СВЦЭМ!$C$39:$C$782,СВЦЭМ!$A$39:$A$782,$A148,СВЦЭМ!$B$39:$B$782,E$119)+'СЕТ СН'!$I$12+СВЦЭМ!$D$10+'СЕТ СН'!$I$6-'СЕТ СН'!$I$22</f>
        <v>1639.7073774400001</v>
      </c>
      <c r="F148" s="36">
        <f>SUMIFS(СВЦЭМ!$C$39:$C$782,СВЦЭМ!$A$39:$A$782,$A148,СВЦЭМ!$B$39:$B$782,F$119)+'СЕТ СН'!$I$12+СВЦЭМ!$D$10+'СЕТ СН'!$I$6-'СЕТ СН'!$I$22</f>
        <v>1633.3918997199999</v>
      </c>
      <c r="G148" s="36">
        <f>SUMIFS(СВЦЭМ!$C$39:$C$782,СВЦЭМ!$A$39:$A$782,$A148,СВЦЭМ!$B$39:$B$782,G$119)+'СЕТ СН'!$I$12+СВЦЭМ!$D$10+'СЕТ СН'!$I$6-'СЕТ СН'!$I$22</f>
        <v>1592.8885386399998</v>
      </c>
      <c r="H148" s="36">
        <f>SUMIFS(СВЦЭМ!$C$39:$C$782,СВЦЭМ!$A$39:$A$782,$A148,СВЦЭМ!$B$39:$B$782,H$119)+'СЕТ СН'!$I$12+СВЦЭМ!$D$10+'СЕТ СН'!$I$6-'СЕТ СН'!$I$22</f>
        <v>1548.9902344500001</v>
      </c>
      <c r="I148" s="36">
        <f>SUMIFS(СВЦЭМ!$C$39:$C$782,СВЦЭМ!$A$39:$A$782,$A148,СВЦЭМ!$B$39:$B$782,I$119)+'СЕТ СН'!$I$12+СВЦЭМ!$D$10+'СЕТ СН'!$I$6-'СЕТ СН'!$I$22</f>
        <v>1499.9539076400001</v>
      </c>
      <c r="J148" s="36">
        <f>SUMIFS(СВЦЭМ!$C$39:$C$782,СВЦЭМ!$A$39:$A$782,$A148,СВЦЭМ!$B$39:$B$782,J$119)+'СЕТ СН'!$I$12+СВЦЭМ!$D$10+'СЕТ СН'!$I$6-'СЕТ СН'!$I$22</f>
        <v>1442.83915245</v>
      </c>
      <c r="K148" s="36">
        <f>SUMIFS(СВЦЭМ!$C$39:$C$782,СВЦЭМ!$A$39:$A$782,$A148,СВЦЭМ!$B$39:$B$782,K$119)+'СЕТ СН'!$I$12+СВЦЭМ!$D$10+'СЕТ СН'!$I$6-'СЕТ СН'!$I$22</f>
        <v>1431.5649396600002</v>
      </c>
      <c r="L148" s="36">
        <f>SUMIFS(СВЦЭМ!$C$39:$C$782,СВЦЭМ!$A$39:$A$782,$A148,СВЦЭМ!$B$39:$B$782,L$119)+'СЕТ СН'!$I$12+СВЦЭМ!$D$10+'СЕТ СН'!$I$6-'СЕТ СН'!$I$22</f>
        <v>1432.9941815299999</v>
      </c>
      <c r="M148" s="36">
        <f>SUMIFS(СВЦЭМ!$C$39:$C$782,СВЦЭМ!$A$39:$A$782,$A148,СВЦЭМ!$B$39:$B$782,M$119)+'СЕТ СН'!$I$12+СВЦЭМ!$D$10+'СЕТ СН'!$I$6-'СЕТ СН'!$I$22</f>
        <v>1433.73560213</v>
      </c>
      <c r="N148" s="36">
        <f>SUMIFS(СВЦЭМ!$C$39:$C$782,СВЦЭМ!$A$39:$A$782,$A148,СВЦЭМ!$B$39:$B$782,N$119)+'СЕТ СН'!$I$12+СВЦЭМ!$D$10+'СЕТ СН'!$I$6-'СЕТ СН'!$I$22</f>
        <v>1438.78309872</v>
      </c>
      <c r="O148" s="36">
        <f>SUMIFS(СВЦЭМ!$C$39:$C$782,СВЦЭМ!$A$39:$A$782,$A148,СВЦЭМ!$B$39:$B$782,O$119)+'СЕТ СН'!$I$12+СВЦЭМ!$D$10+'СЕТ СН'!$I$6-'СЕТ СН'!$I$22</f>
        <v>1471.14114202</v>
      </c>
      <c r="P148" s="36">
        <f>SUMIFS(СВЦЭМ!$C$39:$C$782,СВЦЭМ!$A$39:$A$782,$A148,СВЦЭМ!$B$39:$B$782,P$119)+'СЕТ СН'!$I$12+СВЦЭМ!$D$10+'СЕТ СН'!$I$6-'СЕТ СН'!$I$22</f>
        <v>1514.4438908100001</v>
      </c>
      <c r="Q148" s="36">
        <f>SUMIFS(СВЦЭМ!$C$39:$C$782,СВЦЭМ!$A$39:$A$782,$A148,СВЦЭМ!$B$39:$B$782,Q$119)+'СЕТ СН'!$I$12+СВЦЭМ!$D$10+'СЕТ СН'!$I$6-'СЕТ СН'!$I$22</f>
        <v>1541.31460806</v>
      </c>
      <c r="R148" s="36">
        <f>SUMIFS(СВЦЭМ!$C$39:$C$782,СВЦЭМ!$A$39:$A$782,$A148,СВЦЭМ!$B$39:$B$782,R$119)+'СЕТ СН'!$I$12+СВЦЭМ!$D$10+'СЕТ СН'!$I$6-'СЕТ СН'!$I$22</f>
        <v>1534.3499092500001</v>
      </c>
      <c r="S148" s="36">
        <f>SUMIFS(СВЦЭМ!$C$39:$C$782,СВЦЭМ!$A$39:$A$782,$A148,СВЦЭМ!$B$39:$B$782,S$119)+'СЕТ СН'!$I$12+СВЦЭМ!$D$10+'СЕТ СН'!$I$6-'СЕТ СН'!$I$22</f>
        <v>1503.1880630000001</v>
      </c>
      <c r="T148" s="36">
        <f>SUMIFS(СВЦЭМ!$C$39:$C$782,СВЦЭМ!$A$39:$A$782,$A148,СВЦЭМ!$B$39:$B$782,T$119)+'СЕТ СН'!$I$12+СВЦЭМ!$D$10+'СЕТ СН'!$I$6-'СЕТ СН'!$I$22</f>
        <v>1440.11614302</v>
      </c>
      <c r="U148" s="36">
        <f>SUMIFS(СВЦЭМ!$C$39:$C$782,СВЦЭМ!$A$39:$A$782,$A148,СВЦЭМ!$B$39:$B$782,U$119)+'СЕТ СН'!$I$12+СВЦЭМ!$D$10+'СЕТ СН'!$I$6-'СЕТ СН'!$I$22</f>
        <v>1415.59874053</v>
      </c>
      <c r="V148" s="36">
        <f>SUMIFS(СВЦЭМ!$C$39:$C$782,СВЦЭМ!$A$39:$A$782,$A148,СВЦЭМ!$B$39:$B$782,V$119)+'СЕТ СН'!$I$12+СВЦЭМ!$D$10+'СЕТ СН'!$I$6-'СЕТ СН'!$I$22</f>
        <v>1411.8146371100001</v>
      </c>
      <c r="W148" s="36">
        <f>SUMIFS(СВЦЭМ!$C$39:$C$782,СВЦЭМ!$A$39:$A$782,$A148,СВЦЭМ!$B$39:$B$782,W$119)+'СЕТ СН'!$I$12+СВЦЭМ!$D$10+'СЕТ СН'!$I$6-'СЕТ СН'!$I$22</f>
        <v>1411.1093318399999</v>
      </c>
      <c r="X148" s="36">
        <f>SUMIFS(СВЦЭМ!$C$39:$C$782,СВЦЭМ!$A$39:$A$782,$A148,СВЦЭМ!$B$39:$B$782,X$119)+'СЕТ СН'!$I$12+СВЦЭМ!$D$10+'СЕТ СН'!$I$6-'СЕТ СН'!$I$22</f>
        <v>1429.5591992099999</v>
      </c>
      <c r="Y148" s="36">
        <f>SUMIFS(СВЦЭМ!$C$39:$C$782,СВЦЭМ!$A$39:$A$782,$A148,СВЦЭМ!$B$39:$B$782,Y$119)+'СЕТ СН'!$I$12+СВЦЭМ!$D$10+'СЕТ СН'!$I$6-'СЕТ СН'!$I$22</f>
        <v>1425.23204859</v>
      </c>
    </row>
    <row r="149" spans="1:26" ht="15.75" x14ac:dyDescent="0.2">
      <c r="A149" s="35">
        <f t="shared" si="3"/>
        <v>44285</v>
      </c>
      <c r="B149" s="36">
        <f>SUMIFS(СВЦЭМ!$C$39:$C$782,СВЦЭМ!$A$39:$A$782,$A149,СВЦЭМ!$B$39:$B$782,B$119)+'СЕТ СН'!$I$12+СВЦЭМ!$D$10+'СЕТ СН'!$I$6-'СЕТ СН'!$I$22</f>
        <v>1484.1806482100001</v>
      </c>
      <c r="C149" s="36">
        <f>SUMIFS(СВЦЭМ!$C$39:$C$782,СВЦЭМ!$A$39:$A$782,$A149,СВЦЭМ!$B$39:$B$782,C$119)+'СЕТ СН'!$I$12+СВЦЭМ!$D$10+'СЕТ СН'!$I$6-'СЕТ СН'!$I$22</f>
        <v>1544.5766694899999</v>
      </c>
      <c r="D149" s="36">
        <f>SUMIFS(СВЦЭМ!$C$39:$C$782,СВЦЭМ!$A$39:$A$782,$A149,СВЦЭМ!$B$39:$B$782,D$119)+'СЕТ СН'!$I$12+СВЦЭМ!$D$10+'СЕТ СН'!$I$6-'СЕТ СН'!$I$22</f>
        <v>1543.86497938</v>
      </c>
      <c r="E149" s="36">
        <f>SUMIFS(СВЦЭМ!$C$39:$C$782,СВЦЭМ!$A$39:$A$782,$A149,СВЦЭМ!$B$39:$B$782,E$119)+'СЕТ СН'!$I$12+СВЦЭМ!$D$10+'СЕТ СН'!$I$6-'СЕТ СН'!$I$22</f>
        <v>1545.18561404</v>
      </c>
      <c r="F149" s="36">
        <f>SUMIFS(СВЦЭМ!$C$39:$C$782,СВЦЭМ!$A$39:$A$782,$A149,СВЦЭМ!$B$39:$B$782,F$119)+'СЕТ СН'!$I$12+СВЦЭМ!$D$10+'СЕТ СН'!$I$6-'СЕТ СН'!$I$22</f>
        <v>1542.9708134100001</v>
      </c>
      <c r="G149" s="36">
        <f>SUMIFS(СВЦЭМ!$C$39:$C$782,СВЦЭМ!$A$39:$A$782,$A149,СВЦЭМ!$B$39:$B$782,G$119)+'СЕТ СН'!$I$12+СВЦЭМ!$D$10+'СЕТ СН'!$I$6-'СЕТ СН'!$I$22</f>
        <v>1547.32332167</v>
      </c>
      <c r="H149" s="36">
        <f>SUMIFS(СВЦЭМ!$C$39:$C$782,СВЦЭМ!$A$39:$A$782,$A149,СВЦЭМ!$B$39:$B$782,H$119)+'СЕТ СН'!$I$12+СВЦЭМ!$D$10+'СЕТ СН'!$I$6-'СЕТ СН'!$I$22</f>
        <v>1538.1471629399998</v>
      </c>
      <c r="I149" s="36">
        <f>SUMIFS(СВЦЭМ!$C$39:$C$782,СВЦЭМ!$A$39:$A$782,$A149,СВЦЭМ!$B$39:$B$782,I$119)+'СЕТ СН'!$I$12+СВЦЭМ!$D$10+'СЕТ СН'!$I$6-'СЕТ СН'!$I$22</f>
        <v>1502.6996475800001</v>
      </c>
      <c r="J149" s="36">
        <f>SUMIFS(СВЦЭМ!$C$39:$C$782,СВЦЭМ!$A$39:$A$782,$A149,СВЦЭМ!$B$39:$B$782,J$119)+'СЕТ СН'!$I$12+СВЦЭМ!$D$10+'СЕТ СН'!$I$6-'СЕТ СН'!$I$22</f>
        <v>1466.9173788799999</v>
      </c>
      <c r="K149" s="36">
        <f>SUMIFS(СВЦЭМ!$C$39:$C$782,СВЦЭМ!$A$39:$A$782,$A149,СВЦЭМ!$B$39:$B$782,K$119)+'СЕТ СН'!$I$12+СВЦЭМ!$D$10+'СЕТ СН'!$I$6-'СЕТ СН'!$I$22</f>
        <v>1448.8069756099999</v>
      </c>
      <c r="L149" s="36">
        <f>SUMIFS(СВЦЭМ!$C$39:$C$782,СВЦЭМ!$A$39:$A$782,$A149,СВЦЭМ!$B$39:$B$782,L$119)+'СЕТ СН'!$I$12+СВЦЭМ!$D$10+'СЕТ СН'!$I$6-'СЕТ СН'!$I$22</f>
        <v>1474.28009275</v>
      </c>
      <c r="M149" s="36">
        <f>SUMIFS(СВЦЭМ!$C$39:$C$782,СВЦЭМ!$A$39:$A$782,$A149,СВЦЭМ!$B$39:$B$782,M$119)+'СЕТ СН'!$I$12+СВЦЭМ!$D$10+'СЕТ СН'!$I$6-'СЕТ СН'!$I$22</f>
        <v>1498.29213772</v>
      </c>
      <c r="N149" s="36">
        <f>SUMIFS(СВЦЭМ!$C$39:$C$782,СВЦЭМ!$A$39:$A$782,$A149,СВЦЭМ!$B$39:$B$782,N$119)+'СЕТ СН'!$I$12+СВЦЭМ!$D$10+'СЕТ СН'!$I$6-'СЕТ СН'!$I$22</f>
        <v>1506.9421579300001</v>
      </c>
      <c r="O149" s="36">
        <f>SUMIFS(СВЦЭМ!$C$39:$C$782,СВЦЭМ!$A$39:$A$782,$A149,СВЦЭМ!$B$39:$B$782,O$119)+'СЕТ СН'!$I$12+СВЦЭМ!$D$10+'СЕТ СН'!$I$6-'СЕТ СН'!$I$22</f>
        <v>1557.0320933100002</v>
      </c>
      <c r="P149" s="36">
        <f>SUMIFS(СВЦЭМ!$C$39:$C$782,СВЦЭМ!$A$39:$A$782,$A149,СВЦЭМ!$B$39:$B$782,P$119)+'СЕТ СН'!$I$12+СВЦЭМ!$D$10+'СЕТ СН'!$I$6-'СЕТ СН'!$I$22</f>
        <v>1603.8835714699999</v>
      </c>
      <c r="Q149" s="36">
        <f>SUMIFS(СВЦЭМ!$C$39:$C$782,СВЦЭМ!$A$39:$A$782,$A149,СВЦЭМ!$B$39:$B$782,Q$119)+'СЕТ СН'!$I$12+СВЦЭМ!$D$10+'СЕТ СН'!$I$6-'СЕТ СН'!$I$22</f>
        <v>1616.41696628</v>
      </c>
      <c r="R149" s="36">
        <f>SUMIFS(СВЦЭМ!$C$39:$C$782,СВЦЭМ!$A$39:$A$782,$A149,СВЦЭМ!$B$39:$B$782,R$119)+'СЕТ СН'!$I$12+СВЦЭМ!$D$10+'СЕТ СН'!$I$6-'СЕТ СН'!$I$22</f>
        <v>1596.3028092199997</v>
      </c>
      <c r="S149" s="36">
        <f>SUMIFS(СВЦЭМ!$C$39:$C$782,СВЦЭМ!$A$39:$A$782,$A149,СВЦЭМ!$B$39:$B$782,S$119)+'СЕТ СН'!$I$12+СВЦЭМ!$D$10+'СЕТ СН'!$I$6-'СЕТ СН'!$I$22</f>
        <v>1567.4342080199999</v>
      </c>
      <c r="T149" s="36">
        <f>SUMIFS(СВЦЭМ!$C$39:$C$782,СВЦЭМ!$A$39:$A$782,$A149,СВЦЭМ!$B$39:$B$782,T$119)+'СЕТ СН'!$I$12+СВЦЭМ!$D$10+'СЕТ СН'!$I$6-'СЕТ СН'!$I$22</f>
        <v>1510.70798902</v>
      </c>
      <c r="U149" s="36">
        <f>SUMIFS(СВЦЭМ!$C$39:$C$782,СВЦЭМ!$A$39:$A$782,$A149,СВЦЭМ!$B$39:$B$782,U$119)+'СЕТ СН'!$I$12+СВЦЭМ!$D$10+'СЕТ СН'!$I$6-'СЕТ СН'!$I$22</f>
        <v>1472.52425862</v>
      </c>
      <c r="V149" s="36">
        <f>SUMIFS(СВЦЭМ!$C$39:$C$782,СВЦЭМ!$A$39:$A$782,$A149,СВЦЭМ!$B$39:$B$782,V$119)+'СЕТ СН'!$I$12+СВЦЭМ!$D$10+'СЕТ СН'!$I$6-'СЕТ СН'!$I$22</f>
        <v>1460.5114467200001</v>
      </c>
      <c r="W149" s="36">
        <f>SUMIFS(СВЦЭМ!$C$39:$C$782,СВЦЭМ!$A$39:$A$782,$A149,СВЦЭМ!$B$39:$B$782,W$119)+'СЕТ СН'!$I$12+СВЦЭМ!$D$10+'СЕТ СН'!$I$6-'СЕТ СН'!$I$22</f>
        <v>1472.6998768799999</v>
      </c>
      <c r="X149" s="36">
        <f>SUMIFS(СВЦЭМ!$C$39:$C$782,СВЦЭМ!$A$39:$A$782,$A149,СВЦЭМ!$B$39:$B$782,X$119)+'СЕТ СН'!$I$12+СВЦЭМ!$D$10+'СЕТ СН'!$I$6-'СЕТ СН'!$I$22</f>
        <v>1490.0826620399998</v>
      </c>
      <c r="Y149" s="36">
        <f>SUMIFS(СВЦЭМ!$C$39:$C$782,СВЦЭМ!$A$39:$A$782,$A149,СВЦЭМ!$B$39:$B$782,Y$119)+'СЕТ СН'!$I$12+СВЦЭМ!$D$10+'СЕТ СН'!$I$6-'СЕТ СН'!$I$22</f>
        <v>1484.83795867</v>
      </c>
    </row>
    <row r="150" spans="1:26" ht="15.75" x14ac:dyDescent="0.2">
      <c r="A150" s="35">
        <f t="shared" si="3"/>
        <v>44286</v>
      </c>
      <c r="B150" s="36">
        <f>SUMIFS(СВЦЭМ!$C$39:$C$782,СВЦЭМ!$A$39:$A$782,$A150,СВЦЭМ!$B$39:$B$782,B$119)+'СЕТ СН'!$I$12+СВЦЭМ!$D$10+'СЕТ СН'!$I$6-'СЕТ СН'!$I$22</f>
        <v>1563.0088728299997</v>
      </c>
      <c r="C150" s="36">
        <f>SUMIFS(СВЦЭМ!$C$39:$C$782,СВЦЭМ!$A$39:$A$782,$A150,СВЦЭМ!$B$39:$B$782,C$119)+'СЕТ СН'!$I$12+СВЦЭМ!$D$10+'СЕТ СН'!$I$6-'СЕТ СН'!$I$22</f>
        <v>1584.0675305999998</v>
      </c>
      <c r="D150" s="36">
        <f>SUMIFS(СВЦЭМ!$C$39:$C$782,СВЦЭМ!$A$39:$A$782,$A150,СВЦЭМ!$B$39:$B$782,D$119)+'СЕТ СН'!$I$12+СВЦЭМ!$D$10+'СЕТ СН'!$I$6-'СЕТ СН'!$I$22</f>
        <v>1560.7997914500002</v>
      </c>
      <c r="E150" s="36">
        <f>SUMIFS(СВЦЭМ!$C$39:$C$782,СВЦЭМ!$A$39:$A$782,$A150,СВЦЭМ!$B$39:$B$782,E$119)+'СЕТ СН'!$I$12+СВЦЭМ!$D$10+'СЕТ СН'!$I$6-'СЕТ СН'!$I$22</f>
        <v>1562.7316366099999</v>
      </c>
      <c r="F150" s="36">
        <f>SUMIFS(СВЦЭМ!$C$39:$C$782,СВЦЭМ!$A$39:$A$782,$A150,СВЦЭМ!$B$39:$B$782,F$119)+'СЕТ СН'!$I$12+СВЦЭМ!$D$10+'СЕТ СН'!$I$6-'СЕТ СН'!$I$22</f>
        <v>1562.35617043</v>
      </c>
      <c r="G150" s="36">
        <f>SUMIFS(СВЦЭМ!$C$39:$C$782,СВЦЭМ!$A$39:$A$782,$A150,СВЦЭМ!$B$39:$B$782,G$119)+'СЕТ СН'!$I$12+СВЦЭМ!$D$10+'СЕТ СН'!$I$6-'СЕТ СН'!$I$22</f>
        <v>1561.3428964899999</v>
      </c>
      <c r="H150" s="36">
        <f>SUMIFS(СВЦЭМ!$C$39:$C$782,СВЦЭМ!$A$39:$A$782,$A150,СВЦЭМ!$B$39:$B$782,H$119)+'СЕТ СН'!$I$12+СВЦЭМ!$D$10+'СЕТ СН'!$I$6-'СЕТ СН'!$I$22</f>
        <v>1575.8628301999997</v>
      </c>
      <c r="I150" s="36">
        <f>SUMIFS(СВЦЭМ!$C$39:$C$782,СВЦЭМ!$A$39:$A$782,$A150,СВЦЭМ!$B$39:$B$782,I$119)+'СЕТ СН'!$I$12+СВЦЭМ!$D$10+'СЕТ СН'!$I$6-'СЕТ СН'!$I$22</f>
        <v>1542.2915225699999</v>
      </c>
      <c r="J150" s="36">
        <f>SUMIFS(СВЦЭМ!$C$39:$C$782,СВЦЭМ!$A$39:$A$782,$A150,СВЦЭМ!$B$39:$B$782,J$119)+'СЕТ СН'!$I$12+СВЦЭМ!$D$10+'СЕТ СН'!$I$6-'СЕТ СН'!$I$22</f>
        <v>1477.4066859700001</v>
      </c>
      <c r="K150" s="36">
        <f>SUMIFS(СВЦЭМ!$C$39:$C$782,СВЦЭМ!$A$39:$A$782,$A150,СВЦЭМ!$B$39:$B$782,K$119)+'СЕТ СН'!$I$12+СВЦЭМ!$D$10+'СЕТ СН'!$I$6-'СЕТ СН'!$I$22</f>
        <v>1447.2837662100001</v>
      </c>
      <c r="L150" s="36">
        <f>SUMIFS(СВЦЭМ!$C$39:$C$782,СВЦЭМ!$A$39:$A$782,$A150,СВЦЭМ!$B$39:$B$782,L$119)+'СЕТ СН'!$I$12+СВЦЭМ!$D$10+'СЕТ СН'!$I$6-'СЕТ СН'!$I$22</f>
        <v>1451.6986250700002</v>
      </c>
      <c r="M150" s="36">
        <f>SUMIFS(СВЦЭМ!$C$39:$C$782,СВЦЭМ!$A$39:$A$782,$A150,СВЦЭМ!$B$39:$B$782,M$119)+'СЕТ СН'!$I$12+СВЦЭМ!$D$10+'СЕТ СН'!$I$6-'СЕТ СН'!$I$22</f>
        <v>1465.4148370100002</v>
      </c>
      <c r="N150" s="36">
        <f>SUMIFS(СВЦЭМ!$C$39:$C$782,СВЦЭМ!$A$39:$A$782,$A150,СВЦЭМ!$B$39:$B$782,N$119)+'СЕТ СН'!$I$12+СВЦЭМ!$D$10+'СЕТ СН'!$I$6-'СЕТ СН'!$I$22</f>
        <v>1496.2658638100002</v>
      </c>
      <c r="O150" s="36">
        <f>SUMIFS(СВЦЭМ!$C$39:$C$782,СВЦЭМ!$A$39:$A$782,$A150,СВЦЭМ!$B$39:$B$782,O$119)+'СЕТ СН'!$I$12+СВЦЭМ!$D$10+'СЕТ СН'!$I$6-'СЕТ СН'!$I$22</f>
        <v>1528.89379603</v>
      </c>
      <c r="P150" s="36">
        <f>SUMIFS(СВЦЭМ!$C$39:$C$782,СВЦЭМ!$A$39:$A$782,$A150,СВЦЭМ!$B$39:$B$782,P$119)+'СЕТ СН'!$I$12+СВЦЭМ!$D$10+'СЕТ СН'!$I$6-'СЕТ СН'!$I$22</f>
        <v>1574.7614196199997</v>
      </c>
      <c r="Q150" s="36">
        <f>SUMIFS(СВЦЭМ!$C$39:$C$782,СВЦЭМ!$A$39:$A$782,$A150,СВЦЭМ!$B$39:$B$782,Q$119)+'СЕТ СН'!$I$12+СВЦЭМ!$D$10+'СЕТ СН'!$I$6-'СЕТ СН'!$I$22</f>
        <v>1605.9491297</v>
      </c>
      <c r="R150" s="36">
        <f>SUMIFS(СВЦЭМ!$C$39:$C$782,СВЦЭМ!$A$39:$A$782,$A150,СВЦЭМ!$B$39:$B$782,R$119)+'СЕТ СН'!$I$12+СВЦЭМ!$D$10+'СЕТ СН'!$I$6-'СЕТ СН'!$I$22</f>
        <v>1594.3769633500001</v>
      </c>
      <c r="S150" s="36">
        <f>SUMIFS(СВЦЭМ!$C$39:$C$782,СВЦЭМ!$A$39:$A$782,$A150,СВЦЭМ!$B$39:$B$782,S$119)+'СЕТ СН'!$I$12+СВЦЭМ!$D$10+'СЕТ СН'!$I$6-'СЕТ СН'!$I$22</f>
        <v>1571.10606246</v>
      </c>
      <c r="T150" s="36">
        <f>SUMIFS(СВЦЭМ!$C$39:$C$782,СВЦЭМ!$A$39:$A$782,$A150,СВЦЭМ!$B$39:$B$782,T$119)+'СЕТ СН'!$I$12+СВЦЭМ!$D$10+'СЕТ СН'!$I$6-'СЕТ СН'!$I$22</f>
        <v>1499.4004754100001</v>
      </c>
      <c r="U150" s="36">
        <f>SUMIFS(СВЦЭМ!$C$39:$C$782,СВЦЭМ!$A$39:$A$782,$A150,СВЦЭМ!$B$39:$B$782,U$119)+'СЕТ СН'!$I$12+СВЦЭМ!$D$10+'СЕТ СН'!$I$6-'СЕТ СН'!$I$22</f>
        <v>1459.51922298</v>
      </c>
      <c r="V150" s="36">
        <f>SUMIFS(СВЦЭМ!$C$39:$C$782,СВЦЭМ!$A$39:$A$782,$A150,СВЦЭМ!$B$39:$B$782,V$119)+'СЕТ СН'!$I$12+СВЦЭМ!$D$10+'СЕТ СН'!$I$6-'СЕТ СН'!$I$22</f>
        <v>1478.41664298</v>
      </c>
      <c r="W150" s="36">
        <f>SUMIFS(СВЦЭМ!$C$39:$C$782,СВЦЭМ!$A$39:$A$782,$A150,СВЦЭМ!$B$39:$B$782,W$119)+'СЕТ СН'!$I$12+СВЦЭМ!$D$10+'СЕТ СН'!$I$6-'СЕТ СН'!$I$22</f>
        <v>1476.3053579899999</v>
      </c>
      <c r="X150" s="36">
        <f>SUMIFS(СВЦЭМ!$C$39:$C$782,СВЦЭМ!$A$39:$A$782,$A150,СВЦЭМ!$B$39:$B$782,X$119)+'СЕТ СН'!$I$12+СВЦЭМ!$D$10+'СЕТ СН'!$I$6-'СЕТ СН'!$I$22</f>
        <v>1507.6373156499999</v>
      </c>
      <c r="Y150" s="36">
        <f>SUMIFS(СВЦЭМ!$C$39:$C$782,СВЦЭМ!$A$39:$A$782,$A150,СВЦЭМ!$B$39:$B$782,Y$119)+'СЕТ СН'!$I$12+СВЦЭМ!$D$10+'СЕТ СН'!$I$6-'СЕТ СН'!$I$22</f>
        <v>1515.2054931500002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5">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2"/>
      <c r="W154" s="32"/>
      <c r="X154" s="32"/>
      <c r="Y154" s="32"/>
    </row>
    <row r="155" spans="1:26" ht="15.75" x14ac:dyDescent="0.2">
      <c r="A155" s="125"/>
      <c r="B155" s="125"/>
      <c r="C155" s="125"/>
      <c r="D155" s="125"/>
      <c r="E155" s="125"/>
      <c r="F155" s="125"/>
      <c r="G155" s="125"/>
      <c r="H155" s="125"/>
      <c r="I155" s="125"/>
      <c r="J155" s="125"/>
      <c r="K155" s="125"/>
      <c r="L155" s="125"/>
      <c r="M155" s="125"/>
      <c r="N155" s="128">
        <f>СВЦЭМ!$D$12+'СЕТ СН'!$F$13-'СЕТ СН'!$F$23</f>
        <v>554839.7910447761</v>
      </c>
      <c r="O155" s="129"/>
      <c r="P155" s="128">
        <f>СВЦЭМ!$D$12+'СЕТ СН'!$F$13-'СЕТ СН'!$G$23</f>
        <v>554839.7910447761</v>
      </c>
      <c r="Q155" s="129"/>
      <c r="R155" s="128">
        <f>СВЦЭМ!$D$12+'СЕТ СН'!$F$13-'СЕТ СН'!$H$23</f>
        <v>554839.7910447761</v>
      </c>
      <c r="S155" s="129"/>
      <c r="T155" s="128">
        <f>СВЦЭМ!$D$12+'СЕТ СН'!$F$13-'СЕТ СН'!$I$23</f>
        <v>554839.7910447761</v>
      </c>
      <c r="U155" s="129"/>
      <c r="V155" s="40"/>
      <c r="W155" s="40"/>
      <c r="X155" s="40"/>
      <c r="Y155" s="40"/>
    </row>
    <row r="156" spans="1:26" x14ac:dyDescent="0.25">
      <c r="A156" s="153"/>
      <c r="B156" s="153"/>
      <c r="C156" s="153"/>
      <c r="D156" s="153"/>
      <c r="E156" s="153"/>
      <c r="F156" s="154"/>
      <c r="G156" s="154"/>
      <c r="H156" s="154"/>
      <c r="I156" s="154"/>
      <c r="J156" s="154"/>
      <c r="K156" s="154"/>
      <c r="L156" s="154"/>
      <c r="M156" s="154"/>
    </row>
    <row r="157" spans="1:26" ht="15.75" x14ac:dyDescent="0.25">
      <c r="A157" s="144" t="s">
        <v>75</v>
      </c>
      <c r="B157" s="145"/>
      <c r="C157" s="145"/>
      <c r="D157" s="145"/>
      <c r="E157" s="145"/>
      <c r="F157" s="145"/>
      <c r="G157" s="145"/>
      <c r="H157" s="145"/>
      <c r="I157" s="145"/>
      <c r="J157" s="145"/>
      <c r="K157" s="145"/>
      <c r="L157" s="145"/>
      <c r="M157" s="146"/>
      <c r="N157" s="126" t="s">
        <v>29</v>
      </c>
      <c r="O157" s="126"/>
      <c r="P157" s="126"/>
      <c r="Q157" s="126"/>
      <c r="R157" s="126"/>
      <c r="S157" s="126"/>
      <c r="T157" s="126"/>
      <c r="U157" s="126"/>
    </row>
    <row r="158" spans="1:26" ht="15.75" x14ac:dyDescent="0.25">
      <c r="A158" s="147"/>
      <c r="B158" s="148"/>
      <c r="C158" s="148"/>
      <c r="D158" s="148"/>
      <c r="E158" s="148"/>
      <c r="F158" s="148"/>
      <c r="G158" s="148"/>
      <c r="H158" s="148"/>
      <c r="I158" s="148"/>
      <c r="J158" s="148"/>
      <c r="K158" s="148"/>
      <c r="L158" s="148"/>
      <c r="M158" s="149"/>
      <c r="N158" s="127" t="s">
        <v>0</v>
      </c>
      <c r="O158" s="127"/>
      <c r="P158" s="127" t="s">
        <v>1</v>
      </c>
      <c r="Q158" s="127"/>
      <c r="R158" s="127" t="s">
        <v>2</v>
      </c>
      <c r="S158" s="127"/>
      <c r="T158" s="127" t="s">
        <v>3</v>
      </c>
      <c r="U158" s="127"/>
    </row>
    <row r="159" spans="1:26" ht="15.75" x14ac:dyDescent="0.25">
      <c r="A159" s="150"/>
      <c r="B159" s="151"/>
      <c r="C159" s="151"/>
      <c r="D159" s="151"/>
      <c r="E159" s="151"/>
      <c r="F159" s="151"/>
      <c r="G159" s="151"/>
      <c r="H159" s="151"/>
      <c r="I159" s="151"/>
      <c r="J159" s="151"/>
      <c r="K159" s="151"/>
      <c r="L159" s="151"/>
      <c r="M159" s="152"/>
      <c r="N159" s="143">
        <f>'СЕТ СН'!$F$7</f>
        <v>509348.01</v>
      </c>
      <c r="O159" s="143"/>
      <c r="P159" s="143">
        <f>'СЕТ СН'!$G$7</f>
        <v>848174.03</v>
      </c>
      <c r="Q159" s="143"/>
      <c r="R159" s="143">
        <f>'СЕТ СН'!$H$7</f>
        <v>852515.41</v>
      </c>
      <c r="S159" s="143"/>
      <c r="T159" s="143">
        <f>'СЕТ СН'!$I$7</f>
        <v>580682.93000000005</v>
      </c>
      <c r="U159" s="143"/>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2021 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2" t="s">
        <v>40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2.25" customHeight="1" x14ac:dyDescent="0.2">
      <c r="A4" s="142" t="s">
        <v>10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01.03.2021</v>
      </c>
      <c r="B12" s="36">
        <f>SUMIFS(СВЦЭМ!$D$39:$D$782,СВЦЭМ!$A$39:$A$782,$A12,СВЦЭМ!$B$39:$B$782,B$11)+'СЕТ СН'!$F$14+СВЦЭМ!$D$10+'СЕТ СН'!$F$5-'СЕТ СН'!$F$24</f>
        <v>2099.1448101699998</v>
      </c>
      <c r="C12" s="36">
        <f>SUMIFS(СВЦЭМ!$D$39:$D$782,СВЦЭМ!$A$39:$A$782,$A12,СВЦЭМ!$B$39:$B$782,C$11)+'СЕТ СН'!$F$14+СВЦЭМ!$D$10+'СЕТ СН'!$F$5-'СЕТ СН'!$F$24</f>
        <v>2132.6437596999999</v>
      </c>
      <c r="D12" s="36">
        <f>SUMIFS(СВЦЭМ!$D$39:$D$782,СВЦЭМ!$A$39:$A$782,$A12,СВЦЭМ!$B$39:$B$782,D$11)+'СЕТ СН'!$F$14+СВЦЭМ!$D$10+'СЕТ СН'!$F$5-'СЕТ СН'!$F$24</f>
        <v>2184.3696972799999</v>
      </c>
      <c r="E12" s="36">
        <f>SUMIFS(СВЦЭМ!$D$39:$D$782,СВЦЭМ!$A$39:$A$782,$A12,СВЦЭМ!$B$39:$B$782,E$11)+'СЕТ СН'!$F$14+СВЦЭМ!$D$10+'СЕТ СН'!$F$5-'СЕТ СН'!$F$24</f>
        <v>2194.3834072600002</v>
      </c>
      <c r="F12" s="36">
        <f>SUMIFS(СВЦЭМ!$D$39:$D$782,СВЦЭМ!$A$39:$A$782,$A12,СВЦЭМ!$B$39:$B$782,F$11)+'СЕТ СН'!$F$14+СВЦЭМ!$D$10+'СЕТ СН'!$F$5-'СЕТ СН'!$F$24</f>
        <v>2190.9812211200001</v>
      </c>
      <c r="G12" s="36">
        <f>SUMIFS(СВЦЭМ!$D$39:$D$782,СВЦЭМ!$A$39:$A$782,$A12,СВЦЭМ!$B$39:$B$782,G$11)+'СЕТ СН'!$F$14+СВЦЭМ!$D$10+'СЕТ СН'!$F$5-'СЕТ СН'!$F$24</f>
        <v>2168.3526157400001</v>
      </c>
      <c r="H12" s="36">
        <f>SUMIFS(СВЦЭМ!$D$39:$D$782,СВЦЭМ!$A$39:$A$782,$A12,СВЦЭМ!$B$39:$B$782,H$11)+'СЕТ СН'!$F$14+СВЦЭМ!$D$10+'СЕТ СН'!$F$5-'СЕТ СН'!$F$24</f>
        <v>2140.1319681200002</v>
      </c>
      <c r="I12" s="36">
        <f>SUMIFS(СВЦЭМ!$D$39:$D$782,СВЦЭМ!$A$39:$A$782,$A12,СВЦЭМ!$B$39:$B$782,I$11)+'СЕТ СН'!$F$14+СВЦЭМ!$D$10+'СЕТ СН'!$F$5-'СЕТ СН'!$F$24</f>
        <v>2091.57985543</v>
      </c>
      <c r="J12" s="36">
        <f>SUMIFS(СВЦЭМ!$D$39:$D$782,СВЦЭМ!$A$39:$A$782,$A12,СВЦЭМ!$B$39:$B$782,J$11)+'СЕТ СН'!$F$14+СВЦЭМ!$D$10+'СЕТ СН'!$F$5-'СЕТ СН'!$F$24</f>
        <v>2049.7554907000003</v>
      </c>
      <c r="K12" s="36">
        <f>SUMIFS(СВЦЭМ!$D$39:$D$782,СВЦЭМ!$A$39:$A$782,$A12,СВЦЭМ!$B$39:$B$782,K$11)+'СЕТ СН'!$F$14+СВЦЭМ!$D$10+'СЕТ СН'!$F$5-'СЕТ СН'!$F$24</f>
        <v>2025.4678466</v>
      </c>
      <c r="L12" s="36">
        <f>SUMIFS(СВЦЭМ!$D$39:$D$782,СВЦЭМ!$A$39:$A$782,$A12,СВЦЭМ!$B$39:$B$782,L$11)+'СЕТ СН'!$F$14+СВЦЭМ!$D$10+'СЕТ СН'!$F$5-'СЕТ СН'!$F$24</f>
        <v>2018.43835532</v>
      </c>
      <c r="M12" s="36">
        <f>SUMIFS(СВЦЭМ!$D$39:$D$782,СВЦЭМ!$A$39:$A$782,$A12,СВЦЭМ!$B$39:$B$782,M$11)+'СЕТ СН'!$F$14+СВЦЭМ!$D$10+'СЕТ СН'!$F$5-'СЕТ СН'!$F$24</f>
        <v>2024.04131998</v>
      </c>
      <c r="N12" s="36">
        <f>SUMIFS(СВЦЭМ!$D$39:$D$782,СВЦЭМ!$A$39:$A$782,$A12,СВЦЭМ!$B$39:$B$782,N$11)+'СЕТ СН'!$F$14+СВЦЭМ!$D$10+'СЕТ СН'!$F$5-'СЕТ СН'!$F$24</f>
        <v>2024.6939070000001</v>
      </c>
      <c r="O12" s="36">
        <f>SUMIFS(СВЦЭМ!$D$39:$D$782,СВЦЭМ!$A$39:$A$782,$A12,СВЦЭМ!$B$39:$B$782,O$11)+'СЕТ СН'!$F$14+СВЦЭМ!$D$10+'СЕТ СН'!$F$5-'СЕТ СН'!$F$24</f>
        <v>2073.2156901600001</v>
      </c>
      <c r="P12" s="36">
        <f>SUMIFS(СВЦЭМ!$D$39:$D$782,СВЦЭМ!$A$39:$A$782,$A12,СВЦЭМ!$B$39:$B$782,P$11)+'СЕТ СН'!$F$14+СВЦЭМ!$D$10+'СЕТ СН'!$F$5-'СЕТ СН'!$F$24</f>
        <v>2085.5685701800003</v>
      </c>
      <c r="Q12" s="36">
        <f>SUMIFS(СВЦЭМ!$D$39:$D$782,СВЦЭМ!$A$39:$A$782,$A12,СВЦЭМ!$B$39:$B$782,Q$11)+'СЕТ СН'!$F$14+СВЦЭМ!$D$10+'СЕТ СН'!$F$5-'СЕТ СН'!$F$24</f>
        <v>2112.2332368500001</v>
      </c>
      <c r="R12" s="36">
        <f>SUMIFS(СВЦЭМ!$D$39:$D$782,СВЦЭМ!$A$39:$A$782,$A12,СВЦЭМ!$B$39:$B$782,R$11)+'СЕТ СН'!$F$14+СВЦЭМ!$D$10+'СЕТ СН'!$F$5-'СЕТ СН'!$F$24</f>
        <v>2118.8812515199998</v>
      </c>
      <c r="S12" s="36">
        <f>SUMIFS(СВЦЭМ!$D$39:$D$782,СВЦЭМ!$A$39:$A$782,$A12,СВЦЭМ!$B$39:$B$782,S$11)+'СЕТ СН'!$F$14+СВЦЭМ!$D$10+'СЕТ СН'!$F$5-'СЕТ СН'!$F$24</f>
        <v>2083.2786461699998</v>
      </c>
      <c r="T12" s="36">
        <f>SUMIFS(СВЦЭМ!$D$39:$D$782,СВЦЭМ!$A$39:$A$782,$A12,СВЦЭМ!$B$39:$B$782,T$11)+'СЕТ СН'!$F$14+СВЦЭМ!$D$10+'СЕТ СН'!$F$5-'СЕТ СН'!$F$24</f>
        <v>2044.0579926</v>
      </c>
      <c r="U12" s="36">
        <f>SUMIFS(СВЦЭМ!$D$39:$D$782,СВЦЭМ!$A$39:$A$782,$A12,СВЦЭМ!$B$39:$B$782,U$11)+'СЕТ СН'!$F$14+СВЦЭМ!$D$10+'СЕТ СН'!$F$5-'СЕТ СН'!$F$24</f>
        <v>2008.5635134700001</v>
      </c>
      <c r="V12" s="36">
        <f>SUMIFS(СВЦЭМ!$D$39:$D$782,СВЦЭМ!$A$39:$A$782,$A12,СВЦЭМ!$B$39:$B$782,V$11)+'СЕТ СН'!$F$14+СВЦЭМ!$D$10+'СЕТ СН'!$F$5-'СЕТ СН'!$F$24</f>
        <v>2009.2879046800001</v>
      </c>
      <c r="W12" s="36">
        <f>SUMIFS(СВЦЭМ!$D$39:$D$782,СВЦЭМ!$A$39:$A$782,$A12,СВЦЭМ!$B$39:$B$782,W$11)+'СЕТ СН'!$F$14+СВЦЭМ!$D$10+'СЕТ СН'!$F$5-'СЕТ СН'!$F$24</f>
        <v>2034.68077636</v>
      </c>
      <c r="X12" s="36">
        <f>SUMIFS(СВЦЭМ!$D$39:$D$782,СВЦЭМ!$A$39:$A$782,$A12,СВЦЭМ!$B$39:$B$782,X$11)+'СЕТ СН'!$F$14+СВЦЭМ!$D$10+'СЕТ СН'!$F$5-'СЕТ СН'!$F$24</f>
        <v>2053.75739002</v>
      </c>
      <c r="Y12" s="36">
        <f>SUMIFS(СВЦЭМ!$D$39:$D$782,СВЦЭМ!$A$39:$A$782,$A12,СВЦЭМ!$B$39:$B$782,Y$11)+'СЕТ СН'!$F$14+СВЦЭМ!$D$10+'СЕТ СН'!$F$5-'СЕТ СН'!$F$24</f>
        <v>2066.0748801899999</v>
      </c>
      <c r="AA12" s="45"/>
    </row>
    <row r="13" spans="1:27" ht="15.75" x14ac:dyDescent="0.2">
      <c r="A13" s="35">
        <f>A12+1</f>
        <v>44257</v>
      </c>
      <c r="B13" s="36">
        <f>SUMIFS(СВЦЭМ!$D$39:$D$782,СВЦЭМ!$A$39:$A$782,$A13,СВЦЭМ!$B$39:$B$782,B$11)+'СЕТ СН'!$F$14+СВЦЭМ!$D$10+'СЕТ СН'!$F$5-'СЕТ СН'!$F$24</f>
        <v>2107.6384953899997</v>
      </c>
      <c r="C13" s="36">
        <f>SUMIFS(СВЦЭМ!$D$39:$D$782,СВЦЭМ!$A$39:$A$782,$A13,СВЦЭМ!$B$39:$B$782,C$11)+'СЕТ СН'!$F$14+СВЦЭМ!$D$10+'СЕТ СН'!$F$5-'СЕТ СН'!$F$24</f>
        <v>2163.2121967399999</v>
      </c>
      <c r="D13" s="36">
        <f>SUMIFS(СВЦЭМ!$D$39:$D$782,СВЦЭМ!$A$39:$A$782,$A13,СВЦЭМ!$B$39:$B$782,D$11)+'СЕТ СН'!$F$14+СВЦЭМ!$D$10+'СЕТ СН'!$F$5-'СЕТ СН'!$F$24</f>
        <v>2156.9402867500003</v>
      </c>
      <c r="E13" s="36">
        <f>SUMIFS(СВЦЭМ!$D$39:$D$782,СВЦЭМ!$A$39:$A$782,$A13,СВЦЭМ!$B$39:$B$782,E$11)+'СЕТ СН'!$F$14+СВЦЭМ!$D$10+'СЕТ СН'!$F$5-'СЕТ СН'!$F$24</f>
        <v>2153.7302795000001</v>
      </c>
      <c r="F13" s="36">
        <f>SUMIFS(СВЦЭМ!$D$39:$D$782,СВЦЭМ!$A$39:$A$782,$A13,СВЦЭМ!$B$39:$B$782,F$11)+'СЕТ СН'!$F$14+СВЦЭМ!$D$10+'СЕТ СН'!$F$5-'СЕТ СН'!$F$24</f>
        <v>2153.3791194300002</v>
      </c>
      <c r="G13" s="36">
        <f>SUMIFS(СВЦЭМ!$D$39:$D$782,СВЦЭМ!$A$39:$A$782,$A13,СВЦЭМ!$B$39:$B$782,G$11)+'СЕТ СН'!$F$14+СВЦЭМ!$D$10+'СЕТ СН'!$F$5-'СЕТ СН'!$F$24</f>
        <v>2164.8643498700003</v>
      </c>
      <c r="H13" s="36">
        <f>SUMIFS(СВЦЭМ!$D$39:$D$782,СВЦЭМ!$A$39:$A$782,$A13,СВЦЭМ!$B$39:$B$782,H$11)+'СЕТ СН'!$F$14+СВЦЭМ!$D$10+'СЕТ СН'!$F$5-'СЕТ СН'!$F$24</f>
        <v>2171.9340561700001</v>
      </c>
      <c r="I13" s="36">
        <f>SUMIFS(СВЦЭМ!$D$39:$D$782,СВЦЭМ!$A$39:$A$782,$A13,СВЦЭМ!$B$39:$B$782,I$11)+'СЕТ СН'!$F$14+СВЦЭМ!$D$10+'СЕТ СН'!$F$5-'СЕТ СН'!$F$24</f>
        <v>2128.25315249</v>
      </c>
      <c r="J13" s="36">
        <f>SUMIFS(СВЦЭМ!$D$39:$D$782,СВЦЭМ!$A$39:$A$782,$A13,СВЦЭМ!$B$39:$B$782,J$11)+'СЕТ СН'!$F$14+СВЦЭМ!$D$10+'СЕТ СН'!$F$5-'СЕТ СН'!$F$24</f>
        <v>2078.2365012800001</v>
      </c>
      <c r="K13" s="36">
        <f>SUMIFS(СВЦЭМ!$D$39:$D$782,СВЦЭМ!$A$39:$A$782,$A13,СВЦЭМ!$B$39:$B$782,K$11)+'СЕТ СН'!$F$14+СВЦЭМ!$D$10+'СЕТ СН'!$F$5-'СЕТ СН'!$F$24</f>
        <v>2052.4463674200001</v>
      </c>
      <c r="L13" s="36">
        <f>SUMIFS(СВЦЭМ!$D$39:$D$782,СВЦЭМ!$A$39:$A$782,$A13,СВЦЭМ!$B$39:$B$782,L$11)+'СЕТ СН'!$F$14+СВЦЭМ!$D$10+'СЕТ СН'!$F$5-'СЕТ СН'!$F$24</f>
        <v>2049.04281206</v>
      </c>
      <c r="M13" s="36">
        <f>SUMIFS(СВЦЭМ!$D$39:$D$782,СВЦЭМ!$A$39:$A$782,$A13,СВЦЭМ!$B$39:$B$782,M$11)+'СЕТ СН'!$F$14+СВЦЭМ!$D$10+'СЕТ СН'!$F$5-'СЕТ СН'!$F$24</f>
        <v>2054.0890676700001</v>
      </c>
      <c r="N13" s="36">
        <f>SUMIFS(СВЦЭМ!$D$39:$D$782,СВЦЭМ!$A$39:$A$782,$A13,СВЦЭМ!$B$39:$B$782,N$11)+'СЕТ СН'!$F$14+СВЦЭМ!$D$10+'СЕТ СН'!$F$5-'СЕТ СН'!$F$24</f>
        <v>2064.67002929</v>
      </c>
      <c r="O13" s="36">
        <f>SUMIFS(СВЦЭМ!$D$39:$D$782,СВЦЭМ!$A$39:$A$782,$A13,СВЦЭМ!$B$39:$B$782,O$11)+'СЕТ СН'!$F$14+СВЦЭМ!$D$10+'СЕТ СН'!$F$5-'СЕТ СН'!$F$24</f>
        <v>2105.0317661299996</v>
      </c>
      <c r="P13" s="36">
        <f>SUMIFS(СВЦЭМ!$D$39:$D$782,СВЦЭМ!$A$39:$A$782,$A13,СВЦЭМ!$B$39:$B$782,P$11)+'СЕТ СН'!$F$14+СВЦЭМ!$D$10+'СЕТ СН'!$F$5-'СЕТ СН'!$F$24</f>
        <v>2116.9359659399997</v>
      </c>
      <c r="Q13" s="36">
        <f>SUMIFS(СВЦЭМ!$D$39:$D$782,СВЦЭМ!$A$39:$A$782,$A13,СВЦЭМ!$B$39:$B$782,Q$11)+'СЕТ СН'!$F$14+СВЦЭМ!$D$10+'СЕТ СН'!$F$5-'СЕТ СН'!$F$24</f>
        <v>2134.6337026000001</v>
      </c>
      <c r="R13" s="36">
        <f>SUMIFS(СВЦЭМ!$D$39:$D$782,СВЦЭМ!$A$39:$A$782,$A13,СВЦЭМ!$B$39:$B$782,R$11)+'СЕТ СН'!$F$14+СВЦЭМ!$D$10+'СЕТ СН'!$F$5-'СЕТ СН'!$F$24</f>
        <v>2138.8761399599998</v>
      </c>
      <c r="S13" s="36">
        <f>SUMIFS(СВЦЭМ!$D$39:$D$782,СВЦЭМ!$A$39:$A$782,$A13,СВЦЭМ!$B$39:$B$782,S$11)+'СЕТ СН'!$F$14+СВЦЭМ!$D$10+'СЕТ СН'!$F$5-'СЕТ СН'!$F$24</f>
        <v>2108.29176796</v>
      </c>
      <c r="T13" s="36">
        <f>SUMIFS(СВЦЭМ!$D$39:$D$782,СВЦЭМ!$A$39:$A$782,$A13,СВЦЭМ!$B$39:$B$782,T$11)+'СЕТ СН'!$F$14+СВЦЭМ!$D$10+'СЕТ СН'!$F$5-'СЕТ СН'!$F$24</f>
        <v>2062.6607441200003</v>
      </c>
      <c r="U13" s="36">
        <f>SUMIFS(СВЦЭМ!$D$39:$D$782,СВЦЭМ!$A$39:$A$782,$A13,СВЦЭМ!$B$39:$B$782,U$11)+'СЕТ СН'!$F$14+СВЦЭМ!$D$10+'СЕТ СН'!$F$5-'СЕТ СН'!$F$24</f>
        <v>2022.1143010700002</v>
      </c>
      <c r="V13" s="36">
        <f>SUMIFS(СВЦЭМ!$D$39:$D$782,СВЦЭМ!$A$39:$A$782,$A13,СВЦЭМ!$B$39:$B$782,V$11)+'СЕТ СН'!$F$14+СВЦЭМ!$D$10+'СЕТ СН'!$F$5-'СЕТ СН'!$F$24</f>
        <v>2021.4303370800001</v>
      </c>
      <c r="W13" s="36">
        <f>SUMIFS(СВЦЭМ!$D$39:$D$782,СВЦЭМ!$A$39:$A$782,$A13,СВЦЭМ!$B$39:$B$782,W$11)+'СЕТ СН'!$F$14+СВЦЭМ!$D$10+'СЕТ СН'!$F$5-'СЕТ СН'!$F$24</f>
        <v>2033.1355511000002</v>
      </c>
      <c r="X13" s="36">
        <f>SUMIFS(СВЦЭМ!$D$39:$D$782,СВЦЭМ!$A$39:$A$782,$A13,СВЦЭМ!$B$39:$B$782,X$11)+'СЕТ СН'!$F$14+СВЦЭМ!$D$10+'СЕТ СН'!$F$5-'СЕТ СН'!$F$24</f>
        <v>2060.2036916000002</v>
      </c>
      <c r="Y13" s="36">
        <f>SUMIFS(СВЦЭМ!$D$39:$D$782,СВЦЭМ!$A$39:$A$782,$A13,СВЦЭМ!$B$39:$B$782,Y$11)+'СЕТ СН'!$F$14+СВЦЭМ!$D$10+'СЕТ СН'!$F$5-'СЕТ СН'!$F$24</f>
        <v>2068.4496523600001</v>
      </c>
    </row>
    <row r="14" spans="1:27" ht="15.75" x14ac:dyDescent="0.2">
      <c r="A14" s="35">
        <f t="shared" ref="A14:A42" si="0">A13+1</f>
        <v>44258</v>
      </c>
      <c r="B14" s="36">
        <f>SUMIFS(СВЦЭМ!$D$39:$D$782,СВЦЭМ!$A$39:$A$782,$A14,СВЦЭМ!$B$39:$B$782,B$11)+'СЕТ СН'!$F$14+СВЦЭМ!$D$10+'СЕТ СН'!$F$5-'СЕТ СН'!$F$24</f>
        <v>2073.5679684699999</v>
      </c>
      <c r="C14" s="36">
        <f>SUMIFS(СВЦЭМ!$D$39:$D$782,СВЦЭМ!$A$39:$A$782,$A14,СВЦЭМ!$B$39:$B$782,C$11)+'СЕТ СН'!$F$14+СВЦЭМ!$D$10+'СЕТ СН'!$F$5-'СЕТ СН'!$F$24</f>
        <v>2134.40257514</v>
      </c>
      <c r="D14" s="36">
        <f>SUMIFS(СВЦЭМ!$D$39:$D$782,СВЦЭМ!$A$39:$A$782,$A14,СВЦЭМ!$B$39:$B$782,D$11)+'СЕТ СН'!$F$14+СВЦЭМ!$D$10+'СЕТ СН'!$F$5-'СЕТ СН'!$F$24</f>
        <v>2161.4983919799997</v>
      </c>
      <c r="E14" s="36">
        <f>SUMIFS(СВЦЭМ!$D$39:$D$782,СВЦЭМ!$A$39:$A$782,$A14,СВЦЭМ!$B$39:$B$782,E$11)+'СЕТ СН'!$F$14+СВЦЭМ!$D$10+'СЕТ СН'!$F$5-'СЕТ СН'!$F$24</f>
        <v>2159.2143877600001</v>
      </c>
      <c r="F14" s="36">
        <f>SUMIFS(СВЦЭМ!$D$39:$D$782,СВЦЭМ!$A$39:$A$782,$A14,СВЦЭМ!$B$39:$B$782,F$11)+'СЕТ СН'!$F$14+СВЦЭМ!$D$10+'СЕТ СН'!$F$5-'СЕТ СН'!$F$24</f>
        <v>2163.2119379599999</v>
      </c>
      <c r="G14" s="36">
        <f>SUMIFS(СВЦЭМ!$D$39:$D$782,СВЦЭМ!$A$39:$A$782,$A14,СВЦЭМ!$B$39:$B$782,G$11)+'СЕТ СН'!$F$14+СВЦЭМ!$D$10+'СЕТ СН'!$F$5-'СЕТ СН'!$F$24</f>
        <v>2170.52874496</v>
      </c>
      <c r="H14" s="36">
        <f>SUMIFS(СВЦЭМ!$D$39:$D$782,СВЦЭМ!$A$39:$A$782,$A14,СВЦЭМ!$B$39:$B$782,H$11)+'СЕТ СН'!$F$14+СВЦЭМ!$D$10+'СЕТ СН'!$F$5-'СЕТ СН'!$F$24</f>
        <v>2159.0639069999997</v>
      </c>
      <c r="I14" s="36">
        <f>SUMIFS(СВЦЭМ!$D$39:$D$782,СВЦЭМ!$A$39:$A$782,$A14,СВЦЭМ!$B$39:$B$782,I$11)+'СЕТ СН'!$F$14+СВЦЭМ!$D$10+'СЕТ СН'!$F$5-'СЕТ СН'!$F$24</f>
        <v>2120.8416282899998</v>
      </c>
      <c r="J14" s="36">
        <f>SUMIFS(СВЦЭМ!$D$39:$D$782,СВЦЭМ!$A$39:$A$782,$A14,СВЦЭМ!$B$39:$B$782,J$11)+'СЕТ СН'!$F$14+СВЦЭМ!$D$10+'СЕТ СН'!$F$5-'СЕТ СН'!$F$24</f>
        <v>2069.6524500599999</v>
      </c>
      <c r="K14" s="36">
        <f>SUMIFS(СВЦЭМ!$D$39:$D$782,СВЦЭМ!$A$39:$A$782,$A14,СВЦЭМ!$B$39:$B$782,K$11)+'СЕТ СН'!$F$14+СВЦЭМ!$D$10+'СЕТ СН'!$F$5-'СЕТ СН'!$F$24</f>
        <v>2047.43363666</v>
      </c>
      <c r="L14" s="36">
        <f>SUMIFS(СВЦЭМ!$D$39:$D$782,СВЦЭМ!$A$39:$A$782,$A14,СВЦЭМ!$B$39:$B$782,L$11)+'СЕТ СН'!$F$14+СВЦЭМ!$D$10+'СЕТ СН'!$F$5-'СЕТ СН'!$F$24</f>
        <v>2045.5795871800001</v>
      </c>
      <c r="M14" s="36">
        <f>SUMIFS(СВЦЭМ!$D$39:$D$782,СВЦЭМ!$A$39:$A$782,$A14,СВЦЭМ!$B$39:$B$782,M$11)+'СЕТ СН'!$F$14+СВЦЭМ!$D$10+'СЕТ СН'!$F$5-'СЕТ СН'!$F$24</f>
        <v>2056.1348847700001</v>
      </c>
      <c r="N14" s="36">
        <f>SUMIFS(СВЦЭМ!$D$39:$D$782,СВЦЭМ!$A$39:$A$782,$A14,СВЦЭМ!$B$39:$B$782,N$11)+'СЕТ СН'!$F$14+СВЦЭМ!$D$10+'СЕТ СН'!$F$5-'СЕТ СН'!$F$24</f>
        <v>2037.6711530699999</v>
      </c>
      <c r="O14" s="36">
        <f>SUMIFS(СВЦЭМ!$D$39:$D$782,СВЦЭМ!$A$39:$A$782,$A14,СВЦЭМ!$B$39:$B$782,O$11)+'СЕТ СН'!$F$14+СВЦЭМ!$D$10+'СЕТ СН'!$F$5-'СЕТ СН'!$F$24</f>
        <v>2067.6407708900001</v>
      </c>
      <c r="P14" s="36">
        <f>SUMIFS(СВЦЭМ!$D$39:$D$782,СВЦЭМ!$A$39:$A$782,$A14,СВЦЭМ!$B$39:$B$782,P$11)+'СЕТ СН'!$F$14+СВЦЭМ!$D$10+'СЕТ СН'!$F$5-'СЕТ СН'!$F$24</f>
        <v>2083.8997568200002</v>
      </c>
      <c r="Q14" s="36">
        <f>SUMIFS(СВЦЭМ!$D$39:$D$782,СВЦЭМ!$A$39:$A$782,$A14,СВЦЭМ!$B$39:$B$782,Q$11)+'СЕТ СН'!$F$14+СВЦЭМ!$D$10+'СЕТ СН'!$F$5-'СЕТ СН'!$F$24</f>
        <v>2093.7740164699999</v>
      </c>
      <c r="R14" s="36">
        <f>SUMIFS(СВЦЭМ!$D$39:$D$782,СВЦЭМ!$A$39:$A$782,$A14,СВЦЭМ!$B$39:$B$782,R$11)+'СЕТ СН'!$F$14+СВЦЭМ!$D$10+'СЕТ СН'!$F$5-'СЕТ СН'!$F$24</f>
        <v>2091.0086559299998</v>
      </c>
      <c r="S14" s="36">
        <f>SUMIFS(СВЦЭМ!$D$39:$D$782,СВЦЭМ!$A$39:$A$782,$A14,СВЦЭМ!$B$39:$B$782,S$11)+'СЕТ СН'!$F$14+СВЦЭМ!$D$10+'СЕТ СН'!$F$5-'СЕТ СН'!$F$24</f>
        <v>2065.4138148700004</v>
      </c>
      <c r="T14" s="36">
        <f>SUMIFS(СВЦЭМ!$D$39:$D$782,СВЦЭМ!$A$39:$A$782,$A14,СВЦЭМ!$B$39:$B$782,T$11)+'СЕТ СН'!$F$14+СВЦЭМ!$D$10+'СЕТ СН'!$F$5-'СЕТ СН'!$F$24</f>
        <v>2024.98106534</v>
      </c>
      <c r="U14" s="36">
        <f>SUMIFS(СВЦЭМ!$D$39:$D$782,СВЦЭМ!$A$39:$A$782,$A14,СВЦЭМ!$B$39:$B$782,U$11)+'СЕТ СН'!$F$14+СВЦЭМ!$D$10+'СЕТ СН'!$F$5-'СЕТ СН'!$F$24</f>
        <v>1996.10386687</v>
      </c>
      <c r="V14" s="36">
        <f>SUMIFS(СВЦЭМ!$D$39:$D$782,СВЦЭМ!$A$39:$A$782,$A14,СВЦЭМ!$B$39:$B$782,V$11)+'СЕТ СН'!$F$14+СВЦЭМ!$D$10+'СЕТ СН'!$F$5-'СЕТ СН'!$F$24</f>
        <v>1992.9017798200002</v>
      </c>
      <c r="W14" s="36">
        <f>SUMIFS(СВЦЭМ!$D$39:$D$782,СВЦЭМ!$A$39:$A$782,$A14,СВЦЭМ!$B$39:$B$782,W$11)+'СЕТ СН'!$F$14+СВЦЭМ!$D$10+'СЕТ СН'!$F$5-'СЕТ СН'!$F$24</f>
        <v>2009.32396371</v>
      </c>
      <c r="X14" s="36">
        <f>SUMIFS(СВЦЭМ!$D$39:$D$782,СВЦЭМ!$A$39:$A$782,$A14,СВЦЭМ!$B$39:$B$782,X$11)+'СЕТ СН'!$F$14+СВЦЭМ!$D$10+'СЕТ СН'!$F$5-'СЕТ СН'!$F$24</f>
        <v>2024.64514452</v>
      </c>
      <c r="Y14" s="36">
        <f>SUMIFS(СВЦЭМ!$D$39:$D$782,СВЦЭМ!$A$39:$A$782,$A14,СВЦЭМ!$B$39:$B$782,Y$11)+'СЕТ СН'!$F$14+СВЦЭМ!$D$10+'СЕТ СН'!$F$5-'СЕТ СН'!$F$24</f>
        <v>2043.9116707800001</v>
      </c>
    </row>
    <row r="15" spans="1:27" ht="15.75" x14ac:dyDescent="0.2">
      <c r="A15" s="35">
        <f t="shared" si="0"/>
        <v>44259</v>
      </c>
      <c r="B15" s="36">
        <f>SUMIFS(СВЦЭМ!$D$39:$D$782,СВЦЭМ!$A$39:$A$782,$A15,СВЦЭМ!$B$39:$B$782,B$11)+'СЕТ СН'!$F$14+СВЦЭМ!$D$10+'СЕТ СН'!$F$5-'СЕТ СН'!$F$24</f>
        <v>2026.5749365400002</v>
      </c>
      <c r="C15" s="36">
        <f>SUMIFS(СВЦЭМ!$D$39:$D$782,СВЦЭМ!$A$39:$A$782,$A15,СВЦЭМ!$B$39:$B$782,C$11)+'СЕТ СН'!$F$14+СВЦЭМ!$D$10+'СЕТ СН'!$F$5-'СЕТ СН'!$F$24</f>
        <v>2087.0912640699999</v>
      </c>
      <c r="D15" s="36">
        <f>SUMIFS(СВЦЭМ!$D$39:$D$782,СВЦЭМ!$A$39:$A$782,$A15,СВЦЭМ!$B$39:$B$782,D$11)+'СЕТ СН'!$F$14+СВЦЭМ!$D$10+'СЕТ СН'!$F$5-'СЕТ СН'!$F$24</f>
        <v>2133.7326506899999</v>
      </c>
      <c r="E15" s="36">
        <f>SUMIFS(СВЦЭМ!$D$39:$D$782,СВЦЭМ!$A$39:$A$782,$A15,СВЦЭМ!$B$39:$B$782,E$11)+'СЕТ СН'!$F$14+СВЦЭМ!$D$10+'СЕТ СН'!$F$5-'СЕТ СН'!$F$24</f>
        <v>2141.66643561</v>
      </c>
      <c r="F15" s="36">
        <f>SUMIFS(СВЦЭМ!$D$39:$D$782,СВЦЭМ!$A$39:$A$782,$A15,СВЦЭМ!$B$39:$B$782,F$11)+'СЕТ СН'!$F$14+СВЦЭМ!$D$10+'СЕТ СН'!$F$5-'СЕТ СН'!$F$24</f>
        <v>2151.53533698</v>
      </c>
      <c r="G15" s="36">
        <f>SUMIFS(СВЦЭМ!$D$39:$D$782,СВЦЭМ!$A$39:$A$782,$A15,СВЦЭМ!$B$39:$B$782,G$11)+'СЕТ СН'!$F$14+СВЦЭМ!$D$10+'СЕТ СН'!$F$5-'СЕТ СН'!$F$24</f>
        <v>2140.71498832</v>
      </c>
      <c r="H15" s="36">
        <f>SUMIFS(СВЦЭМ!$D$39:$D$782,СВЦЭМ!$A$39:$A$782,$A15,СВЦЭМ!$B$39:$B$782,H$11)+'СЕТ СН'!$F$14+СВЦЭМ!$D$10+'СЕТ СН'!$F$5-'СЕТ СН'!$F$24</f>
        <v>2106.8749050699998</v>
      </c>
      <c r="I15" s="36">
        <f>SUMIFS(СВЦЭМ!$D$39:$D$782,СВЦЭМ!$A$39:$A$782,$A15,СВЦЭМ!$B$39:$B$782,I$11)+'СЕТ СН'!$F$14+СВЦЭМ!$D$10+'СЕТ СН'!$F$5-'СЕТ СН'!$F$24</f>
        <v>2067.3698446500002</v>
      </c>
      <c r="J15" s="36">
        <f>SUMIFS(СВЦЭМ!$D$39:$D$782,СВЦЭМ!$A$39:$A$782,$A15,СВЦЭМ!$B$39:$B$782,J$11)+'СЕТ СН'!$F$14+СВЦЭМ!$D$10+'СЕТ СН'!$F$5-'СЕТ СН'!$F$24</f>
        <v>2030.7464755800002</v>
      </c>
      <c r="K15" s="36">
        <f>SUMIFS(СВЦЭМ!$D$39:$D$782,СВЦЭМ!$A$39:$A$782,$A15,СВЦЭМ!$B$39:$B$782,K$11)+'СЕТ СН'!$F$14+СВЦЭМ!$D$10+'СЕТ СН'!$F$5-'СЕТ СН'!$F$24</f>
        <v>2022.4107989500001</v>
      </c>
      <c r="L15" s="36">
        <f>SUMIFS(СВЦЭМ!$D$39:$D$782,СВЦЭМ!$A$39:$A$782,$A15,СВЦЭМ!$B$39:$B$782,L$11)+'СЕТ СН'!$F$14+СВЦЭМ!$D$10+'СЕТ СН'!$F$5-'СЕТ СН'!$F$24</f>
        <v>2026.1521562200001</v>
      </c>
      <c r="M15" s="36">
        <f>SUMIFS(СВЦЭМ!$D$39:$D$782,СВЦЭМ!$A$39:$A$782,$A15,СВЦЭМ!$B$39:$B$782,M$11)+'СЕТ СН'!$F$14+СВЦЭМ!$D$10+'СЕТ СН'!$F$5-'СЕТ СН'!$F$24</f>
        <v>2030.8260785100001</v>
      </c>
      <c r="N15" s="36">
        <f>SUMIFS(СВЦЭМ!$D$39:$D$782,СВЦЭМ!$A$39:$A$782,$A15,СВЦЭМ!$B$39:$B$782,N$11)+'СЕТ СН'!$F$14+СВЦЭМ!$D$10+'СЕТ СН'!$F$5-'СЕТ СН'!$F$24</f>
        <v>2034.2444856700001</v>
      </c>
      <c r="O15" s="36">
        <f>SUMIFS(СВЦЭМ!$D$39:$D$782,СВЦЭМ!$A$39:$A$782,$A15,СВЦЭМ!$B$39:$B$782,O$11)+'СЕТ СН'!$F$14+СВЦЭМ!$D$10+'СЕТ СН'!$F$5-'СЕТ СН'!$F$24</f>
        <v>2083.7798429100003</v>
      </c>
      <c r="P15" s="36">
        <f>SUMIFS(СВЦЭМ!$D$39:$D$782,СВЦЭМ!$A$39:$A$782,$A15,СВЦЭМ!$B$39:$B$782,P$11)+'СЕТ СН'!$F$14+СВЦЭМ!$D$10+'СЕТ СН'!$F$5-'СЕТ СН'!$F$24</f>
        <v>2128.50289415</v>
      </c>
      <c r="Q15" s="36">
        <f>SUMIFS(СВЦЭМ!$D$39:$D$782,СВЦЭМ!$A$39:$A$782,$A15,СВЦЭМ!$B$39:$B$782,Q$11)+'СЕТ СН'!$F$14+СВЦЭМ!$D$10+'СЕТ СН'!$F$5-'СЕТ СН'!$F$24</f>
        <v>2139.1173931599997</v>
      </c>
      <c r="R15" s="36">
        <f>SUMIFS(СВЦЭМ!$D$39:$D$782,СВЦЭМ!$A$39:$A$782,$A15,СВЦЭМ!$B$39:$B$782,R$11)+'СЕТ СН'!$F$14+СВЦЭМ!$D$10+'СЕТ СН'!$F$5-'СЕТ СН'!$F$24</f>
        <v>2129.09810169</v>
      </c>
      <c r="S15" s="36">
        <f>SUMIFS(СВЦЭМ!$D$39:$D$782,СВЦЭМ!$A$39:$A$782,$A15,СВЦЭМ!$B$39:$B$782,S$11)+'СЕТ СН'!$F$14+СВЦЭМ!$D$10+'СЕТ СН'!$F$5-'СЕТ СН'!$F$24</f>
        <v>2096.7393515900003</v>
      </c>
      <c r="T15" s="36">
        <f>SUMIFS(СВЦЭМ!$D$39:$D$782,СВЦЭМ!$A$39:$A$782,$A15,СВЦЭМ!$B$39:$B$782,T$11)+'СЕТ СН'!$F$14+СВЦЭМ!$D$10+'СЕТ СН'!$F$5-'СЕТ СН'!$F$24</f>
        <v>2016.14965256</v>
      </c>
      <c r="U15" s="36">
        <f>SUMIFS(СВЦЭМ!$D$39:$D$782,СВЦЭМ!$A$39:$A$782,$A15,СВЦЭМ!$B$39:$B$782,U$11)+'СЕТ СН'!$F$14+СВЦЭМ!$D$10+'СЕТ СН'!$F$5-'СЕТ СН'!$F$24</f>
        <v>1980.7370374000002</v>
      </c>
      <c r="V15" s="36">
        <f>SUMIFS(СВЦЭМ!$D$39:$D$782,СВЦЭМ!$A$39:$A$782,$A15,СВЦЭМ!$B$39:$B$782,V$11)+'СЕТ СН'!$F$14+СВЦЭМ!$D$10+'СЕТ СН'!$F$5-'СЕТ СН'!$F$24</f>
        <v>1983.8407024400001</v>
      </c>
      <c r="W15" s="36">
        <f>SUMIFS(СВЦЭМ!$D$39:$D$782,СВЦЭМ!$A$39:$A$782,$A15,СВЦЭМ!$B$39:$B$782,W$11)+'СЕТ СН'!$F$14+СВЦЭМ!$D$10+'СЕТ СН'!$F$5-'СЕТ СН'!$F$24</f>
        <v>2004.3534290300001</v>
      </c>
      <c r="X15" s="36">
        <f>SUMIFS(СВЦЭМ!$D$39:$D$782,СВЦЭМ!$A$39:$A$782,$A15,СВЦЭМ!$B$39:$B$782,X$11)+'СЕТ СН'!$F$14+СВЦЭМ!$D$10+'СЕТ СН'!$F$5-'СЕТ СН'!$F$24</f>
        <v>2021.9333333200002</v>
      </c>
      <c r="Y15" s="36">
        <f>SUMIFS(СВЦЭМ!$D$39:$D$782,СВЦЭМ!$A$39:$A$782,$A15,СВЦЭМ!$B$39:$B$782,Y$11)+'СЕТ СН'!$F$14+СВЦЭМ!$D$10+'СЕТ СН'!$F$5-'СЕТ СН'!$F$24</f>
        <v>2028.1624792400003</v>
      </c>
    </row>
    <row r="16" spans="1:27" ht="15.75" x14ac:dyDescent="0.2">
      <c r="A16" s="35">
        <f t="shared" si="0"/>
        <v>44260</v>
      </c>
      <c r="B16" s="36">
        <f>SUMIFS(СВЦЭМ!$D$39:$D$782,СВЦЭМ!$A$39:$A$782,$A16,СВЦЭМ!$B$39:$B$782,B$11)+'СЕТ СН'!$F$14+СВЦЭМ!$D$10+'СЕТ СН'!$F$5-'СЕТ СН'!$F$24</f>
        <v>2057.8596903400003</v>
      </c>
      <c r="C16" s="36">
        <f>SUMIFS(СВЦЭМ!$D$39:$D$782,СВЦЭМ!$A$39:$A$782,$A16,СВЦЭМ!$B$39:$B$782,C$11)+'СЕТ СН'!$F$14+СВЦЭМ!$D$10+'СЕТ СН'!$F$5-'СЕТ СН'!$F$24</f>
        <v>2094.7975402900001</v>
      </c>
      <c r="D16" s="36">
        <f>SUMIFS(СВЦЭМ!$D$39:$D$782,СВЦЭМ!$A$39:$A$782,$A16,СВЦЭМ!$B$39:$B$782,D$11)+'СЕТ СН'!$F$14+СВЦЭМ!$D$10+'СЕТ СН'!$F$5-'СЕТ СН'!$F$24</f>
        <v>2122.0543604699997</v>
      </c>
      <c r="E16" s="36">
        <f>SUMIFS(СВЦЭМ!$D$39:$D$782,СВЦЭМ!$A$39:$A$782,$A16,СВЦЭМ!$B$39:$B$782,E$11)+'СЕТ СН'!$F$14+СВЦЭМ!$D$10+'СЕТ СН'!$F$5-'СЕТ СН'!$F$24</f>
        <v>2129.25456252</v>
      </c>
      <c r="F16" s="36">
        <f>SUMIFS(СВЦЭМ!$D$39:$D$782,СВЦЭМ!$A$39:$A$782,$A16,СВЦЭМ!$B$39:$B$782,F$11)+'СЕТ СН'!$F$14+СВЦЭМ!$D$10+'СЕТ СН'!$F$5-'СЕТ СН'!$F$24</f>
        <v>2161.9450672200001</v>
      </c>
      <c r="G16" s="36">
        <f>SUMIFS(СВЦЭМ!$D$39:$D$782,СВЦЭМ!$A$39:$A$782,$A16,СВЦЭМ!$B$39:$B$782,G$11)+'СЕТ СН'!$F$14+СВЦЭМ!$D$10+'СЕТ СН'!$F$5-'СЕТ СН'!$F$24</f>
        <v>2161.1786408899998</v>
      </c>
      <c r="H16" s="36">
        <f>SUMIFS(СВЦЭМ!$D$39:$D$782,СВЦЭМ!$A$39:$A$782,$A16,СВЦЭМ!$B$39:$B$782,H$11)+'СЕТ СН'!$F$14+СВЦЭМ!$D$10+'СЕТ СН'!$F$5-'СЕТ СН'!$F$24</f>
        <v>2142.5428686300002</v>
      </c>
      <c r="I16" s="36">
        <f>SUMIFS(СВЦЭМ!$D$39:$D$782,СВЦЭМ!$A$39:$A$782,$A16,СВЦЭМ!$B$39:$B$782,I$11)+'СЕТ СН'!$F$14+СВЦЭМ!$D$10+'СЕТ СН'!$F$5-'СЕТ СН'!$F$24</f>
        <v>2097.8372600900002</v>
      </c>
      <c r="J16" s="36">
        <f>SUMIFS(СВЦЭМ!$D$39:$D$782,СВЦЭМ!$A$39:$A$782,$A16,СВЦЭМ!$B$39:$B$782,J$11)+'СЕТ СН'!$F$14+СВЦЭМ!$D$10+'СЕТ СН'!$F$5-'СЕТ СН'!$F$24</f>
        <v>2058.0486634200001</v>
      </c>
      <c r="K16" s="36">
        <f>SUMIFS(СВЦЭМ!$D$39:$D$782,СВЦЭМ!$A$39:$A$782,$A16,СВЦЭМ!$B$39:$B$782,K$11)+'СЕТ СН'!$F$14+СВЦЭМ!$D$10+'СЕТ СН'!$F$5-'СЕТ СН'!$F$24</f>
        <v>2026.43744135</v>
      </c>
      <c r="L16" s="36">
        <f>SUMIFS(СВЦЭМ!$D$39:$D$782,СВЦЭМ!$A$39:$A$782,$A16,СВЦЭМ!$B$39:$B$782,L$11)+'СЕТ СН'!$F$14+СВЦЭМ!$D$10+'СЕТ СН'!$F$5-'СЕТ СН'!$F$24</f>
        <v>2020.2493048800002</v>
      </c>
      <c r="M16" s="36">
        <f>SUMIFS(СВЦЭМ!$D$39:$D$782,СВЦЭМ!$A$39:$A$782,$A16,СВЦЭМ!$B$39:$B$782,M$11)+'СЕТ СН'!$F$14+СВЦЭМ!$D$10+'СЕТ СН'!$F$5-'СЕТ СН'!$F$24</f>
        <v>2019.1548805900002</v>
      </c>
      <c r="N16" s="36">
        <f>SUMIFS(СВЦЭМ!$D$39:$D$782,СВЦЭМ!$A$39:$A$782,$A16,СВЦЭМ!$B$39:$B$782,N$11)+'СЕТ СН'!$F$14+СВЦЭМ!$D$10+'СЕТ СН'!$F$5-'СЕТ СН'!$F$24</f>
        <v>2035.4231653700001</v>
      </c>
      <c r="O16" s="36">
        <f>SUMIFS(СВЦЭМ!$D$39:$D$782,СВЦЭМ!$A$39:$A$782,$A16,СВЦЭМ!$B$39:$B$782,O$11)+'СЕТ СН'!$F$14+СВЦЭМ!$D$10+'СЕТ СН'!$F$5-'СЕТ СН'!$F$24</f>
        <v>2083.0269342399997</v>
      </c>
      <c r="P16" s="36">
        <f>SUMIFS(СВЦЭМ!$D$39:$D$782,СВЦЭМ!$A$39:$A$782,$A16,СВЦЭМ!$B$39:$B$782,P$11)+'СЕТ СН'!$F$14+СВЦЭМ!$D$10+'СЕТ СН'!$F$5-'СЕТ СН'!$F$24</f>
        <v>2106.2411899799999</v>
      </c>
      <c r="Q16" s="36">
        <f>SUMIFS(СВЦЭМ!$D$39:$D$782,СВЦЭМ!$A$39:$A$782,$A16,СВЦЭМ!$B$39:$B$782,Q$11)+'СЕТ СН'!$F$14+СВЦЭМ!$D$10+'СЕТ СН'!$F$5-'СЕТ СН'!$F$24</f>
        <v>2123.0933938200001</v>
      </c>
      <c r="R16" s="36">
        <f>SUMIFS(СВЦЭМ!$D$39:$D$782,СВЦЭМ!$A$39:$A$782,$A16,СВЦЭМ!$B$39:$B$782,R$11)+'СЕТ СН'!$F$14+СВЦЭМ!$D$10+'СЕТ СН'!$F$5-'СЕТ СН'!$F$24</f>
        <v>2121.6943084100003</v>
      </c>
      <c r="S16" s="36">
        <f>SUMIFS(СВЦЭМ!$D$39:$D$782,СВЦЭМ!$A$39:$A$782,$A16,СВЦЭМ!$B$39:$B$782,S$11)+'СЕТ СН'!$F$14+СВЦЭМ!$D$10+'СЕТ СН'!$F$5-'СЕТ СН'!$F$24</f>
        <v>2085.9027177899998</v>
      </c>
      <c r="T16" s="36">
        <f>SUMIFS(СВЦЭМ!$D$39:$D$782,СВЦЭМ!$A$39:$A$782,$A16,СВЦЭМ!$B$39:$B$782,T$11)+'СЕТ СН'!$F$14+СВЦЭМ!$D$10+'СЕТ СН'!$F$5-'СЕТ СН'!$F$24</f>
        <v>2036.0990312000001</v>
      </c>
      <c r="U16" s="36">
        <f>SUMIFS(СВЦЭМ!$D$39:$D$782,СВЦЭМ!$A$39:$A$782,$A16,СВЦЭМ!$B$39:$B$782,U$11)+'СЕТ СН'!$F$14+СВЦЭМ!$D$10+'СЕТ СН'!$F$5-'СЕТ СН'!$F$24</f>
        <v>1998.1736331300001</v>
      </c>
      <c r="V16" s="36">
        <f>SUMIFS(СВЦЭМ!$D$39:$D$782,СВЦЭМ!$A$39:$A$782,$A16,СВЦЭМ!$B$39:$B$782,V$11)+'СЕТ СН'!$F$14+СВЦЭМ!$D$10+'СЕТ СН'!$F$5-'СЕТ СН'!$F$24</f>
        <v>2017.9533048100002</v>
      </c>
      <c r="W16" s="36">
        <f>SUMIFS(СВЦЭМ!$D$39:$D$782,СВЦЭМ!$A$39:$A$782,$A16,СВЦЭМ!$B$39:$B$782,W$11)+'СЕТ СН'!$F$14+СВЦЭМ!$D$10+'СЕТ СН'!$F$5-'СЕТ СН'!$F$24</f>
        <v>2026.4583358100001</v>
      </c>
      <c r="X16" s="36">
        <f>SUMIFS(СВЦЭМ!$D$39:$D$782,СВЦЭМ!$A$39:$A$782,$A16,СВЦЭМ!$B$39:$B$782,X$11)+'СЕТ СН'!$F$14+СВЦЭМ!$D$10+'СЕТ СН'!$F$5-'СЕТ СН'!$F$24</f>
        <v>2048.9436120600003</v>
      </c>
      <c r="Y16" s="36">
        <f>SUMIFS(СВЦЭМ!$D$39:$D$782,СВЦЭМ!$A$39:$A$782,$A16,СВЦЭМ!$B$39:$B$782,Y$11)+'СЕТ СН'!$F$14+СВЦЭМ!$D$10+'СЕТ СН'!$F$5-'СЕТ СН'!$F$24</f>
        <v>2054.0638449100002</v>
      </c>
    </row>
    <row r="17" spans="1:25" ht="15.75" x14ac:dyDescent="0.2">
      <c r="A17" s="35">
        <f t="shared" si="0"/>
        <v>44261</v>
      </c>
      <c r="B17" s="36">
        <f>SUMIFS(СВЦЭМ!$D$39:$D$782,СВЦЭМ!$A$39:$A$782,$A17,СВЦЭМ!$B$39:$B$782,B$11)+'СЕТ СН'!$F$14+СВЦЭМ!$D$10+'СЕТ СН'!$F$5-'СЕТ СН'!$F$24</f>
        <v>2106.3576371600002</v>
      </c>
      <c r="C17" s="36">
        <f>SUMIFS(СВЦЭМ!$D$39:$D$782,СВЦЭМ!$A$39:$A$782,$A17,СВЦЭМ!$B$39:$B$782,C$11)+'СЕТ СН'!$F$14+СВЦЭМ!$D$10+'СЕТ СН'!$F$5-'СЕТ СН'!$F$24</f>
        <v>2173.49263157</v>
      </c>
      <c r="D17" s="36">
        <f>SUMIFS(СВЦЭМ!$D$39:$D$782,СВЦЭМ!$A$39:$A$782,$A17,СВЦЭМ!$B$39:$B$782,D$11)+'СЕТ СН'!$F$14+СВЦЭМ!$D$10+'СЕТ СН'!$F$5-'СЕТ СН'!$F$24</f>
        <v>2184.2914558399998</v>
      </c>
      <c r="E17" s="36">
        <f>SUMIFS(СВЦЭМ!$D$39:$D$782,СВЦЭМ!$A$39:$A$782,$A17,СВЦЭМ!$B$39:$B$782,E$11)+'СЕТ СН'!$F$14+СВЦЭМ!$D$10+'СЕТ СН'!$F$5-'СЕТ СН'!$F$24</f>
        <v>2196.70117476</v>
      </c>
      <c r="F17" s="36">
        <f>SUMIFS(СВЦЭМ!$D$39:$D$782,СВЦЭМ!$A$39:$A$782,$A17,СВЦЭМ!$B$39:$B$782,F$11)+'СЕТ СН'!$F$14+СВЦЭМ!$D$10+'СЕТ СН'!$F$5-'СЕТ СН'!$F$24</f>
        <v>2202.0249201900001</v>
      </c>
      <c r="G17" s="36">
        <f>SUMIFS(СВЦЭМ!$D$39:$D$782,СВЦЭМ!$A$39:$A$782,$A17,СВЦЭМ!$B$39:$B$782,G$11)+'СЕТ СН'!$F$14+СВЦЭМ!$D$10+'СЕТ СН'!$F$5-'СЕТ СН'!$F$24</f>
        <v>2199.4225556299998</v>
      </c>
      <c r="H17" s="36">
        <f>SUMIFS(СВЦЭМ!$D$39:$D$782,СВЦЭМ!$A$39:$A$782,$A17,СВЦЭМ!$B$39:$B$782,H$11)+'СЕТ СН'!$F$14+СВЦЭМ!$D$10+'СЕТ СН'!$F$5-'СЕТ СН'!$F$24</f>
        <v>2204.1323377099998</v>
      </c>
      <c r="I17" s="36">
        <f>SUMIFS(СВЦЭМ!$D$39:$D$782,СВЦЭМ!$A$39:$A$782,$A17,СВЦЭМ!$B$39:$B$782,I$11)+'СЕТ СН'!$F$14+СВЦЭМ!$D$10+'СЕТ СН'!$F$5-'СЕТ СН'!$F$24</f>
        <v>2167.89357062</v>
      </c>
      <c r="J17" s="36">
        <f>SUMIFS(СВЦЭМ!$D$39:$D$782,СВЦЭМ!$A$39:$A$782,$A17,СВЦЭМ!$B$39:$B$782,J$11)+'СЕТ СН'!$F$14+СВЦЭМ!$D$10+'СЕТ СН'!$F$5-'СЕТ СН'!$F$24</f>
        <v>2093.0758524900002</v>
      </c>
      <c r="K17" s="36">
        <f>SUMIFS(СВЦЭМ!$D$39:$D$782,СВЦЭМ!$A$39:$A$782,$A17,СВЦЭМ!$B$39:$B$782,K$11)+'СЕТ СН'!$F$14+СВЦЭМ!$D$10+'СЕТ СН'!$F$5-'СЕТ СН'!$F$24</f>
        <v>2033.37833168</v>
      </c>
      <c r="L17" s="36">
        <f>SUMIFS(СВЦЭМ!$D$39:$D$782,СВЦЭМ!$A$39:$A$782,$A17,СВЦЭМ!$B$39:$B$782,L$11)+'СЕТ СН'!$F$14+СВЦЭМ!$D$10+'СЕТ СН'!$F$5-'СЕТ СН'!$F$24</f>
        <v>2003.0457141700001</v>
      </c>
      <c r="M17" s="36">
        <f>SUMIFS(СВЦЭМ!$D$39:$D$782,СВЦЭМ!$A$39:$A$782,$A17,СВЦЭМ!$B$39:$B$782,M$11)+'СЕТ СН'!$F$14+СВЦЭМ!$D$10+'СЕТ СН'!$F$5-'СЕТ СН'!$F$24</f>
        <v>2002.10884237</v>
      </c>
      <c r="N17" s="36">
        <f>SUMIFS(СВЦЭМ!$D$39:$D$782,СВЦЭМ!$A$39:$A$782,$A17,СВЦЭМ!$B$39:$B$782,N$11)+'СЕТ СН'!$F$14+СВЦЭМ!$D$10+'СЕТ СН'!$F$5-'СЕТ СН'!$F$24</f>
        <v>2013.0957864500001</v>
      </c>
      <c r="O17" s="36">
        <f>SUMIFS(СВЦЭМ!$D$39:$D$782,СВЦЭМ!$A$39:$A$782,$A17,СВЦЭМ!$B$39:$B$782,O$11)+'СЕТ СН'!$F$14+СВЦЭМ!$D$10+'СЕТ СН'!$F$5-'СЕТ СН'!$F$24</f>
        <v>2060.9216708100003</v>
      </c>
      <c r="P17" s="36">
        <f>SUMIFS(СВЦЭМ!$D$39:$D$782,СВЦЭМ!$A$39:$A$782,$A17,СВЦЭМ!$B$39:$B$782,P$11)+'СЕТ СН'!$F$14+СВЦЭМ!$D$10+'СЕТ СН'!$F$5-'СЕТ СН'!$F$24</f>
        <v>2076.9321505199996</v>
      </c>
      <c r="Q17" s="36">
        <f>SUMIFS(СВЦЭМ!$D$39:$D$782,СВЦЭМ!$A$39:$A$782,$A17,СВЦЭМ!$B$39:$B$782,Q$11)+'СЕТ СН'!$F$14+СВЦЭМ!$D$10+'СЕТ СН'!$F$5-'СЕТ СН'!$F$24</f>
        <v>2096.9752186799997</v>
      </c>
      <c r="R17" s="36">
        <f>SUMIFS(СВЦЭМ!$D$39:$D$782,СВЦЭМ!$A$39:$A$782,$A17,СВЦЭМ!$B$39:$B$782,R$11)+'СЕТ СН'!$F$14+СВЦЭМ!$D$10+'СЕТ СН'!$F$5-'СЕТ СН'!$F$24</f>
        <v>2088.7030287699999</v>
      </c>
      <c r="S17" s="36">
        <f>SUMIFS(СВЦЭМ!$D$39:$D$782,СВЦЭМ!$A$39:$A$782,$A17,СВЦЭМ!$B$39:$B$782,S$11)+'СЕТ СН'!$F$14+СВЦЭМ!$D$10+'СЕТ СН'!$F$5-'СЕТ СН'!$F$24</f>
        <v>2045.0704839</v>
      </c>
      <c r="T17" s="36">
        <f>SUMIFS(СВЦЭМ!$D$39:$D$782,СВЦЭМ!$A$39:$A$782,$A17,СВЦЭМ!$B$39:$B$782,T$11)+'СЕТ СН'!$F$14+СВЦЭМ!$D$10+'СЕТ СН'!$F$5-'СЕТ СН'!$F$24</f>
        <v>2002.3137985100002</v>
      </c>
      <c r="U17" s="36">
        <f>SUMIFS(СВЦЭМ!$D$39:$D$782,СВЦЭМ!$A$39:$A$782,$A17,СВЦЭМ!$B$39:$B$782,U$11)+'СЕТ СН'!$F$14+СВЦЭМ!$D$10+'СЕТ СН'!$F$5-'СЕТ СН'!$F$24</f>
        <v>1977.5491379300001</v>
      </c>
      <c r="V17" s="36">
        <f>SUMIFS(СВЦЭМ!$D$39:$D$782,СВЦЭМ!$A$39:$A$782,$A17,СВЦЭМ!$B$39:$B$782,V$11)+'СЕТ СН'!$F$14+СВЦЭМ!$D$10+'СЕТ СН'!$F$5-'СЕТ СН'!$F$24</f>
        <v>1980.50579195</v>
      </c>
      <c r="W17" s="36">
        <f>SUMIFS(СВЦЭМ!$D$39:$D$782,СВЦЭМ!$A$39:$A$782,$A17,СВЦЭМ!$B$39:$B$782,W$11)+'СЕТ СН'!$F$14+СВЦЭМ!$D$10+'СЕТ СН'!$F$5-'СЕТ СН'!$F$24</f>
        <v>1987.4718396200001</v>
      </c>
      <c r="X17" s="36">
        <f>SUMIFS(СВЦЭМ!$D$39:$D$782,СВЦЭМ!$A$39:$A$782,$A17,СВЦЭМ!$B$39:$B$782,X$11)+'СЕТ СН'!$F$14+СВЦЭМ!$D$10+'СЕТ СН'!$F$5-'СЕТ СН'!$F$24</f>
        <v>2010.83860168</v>
      </c>
      <c r="Y17" s="36">
        <f>SUMIFS(СВЦЭМ!$D$39:$D$782,СВЦЭМ!$A$39:$A$782,$A17,СВЦЭМ!$B$39:$B$782,Y$11)+'СЕТ СН'!$F$14+СВЦЭМ!$D$10+'СЕТ СН'!$F$5-'СЕТ СН'!$F$24</f>
        <v>2032.1156973400002</v>
      </c>
    </row>
    <row r="18" spans="1:25" ht="15.75" x14ac:dyDescent="0.2">
      <c r="A18" s="35">
        <f t="shared" si="0"/>
        <v>44262</v>
      </c>
      <c r="B18" s="36">
        <f>SUMIFS(СВЦЭМ!$D$39:$D$782,СВЦЭМ!$A$39:$A$782,$A18,СВЦЭМ!$B$39:$B$782,B$11)+'СЕТ СН'!$F$14+СВЦЭМ!$D$10+'СЕТ СН'!$F$5-'СЕТ СН'!$F$24</f>
        <v>2064.97856069</v>
      </c>
      <c r="C18" s="36">
        <f>SUMIFS(СВЦЭМ!$D$39:$D$782,СВЦЭМ!$A$39:$A$782,$A18,СВЦЭМ!$B$39:$B$782,C$11)+'СЕТ СН'!$F$14+СВЦЭМ!$D$10+'СЕТ СН'!$F$5-'СЕТ СН'!$F$24</f>
        <v>2124.9712621999997</v>
      </c>
      <c r="D18" s="36">
        <f>SUMIFS(СВЦЭМ!$D$39:$D$782,СВЦЭМ!$A$39:$A$782,$A18,СВЦЭМ!$B$39:$B$782,D$11)+'СЕТ СН'!$F$14+СВЦЭМ!$D$10+'СЕТ СН'!$F$5-'СЕТ СН'!$F$24</f>
        <v>2158.0574250499999</v>
      </c>
      <c r="E18" s="36">
        <f>SUMIFS(СВЦЭМ!$D$39:$D$782,СВЦЭМ!$A$39:$A$782,$A18,СВЦЭМ!$B$39:$B$782,E$11)+'СЕТ СН'!$F$14+СВЦЭМ!$D$10+'СЕТ СН'!$F$5-'СЕТ СН'!$F$24</f>
        <v>2168.42799788</v>
      </c>
      <c r="F18" s="36">
        <f>SUMIFS(СВЦЭМ!$D$39:$D$782,СВЦЭМ!$A$39:$A$782,$A18,СВЦЭМ!$B$39:$B$782,F$11)+'СЕТ СН'!$F$14+СВЦЭМ!$D$10+'СЕТ СН'!$F$5-'СЕТ СН'!$F$24</f>
        <v>2174.54243877</v>
      </c>
      <c r="G18" s="36">
        <f>SUMIFS(СВЦЭМ!$D$39:$D$782,СВЦЭМ!$A$39:$A$782,$A18,СВЦЭМ!$B$39:$B$782,G$11)+'СЕТ СН'!$F$14+СВЦЭМ!$D$10+'СЕТ СН'!$F$5-'СЕТ СН'!$F$24</f>
        <v>2175.65680049</v>
      </c>
      <c r="H18" s="36">
        <f>SUMIFS(СВЦЭМ!$D$39:$D$782,СВЦЭМ!$A$39:$A$782,$A18,СВЦЭМ!$B$39:$B$782,H$11)+'СЕТ СН'!$F$14+СВЦЭМ!$D$10+'СЕТ СН'!$F$5-'СЕТ СН'!$F$24</f>
        <v>2158.8153778999999</v>
      </c>
      <c r="I18" s="36">
        <f>SUMIFS(СВЦЭМ!$D$39:$D$782,СВЦЭМ!$A$39:$A$782,$A18,СВЦЭМ!$B$39:$B$782,I$11)+'СЕТ СН'!$F$14+СВЦЭМ!$D$10+'СЕТ СН'!$F$5-'СЕТ СН'!$F$24</f>
        <v>2124.8322658799998</v>
      </c>
      <c r="J18" s="36">
        <f>SUMIFS(СВЦЭМ!$D$39:$D$782,СВЦЭМ!$A$39:$A$782,$A18,СВЦЭМ!$B$39:$B$782,J$11)+'СЕТ СН'!$F$14+СВЦЭМ!$D$10+'СЕТ СН'!$F$5-'СЕТ СН'!$F$24</f>
        <v>2069.1109474100003</v>
      </c>
      <c r="K18" s="36">
        <f>SUMIFS(СВЦЭМ!$D$39:$D$782,СВЦЭМ!$A$39:$A$782,$A18,СВЦЭМ!$B$39:$B$782,K$11)+'СЕТ СН'!$F$14+СВЦЭМ!$D$10+'СЕТ СН'!$F$5-'СЕТ СН'!$F$24</f>
        <v>2030.4645708500002</v>
      </c>
      <c r="L18" s="36">
        <f>SUMIFS(СВЦЭМ!$D$39:$D$782,СВЦЭМ!$A$39:$A$782,$A18,СВЦЭМ!$B$39:$B$782,L$11)+'СЕТ СН'!$F$14+СВЦЭМ!$D$10+'СЕТ СН'!$F$5-'СЕТ СН'!$F$24</f>
        <v>2015.9751593700003</v>
      </c>
      <c r="M18" s="36">
        <f>SUMIFS(СВЦЭМ!$D$39:$D$782,СВЦЭМ!$A$39:$A$782,$A18,СВЦЭМ!$B$39:$B$782,M$11)+'СЕТ СН'!$F$14+СВЦЭМ!$D$10+'СЕТ СН'!$F$5-'СЕТ СН'!$F$24</f>
        <v>2020.9530906200002</v>
      </c>
      <c r="N18" s="36">
        <f>SUMIFS(СВЦЭМ!$D$39:$D$782,СВЦЭМ!$A$39:$A$782,$A18,СВЦЭМ!$B$39:$B$782,N$11)+'СЕТ СН'!$F$14+СВЦЭМ!$D$10+'СЕТ СН'!$F$5-'СЕТ СН'!$F$24</f>
        <v>2041.48586815</v>
      </c>
      <c r="O18" s="36">
        <f>SUMIFS(СВЦЭМ!$D$39:$D$782,СВЦЭМ!$A$39:$A$782,$A18,СВЦЭМ!$B$39:$B$782,O$11)+'СЕТ СН'!$F$14+СВЦЭМ!$D$10+'СЕТ СН'!$F$5-'СЕТ СН'!$F$24</f>
        <v>2077.7142217199998</v>
      </c>
      <c r="P18" s="36">
        <f>SUMIFS(СВЦЭМ!$D$39:$D$782,СВЦЭМ!$A$39:$A$782,$A18,СВЦЭМ!$B$39:$B$782,P$11)+'СЕТ СН'!$F$14+СВЦЭМ!$D$10+'СЕТ СН'!$F$5-'СЕТ СН'!$F$24</f>
        <v>2109.13962352</v>
      </c>
      <c r="Q18" s="36">
        <f>SUMIFS(СВЦЭМ!$D$39:$D$782,СВЦЭМ!$A$39:$A$782,$A18,СВЦЭМ!$B$39:$B$782,Q$11)+'СЕТ СН'!$F$14+СВЦЭМ!$D$10+'СЕТ СН'!$F$5-'СЕТ СН'!$F$24</f>
        <v>2128.69254056</v>
      </c>
      <c r="R18" s="36">
        <f>SUMIFS(СВЦЭМ!$D$39:$D$782,СВЦЭМ!$A$39:$A$782,$A18,СВЦЭМ!$B$39:$B$782,R$11)+'СЕТ СН'!$F$14+СВЦЭМ!$D$10+'СЕТ СН'!$F$5-'СЕТ СН'!$F$24</f>
        <v>2118.7365504500003</v>
      </c>
      <c r="S18" s="36">
        <f>SUMIFS(СВЦЭМ!$D$39:$D$782,СВЦЭМ!$A$39:$A$782,$A18,СВЦЭМ!$B$39:$B$782,S$11)+'СЕТ СН'!$F$14+СВЦЭМ!$D$10+'СЕТ СН'!$F$5-'СЕТ СН'!$F$24</f>
        <v>2085.17963702</v>
      </c>
      <c r="T18" s="36">
        <f>SUMIFS(СВЦЭМ!$D$39:$D$782,СВЦЭМ!$A$39:$A$782,$A18,СВЦЭМ!$B$39:$B$782,T$11)+'СЕТ СН'!$F$14+СВЦЭМ!$D$10+'СЕТ СН'!$F$5-'СЕТ СН'!$F$24</f>
        <v>2036.7630875500001</v>
      </c>
      <c r="U18" s="36">
        <f>SUMIFS(СВЦЭМ!$D$39:$D$782,СВЦЭМ!$A$39:$A$782,$A18,СВЦЭМ!$B$39:$B$782,U$11)+'СЕТ СН'!$F$14+СВЦЭМ!$D$10+'СЕТ СН'!$F$5-'СЕТ СН'!$F$24</f>
        <v>2002.6237565200001</v>
      </c>
      <c r="V18" s="36">
        <f>SUMIFS(СВЦЭМ!$D$39:$D$782,СВЦЭМ!$A$39:$A$782,$A18,СВЦЭМ!$B$39:$B$782,V$11)+'СЕТ СН'!$F$14+СВЦЭМ!$D$10+'СЕТ СН'!$F$5-'СЕТ СН'!$F$24</f>
        <v>2008.6609564600001</v>
      </c>
      <c r="W18" s="36">
        <f>SUMIFS(СВЦЭМ!$D$39:$D$782,СВЦЭМ!$A$39:$A$782,$A18,СВЦЭМ!$B$39:$B$782,W$11)+'СЕТ СН'!$F$14+СВЦЭМ!$D$10+'СЕТ СН'!$F$5-'СЕТ СН'!$F$24</f>
        <v>2029.2056331600002</v>
      </c>
      <c r="X18" s="36">
        <f>SUMIFS(СВЦЭМ!$D$39:$D$782,СВЦЭМ!$A$39:$A$782,$A18,СВЦЭМ!$B$39:$B$782,X$11)+'СЕТ СН'!$F$14+СВЦЭМ!$D$10+'СЕТ СН'!$F$5-'СЕТ СН'!$F$24</f>
        <v>2041.1707316100001</v>
      </c>
      <c r="Y18" s="36">
        <f>SUMIFS(СВЦЭМ!$D$39:$D$782,СВЦЭМ!$A$39:$A$782,$A18,СВЦЭМ!$B$39:$B$782,Y$11)+'СЕТ СН'!$F$14+СВЦЭМ!$D$10+'СЕТ СН'!$F$5-'СЕТ СН'!$F$24</f>
        <v>2058.4082263200003</v>
      </c>
    </row>
    <row r="19" spans="1:25" ht="15.75" x14ac:dyDescent="0.2">
      <c r="A19" s="35">
        <f t="shared" si="0"/>
        <v>44263</v>
      </c>
      <c r="B19" s="36">
        <f>SUMIFS(СВЦЭМ!$D$39:$D$782,СВЦЭМ!$A$39:$A$782,$A19,СВЦЭМ!$B$39:$B$782,B$11)+'СЕТ СН'!$F$14+СВЦЭМ!$D$10+'СЕТ СН'!$F$5-'СЕТ СН'!$F$24</f>
        <v>2076.94337804</v>
      </c>
      <c r="C19" s="36">
        <f>SUMIFS(СВЦЭМ!$D$39:$D$782,СВЦЭМ!$A$39:$A$782,$A19,СВЦЭМ!$B$39:$B$782,C$11)+'СЕТ СН'!$F$14+СВЦЭМ!$D$10+'СЕТ СН'!$F$5-'СЕТ СН'!$F$24</f>
        <v>2136.0774974699998</v>
      </c>
      <c r="D19" s="36">
        <f>SUMIFS(СВЦЭМ!$D$39:$D$782,СВЦЭМ!$A$39:$A$782,$A19,СВЦЭМ!$B$39:$B$782,D$11)+'СЕТ СН'!$F$14+СВЦЭМ!$D$10+'СЕТ СН'!$F$5-'СЕТ СН'!$F$24</f>
        <v>2173.6339054700002</v>
      </c>
      <c r="E19" s="36">
        <f>SUMIFS(СВЦЭМ!$D$39:$D$782,СВЦЭМ!$A$39:$A$782,$A19,СВЦЭМ!$B$39:$B$782,E$11)+'СЕТ СН'!$F$14+СВЦЭМ!$D$10+'СЕТ СН'!$F$5-'СЕТ СН'!$F$24</f>
        <v>2170.25957088</v>
      </c>
      <c r="F19" s="36">
        <f>SUMIFS(СВЦЭМ!$D$39:$D$782,СВЦЭМ!$A$39:$A$782,$A19,СВЦЭМ!$B$39:$B$782,F$11)+'СЕТ СН'!$F$14+СВЦЭМ!$D$10+'СЕТ СН'!$F$5-'СЕТ СН'!$F$24</f>
        <v>2169.6707029600002</v>
      </c>
      <c r="G19" s="36">
        <f>SUMIFS(СВЦЭМ!$D$39:$D$782,СВЦЭМ!$A$39:$A$782,$A19,СВЦЭМ!$B$39:$B$782,G$11)+'СЕТ СН'!$F$14+СВЦЭМ!$D$10+'СЕТ СН'!$F$5-'СЕТ СН'!$F$24</f>
        <v>2166.4610285399999</v>
      </c>
      <c r="H19" s="36">
        <f>SUMIFS(СВЦЭМ!$D$39:$D$782,СВЦЭМ!$A$39:$A$782,$A19,СВЦЭМ!$B$39:$B$782,H$11)+'СЕТ СН'!$F$14+СВЦЭМ!$D$10+'СЕТ СН'!$F$5-'СЕТ СН'!$F$24</f>
        <v>2167.93992441</v>
      </c>
      <c r="I19" s="36">
        <f>SUMIFS(СВЦЭМ!$D$39:$D$782,СВЦЭМ!$A$39:$A$782,$A19,СВЦЭМ!$B$39:$B$782,I$11)+'СЕТ СН'!$F$14+СВЦЭМ!$D$10+'СЕТ СН'!$F$5-'СЕТ СН'!$F$24</f>
        <v>2149.9293042999998</v>
      </c>
      <c r="J19" s="36">
        <f>SUMIFS(СВЦЭМ!$D$39:$D$782,СВЦЭМ!$A$39:$A$782,$A19,СВЦЭМ!$B$39:$B$782,J$11)+'СЕТ СН'!$F$14+СВЦЭМ!$D$10+'СЕТ СН'!$F$5-'СЕТ СН'!$F$24</f>
        <v>2099.3603040999997</v>
      </c>
      <c r="K19" s="36">
        <f>SUMIFS(СВЦЭМ!$D$39:$D$782,СВЦЭМ!$A$39:$A$782,$A19,СВЦЭМ!$B$39:$B$782,K$11)+'СЕТ СН'!$F$14+СВЦЭМ!$D$10+'СЕТ СН'!$F$5-'СЕТ СН'!$F$24</f>
        <v>2058.5082474800001</v>
      </c>
      <c r="L19" s="36">
        <f>SUMIFS(СВЦЭМ!$D$39:$D$782,СВЦЭМ!$A$39:$A$782,$A19,СВЦЭМ!$B$39:$B$782,L$11)+'СЕТ СН'!$F$14+СВЦЭМ!$D$10+'СЕТ СН'!$F$5-'СЕТ СН'!$F$24</f>
        <v>2046.5375961500001</v>
      </c>
      <c r="M19" s="36">
        <f>SUMIFS(СВЦЭМ!$D$39:$D$782,СВЦЭМ!$A$39:$A$782,$A19,СВЦЭМ!$B$39:$B$782,M$11)+'СЕТ СН'!$F$14+СВЦЭМ!$D$10+'СЕТ СН'!$F$5-'СЕТ СН'!$F$24</f>
        <v>2044.5210959700003</v>
      </c>
      <c r="N19" s="36">
        <f>SUMIFS(СВЦЭМ!$D$39:$D$782,СВЦЭМ!$A$39:$A$782,$A19,СВЦЭМ!$B$39:$B$782,N$11)+'СЕТ СН'!$F$14+СВЦЭМ!$D$10+'СЕТ СН'!$F$5-'СЕТ СН'!$F$24</f>
        <v>2048.1116972600003</v>
      </c>
      <c r="O19" s="36">
        <f>SUMIFS(СВЦЭМ!$D$39:$D$782,СВЦЭМ!$A$39:$A$782,$A19,СВЦЭМ!$B$39:$B$782,O$11)+'СЕТ СН'!$F$14+СВЦЭМ!$D$10+'СЕТ СН'!$F$5-'СЕТ СН'!$F$24</f>
        <v>2092.32976951</v>
      </c>
      <c r="P19" s="36">
        <f>SUMIFS(СВЦЭМ!$D$39:$D$782,СВЦЭМ!$A$39:$A$782,$A19,СВЦЭМ!$B$39:$B$782,P$11)+'СЕТ СН'!$F$14+СВЦЭМ!$D$10+'СЕТ СН'!$F$5-'СЕТ СН'!$F$24</f>
        <v>2104.1318261799997</v>
      </c>
      <c r="Q19" s="36">
        <f>SUMIFS(СВЦЭМ!$D$39:$D$782,СВЦЭМ!$A$39:$A$782,$A19,СВЦЭМ!$B$39:$B$782,Q$11)+'СЕТ СН'!$F$14+СВЦЭМ!$D$10+'СЕТ СН'!$F$5-'СЕТ СН'!$F$24</f>
        <v>2123.61411017</v>
      </c>
      <c r="R19" s="36">
        <f>SUMIFS(СВЦЭМ!$D$39:$D$782,СВЦЭМ!$A$39:$A$782,$A19,СВЦЭМ!$B$39:$B$782,R$11)+'СЕТ СН'!$F$14+СВЦЭМ!$D$10+'СЕТ СН'!$F$5-'СЕТ СН'!$F$24</f>
        <v>2130.6003855999998</v>
      </c>
      <c r="S19" s="36">
        <f>SUMIFS(СВЦЭМ!$D$39:$D$782,СВЦЭМ!$A$39:$A$782,$A19,СВЦЭМ!$B$39:$B$782,S$11)+'СЕТ СН'!$F$14+СВЦЭМ!$D$10+'СЕТ СН'!$F$5-'СЕТ СН'!$F$24</f>
        <v>2093.1899677599999</v>
      </c>
      <c r="T19" s="36">
        <f>SUMIFS(СВЦЭМ!$D$39:$D$782,СВЦЭМ!$A$39:$A$782,$A19,СВЦЭМ!$B$39:$B$782,T$11)+'СЕТ СН'!$F$14+СВЦЭМ!$D$10+'СЕТ СН'!$F$5-'СЕТ СН'!$F$24</f>
        <v>2034.00009529</v>
      </c>
      <c r="U19" s="36">
        <f>SUMIFS(СВЦЭМ!$D$39:$D$782,СВЦЭМ!$A$39:$A$782,$A19,СВЦЭМ!$B$39:$B$782,U$11)+'СЕТ СН'!$F$14+СВЦЭМ!$D$10+'СЕТ СН'!$F$5-'СЕТ СН'!$F$24</f>
        <v>1996.3455765900001</v>
      </c>
      <c r="V19" s="36">
        <f>SUMIFS(СВЦЭМ!$D$39:$D$782,СВЦЭМ!$A$39:$A$782,$A19,СВЦЭМ!$B$39:$B$782,V$11)+'СЕТ СН'!$F$14+СВЦЭМ!$D$10+'СЕТ СН'!$F$5-'СЕТ СН'!$F$24</f>
        <v>2004.1359797200003</v>
      </c>
      <c r="W19" s="36">
        <f>SUMIFS(СВЦЭМ!$D$39:$D$782,СВЦЭМ!$A$39:$A$782,$A19,СВЦЭМ!$B$39:$B$782,W$11)+'СЕТ СН'!$F$14+СВЦЭМ!$D$10+'СЕТ СН'!$F$5-'СЕТ СН'!$F$24</f>
        <v>2023.9890192500002</v>
      </c>
      <c r="X19" s="36">
        <f>SUMIFS(СВЦЭМ!$D$39:$D$782,СВЦЭМ!$A$39:$A$782,$A19,СВЦЭМ!$B$39:$B$782,X$11)+'СЕТ СН'!$F$14+СВЦЭМ!$D$10+'СЕТ СН'!$F$5-'СЕТ СН'!$F$24</f>
        <v>2035.4127969800002</v>
      </c>
      <c r="Y19" s="36">
        <f>SUMIFS(СВЦЭМ!$D$39:$D$782,СВЦЭМ!$A$39:$A$782,$A19,СВЦЭМ!$B$39:$B$782,Y$11)+'СЕТ СН'!$F$14+СВЦЭМ!$D$10+'СЕТ СН'!$F$5-'СЕТ СН'!$F$24</f>
        <v>2051.2889678500001</v>
      </c>
    </row>
    <row r="20" spans="1:25" ht="15.75" x14ac:dyDescent="0.2">
      <c r="A20" s="35">
        <f t="shared" si="0"/>
        <v>44264</v>
      </c>
      <c r="B20" s="36">
        <f>SUMIFS(СВЦЭМ!$D$39:$D$782,СВЦЭМ!$A$39:$A$782,$A20,СВЦЭМ!$B$39:$B$782,B$11)+'СЕТ СН'!$F$14+СВЦЭМ!$D$10+'СЕТ СН'!$F$5-'СЕТ СН'!$F$24</f>
        <v>2046.1008244300001</v>
      </c>
      <c r="C20" s="36">
        <f>SUMIFS(СВЦЭМ!$D$39:$D$782,СВЦЭМ!$A$39:$A$782,$A20,СВЦЭМ!$B$39:$B$782,C$11)+'СЕТ СН'!$F$14+СВЦЭМ!$D$10+'СЕТ СН'!$F$5-'СЕТ СН'!$F$24</f>
        <v>2097.2330798499997</v>
      </c>
      <c r="D20" s="36">
        <f>SUMIFS(СВЦЭМ!$D$39:$D$782,СВЦЭМ!$A$39:$A$782,$A20,СВЦЭМ!$B$39:$B$782,D$11)+'СЕТ СН'!$F$14+СВЦЭМ!$D$10+'СЕТ СН'!$F$5-'СЕТ СН'!$F$24</f>
        <v>2158.1280867300002</v>
      </c>
      <c r="E20" s="36">
        <f>SUMIFS(СВЦЭМ!$D$39:$D$782,СВЦЭМ!$A$39:$A$782,$A20,СВЦЭМ!$B$39:$B$782,E$11)+'СЕТ СН'!$F$14+СВЦЭМ!$D$10+'СЕТ СН'!$F$5-'СЕТ СН'!$F$24</f>
        <v>2162.1304414799997</v>
      </c>
      <c r="F20" s="36">
        <f>SUMIFS(СВЦЭМ!$D$39:$D$782,СВЦЭМ!$A$39:$A$782,$A20,СВЦЭМ!$B$39:$B$782,F$11)+'СЕТ СН'!$F$14+СВЦЭМ!$D$10+'СЕТ СН'!$F$5-'СЕТ СН'!$F$24</f>
        <v>2167.2399913199997</v>
      </c>
      <c r="G20" s="36">
        <f>SUMIFS(СВЦЭМ!$D$39:$D$782,СВЦЭМ!$A$39:$A$782,$A20,СВЦЭМ!$B$39:$B$782,G$11)+'СЕТ СН'!$F$14+СВЦЭМ!$D$10+'СЕТ СН'!$F$5-'СЕТ СН'!$F$24</f>
        <v>2156.0831305500001</v>
      </c>
      <c r="H20" s="36">
        <f>SUMIFS(СВЦЭМ!$D$39:$D$782,СВЦЭМ!$A$39:$A$782,$A20,СВЦЭМ!$B$39:$B$782,H$11)+'СЕТ СН'!$F$14+СВЦЭМ!$D$10+'СЕТ СН'!$F$5-'СЕТ СН'!$F$24</f>
        <v>2121.9483367600001</v>
      </c>
      <c r="I20" s="36">
        <f>SUMIFS(СВЦЭМ!$D$39:$D$782,СВЦЭМ!$A$39:$A$782,$A20,СВЦЭМ!$B$39:$B$782,I$11)+'СЕТ СН'!$F$14+СВЦЭМ!$D$10+'СЕТ СН'!$F$5-'СЕТ СН'!$F$24</f>
        <v>2092.6184161600004</v>
      </c>
      <c r="J20" s="36">
        <f>SUMIFS(СВЦЭМ!$D$39:$D$782,СВЦЭМ!$A$39:$A$782,$A20,СВЦЭМ!$B$39:$B$782,J$11)+'СЕТ СН'!$F$14+СВЦЭМ!$D$10+'СЕТ СН'!$F$5-'СЕТ СН'!$F$24</f>
        <v>2049.97485581</v>
      </c>
      <c r="K20" s="36">
        <f>SUMIFS(СВЦЭМ!$D$39:$D$782,СВЦЭМ!$A$39:$A$782,$A20,СВЦЭМ!$B$39:$B$782,K$11)+'СЕТ СН'!$F$14+СВЦЭМ!$D$10+'СЕТ СН'!$F$5-'СЕТ СН'!$F$24</f>
        <v>2034.0622961700001</v>
      </c>
      <c r="L20" s="36">
        <f>SUMIFS(СВЦЭМ!$D$39:$D$782,СВЦЭМ!$A$39:$A$782,$A20,СВЦЭМ!$B$39:$B$782,L$11)+'СЕТ СН'!$F$14+СВЦЭМ!$D$10+'СЕТ СН'!$F$5-'СЕТ СН'!$F$24</f>
        <v>2033.73658894</v>
      </c>
      <c r="M20" s="36">
        <f>SUMIFS(СВЦЭМ!$D$39:$D$782,СВЦЭМ!$A$39:$A$782,$A20,СВЦЭМ!$B$39:$B$782,M$11)+'СЕТ СН'!$F$14+СВЦЭМ!$D$10+'СЕТ СН'!$F$5-'СЕТ СН'!$F$24</f>
        <v>2043.35699763</v>
      </c>
      <c r="N20" s="36">
        <f>SUMIFS(СВЦЭМ!$D$39:$D$782,СВЦЭМ!$A$39:$A$782,$A20,СВЦЭМ!$B$39:$B$782,N$11)+'СЕТ СН'!$F$14+СВЦЭМ!$D$10+'СЕТ СН'!$F$5-'СЕТ СН'!$F$24</f>
        <v>2059.2974287900001</v>
      </c>
      <c r="O20" s="36">
        <f>SUMIFS(СВЦЭМ!$D$39:$D$782,СВЦЭМ!$A$39:$A$782,$A20,СВЦЭМ!$B$39:$B$782,O$11)+'СЕТ СН'!$F$14+СВЦЭМ!$D$10+'СЕТ СН'!$F$5-'СЕТ СН'!$F$24</f>
        <v>2094.78572136</v>
      </c>
      <c r="P20" s="36">
        <f>SUMIFS(СВЦЭМ!$D$39:$D$782,СВЦЭМ!$A$39:$A$782,$A20,СВЦЭМ!$B$39:$B$782,P$11)+'СЕТ СН'!$F$14+СВЦЭМ!$D$10+'СЕТ СН'!$F$5-'СЕТ СН'!$F$24</f>
        <v>2099.7815360499999</v>
      </c>
      <c r="Q20" s="36">
        <f>SUMIFS(СВЦЭМ!$D$39:$D$782,СВЦЭМ!$A$39:$A$782,$A20,СВЦЭМ!$B$39:$B$782,Q$11)+'СЕТ СН'!$F$14+СВЦЭМ!$D$10+'СЕТ СН'!$F$5-'СЕТ СН'!$F$24</f>
        <v>2103.2116432000003</v>
      </c>
      <c r="R20" s="36">
        <f>SUMIFS(СВЦЭМ!$D$39:$D$782,СВЦЭМ!$A$39:$A$782,$A20,СВЦЭМ!$B$39:$B$782,R$11)+'СЕТ СН'!$F$14+СВЦЭМ!$D$10+'СЕТ СН'!$F$5-'СЕТ СН'!$F$24</f>
        <v>2109.0785031300002</v>
      </c>
      <c r="S20" s="36">
        <f>SUMIFS(СВЦЭМ!$D$39:$D$782,СВЦЭМ!$A$39:$A$782,$A20,СВЦЭМ!$B$39:$B$782,S$11)+'СЕТ СН'!$F$14+СВЦЭМ!$D$10+'СЕТ СН'!$F$5-'СЕТ СН'!$F$24</f>
        <v>2093.9917455699997</v>
      </c>
      <c r="T20" s="36">
        <f>SUMIFS(СВЦЭМ!$D$39:$D$782,СВЦЭМ!$A$39:$A$782,$A20,СВЦЭМ!$B$39:$B$782,T$11)+'СЕТ СН'!$F$14+СВЦЭМ!$D$10+'СЕТ СН'!$F$5-'СЕТ СН'!$F$24</f>
        <v>2041.26637205</v>
      </c>
      <c r="U20" s="36">
        <f>SUMIFS(СВЦЭМ!$D$39:$D$782,СВЦЭМ!$A$39:$A$782,$A20,СВЦЭМ!$B$39:$B$782,U$11)+'СЕТ СН'!$F$14+СВЦЭМ!$D$10+'СЕТ СН'!$F$5-'СЕТ СН'!$F$24</f>
        <v>2004.9408644300001</v>
      </c>
      <c r="V20" s="36">
        <f>SUMIFS(СВЦЭМ!$D$39:$D$782,СВЦЭМ!$A$39:$A$782,$A20,СВЦЭМ!$B$39:$B$782,V$11)+'СЕТ СН'!$F$14+СВЦЭМ!$D$10+'СЕТ СН'!$F$5-'СЕТ СН'!$F$24</f>
        <v>2008.1507322000002</v>
      </c>
      <c r="W20" s="36">
        <f>SUMIFS(СВЦЭМ!$D$39:$D$782,СВЦЭМ!$A$39:$A$782,$A20,СВЦЭМ!$B$39:$B$782,W$11)+'СЕТ СН'!$F$14+СВЦЭМ!$D$10+'СЕТ СН'!$F$5-'СЕТ СН'!$F$24</f>
        <v>2026.9877079299999</v>
      </c>
      <c r="X20" s="36">
        <f>SUMIFS(СВЦЭМ!$D$39:$D$782,СВЦЭМ!$A$39:$A$782,$A20,СВЦЭМ!$B$39:$B$782,X$11)+'СЕТ СН'!$F$14+СВЦЭМ!$D$10+'СЕТ СН'!$F$5-'СЕТ СН'!$F$24</f>
        <v>2052.1382169100002</v>
      </c>
      <c r="Y20" s="36">
        <f>SUMIFS(СВЦЭМ!$D$39:$D$782,СВЦЭМ!$A$39:$A$782,$A20,СВЦЭМ!$B$39:$B$782,Y$11)+'СЕТ СН'!$F$14+СВЦЭМ!$D$10+'СЕТ СН'!$F$5-'СЕТ СН'!$F$24</f>
        <v>2069.3553876400001</v>
      </c>
    </row>
    <row r="21" spans="1:25" ht="15.75" x14ac:dyDescent="0.2">
      <c r="A21" s="35">
        <f t="shared" si="0"/>
        <v>44265</v>
      </c>
      <c r="B21" s="36">
        <f>SUMIFS(СВЦЭМ!$D$39:$D$782,СВЦЭМ!$A$39:$A$782,$A21,СВЦЭМ!$B$39:$B$782,B$11)+'СЕТ СН'!$F$14+СВЦЭМ!$D$10+'СЕТ СН'!$F$5-'СЕТ СН'!$F$24</f>
        <v>2077.69666026</v>
      </c>
      <c r="C21" s="36">
        <f>SUMIFS(СВЦЭМ!$D$39:$D$782,СВЦЭМ!$A$39:$A$782,$A21,СВЦЭМ!$B$39:$B$782,C$11)+'СЕТ СН'!$F$14+СВЦЭМ!$D$10+'СЕТ СН'!$F$5-'СЕТ СН'!$F$24</f>
        <v>2116.8981698699999</v>
      </c>
      <c r="D21" s="36">
        <f>SUMIFS(СВЦЭМ!$D$39:$D$782,СВЦЭМ!$A$39:$A$782,$A21,СВЦЭМ!$B$39:$B$782,D$11)+'СЕТ СН'!$F$14+СВЦЭМ!$D$10+'СЕТ СН'!$F$5-'СЕТ СН'!$F$24</f>
        <v>2168.8517204299997</v>
      </c>
      <c r="E21" s="36">
        <f>SUMIFS(СВЦЭМ!$D$39:$D$782,СВЦЭМ!$A$39:$A$782,$A21,СВЦЭМ!$B$39:$B$782,E$11)+'СЕТ СН'!$F$14+СВЦЭМ!$D$10+'СЕТ СН'!$F$5-'СЕТ СН'!$F$24</f>
        <v>2167.4909998499998</v>
      </c>
      <c r="F21" s="36">
        <f>SUMIFS(СВЦЭМ!$D$39:$D$782,СВЦЭМ!$A$39:$A$782,$A21,СВЦЭМ!$B$39:$B$782,F$11)+'СЕТ СН'!$F$14+СВЦЭМ!$D$10+'СЕТ СН'!$F$5-'СЕТ СН'!$F$24</f>
        <v>2171.9931446600003</v>
      </c>
      <c r="G21" s="36">
        <f>SUMIFS(СВЦЭМ!$D$39:$D$782,СВЦЭМ!$A$39:$A$782,$A21,СВЦЭМ!$B$39:$B$782,G$11)+'СЕТ СН'!$F$14+СВЦЭМ!$D$10+'СЕТ СН'!$F$5-'СЕТ СН'!$F$24</f>
        <v>2173.04393716</v>
      </c>
      <c r="H21" s="36">
        <f>SUMIFS(СВЦЭМ!$D$39:$D$782,СВЦЭМ!$A$39:$A$782,$A21,СВЦЭМ!$B$39:$B$782,H$11)+'СЕТ СН'!$F$14+СВЦЭМ!$D$10+'СЕТ СН'!$F$5-'СЕТ СН'!$F$24</f>
        <v>2148.5969388499998</v>
      </c>
      <c r="I21" s="36">
        <f>SUMIFS(СВЦЭМ!$D$39:$D$782,СВЦЭМ!$A$39:$A$782,$A21,СВЦЭМ!$B$39:$B$782,I$11)+'СЕТ СН'!$F$14+СВЦЭМ!$D$10+'СЕТ СН'!$F$5-'СЕТ СН'!$F$24</f>
        <v>2115.308908</v>
      </c>
      <c r="J21" s="36">
        <f>SUMIFS(СВЦЭМ!$D$39:$D$782,СВЦЭМ!$A$39:$A$782,$A21,СВЦЭМ!$B$39:$B$782,J$11)+'СЕТ СН'!$F$14+СВЦЭМ!$D$10+'СЕТ СН'!$F$5-'СЕТ СН'!$F$24</f>
        <v>2080.0168378199996</v>
      </c>
      <c r="K21" s="36">
        <f>SUMIFS(СВЦЭМ!$D$39:$D$782,СВЦЭМ!$A$39:$A$782,$A21,СВЦЭМ!$B$39:$B$782,K$11)+'СЕТ СН'!$F$14+СВЦЭМ!$D$10+'СЕТ СН'!$F$5-'СЕТ СН'!$F$24</f>
        <v>2039.80509373</v>
      </c>
      <c r="L21" s="36">
        <f>SUMIFS(СВЦЭМ!$D$39:$D$782,СВЦЭМ!$A$39:$A$782,$A21,СВЦЭМ!$B$39:$B$782,L$11)+'СЕТ СН'!$F$14+СВЦЭМ!$D$10+'СЕТ СН'!$F$5-'СЕТ СН'!$F$24</f>
        <v>2031.61237661</v>
      </c>
      <c r="M21" s="36">
        <f>SUMIFS(СВЦЭМ!$D$39:$D$782,СВЦЭМ!$A$39:$A$782,$A21,СВЦЭМ!$B$39:$B$782,M$11)+'СЕТ СН'!$F$14+СВЦЭМ!$D$10+'СЕТ СН'!$F$5-'СЕТ СН'!$F$24</f>
        <v>2042.3851955499999</v>
      </c>
      <c r="N21" s="36">
        <f>SUMIFS(СВЦЭМ!$D$39:$D$782,СВЦЭМ!$A$39:$A$782,$A21,СВЦЭМ!$B$39:$B$782,N$11)+'СЕТ СН'!$F$14+СВЦЭМ!$D$10+'СЕТ СН'!$F$5-'СЕТ СН'!$F$24</f>
        <v>2046.1744294700002</v>
      </c>
      <c r="O21" s="36">
        <f>SUMIFS(СВЦЭМ!$D$39:$D$782,СВЦЭМ!$A$39:$A$782,$A21,СВЦЭМ!$B$39:$B$782,O$11)+'СЕТ СН'!$F$14+СВЦЭМ!$D$10+'СЕТ СН'!$F$5-'СЕТ СН'!$F$24</f>
        <v>2046.5559144500003</v>
      </c>
      <c r="P21" s="36">
        <f>SUMIFS(СВЦЭМ!$D$39:$D$782,СВЦЭМ!$A$39:$A$782,$A21,СВЦЭМ!$B$39:$B$782,P$11)+'СЕТ СН'!$F$14+СВЦЭМ!$D$10+'СЕТ СН'!$F$5-'СЕТ СН'!$F$24</f>
        <v>2091.1595690499998</v>
      </c>
      <c r="Q21" s="36">
        <f>SUMIFS(СВЦЭМ!$D$39:$D$782,СВЦЭМ!$A$39:$A$782,$A21,СВЦЭМ!$B$39:$B$782,Q$11)+'СЕТ СН'!$F$14+СВЦЭМ!$D$10+'СЕТ СН'!$F$5-'СЕТ СН'!$F$24</f>
        <v>2127.2941279799998</v>
      </c>
      <c r="R21" s="36">
        <f>SUMIFS(СВЦЭМ!$D$39:$D$782,СВЦЭМ!$A$39:$A$782,$A21,СВЦЭМ!$B$39:$B$782,R$11)+'СЕТ СН'!$F$14+СВЦЭМ!$D$10+'СЕТ СН'!$F$5-'СЕТ СН'!$F$24</f>
        <v>2124.0209438900001</v>
      </c>
      <c r="S21" s="36">
        <f>SUMIFS(СВЦЭМ!$D$39:$D$782,СВЦЭМ!$A$39:$A$782,$A21,СВЦЭМ!$B$39:$B$782,S$11)+'СЕТ СН'!$F$14+СВЦЭМ!$D$10+'СЕТ СН'!$F$5-'СЕТ СН'!$F$24</f>
        <v>2103.2680728100004</v>
      </c>
      <c r="T21" s="36">
        <f>SUMIFS(СВЦЭМ!$D$39:$D$782,СВЦЭМ!$A$39:$A$782,$A21,СВЦЭМ!$B$39:$B$782,T$11)+'СЕТ СН'!$F$14+СВЦЭМ!$D$10+'СЕТ СН'!$F$5-'СЕТ СН'!$F$24</f>
        <v>2036.0785490100002</v>
      </c>
      <c r="U21" s="36">
        <f>SUMIFS(СВЦЭМ!$D$39:$D$782,СВЦЭМ!$A$39:$A$782,$A21,СВЦЭМ!$B$39:$B$782,U$11)+'СЕТ СН'!$F$14+СВЦЭМ!$D$10+'СЕТ СН'!$F$5-'СЕТ СН'!$F$24</f>
        <v>1997.5754742700001</v>
      </c>
      <c r="V21" s="36">
        <f>SUMIFS(СВЦЭМ!$D$39:$D$782,СВЦЭМ!$A$39:$A$782,$A21,СВЦЭМ!$B$39:$B$782,V$11)+'СЕТ СН'!$F$14+СВЦЭМ!$D$10+'СЕТ СН'!$F$5-'СЕТ СН'!$F$24</f>
        <v>1997.2694160200001</v>
      </c>
      <c r="W21" s="36">
        <f>SUMIFS(СВЦЭМ!$D$39:$D$782,СВЦЭМ!$A$39:$A$782,$A21,СВЦЭМ!$B$39:$B$782,W$11)+'СЕТ СН'!$F$14+СВЦЭМ!$D$10+'СЕТ СН'!$F$5-'СЕТ СН'!$F$24</f>
        <v>2013.2441355300002</v>
      </c>
      <c r="X21" s="36">
        <f>SUMIFS(СВЦЭМ!$D$39:$D$782,СВЦЭМ!$A$39:$A$782,$A21,СВЦЭМ!$B$39:$B$782,X$11)+'СЕТ СН'!$F$14+СВЦЭМ!$D$10+'СЕТ СН'!$F$5-'СЕТ СН'!$F$24</f>
        <v>2035.8309294200001</v>
      </c>
      <c r="Y21" s="36">
        <f>SUMIFS(СВЦЭМ!$D$39:$D$782,СВЦЭМ!$A$39:$A$782,$A21,СВЦЭМ!$B$39:$B$782,Y$11)+'СЕТ СН'!$F$14+СВЦЭМ!$D$10+'СЕТ СН'!$F$5-'СЕТ СН'!$F$24</f>
        <v>2068.0875437700001</v>
      </c>
    </row>
    <row r="22" spans="1:25" ht="15.75" x14ac:dyDescent="0.2">
      <c r="A22" s="35">
        <f t="shared" si="0"/>
        <v>44266</v>
      </c>
      <c r="B22" s="36">
        <f>SUMIFS(СВЦЭМ!$D$39:$D$782,СВЦЭМ!$A$39:$A$782,$A22,СВЦЭМ!$B$39:$B$782,B$11)+'СЕТ СН'!$F$14+СВЦЭМ!$D$10+'СЕТ СН'!$F$5-'СЕТ СН'!$F$24</f>
        <v>2068.97132186</v>
      </c>
      <c r="C22" s="36">
        <f>SUMIFS(СВЦЭМ!$D$39:$D$782,СВЦЭМ!$A$39:$A$782,$A22,СВЦЭМ!$B$39:$B$782,C$11)+'СЕТ СН'!$F$14+СВЦЭМ!$D$10+'СЕТ СН'!$F$5-'СЕТ СН'!$F$24</f>
        <v>2112.0196788800004</v>
      </c>
      <c r="D22" s="36">
        <f>SUMIFS(СВЦЭМ!$D$39:$D$782,СВЦЭМ!$A$39:$A$782,$A22,СВЦЭМ!$B$39:$B$782,D$11)+'СЕТ СН'!$F$14+СВЦЭМ!$D$10+'СЕТ СН'!$F$5-'СЕТ СН'!$F$24</f>
        <v>2140.63117534</v>
      </c>
      <c r="E22" s="36">
        <f>SUMIFS(СВЦЭМ!$D$39:$D$782,СВЦЭМ!$A$39:$A$782,$A22,СВЦЭМ!$B$39:$B$782,E$11)+'СЕТ СН'!$F$14+СВЦЭМ!$D$10+'СЕТ СН'!$F$5-'СЕТ СН'!$F$24</f>
        <v>2141.8565178600002</v>
      </c>
      <c r="F22" s="36">
        <f>SUMIFS(СВЦЭМ!$D$39:$D$782,СВЦЭМ!$A$39:$A$782,$A22,СВЦЭМ!$B$39:$B$782,F$11)+'СЕТ СН'!$F$14+СВЦЭМ!$D$10+'СЕТ СН'!$F$5-'СЕТ СН'!$F$24</f>
        <v>2141.9788602999997</v>
      </c>
      <c r="G22" s="36">
        <f>SUMIFS(СВЦЭМ!$D$39:$D$782,СВЦЭМ!$A$39:$A$782,$A22,СВЦЭМ!$B$39:$B$782,G$11)+'СЕТ СН'!$F$14+СВЦЭМ!$D$10+'СЕТ СН'!$F$5-'СЕТ СН'!$F$24</f>
        <v>2155.0780981400003</v>
      </c>
      <c r="H22" s="36">
        <f>SUMIFS(СВЦЭМ!$D$39:$D$782,СВЦЭМ!$A$39:$A$782,$A22,СВЦЭМ!$B$39:$B$782,H$11)+'СЕТ СН'!$F$14+СВЦЭМ!$D$10+'СЕТ СН'!$F$5-'СЕТ СН'!$F$24</f>
        <v>2159.8291193099999</v>
      </c>
      <c r="I22" s="36">
        <f>SUMIFS(СВЦЭМ!$D$39:$D$782,СВЦЭМ!$A$39:$A$782,$A22,СВЦЭМ!$B$39:$B$782,I$11)+'СЕТ СН'!$F$14+СВЦЭМ!$D$10+'СЕТ СН'!$F$5-'СЕТ СН'!$F$24</f>
        <v>2097.8932115600001</v>
      </c>
      <c r="J22" s="36">
        <f>SUMIFS(СВЦЭМ!$D$39:$D$782,СВЦЭМ!$A$39:$A$782,$A22,СВЦЭМ!$B$39:$B$782,J$11)+'СЕТ СН'!$F$14+СВЦЭМ!$D$10+'СЕТ СН'!$F$5-'СЕТ СН'!$F$24</f>
        <v>2046.5450127399999</v>
      </c>
      <c r="K22" s="36">
        <f>SUMIFS(СВЦЭМ!$D$39:$D$782,СВЦЭМ!$A$39:$A$782,$A22,СВЦЭМ!$B$39:$B$782,K$11)+'СЕТ СН'!$F$14+СВЦЭМ!$D$10+'СЕТ СН'!$F$5-'СЕТ СН'!$F$24</f>
        <v>2021.9227155400001</v>
      </c>
      <c r="L22" s="36">
        <f>SUMIFS(СВЦЭМ!$D$39:$D$782,СВЦЭМ!$A$39:$A$782,$A22,СВЦЭМ!$B$39:$B$782,L$11)+'СЕТ СН'!$F$14+СВЦЭМ!$D$10+'СЕТ СН'!$F$5-'СЕТ СН'!$F$24</f>
        <v>2016.6047306200001</v>
      </c>
      <c r="M22" s="36">
        <f>SUMIFS(СВЦЭМ!$D$39:$D$782,СВЦЭМ!$A$39:$A$782,$A22,СВЦЭМ!$B$39:$B$782,M$11)+'СЕТ СН'!$F$14+СВЦЭМ!$D$10+'СЕТ СН'!$F$5-'СЕТ СН'!$F$24</f>
        <v>2022.2906257900001</v>
      </c>
      <c r="N22" s="36">
        <f>SUMIFS(СВЦЭМ!$D$39:$D$782,СВЦЭМ!$A$39:$A$782,$A22,СВЦЭМ!$B$39:$B$782,N$11)+'СЕТ СН'!$F$14+СВЦЭМ!$D$10+'СЕТ СН'!$F$5-'СЕТ СН'!$F$24</f>
        <v>2038.7348392200001</v>
      </c>
      <c r="O22" s="36">
        <f>SUMIFS(СВЦЭМ!$D$39:$D$782,СВЦЭМ!$A$39:$A$782,$A22,СВЦЭМ!$B$39:$B$782,O$11)+'СЕТ СН'!$F$14+СВЦЭМ!$D$10+'СЕТ СН'!$F$5-'СЕТ СН'!$F$24</f>
        <v>2072.6603134300003</v>
      </c>
      <c r="P22" s="36">
        <f>SUMIFS(СВЦЭМ!$D$39:$D$782,СВЦЭМ!$A$39:$A$782,$A22,СВЦЭМ!$B$39:$B$782,P$11)+'СЕТ СН'!$F$14+СВЦЭМ!$D$10+'СЕТ СН'!$F$5-'СЕТ СН'!$F$24</f>
        <v>2097.0559123900002</v>
      </c>
      <c r="Q22" s="36">
        <f>SUMIFS(СВЦЭМ!$D$39:$D$782,СВЦЭМ!$A$39:$A$782,$A22,СВЦЭМ!$B$39:$B$782,Q$11)+'СЕТ СН'!$F$14+СВЦЭМ!$D$10+'СЕТ СН'!$F$5-'СЕТ СН'!$F$24</f>
        <v>2140.5475414000002</v>
      </c>
      <c r="R22" s="36">
        <f>SUMIFS(СВЦЭМ!$D$39:$D$782,СВЦЭМ!$A$39:$A$782,$A22,СВЦЭМ!$B$39:$B$782,R$11)+'СЕТ СН'!$F$14+СВЦЭМ!$D$10+'СЕТ СН'!$F$5-'СЕТ СН'!$F$24</f>
        <v>2127.18587282</v>
      </c>
      <c r="S22" s="36">
        <f>SUMIFS(СВЦЭМ!$D$39:$D$782,СВЦЭМ!$A$39:$A$782,$A22,СВЦЭМ!$B$39:$B$782,S$11)+'СЕТ СН'!$F$14+СВЦЭМ!$D$10+'СЕТ СН'!$F$5-'СЕТ СН'!$F$24</f>
        <v>2078.27971884</v>
      </c>
      <c r="T22" s="36">
        <f>SUMIFS(СВЦЭМ!$D$39:$D$782,СВЦЭМ!$A$39:$A$782,$A22,СВЦЭМ!$B$39:$B$782,T$11)+'СЕТ СН'!$F$14+СВЦЭМ!$D$10+'СЕТ СН'!$F$5-'СЕТ СН'!$F$24</f>
        <v>1995.8952230800001</v>
      </c>
      <c r="U22" s="36">
        <f>SUMIFS(СВЦЭМ!$D$39:$D$782,СВЦЭМ!$A$39:$A$782,$A22,СВЦЭМ!$B$39:$B$782,U$11)+'СЕТ СН'!$F$14+СВЦЭМ!$D$10+'СЕТ СН'!$F$5-'СЕТ СН'!$F$24</f>
        <v>1967.3766286300001</v>
      </c>
      <c r="V22" s="36">
        <f>SUMIFS(СВЦЭМ!$D$39:$D$782,СВЦЭМ!$A$39:$A$782,$A22,СВЦЭМ!$B$39:$B$782,V$11)+'СЕТ СН'!$F$14+СВЦЭМ!$D$10+'СЕТ СН'!$F$5-'СЕТ СН'!$F$24</f>
        <v>1980.3488817800001</v>
      </c>
      <c r="W22" s="36">
        <f>SUMIFS(СВЦЭМ!$D$39:$D$782,СВЦЭМ!$A$39:$A$782,$A22,СВЦЭМ!$B$39:$B$782,W$11)+'СЕТ СН'!$F$14+СВЦЭМ!$D$10+'СЕТ СН'!$F$5-'СЕТ СН'!$F$24</f>
        <v>1995.4952868</v>
      </c>
      <c r="X22" s="36">
        <f>SUMIFS(СВЦЭМ!$D$39:$D$782,СВЦЭМ!$A$39:$A$782,$A22,СВЦЭМ!$B$39:$B$782,X$11)+'СЕТ СН'!$F$14+СВЦЭМ!$D$10+'СЕТ СН'!$F$5-'СЕТ СН'!$F$24</f>
        <v>2013.1472836299999</v>
      </c>
      <c r="Y22" s="36">
        <f>SUMIFS(СВЦЭМ!$D$39:$D$782,СВЦЭМ!$A$39:$A$782,$A22,СВЦЭМ!$B$39:$B$782,Y$11)+'СЕТ СН'!$F$14+СВЦЭМ!$D$10+'СЕТ СН'!$F$5-'СЕТ СН'!$F$24</f>
        <v>2026.2244654800002</v>
      </c>
    </row>
    <row r="23" spans="1:25" ht="15.75" x14ac:dyDescent="0.2">
      <c r="A23" s="35">
        <f t="shared" si="0"/>
        <v>44267</v>
      </c>
      <c r="B23" s="36">
        <f>SUMIFS(СВЦЭМ!$D$39:$D$782,СВЦЭМ!$A$39:$A$782,$A23,СВЦЭМ!$B$39:$B$782,B$11)+'СЕТ СН'!$F$14+СВЦЭМ!$D$10+'СЕТ СН'!$F$5-'СЕТ СН'!$F$24</f>
        <v>2078.20421902</v>
      </c>
      <c r="C23" s="36">
        <f>SUMIFS(СВЦЭМ!$D$39:$D$782,СВЦЭМ!$A$39:$A$782,$A23,СВЦЭМ!$B$39:$B$782,C$11)+'СЕТ СН'!$F$14+СВЦЭМ!$D$10+'СЕТ СН'!$F$5-'СЕТ СН'!$F$24</f>
        <v>2145.3426505699999</v>
      </c>
      <c r="D23" s="36">
        <f>SUMIFS(СВЦЭМ!$D$39:$D$782,СВЦЭМ!$A$39:$A$782,$A23,СВЦЭМ!$B$39:$B$782,D$11)+'СЕТ СН'!$F$14+СВЦЭМ!$D$10+'СЕТ СН'!$F$5-'СЕТ СН'!$F$24</f>
        <v>2150.0740974199998</v>
      </c>
      <c r="E23" s="36">
        <f>SUMIFS(СВЦЭМ!$D$39:$D$782,СВЦЭМ!$A$39:$A$782,$A23,СВЦЭМ!$B$39:$B$782,E$11)+'СЕТ СН'!$F$14+СВЦЭМ!$D$10+'СЕТ СН'!$F$5-'СЕТ СН'!$F$24</f>
        <v>2147.9513041700002</v>
      </c>
      <c r="F23" s="36">
        <f>SUMIFS(СВЦЭМ!$D$39:$D$782,СВЦЭМ!$A$39:$A$782,$A23,СВЦЭМ!$B$39:$B$782,F$11)+'СЕТ СН'!$F$14+СВЦЭМ!$D$10+'СЕТ СН'!$F$5-'СЕТ СН'!$F$24</f>
        <v>2146.1608128500002</v>
      </c>
      <c r="G23" s="36">
        <f>SUMIFS(СВЦЭМ!$D$39:$D$782,СВЦЭМ!$A$39:$A$782,$A23,СВЦЭМ!$B$39:$B$782,G$11)+'СЕТ СН'!$F$14+СВЦЭМ!$D$10+'СЕТ СН'!$F$5-'СЕТ СН'!$F$24</f>
        <v>2150.9351616599997</v>
      </c>
      <c r="H23" s="36">
        <f>SUMIFS(СВЦЭМ!$D$39:$D$782,СВЦЭМ!$A$39:$A$782,$A23,СВЦЭМ!$B$39:$B$782,H$11)+'СЕТ СН'!$F$14+СВЦЭМ!$D$10+'СЕТ СН'!$F$5-'СЕТ СН'!$F$24</f>
        <v>2148.8168032399999</v>
      </c>
      <c r="I23" s="36">
        <f>SUMIFS(СВЦЭМ!$D$39:$D$782,СВЦЭМ!$A$39:$A$782,$A23,СВЦЭМ!$B$39:$B$782,I$11)+'СЕТ СН'!$F$14+СВЦЭМ!$D$10+'СЕТ СН'!$F$5-'СЕТ СН'!$F$24</f>
        <v>2083.3636225199998</v>
      </c>
      <c r="J23" s="36">
        <f>SUMIFS(СВЦЭМ!$D$39:$D$782,СВЦЭМ!$A$39:$A$782,$A23,СВЦЭМ!$B$39:$B$782,J$11)+'СЕТ СН'!$F$14+СВЦЭМ!$D$10+'СЕТ СН'!$F$5-'СЕТ СН'!$F$24</f>
        <v>2028.8614982300001</v>
      </c>
      <c r="K23" s="36">
        <f>SUMIFS(СВЦЭМ!$D$39:$D$782,СВЦЭМ!$A$39:$A$782,$A23,СВЦЭМ!$B$39:$B$782,K$11)+'СЕТ СН'!$F$14+СВЦЭМ!$D$10+'СЕТ СН'!$F$5-'СЕТ СН'!$F$24</f>
        <v>1991.3831699400002</v>
      </c>
      <c r="L23" s="36">
        <f>SUMIFS(СВЦЭМ!$D$39:$D$782,СВЦЭМ!$A$39:$A$782,$A23,СВЦЭМ!$B$39:$B$782,L$11)+'СЕТ СН'!$F$14+СВЦЭМ!$D$10+'СЕТ СН'!$F$5-'СЕТ СН'!$F$24</f>
        <v>1992.0406987000001</v>
      </c>
      <c r="M23" s="36">
        <f>SUMIFS(СВЦЭМ!$D$39:$D$782,СВЦЭМ!$A$39:$A$782,$A23,СВЦЭМ!$B$39:$B$782,M$11)+'СЕТ СН'!$F$14+СВЦЭМ!$D$10+'СЕТ СН'!$F$5-'СЕТ СН'!$F$24</f>
        <v>1998.4339052300002</v>
      </c>
      <c r="N23" s="36">
        <f>SUMIFS(СВЦЭМ!$D$39:$D$782,СВЦЭМ!$A$39:$A$782,$A23,СВЦЭМ!$B$39:$B$782,N$11)+'СЕТ СН'!$F$14+СВЦЭМ!$D$10+'СЕТ СН'!$F$5-'СЕТ СН'!$F$24</f>
        <v>2003.7340216800001</v>
      </c>
      <c r="O23" s="36">
        <f>SUMIFS(СВЦЭМ!$D$39:$D$782,СВЦЭМ!$A$39:$A$782,$A23,СВЦЭМ!$B$39:$B$782,O$11)+'СЕТ СН'!$F$14+СВЦЭМ!$D$10+'СЕТ СН'!$F$5-'СЕТ СН'!$F$24</f>
        <v>2023.9060983900001</v>
      </c>
      <c r="P23" s="36">
        <f>SUMIFS(СВЦЭМ!$D$39:$D$782,СВЦЭМ!$A$39:$A$782,$A23,СВЦЭМ!$B$39:$B$782,P$11)+'СЕТ СН'!$F$14+СВЦЭМ!$D$10+'СЕТ СН'!$F$5-'СЕТ СН'!$F$24</f>
        <v>2069.01775477</v>
      </c>
      <c r="Q23" s="36">
        <f>SUMIFS(СВЦЭМ!$D$39:$D$782,СВЦЭМ!$A$39:$A$782,$A23,СВЦЭМ!$B$39:$B$782,Q$11)+'СЕТ СН'!$F$14+СВЦЭМ!$D$10+'СЕТ СН'!$F$5-'СЕТ СН'!$F$24</f>
        <v>2115.84979372</v>
      </c>
      <c r="R23" s="36">
        <f>SUMIFS(СВЦЭМ!$D$39:$D$782,СВЦЭМ!$A$39:$A$782,$A23,СВЦЭМ!$B$39:$B$782,R$11)+'СЕТ СН'!$F$14+СВЦЭМ!$D$10+'СЕТ СН'!$F$5-'СЕТ СН'!$F$24</f>
        <v>2117.4973477800004</v>
      </c>
      <c r="S23" s="36">
        <f>SUMIFS(СВЦЭМ!$D$39:$D$782,СВЦЭМ!$A$39:$A$782,$A23,СВЦЭМ!$B$39:$B$782,S$11)+'СЕТ СН'!$F$14+СВЦЭМ!$D$10+'СЕТ СН'!$F$5-'СЕТ СН'!$F$24</f>
        <v>2077.23897205</v>
      </c>
      <c r="T23" s="36">
        <f>SUMIFS(СВЦЭМ!$D$39:$D$782,СВЦЭМ!$A$39:$A$782,$A23,СВЦЭМ!$B$39:$B$782,T$11)+'СЕТ СН'!$F$14+СВЦЭМ!$D$10+'СЕТ СН'!$F$5-'СЕТ СН'!$F$24</f>
        <v>2005.5071885700002</v>
      </c>
      <c r="U23" s="36">
        <f>SUMIFS(СВЦЭМ!$D$39:$D$782,СВЦЭМ!$A$39:$A$782,$A23,СВЦЭМ!$B$39:$B$782,U$11)+'СЕТ СН'!$F$14+СВЦЭМ!$D$10+'СЕТ СН'!$F$5-'СЕТ СН'!$F$24</f>
        <v>1980.15213412</v>
      </c>
      <c r="V23" s="36">
        <f>SUMIFS(СВЦЭМ!$D$39:$D$782,СВЦЭМ!$A$39:$A$782,$A23,СВЦЭМ!$B$39:$B$782,V$11)+'СЕТ СН'!$F$14+СВЦЭМ!$D$10+'СЕТ СН'!$F$5-'СЕТ СН'!$F$24</f>
        <v>1983.9316046100002</v>
      </c>
      <c r="W23" s="36">
        <f>SUMIFS(СВЦЭМ!$D$39:$D$782,СВЦЭМ!$A$39:$A$782,$A23,СВЦЭМ!$B$39:$B$782,W$11)+'СЕТ СН'!$F$14+СВЦЭМ!$D$10+'СЕТ СН'!$F$5-'СЕТ СН'!$F$24</f>
        <v>1996.64749041</v>
      </c>
      <c r="X23" s="36">
        <f>SUMIFS(СВЦЭМ!$D$39:$D$782,СВЦЭМ!$A$39:$A$782,$A23,СВЦЭМ!$B$39:$B$782,X$11)+'СЕТ СН'!$F$14+СВЦЭМ!$D$10+'СЕТ СН'!$F$5-'СЕТ СН'!$F$24</f>
        <v>2014.1506814900001</v>
      </c>
      <c r="Y23" s="36">
        <f>SUMIFS(СВЦЭМ!$D$39:$D$782,СВЦЭМ!$A$39:$A$782,$A23,СВЦЭМ!$B$39:$B$782,Y$11)+'СЕТ СН'!$F$14+СВЦЭМ!$D$10+'СЕТ СН'!$F$5-'СЕТ СН'!$F$24</f>
        <v>2030.4788153100001</v>
      </c>
    </row>
    <row r="24" spans="1:25" ht="15.75" x14ac:dyDescent="0.2">
      <c r="A24" s="35">
        <f t="shared" si="0"/>
        <v>44268</v>
      </c>
      <c r="B24" s="36">
        <f>SUMIFS(СВЦЭМ!$D$39:$D$782,СВЦЭМ!$A$39:$A$782,$A24,СВЦЭМ!$B$39:$B$782,B$11)+'СЕТ СН'!$F$14+СВЦЭМ!$D$10+'СЕТ СН'!$F$5-'СЕТ СН'!$F$24</f>
        <v>2146.92650284</v>
      </c>
      <c r="C24" s="36">
        <f>SUMIFS(СВЦЭМ!$D$39:$D$782,СВЦЭМ!$A$39:$A$782,$A24,СВЦЭМ!$B$39:$B$782,C$11)+'СЕТ СН'!$F$14+СВЦЭМ!$D$10+'СЕТ СН'!$F$5-'СЕТ СН'!$F$24</f>
        <v>2174.95740097</v>
      </c>
      <c r="D24" s="36">
        <f>SUMIFS(СВЦЭМ!$D$39:$D$782,СВЦЭМ!$A$39:$A$782,$A24,СВЦЭМ!$B$39:$B$782,D$11)+'СЕТ СН'!$F$14+СВЦЭМ!$D$10+'СЕТ СН'!$F$5-'СЕТ СН'!$F$24</f>
        <v>2150.3315164400001</v>
      </c>
      <c r="E24" s="36">
        <f>SUMIFS(СВЦЭМ!$D$39:$D$782,СВЦЭМ!$A$39:$A$782,$A24,СВЦЭМ!$B$39:$B$782,E$11)+'СЕТ СН'!$F$14+СВЦЭМ!$D$10+'СЕТ СН'!$F$5-'СЕТ СН'!$F$24</f>
        <v>2145.6723871100003</v>
      </c>
      <c r="F24" s="36">
        <f>SUMIFS(СВЦЭМ!$D$39:$D$782,СВЦЭМ!$A$39:$A$782,$A24,СВЦЭМ!$B$39:$B$782,F$11)+'СЕТ СН'!$F$14+СВЦЭМ!$D$10+'СЕТ СН'!$F$5-'СЕТ СН'!$F$24</f>
        <v>2146.6056360900002</v>
      </c>
      <c r="G24" s="36">
        <f>SUMIFS(СВЦЭМ!$D$39:$D$782,СВЦЭМ!$A$39:$A$782,$A24,СВЦЭМ!$B$39:$B$782,G$11)+'СЕТ СН'!$F$14+СВЦЭМ!$D$10+'СЕТ СН'!$F$5-'СЕТ СН'!$F$24</f>
        <v>2152.7409939700001</v>
      </c>
      <c r="H24" s="36">
        <f>SUMIFS(СВЦЭМ!$D$39:$D$782,СВЦЭМ!$A$39:$A$782,$A24,СВЦЭМ!$B$39:$B$782,H$11)+'СЕТ СН'!$F$14+СВЦЭМ!$D$10+'СЕТ СН'!$F$5-'СЕТ СН'!$F$24</f>
        <v>2161.41979038</v>
      </c>
      <c r="I24" s="36">
        <f>SUMIFS(СВЦЭМ!$D$39:$D$782,СВЦЭМ!$A$39:$A$782,$A24,СВЦЭМ!$B$39:$B$782,I$11)+'СЕТ СН'!$F$14+СВЦЭМ!$D$10+'СЕТ СН'!$F$5-'СЕТ СН'!$F$24</f>
        <v>2140.07573499</v>
      </c>
      <c r="J24" s="36">
        <f>SUMIFS(СВЦЭМ!$D$39:$D$782,СВЦЭМ!$A$39:$A$782,$A24,СВЦЭМ!$B$39:$B$782,J$11)+'СЕТ СН'!$F$14+СВЦЭМ!$D$10+'СЕТ СН'!$F$5-'СЕТ СН'!$F$24</f>
        <v>2068.21588544</v>
      </c>
      <c r="K24" s="36">
        <f>SUMIFS(СВЦЭМ!$D$39:$D$782,СВЦЭМ!$A$39:$A$782,$A24,СВЦЭМ!$B$39:$B$782,K$11)+'СЕТ СН'!$F$14+СВЦЭМ!$D$10+'СЕТ СН'!$F$5-'СЕТ СН'!$F$24</f>
        <v>2026.8670103300001</v>
      </c>
      <c r="L24" s="36">
        <f>SUMIFS(СВЦЭМ!$D$39:$D$782,СВЦЭМ!$A$39:$A$782,$A24,СВЦЭМ!$B$39:$B$782,L$11)+'СЕТ СН'!$F$14+СВЦЭМ!$D$10+'СЕТ СН'!$F$5-'СЕТ СН'!$F$24</f>
        <v>2026.5362068900001</v>
      </c>
      <c r="M24" s="36">
        <f>SUMIFS(СВЦЭМ!$D$39:$D$782,СВЦЭМ!$A$39:$A$782,$A24,СВЦЭМ!$B$39:$B$782,M$11)+'СЕТ СН'!$F$14+СВЦЭМ!$D$10+'СЕТ СН'!$F$5-'СЕТ СН'!$F$24</f>
        <v>2031.77731683</v>
      </c>
      <c r="N24" s="36">
        <f>SUMIFS(СВЦЭМ!$D$39:$D$782,СВЦЭМ!$A$39:$A$782,$A24,СВЦЭМ!$B$39:$B$782,N$11)+'СЕТ СН'!$F$14+СВЦЭМ!$D$10+'СЕТ СН'!$F$5-'СЕТ СН'!$F$24</f>
        <v>2050.0869715500003</v>
      </c>
      <c r="O24" s="36">
        <f>SUMIFS(СВЦЭМ!$D$39:$D$782,СВЦЭМ!$A$39:$A$782,$A24,СВЦЭМ!$B$39:$B$782,O$11)+'СЕТ СН'!$F$14+СВЦЭМ!$D$10+'СЕТ СН'!$F$5-'СЕТ СН'!$F$24</f>
        <v>2088.6079224100004</v>
      </c>
      <c r="P24" s="36">
        <f>SUMIFS(СВЦЭМ!$D$39:$D$782,СВЦЭМ!$A$39:$A$782,$A24,СВЦЭМ!$B$39:$B$782,P$11)+'СЕТ СН'!$F$14+СВЦЭМ!$D$10+'СЕТ СН'!$F$5-'СЕТ СН'!$F$24</f>
        <v>2132.4215673999997</v>
      </c>
      <c r="Q24" s="36">
        <f>SUMIFS(СВЦЭМ!$D$39:$D$782,СВЦЭМ!$A$39:$A$782,$A24,СВЦЭМ!$B$39:$B$782,Q$11)+'СЕТ СН'!$F$14+СВЦЭМ!$D$10+'СЕТ СН'!$F$5-'СЕТ СН'!$F$24</f>
        <v>2105.4975045199999</v>
      </c>
      <c r="R24" s="36">
        <f>SUMIFS(СВЦЭМ!$D$39:$D$782,СВЦЭМ!$A$39:$A$782,$A24,СВЦЭМ!$B$39:$B$782,R$11)+'СЕТ СН'!$F$14+СВЦЭМ!$D$10+'СЕТ СН'!$F$5-'СЕТ СН'!$F$24</f>
        <v>2077.17997285</v>
      </c>
      <c r="S24" s="36">
        <f>SUMIFS(СВЦЭМ!$D$39:$D$782,СВЦЭМ!$A$39:$A$782,$A24,СВЦЭМ!$B$39:$B$782,S$11)+'СЕТ СН'!$F$14+СВЦЭМ!$D$10+'СЕТ СН'!$F$5-'СЕТ СН'!$F$24</f>
        <v>2037.4953988300001</v>
      </c>
      <c r="T24" s="36">
        <f>SUMIFS(СВЦЭМ!$D$39:$D$782,СВЦЭМ!$A$39:$A$782,$A24,СВЦЭМ!$B$39:$B$782,T$11)+'СЕТ СН'!$F$14+СВЦЭМ!$D$10+'СЕТ СН'!$F$5-'СЕТ СН'!$F$24</f>
        <v>1975.6006018500002</v>
      </c>
      <c r="U24" s="36">
        <f>SUMIFS(СВЦЭМ!$D$39:$D$782,СВЦЭМ!$A$39:$A$782,$A24,СВЦЭМ!$B$39:$B$782,U$11)+'СЕТ СН'!$F$14+СВЦЭМ!$D$10+'СЕТ СН'!$F$5-'СЕТ СН'!$F$24</f>
        <v>1944.8473112000001</v>
      </c>
      <c r="V24" s="36">
        <f>SUMIFS(СВЦЭМ!$D$39:$D$782,СВЦЭМ!$A$39:$A$782,$A24,СВЦЭМ!$B$39:$B$782,V$11)+'СЕТ СН'!$F$14+СВЦЭМ!$D$10+'СЕТ СН'!$F$5-'СЕТ СН'!$F$24</f>
        <v>1948.25879373</v>
      </c>
      <c r="W24" s="36">
        <f>SUMIFS(СВЦЭМ!$D$39:$D$782,СВЦЭМ!$A$39:$A$782,$A24,СВЦЭМ!$B$39:$B$782,W$11)+'СЕТ СН'!$F$14+СВЦЭМ!$D$10+'СЕТ СН'!$F$5-'СЕТ СН'!$F$24</f>
        <v>1959.0753483600001</v>
      </c>
      <c r="X24" s="36">
        <f>SUMIFS(СВЦЭМ!$D$39:$D$782,СВЦЭМ!$A$39:$A$782,$A24,СВЦЭМ!$B$39:$B$782,X$11)+'СЕТ СН'!$F$14+СВЦЭМ!$D$10+'СЕТ СН'!$F$5-'СЕТ СН'!$F$24</f>
        <v>1973.97697862</v>
      </c>
      <c r="Y24" s="36">
        <f>SUMIFS(СВЦЭМ!$D$39:$D$782,СВЦЭМ!$A$39:$A$782,$A24,СВЦЭМ!$B$39:$B$782,Y$11)+'СЕТ СН'!$F$14+СВЦЭМ!$D$10+'СЕТ СН'!$F$5-'СЕТ СН'!$F$24</f>
        <v>2002.1679411200003</v>
      </c>
    </row>
    <row r="25" spans="1:25" ht="15.75" x14ac:dyDescent="0.2">
      <c r="A25" s="35">
        <f t="shared" si="0"/>
        <v>44269</v>
      </c>
      <c r="B25" s="36">
        <f>SUMIFS(СВЦЭМ!$D$39:$D$782,СВЦЭМ!$A$39:$A$782,$A25,СВЦЭМ!$B$39:$B$782,B$11)+'СЕТ СН'!$F$14+СВЦЭМ!$D$10+'СЕТ СН'!$F$5-'СЕТ СН'!$F$24</f>
        <v>2053.09816013</v>
      </c>
      <c r="C25" s="36">
        <f>SUMIFS(СВЦЭМ!$D$39:$D$782,СВЦЭМ!$A$39:$A$782,$A25,СВЦЭМ!$B$39:$B$782,C$11)+'СЕТ СН'!$F$14+СВЦЭМ!$D$10+'СЕТ СН'!$F$5-'СЕТ СН'!$F$24</f>
        <v>2092.75199656</v>
      </c>
      <c r="D25" s="36">
        <f>SUMIFS(СВЦЭМ!$D$39:$D$782,СВЦЭМ!$A$39:$A$782,$A25,СВЦЭМ!$B$39:$B$782,D$11)+'СЕТ СН'!$F$14+СВЦЭМ!$D$10+'СЕТ СН'!$F$5-'СЕТ СН'!$F$24</f>
        <v>2122.29941138</v>
      </c>
      <c r="E25" s="36">
        <f>SUMIFS(СВЦЭМ!$D$39:$D$782,СВЦЭМ!$A$39:$A$782,$A25,СВЦЭМ!$B$39:$B$782,E$11)+'СЕТ СН'!$F$14+СВЦЭМ!$D$10+'СЕТ СН'!$F$5-'СЕТ СН'!$F$24</f>
        <v>2138.4794651299999</v>
      </c>
      <c r="F25" s="36">
        <f>SUMIFS(СВЦЭМ!$D$39:$D$782,СВЦЭМ!$A$39:$A$782,$A25,СВЦЭМ!$B$39:$B$782,F$11)+'СЕТ СН'!$F$14+СВЦЭМ!$D$10+'СЕТ СН'!$F$5-'СЕТ СН'!$F$24</f>
        <v>2139.7024170200002</v>
      </c>
      <c r="G25" s="36">
        <f>SUMIFS(СВЦЭМ!$D$39:$D$782,СВЦЭМ!$A$39:$A$782,$A25,СВЦЭМ!$B$39:$B$782,G$11)+'СЕТ СН'!$F$14+СВЦЭМ!$D$10+'СЕТ СН'!$F$5-'СЕТ СН'!$F$24</f>
        <v>2138.4529888300003</v>
      </c>
      <c r="H25" s="36">
        <f>SUMIFS(СВЦЭМ!$D$39:$D$782,СВЦЭМ!$A$39:$A$782,$A25,СВЦЭМ!$B$39:$B$782,H$11)+'СЕТ СН'!$F$14+СВЦЭМ!$D$10+'СЕТ СН'!$F$5-'СЕТ СН'!$F$24</f>
        <v>2147.0917051300003</v>
      </c>
      <c r="I25" s="36">
        <f>SUMIFS(СВЦЭМ!$D$39:$D$782,СВЦЭМ!$A$39:$A$782,$A25,СВЦЭМ!$B$39:$B$782,I$11)+'СЕТ СН'!$F$14+СВЦЭМ!$D$10+'СЕТ СН'!$F$5-'СЕТ СН'!$F$24</f>
        <v>2117.55573069</v>
      </c>
      <c r="J25" s="36">
        <f>SUMIFS(СВЦЭМ!$D$39:$D$782,СВЦЭМ!$A$39:$A$782,$A25,СВЦЭМ!$B$39:$B$782,J$11)+'СЕТ СН'!$F$14+СВЦЭМ!$D$10+'СЕТ СН'!$F$5-'СЕТ СН'!$F$24</f>
        <v>2044.0269309600001</v>
      </c>
      <c r="K25" s="36">
        <f>SUMIFS(СВЦЭМ!$D$39:$D$782,СВЦЭМ!$A$39:$A$782,$A25,СВЦЭМ!$B$39:$B$782,K$11)+'СЕТ СН'!$F$14+СВЦЭМ!$D$10+'СЕТ СН'!$F$5-'СЕТ СН'!$F$24</f>
        <v>2013.3966968</v>
      </c>
      <c r="L25" s="36">
        <f>SUMIFS(СВЦЭМ!$D$39:$D$782,СВЦЭМ!$A$39:$A$782,$A25,СВЦЭМ!$B$39:$B$782,L$11)+'СЕТ СН'!$F$14+СВЦЭМ!$D$10+'СЕТ СН'!$F$5-'СЕТ СН'!$F$24</f>
        <v>1990.5453956700001</v>
      </c>
      <c r="M25" s="36">
        <f>SUMIFS(СВЦЭМ!$D$39:$D$782,СВЦЭМ!$A$39:$A$782,$A25,СВЦЭМ!$B$39:$B$782,M$11)+'СЕТ СН'!$F$14+СВЦЭМ!$D$10+'СЕТ СН'!$F$5-'СЕТ СН'!$F$24</f>
        <v>2000.2615056900001</v>
      </c>
      <c r="N25" s="36">
        <f>SUMIFS(СВЦЭМ!$D$39:$D$782,СВЦЭМ!$A$39:$A$782,$A25,СВЦЭМ!$B$39:$B$782,N$11)+'СЕТ СН'!$F$14+СВЦЭМ!$D$10+'СЕТ СН'!$F$5-'СЕТ СН'!$F$24</f>
        <v>2017.7416604500002</v>
      </c>
      <c r="O25" s="36">
        <f>SUMIFS(СВЦЭМ!$D$39:$D$782,СВЦЭМ!$A$39:$A$782,$A25,СВЦЭМ!$B$39:$B$782,O$11)+'СЕТ СН'!$F$14+СВЦЭМ!$D$10+'СЕТ СН'!$F$5-'СЕТ СН'!$F$24</f>
        <v>2058.4827358800003</v>
      </c>
      <c r="P25" s="36">
        <f>SUMIFS(СВЦЭМ!$D$39:$D$782,СВЦЭМ!$A$39:$A$782,$A25,СВЦЭМ!$B$39:$B$782,P$11)+'СЕТ СН'!$F$14+СВЦЭМ!$D$10+'СЕТ СН'!$F$5-'СЕТ СН'!$F$24</f>
        <v>2099.2581625299999</v>
      </c>
      <c r="Q25" s="36">
        <f>SUMIFS(СВЦЭМ!$D$39:$D$782,СВЦЭМ!$A$39:$A$782,$A25,СВЦЭМ!$B$39:$B$782,Q$11)+'СЕТ СН'!$F$14+СВЦЭМ!$D$10+'СЕТ СН'!$F$5-'СЕТ СН'!$F$24</f>
        <v>2108.88525033</v>
      </c>
      <c r="R25" s="36">
        <f>SUMIFS(СВЦЭМ!$D$39:$D$782,СВЦЭМ!$A$39:$A$782,$A25,СВЦЭМ!$B$39:$B$782,R$11)+'СЕТ СН'!$F$14+СВЦЭМ!$D$10+'СЕТ СН'!$F$5-'СЕТ СН'!$F$24</f>
        <v>2097.4831360799999</v>
      </c>
      <c r="S25" s="36">
        <f>SUMIFS(СВЦЭМ!$D$39:$D$782,СВЦЭМ!$A$39:$A$782,$A25,СВЦЭМ!$B$39:$B$782,S$11)+'СЕТ СН'!$F$14+СВЦЭМ!$D$10+'СЕТ СН'!$F$5-'СЕТ СН'!$F$24</f>
        <v>2067.5415613100004</v>
      </c>
      <c r="T25" s="36">
        <f>SUMIFS(СВЦЭМ!$D$39:$D$782,СВЦЭМ!$A$39:$A$782,$A25,СВЦЭМ!$B$39:$B$782,T$11)+'СЕТ СН'!$F$14+СВЦЭМ!$D$10+'СЕТ СН'!$F$5-'СЕТ СН'!$F$24</f>
        <v>1997.5059184400002</v>
      </c>
      <c r="U25" s="36">
        <f>SUMIFS(СВЦЭМ!$D$39:$D$782,СВЦЭМ!$A$39:$A$782,$A25,СВЦЭМ!$B$39:$B$782,U$11)+'СЕТ СН'!$F$14+СВЦЭМ!$D$10+'СЕТ СН'!$F$5-'СЕТ СН'!$F$24</f>
        <v>1955.9631962100002</v>
      </c>
      <c r="V25" s="36">
        <f>SUMIFS(СВЦЭМ!$D$39:$D$782,СВЦЭМ!$A$39:$A$782,$A25,СВЦЭМ!$B$39:$B$782,V$11)+'СЕТ СН'!$F$14+СВЦЭМ!$D$10+'СЕТ СН'!$F$5-'СЕТ СН'!$F$24</f>
        <v>1956.2364911</v>
      </c>
      <c r="W25" s="36">
        <f>SUMIFS(СВЦЭМ!$D$39:$D$782,СВЦЭМ!$A$39:$A$782,$A25,СВЦЭМ!$B$39:$B$782,W$11)+'СЕТ СН'!$F$14+СВЦЭМ!$D$10+'СЕТ СН'!$F$5-'СЕТ СН'!$F$24</f>
        <v>1973.8334677400001</v>
      </c>
      <c r="X25" s="36">
        <f>SUMIFS(СВЦЭМ!$D$39:$D$782,СВЦЭМ!$A$39:$A$782,$A25,СВЦЭМ!$B$39:$B$782,X$11)+'СЕТ СН'!$F$14+СВЦЭМ!$D$10+'СЕТ СН'!$F$5-'СЕТ СН'!$F$24</f>
        <v>1988.9716209800001</v>
      </c>
      <c r="Y25" s="36">
        <f>SUMIFS(СВЦЭМ!$D$39:$D$782,СВЦЭМ!$A$39:$A$782,$A25,СВЦЭМ!$B$39:$B$782,Y$11)+'СЕТ СН'!$F$14+СВЦЭМ!$D$10+'СЕТ СН'!$F$5-'СЕТ СН'!$F$24</f>
        <v>2003.98029795</v>
      </c>
    </row>
    <row r="26" spans="1:25" ht="15.75" x14ac:dyDescent="0.2">
      <c r="A26" s="35">
        <f t="shared" si="0"/>
        <v>44270</v>
      </c>
      <c r="B26" s="36">
        <f>SUMIFS(СВЦЭМ!$D$39:$D$782,СВЦЭМ!$A$39:$A$782,$A26,СВЦЭМ!$B$39:$B$782,B$11)+'СЕТ СН'!$F$14+СВЦЭМ!$D$10+'СЕТ СН'!$F$5-'СЕТ СН'!$F$24</f>
        <v>2105.3065233799998</v>
      </c>
      <c r="C26" s="36">
        <f>SUMIFS(СВЦЭМ!$D$39:$D$782,СВЦЭМ!$A$39:$A$782,$A26,СВЦЭМ!$B$39:$B$782,C$11)+'СЕТ СН'!$F$14+СВЦЭМ!$D$10+'СЕТ СН'!$F$5-'СЕТ СН'!$F$24</f>
        <v>2145.6484634899998</v>
      </c>
      <c r="D26" s="36">
        <f>SUMIFS(СВЦЭМ!$D$39:$D$782,СВЦЭМ!$A$39:$A$782,$A26,СВЦЭМ!$B$39:$B$782,D$11)+'СЕТ СН'!$F$14+СВЦЭМ!$D$10+'СЕТ СН'!$F$5-'СЕТ СН'!$F$24</f>
        <v>2141.7462511499998</v>
      </c>
      <c r="E26" s="36">
        <f>SUMIFS(СВЦЭМ!$D$39:$D$782,СВЦЭМ!$A$39:$A$782,$A26,СВЦЭМ!$B$39:$B$782,E$11)+'СЕТ СН'!$F$14+СВЦЭМ!$D$10+'СЕТ СН'!$F$5-'СЕТ СН'!$F$24</f>
        <v>2139.17798197</v>
      </c>
      <c r="F26" s="36">
        <f>SUMIFS(СВЦЭМ!$D$39:$D$782,СВЦЭМ!$A$39:$A$782,$A26,СВЦЭМ!$B$39:$B$782,F$11)+'СЕТ СН'!$F$14+СВЦЭМ!$D$10+'СЕТ СН'!$F$5-'СЕТ СН'!$F$24</f>
        <v>2144.3741915400001</v>
      </c>
      <c r="G26" s="36">
        <f>SUMIFS(СВЦЭМ!$D$39:$D$782,СВЦЭМ!$A$39:$A$782,$A26,СВЦЭМ!$B$39:$B$782,G$11)+'СЕТ СН'!$F$14+СВЦЭМ!$D$10+'СЕТ СН'!$F$5-'СЕТ СН'!$F$24</f>
        <v>2149.7595262899999</v>
      </c>
      <c r="H26" s="36">
        <f>SUMIFS(СВЦЭМ!$D$39:$D$782,СВЦЭМ!$A$39:$A$782,$A26,СВЦЭМ!$B$39:$B$782,H$11)+'СЕТ СН'!$F$14+СВЦЭМ!$D$10+'СЕТ СН'!$F$5-'СЕТ СН'!$F$24</f>
        <v>2152.06731141</v>
      </c>
      <c r="I26" s="36">
        <f>SUMIFS(СВЦЭМ!$D$39:$D$782,СВЦЭМ!$A$39:$A$782,$A26,СВЦЭМ!$B$39:$B$782,I$11)+'СЕТ СН'!$F$14+СВЦЭМ!$D$10+'СЕТ СН'!$F$5-'СЕТ СН'!$F$24</f>
        <v>2094.1037499599997</v>
      </c>
      <c r="J26" s="36">
        <f>SUMIFS(СВЦЭМ!$D$39:$D$782,СВЦЭМ!$A$39:$A$782,$A26,СВЦЭМ!$B$39:$B$782,J$11)+'СЕТ СН'!$F$14+СВЦЭМ!$D$10+'СЕТ СН'!$F$5-'СЕТ СН'!$F$24</f>
        <v>2036.8033986600001</v>
      </c>
      <c r="K26" s="36">
        <f>SUMIFS(СВЦЭМ!$D$39:$D$782,СВЦЭМ!$A$39:$A$782,$A26,СВЦЭМ!$B$39:$B$782,K$11)+'СЕТ СН'!$F$14+СВЦЭМ!$D$10+'СЕТ СН'!$F$5-'СЕТ СН'!$F$24</f>
        <v>2005.7127862000002</v>
      </c>
      <c r="L26" s="36">
        <f>SUMIFS(СВЦЭМ!$D$39:$D$782,СВЦЭМ!$A$39:$A$782,$A26,СВЦЭМ!$B$39:$B$782,L$11)+'СЕТ СН'!$F$14+СВЦЭМ!$D$10+'СЕТ СН'!$F$5-'СЕТ СН'!$F$24</f>
        <v>1994.9933619500002</v>
      </c>
      <c r="M26" s="36">
        <f>SUMIFS(СВЦЭМ!$D$39:$D$782,СВЦЭМ!$A$39:$A$782,$A26,СВЦЭМ!$B$39:$B$782,M$11)+'СЕТ СН'!$F$14+СВЦЭМ!$D$10+'СЕТ СН'!$F$5-'СЕТ СН'!$F$24</f>
        <v>2009.1896743100001</v>
      </c>
      <c r="N26" s="36">
        <f>SUMIFS(СВЦЭМ!$D$39:$D$782,СВЦЭМ!$A$39:$A$782,$A26,СВЦЭМ!$B$39:$B$782,N$11)+'СЕТ СН'!$F$14+СВЦЭМ!$D$10+'СЕТ СН'!$F$5-'СЕТ СН'!$F$24</f>
        <v>2019.99912163</v>
      </c>
      <c r="O26" s="36">
        <f>SUMIFS(СВЦЭМ!$D$39:$D$782,СВЦЭМ!$A$39:$A$782,$A26,СВЦЭМ!$B$39:$B$782,O$11)+'СЕТ СН'!$F$14+СВЦЭМ!$D$10+'СЕТ СН'!$F$5-'СЕТ СН'!$F$24</f>
        <v>2051.0501379100001</v>
      </c>
      <c r="P26" s="36">
        <f>SUMIFS(СВЦЭМ!$D$39:$D$782,СВЦЭМ!$A$39:$A$782,$A26,СВЦЭМ!$B$39:$B$782,P$11)+'СЕТ СН'!$F$14+СВЦЭМ!$D$10+'СЕТ СН'!$F$5-'СЕТ СН'!$F$24</f>
        <v>2096.2508864700003</v>
      </c>
      <c r="Q26" s="36">
        <f>SUMIFS(СВЦЭМ!$D$39:$D$782,СВЦЭМ!$A$39:$A$782,$A26,СВЦЭМ!$B$39:$B$782,Q$11)+'СЕТ СН'!$F$14+СВЦЭМ!$D$10+'СЕТ СН'!$F$5-'СЕТ СН'!$F$24</f>
        <v>2115.2875951899996</v>
      </c>
      <c r="R26" s="36">
        <f>SUMIFS(СВЦЭМ!$D$39:$D$782,СВЦЭМ!$A$39:$A$782,$A26,СВЦЭМ!$B$39:$B$782,R$11)+'СЕТ СН'!$F$14+СВЦЭМ!$D$10+'СЕТ СН'!$F$5-'СЕТ СН'!$F$24</f>
        <v>2099.3145935599996</v>
      </c>
      <c r="S26" s="36">
        <f>SUMIFS(СВЦЭМ!$D$39:$D$782,СВЦЭМ!$A$39:$A$782,$A26,СВЦЭМ!$B$39:$B$782,S$11)+'СЕТ СН'!$F$14+СВЦЭМ!$D$10+'СЕТ СН'!$F$5-'СЕТ СН'!$F$24</f>
        <v>2054.0669402100002</v>
      </c>
      <c r="T26" s="36">
        <f>SUMIFS(СВЦЭМ!$D$39:$D$782,СВЦЭМ!$A$39:$A$782,$A26,СВЦЭМ!$B$39:$B$782,T$11)+'СЕТ СН'!$F$14+СВЦЭМ!$D$10+'СЕТ СН'!$F$5-'СЕТ СН'!$F$24</f>
        <v>1960.0227141100002</v>
      </c>
      <c r="U26" s="36">
        <f>SUMIFS(СВЦЭМ!$D$39:$D$782,СВЦЭМ!$A$39:$A$782,$A26,СВЦЭМ!$B$39:$B$782,U$11)+'СЕТ СН'!$F$14+СВЦЭМ!$D$10+'СЕТ СН'!$F$5-'СЕТ СН'!$F$24</f>
        <v>1922.4254375300002</v>
      </c>
      <c r="V26" s="36">
        <f>SUMIFS(СВЦЭМ!$D$39:$D$782,СВЦЭМ!$A$39:$A$782,$A26,СВЦЭМ!$B$39:$B$782,V$11)+'СЕТ СН'!$F$14+СВЦЭМ!$D$10+'СЕТ СН'!$F$5-'СЕТ СН'!$F$24</f>
        <v>1922.0836410500001</v>
      </c>
      <c r="W26" s="36">
        <f>SUMIFS(СВЦЭМ!$D$39:$D$782,СВЦЭМ!$A$39:$A$782,$A26,СВЦЭМ!$B$39:$B$782,W$11)+'СЕТ СН'!$F$14+СВЦЭМ!$D$10+'СЕТ СН'!$F$5-'СЕТ СН'!$F$24</f>
        <v>1927.7749520300001</v>
      </c>
      <c r="X26" s="36">
        <f>SUMIFS(СВЦЭМ!$D$39:$D$782,СВЦЭМ!$A$39:$A$782,$A26,СВЦЭМ!$B$39:$B$782,X$11)+'СЕТ СН'!$F$14+СВЦЭМ!$D$10+'СЕТ СН'!$F$5-'СЕТ СН'!$F$24</f>
        <v>1925.2064124200001</v>
      </c>
      <c r="Y26" s="36">
        <f>SUMIFS(СВЦЭМ!$D$39:$D$782,СВЦЭМ!$A$39:$A$782,$A26,СВЦЭМ!$B$39:$B$782,Y$11)+'СЕТ СН'!$F$14+СВЦЭМ!$D$10+'СЕТ СН'!$F$5-'СЕТ СН'!$F$24</f>
        <v>1935.0566449000003</v>
      </c>
    </row>
    <row r="27" spans="1:25" ht="15.75" x14ac:dyDescent="0.2">
      <c r="A27" s="35">
        <f t="shared" si="0"/>
        <v>44271</v>
      </c>
      <c r="B27" s="36">
        <f>SUMIFS(СВЦЭМ!$D$39:$D$782,СВЦЭМ!$A$39:$A$782,$A27,СВЦЭМ!$B$39:$B$782,B$11)+'СЕТ СН'!$F$14+СВЦЭМ!$D$10+'СЕТ СН'!$F$5-'СЕТ СН'!$F$24</f>
        <v>2013.59871914</v>
      </c>
      <c r="C27" s="36">
        <f>SUMIFS(СВЦЭМ!$D$39:$D$782,СВЦЭМ!$A$39:$A$782,$A27,СВЦЭМ!$B$39:$B$782,C$11)+'СЕТ СН'!$F$14+СВЦЭМ!$D$10+'СЕТ СН'!$F$5-'СЕТ СН'!$F$24</f>
        <v>2105.33143531</v>
      </c>
      <c r="D27" s="36">
        <f>SUMIFS(СВЦЭМ!$D$39:$D$782,СВЦЭМ!$A$39:$A$782,$A27,СВЦЭМ!$B$39:$B$782,D$11)+'СЕТ СН'!$F$14+СВЦЭМ!$D$10+'СЕТ СН'!$F$5-'СЕТ СН'!$F$24</f>
        <v>2141.1710015899998</v>
      </c>
      <c r="E27" s="36">
        <f>SUMIFS(СВЦЭМ!$D$39:$D$782,СВЦЭМ!$A$39:$A$782,$A27,СВЦЭМ!$B$39:$B$782,E$11)+'СЕТ СН'!$F$14+СВЦЭМ!$D$10+'СЕТ СН'!$F$5-'СЕТ СН'!$F$24</f>
        <v>2143.0693933399998</v>
      </c>
      <c r="F27" s="36">
        <f>SUMIFS(СВЦЭМ!$D$39:$D$782,СВЦЭМ!$A$39:$A$782,$A27,СВЦЭМ!$B$39:$B$782,F$11)+'СЕТ СН'!$F$14+СВЦЭМ!$D$10+'СЕТ СН'!$F$5-'СЕТ СН'!$F$24</f>
        <v>2135.5747858699997</v>
      </c>
      <c r="G27" s="36">
        <f>SUMIFS(СВЦЭМ!$D$39:$D$782,СВЦЭМ!$A$39:$A$782,$A27,СВЦЭМ!$B$39:$B$782,G$11)+'СЕТ СН'!$F$14+СВЦЭМ!$D$10+'СЕТ СН'!$F$5-'СЕТ СН'!$F$24</f>
        <v>2142.2436688899998</v>
      </c>
      <c r="H27" s="36">
        <f>SUMIFS(СВЦЭМ!$D$39:$D$782,СВЦЭМ!$A$39:$A$782,$A27,СВЦЭМ!$B$39:$B$782,H$11)+'СЕТ СН'!$F$14+СВЦЭМ!$D$10+'СЕТ СН'!$F$5-'СЕТ СН'!$F$24</f>
        <v>2167.4494984299999</v>
      </c>
      <c r="I27" s="36">
        <f>SUMIFS(СВЦЭМ!$D$39:$D$782,СВЦЭМ!$A$39:$A$782,$A27,СВЦЭМ!$B$39:$B$782,I$11)+'СЕТ СН'!$F$14+СВЦЭМ!$D$10+'СЕТ СН'!$F$5-'СЕТ СН'!$F$24</f>
        <v>2112.8661416200002</v>
      </c>
      <c r="J27" s="36">
        <f>SUMIFS(СВЦЭМ!$D$39:$D$782,СВЦЭМ!$A$39:$A$782,$A27,СВЦЭМ!$B$39:$B$782,J$11)+'СЕТ СН'!$F$14+СВЦЭМ!$D$10+'СЕТ СН'!$F$5-'СЕТ СН'!$F$24</f>
        <v>2068.1782323400002</v>
      </c>
      <c r="K27" s="36">
        <f>SUMIFS(СВЦЭМ!$D$39:$D$782,СВЦЭМ!$A$39:$A$782,$A27,СВЦЭМ!$B$39:$B$782,K$11)+'СЕТ СН'!$F$14+СВЦЭМ!$D$10+'СЕТ СН'!$F$5-'СЕТ СН'!$F$24</f>
        <v>2048.1581471600002</v>
      </c>
      <c r="L27" s="36">
        <f>SUMIFS(СВЦЭМ!$D$39:$D$782,СВЦЭМ!$A$39:$A$782,$A27,СВЦЭМ!$B$39:$B$782,L$11)+'СЕТ СН'!$F$14+СВЦЭМ!$D$10+'СЕТ СН'!$F$5-'СЕТ СН'!$F$24</f>
        <v>2043.4405531100001</v>
      </c>
      <c r="M27" s="36">
        <f>SUMIFS(СВЦЭМ!$D$39:$D$782,СВЦЭМ!$A$39:$A$782,$A27,СВЦЭМ!$B$39:$B$782,M$11)+'СЕТ СН'!$F$14+СВЦЭМ!$D$10+'СЕТ СН'!$F$5-'СЕТ СН'!$F$24</f>
        <v>2036.1165857200001</v>
      </c>
      <c r="N27" s="36">
        <f>SUMIFS(СВЦЭМ!$D$39:$D$782,СВЦЭМ!$A$39:$A$782,$A27,СВЦЭМ!$B$39:$B$782,N$11)+'СЕТ СН'!$F$14+СВЦЭМ!$D$10+'СЕТ СН'!$F$5-'СЕТ СН'!$F$24</f>
        <v>2033.4691103700002</v>
      </c>
      <c r="O27" s="36">
        <f>SUMIFS(СВЦЭМ!$D$39:$D$782,СВЦЭМ!$A$39:$A$782,$A27,СВЦЭМ!$B$39:$B$782,O$11)+'СЕТ СН'!$F$14+СВЦЭМ!$D$10+'СЕТ СН'!$F$5-'СЕТ СН'!$F$24</f>
        <v>2062.8386638299999</v>
      </c>
      <c r="P27" s="36">
        <f>SUMIFS(СВЦЭМ!$D$39:$D$782,СВЦЭМ!$A$39:$A$782,$A27,СВЦЭМ!$B$39:$B$782,P$11)+'СЕТ СН'!$F$14+СВЦЭМ!$D$10+'СЕТ СН'!$F$5-'СЕТ СН'!$F$24</f>
        <v>2101.9637378899997</v>
      </c>
      <c r="Q27" s="36">
        <f>SUMIFS(СВЦЭМ!$D$39:$D$782,СВЦЭМ!$A$39:$A$782,$A27,СВЦЭМ!$B$39:$B$782,Q$11)+'СЕТ СН'!$F$14+СВЦЭМ!$D$10+'СЕТ СН'!$F$5-'СЕТ СН'!$F$24</f>
        <v>2107.9100939</v>
      </c>
      <c r="R27" s="36">
        <f>SUMIFS(СВЦЭМ!$D$39:$D$782,СВЦЭМ!$A$39:$A$782,$A27,СВЦЭМ!$B$39:$B$782,R$11)+'СЕТ СН'!$F$14+СВЦЭМ!$D$10+'СЕТ СН'!$F$5-'СЕТ СН'!$F$24</f>
        <v>2097.17919622</v>
      </c>
      <c r="S27" s="36">
        <f>SUMIFS(СВЦЭМ!$D$39:$D$782,СВЦЭМ!$A$39:$A$782,$A27,СВЦЭМ!$B$39:$B$782,S$11)+'СЕТ СН'!$F$14+СВЦЭМ!$D$10+'СЕТ СН'!$F$5-'СЕТ СН'!$F$24</f>
        <v>2087.9205360200003</v>
      </c>
      <c r="T27" s="36">
        <f>SUMIFS(СВЦЭМ!$D$39:$D$782,СВЦЭМ!$A$39:$A$782,$A27,СВЦЭМ!$B$39:$B$782,T$11)+'СЕТ СН'!$F$14+СВЦЭМ!$D$10+'СЕТ СН'!$F$5-'СЕТ СН'!$F$24</f>
        <v>2020.8474461000001</v>
      </c>
      <c r="U27" s="36">
        <f>SUMIFS(СВЦЭМ!$D$39:$D$782,СВЦЭМ!$A$39:$A$782,$A27,СВЦЭМ!$B$39:$B$782,U$11)+'СЕТ СН'!$F$14+СВЦЭМ!$D$10+'СЕТ СН'!$F$5-'СЕТ СН'!$F$24</f>
        <v>1986.66180691</v>
      </c>
      <c r="V27" s="36">
        <f>SUMIFS(СВЦЭМ!$D$39:$D$782,СВЦЭМ!$A$39:$A$782,$A27,СВЦЭМ!$B$39:$B$782,V$11)+'СЕТ СН'!$F$14+СВЦЭМ!$D$10+'СЕТ СН'!$F$5-'СЕТ СН'!$F$24</f>
        <v>1992.6647252300002</v>
      </c>
      <c r="W27" s="36">
        <f>SUMIFS(СВЦЭМ!$D$39:$D$782,СВЦЭМ!$A$39:$A$782,$A27,СВЦЭМ!$B$39:$B$782,W$11)+'СЕТ СН'!$F$14+СВЦЭМ!$D$10+'СЕТ СН'!$F$5-'СЕТ СН'!$F$24</f>
        <v>2008.98695367</v>
      </c>
      <c r="X27" s="36">
        <f>SUMIFS(СВЦЭМ!$D$39:$D$782,СВЦЭМ!$A$39:$A$782,$A27,СВЦЭМ!$B$39:$B$782,X$11)+'СЕТ СН'!$F$14+СВЦЭМ!$D$10+'СЕТ СН'!$F$5-'СЕТ СН'!$F$24</f>
        <v>2025.02674983</v>
      </c>
      <c r="Y27" s="36">
        <f>SUMIFS(СВЦЭМ!$D$39:$D$782,СВЦЭМ!$A$39:$A$782,$A27,СВЦЭМ!$B$39:$B$782,Y$11)+'СЕТ СН'!$F$14+СВЦЭМ!$D$10+'СЕТ СН'!$F$5-'СЕТ СН'!$F$24</f>
        <v>2028.2635389300001</v>
      </c>
    </row>
    <row r="28" spans="1:25" ht="15.75" x14ac:dyDescent="0.2">
      <c r="A28" s="35">
        <f t="shared" si="0"/>
        <v>44272</v>
      </c>
      <c r="B28" s="36">
        <f>SUMIFS(СВЦЭМ!$D$39:$D$782,СВЦЭМ!$A$39:$A$782,$A28,СВЦЭМ!$B$39:$B$782,B$11)+'СЕТ СН'!$F$14+СВЦЭМ!$D$10+'СЕТ СН'!$F$5-'СЕТ СН'!$F$24</f>
        <v>2135.5245683900002</v>
      </c>
      <c r="C28" s="36">
        <f>SUMIFS(СВЦЭМ!$D$39:$D$782,СВЦЭМ!$A$39:$A$782,$A28,СВЦЭМ!$B$39:$B$782,C$11)+'СЕТ СН'!$F$14+СВЦЭМ!$D$10+'СЕТ СН'!$F$5-'СЕТ СН'!$F$24</f>
        <v>2165.3211774900001</v>
      </c>
      <c r="D28" s="36">
        <f>SUMIFS(СВЦЭМ!$D$39:$D$782,СВЦЭМ!$A$39:$A$782,$A28,СВЦЭМ!$B$39:$B$782,D$11)+'СЕТ СН'!$F$14+СВЦЭМ!$D$10+'СЕТ СН'!$F$5-'СЕТ СН'!$F$24</f>
        <v>2148.4395292600002</v>
      </c>
      <c r="E28" s="36">
        <f>SUMIFS(СВЦЭМ!$D$39:$D$782,СВЦЭМ!$A$39:$A$782,$A28,СВЦЭМ!$B$39:$B$782,E$11)+'СЕТ СН'!$F$14+СВЦЭМ!$D$10+'СЕТ СН'!$F$5-'СЕТ СН'!$F$24</f>
        <v>2143.0437880500003</v>
      </c>
      <c r="F28" s="36">
        <f>SUMIFS(СВЦЭМ!$D$39:$D$782,СВЦЭМ!$A$39:$A$782,$A28,СВЦЭМ!$B$39:$B$782,F$11)+'СЕТ СН'!$F$14+СВЦЭМ!$D$10+'СЕТ СН'!$F$5-'СЕТ СН'!$F$24</f>
        <v>2146.21379802</v>
      </c>
      <c r="G28" s="36">
        <f>SUMIFS(СВЦЭМ!$D$39:$D$782,СВЦЭМ!$A$39:$A$782,$A28,СВЦЭМ!$B$39:$B$782,G$11)+'СЕТ СН'!$F$14+СВЦЭМ!$D$10+'СЕТ СН'!$F$5-'СЕТ СН'!$F$24</f>
        <v>2155.0879728600003</v>
      </c>
      <c r="H28" s="36">
        <f>SUMIFS(СВЦЭМ!$D$39:$D$782,СВЦЭМ!$A$39:$A$782,$A28,СВЦЭМ!$B$39:$B$782,H$11)+'СЕТ СН'!$F$14+СВЦЭМ!$D$10+'СЕТ СН'!$F$5-'СЕТ СН'!$F$24</f>
        <v>2168.6836225799998</v>
      </c>
      <c r="I28" s="36">
        <f>SUMIFS(СВЦЭМ!$D$39:$D$782,СВЦЭМ!$A$39:$A$782,$A28,СВЦЭМ!$B$39:$B$782,I$11)+'СЕТ СН'!$F$14+СВЦЭМ!$D$10+'СЕТ СН'!$F$5-'СЕТ СН'!$F$24</f>
        <v>2132.2608584600002</v>
      </c>
      <c r="J28" s="36">
        <f>SUMIFS(СВЦЭМ!$D$39:$D$782,СВЦЭМ!$A$39:$A$782,$A28,СВЦЭМ!$B$39:$B$782,J$11)+'СЕТ СН'!$F$14+СВЦЭМ!$D$10+'СЕТ СН'!$F$5-'СЕТ СН'!$F$24</f>
        <v>2091.16715677</v>
      </c>
      <c r="K28" s="36">
        <f>SUMIFS(СВЦЭМ!$D$39:$D$782,СВЦЭМ!$A$39:$A$782,$A28,СВЦЭМ!$B$39:$B$782,K$11)+'СЕТ СН'!$F$14+СВЦЭМ!$D$10+'СЕТ СН'!$F$5-'СЕТ СН'!$F$24</f>
        <v>2081.4226035199999</v>
      </c>
      <c r="L28" s="36">
        <f>SUMIFS(СВЦЭМ!$D$39:$D$782,СВЦЭМ!$A$39:$A$782,$A28,СВЦЭМ!$B$39:$B$782,L$11)+'СЕТ СН'!$F$14+СВЦЭМ!$D$10+'СЕТ СН'!$F$5-'СЕТ СН'!$F$24</f>
        <v>2076.37394253</v>
      </c>
      <c r="M28" s="36">
        <f>SUMIFS(СВЦЭМ!$D$39:$D$782,СВЦЭМ!$A$39:$A$782,$A28,СВЦЭМ!$B$39:$B$782,M$11)+'СЕТ СН'!$F$14+СВЦЭМ!$D$10+'СЕТ СН'!$F$5-'СЕТ СН'!$F$24</f>
        <v>2078.52565056</v>
      </c>
      <c r="N28" s="36">
        <f>SUMIFS(СВЦЭМ!$D$39:$D$782,СВЦЭМ!$A$39:$A$782,$A28,СВЦЭМ!$B$39:$B$782,N$11)+'СЕТ СН'!$F$14+СВЦЭМ!$D$10+'СЕТ СН'!$F$5-'СЕТ СН'!$F$24</f>
        <v>2081.9082458900002</v>
      </c>
      <c r="O28" s="36">
        <f>SUMIFS(СВЦЭМ!$D$39:$D$782,СВЦЭМ!$A$39:$A$782,$A28,СВЦЭМ!$B$39:$B$782,O$11)+'СЕТ СН'!$F$14+СВЦЭМ!$D$10+'СЕТ СН'!$F$5-'СЕТ СН'!$F$24</f>
        <v>2100.4156240900002</v>
      </c>
      <c r="P28" s="36">
        <f>SUMIFS(СВЦЭМ!$D$39:$D$782,СВЦЭМ!$A$39:$A$782,$A28,СВЦЭМ!$B$39:$B$782,P$11)+'СЕТ СН'!$F$14+СВЦЭМ!$D$10+'СЕТ СН'!$F$5-'СЕТ СН'!$F$24</f>
        <v>2141.9718138200001</v>
      </c>
      <c r="Q28" s="36">
        <f>SUMIFS(СВЦЭМ!$D$39:$D$782,СВЦЭМ!$A$39:$A$782,$A28,СВЦЭМ!$B$39:$B$782,Q$11)+'СЕТ СН'!$F$14+СВЦЭМ!$D$10+'СЕТ СН'!$F$5-'СЕТ СН'!$F$24</f>
        <v>2173.2090077499997</v>
      </c>
      <c r="R28" s="36">
        <f>SUMIFS(СВЦЭМ!$D$39:$D$782,СВЦЭМ!$A$39:$A$782,$A28,СВЦЭМ!$B$39:$B$782,R$11)+'СЕТ СН'!$F$14+СВЦЭМ!$D$10+'СЕТ СН'!$F$5-'СЕТ СН'!$F$24</f>
        <v>2153.1928562799999</v>
      </c>
      <c r="S28" s="36">
        <f>SUMIFS(СВЦЭМ!$D$39:$D$782,СВЦЭМ!$A$39:$A$782,$A28,СВЦЭМ!$B$39:$B$782,S$11)+'СЕТ СН'!$F$14+СВЦЭМ!$D$10+'СЕТ СН'!$F$5-'СЕТ СН'!$F$24</f>
        <v>2128.59233197</v>
      </c>
      <c r="T28" s="36">
        <f>SUMIFS(СВЦЭМ!$D$39:$D$782,СВЦЭМ!$A$39:$A$782,$A28,СВЦЭМ!$B$39:$B$782,T$11)+'СЕТ СН'!$F$14+СВЦЭМ!$D$10+'СЕТ СН'!$F$5-'СЕТ СН'!$F$24</f>
        <v>2070.2066179100002</v>
      </c>
      <c r="U28" s="36">
        <f>SUMIFS(СВЦЭМ!$D$39:$D$782,СВЦЭМ!$A$39:$A$782,$A28,СВЦЭМ!$B$39:$B$782,U$11)+'СЕТ СН'!$F$14+СВЦЭМ!$D$10+'СЕТ СН'!$F$5-'СЕТ СН'!$F$24</f>
        <v>2038.7165910500003</v>
      </c>
      <c r="V28" s="36">
        <f>SUMIFS(СВЦЭМ!$D$39:$D$782,СВЦЭМ!$A$39:$A$782,$A28,СВЦЭМ!$B$39:$B$782,V$11)+'СЕТ СН'!$F$14+СВЦЭМ!$D$10+'СЕТ СН'!$F$5-'СЕТ СН'!$F$24</f>
        <v>2033.7226470700002</v>
      </c>
      <c r="W28" s="36">
        <f>SUMIFS(СВЦЭМ!$D$39:$D$782,СВЦЭМ!$A$39:$A$782,$A28,СВЦЭМ!$B$39:$B$782,W$11)+'СЕТ СН'!$F$14+СВЦЭМ!$D$10+'СЕТ СН'!$F$5-'СЕТ СН'!$F$24</f>
        <v>2043.09790905</v>
      </c>
      <c r="X28" s="36">
        <f>SUMIFS(СВЦЭМ!$D$39:$D$782,СВЦЭМ!$A$39:$A$782,$A28,СВЦЭМ!$B$39:$B$782,X$11)+'СЕТ СН'!$F$14+СВЦЭМ!$D$10+'СЕТ СН'!$F$5-'СЕТ СН'!$F$24</f>
        <v>2057.2859224500003</v>
      </c>
      <c r="Y28" s="36">
        <f>SUMIFS(СВЦЭМ!$D$39:$D$782,СВЦЭМ!$A$39:$A$782,$A28,СВЦЭМ!$B$39:$B$782,Y$11)+'СЕТ СН'!$F$14+СВЦЭМ!$D$10+'СЕТ СН'!$F$5-'СЕТ СН'!$F$24</f>
        <v>2064.6934074800001</v>
      </c>
    </row>
    <row r="29" spans="1:25" ht="15.75" x14ac:dyDescent="0.2">
      <c r="A29" s="35">
        <f t="shared" si="0"/>
        <v>44273</v>
      </c>
      <c r="B29" s="36">
        <f>SUMIFS(СВЦЭМ!$D$39:$D$782,СВЦЭМ!$A$39:$A$782,$A29,СВЦЭМ!$B$39:$B$782,B$11)+'СЕТ СН'!$F$14+СВЦЭМ!$D$10+'СЕТ СН'!$F$5-'СЕТ СН'!$F$24</f>
        <v>2082.3364540699999</v>
      </c>
      <c r="C29" s="36">
        <f>SUMIFS(СВЦЭМ!$D$39:$D$782,СВЦЭМ!$A$39:$A$782,$A29,СВЦЭМ!$B$39:$B$782,C$11)+'СЕТ СН'!$F$14+СВЦЭМ!$D$10+'СЕТ СН'!$F$5-'СЕТ СН'!$F$24</f>
        <v>2156.15344258</v>
      </c>
      <c r="D29" s="36">
        <f>SUMIFS(СВЦЭМ!$D$39:$D$782,СВЦЭМ!$A$39:$A$782,$A29,СВЦЭМ!$B$39:$B$782,D$11)+'СЕТ СН'!$F$14+СВЦЭМ!$D$10+'СЕТ СН'!$F$5-'СЕТ СН'!$F$24</f>
        <v>2226.2814046900003</v>
      </c>
      <c r="E29" s="36">
        <f>SUMIFS(СВЦЭМ!$D$39:$D$782,СВЦЭМ!$A$39:$A$782,$A29,СВЦЭМ!$B$39:$B$782,E$11)+'СЕТ СН'!$F$14+СВЦЭМ!$D$10+'СЕТ СН'!$F$5-'СЕТ СН'!$F$24</f>
        <v>2229.5546666600003</v>
      </c>
      <c r="F29" s="36">
        <f>SUMIFS(СВЦЭМ!$D$39:$D$782,СВЦЭМ!$A$39:$A$782,$A29,СВЦЭМ!$B$39:$B$782,F$11)+'СЕТ СН'!$F$14+СВЦЭМ!$D$10+'СЕТ СН'!$F$5-'СЕТ СН'!$F$24</f>
        <v>2234.5278574499998</v>
      </c>
      <c r="G29" s="36">
        <f>SUMIFS(СВЦЭМ!$D$39:$D$782,СВЦЭМ!$A$39:$A$782,$A29,СВЦЭМ!$B$39:$B$782,G$11)+'СЕТ СН'!$F$14+СВЦЭМ!$D$10+'СЕТ СН'!$F$5-'СЕТ СН'!$F$24</f>
        <v>2230.5325211899999</v>
      </c>
      <c r="H29" s="36">
        <f>SUMIFS(СВЦЭМ!$D$39:$D$782,СВЦЭМ!$A$39:$A$782,$A29,СВЦЭМ!$B$39:$B$782,H$11)+'СЕТ СН'!$F$14+СВЦЭМ!$D$10+'СЕТ СН'!$F$5-'СЕТ СН'!$F$24</f>
        <v>2187.1795422300002</v>
      </c>
      <c r="I29" s="36">
        <f>SUMIFS(СВЦЭМ!$D$39:$D$782,СВЦЭМ!$A$39:$A$782,$A29,СВЦЭМ!$B$39:$B$782,I$11)+'СЕТ СН'!$F$14+СВЦЭМ!$D$10+'СЕТ СН'!$F$5-'СЕТ СН'!$F$24</f>
        <v>2119.8895717699997</v>
      </c>
      <c r="J29" s="36">
        <f>SUMIFS(СВЦЭМ!$D$39:$D$782,СВЦЭМ!$A$39:$A$782,$A29,СВЦЭМ!$B$39:$B$782,J$11)+'СЕТ СН'!$F$14+СВЦЭМ!$D$10+'СЕТ СН'!$F$5-'СЕТ СН'!$F$24</f>
        <v>2077.7695355400001</v>
      </c>
      <c r="K29" s="36">
        <f>SUMIFS(СВЦЭМ!$D$39:$D$782,СВЦЭМ!$A$39:$A$782,$A29,СВЦЭМ!$B$39:$B$782,K$11)+'СЕТ СН'!$F$14+СВЦЭМ!$D$10+'СЕТ СН'!$F$5-'СЕТ СН'!$F$24</f>
        <v>2052.0487479800004</v>
      </c>
      <c r="L29" s="36">
        <f>SUMIFS(СВЦЭМ!$D$39:$D$782,СВЦЭМ!$A$39:$A$782,$A29,СВЦЭМ!$B$39:$B$782,L$11)+'СЕТ СН'!$F$14+СВЦЭМ!$D$10+'СЕТ СН'!$F$5-'СЕТ СН'!$F$24</f>
        <v>2051.7673531</v>
      </c>
      <c r="M29" s="36">
        <f>SUMIFS(СВЦЭМ!$D$39:$D$782,СВЦЭМ!$A$39:$A$782,$A29,СВЦЭМ!$B$39:$B$782,M$11)+'СЕТ СН'!$F$14+СВЦЭМ!$D$10+'СЕТ СН'!$F$5-'СЕТ СН'!$F$24</f>
        <v>2058.6849403200004</v>
      </c>
      <c r="N29" s="36">
        <f>SUMIFS(СВЦЭМ!$D$39:$D$782,СВЦЭМ!$A$39:$A$782,$A29,СВЦЭМ!$B$39:$B$782,N$11)+'СЕТ СН'!$F$14+СВЦЭМ!$D$10+'СЕТ СН'!$F$5-'СЕТ СН'!$F$24</f>
        <v>2065.8315755100002</v>
      </c>
      <c r="O29" s="36">
        <f>SUMIFS(СВЦЭМ!$D$39:$D$782,СВЦЭМ!$A$39:$A$782,$A29,СВЦЭМ!$B$39:$B$782,O$11)+'СЕТ СН'!$F$14+СВЦЭМ!$D$10+'СЕТ СН'!$F$5-'СЕТ СН'!$F$24</f>
        <v>2081.9632745500003</v>
      </c>
      <c r="P29" s="36">
        <f>SUMIFS(СВЦЭМ!$D$39:$D$782,СВЦЭМ!$A$39:$A$782,$A29,СВЦЭМ!$B$39:$B$782,P$11)+'СЕТ СН'!$F$14+СВЦЭМ!$D$10+'СЕТ СН'!$F$5-'СЕТ СН'!$F$24</f>
        <v>2123.4659181300003</v>
      </c>
      <c r="Q29" s="36">
        <f>SUMIFS(СВЦЭМ!$D$39:$D$782,СВЦЭМ!$A$39:$A$782,$A29,СВЦЭМ!$B$39:$B$782,Q$11)+'СЕТ СН'!$F$14+СВЦЭМ!$D$10+'СЕТ СН'!$F$5-'СЕТ СН'!$F$24</f>
        <v>2153.3641918399999</v>
      </c>
      <c r="R29" s="36">
        <f>SUMIFS(СВЦЭМ!$D$39:$D$782,СВЦЭМ!$A$39:$A$782,$A29,СВЦЭМ!$B$39:$B$782,R$11)+'СЕТ СН'!$F$14+СВЦЭМ!$D$10+'СЕТ СН'!$F$5-'СЕТ СН'!$F$24</f>
        <v>2138.49781515</v>
      </c>
      <c r="S29" s="36">
        <f>SUMIFS(СВЦЭМ!$D$39:$D$782,СВЦЭМ!$A$39:$A$782,$A29,СВЦЭМ!$B$39:$B$782,S$11)+'СЕТ СН'!$F$14+СВЦЭМ!$D$10+'СЕТ СН'!$F$5-'СЕТ СН'!$F$24</f>
        <v>2123.6018425499997</v>
      </c>
      <c r="T29" s="36">
        <f>SUMIFS(СВЦЭМ!$D$39:$D$782,СВЦЭМ!$A$39:$A$782,$A29,СВЦЭМ!$B$39:$B$782,T$11)+'СЕТ СН'!$F$14+СВЦЭМ!$D$10+'СЕТ СН'!$F$5-'СЕТ СН'!$F$24</f>
        <v>2048.0648160600003</v>
      </c>
      <c r="U29" s="36">
        <f>SUMIFS(СВЦЭМ!$D$39:$D$782,СВЦЭМ!$A$39:$A$782,$A29,СВЦЭМ!$B$39:$B$782,U$11)+'СЕТ СН'!$F$14+СВЦЭМ!$D$10+'СЕТ СН'!$F$5-'СЕТ СН'!$F$24</f>
        <v>2018.3628327900001</v>
      </c>
      <c r="V29" s="36">
        <f>SUMIFS(СВЦЭМ!$D$39:$D$782,СВЦЭМ!$A$39:$A$782,$A29,СВЦЭМ!$B$39:$B$782,V$11)+'СЕТ СН'!$F$14+СВЦЭМ!$D$10+'СЕТ СН'!$F$5-'СЕТ СН'!$F$24</f>
        <v>2024.4304576600002</v>
      </c>
      <c r="W29" s="36">
        <f>SUMIFS(СВЦЭМ!$D$39:$D$782,СВЦЭМ!$A$39:$A$782,$A29,СВЦЭМ!$B$39:$B$782,W$11)+'СЕТ СН'!$F$14+СВЦЭМ!$D$10+'СЕТ СН'!$F$5-'СЕТ СН'!$F$24</f>
        <v>2031.60513709</v>
      </c>
      <c r="X29" s="36">
        <f>SUMIFS(СВЦЭМ!$D$39:$D$782,СВЦЭМ!$A$39:$A$782,$A29,СВЦЭМ!$B$39:$B$782,X$11)+'СЕТ СН'!$F$14+СВЦЭМ!$D$10+'СЕТ СН'!$F$5-'СЕТ СН'!$F$24</f>
        <v>2037.9198985900002</v>
      </c>
      <c r="Y29" s="36">
        <f>SUMIFS(СВЦЭМ!$D$39:$D$782,СВЦЭМ!$A$39:$A$782,$A29,СВЦЭМ!$B$39:$B$782,Y$11)+'СЕТ СН'!$F$14+СВЦЭМ!$D$10+'СЕТ СН'!$F$5-'СЕТ СН'!$F$24</f>
        <v>2049.1157653400001</v>
      </c>
    </row>
    <row r="30" spans="1:25" ht="15.75" x14ac:dyDescent="0.2">
      <c r="A30" s="35">
        <f t="shared" si="0"/>
        <v>44274</v>
      </c>
      <c r="B30" s="36">
        <f>SUMIFS(СВЦЭМ!$D$39:$D$782,СВЦЭМ!$A$39:$A$782,$A30,СВЦЭМ!$B$39:$B$782,B$11)+'СЕТ СН'!$F$14+СВЦЭМ!$D$10+'СЕТ СН'!$F$5-'СЕТ СН'!$F$24</f>
        <v>2039.1897631900001</v>
      </c>
      <c r="C30" s="36">
        <f>SUMIFS(СВЦЭМ!$D$39:$D$782,СВЦЭМ!$A$39:$A$782,$A30,СВЦЭМ!$B$39:$B$782,C$11)+'СЕТ СН'!$F$14+СВЦЭМ!$D$10+'СЕТ СН'!$F$5-'СЕТ СН'!$F$24</f>
        <v>2105.21682422</v>
      </c>
      <c r="D30" s="36">
        <f>SUMIFS(СВЦЭМ!$D$39:$D$782,СВЦЭМ!$A$39:$A$782,$A30,СВЦЭМ!$B$39:$B$782,D$11)+'СЕТ СН'!$F$14+СВЦЭМ!$D$10+'СЕТ СН'!$F$5-'СЕТ СН'!$F$24</f>
        <v>2179.8090044199998</v>
      </c>
      <c r="E30" s="36">
        <f>SUMIFS(СВЦЭМ!$D$39:$D$782,СВЦЭМ!$A$39:$A$782,$A30,СВЦЭМ!$B$39:$B$782,E$11)+'СЕТ СН'!$F$14+СВЦЭМ!$D$10+'СЕТ СН'!$F$5-'СЕТ СН'!$F$24</f>
        <v>2183.1399544999999</v>
      </c>
      <c r="F30" s="36">
        <f>SUMIFS(СВЦЭМ!$D$39:$D$782,СВЦЭМ!$A$39:$A$782,$A30,СВЦЭМ!$B$39:$B$782,F$11)+'СЕТ СН'!$F$14+СВЦЭМ!$D$10+'СЕТ СН'!$F$5-'СЕТ СН'!$F$24</f>
        <v>2204.9467380000001</v>
      </c>
      <c r="G30" s="36">
        <f>SUMIFS(СВЦЭМ!$D$39:$D$782,СВЦЭМ!$A$39:$A$782,$A30,СВЦЭМ!$B$39:$B$782,G$11)+'СЕТ СН'!$F$14+СВЦЭМ!$D$10+'СЕТ СН'!$F$5-'СЕТ СН'!$F$24</f>
        <v>2185.9537588900002</v>
      </c>
      <c r="H30" s="36">
        <f>SUMIFS(СВЦЭМ!$D$39:$D$782,СВЦЭМ!$A$39:$A$782,$A30,СВЦЭМ!$B$39:$B$782,H$11)+'СЕТ СН'!$F$14+СВЦЭМ!$D$10+'СЕТ СН'!$F$5-'СЕТ СН'!$F$24</f>
        <v>2128.1951901100001</v>
      </c>
      <c r="I30" s="36">
        <f>SUMIFS(СВЦЭМ!$D$39:$D$782,СВЦЭМ!$A$39:$A$782,$A30,СВЦЭМ!$B$39:$B$782,I$11)+'СЕТ СН'!$F$14+СВЦЭМ!$D$10+'СЕТ СН'!$F$5-'СЕТ СН'!$F$24</f>
        <v>2076.0013493799997</v>
      </c>
      <c r="J30" s="36">
        <f>SUMIFS(СВЦЭМ!$D$39:$D$782,СВЦЭМ!$A$39:$A$782,$A30,СВЦЭМ!$B$39:$B$782,J$11)+'СЕТ СН'!$F$14+СВЦЭМ!$D$10+'СЕТ СН'!$F$5-'СЕТ СН'!$F$24</f>
        <v>2029.5601825600002</v>
      </c>
      <c r="K30" s="36">
        <f>SUMIFS(СВЦЭМ!$D$39:$D$782,СВЦЭМ!$A$39:$A$782,$A30,СВЦЭМ!$B$39:$B$782,K$11)+'СЕТ СН'!$F$14+СВЦЭМ!$D$10+'СЕТ СН'!$F$5-'СЕТ СН'!$F$24</f>
        <v>2005.74204887</v>
      </c>
      <c r="L30" s="36">
        <f>SUMIFS(СВЦЭМ!$D$39:$D$782,СВЦЭМ!$A$39:$A$782,$A30,СВЦЭМ!$B$39:$B$782,L$11)+'СЕТ СН'!$F$14+СВЦЭМ!$D$10+'СЕТ СН'!$F$5-'СЕТ СН'!$F$24</f>
        <v>1998.85221993</v>
      </c>
      <c r="M30" s="36">
        <f>SUMIFS(СВЦЭМ!$D$39:$D$782,СВЦЭМ!$A$39:$A$782,$A30,СВЦЭМ!$B$39:$B$782,M$11)+'СЕТ СН'!$F$14+СВЦЭМ!$D$10+'СЕТ СН'!$F$5-'СЕТ СН'!$F$24</f>
        <v>2005.8949559600001</v>
      </c>
      <c r="N30" s="36">
        <f>SUMIFS(СВЦЭМ!$D$39:$D$782,СВЦЭМ!$A$39:$A$782,$A30,СВЦЭМ!$B$39:$B$782,N$11)+'СЕТ СН'!$F$14+СВЦЭМ!$D$10+'СЕТ СН'!$F$5-'СЕТ СН'!$F$24</f>
        <v>2023.9203146100001</v>
      </c>
      <c r="O30" s="36">
        <f>SUMIFS(СВЦЭМ!$D$39:$D$782,СВЦЭМ!$A$39:$A$782,$A30,СВЦЭМ!$B$39:$B$782,O$11)+'СЕТ СН'!$F$14+СВЦЭМ!$D$10+'СЕТ СН'!$F$5-'СЕТ СН'!$F$24</f>
        <v>2028.7772415300001</v>
      </c>
      <c r="P30" s="36">
        <f>SUMIFS(СВЦЭМ!$D$39:$D$782,СВЦЭМ!$A$39:$A$782,$A30,СВЦЭМ!$B$39:$B$782,P$11)+'СЕТ СН'!$F$14+СВЦЭМ!$D$10+'СЕТ СН'!$F$5-'СЕТ СН'!$F$24</f>
        <v>2069.0547153099997</v>
      </c>
      <c r="Q30" s="36">
        <f>SUMIFS(СВЦЭМ!$D$39:$D$782,СВЦЭМ!$A$39:$A$782,$A30,СВЦЭМ!$B$39:$B$782,Q$11)+'СЕТ СН'!$F$14+СВЦЭМ!$D$10+'СЕТ СН'!$F$5-'СЕТ СН'!$F$24</f>
        <v>2104.5302443099999</v>
      </c>
      <c r="R30" s="36">
        <f>SUMIFS(СВЦЭМ!$D$39:$D$782,СВЦЭМ!$A$39:$A$782,$A30,СВЦЭМ!$B$39:$B$782,R$11)+'СЕТ СН'!$F$14+СВЦЭМ!$D$10+'СЕТ СН'!$F$5-'СЕТ СН'!$F$24</f>
        <v>2110.85315184</v>
      </c>
      <c r="S30" s="36">
        <f>SUMIFS(СВЦЭМ!$D$39:$D$782,СВЦЭМ!$A$39:$A$782,$A30,СВЦЭМ!$B$39:$B$782,S$11)+'СЕТ СН'!$F$14+СВЦЭМ!$D$10+'СЕТ СН'!$F$5-'СЕТ СН'!$F$24</f>
        <v>2100.8364578000001</v>
      </c>
      <c r="T30" s="36">
        <f>SUMIFS(СВЦЭМ!$D$39:$D$782,СВЦЭМ!$A$39:$A$782,$A30,СВЦЭМ!$B$39:$B$782,T$11)+'СЕТ СН'!$F$14+СВЦЭМ!$D$10+'СЕТ СН'!$F$5-'СЕТ СН'!$F$24</f>
        <v>2030.2843951700002</v>
      </c>
      <c r="U30" s="36">
        <f>SUMIFS(СВЦЭМ!$D$39:$D$782,СВЦЭМ!$A$39:$A$782,$A30,СВЦЭМ!$B$39:$B$782,U$11)+'СЕТ СН'!$F$14+СВЦЭМ!$D$10+'СЕТ СН'!$F$5-'СЕТ СН'!$F$24</f>
        <v>1990.1856535800002</v>
      </c>
      <c r="V30" s="36">
        <f>SUMIFS(СВЦЭМ!$D$39:$D$782,СВЦЭМ!$A$39:$A$782,$A30,СВЦЭМ!$B$39:$B$782,V$11)+'СЕТ СН'!$F$14+СВЦЭМ!$D$10+'СЕТ СН'!$F$5-'СЕТ СН'!$F$24</f>
        <v>1984.5131889100001</v>
      </c>
      <c r="W30" s="36">
        <f>SUMIFS(СВЦЭМ!$D$39:$D$782,СВЦЭМ!$A$39:$A$782,$A30,СВЦЭМ!$B$39:$B$782,W$11)+'СЕТ СН'!$F$14+СВЦЭМ!$D$10+'СЕТ СН'!$F$5-'СЕТ СН'!$F$24</f>
        <v>1989.3567095900003</v>
      </c>
      <c r="X30" s="36">
        <f>SUMIFS(СВЦЭМ!$D$39:$D$782,СВЦЭМ!$A$39:$A$782,$A30,СВЦЭМ!$B$39:$B$782,X$11)+'СЕТ СН'!$F$14+СВЦЭМ!$D$10+'СЕТ СН'!$F$5-'СЕТ СН'!$F$24</f>
        <v>2013.1937544900002</v>
      </c>
      <c r="Y30" s="36">
        <f>SUMIFS(СВЦЭМ!$D$39:$D$782,СВЦЭМ!$A$39:$A$782,$A30,СВЦЭМ!$B$39:$B$782,Y$11)+'СЕТ СН'!$F$14+СВЦЭМ!$D$10+'СЕТ СН'!$F$5-'СЕТ СН'!$F$24</f>
        <v>2026.1610363300001</v>
      </c>
    </row>
    <row r="31" spans="1:25" ht="15.75" x14ac:dyDescent="0.2">
      <c r="A31" s="35">
        <f t="shared" si="0"/>
        <v>44275</v>
      </c>
      <c r="B31" s="36">
        <f>SUMIFS(СВЦЭМ!$D$39:$D$782,СВЦЭМ!$A$39:$A$782,$A31,СВЦЭМ!$B$39:$B$782,B$11)+'СЕТ СН'!$F$14+СВЦЭМ!$D$10+'СЕТ СН'!$F$5-'СЕТ СН'!$F$24</f>
        <v>2046.8978984300002</v>
      </c>
      <c r="C31" s="36">
        <f>SUMIFS(СВЦЭМ!$D$39:$D$782,СВЦЭМ!$A$39:$A$782,$A31,СВЦЭМ!$B$39:$B$782,C$11)+'СЕТ СН'!$F$14+СВЦЭМ!$D$10+'СЕТ СН'!$F$5-'СЕТ СН'!$F$24</f>
        <v>2117.0037196599997</v>
      </c>
      <c r="D31" s="36">
        <f>SUMIFS(СВЦЭМ!$D$39:$D$782,СВЦЭМ!$A$39:$A$782,$A31,СВЦЭМ!$B$39:$B$782,D$11)+'СЕТ СН'!$F$14+СВЦЭМ!$D$10+'СЕТ СН'!$F$5-'СЕТ СН'!$F$24</f>
        <v>2185.1318239299999</v>
      </c>
      <c r="E31" s="36">
        <f>SUMIFS(СВЦЭМ!$D$39:$D$782,СВЦЭМ!$A$39:$A$782,$A31,СВЦЭМ!$B$39:$B$782,E$11)+'СЕТ СН'!$F$14+СВЦЭМ!$D$10+'СЕТ СН'!$F$5-'СЕТ СН'!$F$24</f>
        <v>2192.7099016699999</v>
      </c>
      <c r="F31" s="36">
        <f>SUMIFS(СВЦЭМ!$D$39:$D$782,СВЦЭМ!$A$39:$A$782,$A31,СВЦЭМ!$B$39:$B$782,F$11)+'СЕТ СН'!$F$14+СВЦЭМ!$D$10+'СЕТ СН'!$F$5-'СЕТ СН'!$F$24</f>
        <v>2210.8662073999999</v>
      </c>
      <c r="G31" s="36">
        <f>SUMIFS(СВЦЭМ!$D$39:$D$782,СВЦЭМ!$A$39:$A$782,$A31,СВЦЭМ!$B$39:$B$782,G$11)+'СЕТ СН'!$F$14+СВЦЭМ!$D$10+'СЕТ СН'!$F$5-'СЕТ СН'!$F$24</f>
        <v>2198.32266536</v>
      </c>
      <c r="H31" s="36">
        <f>SUMIFS(СВЦЭМ!$D$39:$D$782,СВЦЭМ!$A$39:$A$782,$A31,СВЦЭМ!$B$39:$B$782,H$11)+'СЕТ СН'!$F$14+СВЦЭМ!$D$10+'СЕТ СН'!$F$5-'СЕТ СН'!$F$24</f>
        <v>2182.95012271</v>
      </c>
      <c r="I31" s="36">
        <f>SUMIFS(СВЦЭМ!$D$39:$D$782,СВЦЭМ!$A$39:$A$782,$A31,СВЦЭМ!$B$39:$B$782,I$11)+'СЕТ СН'!$F$14+СВЦЭМ!$D$10+'СЕТ СН'!$F$5-'СЕТ СН'!$F$24</f>
        <v>2148.6011767</v>
      </c>
      <c r="J31" s="36">
        <f>SUMIFS(СВЦЭМ!$D$39:$D$782,СВЦЭМ!$A$39:$A$782,$A31,СВЦЭМ!$B$39:$B$782,J$11)+'СЕТ СН'!$F$14+СВЦЭМ!$D$10+'СЕТ СН'!$F$5-'СЕТ СН'!$F$24</f>
        <v>2064.0092906999998</v>
      </c>
      <c r="K31" s="36">
        <f>SUMIFS(СВЦЭМ!$D$39:$D$782,СВЦЭМ!$A$39:$A$782,$A31,СВЦЭМ!$B$39:$B$782,K$11)+'СЕТ СН'!$F$14+СВЦЭМ!$D$10+'СЕТ СН'!$F$5-'СЕТ СН'!$F$24</f>
        <v>2023.57610204</v>
      </c>
      <c r="L31" s="36">
        <f>SUMIFS(СВЦЭМ!$D$39:$D$782,СВЦЭМ!$A$39:$A$782,$A31,СВЦЭМ!$B$39:$B$782,L$11)+'СЕТ СН'!$F$14+СВЦЭМ!$D$10+'СЕТ СН'!$F$5-'СЕТ СН'!$F$24</f>
        <v>2017.22037692</v>
      </c>
      <c r="M31" s="36">
        <f>SUMIFS(СВЦЭМ!$D$39:$D$782,СВЦЭМ!$A$39:$A$782,$A31,СВЦЭМ!$B$39:$B$782,M$11)+'СЕТ СН'!$F$14+СВЦЭМ!$D$10+'СЕТ СН'!$F$5-'СЕТ СН'!$F$24</f>
        <v>2026.2360432800001</v>
      </c>
      <c r="N31" s="36">
        <f>SUMIFS(СВЦЭМ!$D$39:$D$782,СВЦЭМ!$A$39:$A$782,$A31,СВЦЭМ!$B$39:$B$782,N$11)+'СЕТ СН'!$F$14+СВЦЭМ!$D$10+'СЕТ СН'!$F$5-'СЕТ СН'!$F$24</f>
        <v>2045.5527572700003</v>
      </c>
      <c r="O31" s="36">
        <f>SUMIFS(СВЦЭМ!$D$39:$D$782,СВЦЭМ!$A$39:$A$782,$A31,СВЦЭМ!$B$39:$B$782,O$11)+'СЕТ СН'!$F$14+СВЦЭМ!$D$10+'СЕТ СН'!$F$5-'СЕТ СН'!$F$24</f>
        <v>2059.1181448300003</v>
      </c>
      <c r="P31" s="36">
        <f>SUMIFS(СВЦЭМ!$D$39:$D$782,СВЦЭМ!$A$39:$A$782,$A31,СВЦЭМ!$B$39:$B$782,P$11)+'СЕТ СН'!$F$14+СВЦЭМ!$D$10+'СЕТ СН'!$F$5-'СЕТ СН'!$F$24</f>
        <v>2094.6511337299999</v>
      </c>
      <c r="Q31" s="36">
        <f>SUMIFS(СВЦЭМ!$D$39:$D$782,СВЦЭМ!$A$39:$A$782,$A31,СВЦЭМ!$B$39:$B$782,Q$11)+'СЕТ СН'!$F$14+СВЦЭМ!$D$10+'СЕТ СН'!$F$5-'СЕТ СН'!$F$24</f>
        <v>2123.6387455700001</v>
      </c>
      <c r="R31" s="36">
        <f>SUMIFS(СВЦЭМ!$D$39:$D$782,СВЦЭМ!$A$39:$A$782,$A31,СВЦЭМ!$B$39:$B$782,R$11)+'СЕТ СН'!$F$14+СВЦЭМ!$D$10+'СЕТ СН'!$F$5-'СЕТ СН'!$F$24</f>
        <v>2123.4295852800001</v>
      </c>
      <c r="S31" s="36">
        <f>SUMIFS(СВЦЭМ!$D$39:$D$782,СВЦЭМ!$A$39:$A$782,$A31,СВЦЭМ!$B$39:$B$782,S$11)+'СЕТ СН'!$F$14+СВЦЭМ!$D$10+'СЕТ СН'!$F$5-'СЕТ СН'!$F$24</f>
        <v>2098.3293254499999</v>
      </c>
      <c r="T31" s="36">
        <f>SUMIFS(СВЦЭМ!$D$39:$D$782,СВЦЭМ!$A$39:$A$782,$A31,СВЦЭМ!$B$39:$B$782,T$11)+'СЕТ СН'!$F$14+СВЦЭМ!$D$10+'СЕТ СН'!$F$5-'СЕТ СН'!$F$24</f>
        <v>2034.77146619</v>
      </c>
      <c r="U31" s="36">
        <f>SUMIFS(СВЦЭМ!$D$39:$D$782,СВЦЭМ!$A$39:$A$782,$A31,СВЦЭМ!$B$39:$B$782,U$11)+'СЕТ СН'!$F$14+СВЦЭМ!$D$10+'СЕТ СН'!$F$5-'СЕТ СН'!$F$24</f>
        <v>1994.7256797200002</v>
      </c>
      <c r="V31" s="36">
        <f>SUMIFS(СВЦЭМ!$D$39:$D$782,СВЦЭМ!$A$39:$A$782,$A31,СВЦЭМ!$B$39:$B$782,V$11)+'СЕТ СН'!$F$14+СВЦЭМ!$D$10+'СЕТ СН'!$F$5-'СЕТ СН'!$F$24</f>
        <v>1982.6646441500002</v>
      </c>
      <c r="W31" s="36">
        <f>SUMIFS(СВЦЭМ!$D$39:$D$782,СВЦЭМ!$A$39:$A$782,$A31,СВЦЭМ!$B$39:$B$782,W$11)+'СЕТ СН'!$F$14+СВЦЭМ!$D$10+'СЕТ СН'!$F$5-'СЕТ СН'!$F$24</f>
        <v>1984.8649174800003</v>
      </c>
      <c r="X31" s="36">
        <f>SUMIFS(СВЦЭМ!$D$39:$D$782,СВЦЭМ!$A$39:$A$782,$A31,СВЦЭМ!$B$39:$B$782,X$11)+'СЕТ СН'!$F$14+СВЦЭМ!$D$10+'СЕТ СН'!$F$5-'СЕТ СН'!$F$24</f>
        <v>2006.1204126300001</v>
      </c>
      <c r="Y31" s="36">
        <f>SUMIFS(СВЦЭМ!$D$39:$D$782,СВЦЭМ!$A$39:$A$782,$A31,СВЦЭМ!$B$39:$B$782,Y$11)+'СЕТ СН'!$F$14+СВЦЭМ!$D$10+'СЕТ СН'!$F$5-'СЕТ СН'!$F$24</f>
        <v>2037.0481392900001</v>
      </c>
    </row>
    <row r="32" spans="1:25" ht="15.75" x14ac:dyDescent="0.2">
      <c r="A32" s="35">
        <f t="shared" si="0"/>
        <v>44276</v>
      </c>
      <c r="B32" s="36">
        <f>SUMIFS(СВЦЭМ!$D$39:$D$782,СВЦЭМ!$A$39:$A$782,$A32,СВЦЭМ!$B$39:$B$782,B$11)+'СЕТ СН'!$F$14+СВЦЭМ!$D$10+'СЕТ СН'!$F$5-'СЕТ СН'!$F$24</f>
        <v>2109.5633052499998</v>
      </c>
      <c r="C32" s="36">
        <f>SUMIFS(СВЦЭМ!$D$39:$D$782,СВЦЭМ!$A$39:$A$782,$A32,СВЦЭМ!$B$39:$B$782,C$11)+'СЕТ СН'!$F$14+СВЦЭМ!$D$10+'СЕТ СН'!$F$5-'СЕТ СН'!$F$24</f>
        <v>2169.5131216899999</v>
      </c>
      <c r="D32" s="36">
        <f>SUMIFS(СВЦЭМ!$D$39:$D$782,СВЦЭМ!$A$39:$A$782,$A32,СВЦЭМ!$B$39:$B$782,D$11)+'СЕТ СН'!$F$14+СВЦЭМ!$D$10+'СЕТ СН'!$F$5-'СЕТ СН'!$F$24</f>
        <v>2233.1599878100001</v>
      </c>
      <c r="E32" s="36">
        <f>SUMIFS(СВЦЭМ!$D$39:$D$782,СВЦЭМ!$A$39:$A$782,$A32,СВЦЭМ!$B$39:$B$782,E$11)+'СЕТ СН'!$F$14+СВЦЭМ!$D$10+'СЕТ СН'!$F$5-'СЕТ СН'!$F$24</f>
        <v>2234.0149497699999</v>
      </c>
      <c r="F32" s="36">
        <f>SUMIFS(СВЦЭМ!$D$39:$D$782,СВЦЭМ!$A$39:$A$782,$A32,СВЦЭМ!$B$39:$B$782,F$11)+'СЕТ СН'!$F$14+СВЦЭМ!$D$10+'СЕТ СН'!$F$5-'СЕТ СН'!$F$24</f>
        <v>2234.2400599499997</v>
      </c>
      <c r="G32" s="36">
        <f>SUMIFS(СВЦЭМ!$D$39:$D$782,СВЦЭМ!$A$39:$A$782,$A32,СВЦЭМ!$B$39:$B$782,G$11)+'СЕТ СН'!$F$14+СВЦЭМ!$D$10+'СЕТ СН'!$F$5-'СЕТ СН'!$F$24</f>
        <v>2237.7378615600001</v>
      </c>
      <c r="H32" s="36">
        <f>SUMIFS(СВЦЭМ!$D$39:$D$782,СВЦЭМ!$A$39:$A$782,$A32,СВЦЭМ!$B$39:$B$782,H$11)+'СЕТ СН'!$F$14+СВЦЭМ!$D$10+'СЕТ СН'!$F$5-'СЕТ СН'!$F$24</f>
        <v>2211.5741457399999</v>
      </c>
      <c r="I32" s="36">
        <f>SUMIFS(СВЦЭМ!$D$39:$D$782,СВЦЭМ!$A$39:$A$782,$A32,СВЦЭМ!$B$39:$B$782,I$11)+'СЕТ СН'!$F$14+СВЦЭМ!$D$10+'СЕТ СН'!$F$5-'СЕТ СН'!$F$24</f>
        <v>2145.2456730399999</v>
      </c>
      <c r="J32" s="36">
        <f>SUMIFS(СВЦЭМ!$D$39:$D$782,СВЦЭМ!$A$39:$A$782,$A32,СВЦЭМ!$B$39:$B$782,J$11)+'СЕТ СН'!$F$14+СВЦЭМ!$D$10+'СЕТ СН'!$F$5-'СЕТ СН'!$F$24</f>
        <v>2102.7212078800003</v>
      </c>
      <c r="K32" s="36">
        <f>SUMIFS(СВЦЭМ!$D$39:$D$782,СВЦЭМ!$A$39:$A$782,$A32,СВЦЭМ!$B$39:$B$782,K$11)+'СЕТ СН'!$F$14+СВЦЭМ!$D$10+'СЕТ СН'!$F$5-'СЕТ СН'!$F$24</f>
        <v>2049.3483106799999</v>
      </c>
      <c r="L32" s="36">
        <f>SUMIFS(СВЦЭМ!$D$39:$D$782,СВЦЭМ!$A$39:$A$782,$A32,СВЦЭМ!$B$39:$B$782,L$11)+'СЕТ СН'!$F$14+СВЦЭМ!$D$10+'СЕТ СН'!$F$5-'СЕТ СН'!$F$24</f>
        <v>2023.48714118</v>
      </c>
      <c r="M32" s="36">
        <f>SUMIFS(СВЦЭМ!$D$39:$D$782,СВЦЭМ!$A$39:$A$782,$A32,СВЦЭМ!$B$39:$B$782,M$11)+'СЕТ СН'!$F$14+СВЦЭМ!$D$10+'СЕТ СН'!$F$5-'СЕТ СН'!$F$24</f>
        <v>2026.2448254700003</v>
      </c>
      <c r="N32" s="36">
        <f>SUMIFS(СВЦЭМ!$D$39:$D$782,СВЦЭМ!$A$39:$A$782,$A32,СВЦЭМ!$B$39:$B$782,N$11)+'СЕТ СН'!$F$14+СВЦЭМ!$D$10+'СЕТ СН'!$F$5-'СЕТ СН'!$F$24</f>
        <v>2041.1621610400002</v>
      </c>
      <c r="O32" s="36">
        <f>SUMIFS(СВЦЭМ!$D$39:$D$782,СВЦЭМ!$A$39:$A$782,$A32,СВЦЭМ!$B$39:$B$782,O$11)+'СЕТ СН'!$F$14+СВЦЭМ!$D$10+'СЕТ СН'!$F$5-'СЕТ СН'!$F$24</f>
        <v>2051.7959241100002</v>
      </c>
      <c r="P32" s="36">
        <f>SUMIFS(СВЦЭМ!$D$39:$D$782,СВЦЭМ!$A$39:$A$782,$A32,СВЦЭМ!$B$39:$B$782,P$11)+'СЕТ СН'!$F$14+СВЦЭМ!$D$10+'СЕТ СН'!$F$5-'СЕТ СН'!$F$24</f>
        <v>2092.0895407899998</v>
      </c>
      <c r="Q32" s="36">
        <f>SUMIFS(СВЦЭМ!$D$39:$D$782,СВЦЭМ!$A$39:$A$782,$A32,СВЦЭМ!$B$39:$B$782,Q$11)+'СЕТ СН'!$F$14+СВЦЭМ!$D$10+'СЕТ СН'!$F$5-'СЕТ СН'!$F$24</f>
        <v>2115.8158361400001</v>
      </c>
      <c r="R32" s="36">
        <f>SUMIFS(СВЦЭМ!$D$39:$D$782,СВЦЭМ!$A$39:$A$782,$A32,СВЦЭМ!$B$39:$B$782,R$11)+'СЕТ СН'!$F$14+СВЦЭМ!$D$10+'СЕТ СН'!$F$5-'СЕТ СН'!$F$24</f>
        <v>2091.3776010499996</v>
      </c>
      <c r="S32" s="36">
        <f>SUMIFS(СВЦЭМ!$D$39:$D$782,СВЦЭМ!$A$39:$A$782,$A32,СВЦЭМ!$B$39:$B$782,S$11)+'СЕТ СН'!$F$14+СВЦЭМ!$D$10+'СЕТ СН'!$F$5-'СЕТ СН'!$F$24</f>
        <v>2083.4378794499999</v>
      </c>
      <c r="T32" s="36">
        <f>SUMIFS(СВЦЭМ!$D$39:$D$782,СВЦЭМ!$A$39:$A$782,$A32,СВЦЭМ!$B$39:$B$782,T$11)+'СЕТ СН'!$F$14+СВЦЭМ!$D$10+'СЕТ СН'!$F$5-'СЕТ СН'!$F$24</f>
        <v>2034.48626995</v>
      </c>
      <c r="U32" s="36">
        <f>SUMIFS(СВЦЭМ!$D$39:$D$782,СВЦЭМ!$A$39:$A$782,$A32,СВЦЭМ!$B$39:$B$782,U$11)+'СЕТ СН'!$F$14+СВЦЭМ!$D$10+'СЕТ СН'!$F$5-'СЕТ СН'!$F$24</f>
        <v>1987.7854975400001</v>
      </c>
      <c r="V32" s="36">
        <f>SUMIFS(СВЦЭМ!$D$39:$D$782,СВЦЭМ!$A$39:$A$782,$A32,СВЦЭМ!$B$39:$B$782,V$11)+'СЕТ СН'!$F$14+СВЦЭМ!$D$10+'СЕТ СН'!$F$5-'СЕТ СН'!$F$24</f>
        <v>1999.5115441800001</v>
      </c>
      <c r="W32" s="36">
        <f>SUMIFS(СВЦЭМ!$D$39:$D$782,СВЦЭМ!$A$39:$A$782,$A32,СВЦЭМ!$B$39:$B$782,W$11)+'СЕТ СН'!$F$14+СВЦЭМ!$D$10+'СЕТ СН'!$F$5-'СЕТ СН'!$F$24</f>
        <v>2012.31220936</v>
      </c>
      <c r="X32" s="36">
        <f>SUMIFS(СВЦЭМ!$D$39:$D$782,СВЦЭМ!$A$39:$A$782,$A32,СВЦЭМ!$B$39:$B$782,X$11)+'СЕТ СН'!$F$14+СВЦЭМ!$D$10+'СЕТ СН'!$F$5-'СЕТ СН'!$F$24</f>
        <v>2034.52331241</v>
      </c>
      <c r="Y32" s="36">
        <f>SUMIFS(СВЦЭМ!$D$39:$D$782,СВЦЭМ!$A$39:$A$782,$A32,СВЦЭМ!$B$39:$B$782,Y$11)+'СЕТ СН'!$F$14+СВЦЭМ!$D$10+'СЕТ СН'!$F$5-'СЕТ СН'!$F$24</f>
        <v>2063.13926743</v>
      </c>
    </row>
    <row r="33" spans="1:27" ht="15.75" x14ac:dyDescent="0.2">
      <c r="A33" s="35">
        <f t="shared" si="0"/>
        <v>44277</v>
      </c>
      <c r="B33" s="36">
        <f>SUMIFS(СВЦЭМ!$D$39:$D$782,СВЦЭМ!$A$39:$A$782,$A33,СВЦЭМ!$B$39:$B$782,B$11)+'СЕТ СН'!$F$14+СВЦЭМ!$D$10+'СЕТ СН'!$F$5-'СЕТ СН'!$F$24</f>
        <v>2064.0048697800003</v>
      </c>
      <c r="C33" s="36">
        <f>SUMIFS(СВЦЭМ!$D$39:$D$782,СВЦЭМ!$A$39:$A$782,$A33,СВЦЭМ!$B$39:$B$782,C$11)+'СЕТ СН'!$F$14+СВЦЭМ!$D$10+'СЕТ СН'!$F$5-'СЕТ СН'!$F$24</f>
        <v>2109.1894912500002</v>
      </c>
      <c r="D33" s="36">
        <f>SUMIFS(СВЦЭМ!$D$39:$D$782,СВЦЭМ!$A$39:$A$782,$A33,СВЦЭМ!$B$39:$B$782,D$11)+'СЕТ СН'!$F$14+СВЦЭМ!$D$10+'СЕТ СН'!$F$5-'СЕТ СН'!$F$24</f>
        <v>2165.48911202</v>
      </c>
      <c r="E33" s="36">
        <f>SUMIFS(СВЦЭМ!$D$39:$D$782,СВЦЭМ!$A$39:$A$782,$A33,СВЦЭМ!$B$39:$B$782,E$11)+'СЕТ СН'!$F$14+СВЦЭМ!$D$10+'СЕТ СН'!$F$5-'СЕТ СН'!$F$24</f>
        <v>2167.4813188899998</v>
      </c>
      <c r="F33" s="36">
        <f>SUMIFS(СВЦЭМ!$D$39:$D$782,СВЦЭМ!$A$39:$A$782,$A33,СВЦЭМ!$B$39:$B$782,F$11)+'СЕТ СН'!$F$14+СВЦЭМ!$D$10+'СЕТ СН'!$F$5-'СЕТ СН'!$F$24</f>
        <v>2165.1718400499999</v>
      </c>
      <c r="G33" s="36">
        <f>SUMIFS(СВЦЭМ!$D$39:$D$782,СВЦЭМ!$A$39:$A$782,$A33,СВЦЭМ!$B$39:$B$782,G$11)+'СЕТ СН'!$F$14+СВЦЭМ!$D$10+'СЕТ СН'!$F$5-'СЕТ СН'!$F$24</f>
        <v>2137.7595167700001</v>
      </c>
      <c r="H33" s="36">
        <f>SUMIFS(СВЦЭМ!$D$39:$D$782,СВЦЭМ!$A$39:$A$782,$A33,СВЦЭМ!$B$39:$B$782,H$11)+'СЕТ СН'!$F$14+СВЦЭМ!$D$10+'СЕТ СН'!$F$5-'СЕТ СН'!$F$24</f>
        <v>2117.2540911999999</v>
      </c>
      <c r="I33" s="36">
        <f>SUMIFS(СВЦЭМ!$D$39:$D$782,СВЦЭМ!$A$39:$A$782,$A33,СВЦЭМ!$B$39:$B$782,I$11)+'СЕТ СН'!$F$14+СВЦЭМ!$D$10+'СЕТ СН'!$F$5-'СЕТ СН'!$F$24</f>
        <v>2061.88517886</v>
      </c>
      <c r="J33" s="36">
        <f>SUMIFS(СВЦЭМ!$D$39:$D$782,СВЦЭМ!$A$39:$A$782,$A33,СВЦЭМ!$B$39:$B$782,J$11)+'СЕТ СН'!$F$14+СВЦЭМ!$D$10+'СЕТ СН'!$F$5-'СЕТ СН'!$F$24</f>
        <v>2026.3874843100002</v>
      </c>
      <c r="K33" s="36">
        <f>SUMIFS(СВЦЭМ!$D$39:$D$782,СВЦЭМ!$A$39:$A$782,$A33,СВЦЭМ!$B$39:$B$782,K$11)+'СЕТ СН'!$F$14+СВЦЭМ!$D$10+'СЕТ СН'!$F$5-'СЕТ СН'!$F$24</f>
        <v>2026.80870822</v>
      </c>
      <c r="L33" s="36">
        <f>SUMIFS(СВЦЭМ!$D$39:$D$782,СВЦЭМ!$A$39:$A$782,$A33,СВЦЭМ!$B$39:$B$782,L$11)+'СЕТ СН'!$F$14+СВЦЭМ!$D$10+'СЕТ СН'!$F$5-'СЕТ СН'!$F$24</f>
        <v>2037.97676912</v>
      </c>
      <c r="M33" s="36">
        <f>SUMIFS(СВЦЭМ!$D$39:$D$782,СВЦЭМ!$A$39:$A$782,$A33,СВЦЭМ!$B$39:$B$782,M$11)+'СЕТ СН'!$F$14+СВЦЭМ!$D$10+'СЕТ СН'!$F$5-'СЕТ СН'!$F$24</f>
        <v>2031.4826825300001</v>
      </c>
      <c r="N33" s="36">
        <f>SUMIFS(СВЦЭМ!$D$39:$D$782,СВЦЭМ!$A$39:$A$782,$A33,СВЦЭМ!$B$39:$B$782,N$11)+'СЕТ СН'!$F$14+СВЦЭМ!$D$10+'СЕТ СН'!$F$5-'СЕТ СН'!$F$24</f>
        <v>2043.1119371700001</v>
      </c>
      <c r="O33" s="36">
        <f>SUMIFS(СВЦЭМ!$D$39:$D$782,СВЦЭМ!$A$39:$A$782,$A33,СВЦЭМ!$B$39:$B$782,O$11)+'СЕТ СН'!$F$14+СВЦЭМ!$D$10+'СЕТ СН'!$F$5-'СЕТ СН'!$F$24</f>
        <v>2093.5382475899996</v>
      </c>
      <c r="P33" s="36">
        <f>SUMIFS(СВЦЭМ!$D$39:$D$782,СВЦЭМ!$A$39:$A$782,$A33,СВЦЭМ!$B$39:$B$782,P$11)+'СЕТ СН'!$F$14+СВЦЭМ!$D$10+'СЕТ СН'!$F$5-'СЕТ СН'!$F$24</f>
        <v>2153.1818601499999</v>
      </c>
      <c r="Q33" s="36">
        <f>SUMIFS(СВЦЭМ!$D$39:$D$782,СВЦЭМ!$A$39:$A$782,$A33,СВЦЭМ!$B$39:$B$782,Q$11)+'СЕТ СН'!$F$14+СВЦЭМ!$D$10+'СЕТ СН'!$F$5-'СЕТ СН'!$F$24</f>
        <v>2167.47175917</v>
      </c>
      <c r="R33" s="36">
        <f>SUMIFS(СВЦЭМ!$D$39:$D$782,СВЦЭМ!$A$39:$A$782,$A33,СВЦЭМ!$B$39:$B$782,R$11)+'СЕТ СН'!$F$14+СВЦЭМ!$D$10+'СЕТ СН'!$F$5-'СЕТ СН'!$F$24</f>
        <v>2162.9327463199998</v>
      </c>
      <c r="S33" s="36">
        <f>SUMIFS(СВЦЭМ!$D$39:$D$782,СВЦЭМ!$A$39:$A$782,$A33,СВЦЭМ!$B$39:$B$782,S$11)+'СЕТ СН'!$F$14+СВЦЭМ!$D$10+'СЕТ СН'!$F$5-'СЕТ СН'!$F$24</f>
        <v>2133.78013199</v>
      </c>
      <c r="T33" s="36">
        <f>SUMIFS(СВЦЭМ!$D$39:$D$782,СВЦЭМ!$A$39:$A$782,$A33,СВЦЭМ!$B$39:$B$782,T$11)+'СЕТ СН'!$F$14+СВЦЭМ!$D$10+'СЕТ СН'!$F$5-'СЕТ СН'!$F$24</f>
        <v>2059.5185925800001</v>
      </c>
      <c r="U33" s="36">
        <f>SUMIFS(СВЦЭМ!$D$39:$D$782,СВЦЭМ!$A$39:$A$782,$A33,СВЦЭМ!$B$39:$B$782,U$11)+'СЕТ СН'!$F$14+СВЦЭМ!$D$10+'СЕТ СН'!$F$5-'СЕТ СН'!$F$24</f>
        <v>2020.38435566</v>
      </c>
      <c r="V33" s="36">
        <f>SUMIFS(СВЦЭМ!$D$39:$D$782,СВЦЭМ!$A$39:$A$782,$A33,СВЦЭМ!$B$39:$B$782,V$11)+'СЕТ СН'!$F$14+СВЦЭМ!$D$10+'СЕТ СН'!$F$5-'СЕТ СН'!$F$24</f>
        <v>1997.0363406200001</v>
      </c>
      <c r="W33" s="36">
        <f>SUMIFS(СВЦЭМ!$D$39:$D$782,СВЦЭМ!$A$39:$A$782,$A33,СВЦЭМ!$B$39:$B$782,W$11)+'СЕТ СН'!$F$14+СВЦЭМ!$D$10+'СЕТ СН'!$F$5-'СЕТ СН'!$F$24</f>
        <v>1998.1901943100002</v>
      </c>
      <c r="X33" s="36">
        <f>SUMIFS(СВЦЭМ!$D$39:$D$782,СВЦЭМ!$A$39:$A$782,$A33,СВЦЭМ!$B$39:$B$782,X$11)+'СЕТ СН'!$F$14+СВЦЭМ!$D$10+'СЕТ СН'!$F$5-'СЕТ СН'!$F$24</f>
        <v>2016.3822339600001</v>
      </c>
      <c r="Y33" s="36">
        <f>SUMIFS(СВЦЭМ!$D$39:$D$782,СВЦЭМ!$A$39:$A$782,$A33,СВЦЭМ!$B$39:$B$782,Y$11)+'СЕТ СН'!$F$14+СВЦЭМ!$D$10+'СЕТ СН'!$F$5-'СЕТ СН'!$F$24</f>
        <v>2033.56504387</v>
      </c>
    </row>
    <row r="34" spans="1:27" ht="15.75" x14ac:dyDescent="0.2">
      <c r="A34" s="35">
        <f t="shared" si="0"/>
        <v>44278</v>
      </c>
      <c r="B34" s="36">
        <f>SUMIFS(СВЦЭМ!$D$39:$D$782,СВЦЭМ!$A$39:$A$782,$A34,СВЦЭМ!$B$39:$B$782,B$11)+'СЕТ СН'!$F$14+СВЦЭМ!$D$10+'СЕТ СН'!$F$5-'СЕТ СН'!$F$24</f>
        <v>2038.82370894</v>
      </c>
      <c r="C34" s="36">
        <f>SUMIFS(СВЦЭМ!$D$39:$D$782,СВЦЭМ!$A$39:$A$782,$A34,СВЦЭМ!$B$39:$B$782,C$11)+'СЕТ СН'!$F$14+СВЦЭМ!$D$10+'СЕТ СН'!$F$5-'СЕТ СН'!$F$24</f>
        <v>2099.1271041500004</v>
      </c>
      <c r="D34" s="36">
        <f>SUMIFS(СВЦЭМ!$D$39:$D$782,СВЦЭМ!$A$39:$A$782,$A34,СВЦЭМ!$B$39:$B$782,D$11)+'СЕТ СН'!$F$14+СВЦЭМ!$D$10+'СЕТ СН'!$F$5-'СЕТ СН'!$F$24</f>
        <v>2149.8110172699999</v>
      </c>
      <c r="E34" s="36">
        <f>SUMIFS(СВЦЭМ!$D$39:$D$782,СВЦЭМ!$A$39:$A$782,$A34,СВЦЭМ!$B$39:$B$782,E$11)+'СЕТ СН'!$F$14+СВЦЭМ!$D$10+'СЕТ СН'!$F$5-'СЕТ СН'!$F$24</f>
        <v>2156.71833879</v>
      </c>
      <c r="F34" s="36">
        <f>SUMIFS(СВЦЭМ!$D$39:$D$782,СВЦЭМ!$A$39:$A$782,$A34,СВЦЭМ!$B$39:$B$782,F$11)+'СЕТ СН'!$F$14+СВЦЭМ!$D$10+'СЕТ СН'!$F$5-'СЕТ СН'!$F$24</f>
        <v>2149.7977610400003</v>
      </c>
      <c r="G34" s="36">
        <f>SUMIFS(СВЦЭМ!$D$39:$D$782,СВЦЭМ!$A$39:$A$782,$A34,СВЦЭМ!$B$39:$B$782,G$11)+'СЕТ СН'!$F$14+СВЦЭМ!$D$10+'СЕТ СН'!$F$5-'СЕТ СН'!$F$24</f>
        <v>2129.8664563100001</v>
      </c>
      <c r="H34" s="36">
        <f>SUMIFS(СВЦЭМ!$D$39:$D$782,СВЦЭМ!$A$39:$A$782,$A34,СВЦЭМ!$B$39:$B$782,H$11)+'СЕТ СН'!$F$14+СВЦЭМ!$D$10+'СЕТ СН'!$F$5-'СЕТ СН'!$F$24</f>
        <v>2110.17017334</v>
      </c>
      <c r="I34" s="36">
        <f>SUMIFS(СВЦЭМ!$D$39:$D$782,СВЦЭМ!$A$39:$A$782,$A34,СВЦЭМ!$B$39:$B$782,I$11)+'СЕТ СН'!$F$14+СВЦЭМ!$D$10+'СЕТ СН'!$F$5-'СЕТ СН'!$F$24</f>
        <v>2050.4800684900001</v>
      </c>
      <c r="J34" s="36">
        <f>SUMIFS(СВЦЭМ!$D$39:$D$782,СВЦЭМ!$A$39:$A$782,$A34,СВЦЭМ!$B$39:$B$782,J$11)+'СЕТ СН'!$F$14+СВЦЭМ!$D$10+'СЕТ СН'!$F$5-'СЕТ СН'!$F$24</f>
        <v>2004.3724977700001</v>
      </c>
      <c r="K34" s="36">
        <f>SUMIFS(СВЦЭМ!$D$39:$D$782,СВЦЭМ!$A$39:$A$782,$A34,СВЦЭМ!$B$39:$B$782,K$11)+'СЕТ СН'!$F$14+СВЦЭМ!$D$10+'СЕТ СН'!$F$5-'СЕТ СН'!$F$24</f>
        <v>1981.1997851000001</v>
      </c>
      <c r="L34" s="36">
        <f>SUMIFS(СВЦЭМ!$D$39:$D$782,СВЦЭМ!$A$39:$A$782,$A34,СВЦЭМ!$B$39:$B$782,L$11)+'СЕТ СН'!$F$14+СВЦЭМ!$D$10+'СЕТ СН'!$F$5-'СЕТ СН'!$F$24</f>
        <v>2019.74563971</v>
      </c>
      <c r="M34" s="36">
        <f>SUMIFS(СВЦЭМ!$D$39:$D$782,СВЦЭМ!$A$39:$A$782,$A34,СВЦЭМ!$B$39:$B$782,M$11)+'СЕТ СН'!$F$14+СВЦЭМ!$D$10+'СЕТ СН'!$F$5-'СЕТ СН'!$F$24</f>
        <v>2032.5830125300001</v>
      </c>
      <c r="N34" s="36">
        <f>SUMIFS(СВЦЭМ!$D$39:$D$782,СВЦЭМ!$A$39:$A$782,$A34,СВЦЭМ!$B$39:$B$782,N$11)+'СЕТ СН'!$F$14+СВЦЭМ!$D$10+'СЕТ СН'!$F$5-'СЕТ СН'!$F$24</f>
        <v>2073.5292362800001</v>
      </c>
      <c r="O34" s="36">
        <f>SUMIFS(СВЦЭМ!$D$39:$D$782,СВЦЭМ!$A$39:$A$782,$A34,СВЦЭМ!$B$39:$B$782,O$11)+'СЕТ СН'!$F$14+СВЦЭМ!$D$10+'СЕТ СН'!$F$5-'СЕТ СН'!$F$24</f>
        <v>2105.26325021</v>
      </c>
      <c r="P34" s="36">
        <f>SUMIFS(СВЦЭМ!$D$39:$D$782,СВЦЭМ!$A$39:$A$782,$A34,СВЦЭМ!$B$39:$B$782,P$11)+'СЕТ СН'!$F$14+СВЦЭМ!$D$10+'СЕТ СН'!$F$5-'СЕТ СН'!$F$24</f>
        <v>2129.8842597499997</v>
      </c>
      <c r="Q34" s="36">
        <f>SUMIFS(СВЦЭМ!$D$39:$D$782,СВЦЭМ!$A$39:$A$782,$A34,СВЦЭМ!$B$39:$B$782,Q$11)+'СЕТ СН'!$F$14+СВЦЭМ!$D$10+'СЕТ СН'!$F$5-'СЕТ СН'!$F$24</f>
        <v>2147.07681013</v>
      </c>
      <c r="R34" s="36">
        <f>SUMIFS(СВЦЭМ!$D$39:$D$782,СВЦЭМ!$A$39:$A$782,$A34,СВЦЭМ!$B$39:$B$782,R$11)+'СЕТ СН'!$F$14+СВЦЭМ!$D$10+'СЕТ СН'!$F$5-'СЕТ СН'!$F$24</f>
        <v>2137.5687870399997</v>
      </c>
      <c r="S34" s="36">
        <f>SUMIFS(СВЦЭМ!$D$39:$D$782,СВЦЭМ!$A$39:$A$782,$A34,СВЦЭМ!$B$39:$B$782,S$11)+'СЕТ СН'!$F$14+СВЦЭМ!$D$10+'СЕТ СН'!$F$5-'СЕТ СН'!$F$24</f>
        <v>2102.7019468799999</v>
      </c>
      <c r="T34" s="36">
        <f>SUMIFS(СВЦЭМ!$D$39:$D$782,СВЦЭМ!$A$39:$A$782,$A34,СВЦЭМ!$B$39:$B$782,T$11)+'СЕТ СН'!$F$14+СВЦЭМ!$D$10+'СЕТ СН'!$F$5-'СЕТ СН'!$F$24</f>
        <v>2025.93569312</v>
      </c>
      <c r="U34" s="36">
        <f>SUMIFS(СВЦЭМ!$D$39:$D$782,СВЦЭМ!$A$39:$A$782,$A34,СВЦЭМ!$B$39:$B$782,U$11)+'СЕТ СН'!$F$14+СВЦЭМ!$D$10+'СЕТ СН'!$F$5-'СЕТ СН'!$F$24</f>
        <v>1980.3400499100001</v>
      </c>
      <c r="V34" s="36">
        <f>SUMIFS(СВЦЭМ!$D$39:$D$782,СВЦЭМ!$A$39:$A$782,$A34,СВЦЭМ!$B$39:$B$782,V$11)+'СЕТ СН'!$F$14+СВЦЭМ!$D$10+'СЕТ СН'!$F$5-'СЕТ СН'!$F$24</f>
        <v>1994.0058750800001</v>
      </c>
      <c r="W34" s="36">
        <f>SUMIFS(СВЦЭМ!$D$39:$D$782,СВЦЭМ!$A$39:$A$782,$A34,СВЦЭМ!$B$39:$B$782,W$11)+'СЕТ СН'!$F$14+СВЦЭМ!$D$10+'СЕТ СН'!$F$5-'СЕТ СН'!$F$24</f>
        <v>1978.3814168600002</v>
      </c>
      <c r="X34" s="36">
        <f>SUMIFS(СВЦЭМ!$D$39:$D$782,СВЦЭМ!$A$39:$A$782,$A34,СВЦЭМ!$B$39:$B$782,X$11)+'СЕТ СН'!$F$14+СВЦЭМ!$D$10+'СЕТ СН'!$F$5-'СЕТ СН'!$F$24</f>
        <v>1992.53537031</v>
      </c>
      <c r="Y34" s="36">
        <f>SUMIFS(СВЦЭМ!$D$39:$D$782,СВЦЭМ!$A$39:$A$782,$A34,СВЦЭМ!$B$39:$B$782,Y$11)+'СЕТ СН'!$F$14+СВЦЭМ!$D$10+'СЕТ СН'!$F$5-'СЕТ СН'!$F$24</f>
        <v>2011.5614859700001</v>
      </c>
    </row>
    <row r="35" spans="1:27" ht="15.75" x14ac:dyDescent="0.2">
      <c r="A35" s="35">
        <f t="shared" si="0"/>
        <v>44279</v>
      </c>
      <c r="B35" s="36">
        <f>SUMIFS(СВЦЭМ!$D$39:$D$782,СВЦЭМ!$A$39:$A$782,$A35,СВЦЭМ!$B$39:$B$782,B$11)+'СЕТ СН'!$F$14+СВЦЭМ!$D$10+'СЕТ СН'!$F$5-'СЕТ СН'!$F$24</f>
        <v>2051.0480141400003</v>
      </c>
      <c r="C35" s="36">
        <f>SUMIFS(СВЦЭМ!$D$39:$D$782,СВЦЭМ!$A$39:$A$782,$A35,СВЦЭМ!$B$39:$B$782,C$11)+'СЕТ СН'!$F$14+СВЦЭМ!$D$10+'СЕТ СН'!$F$5-'СЕТ СН'!$F$24</f>
        <v>2100.4308993</v>
      </c>
      <c r="D35" s="36">
        <f>SUMIFS(СВЦЭМ!$D$39:$D$782,СВЦЭМ!$A$39:$A$782,$A35,СВЦЭМ!$B$39:$B$782,D$11)+'СЕТ СН'!$F$14+СВЦЭМ!$D$10+'СЕТ СН'!$F$5-'СЕТ СН'!$F$24</f>
        <v>2154.1866476599998</v>
      </c>
      <c r="E35" s="36">
        <f>SUMIFS(СВЦЭМ!$D$39:$D$782,СВЦЭМ!$A$39:$A$782,$A35,СВЦЭМ!$B$39:$B$782,E$11)+'СЕТ СН'!$F$14+СВЦЭМ!$D$10+'СЕТ СН'!$F$5-'СЕТ СН'!$F$24</f>
        <v>2163.6826993899999</v>
      </c>
      <c r="F35" s="36">
        <f>SUMIFS(СВЦЭМ!$D$39:$D$782,СВЦЭМ!$A$39:$A$782,$A35,СВЦЭМ!$B$39:$B$782,F$11)+'СЕТ СН'!$F$14+СВЦЭМ!$D$10+'СЕТ СН'!$F$5-'СЕТ СН'!$F$24</f>
        <v>2160.4418027500001</v>
      </c>
      <c r="G35" s="36">
        <f>SUMIFS(СВЦЭМ!$D$39:$D$782,СВЦЭМ!$A$39:$A$782,$A35,СВЦЭМ!$B$39:$B$782,G$11)+'СЕТ СН'!$F$14+СВЦЭМ!$D$10+'СЕТ СН'!$F$5-'СЕТ СН'!$F$24</f>
        <v>2137.47568684</v>
      </c>
      <c r="H35" s="36">
        <f>SUMIFS(СВЦЭМ!$D$39:$D$782,СВЦЭМ!$A$39:$A$782,$A35,СВЦЭМ!$B$39:$B$782,H$11)+'СЕТ СН'!$F$14+СВЦЭМ!$D$10+'СЕТ СН'!$F$5-'СЕТ СН'!$F$24</f>
        <v>2113.3253075399998</v>
      </c>
      <c r="I35" s="36">
        <f>SUMIFS(СВЦЭМ!$D$39:$D$782,СВЦЭМ!$A$39:$A$782,$A35,СВЦЭМ!$B$39:$B$782,I$11)+'СЕТ СН'!$F$14+СВЦЭМ!$D$10+'СЕТ СН'!$F$5-'СЕТ СН'!$F$24</f>
        <v>2063.9882583400004</v>
      </c>
      <c r="J35" s="36">
        <f>SUMIFS(СВЦЭМ!$D$39:$D$782,СВЦЭМ!$A$39:$A$782,$A35,СВЦЭМ!$B$39:$B$782,J$11)+'СЕТ СН'!$F$14+СВЦЭМ!$D$10+'СЕТ СН'!$F$5-'СЕТ СН'!$F$24</f>
        <v>2014.2980306300001</v>
      </c>
      <c r="K35" s="36">
        <f>SUMIFS(СВЦЭМ!$D$39:$D$782,СВЦЭМ!$A$39:$A$782,$A35,СВЦЭМ!$B$39:$B$782,K$11)+'СЕТ СН'!$F$14+СВЦЭМ!$D$10+'СЕТ СН'!$F$5-'СЕТ СН'!$F$24</f>
        <v>1987.8794506300001</v>
      </c>
      <c r="L35" s="36">
        <f>SUMIFS(СВЦЭМ!$D$39:$D$782,СВЦЭМ!$A$39:$A$782,$A35,СВЦЭМ!$B$39:$B$782,L$11)+'СЕТ СН'!$F$14+СВЦЭМ!$D$10+'СЕТ СН'!$F$5-'СЕТ СН'!$F$24</f>
        <v>2012.8042518800003</v>
      </c>
      <c r="M35" s="36">
        <f>SUMIFS(СВЦЭМ!$D$39:$D$782,СВЦЭМ!$A$39:$A$782,$A35,СВЦЭМ!$B$39:$B$782,M$11)+'СЕТ СН'!$F$14+СВЦЭМ!$D$10+'СЕТ СН'!$F$5-'СЕТ СН'!$F$24</f>
        <v>2003.63463813</v>
      </c>
      <c r="N35" s="36">
        <f>SUMIFS(СВЦЭМ!$D$39:$D$782,СВЦЭМ!$A$39:$A$782,$A35,СВЦЭМ!$B$39:$B$782,N$11)+'СЕТ СН'!$F$14+СВЦЭМ!$D$10+'СЕТ СН'!$F$5-'СЕТ СН'!$F$24</f>
        <v>2022.52373657</v>
      </c>
      <c r="O35" s="36">
        <f>SUMIFS(СВЦЭМ!$D$39:$D$782,СВЦЭМ!$A$39:$A$782,$A35,СВЦЭМ!$B$39:$B$782,O$11)+'СЕТ СН'!$F$14+СВЦЭМ!$D$10+'СЕТ СН'!$F$5-'СЕТ СН'!$F$24</f>
        <v>2062.4317645199999</v>
      </c>
      <c r="P35" s="36">
        <f>SUMIFS(СВЦЭМ!$D$39:$D$782,СВЦЭМ!$A$39:$A$782,$A35,СВЦЭМ!$B$39:$B$782,P$11)+'СЕТ СН'!$F$14+СВЦЭМ!$D$10+'СЕТ СН'!$F$5-'СЕТ СН'!$F$24</f>
        <v>2100.6029239199997</v>
      </c>
      <c r="Q35" s="36">
        <f>SUMIFS(СВЦЭМ!$D$39:$D$782,СВЦЭМ!$A$39:$A$782,$A35,СВЦЭМ!$B$39:$B$782,Q$11)+'СЕТ СН'!$F$14+СВЦЭМ!$D$10+'СЕТ СН'!$F$5-'СЕТ СН'!$F$24</f>
        <v>2122.89557165</v>
      </c>
      <c r="R35" s="36">
        <f>SUMIFS(СВЦЭМ!$D$39:$D$782,СВЦЭМ!$A$39:$A$782,$A35,СВЦЭМ!$B$39:$B$782,R$11)+'СЕТ СН'!$F$14+СВЦЭМ!$D$10+'СЕТ СН'!$F$5-'СЕТ СН'!$F$24</f>
        <v>2112.0352370000001</v>
      </c>
      <c r="S35" s="36">
        <f>SUMIFS(СВЦЭМ!$D$39:$D$782,СВЦЭМ!$A$39:$A$782,$A35,СВЦЭМ!$B$39:$B$782,S$11)+'СЕТ СН'!$F$14+СВЦЭМ!$D$10+'СЕТ СН'!$F$5-'СЕТ СН'!$F$24</f>
        <v>2068.8056763900004</v>
      </c>
      <c r="T35" s="36">
        <f>SUMIFS(СВЦЭМ!$D$39:$D$782,СВЦЭМ!$A$39:$A$782,$A35,СВЦЭМ!$B$39:$B$782,T$11)+'СЕТ СН'!$F$14+СВЦЭМ!$D$10+'СЕТ СН'!$F$5-'СЕТ СН'!$F$24</f>
        <v>1990.5056889100001</v>
      </c>
      <c r="U35" s="36">
        <f>SUMIFS(СВЦЭМ!$D$39:$D$782,СВЦЭМ!$A$39:$A$782,$A35,СВЦЭМ!$B$39:$B$782,U$11)+'СЕТ СН'!$F$14+СВЦЭМ!$D$10+'СЕТ СН'!$F$5-'СЕТ СН'!$F$24</f>
        <v>1949.9448638900001</v>
      </c>
      <c r="V35" s="36">
        <f>SUMIFS(СВЦЭМ!$D$39:$D$782,СВЦЭМ!$A$39:$A$782,$A35,СВЦЭМ!$B$39:$B$782,V$11)+'СЕТ СН'!$F$14+СВЦЭМ!$D$10+'СЕТ СН'!$F$5-'СЕТ СН'!$F$24</f>
        <v>1959.6539519800001</v>
      </c>
      <c r="W35" s="36">
        <f>SUMIFS(СВЦЭМ!$D$39:$D$782,СВЦЭМ!$A$39:$A$782,$A35,СВЦЭМ!$B$39:$B$782,W$11)+'СЕТ СН'!$F$14+СВЦЭМ!$D$10+'СЕТ СН'!$F$5-'СЕТ СН'!$F$24</f>
        <v>1949.4216350800002</v>
      </c>
      <c r="X35" s="36">
        <f>SUMIFS(СВЦЭМ!$D$39:$D$782,СВЦЭМ!$A$39:$A$782,$A35,СВЦЭМ!$B$39:$B$782,X$11)+'СЕТ СН'!$F$14+СВЦЭМ!$D$10+'СЕТ СН'!$F$5-'СЕТ СН'!$F$24</f>
        <v>1956.6356935700001</v>
      </c>
      <c r="Y35" s="36">
        <f>SUMIFS(СВЦЭМ!$D$39:$D$782,СВЦЭМ!$A$39:$A$782,$A35,СВЦЭМ!$B$39:$B$782,Y$11)+'СЕТ СН'!$F$14+СВЦЭМ!$D$10+'СЕТ СН'!$F$5-'СЕТ СН'!$F$24</f>
        <v>1971.0558256900001</v>
      </c>
    </row>
    <row r="36" spans="1:27" ht="15.75" x14ac:dyDescent="0.2">
      <c r="A36" s="35">
        <f t="shared" si="0"/>
        <v>44280</v>
      </c>
      <c r="B36" s="36">
        <f>SUMIFS(СВЦЭМ!$D$39:$D$782,СВЦЭМ!$A$39:$A$782,$A36,СВЦЭМ!$B$39:$B$782,B$11)+'СЕТ СН'!$F$14+СВЦЭМ!$D$10+'СЕТ СН'!$F$5-'СЕТ СН'!$F$24</f>
        <v>2026.2292921000001</v>
      </c>
      <c r="C36" s="36">
        <f>SUMIFS(СВЦЭМ!$D$39:$D$782,СВЦЭМ!$A$39:$A$782,$A36,СВЦЭМ!$B$39:$B$782,C$11)+'СЕТ СН'!$F$14+СВЦЭМ!$D$10+'СЕТ СН'!$F$5-'СЕТ СН'!$F$24</f>
        <v>2070.2060855500004</v>
      </c>
      <c r="D36" s="36">
        <f>SUMIFS(СВЦЭМ!$D$39:$D$782,СВЦЭМ!$A$39:$A$782,$A36,СВЦЭМ!$B$39:$B$782,D$11)+'СЕТ СН'!$F$14+СВЦЭМ!$D$10+'СЕТ СН'!$F$5-'СЕТ СН'!$F$24</f>
        <v>2132.0086137999997</v>
      </c>
      <c r="E36" s="36">
        <f>SUMIFS(СВЦЭМ!$D$39:$D$782,СВЦЭМ!$A$39:$A$782,$A36,СВЦЭМ!$B$39:$B$782,E$11)+'СЕТ СН'!$F$14+СВЦЭМ!$D$10+'СЕТ СН'!$F$5-'СЕТ СН'!$F$24</f>
        <v>2142.9140075999999</v>
      </c>
      <c r="F36" s="36">
        <f>SUMIFS(СВЦЭМ!$D$39:$D$782,СВЦЭМ!$A$39:$A$782,$A36,СВЦЭМ!$B$39:$B$782,F$11)+'СЕТ СН'!$F$14+СВЦЭМ!$D$10+'СЕТ СН'!$F$5-'СЕТ СН'!$F$24</f>
        <v>2145.40959952</v>
      </c>
      <c r="G36" s="36">
        <f>SUMIFS(СВЦЭМ!$D$39:$D$782,СВЦЭМ!$A$39:$A$782,$A36,СВЦЭМ!$B$39:$B$782,G$11)+'СЕТ СН'!$F$14+СВЦЭМ!$D$10+'СЕТ СН'!$F$5-'СЕТ СН'!$F$24</f>
        <v>2125.8381962499998</v>
      </c>
      <c r="H36" s="36">
        <f>SUMIFS(СВЦЭМ!$D$39:$D$782,СВЦЭМ!$A$39:$A$782,$A36,СВЦЭМ!$B$39:$B$782,H$11)+'СЕТ СН'!$F$14+СВЦЭМ!$D$10+'СЕТ СН'!$F$5-'СЕТ СН'!$F$24</f>
        <v>2086.0955831800002</v>
      </c>
      <c r="I36" s="36">
        <f>SUMIFS(СВЦЭМ!$D$39:$D$782,СВЦЭМ!$A$39:$A$782,$A36,СВЦЭМ!$B$39:$B$782,I$11)+'СЕТ СН'!$F$14+СВЦЭМ!$D$10+'СЕТ СН'!$F$5-'СЕТ СН'!$F$24</f>
        <v>2024.7298676300002</v>
      </c>
      <c r="J36" s="36">
        <f>SUMIFS(СВЦЭМ!$D$39:$D$782,СВЦЭМ!$A$39:$A$782,$A36,СВЦЭМ!$B$39:$B$782,J$11)+'СЕТ СН'!$F$14+СВЦЭМ!$D$10+'СЕТ СН'!$F$5-'СЕТ СН'!$F$24</f>
        <v>1983.1031429700001</v>
      </c>
      <c r="K36" s="36">
        <f>SUMIFS(СВЦЭМ!$D$39:$D$782,СВЦЭМ!$A$39:$A$782,$A36,СВЦЭМ!$B$39:$B$782,K$11)+'СЕТ СН'!$F$14+СВЦЭМ!$D$10+'СЕТ СН'!$F$5-'СЕТ СН'!$F$24</f>
        <v>1975.4593696400002</v>
      </c>
      <c r="L36" s="36">
        <f>SUMIFS(СВЦЭМ!$D$39:$D$782,СВЦЭМ!$A$39:$A$782,$A36,СВЦЭМ!$B$39:$B$782,L$11)+'СЕТ СН'!$F$14+СВЦЭМ!$D$10+'СЕТ СН'!$F$5-'СЕТ СН'!$F$24</f>
        <v>1994.98775583</v>
      </c>
      <c r="M36" s="36">
        <f>SUMIFS(СВЦЭМ!$D$39:$D$782,СВЦЭМ!$A$39:$A$782,$A36,СВЦЭМ!$B$39:$B$782,M$11)+'СЕТ СН'!$F$14+СВЦЭМ!$D$10+'СЕТ СН'!$F$5-'СЕТ СН'!$F$24</f>
        <v>1994.38280364</v>
      </c>
      <c r="N36" s="36">
        <f>SUMIFS(СВЦЭМ!$D$39:$D$782,СВЦЭМ!$A$39:$A$782,$A36,СВЦЭМ!$B$39:$B$782,N$11)+'СЕТ СН'!$F$14+СВЦЭМ!$D$10+'СЕТ СН'!$F$5-'СЕТ СН'!$F$24</f>
        <v>2014.25398675</v>
      </c>
      <c r="O36" s="36">
        <f>SUMIFS(СВЦЭМ!$D$39:$D$782,СВЦЭМ!$A$39:$A$782,$A36,СВЦЭМ!$B$39:$B$782,O$11)+'СЕТ СН'!$F$14+СВЦЭМ!$D$10+'СЕТ СН'!$F$5-'СЕТ СН'!$F$24</f>
        <v>2048.3154214599999</v>
      </c>
      <c r="P36" s="36">
        <f>SUMIFS(СВЦЭМ!$D$39:$D$782,СВЦЭМ!$A$39:$A$782,$A36,СВЦЭМ!$B$39:$B$782,P$11)+'СЕТ СН'!$F$14+СВЦЭМ!$D$10+'СЕТ СН'!$F$5-'СЕТ СН'!$F$24</f>
        <v>2095.1723076600001</v>
      </c>
      <c r="Q36" s="36">
        <f>SUMIFS(СВЦЭМ!$D$39:$D$782,СВЦЭМ!$A$39:$A$782,$A36,СВЦЭМ!$B$39:$B$782,Q$11)+'СЕТ СН'!$F$14+СВЦЭМ!$D$10+'СЕТ СН'!$F$5-'СЕТ СН'!$F$24</f>
        <v>2122.7981645600003</v>
      </c>
      <c r="R36" s="36">
        <f>SUMIFS(СВЦЭМ!$D$39:$D$782,СВЦЭМ!$A$39:$A$782,$A36,СВЦЭМ!$B$39:$B$782,R$11)+'СЕТ СН'!$F$14+СВЦЭМ!$D$10+'СЕТ СН'!$F$5-'СЕТ СН'!$F$24</f>
        <v>2113.6819912700003</v>
      </c>
      <c r="S36" s="36">
        <f>SUMIFS(СВЦЭМ!$D$39:$D$782,СВЦЭМ!$A$39:$A$782,$A36,СВЦЭМ!$B$39:$B$782,S$11)+'СЕТ СН'!$F$14+СВЦЭМ!$D$10+'СЕТ СН'!$F$5-'СЕТ СН'!$F$24</f>
        <v>2072.08240269</v>
      </c>
      <c r="T36" s="36">
        <f>SUMIFS(СВЦЭМ!$D$39:$D$782,СВЦЭМ!$A$39:$A$782,$A36,СВЦЭМ!$B$39:$B$782,T$11)+'СЕТ СН'!$F$14+СВЦЭМ!$D$10+'СЕТ СН'!$F$5-'СЕТ СН'!$F$24</f>
        <v>1994.6978896099999</v>
      </c>
      <c r="U36" s="36">
        <f>SUMIFS(СВЦЭМ!$D$39:$D$782,СВЦЭМ!$A$39:$A$782,$A36,СВЦЭМ!$B$39:$B$782,U$11)+'СЕТ СН'!$F$14+СВЦЭМ!$D$10+'СЕТ СН'!$F$5-'СЕТ СН'!$F$24</f>
        <v>1953.7541696200001</v>
      </c>
      <c r="V36" s="36">
        <f>SUMIFS(СВЦЭМ!$D$39:$D$782,СВЦЭМ!$A$39:$A$782,$A36,СВЦЭМ!$B$39:$B$782,V$11)+'СЕТ СН'!$F$14+СВЦЭМ!$D$10+'СЕТ СН'!$F$5-'СЕТ СН'!$F$24</f>
        <v>1955.56944045</v>
      </c>
      <c r="W36" s="36">
        <f>SUMIFS(СВЦЭМ!$D$39:$D$782,СВЦЭМ!$A$39:$A$782,$A36,СВЦЭМ!$B$39:$B$782,W$11)+'СЕТ СН'!$F$14+СВЦЭМ!$D$10+'СЕТ СН'!$F$5-'СЕТ СН'!$F$24</f>
        <v>1944.9612378800002</v>
      </c>
      <c r="X36" s="36">
        <f>SUMIFS(СВЦЭМ!$D$39:$D$782,СВЦЭМ!$A$39:$A$782,$A36,СВЦЭМ!$B$39:$B$782,X$11)+'СЕТ СН'!$F$14+СВЦЭМ!$D$10+'СЕТ СН'!$F$5-'СЕТ СН'!$F$24</f>
        <v>1967.8015778200001</v>
      </c>
      <c r="Y36" s="36">
        <f>SUMIFS(СВЦЭМ!$D$39:$D$782,СВЦЭМ!$A$39:$A$782,$A36,СВЦЭМ!$B$39:$B$782,Y$11)+'СЕТ СН'!$F$14+СВЦЭМ!$D$10+'СЕТ СН'!$F$5-'СЕТ СН'!$F$24</f>
        <v>1996.8200069900001</v>
      </c>
    </row>
    <row r="37" spans="1:27" ht="15.75" x14ac:dyDescent="0.2">
      <c r="A37" s="35">
        <f t="shared" si="0"/>
        <v>44281</v>
      </c>
      <c r="B37" s="36">
        <f>SUMIFS(СВЦЭМ!$D$39:$D$782,СВЦЭМ!$A$39:$A$782,$A37,СВЦЭМ!$B$39:$B$782,B$11)+'СЕТ СН'!$F$14+СВЦЭМ!$D$10+'СЕТ СН'!$F$5-'СЕТ СН'!$F$24</f>
        <v>2075.36618219</v>
      </c>
      <c r="C37" s="36">
        <f>SUMIFS(СВЦЭМ!$D$39:$D$782,СВЦЭМ!$A$39:$A$782,$A37,СВЦЭМ!$B$39:$B$782,C$11)+'СЕТ СН'!$F$14+СВЦЭМ!$D$10+'СЕТ СН'!$F$5-'СЕТ СН'!$F$24</f>
        <v>2136.2026581600003</v>
      </c>
      <c r="D37" s="36">
        <f>SUMIFS(СВЦЭМ!$D$39:$D$782,СВЦЭМ!$A$39:$A$782,$A37,СВЦЭМ!$B$39:$B$782,D$11)+'СЕТ СН'!$F$14+СВЦЭМ!$D$10+'СЕТ СН'!$F$5-'СЕТ СН'!$F$24</f>
        <v>2202.3428905299997</v>
      </c>
      <c r="E37" s="36">
        <f>SUMIFS(СВЦЭМ!$D$39:$D$782,СВЦЭМ!$A$39:$A$782,$A37,СВЦЭМ!$B$39:$B$782,E$11)+'СЕТ СН'!$F$14+СВЦЭМ!$D$10+'СЕТ СН'!$F$5-'СЕТ СН'!$F$24</f>
        <v>2216.7478037599999</v>
      </c>
      <c r="F37" s="36">
        <f>SUMIFS(СВЦЭМ!$D$39:$D$782,СВЦЭМ!$A$39:$A$782,$A37,СВЦЭМ!$B$39:$B$782,F$11)+'СЕТ СН'!$F$14+СВЦЭМ!$D$10+'СЕТ СН'!$F$5-'СЕТ СН'!$F$24</f>
        <v>2213.7696176700001</v>
      </c>
      <c r="G37" s="36">
        <f>SUMIFS(СВЦЭМ!$D$39:$D$782,СВЦЭМ!$A$39:$A$782,$A37,СВЦЭМ!$B$39:$B$782,G$11)+'СЕТ СН'!$F$14+СВЦЭМ!$D$10+'СЕТ СН'!$F$5-'СЕТ СН'!$F$24</f>
        <v>2199.1562742900001</v>
      </c>
      <c r="H37" s="36">
        <f>SUMIFS(СВЦЭМ!$D$39:$D$782,СВЦЭМ!$A$39:$A$782,$A37,СВЦЭМ!$B$39:$B$782,H$11)+'СЕТ СН'!$F$14+СВЦЭМ!$D$10+'СЕТ СН'!$F$5-'СЕТ СН'!$F$24</f>
        <v>2158.6365339599997</v>
      </c>
      <c r="I37" s="36">
        <f>SUMIFS(СВЦЭМ!$D$39:$D$782,СВЦЭМ!$A$39:$A$782,$A37,СВЦЭМ!$B$39:$B$782,I$11)+'СЕТ СН'!$F$14+СВЦЭМ!$D$10+'СЕТ СН'!$F$5-'СЕТ СН'!$F$24</f>
        <v>2085.2958431099996</v>
      </c>
      <c r="J37" s="36">
        <f>SUMIFS(СВЦЭМ!$D$39:$D$782,СВЦЭМ!$A$39:$A$782,$A37,СВЦЭМ!$B$39:$B$782,J$11)+'СЕТ СН'!$F$14+СВЦЭМ!$D$10+'СЕТ СН'!$F$5-'СЕТ СН'!$F$24</f>
        <v>2043.5738746700001</v>
      </c>
      <c r="K37" s="36">
        <f>SUMIFS(СВЦЭМ!$D$39:$D$782,СВЦЭМ!$A$39:$A$782,$A37,СВЦЭМ!$B$39:$B$782,K$11)+'СЕТ СН'!$F$14+СВЦЭМ!$D$10+'СЕТ СН'!$F$5-'СЕТ СН'!$F$24</f>
        <v>2025.3822515700001</v>
      </c>
      <c r="L37" s="36">
        <f>SUMIFS(СВЦЭМ!$D$39:$D$782,СВЦЭМ!$A$39:$A$782,$A37,СВЦЭМ!$B$39:$B$782,L$11)+'СЕТ СН'!$F$14+СВЦЭМ!$D$10+'СЕТ СН'!$F$5-'СЕТ СН'!$F$24</f>
        <v>2017.52320775</v>
      </c>
      <c r="M37" s="36">
        <f>SUMIFS(СВЦЭМ!$D$39:$D$782,СВЦЭМ!$A$39:$A$782,$A37,СВЦЭМ!$B$39:$B$782,M$11)+'СЕТ СН'!$F$14+СВЦЭМ!$D$10+'СЕТ СН'!$F$5-'СЕТ СН'!$F$24</f>
        <v>2016.9792823500002</v>
      </c>
      <c r="N37" s="36">
        <f>SUMIFS(СВЦЭМ!$D$39:$D$782,СВЦЭМ!$A$39:$A$782,$A37,СВЦЭМ!$B$39:$B$782,N$11)+'СЕТ СН'!$F$14+СВЦЭМ!$D$10+'СЕТ СН'!$F$5-'СЕТ СН'!$F$24</f>
        <v>2014.5630182600003</v>
      </c>
      <c r="O37" s="36">
        <f>SUMIFS(СВЦЭМ!$D$39:$D$782,СВЦЭМ!$A$39:$A$782,$A37,СВЦЭМ!$B$39:$B$782,O$11)+'СЕТ СН'!$F$14+СВЦЭМ!$D$10+'СЕТ СН'!$F$5-'СЕТ СН'!$F$24</f>
        <v>2041.1891051400003</v>
      </c>
      <c r="P37" s="36">
        <f>SUMIFS(СВЦЭМ!$D$39:$D$782,СВЦЭМ!$A$39:$A$782,$A37,СВЦЭМ!$B$39:$B$782,P$11)+'СЕТ СН'!$F$14+СВЦЭМ!$D$10+'СЕТ СН'!$F$5-'СЕТ СН'!$F$24</f>
        <v>2067.1174288800003</v>
      </c>
      <c r="Q37" s="36">
        <f>SUMIFS(СВЦЭМ!$D$39:$D$782,СВЦЭМ!$A$39:$A$782,$A37,СВЦЭМ!$B$39:$B$782,Q$11)+'СЕТ СН'!$F$14+СВЦЭМ!$D$10+'СЕТ СН'!$F$5-'СЕТ СН'!$F$24</f>
        <v>2092.0434621599998</v>
      </c>
      <c r="R37" s="36">
        <f>SUMIFS(СВЦЭМ!$D$39:$D$782,СВЦЭМ!$A$39:$A$782,$A37,СВЦЭМ!$B$39:$B$782,R$11)+'СЕТ СН'!$F$14+СВЦЭМ!$D$10+'СЕТ СН'!$F$5-'СЕТ СН'!$F$24</f>
        <v>2080.83219293</v>
      </c>
      <c r="S37" s="36">
        <f>SUMIFS(СВЦЭМ!$D$39:$D$782,СВЦЭМ!$A$39:$A$782,$A37,СВЦЭМ!$B$39:$B$782,S$11)+'СЕТ СН'!$F$14+СВЦЭМ!$D$10+'СЕТ СН'!$F$5-'СЕТ СН'!$F$24</f>
        <v>2049.23363578</v>
      </c>
      <c r="T37" s="36">
        <f>SUMIFS(СВЦЭМ!$D$39:$D$782,СВЦЭМ!$A$39:$A$782,$A37,СВЦЭМ!$B$39:$B$782,T$11)+'СЕТ СН'!$F$14+СВЦЭМ!$D$10+'СЕТ СН'!$F$5-'СЕТ СН'!$F$24</f>
        <v>1987.1662427900001</v>
      </c>
      <c r="U37" s="36">
        <f>SUMIFS(СВЦЭМ!$D$39:$D$782,СВЦЭМ!$A$39:$A$782,$A37,СВЦЭМ!$B$39:$B$782,U$11)+'СЕТ СН'!$F$14+СВЦЭМ!$D$10+'СЕТ СН'!$F$5-'СЕТ СН'!$F$24</f>
        <v>1953.4507031800001</v>
      </c>
      <c r="V37" s="36">
        <f>SUMIFS(СВЦЭМ!$D$39:$D$782,СВЦЭМ!$A$39:$A$782,$A37,СВЦЭМ!$B$39:$B$782,V$11)+'СЕТ СН'!$F$14+СВЦЭМ!$D$10+'СЕТ СН'!$F$5-'СЕТ СН'!$F$24</f>
        <v>1947.81246366</v>
      </c>
      <c r="W37" s="36">
        <f>SUMIFS(СВЦЭМ!$D$39:$D$782,СВЦЭМ!$A$39:$A$782,$A37,СВЦЭМ!$B$39:$B$782,W$11)+'СЕТ СН'!$F$14+СВЦЭМ!$D$10+'СЕТ СН'!$F$5-'СЕТ СН'!$F$24</f>
        <v>1937.9445330800002</v>
      </c>
      <c r="X37" s="36">
        <f>SUMIFS(СВЦЭМ!$D$39:$D$782,СВЦЭМ!$A$39:$A$782,$A37,СВЦЭМ!$B$39:$B$782,X$11)+'СЕТ СН'!$F$14+СВЦЭМ!$D$10+'СЕТ СН'!$F$5-'СЕТ СН'!$F$24</f>
        <v>1961.3339239900001</v>
      </c>
      <c r="Y37" s="36">
        <f>SUMIFS(СВЦЭМ!$D$39:$D$782,СВЦЭМ!$A$39:$A$782,$A37,СВЦЭМ!$B$39:$B$782,Y$11)+'СЕТ СН'!$F$14+СВЦЭМ!$D$10+'СЕТ СН'!$F$5-'СЕТ СН'!$F$24</f>
        <v>1990.1157167000001</v>
      </c>
    </row>
    <row r="38" spans="1:27" ht="15.75" x14ac:dyDescent="0.2">
      <c r="A38" s="35">
        <f t="shared" si="0"/>
        <v>44282</v>
      </c>
      <c r="B38" s="36">
        <f>SUMIFS(СВЦЭМ!$D$39:$D$782,СВЦЭМ!$A$39:$A$782,$A38,СВЦЭМ!$B$39:$B$782,B$11)+'СЕТ СН'!$F$14+СВЦЭМ!$D$10+'СЕТ СН'!$F$5-'СЕТ СН'!$F$24</f>
        <v>1955.3941902900001</v>
      </c>
      <c r="C38" s="36">
        <f>SUMIFS(СВЦЭМ!$D$39:$D$782,СВЦЭМ!$A$39:$A$782,$A38,СВЦЭМ!$B$39:$B$782,C$11)+'СЕТ СН'!$F$14+СВЦЭМ!$D$10+'СЕТ СН'!$F$5-'СЕТ СН'!$F$24</f>
        <v>2019.9469490500001</v>
      </c>
      <c r="D38" s="36">
        <f>SUMIFS(СВЦЭМ!$D$39:$D$782,СВЦЭМ!$A$39:$A$782,$A38,СВЦЭМ!$B$39:$B$782,D$11)+'СЕТ СН'!$F$14+СВЦЭМ!$D$10+'СЕТ СН'!$F$5-'СЕТ СН'!$F$24</f>
        <v>2077.5752310600001</v>
      </c>
      <c r="E38" s="36">
        <f>SUMIFS(СВЦЭМ!$D$39:$D$782,СВЦЭМ!$A$39:$A$782,$A38,СВЦЭМ!$B$39:$B$782,E$11)+'СЕТ СН'!$F$14+СВЦЭМ!$D$10+'СЕТ СН'!$F$5-'СЕТ СН'!$F$24</f>
        <v>2094.7921990200002</v>
      </c>
      <c r="F38" s="36">
        <f>SUMIFS(СВЦЭМ!$D$39:$D$782,СВЦЭМ!$A$39:$A$782,$A38,СВЦЭМ!$B$39:$B$782,F$11)+'СЕТ СН'!$F$14+СВЦЭМ!$D$10+'СЕТ СН'!$F$5-'СЕТ СН'!$F$24</f>
        <v>2111.2811876200003</v>
      </c>
      <c r="G38" s="36">
        <f>SUMIFS(СВЦЭМ!$D$39:$D$782,СВЦЭМ!$A$39:$A$782,$A38,СВЦЭМ!$B$39:$B$782,G$11)+'СЕТ СН'!$F$14+СВЦЭМ!$D$10+'СЕТ СН'!$F$5-'СЕТ СН'!$F$24</f>
        <v>2088.4841238199997</v>
      </c>
      <c r="H38" s="36">
        <f>SUMIFS(СВЦЭМ!$D$39:$D$782,СВЦЭМ!$A$39:$A$782,$A38,СВЦЭМ!$B$39:$B$782,H$11)+'СЕТ СН'!$F$14+СВЦЭМ!$D$10+'СЕТ СН'!$F$5-'СЕТ СН'!$F$24</f>
        <v>2069.0743593999996</v>
      </c>
      <c r="I38" s="36">
        <f>SUMIFS(СВЦЭМ!$D$39:$D$782,СВЦЭМ!$A$39:$A$782,$A38,СВЦЭМ!$B$39:$B$782,I$11)+'СЕТ СН'!$F$14+СВЦЭМ!$D$10+'СЕТ СН'!$F$5-'СЕТ СН'!$F$24</f>
        <v>2026.0147371</v>
      </c>
      <c r="J38" s="36">
        <f>SUMIFS(СВЦЭМ!$D$39:$D$782,СВЦЭМ!$A$39:$A$782,$A38,СВЦЭМ!$B$39:$B$782,J$11)+'СЕТ СН'!$F$14+СВЦЭМ!$D$10+'СЕТ СН'!$F$5-'СЕТ СН'!$F$24</f>
        <v>1977.16255684</v>
      </c>
      <c r="K38" s="36">
        <f>SUMIFS(СВЦЭМ!$D$39:$D$782,СВЦЭМ!$A$39:$A$782,$A38,СВЦЭМ!$B$39:$B$782,K$11)+'СЕТ СН'!$F$14+СВЦЭМ!$D$10+'СЕТ СН'!$F$5-'СЕТ СН'!$F$24</f>
        <v>1946.9474903400001</v>
      </c>
      <c r="L38" s="36">
        <f>SUMIFS(СВЦЭМ!$D$39:$D$782,СВЦЭМ!$A$39:$A$782,$A38,СВЦЭМ!$B$39:$B$782,L$11)+'СЕТ СН'!$F$14+СВЦЭМ!$D$10+'СЕТ СН'!$F$5-'СЕТ СН'!$F$24</f>
        <v>1962.6501534399999</v>
      </c>
      <c r="M38" s="36">
        <f>SUMIFS(СВЦЭМ!$D$39:$D$782,СВЦЭМ!$A$39:$A$782,$A38,СВЦЭМ!$B$39:$B$782,M$11)+'СЕТ СН'!$F$14+СВЦЭМ!$D$10+'СЕТ СН'!$F$5-'СЕТ СН'!$F$24</f>
        <v>1962.0483376500001</v>
      </c>
      <c r="N38" s="36">
        <f>SUMIFS(СВЦЭМ!$D$39:$D$782,СВЦЭМ!$A$39:$A$782,$A38,СВЦЭМ!$B$39:$B$782,N$11)+'СЕТ СН'!$F$14+СВЦЭМ!$D$10+'СЕТ СН'!$F$5-'СЕТ СН'!$F$24</f>
        <v>1970.5658434900001</v>
      </c>
      <c r="O38" s="36">
        <f>SUMIFS(СВЦЭМ!$D$39:$D$782,СВЦЭМ!$A$39:$A$782,$A38,СВЦЭМ!$B$39:$B$782,O$11)+'СЕТ СН'!$F$14+СВЦЭМ!$D$10+'СЕТ СН'!$F$5-'СЕТ СН'!$F$24</f>
        <v>1987.6809812500001</v>
      </c>
      <c r="P38" s="36">
        <f>SUMIFS(СВЦЭМ!$D$39:$D$782,СВЦЭМ!$A$39:$A$782,$A38,СВЦЭМ!$B$39:$B$782,P$11)+'СЕТ СН'!$F$14+СВЦЭМ!$D$10+'СЕТ СН'!$F$5-'СЕТ СН'!$F$24</f>
        <v>2033.94183557</v>
      </c>
      <c r="Q38" s="36">
        <f>SUMIFS(СВЦЭМ!$D$39:$D$782,СВЦЭМ!$A$39:$A$782,$A38,СВЦЭМ!$B$39:$B$782,Q$11)+'СЕТ СН'!$F$14+СВЦЭМ!$D$10+'СЕТ СН'!$F$5-'СЕТ СН'!$F$24</f>
        <v>2062.1513146900002</v>
      </c>
      <c r="R38" s="36">
        <f>SUMIFS(СВЦЭМ!$D$39:$D$782,СВЦЭМ!$A$39:$A$782,$A38,СВЦЭМ!$B$39:$B$782,R$11)+'СЕТ СН'!$F$14+СВЦЭМ!$D$10+'СЕТ СН'!$F$5-'СЕТ СН'!$F$24</f>
        <v>2051.2769493400001</v>
      </c>
      <c r="S38" s="36">
        <f>SUMIFS(СВЦЭМ!$D$39:$D$782,СВЦЭМ!$A$39:$A$782,$A38,СВЦЭМ!$B$39:$B$782,S$11)+'СЕТ СН'!$F$14+СВЦЭМ!$D$10+'СЕТ СН'!$F$5-'СЕТ СН'!$F$24</f>
        <v>2020.4555165800002</v>
      </c>
      <c r="T38" s="36">
        <f>SUMIFS(СВЦЭМ!$D$39:$D$782,СВЦЭМ!$A$39:$A$782,$A38,СВЦЭМ!$B$39:$B$782,T$11)+'СЕТ СН'!$F$14+СВЦЭМ!$D$10+'СЕТ СН'!$F$5-'СЕТ СН'!$F$24</f>
        <v>1953.7169086700001</v>
      </c>
      <c r="U38" s="36">
        <f>SUMIFS(СВЦЭМ!$D$39:$D$782,СВЦЭМ!$A$39:$A$782,$A38,СВЦЭМ!$B$39:$B$782,U$11)+'СЕТ СН'!$F$14+СВЦЭМ!$D$10+'СЕТ СН'!$F$5-'СЕТ СН'!$F$24</f>
        <v>1922.9290935200002</v>
      </c>
      <c r="V38" s="36">
        <f>SUMIFS(СВЦЭМ!$D$39:$D$782,СВЦЭМ!$A$39:$A$782,$A38,СВЦЭМ!$B$39:$B$782,V$11)+'СЕТ СН'!$F$14+СВЦЭМ!$D$10+'СЕТ СН'!$F$5-'СЕТ СН'!$F$24</f>
        <v>1922.24902157</v>
      </c>
      <c r="W38" s="36">
        <f>SUMIFS(СВЦЭМ!$D$39:$D$782,СВЦЭМ!$A$39:$A$782,$A38,СВЦЭМ!$B$39:$B$782,W$11)+'СЕТ СН'!$F$14+СВЦЭМ!$D$10+'СЕТ СН'!$F$5-'СЕТ СН'!$F$24</f>
        <v>1904.7780779200002</v>
      </c>
      <c r="X38" s="36">
        <f>SUMIFS(СВЦЭМ!$D$39:$D$782,СВЦЭМ!$A$39:$A$782,$A38,СВЦЭМ!$B$39:$B$782,X$11)+'СЕТ СН'!$F$14+СВЦЭМ!$D$10+'СЕТ СН'!$F$5-'СЕТ СН'!$F$24</f>
        <v>1923.1932046000002</v>
      </c>
      <c r="Y38" s="36">
        <f>SUMIFS(СВЦЭМ!$D$39:$D$782,СВЦЭМ!$A$39:$A$782,$A38,СВЦЭМ!$B$39:$B$782,Y$11)+'СЕТ СН'!$F$14+СВЦЭМ!$D$10+'СЕТ СН'!$F$5-'СЕТ СН'!$F$24</f>
        <v>1941.2203800300001</v>
      </c>
    </row>
    <row r="39" spans="1:27" ht="15.75" x14ac:dyDescent="0.2">
      <c r="A39" s="35">
        <f t="shared" si="0"/>
        <v>44283</v>
      </c>
      <c r="B39" s="36">
        <f>SUMIFS(СВЦЭМ!$D$39:$D$782,СВЦЭМ!$A$39:$A$782,$A39,СВЦЭМ!$B$39:$B$782,B$11)+'СЕТ СН'!$F$14+СВЦЭМ!$D$10+'СЕТ СН'!$F$5-'СЕТ СН'!$F$24</f>
        <v>1978.5909791700001</v>
      </c>
      <c r="C39" s="36">
        <f>SUMIFS(СВЦЭМ!$D$39:$D$782,СВЦЭМ!$A$39:$A$782,$A39,СВЦЭМ!$B$39:$B$782,C$11)+'СЕТ СН'!$F$14+СВЦЭМ!$D$10+'СЕТ СН'!$F$5-'СЕТ СН'!$F$24</f>
        <v>2056.4701539600001</v>
      </c>
      <c r="D39" s="36">
        <f>SUMIFS(СВЦЭМ!$D$39:$D$782,СВЦЭМ!$A$39:$A$782,$A39,СВЦЭМ!$B$39:$B$782,D$11)+'СЕТ СН'!$F$14+СВЦЭМ!$D$10+'СЕТ СН'!$F$5-'СЕТ СН'!$F$24</f>
        <v>2089.9439012299999</v>
      </c>
      <c r="E39" s="36">
        <f>SUMIFS(СВЦЭМ!$D$39:$D$782,СВЦЭМ!$A$39:$A$782,$A39,СВЦЭМ!$B$39:$B$782,E$11)+'СЕТ СН'!$F$14+СВЦЭМ!$D$10+'СЕТ СН'!$F$5-'СЕТ СН'!$F$24</f>
        <v>2092.82282201</v>
      </c>
      <c r="F39" s="36">
        <f>SUMIFS(СВЦЭМ!$D$39:$D$782,СВЦЭМ!$A$39:$A$782,$A39,СВЦЭМ!$B$39:$B$782,F$11)+'СЕТ СН'!$F$14+СВЦЭМ!$D$10+'СЕТ СН'!$F$5-'СЕТ СН'!$F$24</f>
        <v>2082.6116215399998</v>
      </c>
      <c r="G39" s="36">
        <f>SUMIFS(СВЦЭМ!$D$39:$D$782,СВЦЭМ!$A$39:$A$782,$A39,СВЦЭМ!$B$39:$B$782,G$11)+'СЕТ СН'!$F$14+СВЦЭМ!$D$10+'СЕТ СН'!$F$5-'СЕТ СН'!$F$24</f>
        <v>2054.6684461200002</v>
      </c>
      <c r="H39" s="36">
        <f>SUMIFS(СВЦЭМ!$D$39:$D$782,СВЦЭМ!$A$39:$A$782,$A39,СВЦЭМ!$B$39:$B$782,H$11)+'СЕТ СН'!$F$14+СВЦЭМ!$D$10+'СЕТ СН'!$F$5-'СЕТ СН'!$F$24</f>
        <v>2036.03344896</v>
      </c>
      <c r="I39" s="36">
        <f>SUMIFS(СВЦЭМ!$D$39:$D$782,СВЦЭМ!$A$39:$A$782,$A39,СВЦЭМ!$B$39:$B$782,I$11)+'СЕТ СН'!$F$14+СВЦЭМ!$D$10+'СЕТ СН'!$F$5-'СЕТ СН'!$F$24</f>
        <v>2005.8610107</v>
      </c>
      <c r="J39" s="36">
        <f>SUMIFS(СВЦЭМ!$D$39:$D$782,СВЦЭМ!$A$39:$A$782,$A39,СВЦЭМ!$B$39:$B$782,J$11)+'СЕТ СН'!$F$14+СВЦЭМ!$D$10+'СЕТ СН'!$F$5-'СЕТ СН'!$F$24</f>
        <v>1926.0343213200001</v>
      </c>
      <c r="K39" s="36">
        <f>SUMIFS(СВЦЭМ!$D$39:$D$782,СВЦЭМ!$A$39:$A$782,$A39,СВЦЭМ!$B$39:$B$782,K$11)+'СЕТ СН'!$F$14+СВЦЭМ!$D$10+'СЕТ СН'!$F$5-'СЕТ СН'!$F$24</f>
        <v>1910.77144288</v>
      </c>
      <c r="L39" s="36">
        <f>SUMIFS(СВЦЭМ!$D$39:$D$782,СВЦЭМ!$A$39:$A$782,$A39,СВЦЭМ!$B$39:$B$782,L$11)+'СЕТ СН'!$F$14+СВЦЭМ!$D$10+'СЕТ СН'!$F$5-'СЕТ СН'!$F$24</f>
        <v>1947.4540554600001</v>
      </c>
      <c r="M39" s="36">
        <f>SUMIFS(СВЦЭМ!$D$39:$D$782,СВЦЭМ!$A$39:$A$782,$A39,СВЦЭМ!$B$39:$B$782,M$11)+'СЕТ СН'!$F$14+СВЦЭМ!$D$10+'СЕТ СН'!$F$5-'СЕТ СН'!$F$24</f>
        <v>1980.2399709400001</v>
      </c>
      <c r="N39" s="36">
        <f>SUMIFS(СВЦЭМ!$D$39:$D$782,СВЦЭМ!$A$39:$A$782,$A39,СВЦЭМ!$B$39:$B$782,N$11)+'СЕТ СН'!$F$14+СВЦЭМ!$D$10+'СЕТ СН'!$F$5-'СЕТ СН'!$F$24</f>
        <v>2014.7144548600002</v>
      </c>
      <c r="O39" s="36">
        <f>SUMIFS(СВЦЭМ!$D$39:$D$782,СВЦЭМ!$A$39:$A$782,$A39,СВЦЭМ!$B$39:$B$782,O$11)+'СЕТ СН'!$F$14+СВЦЭМ!$D$10+'СЕТ СН'!$F$5-'СЕТ СН'!$F$24</f>
        <v>2040.27721264</v>
      </c>
      <c r="P39" s="36">
        <f>SUMIFS(СВЦЭМ!$D$39:$D$782,СВЦЭМ!$A$39:$A$782,$A39,СВЦЭМ!$B$39:$B$782,P$11)+'СЕТ СН'!$F$14+СВЦЭМ!$D$10+'СЕТ СН'!$F$5-'СЕТ СН'!$F$24</f>
        <v>2079.0967931799996</v>
      </c>
      <c r="Q39" s="36">
        <f>SUMIFS(СВЦЭМ!$D$39:$D$782,СВЦЭМ!$A$39:$A$782,$A39,СВЦЭМ!$B$39:$B$782,Q$11)+'СЕТ СН'!$F$14+СВЦЭМ!$D$10+'СЕТ СН'!$F$5-'СЕТ СН'!$F$24</f>
        <v>2104.4808334600002</v>
      </c>
      <c r="R39" s="36">
        <f>SUMIFS(СВЦЭМ!$D$39:$D$782,СВЦЭМ!$A$39:$A$782,$A39,СВЦЭМ!$B$39:$B$782,R$11)+'СЕТ СН'!$F$14+СВЦЭМ!$D$10+'СЕТ СН'!$F$5-'СЕТ СН'!$F$24</f>
        <v>2093.8667273900001</v>
      </c>
      <c r="S39" s="36">
        <f>SUMIFS(СВЦЭМ!$D$39:$D$782,СВЦЭМ!$A$39:$A$782,$A39,СВЦЭМ!$B$39:$B$782,S$11)+'СЕТ СН'!$F$14+СВЦЭМ!$D$10+'СЕТ СН'!$F$5-'СЕТ СН'!$F$24</f>
        <v>2060.63132692</v>
      </c>
      <c r="T39" s="36">
        <f>SUMIFS(СВЦЭМ!$D$39:$D$782,СВЦЭМ!$A$39:$A$782,$A39,СВЦЭМ!$B$39:$B$782,T$11)+'СЕТ СН'!$F$14+СВЦЭМ!$D$10+'СЕТ СН'!$F$5-'СЕТ СН'!$F$24</f>
        <v>1998.2824008300001</v>
      </c>
      <c r="U39" s="36">
        <f>SUMIFS(СВЦЭМ!$D$39:$D$782,СВЦЭМ!$A$39:$A$782,$A39,СВЦЭМ!$B$39:$B$782,U$11)+'СЕТ СН'!$F$14+СВЦЭМ!$D$10+'СЕТ СН'!$F$5-'СЕТ СН'!$F$24</f>
        <v>1971.08294488</v>
      </c>
      <c r="V39" s="36">
        <f>SUMIFS(СВЦЭМ!$D$39:$D$782,СВЦЭМ!$A$39:$A$782,$A39,СВЦЭМ!$B$39:$B$782,V$11)+'СЕТ СН'!$F$14+СВЦЭМ!$D$10+'СЕТ СН'!$F$5-'СЕТ СН'!$F$24</f>
        <v>1976.1632224700002</v>
      </c>
      <c r="W39" s="36">
        <f>SUMIFS(СВЦЭМ!$D$39:$D$782,СВЦЭМ!$A$39:$A$782,$A39,СВЦЭМ!$B$39:$B$782,W$11)+'СЕТ СН'!$F$14+СВЦЭМ!$D$10+'СЕТ СН'!$F$5-'СЕТ СН'!$F$24</f>
        <v>1952.3253506900001</v>
      </c>
      <c r="X39" s="36">
        <f>SUMIFS(СВЦЭМ!$D$39:$D$782,СВЦЭМ!$A$39:$A$782,$A39,СВЦЭМ!$B$39:$B$782,X$11)+'СЕТ СН'!$F$14+СВЦЭМ!$D$10+'СЕТ СН'!$F$5-'СЕТ СН'!$F$24</f>
        <v>1941.7723404600001</v>
      </c>
      <c r="Y39" s="36">
        <f>SUMIFS(СВЦЭМ!$D$39:$D$782,СВЦЭМ!$A$39:$A$782,$A39,СВЦЭМ!$B$39:$B$782,Y$11)+'СЕТ СН'!$F$14+СВЦЭМ!$D$10+'СЕТ СН'!$F$5-'СЕТ СН'!$F$24</f>
        <v>1937.4695059600001</v>
      </c>
    </row>
    <row r="40" spans="1:27" ht="15.75" x14ac:dyDescent="0.2">
      <c r="A40" s="35">
        <f t="shared" si="0"/>
        <v>44284</v>
      </c>
      <c r="B40" s="36">
        <f>SUMIFS(СВЦЭМ!$D$39:$D$782,СВЦЭМ!$A$39:$A$782,$A40,СВЦЭМ!$B$39:$B$782,B$11)+'СЕТ СН'!$F$14+СВЦЭМ!$D$10+'СЕТ СН'!$F$5-'СЕТ СН'!$F$24</f>
        <v>2021.7996551400001</v>
      </c>
      <c r="C40" s="36">
        <f>SUMIFS(СВЦЭМ!$D$39:$D$782,СВЦЭМ!$A$39:$A$782,$A40,СВЦЭМ!$B$39:$B$782,C$11)+'СЕТ СН'!$F$14+СВЦЭМ!$D$10+'СЕТ СН'!$F$5-'СЕТ СН'!$F$24</f>
        <v>2099.6360729799999</v>
      </c>
      <c r="D40" s="36">
        <f>SUMIFS(СВЦЭМ!$D$39:$D$782,СВЦЭМ!$A$39:$A$782,$A40,СВЦЭМ!$B$39:$B$782,D$11)+'СЕТ СН'!$F$14+СВЦЭМ!$D$10+'СЕТ СН'!$F$5-'СЕТ СН'!$F$24</f>
        <v>2146.31614339</v>
      </c>
      <c r="E40" s="36">
        <f>SUMIFS(СВЦЭМ!$D$39:$D$782,СВЦЭМ!$A$39:$A$782,$A40,СВЦЭМ!$B$39:$B$782,E$11)+'СЕТ СН'!$F$14+СВЦЭМ!$D$10+'СЕТ СН'!$F$5-'СЕТ СН'!$F$24</f>
        <v>2164.5832856699999</v>
      </c>
      <c r="F40" s="36">
        <f>SUMIFS(СВЦЭМ!$D$39:$D$782,СВЦЭМ!$A$39:$A$782,$A40,СВЦЭМ!$B$39:$B$782,F$11)+'СЕТ СН'!$F$14+СВЦЭМ!$D$10+'СЕТ СН'!$F$5-'СЕТ СН'!$F$24</f>
        <v>2158.6413429899999</v>
      </c>
      <c r="G40" s="36">
        <f>SUMIFS(СВЦЭМ!$D$39:$D$782,СВЦЭМ!$A$39:$A$782,$A40,СВЦЭМ!$B$39:$B$782,G$11)+'СЕТ СН'!$F$14+СВЦЭМ!$D$10+'СЕТ СН'!$F$5-'СЕТ СН'!$F$24</f>
        <v>2118.3435322799996</v>
      </c>
      <c r="H40" s="36">
        <f>SUMIFS(СВЦЭМ!$D$39:$D$782,СВЦЭМ!$A$39:$A$782,$A40,СВЦЭМ!$B$39:$B$782,H$11)+'СЕТ СН'!$F$14+СВЦЭМ!$D$10+'СЕТ СН'!$F$5-'СЕТ СН'!$F$24</f>
        <v>2078.4130107000001</v>
      </c>
      <c r="I40" s="36">
        <f>SUMIFS(СВЦЭМ!$D$39:$D$782,СВЦЭМ!$A$39:$A$782,$A40,СВЦЭМ!$B$39:$B$782,I$11)+'СЕТ СН'!$F$14+СВЦЭМ!$D$10+'СЕТ СН'!$F$5-'СЕТ СН'!$F$24</f>
        <v>2027.6740980900001</v>
      </c>
      <c r="J40" s="36">
        <f>SUMIFS(СВЦЭМ!$D$39:$D$782,СВЦЭМ!$A$39:$A$782,$A40,СВЦЭМ!$B$39:$B$782,J$11)+'СЕТ СН'!$F$14+СВЦЭМ!$D$10+'СЕТ СН'!$F$5-'СЕТ СН'!$F$24</f>
        <v>1976.3898519900001</v>
      </c>
      <c r="K40" s="36">
        <f>SUMIFS(СВЦЭМ!$D$39:$D$782,СВЦЭМ!$A$39:$A$782,$A40,СВЦЭМ!$B$39:$B$782,K$11)+'СЕТ СН'!$F$14+СВЦЭМ!$D$10+'СЕТ СН'!$F$5-'СЕТ СН'!$F$24</f>
        <v>1960.3462073000001</v>
      </c>
      <c r="L40" s="36">
        <f>SUMIFS(СВЦЭМ!$D$39:$D$782,СВЦЭМ!$A$39:$A$782,$A40,СВЦЭМ!$B$39:$B$782,L$11)+'СЕТ СН'!$F$14+СВЦЭМ!$D$10+'СЕТ СН'!$F$5-'СЕТ СН'!$F$24</f>
        <v>1961.0615520800002</v>
      </c>
      <c r="M40" s="36">
        <f>SUMIFS(СВЦЭМ!$D$39:$D$782,СВЦЭМ!$A$39:$A$782,$A40,СВЦЭМ!$B$39:$B$782,M$11)+'СЕТ СН'!$F$14+СВЦЭМ!$D$10+'СЕТ СН'!$F$5-'СЕТ СН'!$F$24</f>
        <v>1960.3527088800001</v>
      </c>
      <c r="N40" s="36">
        <f>SUMIFS(СВЦЭМ!$D$39:$D$782,СВЦЭМ!$A$39:$A$782,$A40,СВЦЭМ!$B$39:$B$782,N$11)+'СЕТ СН'!$F$14+СВЦЭМ!$D$10+'СЕТ СН'!$F$5-'СЕТ СН'!$F$24</f>
        <v>1967.17355542</v>
      </c>
      <c r="O40" s="36">
        <f>SUMIFS(СВЦЭМ!$D$39:$D$782,СВЦЭМ!$A$39:$A$782,$A40,СВЦЭМ!$B$39:$B$782,O$11)+'СЕТ СН'!$F$14+СВЦЭМ!$D$10+'СЕТ СН'!$F$5-'СЕТ СН'!$F$24</f>
        <v>1997.6110112800002</v>
      </c>
      <c r="P40" s="36">
        <f>SUMIFS(СВЦЭМ!$D$39:$D$782,СВЦЭМ!$A$39:$A$782,$A40,СВЦЭМ!$B$39:$B$782,P$11)+'СЕТ СН'!$F$14+СВЦЭМ!$D$10+'СЕТ СН'!$F$5-'СЕТ СН'!$F$24</f>
        <v>2043.1585908300001</v>
      </c>
      <c r="Q40" s="36">
        <f>SUMIFS(СВЦЭМ!$D$39:$D$782,СВЦЭМ!$A$39:$A$782,$A40,СВЦЭМ!$B$39:$B$782,Q$11)+'СЕТ СН'!$F$14+СВЦЭМ!$D$10+'СЕТ СН'!$F$5-'СЕТ СН'!$F$24</f>
        <v>2065.7408570100001</v>
      </c>
      <c r="R40" s="36">
        <f>SUMIFS(СВЦЭМ!$D$39:$D$782,СВЦЭМ!$A$39:$A$782,$A40,СВЦЭМ!$B$39:$B$782,R$11)+'СЕТ СН'!$F$14+СВЦЭМ!$D$10+'СЕТ СН'!$F$5-'СЕТ СН'!$F$24</f>
        <v>2056.2249643599998</v>
      </c>
      <c r="S40" s="36">
        <f>SUMIFS(СВЦЭМ!$D$39:$D$782,СВЦЭМ!$A$39:$A$782,$A40,СВЦЭМ!$B$39:$B$782,S$11)+'СЕТ СН'!$F$14+СВЦЭМ!$D$10+'СЕТ СН'!$F$5-'СЕТ СН'!$F$24</f>
        <v>2027.8419137000001</v>
      </c>
      <c r="T40" s="36">
        <f>SUMIFS(СВЦЭМ!$D$39:$D$782,СВЦЭМ!$A$39:$A$782,$A40,СВЦЭМ!$B$39:$B$782,T$11)+'СЕТ СН'!$F$14+СВЦЭМ!$D$10+'СЕТ СН'!$F$5-'СЕТ СН'!$F$24</f>
        <v>1963.9000269900002</v>
      </c>
      <c r="U40" s="36">
        <f>SUMIFS(СВЦЭМ!$D$39:$D$782,СВЦЭМ!$A$39:$A$782,$A40,СВЦЭМ!$B$39:$B$782,U$11)+'СЕТ СН'!$F$14+СВЦЭМ!$D$10+'СЕТ СН'!$F$5-'СЕТ СН'!$F$24</f>
        <v>1936.7063706700001</v>
      </c>
      <c r="V40" s="36">
        <f>SUMIFS(СВЦЭМ!$D$39:$D$782,СВЦЭМ!$A$39:$A$782,$A40,СВЦЭМ!$B$39:$B$782,V$11)+'СЕТ СН'!$F$14+СВЦЭМ!$D$10+'СЕТ СН'!$F$5-'СЕТ СН'!$F$24</f>
        <v>1937.8706912400003</v>
      </c>
      <c r="W40" s="36">
        <f>SUMIFS(СВЦЭМ!$D$39:$D$782,СВЦЭМ!$A$39:$A$782,$A40,СВЦЭМ!$B$39:$B$782,W$11)+'СЕТ СН'!$F$14+СВЦЭМ!$D$10+'СЕТ СН'!$F$5-'СЕТ СН'!$F$24</f>
        <v>1937.95833984</v>
      </c>
      <c r="X40" s="36">
        <f>SUMIFS(СВЦЭМ!$D$39:$D$782,СВЦЭМ!$A$39:$A$782,$A40,СВЦЭМ!$B$39:$B$782,X$11)+'СЕТ СН'!$F$14+СВЦЭМ!$D$10+'СЕТ СН'!$F$5-'СЕТ СН'!$F$24</f>
        <v>1957.5827058100001</v>
      </c>
      <c r="Y40" s="36">
        <f>SUMIFS(СВЦЭМ!$D$39:$D$782,СВЦЭМ!$A$39:$A$782,$A40,СВЦЭМ!$B$39:$B$782,Y$11)+'СЕТ СН'!$F$14+СВЦЭМ!$D$10+'СЕТ СН'!$F$5-'СЕТ СН'!$F$24</f>
        <v>1952.10520989</v>
      </c>
    </row>
    <row r="41" spans="1:27" ht="15.75" x14ac:dyDescent="0.2">
      <c r="A41" s="35">
        <f t="shared" si="0"/>
        <v>44285</v>
      </c>
      <c r="B41" s="36">
        <f>SUMIFS(СВЦЭМ!$D$39:$D$782,СВЦЭМ!$A$39:$A$782,$A41,СВЦЭМ!$B$39:$B$782,B$11)+'СЕТ СН'!$F$14+СВЦЭМ!$D$10+'СЕТ СН'!$F$5-'СЕТ СН'!$F$24</f>
        <v>2010.64219551</v>
      </c>
      <c r="C41" s="36">
        <f>SUMIFS(СВЦЭМ!$D$39:$D$782,СВЦЭМ!$A$39:$A$782,$A41,СВЦЭМ!$B$39:$B$782,C$11)+'СЕТ СН'!$F$14+СВЦЭМ!$D$10+'СЕТ СН'!$F$5-'СЕТ СН'!$F$24</f>
        <v>2075.3712371499996</v>
      </c>
      <c r="D41" s="36">
        <f>SUMIFS(СВЦЭМ!$D$39:$D$782,СВЦЭМ!$A$39:$A$782,$A41,СВЦЭМ!$B$39:$B$782,D$11)+'СЕТ СН'!$F$14+СВЦЭМ!$D$10+'СЕТ СН'!$F$5-'СЕТ СН'!$F$24</f>
        <v>2073.8671135100003</v>
      </c>
      <c r="E41" s="36">
        <f>SUMIFS(СВЦЭМ!$D$39:$D$782,СВЦЭМ!$A$39:$A$782,$A41,СВЦЭМ!$B$39:$B$782,E$11)+'СЕТ СН'!$F$14+СВЦЭМ!$D$10+'СЕТ СН'!$F$5-'СЕТ СН'!$F$24</f>
        <v>2072.9810196899998</v>
      </c>
      <c r="F41" s="36">
        <f>SUMIFS(СВЦЭМ!$D$39:$D$782,СВЦЭМ!$A$39:$A$782,$A41,СВЦЭМ!$B$39:$B$782,F$11)+'СЕТ СН'!$F$14+СВЦЭМ!$D$10+'СЕТ СН'!$F$5-'СЕТ СН'!$F$24</f>
        <v>2071.7410709400001</v>
      </c>
      <c r="G41" s="36">
        <f>SUMIFS(СВЦЭМ!$D$39:$D$782,СВЦЭМ!$A$39:$A$782,$A41,СВЦЭМ!$B$39:$B$782,G$11)+'СЕТ СН'!$F$14+СВЦЭМ!$D$10+'СЕТ СН'!$F$5-'СЕТ СН'!$F$24</f>
        <v>2073.3144369499996</v>
      </c>
      <c r="H41" s="36">
        <f>SUMIFS(СВЦЭМ!$D$39:$D$782,СВЦЭМ!$A$39:$A$782,$A41,СВЦЭМ!$B$39:$B$782,H$11)+'СЕТ СН'!$F$14+СВЦЭМ!$D$10+'СЕТ СН'!$F$5-'СЕТ СН'!$F$24</f>
        <v>2065.0811200500002</v>
      </c>
      <c r="I41" s="36">
        <f>SUMIFS(СВЦЭМ!$D$39:$D$782,СВЦЭМ!$A$39:$A$782,$A41,СВЦЭМ!$B$39:$B$782,I$11)+'СЕТ СН'!$F$14+СВЦЭМ!$D$10+'СЕТ СН'!$F$5-'СЕТ СН'!$F$24</f>
        <v>2024.5160998000001</v>
      </c>
      <c r="J41" s="36">
        <f>SUMIFS(СВЦЭМ!$D$39:$D$782,СВЦЭМ!$A$39:$A$782,$A41,СВЦЭМ!$B$39:$B$782,J$11)+'СЕТ СН'!$F$14+СВЦЭМ!$D$10+'СЕТ СН'!$F$5-'СЕТ СН'!$F$24</f>
        <v>1989.76426773</v>
      </c>
      <c r="K41" s="36">
        <f>SUMIFS(СВЦЭМ!$D$39:$D$782,СВЦЭМ!$A$39:$A$782,$A41,СВЦЭМ!$B$39:$B$782,K$11)+'СЕТ СН'!$F$14+СВЦЭМ!$D$10+'СЕТ СН'!$F$5-'СЕТ СН'!$F$24</f>
        <v>1975.3658968200002</v>
      </c>
      <c r="L41" s="36">
        <f>SUMIFS(СВЦЭМ!$D$39:$D$782,СВЦЭМ!$A$39:$A$782,$A41,СВЦЭМ!$B$39:$B$782,L$11)+'СЕТ СН'!$F$14+СВЦЭМ!$D$10+'СЕТ СН'!$F$5-'СЕТ СН'!$F$24</f>
        <v>2002.0996067200001</v>
      </c>
      <c r="M41" s="36">
        <f>SUMIFS(СВЦЭМ!$D$39:$D$782,СВЦЭМ!$A$39:$A$782,$A41,СВЦЭМ!$B$39:$B$782,M$11)+'СЕТ СН'!$F$14+СВЦЭМ!$D$10+'СЕТ СН'!$F$5-'СЕТ СН'!$F$24</f>
        <v>2027.9637920300001</v>
      </c>
      <c r="N41" s="36">
        <f>SUMIFS(СВЦЭМ!$D$39:$D$782,СВЦЭМ!$A$39:$A$782,$A41,СВЦЭМ!$B$39:$B$782,N$11)+'СЕТ СН'!$F$14+СВЦЭМ!$D$10+'СЕТ СН'!$F$5-'СЕТ СН'!$F$24</f>
        <v>2041.4521579300001</v>
      </c>
      <c r="O41" s="36">
        <f>SUMIFS(СВЦЭМ!$D$39:$D$782,СВЦЭМ!$A$39:$A$782,$A41,СВЦЭМ!$B$39:$B$782,O$11)+'СЕТ СН'!$F$14+СВЦЭМ!$D$10+'СЕТ СН'!$F$5-'СЕТ СН'!$F$24</f>
        <v>2080.82548116</v>
      </c>
      <c r="P41" s="36">
        <f>SUMIFS(СВЦЭМ!$D$39:$D$782,СВЦЭМ!$A$39:$A$782,$A41,СВЦЭМ!$B$39:$B$782,P$11)+'СЕТ СН'!$F$14+СВЦЭМ!$D$10+'СЕТ СН'!$F$5-'СЕТ СН'!$F$24</f>
        <v>2127.6399277400001</v>
      </c>
      <c r="Q41" s="36">
        <f>SUMIFS(СВЦЭМ!$D$39:$D$782,СВЦЭМ!$A$39:$A$782,$A41,СВЦЭМ!$B$39:$B$782,Q$11)+'СЕТ СН'!$F$14+СВЦЭМ!$D$10+'СЕТ СН'!$F$5-'СЕТ СН'!$F$24</f>
        <v>2139.3933256400001</v>
      </c>
      <c r="R41" s="36">
        <f>SUMIFS(СВЦЭМ!$D$39:$D$782,СВЦЭМ!$A$39:$A$782,$A41,СВЦЭМ!$B$39:$B$782,R$11)+'СЕТ СН'!$F$14+СВЦЭМ!$D$10+'СЕТ СН'!$F$5-'СЕТ СН'!$F$24</f>
        <v>2115.8589506199996</v>
      </c>
      <c r="S41" s="36">
        <f>SUMIFS(СВЦЭМ!$D$39:$D$782,СВЦЭМ!$A$39:$A$782,$A41,СВЦЭМ!$B$39:$B$782,S$11)+'СЕТ СН'!$F$14+СВЦЭМ!$D$10+'СЕТ СН'!$F$5-'СЕТ СН'!$F$24</f>
        <v>2089.7877383</v>
      </c>
      <c r="T41" s="36">
        <f>SUMIFS(СВЦЭМ!$D$39:$D$782,СВЦЭМ!$A$39:$A$782,$A41,СВЦЭМ!$B$39:$B$782,T$11)+'СЕТ СН'!$F$14+СВЦЭМ!$D$10+'СЕТ СН'!$F$5-'СЕТ СН'!$F$24</f>
        <v>2033.1414357600001</v>
      </c>
      <c r="U41" s="36">
        <f>SUMIFS(СВЦЭМ!$D$39:$D$782,СВЦЭМ!$A$39:$A$782,$A41,СВЦЭМ!$B$39:$B$782,U$11)+'СЕТ СН'!$F$14+СВЦЭМ!$D$10+'СЕТ СН'!$F$5-'СЕТ СН'!$F$24</f>
        <v>1997.5426618500001</v>
      </c>
      <c r="V41" s="36">
        <f>SUMIFS(СВЦЭМ!$D$39:$D$782,СВЦЭМ!$A$39:$A$782,$A41,СВЦЭМ!$B$39:$B$782,V$11)+'СЕТ СН'!$F$14+СВЦЭМ!$D$10+'СЕТ СН'!$F$5-'СЕТ СН'!$F$24</f>
        <v>1989.6164186600001</v>
      </c>
      <c r="W41" s="36">
        <f>SUMIFS(СВЦЭМ!$D$39:$D$782,СВЦЭМ!$A$39:$A$782,$A41,СВЦЭМ!$B$39:$B$782,W$11)+'СЕТ СН'!$F$14+СВЦЭМ!$D$10+'СЕТ СН'!$F$5-'СЕТ СН'!$F$24</f>
        <v>1998.21797655</v>
      </c>
      <c r="X41" s="36">
        <f>SUMIFS(СВЦЭМ!$D$39:$D$782,СВЦЭМ!$A$39:$A$782,$A41,СВЦЭМ!$B$39:$B$782,X$11)+'СЕТ СН'!$F$14+СВЦЭМ!$D$10+'СЕТ СН'!$F$5-'СЕТ СН'!$F$24</f>
        <v>2016.1018060000001</v>
      </c>
      <c r="Y41" s="36">
        <f>SUMIFS(СВЦЭМ!$D$39:$D$782,СВЦЭМ!$A$39:$A$782,$A41,СВЦЭМ!$B$39:$B$782,Y$11)+'СЕТ СН'!$F$14+СВЦЭМ!$D$10+'СЕТ СН'!$F$5-'СЕТ СН'!$F$24</f>
        <v>2009.5042681300001</v>
      </c>
    </row>
    <row r="42" spans="1:27" ht="15.75" x14ac:dyDescent="0.2">
      <c r="A42" s="35">
        <f t="shared" si="0"/>
        <v>44286</v>
      </c>
      <c r="B42" s="36">
        <f>SUMIFS(СВЦЭМ!$D$39:$D$782,СВЦЭМ!$A$39:$A$782,$A42,СВЦЭМ!$B$39:$B$782,B$11)+'СЕТ СН'!$F$14+СВЦЭМ!$D$10+'СЕТ СН'!$F$5-'СЕТ СН'!$F$24</f>
        <v>2087.3177854300002</v>
      </c>
      <c r="C42" s="36">
        <f>SUMIFS(СВЦЭМ!$D$39:$D$782,СВЦЭМ!$A$39:$A$782,$A42,СВЦЭМ!$B$39:$B$782,C$11)+'СЕТ СН'!$F$14+СВЦЭМ!$D$10+'СЕТ СН'!$F$5-'СЕТ СН'!$F$24</f>
        <v>2110.54305221</v>
      </c>
      <c r="D42" s="36">
        <f>SUMIFS(СВЦЭМ!$D$39:$D$782,СВЦЭМ!$A$39:$A$782,$A42,СВЦЭМ!$B$39:$B$782,D$11)+'СЕТ СН'!$F$14+СВЦЭМ!$D$10+'СЕТ СН'!$F$5-'СЕТ СН'!$F$24</f>
        <v>2085.6700137299999</v>
      </c>
      <c r="E42" s="36">
        <f>SUMIFS(СВЦЭМ!$D$39:$D$782,СВЦЭМ!$A$39:$A$782,$A42,СВЦЭМ!$B$39:$B$782,E$11)+'СЕТ СН'!$F$14+СВЦЭМ!$D$10+'СЕТ СН'!$F$5-'СЕТ СН'!$F$24</f>
        <v>2084.57186744</v>
      </c>
      <c r="F42" s="36">
        <f>SUMIFS(СВЦЭМ!$D$39:$D$782,СВЦЭМ!$A$39:$A$782,$A42,СВЦЭМ!$B$39:$B$782,F$11)+'СЕТ СН'!$F$14+СВЦЭМ!$D$10+'СЕТ СН'!$F$5-'СЕТ СН'!$F$24</f>
        <v>2084.4797612100001</v>
      </c>
      <c r="G42" s="36">
        <f>SUMIFS(СВЦЭМ!$D$39:$D$782,СВЦЭМ!$A$39:$A$782,$A42,СВЦЭМ!$B$39:$B$782,G$11)+'СЕТ СН'!$F$14+СВЦЭМ!$D$10+'СЕТ СН'!$F$5-'СЕТ СН'!$F$24</f>
        <v>2085.3463765500001</v>
      </c>
      <c r="H42" s="36">
        <f>SUMIFS(СВЦЭМ!$D$39:$D$782,СВЦЭМ!$A$39:$A$782,$A42,СВЦЭМ!$B$39:$B$782,H$11)+'СЕТ СН'!$F$14+СВЦЭМ!$D$10+'СЕТ СН'!$F$5-'СЕТ СН'!$F$24</f>
        <v>2100.20846957</v>
      </c>
      <c r="I42" s="36">
        <f>SUMIFS(СВЦЭМ!$D$39:$D$782,СВЦЭМ!$A$39:$A$782,$A42,СВЦЭМ!$B$39:$B$782,I$11)+'СЕТ СН'!$F$14+СВЦЭМ!$D$10+'СЕТ СН'!$F$5-'СЕТ СН'!$F$24</f>
        <v>2058.9929829100001</v>
      </c>
      <c r="J42" s="36">
        <f>SUMIFS(СВЦЭМ!$D$39:$D$782,СВЦЭМ!$A$39:$A$782,$A42,СВЦЭМ!$B$39:$B$782,J$11)+'СЕТ СН'!$F$14+СВЦЭМ!$D$10+'СЕТ СН'!$F$5-'СЕТ СН'!$F$24</f>
        <v>2002.1950876000001</v>
      </c>
      <c r="K42" s="36">
        <f>SUMIFS(СВЦЭМ!$D$39:$D$782,СВЦЭМ!$A$39:$A$782,$A42,СВЦЭМ!$B$39:$B$782,K$11)+'СЕТ СН'!$F$14+СВЦЭМ!$D$10+'СЕТ СН'!$F$5-'СЕТ СН'!$F$24</f>
        <v>1973.9932543700002</v>
      </c>
      <c r="L42" s="36">
        <f>SUMIFS(СВЦЭМ!$D$39:$D$782,СВЦЭМ!$A$39:$A$782,$A42,СВЦЭМ!$B$39:$B$782,L$11)+'СЕТ СН'!$F$14+СВЦЭМ!$D$10+'СЕТ СН'!$F$5-'СЕТ СН'!$F$24</f>
        <v>1978.1161300799999</v>
      </c>
      <c r="M42" s="36">
        <f>SUMIFS(СВЦЭМ!$D$39:$D$782,СВЦЭМ!$A$39:$A$782,$A42,СВЦЭМ!$B$39:$B$782,M$11)+'СЕТ СН'!$F$14+СВЦЭМ!$D$10+'СЕТ СН'!$F$5-'СЕТ СН'!$F$24</f>
        <v>1990.7740215600002</v>
      </c>
      <c r="N42" s="36">
        <f>SUMIFS(СВЦЭМ!$D$39:$D$782,СВЦЭМ!$A$39:$A$782,$A42,СВЦЭМ!$B$39:$B$782,N$11)+'СЕТ СН'!$F$14+СВЦЭМ!$D$10+'СЕТ СН'!$F$5-'СЕТ СН'!$F$24</f>
        <v>2021.52356882</v>
      </c>
      <c r="O42" s="36">
        <f>SUMIFS(СВЦЭМ!$D$39:$D$782,СВЦЭМ!$A$39:$A$782,$A42,СВЦЭМ!$B$39:$B$782,O$11)+'СЕТ СН'!$F$14+СВЦЭМ!$D$10+'СЕТ СН'!$F$5-'СЕТ СН'!$F$24</f>
        <v>2054.56969359</v>
      </c>
      <c r="P42" s="36">
        <f>SUMIFS(СВЦЭМ!$D$39:$D$782,СВЦЭМ!$A$39:$A$782,$A42,СВЦЭМ!$B$39:$B$782,P$11)+'СЕТ СН'!$F$14+СВЦЭМ!$D$10+'СЕТ СН'!$F$5-'СЕТ СН'!$F$24</f>
        <v>2102.6363026099998</v>
      </c>
      <c r="Q42" s="36">
        <f>SUMIFS(СВЦЭМ!$D$39:$D$782,СВЦЭМ!$A$39:$A$782,$A42,СВЦЭМ!$B$39:$B$782,Q$11)+'СЕТ СН'!$F$14+СВЦЭМ!$D$10+'СЕТ СН'!$F$5-'СЕТ СН'!$F$24</f>
        <v>2127.9371330599997</v>
      </c>
      <c r="R42" s="36">
        <f>SUMIFS(СВЦЭМ!$D$39:$D$782,СВЦЭМ!$A$39:$A$782,$A42,СВЦЭМ!$B$39:$B$782,R$11)+'СЕТ СН'!$F$14+СВЦЭМ!$D$10+'СЕТ СН'!$F$5-'СЕТ СН'!$F$24</f>
        <v>2119.0423408400002</v>
      </c>
      <c r="S42" s="36">
        <f>SUMIFS(СВЦЭМ!$D$39:$D$782,СВЦЭМ!$A$39:$A$782,$A42,СВЦЭМ!$B$39:$B$782,S$11)+'СЕТ СН'!$F$14+СВЦЭМ!$D$10+'СЕТ СН'!$F$5-'СЕТ СН'!$F$24</f>
        <v>2091.6340979300003</v>
      </c>
      <c r="T42" s="36">
        <f>SUMIFS(СВЦЭМ!$D$39:$D$782,СВЦЭМ!$A$39:$A$782,$A42,СВЦЭМ!$B$39:$B$782,T$11)+'СЕТ СН'!$F$14+СВЦЭМ!$D$10+'СЕТ СН'!$F$5-'СЕТ СН'!$F$24</f>
        <v>2022.7030961200001</v>
      </c>
      <c r="U42" s="36">
        <f>SUMIFS(СВЦЭМ!$D$39:$D$782,СВЦЭМ!$A$39:$A$782,$A42,СВЦЭМ!$B$39:$B$782,U$11)+'СЕТ СН'!$F$14+СВЦЭМ!$D$10+'СЕТ СН'!$F$5-'СЕТ СН'!$F$24</f>
        <v>1984.4927245000001</v>
      </c>
      <c r="V42" s="36">
        <f>SUMIFS(СВЦЭМ!$D$39:$D$782,СВЦЭМ!$A$39:$A$782,$A42,СВЦЭМ!$B$39:$B$782,V$11)+'СЕТ СН'!$F$14+СВЦЭМ!$D$10+'СЕТ СН'!$F$5-'СЕТ СН'!$F$24</f>
        <v>2003.3935268800001</v>
      </c>
      <c r="W42" s="36">
        <f>SUMIFS(СВЦЭМ!$D$39:$D$782,СВЦЭМ!$A$39:$A$782,$A42,СВЦЭМ!$B$39:$B$782,W$11)+'СЕТ СН'!$F$14+СВЦЭМ!$D$10+'СЕТ СН'!$F$5-'СЕТ СН'!$F$24</f>
        <v>2001.63599196</v>
      </c>
      <c r="X42" s="36">
        <f>SUMIFS(СВЦЭМ!$D$39:$D$782,СВЦЭМ!$A$39:$A$782,$A42,СВЦЭМ!$B$39:$B$782,X$11)+'СЕТ СН'!$F$14+СВЦЭМ!$D$10+'СЕТ СН'!$F$5-'СЕТ СН'!$F$24</f>
        <v>2033.52028832</v>
      </c>
      <c r="Y42" s="36">
        <f>SUMIFS(СВЦЭМ!$D$39:$D$782,СВЦЭМ!$A$39:$A$782,$A42,СВЦЭМ!$B$39:$B$782,Y$11)+'СЕТ СН'!$F$14+СВЦЭМ!$D$10+'СЕТ СН'!$F$5-'СЕТ СН'!$F$24</f>
        <v>2039.40772406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01.03.2021</v>
      </c>
      <c r="B48" s="36">
        <f>SUMIFS(СВЦЭМ!$D$39:$D$782,СВЦЭМ!$A$39:$A$782,$A48,СВЦЭМ!$B$39:$B$782,B$47)+'СЕТ СН'!$G$14+СВЦЭМ!$D$10+'СЕТ СН'!$G$5-'СЕТ СН'!$G$24</f>
        <v>2972.2448101700002</v>
      </c>
      <c r="C48" s="36">
        <f>SUMIFS(СВЦЭМ!$D$39:$D$782,СВЦЭМ!$A$39:$A$782,$A48,СВЦЭМ!$B$39:$B$782,C$47)+'СЕТ СН'!$G$14+СВЦЭМ!$D$10+'СЕТ СН'!$G$5-'СЕТ СН'!$G$24</f>
        <v>3005.7437596999998</v>
      </c>
      <c r="D48" s="36">
        <f>SUMIFS(СВЦЭМ!$D$39:$D$782,СВЦЭМ!$A$39:$A$782,$A48,СВЦЭМ!$B$39:$B$782,D$47)+'СЕТ СН'!$G$14+СВЦЭМ!$D$10+'СЕТ СН'!$G$5-'СЕТ СН'!$G$24</f>
        <v>3057.4696972800002</v>
      </c>
      <c r="E48" s="36">
        <f>SUMIFS(СВЦЭМ!$D$39:$D$782,СВЦЭМ!$A$39:$A$782,$A48,СВЦЭМ!$B$39:$B$782,E$47)+'СЕТ СН'!$G$14+СВЦЭМ!$D$10+'СЕТ СН'!$G$5-'СЕТ СН'!$G$24</f>
        <v>3067.4834072599997</v>
      </c>
      <c r="F48" s="36">
        <f>SUMIFS(СВЦЭМ!$D$39:$D$782,СВЦЭМ!$A$39:$A$782,$A48,СВЦЭМ!$B$39:$B$782,F$47)+'СЕТ СН'!$G$14+СВЦЭМ!$D$10+'СЕТ СН'!$G$5-'СЕТ СН'!$G$24</f>
        <v>3064.08122112</v>
      </c>
      <c r="G48" s="36">
        <f>SUMIFS(СВЦЭМ!$D$39:$D$782,СВЦЭМ!$A$39:$A$782,$A48,СВЦЭМ!$B$39:$B$782,G$47)+'СЕТ СН'!$G$14+СВЦЭМ!$D$10+'СЕТ СН'!$G$5-'СЕТ СН'!$G$24</f>
        <v>3041.4526157399996</v>
      </c>
      <c r="H48" s="36">
        <f>SUMIFS(СВЦЭМ!$D$39:$D$782,СВЦЭМ!$A$39:$A$782,$A48,СВЦЭМ!$B$39:$B$782,H$47)+'СЕТ СН'!$G$14+СВЦЭМ!$D$10+'СЕТ СН'!$G$5-'СЕТ СН'!$G$24</f>
        <v>3013.2319681199997</v>
      </c>
      <c r="I48" s="36">
        <f>SUMIFS(СВЦЭМ!$D$39:$D$782,СВЦЭМ!$A$39:$A$782,$A48,СВЦЭМ!$B$39:$B$782,I$47)+'СЕТ СН'!$G$14+СВЦЭМ!$D$10+'СЕТ СН'!$G$5-'СЕТ СН'!$G$24</f>
        <v>2964.6798554299999</v>
      </c>
      <c r="J48" s="36">
        <f>SUMIFS(СВЦЭМ!$D$39:$D$782,СВЦЭМ!$A$39:$A$782,$A48,СВЦЭМ!$B$39:$B$782,J$47)+'СЕТ СН'!$G$14+СВЦЭМ!$D$10+'СЕТ СН'!$G$5-'СЕТ СН'!$G$24</f>
        <v>2922.8554906999998</v>
      </c>
      <c r="K48" s="36">
        <f>SUMIFS(СВЦЭМ!$D$39:$D$782,СВЦЭМ!$A$39:$A$782,$A48,СВЦЭМ!$B$39:$B$782,K$47)+'СЕТ СН'!$G$14+СВЦЭМ!$D$10+'СЕТ СН'!$G$5-'СЕТ СН'!$G$24</f>
        <v>2898.5678465999999</v>
      </c>
      <c r="L48" s="36">
        <f>SUMIFS(СВЦЭМ!$D$39:$D$782,СВЦЭМ!$A$39:$A$782,$A48,СВЦЭМ!$B$39:$B$782,L$47)+'СЕТ СН'!$G$14+СВЦЭМ!$D$10+'СЕТ СН'!$G$5-'СЕТ СН'!$G$24</f>
        <v>2891.5383553199999</v>
      </c>
      <c r="M48" s="36">
        <f>SUMIFS(СВЦЭМ!$D$39:$D$782,СВЦЭМ!$A$39:$A$782,$A48,СВЦЭМ!$B$39:$B$782,M$47)+'СЕТ СН'!$G$14+СВЦЭМ!$D$10+'СЕТ СН'!$G$5-'СЕТ СН'!$G$24</f>
        <v>2897.1413199799999</v>
      </c>
      <c r="N48" s="36">
        <f>SUMIFS(СВЦЭМ!$D$39:$D$782,СВЦЭМ!$A$39:$A$782,$A48,СВЦЭМ!$B$39:$B$782,N$47)+'СЕТ СН'!$G$14+СВЦЭМ!$D$10+'СЕТ СН'!$G$5-'СЕТ СН'!$G$24</f>
        <v>2897.7939070000002</v>
      </c>
      <c r="O48" s="36">
        <f>SUMIFS(СВЦЭМ!$D$39:$D$782,СВЦЭМ!$A$39:$A$782,$A48,СВЦЭМ!$B$39:$B$782,O$47)+'СЕТ СН'!$G$14+СВЦЭМ!$D$10+'СЕТ СН'!$G$5-'СЕТ СН'!$G$24</f>
        <v>2946.3156901599996</v>
      </c>
      <c r="P48" s="36">
        <f>SUMIFS(СВЦЭМ!$D$39:$D$782,СВЦЭМ!$A$39:$A$782,$A48,СВЦЭМ!$B$39:$B$782,P$47)+'СЕТ СН'!$G$14+СВЦЭМ!$D$10+'СЕТ СН'!$G$5-'СЕТ СН'!$G$24</f>
        <v>2958.6685701799997</v>
      </c>
      <c r="Q48" s="36">
        <f>SUMIFS(СВЦЭМ!$D$39:$D$782,СВЦЭМ!$A$39:$A$782,$A48,СВЦЭМ!$B$39:$B$782,Q$47)+'СЕТ СН'!$G$14+СВЦЭМ!$D$10+'СЕТ СН'!$G$5-'СЕТ СН'!$G$24</f>
        <v>2985.3332368499996</v>
      </c>
      <c r="R48" s="36">
        <f>SUMIFS(СВЦЭМ!$D$39:$D$782,СВЦЭМ!$A$39:$A$782,$A48,СВЦЭМ!$B$39:$B$782,R$47)+'СЕТ СН'!$G$14+СВЦЭМ!$D$10+'СЕТ СН'!$G$5-'СЕТ СН'!$G$24</f>
        <v>2991.9812515200001</v>
      </c>
      <c r="S48" s="36">
        <f>SUMIFS(СВЦЭМ!$D$39:$D$782,СВЦЭМ!$A$39:$A$782,$A48,СВЦЭМ!$B$39:$B$782,S$47)+'СЕТ СН'!$G$14+СВЦЭМ!$D$10+'СЕТ СН'!$G$5-'СЕТ СН'!$G$24</f>
        <v>2956.3786461700001</v>
      </c>
      <c r="T48" s="36">
        <f>SUMIFS(СВЦЭМ!$D$39:$D$782,СВЦЭМ!$A$39:$A$782,$A48,СВЦЭМ!$B$39:$B$782,T$47)+'СЕТ СН'!$G$14+СВЦЭМ!$D$10+'СЕТ СН'!$G$5-'СЕТ СН'!$G$24</f>
        <v>2917.1579925999999</v>
      </c>
      <c r="U48" s="36">
        <f>SUMIFS(СВЦЭМ!$D$39:$D$782,СВЦЭМ!$A$39:$A$782,$A48,СВЦЭМ!$B$39:$B$782,U$47)+'СЕТ СН'!$G$14+СВЦЭМ!$D$10+'СЕТ СН'!$G$5-'СЕТ СН'!$G$24</f>
        <v>2881.66351347</v>
      </c>
      <c r="V48" s="36">
        <f>SUMIFS(СВЦЭМ!$D$39:$D$782,СВЦЭМ!$A$39:$A$782,$A48,СВЦЭМ!$B$39:$B$782,V$47)+'СЕТ СН'!$G$14+СВЦЭМ!$D$10+'СЕТ СН'!$G$5-'СЕТ СН'!$G$24</f>
        <v>2882.3879046800002</v>
      </c>
      <c r="W48" s="36">
        <f>SUMIFS(СВЦЭМ!$D$39:$D$782,СВЦЭМ!$A$39:$A$782,$A48,СВЦЭМ!$B$39:$B$782,W$47)+'СЕТ СН'!$G$14+СВЦЭМ!$D$10+'СЕТ СН'!$G$5-'СЕТ СН'!$G$24</f>
        <v>2907.7807763599999</v>
      </c>
      <c r="X48" s="36">
        <f>SUMIFS(СВЦЭМ!$D$39:$D$782,СВЦЭМ!$A$39:$A$782,$A48,СВЦЭМ!$B$39:$B$782,X$47)+'СЕТ СН'!$G$14+СВЦЭМ!$D$10+'СЕТ СН'!$G$5-'СЕТ СН'!$G$24</f>
        <v>2926.8573900199999</v>
      </c>
      <c r="Y48" s="36">
        <f>SUMIFS(СВЦЭМ!$D$39:$D$782,СВЦЭМ!$A$39:$A$782,$A48,СВЦЭМ!$B$39:$B$782,Y$47)+'СЕТ СН'!$G$14+СВЦЭМ!$D$10+'СЕТ СН'!$G$5-'СЕТ СН'!$G$24</f>
        <v>2939.1748801900003</v>
      </c>
      <c r="AA48" s="45"/>
    </row>
    <row r="49" spans="1:25" ht="15.75" x14ac:dyDescent="0.2">
      <c r="A49" s="35">
        <f>A48+1</f>
        <v>44257</v>
      </c>
      <c r="B49" s="36">
        <f>SUMIFS(СВЦЭМ!$D$39:$D$782,СВЦЭМ!$A$39:$A$782,$A49,СВЦЭМ!$B$39:$B$782,B$47)+'СЕТ СН'!$G$14+СВЦЭМ!$D$10+'СЕТ СН'!$G$5-'СЕТ СН'!$G$24</f>
        <v>2980.73849539</v>
      </c>
      <c r="C49" s="36">
        <f>SUMIFS(СВЦЭМ!$D$39:$D$782,СВЦЭМ!$A$39:$A$782,$A49,СВЦЭМ!$B$39:$B$782,C$47)+'СЕТ СН'!$G$14+СВЦЭМ!$D$10+'СЕТ СН'!$G$5-'СЕТ СН'!$G$24</f>
        <v>3036.3121967400002</v>
      </c>
      <c r="D49" s="36">
        <f>SUMIFS(СВЦЭМ!$D$39:$D$782,СВЦЭМ!$A$39:$A$782,$A49,СВЦЭМ!$B$39:$B$782,D$47)+'СЕТ СН'!$G$14+СВЦЭМ!$D$10+'СЕТ СН'!$G$5-'СЕТ СН'!$G$24</f>
        <v>3030.0402867499997</v>
      </c>
      <c r="E49" s="36">
        <f>SUMIFS(СВЦЭМ!$D$39:$D$782,СВЦЭМ!$A$39:$A$782,$A49,СВЦЭМ!$B$39:$B$782,E$47)+'СЕТ СН'!$G$14+СВЦЭМ!$D$10+'СЕТ СН'!$G$5-'СЕТ СН'!$G$24</f>
        <v>3026.8302795</v>
      </c>
      <c r="F49" s="36">
        <f>SUMIFS(СВЦЭМ!$D$39:$D$782,СВЦЭМ!$A$39:$A$782,$A49,СВЦЭМ!$B$39:$B$782,F$47)+'СЕТ СН'!$G$14+СВЦЭМ!$D$10+'СЕТ СН'!$G$5-'СЕТ СН'!$G$24</f>
        <v>3026.4791194299996</v>
      </c>
      <c r="G49" s="36">
        <f>SUMIFS(СВЦЭМ!$D$39:$D$782,СВЦЭМ!$A$39:$A$782,$A49,СВЦЭМ!$B$39:$B$782,G$47)+'СЕТ СН'!$G$14+СВЦЭМ!$D$10+'СЕТ СН'!$G$5-'СЕТ СН'!$G$24</f>
        <v>3037.9643498699998</v>
      </c>
      <c r="H49" s="36">
        <f>SUMIFS(СВЦЭМ!$D$39:$D$782,СВЦЭМ!$A$39:$A$782,$A49,СВЦЭМ!$B$39:$B$782,H$47)+'СЕТ СН'!$G$14+СВЦЭМ!$D$10+'СЕТ СН'!$G$5-'СЕТ СН'!$G$24</f>
        <v>3045.03405617</v>
      </c>
      <c r="I49" s="36">
        <f>SUMIFS(СВЦЭМ!$D$39:$D$782,СВЦЭМ!$A$39:$A$782,$A49,СВЦЭМ!$B$39:$B$782,I$47)+'СЕТ СН'!$G$14+СВЦЭМ!$D$10+'СЕТ СН'!$G$5-'СЕТ СН'!$G$24</f>
        <v>3001.35315249</v>
      </c>
      <c r="J49" s="36">
        <f>SUMIFS(СВЦЭМ!$D$39:$D$782,СВЦЭМ!$A$39:$A$782,$A49,СВЦЭМ!$B$39:$B$782,J$47)+'СЕТ СН'!$G$14+СВЦЭМ!$D$10+'СЕТ СН'!$G$5-'СЕТ СН'!$G$24</f>
        <v>2951.3365012799995</v>
      </c>
      <c r="K49" s="36">
        <f>SUMIFS(СВЦЭМ!$D$39:$D$782,СВЦЭМ!$A$39:$A$782,$A49,СВЦЭМ!$B$39:$B$782,K$47)+'СЕТ СН'!$G$14+СВЦЭМ!$D$10+'СЕТ СН'!$G$5-'СЕТ СН'!$G$24</f>
        <v>2925.54636742</v>
      </c>
      <c r="L49" s="36">
        <f>SUMIFS(СВЦЭМ!$D$39:$D$782,СВЦЭМ!$A$39:$A$782,$A49,СВЦЭМ!$B$39:$B$782,L$47)+'СЕТ СН'!$G$14+СВЦЭМ!$D$10+'СЕТ СН'!$G$5-'СЕТ СН'!$G$24</f>
        <v>2922.1428120599999</v>
      </c>
      <c r="M49" s="36">
        <f>SUMIFS(СВЦЭМ!$D$39:$D$782,СВЦЭМ!$A$39:$A$782,$A49,СВЦЭМ!$B$39:$B$782,M$47)+'СЕТ СН'!$G$14+СВЦЭМ!$D$10+'СЕТ СН'!$G$5-'СЕТ СН'!$G$24</f>
        <v>2927.18906767</v>
      </c>
      <c r="N49" s="36">
        <f>SUMIFS(СВЦЭМ!$D$39:$D$782,СВЦЭМ!$A$39:$A$782,$A49,СВЦЭМ!$B$39:$B$782,N$47)+'СЕТ СН'!$G$14+СВЦЭМ!$D$10+'СЕТ СН'!$G$5-'СЕТ СН'!$G$24</f>
        <v>2937.7700292899999</v>
      </c>
      <c r="O49" s="36">
        <f>SUMIFS(СВЦЭМ!$D$39:$D$782,СВЦЭМ!$A$39:$A$782,$A49,СВЦЭМ!$B$39:$B$782,O$47)+'СЕТ СН'!$G$14+СВЦЭМ!$D$10+'СЕТ СН'!$G$5-'СЕТ СН'!$G$24</f>
        <v>2978.13176613</v>
      </c>
      <c r="P49" s="36">
        <f>SUMIFS(СВЦЭМ!$D$39:$D$782,СВЦЭМ!$A$39:$A$782,$A49,СВЦЭМ!$B$39:$B$782,P$47)+'СЕТ СН'!$G$14+СВЦЭМ!$D$10+'СЕТ СН'!$G$5-'СЕТ СН'!$G$24</f>
        <v>2990.0359659400001</v>
      </c>
      <c r="Q49" s="36">
        <f>SUMIFS(СВЦЭМ!$D$39:$D$782,СВЦЭМ!$A$39:$A$782,$A49,СВЦЭМ!$B$39:$B$782,Q$47)+'СЕТ СН'!$G$14+СВЦЭМ!$D$10+'СЕТ СН'!$G$5-'СЕТ СН'!$G$24</f>
        <v>3007.7337025999996</v>
      </c>
      <c r="R49" s="36">
        <f>SUMIFS(СВЦЭМ!$D$39:$D$782,СВЦЭМ!$A$39:$A$782,$A49,СВЦЭМ!$B$39:$B$782,R$47)+'СЕТ СН'!$G$14+СВЦЭМ!$D$10+'СЕТ СН'!$G$5-'СЕТ СН'!$G$24</f>
        <v>3011.9761399600002</v>
      </c>
      <c r="S49" s="36">
        <f>SUMIFS(СВЦЭМ!$D$39:$D$782,СВЦЭМ!$A$39:$A$782,$A49,СВЦЭМ!$B$39:$B$782,S$47)+'СЕТ СН'!$G$14+СВЦЭМ!$D$10+'СЕТ СН'!$G$5-'СЕТ СН'!$G$24</f>
        <v>2981.3917679599999</v>
      </c>
      <c r="T49" s="36">
        <f>SUMIFS(СВЦЭМ!$D$39:$D$782,СВЦЭМ!$A$39:$A$782,$A49,СВЦЭМ!$B$39:$B$782,T$47)+'СЕТ СН'!$G$14+СВЦЭМ!$D$10+'СЕТ СН'!$G$5-'СЕТ СН'!$G$24</f>
        <v>2935.7607441199998</v>
      </c>
      <c r="U49" s="36">
        <f>SUMIFS(СВЦЭМ!$D$39:$D$782,СВЦЭМ!$A$39:$A$782,$A49,СВЦЭМ!$B$39:$B$782,U$47)+'СЕТ СН'!$G$14+СВЦЭМ!$D$10+'СЕТ СН'!$G$5-'СЕТ СН'!$G$24</f>
        <v>2895.2143010700001</v>
      </c>
      <c r="V49" s="36">
        <f>SUMIFS(СВЦЭМ!$D$39:$D$782,СВЦЭМ!$A$39:$A$782,$A49,СВЦЭМ!$B$39:$B$782,V$47)+'СЕТ СН'!$G$14+СВЦЭМ!$D$10+'СЕТ СН'!$G$5-'СЕТ СН'!$G$24</f>
        <v>2894.5303370800002</v>
      </c>
      <c r="W49" s="36">
        <f>SUMIFS(СВЦЭМ!$D$39:$D$782,СВЦЭМ!$A$39:$A$782,$A49,СВЦЭМ!$B$39:$B$782,W$47)+'СЕТ СН'!$G$14+СВЦЭМ!$D$10+'СЕТ СН'!$G$5-'СЕТ СН'!$G$24</f>
        <v>2906.2355511000001</v>
      </c>
      <c r="X49" s="36">
        <f>SUMIFS(СВЦЭМ!$D$39:$D$782,СВЦЭМ!$A$39:$A$782,$A49,СВЦЭМ!$B$39:$B$782,X$47)+'СЕТ СН'!$G$14+СВЦЭМ!$D$10+'СЕТ СН'!$G$5-'СЕТ СН'!$G$24</f>
        <v>2933.3036916000001</v>
      </c>
      <c r="Y49" s="36">
        <f>SUMIFS(СВЦЭМ!$D$39:$D$782,СВЦЭМ!$A$39:$A$782,$A49,СВЦЭМ!$B$39:$B$782,Y$47)+'СЕТ СН'!$G$14+СВЦЭМ!$D$10+'СЕТ СН'!$G$5-'СЕТ СН'!$G$24</f>
        <v>2941.54965236</v>
      </c>
    </row>
    <row r="50" spans="1:25" ht="15.75" x14ac:dyDescent="0.2">
      <c r="A50" s="35">
        <f t="shared" ref="A50:A78" si="1">A49+1</f>
        <v>44258</v>
      </c>
      <c r="B50" s="36">
        <f>SUMIFS(СВЦЭМ!$D$39:$D$782,СВЦЭМ!$A$39:$A$782,$A50,СВЦЭМ!$B$39:$B$782,B$47)+'СЕТ СН'!$G$14+СВЦЭМ!$D$10+'СЕТ СН'!$G$5-'СЕТ СН'!$G$24</f>
        <v>2946.6679684700002</v>
      </c>
      <c r="C50" s="36">
        <f>SUMIFS(СВЦЭМ!$D$39:$D$782,СВЦЭМ!$A$39:$A$782,$A50,СВЦЭМ!$B$39:$B$782,C$47)+'СЕТ СН'!$G$14+СВЦЭМ!$D$10+'СЕТ СН'!$G$5-'СЕТ СН'!$G$24</f>
        <v>3007.5025751399999</v>
      </c>
      <c r="D50" s="36">
        <f>SUMIFS(СВЦЭМ!$D$39:$D$782,СВЦЭМ!$A$39:$A$782,$A50,СВЦЭМ!$B$39:$B$782,D$47)+'СЕТ СН'!$G$14+СВЦЭМ!$D$10+'СЕТ СН'!$G$5-'СЕТ СН'!$G$24</f>
        <v>3034.5983919800001</v>
      </c>
      <c r="E50" s="36">
        <f>SUMIFS(СВЦЭМ!$D$39:$D$782,СВЦЭМ!$A$39:$A$782,$A50,СВЦЭМ!$B$39:$B$782,E$47)+'СЕТ СН'!$G$14+СВЦЭМ!$D$10+'СЕТ СН'!$G$5-'СЕТ СН'!$G$24</f>
        <v>3032.3143877599996</v>
      </c>
      <c r="F50" s="36">
        <f>SUMIFS(СВЦЭМ!$D$39:$D$782,СВЦЭМ!$A$39:$A$782,$A50,СВЦЭМ!$B$39:$B$782,F$47)+'СЕТ СН'!$G$14+СВЦЭМ!$D$10+'СЕТ СН'!$G$5-'СЕТ СН'!$G$24</f>
        <v>3036.3119379599998</v>
      </c>
      <c r="G50" s="36">
        <f>SUMIFS(СВЦЭМ!$D$39:$D$782,СВЦЭМ!$A$39:$A$782,$A50,СВЦЭМ!$B$39:$B$782,G$47)+'СЕТ СН'!$G$14+СВЦЭМ!$D$10+'СЕТ СН'!$G$5-'СЕТ СН'!$G$24</f>
        <v>3043.6287449599999</v>
      </c>
      <c r="H50" s="36">
        <f>SUMIFS(СВЦЭМ!$D$39:$D$782,СВЦЭМ!$A$39:$A$782,$A50,СВЦЭМ!$B$39:$B$782,H$47)+'СЕТ СН'!$G$14+СВЦЭМ!$D$10+'СЕТ СН'!$G$5-'СЕТ СН'!$G$24</f>
        <v>3032.1639070000001</v>
      </c>
      <c r="I50" s="36">
        <f>SUMIFS(СВЦЭМ!$D$39:$D$782,СВЦЭМ!$A$39:$A$782,$A50,СВЦЭМ!$B$39:$B$782,I$47)+'СЕТ СН'!$G$14+СВЦЭМ!$D$10+'СЕТ СН'!$G$5-'СЕТ СН'!$G$24</f>
        <v>2993.9416282900002</v>
      </c>
      <c r="J50" s="36">
        <f>SUMIFS(СВЦЭМ!$D$39:$D$782,СВЦЭМ!$A$39:$A$782,$A50,СВЦЭМ!$B$39:$B$782,J$47)+'СЕТ СН'!$G$14+СВЦЭМ!$D$10+'СЕТ СН'!$G$5-'СЕТ СН'!$G$24</f>
        <v>2942.7524500600002</v>
      </c>
      <c r="K50" s="36">
        <f>SUMIFS(СВЦЭМ!$D$39:$D$782,СВЦЭМ!$A$39:$A$782,$A50,СВЦЭМ!$B$39:$B$782,K$47)+'СЕТ СН'!$G$14+СВЦЭМ!$D$10+'СЕТ СН'!$G$5-'СЕТ СН'!$G$24</f>
        <v>2920.53363666</v>
      </c>
      <c r="L50" s="36">
        <f>SUMIFS(СВЦЭМ!$D$39:$D$782,СВЦЭМ!$A$39:$A$782,$A50,СВЦЭМ!$B$39:$B$782,L$47)+'СЕТ СН'!$G$14+СВЦЭМ!$D$10+'СЕТ СН'!$G$5-'СЕТ СН'!$G$24</f>
        <v>2918.67958718</v>
      </c>
      <c r="M50" s="36">
        <f>SUMIFS(СВЦЭМ!$D$39:$D$782,СВЦЭМ!$A$39:$A$782,$A50,СВЦЭМ!$B$39:$B$782,M$47)+'СЕТ СН'!$G$14+СВЦЭМ!$D$10+'СЕТ СН'!$G$5-'СЕТ СН'!$G$24</f>
        <v>2929.23488477</v>
      </c>
      <c r="N50" s="36">
        <f>SUMIFS(СВЦЭМ!$D$39:$D$782,СВЦЭМ!$A$39:$A$782,$A50,СВЦЭМ!$B$39:$B$782,N$47)+'СЕТ СН'!$G$14+СВЦЭМ!$D$10+'СЕТ СН'!$G$5-'СЕТ СН'!$G$24</f>
        <v>2910.7711530699999</v>
      </c>
      <c r="O50" s="36">
        <f>SUMIFS(СВЦЭМ!$D$39:$D$782,СВЦЭМ!$A$39:$A$782,$A50,СВЦЭМ!$B$39:$B$782,O$47)+'СЕТ СН'!$G$14+СВЦЭМ!$D$10+'СЕТ СН'!$G$5-'СЕТ СН'!$G$24</f>
        <v>2940.74077089</v>
      </c>
      <c r="P50" s="36">
        <f>SUMIFS(СВЦЭМ!$D$39:$D$782,СВЦЭМ!$A$39:$A$782,$A50,СВЦЭМ!$B$39:$B$782,P$47)+'СЕТ СН'!$G$14+СВЦЭМ!$D$10+'СЕТ СН'!$G$5-'СЕТ СН'!$G$24</f>
        <v>2956.9997568199997</v>
      </c>
      <c r="Q50" s="36">
        <f>SUMIFS(СВЦЭМ!$D$39:$D$782,СВЦЭМ!$A$39:$A$782,$A50,СВЦЭМ!$B$39:$B$782,Q$47)+'СЕТ СН'!$G$14+СВЦЭМ!$D$10+'СЕТ СН'!$G$5-'СЕТ СН'!$G$24</f>
        <v>2966.8740164700002</v>
      </c>
      <c r="R50" s="36">
        <f>SUMIFS(СВЦЭМ!$D$39:$D$782,СВЦЭМ!$A$39:$A$782,$A50,СВЦЭМ!$B$39:$B$782,R$47)+'СЕТ СН'!$G$14+СВЦЭМ!$D$10+'СЕТ СН'!$G$5-'СЕТ СН'!$G$24</f>
        <v>2964.1086559300002</v>
      </c>
      <c r="S50" s="36">
        <f>SUMIFS(СВЦЭМ!$D$39:$D$782,СВЦЭМ!$A$39:$A$782,$A50,СВЦЭМ!$B$39:$B$782,S$47)+'СЕТ СН'!$G$14+СВЦЭМ!$D$10+'СЕТ СН'!$G$5-'СЕТ СН'!$G$24</f>
        <v>2938.5138148699998</v>
      </c>
      <c r="T50" s="36">
        <f>SUMIFS(СВЦЭМ!$D$39:$D$782,СВЦЭМ!$A$39:$A$782,$A50,СВЦЭМ!$B$39:$B$782,T$47)+'СЕТ СН'!$G$14+СВЦЭМ!$D$10+'СЕТ СН'!$G$5-'СЕТ СН'!$G$24</f>
        <v>2898.0810653399999</v>
      </c>
      <c r="U50" s="36">
        <f>SUMIFS(СВЦЭМ!$D$39:$D$782,СВЦЭМ!$A$39:$A$782,$A50,СВЦЭМ!$B$39:$B$782,U$47)+'СЕТ СН'!$G$14+СВЦЭМ!$D$10+'СЕТ СН'!$G$5-'СЕТ СН'!$G$24</f>
        <v>2869.2038668699997</v>
      </c>
      <c r="V50" s="36">
        <f>SUMIFS(СВЦЭМ!$D$39:$D$782,СВЦЭМ!$A$39:$A$782,$A50,СВЦЭМ!$B$39:$B$782,V$47)+'СЕТ СН'!$G$14+СВЦЭМ!$D$10+'СЕТ СН'!$G$5-'СЕТ СН'!$G$24</f>
        <v>2866.0017798200001</v>
      </c>
      <c r="W50" s="36">
        <f>SUMIFS(СВЦЭМ!$D$39:$D$782,СВЦЭМ!$A$39:$A$782,$A50,СВЦЭМ!$B$39:$B$782,W$47)+'СЕТ СН'!$G$14+СВЦЭМ!$D$10+'СЕТ СН'!$G$5-'СЕТ СН'!$G$24</f>
        <v>2882.42396371</v>
      </c>
      <c r="X50" s="36">
        <f>SUMIFS(СВЦЭМ!$D$39:$D$782,СВЦЭМ!$A$39:$A$782,$A50,СВЦЭМ!$B$39:$B$782,X$47)+'СЕТ СН'!$G$14+СВЦЭМ!$D$10+'СЕТ СН'!$G$5-'СЕТ СН'!$G$24</f>
        <v>2897.7451445199999</v>
      </c>
      <c r="Y50" s="36">
        <f>SUMIFS(СВЦЭМ!$D$39:$D$782,СВЦЭМ!$A$39:$A$782,$A50,СВЦЭМ!$B$39:$B$782,Y$47)+'СЕТ СН'!$G$14+СВЦЭМ!$D$10+'СЕТ СН'!$G$5-'СЕТ СН'!$G$24</f>
        <v>2917.0116707799998</v>
      </c>
    </row>
    <row r="51" spans="1:25" ht="15.75" x14ac:dyDescent="0.2">
      <c r="A51" s="35">
        <f t="shared" si="1"/>
        <v>44259</v>
      </c>
      <c r="B51" s="36">
        <f>SUMIFS(СВЦЭМ!$D$39:$D$782,СВЦЭМ!$A$39:$A$782,$A51,СВЦЭМ!$B$39:$B$782,B$47)+'СЕТ СН'!$G$14+СВЦЭМ!$D$10+'СЕТ СН'!$G$5-'СЕТ СН'!$G$24</f>
        <v>2899.6749365400001</v>
      </c>
      <c r="C51" s="36">
        <f>SUMIFS(СВЦЭМ!$D$39:$D$782,СВЦЭМ!$A$39:$A$782,$A51,СВЦЭМ!$B$39:$B$782,C$47)+'СЕТ СН'!$G$14+СВЦЭМ!$D$10+'СЕТ СН'!$G$5-'СЕТ СН'!$G$24</f>
        <v>2960.1912640700002</v>
      </c>
      <c r="D51" s="36">
        <f>SUMIFS(СВЦЭМ!$D$39:$D$782,СВЦЭМ!$A$39:$A$782,$A51,СВЦЭМ!$B$39:$B$782,D$47)+'СЕТ СН'!$G$14+СВЦЭМ!$D$10+'СЕТ СН'!$G$5-'СЕТ СН'!$G$24</f>
        <v>3006.8326506899998</v>
      </c>
      <c r="E51" s="36">
        <f>SUMIFS(СВЦЭМ!$D$39:$D$782,СВЦЭМ!$A$39:$A$782,$A51,СВЦЭМ!$B$39:$B$782,E$47)+'СЕТ СН'!$G$14+СВЦЭМ!$D$10+'СЕТ СН'!$G$5-'СЕТ СН'!$G$24</f>
        <v>3014.7664356099999</v>
      </c>
      <c r="F51" s="36">
        <f>SUMIFS(СВЦЭМ!$D$39:$D$782,СВЦЭМ!$A$39:$A$782,$A51,СВЦЭМ!$B$39:$B$782,F$47)+'СЕТ СН'!$G$14+СВЦЭМ!$D$10+'СЕТ СН'!$G$5-'СЕТ СН'!$G$24</f>
        <v>3024.6353369799999</v>
      </c>
      <c r="G51" s="36">
        <f>SUMIFS(СВЦЭМ!$D$39:$D$782,СВЦЭМ!$A$39:$A$782,$A51,СВЦЭМ!$B$39:$B$782,G$47)+'СЕТ СН'!$G$14+СВЦЭМ!$D$10+'СЕТ СН'!$G$5-'СЕТ СН'!$G$24</f>
        <v>3013.8149883199999</v>
      </c>
      <c r="H51" s="36">
        <f>SUMIFS(СВЦЭМ!$D$39:$D$782,СВЦЭМ!$A$39:$A$782,$A51,СВЦЭМ!$B$39:$B$782,H$47)+'СЕТ СН'!$G$14+СВЦЭМ!$D$10+'СЕТ СН'!$G$5-'СЕТ СН'!$G$24</f>
        <v>2979.9749050700002</v>
      </c>
      <c r="I51" s="36">
        <f>SUMIFS(СВЦЭМ!$D$39:$D$782,СВЦЭМ!$A$39:$A$782,$A51,СВЦЭМ!$B$39:$B$782,I$47)+'СЕТ СН'!$G$14+СВЦЭМ!$D$10+'СЕТ СН'!$G$5-'СЕТ СН'!$G$24</f>
        <v>2940.4698446499997</v>
      </c>
      <c r="J51" s="36">
        <f>SUMIFS(СВЦЭМ!$D$39:$D$782,СВЦЭМ!$A$39:$A$782,$A51,СВЦЭМ!$B$39:$B$782,J$47)+'СЕТ СН'!$G$14+СВЦЭМ!$D$10+'СЕТ СН'!$G$5-'СЕТ СН'!$G$24</f>
        <v>2903.8464755800001</v>
      </c>
      <c r="K51" s="36">
        <f>SUMIFS(СВЦЭМ!$D$39:$D$782,СВЦЭМ!$A$39:$A$782,$A51,СВЦЭМ!$B$39:$B$782,K$47)+'СЕТ СН'!$G$14+СВЦЭМ!$D$10+'СЕТ СН'!$G$5-'СЕТ СН'!$G$24</f>
        <v>2895.5107989500002</v>
      </c>
      <c r="L51" s="36">
        <f>SUMIFS(СВЦЭМ!$D$39:$D$782,СВЦЭМ!$A$39:$A$782,$A51,СВЦЭМ!$B$39:$B$782,L$47)+'СЕТ СН'!$G$14+СВЦЭМ!$D$10+'СЕТ СН'!$G$5-'СЕТ СН'!$G$24</f>
        <v>2899.25215622</v>
      </c>
      <c r="M51" s="36">
        <f>SUMIFS(СВЦЭМ!$D$39:$D$782,СВЦЭМ!$A$39:$A$782,$A51,СВЦЭМ!$B$39:$B$782,M$47)+'СЕТ СН'!$G$14+СВЦЭМ!$D$10+'СЕТ СН'!$G$5-'СЕТ СН'!$G$24</f>
        <v>2903.92607851</v>
      </c>
      <c r="N51" s="36">
        <f>SUMIFS(СВЦЭМ!$D$39:$D$782,СВЦЭМ!$A$39:$A$782,$A51,СВЦЭМ!$B$39:$B$782,N$47)+'СЕТ СН'!$G$14+СВЦЭМ!$D$10+'СЕТ СН'!$G$5-'СЕТ СН'!$G$24</f>
        <v>2907.3444856699998</v>
      </c>
      <c r="O51" s="36">
        <f>SUMIFS(СВЦЭМ!$D$39:$D$782,СВЦЭМ!$A$39:$A$782,$A51,СВЦЭМ!$B$39:$B$782,O$47)+'СЕТ СН'!$G$14+СВЦЭМ!$D$10+'СЕТ СН'!$G$5-'СЕТ СН'!$G$24</f>
        <v>2956.8798429099998</v>
      </c>
      <c r="P51" s="36">
        <f>SUMIFS(СВЦЭМ!$D$39:$D$782,СВЦЭМ!$A$39:$A$782,$A51,СВЦЭМ!$B$39:$B$782,P$47)+'СЕТ СН'!$G$14+СВЦЭМ!$D$10+'СЕТ СН'!$G$5-'СЕТ СН'!$G$24</f>
        <v>3001.6028941499999</v>
      </c>
      <c r="Q51" s="36">
        <f>SUMIFS(СВЦЭМ!$D$39:$D$782,СВЦЭМ!$A$39:$A$782,$A51,СВЦЭМ!$B$39:$B$782,Q$47)+'СЕТ СН'!$G$14+СВЦЭМ!$D$10+'СЕТ СН'!$G$5-'СЕТ СН'!$G$24</f>
        <v>3012.21739316</v>
      </c>
      <c r="R51" s="36">
        <f>SUMIFS(СВЦЭМ!$D$39:$D$782,СВЦЭМ!$A$39:$A$782,$A51,СВЦЭМ!$B$39:$B$782,R$47)+'СЕТ СН'!$G$14+СВЦЭМ!$D$10+'СЕТ СН'!$G$5-'СЕТ СН'!$G$24</f>
        <v>3002.1981016899999</v>
      </c>
      <c r="S51" s="36">
        <f>SUMIFS(СВЦЭМ!$D$39:$D$782,СВЦЭМ!$A$39:$A$782,$A51,СВЦЭМ!$B$39:$B$782,S$47)+'СЕТ СН'!$G$14+СВЦЭМ!$D$10+'СЕТ СН'!$G$5-'СЕТ СН'!$G$24</f>
        <v>2969.8393515899998</v>
      </c>
      <c r="T51" s="36">
        <f>SUMIFS(СВЦЭМ!$D$39:$D$782,СВЦЭМ!$A$39:$A$782,$A51,СВЦЭМ!$B$39:$B$782,T$47)+'СЕТ СН'!$G$14+СВЦЭМ!$D$10+'СЕТ СН'!$G$5-'СЕТ СН'!$G$24</f>
        <v>2889.24965256</v>
      </c>
      <c r="U51" s="36">
        <f>SUMIFS(СВЦЭМ!$D$39:$D$782,СВЦЭМ!$A$39:$A$782,$A51,СВЦЭМ!$B$39:$B$782,U$47)+'СЕТ СН'!$G$14+СВЦЭМ!$D$10+'СЕТ СН'!$G$5-'СЕТ СН'!$G$24</f>
        <v>2853.8370374000001</v>
      </c>
      <c r="V51" s="36">
        <f>SUMIFS(СВЦЭМ!$D$39:$D$782,СВЦЭМ!$A$39:$A$782,$A51,СВЦЭМ!$B$39:$B$782,V$47)+'СЕТ СН'!$G$14+СВЦЭМ!$D$10+'СЕТ СН'!$G$5-'СЕТ СН'!$G$24</f>
        <v>2856.9407024399998</v>
      </c>
      <c r="W51" s="36">
        <f>SUMIFS(СВЦЭМ!$D$39:$D$782,СВЦЭМ!$A$39:$A$782,$A51,СВЦЭМ!$B$39:$B$782,W$47)+'СЕТ СН'!$G$14+СВЦЭМ!$D$10+'СЕТ СН'!$G$5-'СЕТ СН'!$G$24</f>
        <v>2877.4534290299998</v>
      </c>
      <c r="X51" s="36">
        <f>SUMIFS(СВЦЭМ!$D$39:$D$782,СВЦЭМ!$A$39:$A$782,$A51,СВЦЭМ!$B$39:$B$782,X$47)+'СЕТ СН'!$G$14+СВЦЭМ!$D$10+'СЕТ СН'!$G$5-'СЕТ СН'!$G$24</f>
        <v>2895.0333333200001</v>
      </c>
      <c r="Y51" s="36">
        <f>SUMIFS(СВЦЭМ!$D$39:$D$782,СВЦЭМ!$A$39:$A$782,$A51,СВЦЭМ!$B$39:$B$782,Y$47)+'СЕТ СН'!$G$14+СВЦЭМ!$D$10+'СЕТ СН'!$G$5-'СЕТ СН'!$G$24</f>
        <v>2901.2624792400002</v>
      </c>
    </row>
    <row r="52" spans="1:25" ht="15.75" x14ac:dyDescent="0.2">
      <c r="A52" s="35">
        <f t="shared" si="1"/>
        <v>44260</v>
      </c>
      <c r="B52" s="36">
        <f>SUMIFS(СВЦЭМ!$D$39:$D$782,СВЦЭМ!$A$39:$A$782,$A52,СВЦЭМ!$B$39:$B$782,B$47)+'СЕТ СН'!$G$14+СВЦЭМ!$D$10+'СЕТ СН'!$G$5-'СЕТ СН'!$G$24</f>
        <v>2930.9596903400002</v>
      </c>
      <c r="C52" s="36">
        <f>SUMIFS(СВЦЭМ!$D$39:$D$782,СВЦЭМ!$A$39:$A$782,$A52,СВЦЭМ!$B$39:$B$782,C$47)+'СЕТ СН'!$G$14+СВЦЭМ!$D$10+'СЕТ СН'!$G$5-'СЕТ СН'!$G$24</f>
        <v>2967.8975402899996</v>
      </c>
      <c r="D52" s="36">
        <f>SUMIFS(СВЦЭМ!$D$39:$D$782,СВЦЭМ!$A$39:$A$782,$A52,СВЦЭМ!$B$39:$B$782,D$47)+'СЕТ СН'!$G$14+СВЦЭМ!$D$10+'СЕТ СН'!$G$5-'СЕТ СН'!$G$24</f>
        <v>2995.15436047</v>
      </c>
      <c r="E52" s="36">
        <f>SUMIFS(СВЦЭМ!$D$39:$D$782,СВЦЭМ!$A$39:$A$782,$A52,СВЦЭМ!$B$39:$B$782,E$47)+'СЕТ СН'!$G$14+СВЦЭМ!$D$10+'СЕТ СН'!$G$5-'СЕТ СН'!$G$24</f>
        <v>3002.3545625199999</v>
      </c>
      <c r="F52" s="36">
        <f>SUMIFS(СВЦЭМ!$D$39:$D$782,СВЦЭМ!$A$39:$A$782,$A52,СВЦЭМ!$B$39:$B$782,F$47)+'СЕТ СН'!$G$14+СВЦЭМ!$D$10+'СЕТ СН'!$G$5-'СЕТ СН'!$G$24</f>
        <v>3035.04506722</v>
      </c>
      <c r="G52" s="36">
        <f>SUMIFS(СВЦЭМ!$D$39:$D$782,СВЦЭМ!$A$39:$A$782,$A52,СВЦЭМ!$B$39:$B$782,G$47)+'СЕТ СН'!$G$14+СВЦЭМ!$D$10+'СЕТ СН'!$G$5-'СЕТ СН'!$G$24</f>
        <v>3034.2786408900001</v>
      </c>
      <c r="H52" s="36">
        <f>SUMIFS(СВЦЭМ!$D$39:$D$782,СВЦЭМ!$A$39:$A$782,$A52,СВЦЭМ!$B$39:$B$782,H$47)+'СЕТ СН'!$G$14+СВЦЭМ!$D$10+'СЕТ СН'!$G$5-'СЕТ СН'!$G$24</f>
        <v>3015.6428686299996</v>
      </c>
      <c r="I52" s="36">
        <f>SUMIFS(СВЦЭМ!$D$39:$D$782,СВЦЭМ!$A$39:$A$782,$A52,СВЦЭМ!$B$39:$B$782,I$47)+'СЕТ СН'!$G$14+СВЦЭМ!$D$10+'СЕТ СН'!$G$5-'СЕТ СН'!$G$24</f>
        <v>2970.9372600899997</v>
      </c>
      <c r="J52" s="36">
        <f>SUMIFS(СВЦЭМ!$D$39:$D$782,СВЦЭМ!$A$39:$A$782,$A52,СВЦЭМ!$B$39:$B$782,J$47)+'СЕТ СН'!$G$14+СВЦЭМ!$D$10+'СЕТ СН'!$G$5-'СЕТ СН'!$G$24</f>
        <v>2931.14866342</v>
      </c>
      <c r="K52" s="36">
        <f>SUMIFS(СВЦЭМ!$D$39:$D$782,СВЦЭМ!$A$39:$A$782,$A52,СВЦЭМ!$B$39:$B$782,K$47)+'СЕТ СН'!$G$14+СВЦЭМ!$D$10+'СЕТ СН'!$G$5-'СЕТ СН'!$G$24</f>
        <v>2899.5374413499999</v>
      </c>
      <c r="L52" s="36">
        <f>SUMIFS(СВЦЭМ!$D$39:$D$782,СВЦЭМ!$A$39:$A$782,$A52,СВЦЭМ!$B$39:$B$782,L$47)+'СЕТ СН'!$G$14+СВЦЭМ!$D$10+'СЕТ СН'!$G$5-'СЕТ СН'!$G$24</f>
        <v>2893.3493048800001</v>
      </c>
      <c r="M52" s="36">
        <f>SUMIFS(СВЦЭМ!$D$39:$D$782,СВЦЭМ!$A$39:$A$782,$A52,СВЦЭМ!$B$39:$B$782,M$47)+'СЕТ СН'!$G$14+СВЦЭМ!$D$10+'СЕТ СН'!$G$5-'СЕТ СН'!$G$24</f>
        <v>2892.2548805900001</v>
      </c>
      <c r="N52" s="36">
        <f>SUMIFS(СВЦЭМ!$D$39:$D$782,СВЦЭМ!$A$39:$A$782,$A52,СВЦЭМ!$B$39:$B$782,N$47)+'СЕТ СН'!$G$14+СВЦЭМ!$D$10+'СЕТ СН'!$G$5-'СЕТ СН'!$G$24</f>
        <v>2908.5231653700002</v>
      </c>
      <c r="O52" s="36">
        <f>SUMIFS(СВЦЭМ!$D$39:$D$782,СВЦЭМ!$A$39:$A$782,$A52,СВЦЭМ!$B$39:$B$782,O$47)+'СЕТ СН'!$G$14+СВЦЭМ!$D$10+'СЕТ СН'!$G$5-'СЕТ СН'!$G$24</f>
        <v>2956.1269342400001</v>
      </c>
      <c r="P52" s="36">
        <f>SUMIFS(СВЦЭМ!$D$39:$D$782,СВЦЭМ!$A$39:$A$782,$A52,СВЦЭМ!$B$39:$B$782,P$47)+'СЕТ СН'!$G$14+СВЦЭМ!$D$10+'СЕТ СН'!$G$5-'СЕТ СН'!$G$24</f>
        <v>2979.3411899799999</v>
      </c>
      <c r="Q52" s="36">
        <f>SUMIFS(СВЦЭМ!$D$39:$D$782,СВЦЭМ!$A$39:$A$782,$A52,СВЦЭМ!$B$39:$B$782,Q$47)+'СЕТ СН'!$G$14+СВЦЭМ!$D$10+'СЕТ СН'!$G$5-'СЕТ СН'!$G$24</f>
        <v>2996.19339382</v>
      </c>
      <c r="R52" s="36">
        <f>SUMIFS(СВЦЭМ!$D$39:$D$782,СВЦЭМ!$A$39:$A$782,$A52,СВЦЭМ!$B$39:$B$782,R$47)+'СЕТ СН'!$G$14+СВЦЭМ!$D$10+'СЕТ СН'!$G$5-'СЕТ СН'!$G$24</f>
        <v>2994.7943084099998</v>
      </c>
      <c r="S52" s="36">
        <f>SUMIFS(СВЦЭМ!$D$39:$D$782,СВЦЭМ!$A$39:$A$782,$A52,СВЦЭМ!$B$39:$B$782,S$47)+'СЕТ СН'!$G$14+СВЦЭМ!$D$10+'СЕТ СН'!$G$5-'СЕТ СН'!$G$24</f>
        <v>2959.0027177900001</v>
      </c>
      <c r="T52" s="36">
        <f>SUMIFS(СВЦЭМ!$D$39:$D$782,СВЦЭМ!$A$39:$A$782,$A52,СВЦЭМ!$B$39:$B$782,T$47)+'СЕТ СН'!$G$14+СВЦЭМ!$D$10+'СЕТ СН'!$G$5-'СЕТ СН'!$G$24</f>
        <v>2909.1990311999998</v>
      </c>
      <c r="U52" s="36">
        <f>SUMIFS(СВЦЭМ!$D$39:$D$782,СВЦЭМ!$A$39:$A$782,$A52,СВЦЭМ!$B$39:$B$782,U$47)+'СЕТ СН'!$G$14+СВЦЭМ!$D$10+'СЕТ СН'!$G$5-'СЕТ СН'!$G$24</f>
        <v>2871.2736331300002</v>
      </c>
      <c r="V52" s="36">
        <f>SUMIFS(СВЦЭМ!$D$39:$D$782,СВЦЭМ!$A$39:$A$782,$A52,СВЦЭМ!$B$39:$B$782,V$47)+'СЕТ СН'!$G$14+СВЦЭМ!$D$10+'СЕТ СН'!$G$5-'СЕТ СН'!$G$24</f>
        <v>2891.0533048100001</v>
      </c>
      <c r="W52" s="36">
        <f>SUMIFS(СВЦЭМ!$D$39:$D$782,СВЦЭМ!$A$39:$A$782,$A52,СВЦЭМ!$B$39:$B$782,W$47)+'СЕТ СН'!$G$14+СВЦЭМ!$D$10+'СЕТ СН'!$G$5-'СЕТ СН'!$G$24</f>
        <v>2899.5583358100002</v>
      </c>
      <c r="X52" s="36">
        <f>SUMIFS(СВЦЭМ!$D$39:$D$782,СВЦЭМ!$A$39:$A$782,$A52,СВЦЭМ!$B$39:$B$782,X$47)+'СЕТ СН'!$G$14+СВЦЭМ!$D$10+'СЕТ СН'!$G$5-'СЕТ СН'!$G$24</f>
        <v>2922.0436120599998</v>
      </c>
      <c r="Y52" s="36">
        <f>SUMIFS(СВЦЭМ!$D$39:$D$782,СВЦЭМ!$A$39:$A$782,$A52,СВЦЭМ!$B$39:$B$782,Y$47)+'СЕТ СН'!$G$14+СВЦЭМ!$D$10+'СЕТ СН'!$G$5-'СЕТ СН'!$G$24</f>
        <v>2927.1638449100001</v>
      </c>
    </row>
    <row r="53" spans="1:25" ht="15.75" x14ac:dyDescent="0.2">
      <c r="A53" s="35">
        <f t="shared" si="1"/>
        <v>44261</v>
      </c>
      <c r="B53" s="36">
        <f>SUMIFS(СВЦЭМ!$D$39:$D$782,СВЦЭМ!$A$39:$A$782,$A53,СВЦЭМ!$B$39:$B$782,B$47)+'СЕТ СН'!$G$14+СВЦЭМ!$D$10+'СЕТ СН'!$G$5-'СЕТ СН'!$G$24</f>
        <v>2979.4576371599996</v>
      </c>
      <c r="C53" s="36">
        <f>SUMIFS(СВЦЭМ!$D$39:$D$782,СВЦЭМ!$A$39:$A$782,$A53,СВЦЭМ!$B$39:$B$782,C$47)+'СЕТ СН'!$G$14+СВЦЭМ!$D$10+'СЕТ СН'!$G$5-'СЕТ СН'!$G$24</f>
        <v>3046.5926315699999</v>
      </c>
      <c r="D53" s="36">
        <f>SUMIFS(СВЦЭМ!$D$39:$D$782,СВЦЭМ!$A$39:$A$782,$A53,СВЦЭМ!$B$39:$B$782,D$47)+'СЕТ СН'!$G$14+СВЦЭМ!$D$10+'СЕТ СН'!$G$5-'СЕТ СН'!$G$24</f>
        <v>3057.3914558400002</v>
      </c>
      <c r="E53" s="36">
        <f>SUMIFS(СВЦЭМ!$D$39:$D$782,СВЦЭМ!$A$39:$A$782,$A53,СВЦЭМ!$B$39:$B$782,E$47)+'СЕТ СН'!$G$14+СВЦЭМ!$D$10+'СЕТ СН'!$G$5-'СЕТ СН'!$G$24</f>
        <v>3069.8011747599999</v>
      </c>
      <c r="F53" s="36">
        <f>SUMIFS(СВЦЭМ!$D$39:$D$782,СВЦЭМ!$A$39:$A$782,$A53,СВЦЭМ!$B$39:$B$782,F$47)+'СЕТ СН'!$G$14+СВЦЭМ!$D$10+'СЕТ СН'!$G$5-'СЕТ СН'!$G$24</f>
        <v>3075.12492019</v>
      </c>
      <c r="G53" s="36">
        <f>SUMIFS(СВЦЭМ!$D$39:$D$782,СВЦЭМ!$A$39:$A$782,$A53,СВЦЭМ!$B$39:$B$782,G$47)+'СЕТ СН'!$G$14+СВЦЭМ!$D$10+'СЕТ СН'!$G$5-'СЕТ СН'!$G$24</f>
        <v>3072.5225556300002</v>
      </c>
      <c r="H53" s="36">
        <f>SUMIFS(СВЦЭМ!$D$39:$D$782,СВЦЭМ!$A$39:$A$782,$A53,СВЦЭМ!$B$39:$B$782,H$47)+'СЕТ СН'!$G$14+СВЦЭМ!$D$10+'СЕТ СН'!$G$5-'СЕТ СН'!$G$24</f>
        <v>3077.2323377100001</v>
      </c>
      <c r="I53" s="36">
        <f>SUMIFS(СВЦЭМ!$D$39:$D$782,СВЦЭМ!$A$39:$A$782,$A53,СВЦЭМ!$B$39:$B$782,I$47)+'СЕТ СН'!$G$14+СВЦЭМ!$D$10+'СЕТ СН'!$G$5-'СЕТ СН'!$G$24</f>
        <v>3040.9935706199999</v>
      </c>
      <c r="J53" s="36">
        <f>SUMIFS(СВЦЭМ!$D$39:$D$782,СВЦЭМ!$A$39:$A$782,$A53,СВЦЭМ!$B$39:$B$782,J$47)+'СЕТ СН'!$G$14+СВЦЭМ!$D$10+'СЕТ СН'!$G$5-'СЕТ СН'!$G$24</f>
        <v>2966.1758524899997</v>
      </c>
      <c r="K53" s="36">
        <f>SUMIFS(СВЦЭМ!$D$39:$D$782,СВЦЭМ!$A$39:$A$782,$A53,СВЦЭМ!$B$39:$B$782,K$47)+'СЕТ СН'!$G$14+СВЦЭМ!$D$10+'СЕТ СН'!$G$5-'СЕТ СН'!$G$24</f>
        <v>2906.4783316799999</v>
      </c>
      <c r="L53" s="36">
        <f>SUMIFS(СВЦЭМ!$D$39:$D$782,СВЦЭМ!$A$39:$A$782,$A53,СВЦЭМ!$B$39:$B$782,L$47)+'СЕТ СН'!$G$14+СВЦЭМ!$D$10+'СЕТ СН'!$G$5-'СЕТ СН'!$G$24</f>
        <v>2876.1457141700002</v>
      </c>
      <c r="M53" s="36">
        <f>SUMIFS(СВЦЭМ!$D$39:$D$782,СВЦЭМ!$A$39:$A$782,$A53,СВЦЭМ!$B$39:$B$782,M$47)+'СЕТ СН'!$G$14+СВЦЭМ!$D$10+'СЕТ СН'!$G$5-'СЕТ СН'!$G$24</f>
        <v>2875.2088423699997</v>
      </c>
      <c r="N53" s="36">
        <f>SUMIFS(СВЦЭМ!$D$39:$D$782,СВЦЭМ!$A$39:$A$782,$A53,СВЦЭМ!$B$39:$B$782,N$47)+'СЕТ СН'!$G$14+СВЦЭМ!$D$10+'СЕТ СН'!$G$5-'СЕТ СН'!$G$24</f>
        <v>2886.19578645</v>
      </c>
      <c r="O53" s="36">
        <f>SUMIFS(СВЦЭМ!$D$39:$D$782,СВЦЭМ!$A$39:$A$782,$A53,СВЦЭМ!$B$39:$B$782,O$47)+'СЕТ СН'!$G$14+СВЦЭМ!$D$10+'СЕТ СН'!$G$5-'СЕТ СН'!$G$24</f>
        <v>2934.0216708100002</v>
      </c>
      <c r="P53" s="36">
        <f>SUMIFS(СВЦЭМ!$D$39:$D$782,СВЦЭМ!$A$39:$A$782,$A53,СВЦЭМ!$B$39:$B$782,P$47)+'СЕТ СН'!$G$14+СВЦЭМ!$D$10+'СЕТ СН'!$G$5-'СЕТ СН'!$G$24</f>
        <v>2950.03215052</v>
      </c>
      <c r="Q53" s="36">
        <f>SUMIFS(СВЦЭМ!$D$39:$D$782,СВЦЭМ!$A$39:$A$782,$A53,СВЦЭМ!$B$39:$B$782,Q$47)+'СЕТ СН'!$G$14+СВЦЭМ!$D$10+'СЕТ СН'!$G$5-'СЕТ СН'!$G$24</f>
        <v>2970.07521868</v>
      </c>
      <c r="R53" s="36">
        <f>SUMIFS(СВЦЭМ!$D$39:$D$782,СВЦЭМ!$A$39:$A$782,$A53,СВЦЭМ!$B$39:$B$782,R$47)+'СЕТ СН'!$G$14+СВЦЭМ!$D$10+'СЕТ СН'!$G$5-'СЕТ СН'!$G$24</f>
        <v>2961.8030287699999</v>
      </c>
      <c r="S53" s="36">
        <f>SUMIFS(СВЦЭМ!$D$39:$D$782,СВЦЭМ!$A$39:$A$782,$A53,СВЦЭМ!$B$39:$B$782,S$47)+'СЕТ СН'!$G$14+СВЦЭМ!$D$10+'СЕТ СН'!$G$5-'СЕТ СН'!$G$24</f>
        <v>2918.1704838999999</v>
      </c>
      <c r="T53" s="36">
        <f>SUMIFS(СВЦЭМ!$D$39:$D$782,СВЦЭМ!$A$39:$A$782,$A53,СВЦЭМ!$B$39:$B$782,T$47)+'СЕТ СН'!$G$14+СВЦЭМ!$D$10+'СЕТ СН'!$G$5-'СЕТ СН'!$G$24</f>
        <v>2875.4137985100001</v>
      </c>
      <c r="U53" s="36">
        <f>SUMIFS(СВЦЭМ!$D$39:$D$782,СВЦЭМ!$A$39:$A$782,$A53,СВЦЭМ!$B$39:$B$782,U$47)+'СЕТ СН'!$G$14+СВЦЭМ!$D$10+'СЕТ СН'!$G$5-'СЕТ СН'!$G$24</f>
        <v>2850.6491379300001</v>
      </c>
      <c r="V53" s="36">
        <f>SUMIFS(СВЦЭМ!$D$39:$D$782,СВЦЭМ!$A$39:$A$782,$A53,СВЦЭМ!$B$39:$B$782,V$47)+'СЕТ СН'!$G$14+СВЦЭМ!$D$10+'СЕТ СН'!$G$5-'СЕТ СН'!$G$24</f>
        <v>2853.6057919499999</v>
      </c>
      <c r="W53" s="36">
        <f>SUMIFS(СВЦЭМ!$D$39:$D$782,СВЦЭМ!$A$39:$A$782,$A53,СВЦЭМ!$B$39:$B$782,W$47)+'СЕТ СН'!$G$14+СВЦЭМ!$D$10+'СЕТ СН'!$G$5-'СЕТ СН'!$G$24</f>
        <v>2860.57183962</v>
      </c>
      <c r="X53" s="36">
        <f>SUMIFS(СВЦЭМ!$D$39:$D$782,СВЦЭМ!$A$39:$A$782,$A53,СВЦЭМ!$B$39:$B$782,X$47)+'СЕТ СН'!$G$14+СВЦЭМ!$D$10+'СЕТ СН'!$G$5-'СЕТ СН'!$G$24</f>
        <v>2883.9386016799999</v>
      </c>
      <c r="Y53" s="36">
        <f>SUMIFS(СВЦЭМ!$D$39:$D$782,СВЦЭМ!$A$39:$A$782,$A53,СВЦЭМ!$B$39:$B$782,Y$47)+'СЕТ СН'!$G$14+СВЦЭМ!$D$10+'СЕТ СН'!$G$5-'СЕТ СН'!$G$24</f>
        <v>2905.2156973400001</v>
      </c>
    </row>
    <row r="54" spans="1:25" ht="15.75" x14ac:dyDescent="0.2">
      <c r="A54" s="35">
        <f t="shared" si="1"/>
        <v>44262</v>
      </c>
      <c r="B54" s="36">
        <f>SUMIFS(СВЦЭМ!$D$39:$D$782,СВЦЭМ!$A$39:$A$782,$A54,СВЦЭМ!$B$39:$B$782,B$47)+'СЕТ СН'!$G$14+СВЦЭМ!$D$10+'СЕТ СН'!$G$5-'СЕТ СН'!$G$24</f>
        <v>2938.0785606899999</v>
      </c>
      <c r="C54" s="36">
        <f>SUMIFS(СВЦЭМ!$D$39:$D$782,СВЦЭМ!$A$39:$A$782,$A54,СВЦЭМ!$B$39:$B$782,C$47)+'СЕТ СН'!$G$14+СВЦЭМ!$D$10+'СЕТ СН'!$G$5-'СЕТ СН'!$G$24</f>
        <v>2998.0712622000001</v>
      </c>
      <c r="D54" s="36">
        <f>SUMIFS(СВЦЭМ!$D$39:$D$782,СВЦЭМ!$A$39:$A$782,$A54,СВЦЭМ!$B$39:$B$782,D$47)+'СЕТ СН'!$G$14+СВЦЭМ!$D$10+'СЕТ СН'!$G$5-'СЕТ СН'!$G$24</f>
        <v>3031.1574250499998</v>
      </c>
      <c r="E54" s="36">
        <f>SUMIFS(СВЦЭМ!$D$39:$D$782,СВЦЭМ!$A$39:$A$782,$A54,СВЦЭМ!$B$39:$B$782,E$47)+'СЕТ СН'!$G$14+СВЦЭМ!$D$10+'СЕТ СН'!$G$5-'СЕТ СН'!$G$24</f>
        <v>3041.5279978799999</v>
      </c>
      <c r="F54" s="36">
        <f>SUMIFS(СВЦЭМ!$D$39:$D$782,СВЦЭМ!$A$39:$A$782,$A54,СВЦЭМ!$B$39:$B$782,F$47)+'СЕТ СН'!$G$14+СВЦЭМ!$D$10+'СЕТ СН'!$G$5-'СЕТ СН'!$G$24</f>
        <v>3047.6424387699999</v>
      </c>
      <c r="G54" s="36">
        <f>SUMIFS(СВЦЭМ!$D$39:$D$782,СВЦЭМ!$A$39:$A$782,$A54,СВЦЭМ!$B$39:$B$782,G$47)+'СЕТ СН'!$G$14+СВЦЭМ!$D$10+'СЕТ СН'!$G$5-'СЕТ СН'!$G$24</f>
        <v>3048.7568004899999</v>
      </c>
      <c r="H54" s="36">
        <f>SUMIFS(СВЦЭМ!$D$39:$D$782,СВЦЭМ!$A$39:$A$782,$A54,СВЦЭМ!$B$39:$B$782,H$47)+'СЕТ СН'!$G$14+СВЦЭМ!$D$10+'СЕТ СН'!$G$5-'СЕТ СН'!$G$24</f>
        <v>3031.9153778999998</v>
      </c>
      <c r="I54" s="36">
        <f>SUMIFS(СВЦЭМ!$D$39:$D$782,СВЦЭМ!$A$39:$A$782,$A54,СВЦЭМ!$B$39:$B$782,I$47)+'СЕТ СН'!$G$14+СВЦЭМ!$D$10+'СЕТ СН'!$G$5-'СЕТ СН'!$G$24</f>
        <v>2997.9322658800002</v>
      </c>
      <c r="J54" s="36">
        <f>SUMIFS(СВЦЭМ!$D$39:$D$782,СВЦЭМ!$A$39:$A$782,$A54,СВЦЭМ!$B$39:$B$782,J$47)+'СЕТ СН'!$G$14+СВЦЭМ!$D$10+'СЕТ СН'!$G$5-'СЕТ СН'!$G$24</f>
        <v>2942.2109474099998</v>
      </c>
      <c r="K54" s="36">
        <f>SUMIFS(СВЦЭМ!$D$39:$D$782,СВЦЭМ!$A$39:$A$782,$A54,СВЦЭМ!$B$39:$B$782,K$47)+'СЕТ СН'!$G$14+СВЦЭМ!$D$10+'СЕТ СН'!$G$5-'СЕТ СН'!$G$24</f>
        <v>2903.5645708500001</v>
      </c>
      <c r="L54" s="36">
        <f>SUMIFS(СВЦЭМ!$D$39:$D$782,СВЦЭМ!$A$39:$A$782,$A54,СВЦЭМ!$B$39:$B$782,L$47)+'СЕТ СН'!$G$14+СВЦЭМ!$D$10+'СЕТ СН'!$G$5-'СЕТ СН'!$G$24</f>
        <v>2889.0751593700002</v>
      </c>
      <c r="M54" s="36">
        <f>SUMIFS(СВЦЭМ!$D$39:$D$782,СВЦЭМ!$A$39:$A$782,$A54,СВЦЭМ!$B$39:$B$782,M$47)+'СЕТ СН'!$G$14+СВЦЭМ!$D$10+'СЕТ СН'!$G$5-'СЕТ СН'!$G$24</f>
        <v>2894.0530906200001</v>
      </c>
      <c r="N54" s="36">
        <f>SUMIFS(СВЦЭМ!$D$39:$D$782,СВЦЭМ!$A$39:$A$782,$A54,СВЦЭМ!$B$39:$B$782,N$47)+'СЕТ СН'!$G$14+СВЦЭМ!$D$10+'СЕТ СН'!$G$5-'СЕТ СН'!$G$24</f>
        <v>2914.5858681499999</v>
      </c>
      <c r="O54" s="36">
        <f>SUMIFS(СВЦЭМ!$D$39:$D$782,СВЦЭМ!$A$39:$A$782,$A54,СВЦЭМ!$B$39:$B$782,O$47)+'СЕТ СН'!$G$14+СВЦЭМ!$D$10+'СЕТ СН'!$G$5-'СЕТ СН'!$G$24</f>
        <v>2950.8142217200002</v>
      </c>
      <c r="P54" s="36">
        <f>SUMIFS(СВЦЭМ!$D$39:$D$782,СВЦЭМ!$A$39:$A$782,$A54,СВЦЭМ!$B$39:$B$782,P$47)+'СЕТ СН'!$G$14+СВЦЭМ!$D$10+'СЕТ СН'!$G$5-'СЕТ СН'!$G$24</f>
        <v>2982.2396235199999</v>
      </c>
      <c r="Q54" s="36">
        <f>SUMIFS(СВЦЭМ!$D$39:$D$782,СВЦЭМ!$A$39:$A$782,$A54,СВЦЭМ!$B$39:$B$782,Q$47)+'СЕТ СН'!$G$14+СВЦЭМ!$D$10+'СЕТ СН'!$G$5-'СЕТ СН'!$G$24</f>
        <v>3001.7925405599999</v>
      </c>
      <c r="R54" s="36">
        <f>SUMIFS(СВЦЭМ!$D$39:$D$782,СВЦЭМ!$A$39:$A$782,$A54,СВЦЭМ!$B$39:$B$782,R$47)+'СЕТ СН'!$G$14+СВЦЭМ!$D$10+'СЕТ СН'!$G$5-'СЕТ СН'!$G$24</f>
        <v>2991.8365504499998</v>
      </c>
      <c r="S54" s="36">
        <f>SUMIFS(СВЦЭМ!$D$39:$D$782,СВЦЭМ!$A$39:$A$782,$A54,СВЦЭМ!$B$39:$B$782,S$47)+'СЕТ СН'!$G$14+СВЦЭМ!$D$10+'СЕТ СН'!$G$5-'СЕТ СН'!$G$24</f>
        <v>2958.2796370199999</v>
      </c>
      <c r="T54" s="36">
        <f>SUMIFS(СВЦЭМ!$D$39:$D$782,СВЦЭМ!$A$39:$A$782,$A54,СВЦЭМ!$B$39:$B$782,T$47)+'СЕТ СН'!$G$14+СВЦЭМ!$D$10+'СЕТ СН'!$G$5-'СЕТ СН'!$G$24</f>
        <v>2909.8630875500003</v>
      </c>
      <c r="U54" s="36">
        <f>SUMIFS(СВЦЭМ!$D$39:$D$782,СВЦЭМ!$A$39:$A$782,$A54,СВЦЭМ!$B$39:$B$782,U$47)+'СЕТ СН'!$G$14+СВЦЭМ!$D$10+'СЕТ СН'!$G$5-'СЕТ СН'!$G$24</f>
        <v>2875.7237565200003</v>
      </c>
      <c r="V54" s="36">
        <f>SUMIFS(СВЦЭМ!$D$39:$D$782,СВЦЭМ!$A$39:$A$782,$A54,СВЦЭМ!$B$39:$B$782,V$47)+'СЕТ СН'!$G$14+СВЦЭМ!$D$10+'СЕТ СН'!$G$5-'СЕТ СН'!$G$24</f>
        <v>2881.7609564599998</v>
      </c>
      <c r="W54" s="36">
        <f>SUMIFS(СВЦЭМ!$D$39:$D$782,СВЦЭМ!$A$39:$A$782,$A54,СВЦЭМ!$B$39:$B$782,W$47)+'СЕТ СН'!$G$14+СВЦЭМ!$D$10+'СЕТ СН'!$G$5-'СЕТ СН'!$G$24</f>
        <v>2902.3056331600001</v>
      </c>
      <c r="X54" s="36">
        <f>SUMIFS(СВЦЭМ!$D$39:$D$782,СВЦЭМ!$A$39:$A$782,$A54,СВЦЭМ!$B$39:$B$782,X$47)+'СЕТ СН'!$G$14+СВЦЭМ!$D$10+'СЕТ СН'!$G$5-'СЕТ СН'!$G$24</f>
        <v>2914.27073161</v>
      </c>
      <c r="Y54" s="36">
        <f>SUMIFS(СВЦЭМ!$D$39:$D$782,СВЦЭМ!$A$39:$A$782,$A54,СВЦЭМ!$B$39:$B$782,Y$47)+'СЕТ СН'!$G$14+СВЦЭМ!$D$10+'СЕТ СН'!$G$5-'СЕТ СН'!$G$24</f>
        <v>2931.5082263200002</v>
      </c>
    </row>
    <row r="55" spans="1:25" ht="15.75" x14ac:dyDescent="0.2">
      <c r="A55" s="35">
        <f t="shared" si="1"/>
        <v>44263</v>
      </c>
      <c r="B55" s="36">
        <f>SUMIFS(СВЦЭМ!$D$39:$D$782,СВЦЭМ!$A$39:$A$782,$A55,СВЦЭМ!$B$39:$B$782,B$47)+'СЕТ СН'!$G$14+СВЦЭМ!$D$10+'СЕТ СН'!$G$5-'СЕТ СН'!$G$24</f>
        <v>2950.0433780399999</v>
      </c>
      <c r="C55" s="36">
        <f>SUMIFS(СВЦЭМ!$D$39:$D$782,СВЦЭМ!$A$39:$A$782,$A55,СВЦЭМ!$B$39:$B$782,C$47)+'СЕТ СН'!$G$14+СВЦЭМ!$D$10+'СЕТ СН'!$G$5-'СЕТ СН'!$G$24</f>
        <v>3009.1774974700002</v>
      </c>
      <c r="D55" s="36">
        <f>SUMIFS(СВЦЭМ!$D$39:$D$782,СВЦЭМ!$A$39:$A$782,$A55,СВЦЭМ!$B$39:$B$782,D$47)+'СЕТ СН'!$G$14+СВЦЭМ!$D$10+'СЕТ СН'!$G$5-'СЕТ СН'!$G$24</f>
        <v>3046.7339054699996</v>
      </c>
      <c r="E55" s="36">
        <f>SUMIFS(СВЦЭМ!$D$39:$D$782,СВЦЭМ!$A$39:$A$782,$A55,СВЦЭМ!$B$39:$B$782,E$47)+'СЕТ СН'!$G$14+СВЦЭМ!$D$10+'СЕТ СН'!$G$5-'СЕТ СН'!$G$24</f>
        <v>3043.3595708799999</v>
      </c>
      <c r="F55" s="36">
        <f>SUMIFS(СВЦЭМ!$D$39:$D$782,СВЦЭМ!$A$39:$A$782,$A55,СВЦЭМ!$B$39:$B$782,F$47)+'СЕТ СН'!$G$14+СВЦЭМ!$D$10+'СЕТ СН'!$G$5-'СЕТ СН'!$G$24</f>
        <v>3042.7707029599997</v>
      </c>
      <c r="G55" s="36">
        <f>SUMIFS(СВЦЭМ!$D$39:$D$782,СВЦЭМ!$A$39:$A$782,$A55,СВЦЭМ!$B$39:$B$782,G$47)+'СЕТ СН'!$G$14+СВЦЭМ!$D$10+'СЕТ СН'!$G$5-'СЕТ СН'!$G$24</f>
        <v>3039.5610285399998</v>
      </c>
      <c r="H55" s="36">
        <f>SUMIFS(СВЦЭМ!$D$39:$D$782,СВЦЭМ!$A$39:$A$782,$A55,СВЦЭМ!$B$39:$B$782,H$47)+'СЕТ СН'!$G$14+СВЦЭМ!$D$10+'СЕТ СН'!$G$5-'СЕТ СН'!$G$24</f>
        <v>3041.0399244099999</v>
      </c>
      <c r="I55" s="36">
        <f>SUMIFS(СВЦЭМ!$D$39:$D$782,СВЦЭМ!$A$39:$A$782,$A55,СВЦЭМ!$B$39:$B$782,I$47)+'СЕТ СН'!$G$14+СВЦЭМ!$D$10+'СЕТ СН'!$G$5-'СЕТ СН'!$G$24</f>
        <v>3023.0293043000001</v>
      </c>
      <c r="J55" s="36">
        <f>SUMIFS(СВЦЭМ!$D$39:$D$782,СВЦЭМ!$A$39:$A$782,$A55,СВЦЭМ!$B$39:$B$782,J$47)+'СЕТ СН'!$G$14+СВЦЭМ!$D$10+'СЕТ СН'!$G$5-'СЕТ СН'!$G$24</f>
        <v>2972.4603041</v>
      </c>
      <c r="K55" s="36">
        <f>SUMIFS(СВЦЭМ!$D$39:$D$782,СВЦЭМ!$A$39:$A$782,$A55,СВЦЭМ!$B$39:$B$782,K$47)+'СЕТ СН'!$G$14+СВЦЭМ!$D$10+'СЕТ СН'!$G$5-'СЕТ СН'!$G$24</f>
        <v>2931.60824748</v>
      </c>
      <c r="L55" s="36">
        <f>SUMIFS(СВЦЭМ!$D$39:$D$782,СВЦЭМ!$A$39:$A$782,$A55,СВЦЭМ!$B$39:$B$782,L$47)+'СЕТ СН'!$G$14+СВЦЭМ!$D$10+'СЕТ СН'!$G$5-'СЕТ СН'!$G$24</f>
        <v>2919.6375961499998</v>
      </c>
      <c r="M55" s="36">
        <f>SUMIFS(СВЦЭМ!$D$39:$D$782,СВЦЭМ!$A$39:$A$782,$A55,СВЦЭМ!$B$39:$B$782,M$47)+'СЕТ СН'!$G$14+СВЦЭМ!$D$10+'СЕТ СН'!$G$5-'СЕТ СН'!$G$24</f>
        <v>2917.6210959700002</v>
      </c>
      <c r="N55" s="36">
        <f>SUMIFS(СВЦЭМ!$D$39:$D$782,СВЦЭМ!$A$39:$A$782,$A55,СВЦЭМ!$B$39:$B$782,N$47)+'СЕТ СН'!$G$14+СВЦЭМ!$D$10+'СЕТ СН'!$G$5-'СЕТ СН'!$G$24</f>
        <v>2921.2116972600002</v>
      </c>
      <c r="O55" s="36">
        <f>SUMIFS(СВЦЭМ!$D$39:$D$782,СВЦЭМ!$A$39:$A$782,$A55,СВЦЭМ!$B$39:$B$782,O$47)+'СЕТ СН'!$G$14+СВЦЭМ!$D$10+'СЕТ СН'!$G$5-'СЕТ СН'!$G$24</f>
        <v>2965.4297695099999</v>
      </c>
      <c r="P55" s="36">
        <f>SUMIFS(СВЦЭМ!$D$39:$D$782,СВЦЭМ!$A$39:$A$782,$A55,СВЦЭМ!$B$39:$B$782,P$47)+'СЕТ СН'!$G$14+СВЦЭМ!$D$10+'СЕТ СН'!$G$5-'СЕТ СН'!$G$24</f>
        <v>2977.2318261800001</v>
      </c>
      <c r="Q55" s="36">
        <f>SUMIFS(СВЦЭМ!$D$39:$D$782,СВЦЭМ!$A$39:$A$782,$A55,СВЦЭМ!$B$39:$B$782,Q$47)+'СЕТ СН'!$G$14+СВЦЭМ!$D$10+'СЕТ СН'!$G$5-'СЕТ СН'!$G$24</f>
        <v>2996.7141101699999</v>
      </c>
      <c r="R55" s="36">
        <f>SUMIFS(СВЦЭМ!$D$39:$D$782,СВЦЭМ!$A$39:$A$782,$A55,СВЦЭМ!$B$39:$B$782,R$47)+'СЕТ СН'!$G$14+СВЦЭМ!$D$10+'СЕТ СН'!$G$5-'СЕТ СН'!$G$24</f>
        <v>3003.7003856000001</v>
      </c>
      <c r="S55" s="36">
        <f>SUMIFS(СВЦЭМ!$D$39:$D$782,СВЦЭМ!$A$39:$A$782,$A55,СВЦЭМ!$B$39:$B$782,S$47)+'СЕТ СН'!$G$14+СВЦЭМ!$D$10+'СЕТ СН'!$G$5-'СЕТ СН'!$G$24</f>
        <v>2966.2899677599999</v>
      </c>
      <c r="T55" s="36">
        <f>SUMIFS(СВЦЭМ!$D$39:$D$782,СВЦЭМ!$A$39:$A$782,$A55,СВЦЭМ!$B$39:$B$782,T$47)+'СЕТ СН'!$G$14+СВЦЭМ!$D$10+'СЕТ СН'!$G$5-'СЕТ СН'!$G$24</f>
        <v>2907.1000952899999</v>
      </c>
      <c r="U55" s="36">
        <f>SUMIFS(СВЦЭМ!$D$39:$D$782,СВЦЭМ!$A$39:$A$782,$A55,СВЦЭМ!$B$39:$B$782,U$47)+'СЕТ СН'!$G$14+СВЦЭМ!$D$10+'СЕТ СН'!$G$5-'СЕТ СН'!$G$24</f>
        <v>2869.4455765900002</v>
      </c>
      <c r="V55" s="36">
        <f>SUMIFS(СВЦЭМ!$D$39:$D$782,СВЦЭМ!$A$39:$A$782,$A55,СВЦЭМ!$B$39:$B$782,V$47)+'СЕТ СН'!$G$14+СВЦЭМ!$D$10+'СЕТ СН'!$G$5-'СЕТ СН'!$G$24</f>
        <v>2877.2359797200002</v>
      </c>
      <c r="W55" s="36">
        <f>SUMIFS(СВЦЭМ!$D$39:$D$782,СВЦЭМ!$A$39:$A$782,$A55,СВЦЭМ!$B$39:$B$782,W$47)+'СЕТ СН'!$G$14+СВЦЭМ!$D$10+'СЕТ СН'!$G$5-'СЕТ СН'!$G$24</f>
        <v>2897.0890192500001</v>
      </c>
      <c r="X55" s="36">
        <f>SUMIFS(СВЦЭМ!$D$39:$D$782,СВЦЭМ!$A$39:$A$782,$A55,СВЦЭМ!$B$39:$B$782,X$47)+'СЕТ СН'!$G$14+СВЦЭМ!$D$10+'СЕТ СН'!$G$5-'СЕТ СН'!$G$24</f>
        <v>2908.5127969800001</v>
      </c>
      <c r="Y55" s="36">
        <f>SUMIFS(СВЦЭМ!$D$39:$D$782,СВЦЭМ!$A$39:$A$782,$A55,СВЦЭМ!$B$39:$B$782,Y$47)+'СЕТ СН'!$G$14+СВЦЭМ!$D$10+'СЕТ СН'!$G$5-'СЕТ СН'!$G$24</f>
        <v>2924.38896785</v>
      </c>
    </row>
    <row r="56" spans="1:25" ht="15.75" x14ac:dyDescent="0.2">
      <c r="A56" s="35">
        <f t="shared" si="1"/>
        <v>44264</v>
      </c>
      <c r="B56" s="36">
        <f>SUMIFS(СВЦЭМ!$D$39:$D$782,СВЦЭМ!$A$39:$A$782,$A56,СВЦЭМ!$B$39:$B$782,B$47)+'СЕТ СН'!$G$14+СВЦЭМ!$D$10+'СЕТ СН'!$G$5-'СЕТ СН'!$G$24</f>
        <v>2919.20082443</v>
      </c>
      <c r="C56" s="36">
        <f>SUMIFS(СВЦЭМ!$D$39:$D$782,СВЦЭМ!$A$39:$A$782,$A56,СВЦЭМ!$B$39:$B$782,C$47)+'СЕТ СН'!$G$14+СВЦЭМ!$D$10+'СЕТ СН'!$G$5-'СЕТ СН'!$G$24</f>
        <v>2970.3330798500001</v>
      </c>
      <c r="D56" s="36">
        <f>SUMIFS(СВЦЭМ!$D$39:$D$782,СВЦЭМ!$A$39:$A$782,$A56,СВЦЭМ!$B$39:$B$782,D$47)+'СЕТ СН'!$G$14+СВЦЭМ!$D$10+'СЕТ СН'!$G$5-'СЕТ СН'!$G$24</f>
        <v>3031.2280867299996</v>
      </c>
      <c r="E56" s="36">
        <f>SUMIFS(СВЦЭМ!$D$39:$D$782,СВЦЭМ!$A$39:$A$782,$A56,СВЦЭМ!$B$39:$B$782,E$47)+'СЕТ СН'!$G$14+СВЦЭМ!$D$10+'СЕТ СН'!$G$5-'СЕТ СН'!$G$24</f>
        <v>3035.2304414800001</v>
      </c>
      <c r="F56" s="36">
        <f>SUMIFS(СВЦЭМ!$D$39:$D$782,СВЦЭМ!$A$39:$A$782,$A56,СВЦЭМ!$B$39:$B$782,F$47)+'СЕТ СН'!$G$14+СВЦЭМ!$D$10+'СЕТ СН'!$G$5-'СЕТ СН'!$G$24</f>
        <v>3040.3399913200001</v>
      </c>
      <c r="G56" s="36">
        <f>SUMIFS(СВЦЭМ!$D$39:$D$782,СВЦЭМ!$A$39:$A$782,$A56,СВЦЭМ!$B$39:$B$782,G$47)+'СЕТ СН'!$G$14+СВЦЭМ!$D$10+'СЕТ СН'!$G$5-'СЕТ СН'!$G$24</f>
        <v>3029.18313055</v>
      </c>
      <c r="H56" s="36">
        <f>SUMIFS(СВЦЭМ!$D$39:$D$782,СВЦЭМ!$A$39:$A$782,$A56,СВЦЭМ!$B$39:$B$782,H$47)+'СЕТ СН'!$G$14+СВЦЭМ!$D$10+'СЕТ СН'!$G$5-'СЕТ СН'!$G$24</f>
        <v>2995.04833676</v>
      </c>
      <c r="I56" s="36">
        <f>SUMIFS(СВЦЭМ!$D$39:$D$782,СВЦЭМ!$A$39:$A$782,$A56,СВЦЭМ!$B$39:$B$782,I$47)+'СЕТ СН'!$G$14+СВЦЭМ!$D$10+'СЕТ СН'!$G$5-'СЕТ СН'!$G$24</f>
        <v>2965.7184161599998</v>
      </c>
      <c r="J56" s="36">
        <f>SUMIFS(СВЦЭМ!$D$39:$D$782,СВЦЭМ!$A$39:$A$782,$A56,СВЦЭМ!$B$39:$B$782,J$47)+'СЕТ СН'!$G$14+СВЦЭМ!$D$10+'СЕТ СН'!$G$5-'СЕТ СН'!$G$24</f>
        <v>2923.0748558099999</v>
      </c>
      <c r="K56" s="36">
        <f>SUMIFS(СВЦЭМ!$D$39:$D$782,СВЦЭМ!$A$39:$A$782,$A56,СВЦЭМ!$B$39:$B$782,K$47)+'СЕТ СН'!$G$14+СВЦЭМ!$D$10+'СЕТ СН'!$G$5-'СЕТ СН'!$G$24</f>
        <v>2907.16229617</v>
      </c>
      <c r="L56" s="36">
        <f>SUMIFS(СВЦЭМ!$D$39:$D$782,СВЦЭМ!$A$39:$A$782,$A56,СВЦЭМ!$B$39:$B$782,L$47)+'СЕТ СН'!$G$14+СВЦЭМ!$D$10+'СЕТ СН'!$G$5-'СЕТ СН'!$G$24</f>
        <v>2906.8365889400002</v>
      </c>
      <c r="M56" s="36">
        <f>SUMIFS(СВЦЭМ!$D$39:$D$782,СВЦЭМ!$A$39:$A$782,$A56,СВЦЭМ!$B$39:$B$782,M$47)+'СЕТ СН'!$G$14+СВЦЭМ!$D$10+'СЕТ СН'!$G$5-'СЕТ СН'!$G$24</f>
        <v>2916.4569976299999</v>
      </c>
      <c r="N56" s="36">
        <f>SUMIFS(СВЦЭМ!$D$39:$D$782,СВЦЭМ!$A$39:$A$782,$A56,СВЦЭМ!$B$39:$B$782,N$47)+'СЕТ СН'!$G$14+СВЦЭМ!$D$10+'СЕТ СН'!$G$5-'СЕТ СН'!$G$24</f>
        <v>2932.39742879</v>
      </c>
      <c r="O56" s="36">
        <f>SUMIFS(СВЦЭМ!$D$39:$D$782,СВЦЭМ!$A$39:$A$782,$A56,СВЦЭМ!$B$39:$B$782,O$47)+'СЕТ СН'!$G$14+СВЦЭМ!$D$10+'СЕТ СН'!$G$5-'СЕТ СН'!$G$24</f>
        <v>2967.8857213599999</v>
      </c>
      <c r="P56" s="36">
        <f>SUMIFS(СВЦЭМ!$D$39:$D$782,СВЦЭМ!$A$39:$A$782,$A56,СВЦЭМ!$B$39:$B$782,P$47)+'СЕТ СН'!$G$14+СВЦЭМ!$D$10+'СЕТ СН'!$G$5-'СЕТ СН'!$G$24</f>
        <v>2972.8815360500002</v>
      </c>
      <c r="Q56" s="36">
        <f>SUMIFS(СВЦЭМ!$D$39:$D$782,СВЦЭМ!$A$39:$A$782,$A56,СВЦЭМ!$B$39:$B$782,Q$47)+'СЕТ СН'!$G$14+СВЦЭМ!$D$10+'СЕТ СН'!$G$5-'СЕТ СН'!$G$24</f>
        <v>2976.3116431999997</v>
      </c>
      <c r="R56" s="36">
        <f>SUMIFS(СВЦЭМ!$D$39:$D$782,СВЦЭМ!$A$39:$A$782,$A56,СВЦЭМ!$B$39:$B$782,R$47)+'СЕТ СН'!$G$14+СВЦЭМ!$D$10+'СЕТ СН'!$G$5-'СЕТ СН'!$G$24</f>
        <v>2982.1785031299996</v>
      </c>
      <c r="S56" s="36">
        <f>SUMIFS(СВЦЭМ!$D$39:$D$782,СВЦЭМ!$A$39:$A$782,$A56,СВЦЭМ!$B$39:$B$782,S$47)+'СЕТ СН'!$G$14+СВЦЭМ!$D$10+'СЕТ СН'!$G$5-'СЕТ СН'!$G$24</f>
        <v>2967.0917455700001</v>
      </c>
      <c r="T56" s="36">
        <f>SUMIFS(СВЦЭМ!$D$39:$D$782,СВЦЭМ!$A$39:$A$782,$A56,СВЦЭМ!$B$39:$B$782,T$47)+'СЕТ СН'!$G$14+СВЦЭМ!$D$10+'СЕТ СН'!$G$5-'СЕТ СН'!$G$24</f>
        <v>2914.3663720499999</v>
      </c>
      <c r="U56" s="36">
        <f>SUMIFS(СВЦЭМ!$D$39:$D$782,СВЦЭМ!$A$39:$A$782,$A56,СВЦЭМ!$B$39:$B$782,U$47)+'СЕТ СН'!$G$14+СВЦЭМ!$D$10+'СЕТ СН'!$G$5-'СЕТ СН'!$G$24</f>
        <v>2878.0408644300001</v>
      </c>
      <c r="V56" s="36">
        <f>SUMIFS(СВЦЭМ!$D$39:$D$782,СВЦЭМ!$A$39:$A$782,$A56,СВЦЭМ!$B$39:$B$782,V$47)+'СЕТ СН'!$G$14+СВЦЭМ!$D$10+'СЕТ СН'!$G$5-'СЕТ СН'!$G$24</f>
        <v>2881.2507322000001</v>
      </c>
      <c r="W56" s="36">
        <f>SUMIFS(СВЦЭМ!$D$39:$D$782,СВЦЭМ!$A$39:$A$782,$A56,СВЦЭМ!$B$39:$B$782,W$47)+'СЕТ СН'!$G$14+СВЦЭМ!$D$10+'СЕТ СН'!$G$5-'СЕТ СН'!$G$24</f>
        <v>2900.0877079299999</v>
      </c>
      <c r="X56" s="36">
        <f>SUMIFS(СВЦЭМ!$D$39:$D$782,СВЦЭМ!$A$39:$A$782,$A56,СВЦЭМ!$B$39:$B$782,X$47)+'СЕТ СН'!$G$14+СВЦЭМ!$D$10+'СЕТ СН'!$G$5-'СЕТ СН'!$G$24</f>
        <v>2925.2382169100001</v>
      </c>
      <c r="Y56" s="36">
        <f>SUMIFS(СВЦЭМ!$D$39:$D$782,СВЦЭМ!$A$39:$A$782,$A56,СВЦЭМ!$B$39:$B$782,Y$47)+'СЕТ СН'!$G$14+СВЦЭМ!$D$10+'СЕТ СН'!$G$5-'СЕТ СН'!$G$24</f>
        <v>2942.4553876399996</v>
      </c>
    </row>
    <row r="57" spans="1:25" ht="15.75" x14ac:dyDescent="0.2">
      <c r="A57" s="35">
        <f t="shared" si="1"/>
        <v>44265</v>
      </c>
      <c r="B57" s="36">
        <f>SUMIFS(СВЦЭМ!$D$39:$D$782,СВЦЭМ!$A$39:$A$782,$A57,СВЦЭМ!$B$39:$B$782,B$47)+'СЕТ СН'!$G$14+СВЦЭМ!$D$10+'СЕТ СН'!$G$5-'СЕТ СН'!$G$24</f>
        <v>2950.79666026</v>
      </c>
      <c r="C57" s="36">
        <f>SUMIFS(СВЦЭМ!$D$39:$D$782,СВЦЭМ!$A$39:$A$782,$A57,СВЦЭМ!$B$39:$B$782,C$47)+'СЕТ СН'!$G$14+СВЦЭМ!$D$10+'СЕТ СН'!$G$5-'СЕТ СН'!$G$24</f>
        <v>2989.9981698699999</v>
      </c>
      <c r="D57" s="36">
        <f>SUMIFS(СВЦЭМ!$D$39:$D$782,СВЦЭМ!$A$39:$A$782,$A57,СВЦЭМ!$B$39:$B$782,D$47)+'СЕТ СН'!$G$14+СВЦЭМ!$D$10+'СЕТ СН'!$G$5-'СЕТ СН'!$G$24</f>
        <v>3041.95172043</v>
      </c>
      <c r="E57" s="36">
        <f>SUMIFS(СВЦЭМ!$D$39:$D$782,СВЦЭМ!$A$39:$A$782,$A57,СВЦЭМ!$B$39:$B$782,E$47)+'СЕТ СН'!$G$14+СВЦЭМ!$D$10+'СЕТ СН'!$G$5-'СЕТ СН'!$G$24</f>
        <v>3040.5909998500001</v>
      </c>
      <c r="F57" s="36">
        <f>SUMIFS(СВЦЭМ!$D$39:$D$782,СВЦЭМ!$A$39:$A$782,$A57,СВЦЭМ!$B$39:$B$782,F$47)+'СЕТ СН'!$G$14+СВЦЭМ!$D$10+'СЕТ СН'!$G$5-'СЕТ СН'!$G$24</f>
        <v>3045.0931446599998</v>
      </c>
      <c r="G57" s="36">
        <f>SUMIFS(СВЦЭМ!$D$39:$D$782,СВЦЭМ!$A$39:$A$782,$A57,СВЦЭМ!$B$39:$B$782,G$47)+'СЕТ СН'!$G$14+СВЦЭМ!$D$10+'СЕТ СН'!$G$5-'СЕТ СН'!$G$24</f>
        <v>3046.14393716</v>
      </c>
      <c r="H57" s="36">
        <f>SUMIFS(СВЦЭМ!$D$39:$D$782,СВЦЭМ!$A$39:$A$782,$A57,СВЦЭМ!$B$39:$B$782,H$47)+'СЕТ СН'!$G$14+СВЦЭМ!$D$10+'СЕТ СН'!$G$5-'СЕТ СН'!$G$24</f>
        <v>3021.6969388500002</v>
      </c>
      <c r="I57" s="36">
        <f>SUMIFS(СВЦЭМ!$D$39:$D$782,СВЦЭМ!$A$39:$A$782,$A57,СВЦЭМ!$B$39:$B$782,I$47)+'СЕТ СН'!$G$14+СВЦЭМ!$D$10+'СЕТ СН'!$G$5-'СЕТ СН'!$G$24</f>
        <v>2988.4089079999999</v>
      </c>
      <c r="J57" s="36">
        <f>SUMIFS(СВЦЭМ!$D$39:$D$782,СВЦЭМ!$A$39:$A$782,$A57,СВЦЭМ!$B$39:$B$782,J$47)+'СЕТ СН'!$G$14+СВЦЭМ!$D$10+'СЕТ СН'!$G$5-'СЕТ СН'!$G$24</f>
        <v>2953.11683782</v>
      </c>
      <c r="K57" s="36">
        <f>SUMIFS(СВЦЭМ!$D$39:$D$782,СВЦЭМ!$A$39:$A$782,$A57,СВЦЭМ!$B$39:$B$782,K$47)+'СЕТ СН'!$G$14+СВЦЭМ!$D$10+'СЕТ СН'!$G$5-'СЕТ СН'!$G$24</f>
        <v>2912.9050937299999</v>
      </c>
      <c r="L57" s="36">
        <f>SUMIFS(СВЦЭМ!$D$39:$D$782,СВЦЭМ!$A$39:$A$782,$A57,СВЦЭМ!$B$39:$B$782,L$47)+'СЕТ СН'!$G$14+СВЦЭМ!$D$10+'СЕТ СН'!$G$5-'СЕТ СН'!$G$24</f>
        <v>2904.7123766099999</v>
      </c>
      <c r="M57" s="36">
        <f>SUMIFS(СВЦЭМ!$D$39:$D$782,СВЦЭМ!$A$39:$A$782,$A57,СВЦЭМ!$B$39:$B$782,M$47)+'СЕТ СН'!$G$14+СВЦЭМ!$D$10+'СЕТ СН'!$G$5-'СЕТ СН'!$G$24</f>
        <v>2915.4851955499998</v>
      </c>
      <c r="N57" s="36">
        <f>SUMIFS(СВЦЭМ!$D$39:$D$782,СВЦЭМ!$A$39:$A$782,$A57,СВЦЭМ!$B$39:$B$782,N$47)+'СЕТ СН'!$G$14+СВЦЭМ!$D$10+'СЕТ СН'!$G$5-'СЕТ СН'!$G$24</f>
        <v>2919.2744294700001</v>
      </c>
      <c r="O57" s="36">
        <f>SUMIFS(СВЦЭМ!$D$39:$D$782,СВЦЭМ!$A$39:$A$782,$A57,СВЦЭМ!$B$39:$B$782,O$47)+'СЕТ СН'!$G$14+СВЦЭМ!$D$10+'СЕТ СН'!$G$5-'СЕТ СН'!$G$24</f>
        <v>2919.6559144500002</v>
      </c>
      <c r="P57" s="36">
        <f>SUMIFS(СВЦЭМ!$D$39:$D$782,СВЦЭМ!$A$39:$A$782,$A57,СВЦЭМ!$B$39:$B$782,P$47)+'СЕТ СН'!$G$14+СВЦЭМ!$D$10+'СЕТ СН'!$G$5-'СЕТ СН'!$G$24</f>
        <v>2964.2595690500002</v>
      </c>
      <c r="Q57" s="36">
        <f>SUMIFS(СВЦЭМ!$D$39:$D$782,СВЦЭМ!$A$39:$A$782,$A57,СВЦЭМ!$B$39:$B$782,Q$47)+'СЕТ СН'!$G$14+СВЦЭМ!$D$10+'СЕТ СН'!$G$5-'СЕТ СН'!$G$24</f>
        <v>3000.3941279800001</v>
      </c>
      <c r="R57" s="36">
        <f>SUMIFS(СВЦЭМ!$D$39:$D$782,СВЦЭМ!$A$39:$A$782,$A57,СВЦЭМ!$B$39:$B$782,R$47)+'СЕТ СН'!$G$14+СВЦЭМ!$D$10+'СЕТ СН'!$G$5-'СЕТ СН'!$G$24</f>
        <v>2997.1209438899996</v>
      </c>
      <c r="S57" s="36">
        <f>SUMIFS(СВЦЭМ!$D$39:$D$782,СВЦЭМ!$A$39:$A$782,$A57,СВЦЭМ!$B$39:$B$782,S$47)+'СЕТ СН'!$G$14+СВЦЭМ!$D$10+'СЕТ СН'!$G$5-'СЕТ СН'!$G$24</f>
        <v>2976.3680728099998</v>
      </c>
      <c r="T57" s="36">
        <f>SUMIFS(СВЦЭМ!$D$39:$D$782,СВЦЭМ!$A$39:$A$782,$A57,СВЦЭМ!$B$39:$B$782,T$47)+'СЕТ СН'!$G$14+СВЦЭМ!$D$10+'СЕТ СН'!$G$5-'СЕТ СН'!$G$24</f>
        <v>2909.1785490100001</v>
      </c>
      <c r="U57" s="36">
        <f>SUMIFS(СВЦЭМ!$D$39:$D$782,СВЦЭМ!$A$39:$A$782,$A57,СВЦЭМ!$B$39:$B$782,U$47)+'СЕТ СН'!$G$14+СВЦЭМ!$D$10+'СЕТ СН'!$G$5-'СЕТ СН'!$G$24</f>
        <v>2870.67547427</v>
      </c>
      <c r="V57" s="36">
        <f>SUMIFS(СВЦЭМ!$D$39:$D$782,СВЦЭМ!$A$39:$A$782,$A57,СВЦЭМ!$B$39:$B$782,V$47)+'СЕТ СН'!$G$14+СВЦЭМ!$D$10+'СЕТ СН'!$G$5-'СЕТ СН'!$G$24</f>
        <v>2870.3694160200002</v>
      </c>
      <c r="W57" s="36">
        <f>SUMIFS(СВЦЭМ!$D$39:$D$782,СВЦЭМ!$A$39:$A$782,$A57,СВЦЭМ!$B$39:$B$782,W$47)+'СЕТ СН'!$G$14+СВЦЭМ!$D$10+'СЕТ СН'!$G$5-'СЕТ СН'!$G$24</f>
        <v>2886.3441355300001</v>
      </c>
      <c r="X57" s="36">
        <f>SUMIFS(СВЦЭМ!$D$39:$D$782,СВЦЭМ!$A$39:$A$782,$A57,СВЦЭМ!$B$39:$B$782,X$47)+'СЕТ СН'!$G$14+СВЦЭМ!$D$10+'СЕТ СН'!$G$5-'СЕТ СН'!$G$24</f>
        <v>2908.9309294200002</v>
      </c>
      <c r="Y57" s="36">
        <f>SUMIFS(СВЦЭМ!$D$39:$D$782,СВЦЭМ!$A$39:$A$782,$A57,СВЦЭМ!$B$39:$B$782,Y$47)+'СЕТ СН'!$G$14+СВЦЭМ!$D$10+'СЕТ СН'!$G$5-'СЕТ СН'!$G$24</f>
        <v>2941.18754377</v>
      </c>
    </row>
    <row r="58" spans="1:25" ht="15.75" x14ac:dyDescent="0.2">
      <c r="A58" s="35">
        <f t="shared" si="1"/>
        <v>44266</v>
      </c>
      <c r="B58" s="36">
        <f>SUMIFS(СВЦЭМ!$D$39:$D$782,СВЦЭМ!$A$39:$A$782,$A58,СВЦЭМ!$B$39:$B$782,B$47)+'СЕТ СН'!$G$14+СВЦЭМ!$D$10+'СЕТ СН'!$G$5-'СЕТ СН'!$G$24</f>
        <v>2942.0713218599999</v>
      </c>
      <c r="C58" s="36">
        <f>SUMIFS(СВЦЭМ!$D$39:$D$782,СВЦЭМ!$A$39:$A$782,$A58,СВЦЭМ!$B$39:$B$782,C$47)+'СЕТ СН'!$G$14+СВЦЭМ!$D$10+'СЕТ СН'!$G$5-'СЕТ СН'!$G$24</f>
        <v>2985.1196788799998</v>
      </c>
      <c r="D58" s="36">
        <f>SUMIFS(СВЦЭМ!$D$39:$D$782,СВЦЭМ!$A$39:$A$782,$A58,СВЦЭМ!$B$39:$B$782,D$47)+'СЕТ СН'!$G$14+СВЦЭМ!$D$10+'СЕТ СН'!$G$5-'СЕТ СН'!$G$24</f>
        <v>3013.7311753399999</v>
      </c>
      <c r="E58" s="36">
        <f>SUMIFS(СВЦЭМ!$D$39:$D$782,СВЦЭМ!$A$39:$A$782,$A58,СВЦЭМ!$B$39:$B$782,E$47)+'СЕТ СН'!$G$14+СВЦЭМ!$D$10+'СЕТ СН'!$G$5-'СЕТ СН'!$G$24</f>
        <v>3014.9565178599996</v>
      </c>
      <c r="F58" s="36">
        <f>SUMIFS(СВЦЭМ!$D$39:$D$782,СВЦЭМ!$A$39:$A$782,$A58,СВЦЭМ!$B$39:$B$782,F$47)+'СЕТ СН'!$G$14+СВЦЭМ!$D$10+'СЕТ СН'!$G$5-'СЕТ СН'!$G$24</f>
        <v>3015.0788603000001</v>
      </c>
      <c r="G58" s="36">
        <f>SUMIFS(СВЦЭМ!$D$39:$D$782,СВЦЭМ!$A$39:$A$782,$A58,СВЦЭМ!$B$39:$B$782,G$47)+'СЕТ СН'!$G$14+СВЦЭМ!$D$10+'СЕТ СН'!$G$5-'СЕТ СН'!$G$24</f>
        <v>3028.1780981399997</v>
      </c>
      <c r="H58" s="36">
        <f>SUMIFS(СВЦЭМ!$D$39:$D$782,СВЦЭМ!$A$39:$A$782,$A58,СВЦЭМ!$B$39:$B$782,H$47)+'СЕТ СН'!$G$14+СВЦЭМ!$D$10+'СЕТ СН'!$G$5-'СЕТ СН'!$G$24</f>
        <v>3032.9291193099998</v>
      </c>
      <c r="I58" s="36">
        <f>SUMIFS(СВЦЭМ!$D$39:$D$782,СВЦЭМ!$A$39:$A$782,$A58,СВЦЭМ!$B$39:$B$782,I$47)+'СЕТ СН'!$G$14+СВЦЭМ!$D$10+'СЕТ СН'!$G$5-'СЕТ СН'!$G$24</f>
        <v>2970.9932115599995</v>
      </c>
      <c r="J58" s="36">
        <f>SUMIFS(СВЦЭМ!$D$39:$D$782,СВЦЭМ!$A$39:$A$782,$A58,СВЦЭМ!$B$39:$B$782,J$47)+'СЕТ СН'!$G$14+СВЦЭМ!$D$10+'СЕТ СН'!$G$5-'СЕТ СН'!$G$24</f>
        <v>2919.6450127399999</v>
      </c>
      <c r="K58" s="36">
        <f>SUMIFS(СВЦЭМ!$D$39:$D$782,СВЦЭМ!$A$39:$A$782,$A58,СВЦЭМ!$B$39:$B$782,K$47)+'СЕТ СН'!$G$14+СВЦЭМ!$D$10+'СЕТ СН'!$G$5-'СЕТ СН'!$G$24</f>
        <v>2895.0227155399998</v>
      </c>
      <c r="L58" s="36">
        <f>SUMIFS(СВЦЭМ!$D$39:$D$782,СВЦЭМ!$A$39:$A$782,$A58,СВЦЭМ!$B$39:$B$782,L$47)+'СЕТ СН'!$G$14+СВЦЭМ!$D$10+'СЕТ СН'!$G$5-'СЕТ СН'!$G$24</f>
        <v>2889.7047306200002</v>
      </c>
      <c r="M58" s="36">
        <f>SUMIFS(СВЦЭМ!$D$39:$D$782,СВЦЭМ!$A$39:$A$782,$A58,СВЦЭМ!$B$39:$B$782,M$47)+'СЕТ СН'!$G$14+СВЦЭМ!$D$10+'СЕТ СН'!$G$5-'СЕТ СН'!$G$24</f>
        <v>2895.3906257899998</v>
      </c>
      <c r="N58" s="36">
        <f>SUMIFS(СВЦЭМ!$D$39:$D$782,СВЦЭМ!$A$39:$A$782,$A58,СВЦЭМ!$B$39:$B$782,N$47)+'СЕТ СН'!$G$14+СВЦЭМ!$D$10+'СЕТ СН'!$G$5-'СЕТ СН'!$G$24</f>
        <v>2911.83483922</v>
      </c>
      <c r="O58" s="36">
        <f>SUMIFS(СВЦЭМ!$D$39:$D$782,СВЦЭМ!$A$39:$A$782,$A58,СВЦЭМ!$B$39:$B$782,O$47)+'СЕТ СН'!$G$14+СВЦЭМ!$D$10+'СЕТ СН'!$G$5-'СЕТ СН'!$G$24</f>
        <v>2945.7603134299998</v>
      </c>
      <c r="P58" s="36">
        <f>SUMIFS(СВЦЭМ!$D$39:$D$782,СВЦЭМ!$A$39:$A$782,$A58,СВЦЭМ!$B$39:$B$782,P$47)+'СЕТ СН'!$G$14+СВЦЭМ!$D$10+'СЕТ СН'!$G$5-'СЕТ СН'!$G$24</f>
        <v>2970.1559123899997</v>
      </c>
      <c r="Q58" s="36">
        <f>SUMIFS(СВЦЭМ!$D$39:$D$782,СВЦЭМ!$A$39:$A$782,$A58,СВЦЭМ!$B$39:$B$782,Q$47)+'СЕТ СН'!$G$14+СВЦЭМ!$D$10+'СЕТ СН'!$G$5-'СЕТ СН'!$G$24</f>
        <v>3013.6475413999997</v>
      </c>
      <c r="R58" s="36">
        <f>SUMIFS(СВЦЭМ!$D$39:$D$782,СВЦЭМ!$A$39:$A$782,$A58,СВЦЭМ!$B$39:$B$782,R$47)+'СЕТ СН'!$G$14+СВЦЭМ!$D$10+'СЕТ СН'!$G$5-'СЕТ СН'!$G$24</f>
        <v>3000.2858728199999</v>
      </c>
      <c r="S58" s="36">
        <f>SUMIFS(СВЦЭМ!$D$39:$D$782,СВЦЭМ!$A$39:$A$782,$A58,СВЦЭМ!$B$39:$B$782,S$47)+'СЕТ СН'!$G$14+СВЦЭМ!$D$10+'СЕТ СН'!$G$5-'СЕТ СН'!$G$24</f>
        <v>2951.3797188399999</v>
      </c>
      <c r="T58" s="36">
        <f>SUMIFS(СВЦЭМ!$D$39:$D$782,СВЦЭМ!$A$39:$A$782,$A58,СВЦЭМ!$B$39:$B$782,T$47)+'СЕТ СН'!$G$14+СВЦЭМ!$D$10+'СЕТ СН'!$G$5-'СЕТ СН'!$G$24</f>
        <v>2868.99522308</v>
      </c>
      <c r="U58" s="36">
        <f>SUMIFS(СВЦЭМ!$D$39:$D$782,СВЦЭМ!$A$39:$A$782,$A58,СВЦЭМ!$B$39:$B$782,U$47)+'СЕТ СН'!$G$14+СВЦЭМ!$D$10+'СЕТ СН'!$G$5-'СЕТ СН'!$G$24</f>
        <v>2840.4766286300001</v>
      </c>
      <c r="V58" s="36">
        <f>SUMIFS(СВЦЭМ!$D$39:$D$782,СВЦЭМ!$A$39:$A$782,$A58,СВЦЭМ!$B$39:$B$782,V$47)+'СЕТ СН'!$G$14+СВЦЭМ!$D$10+'СЕТ СН'!$G$5-'СЕТ СН'!$G$24</f>
        <v>2853.4488817800002</v>
      </c>
      <c r="W58" s="36">
        <f>SUMIFS(СВЦЭМ!$D$39:$D$782,СВЦЭМ!$A$39:$A$782,$A58,СВЦЭМ!$B$39:$B$782,W$47)+'СЕТ СН'!$G$14+СВЦЭМ!$D$10+'СЕТ СН'!$G$5-'СЕТ СН'!$G$24</f>
        <v>2868.5952867999999</v>
      </c>
      <c r="X58" s="36">
        <f>SUMIFS(СВЦЭМ!$D$39:$D$782,СВЦЭМ!$A$39:$A$782,$A58,СВЦЭМ!$B$39:$B$782,X$47)+'СЕТ СН'!$G$14+СВЦЭМ!$D$10+'СЕТ СН'!$G$5-'СЕТ СН'!$G$24</f>
        <v>2886.2472836299999</v>
      </c>
      <c r="Y58" s="36">
        <f>SUMIFS(СВЦЭМ!$D$39:$D$782,СВЦЭМ!$A$39:$A$782,$A58,СВЦЭМ!$B$39:$B$782,Y$47)+'СЕТ СН'!$G$14+СВЦЭМ!$D$10+'СЕТ СН'!$G$5-'СЕТ СН'!$G$24</f>
        <v>2899.3244654800001</v>
      </c>
    </row>
    <row r="59" spans="1:25" ht="15.75" x14ac:dyDescent="0.2">
      <c r="A59" s="35">
        <f t="shared" si="1"/>
        <v>44267</v>
      </c>
      <c r="B59" s="36">
        <f>SUMIFS(СВЦЭМ!$D$39:$D$782,СВЦЭМ!$A$39:$A$782,$A59,СВЦЭМ!$B$39:$B$782,B$47)+'СЕТ СН'!$G$14+СВЦЭМ!$D$10+'СЕТ СН'!$G$5-'СЕТ СН'!$G$24</f>
        <v>2951.3042190199999</v>
      </c>
      <c r="C59" s="36">
        <f>SUMIFS(СВЦЭМ!$D$39:$D$782,СВЦЭМ!$A$39:$A$782,$A59,СВЦЭМ!$B$39:$B$782,C$47)+'СЕТ СН'!$G$14+СВЦЭМ!$D$10+'СЕТ СН'!$G$5-'СЕТ СН'!$G$24</f>
        <v>3018.4426505699998</v>
      </c>
      <c r="D59" s="36">
        <f>SUMIFS(СВЦЭМ!$D$39:$D$782,СВЦЭМ!$A$39:$A$782,$A59,СВЦЭМ!$B$39:$B$782,D$47)+'СЕТ СН'!$G$14+СВЦЭМ!$D$10+'СЕТ СН'!$G$5-'СЕТ СН'!$G$24</f>
        <v>3023.1740974200002</v>
      </c>
      <c r="E59" s="36">
        <f>SUMIFS(СВЦЭМ!$D$39:$D$782,СВЦЭМ!$A$39:$A$782,$A59,СВЦЭМ!$B$39:$B$782,E$47)+'СЕТ СН'!$G$14+СВЦЭМ!$D$10+'СЕТ СН'!$G$5-'СЕТ СН'!$G$24</f>
        <v>3021.0513041699996</v>
      </c>
      <c r="F59" s="36">
        <f>SUMIFS(СВЦЭМ!$D$39:$D$782,СВЦЭМ!$A$39:$A$782,$A59,СВЦЭМ!$B$39:$B$782,F$47)+'СЕТ СН'!$G$14+СВЦЭМ!$D$10+'СЕТ СН'!$G$5-'СЕТ СН'!$G$24</f>
        <v>3019.2608128499996</v>
      </c>
      <c r="G59" s="36">
        <f>SUMIFS(СВЦЭМ!$D$39:$D$782,СВЦЭМ!$A$39:$A$782,$A59,СВЦЭМ!$B$39:$B$782,G$47)+'СЕТ СН'!$G$14+СВЦЭМ!$D$10+'СЕТ СН'!$G$5-'СЕТ СН'!$G$24</f>
        <v>3024.0351616600001</v>
      </c>
      <c r="H59" s="36">
        <f>SUMIFS(СВЦЭМ!$D$39:$D$782,СВЦЭМ!$A$39:$A$782,$A59,СВЦЭМ!$B$39:$B$782,H$47)+'СЕТ СН'!$G$14+СВЦЭМ!$D$10+'СЕТ СН'!$G$5-'СЕТ СН'!$G$24</f>
        <v>3021.9168032399998</v>
      </c>
      <c r="I59" s="36">
        <f>SUMIFS(СВЦЭМ!$D$39:$D$782,СВЦЭМ!$A$39:$A$782,$A59,СВЦЭМ!$B$39:$B$782,I$47)+'СЕТ СН'!$G$14+СВЦЭМ!$D$10+'СЕТ СН'!$G$5-'СЕТ СН'!$G$24</f>
        <v>2956.4636225200002</v>
      </c>
      <c r="J59" s="36">
        <f>SUMIFS(СВЦЭМ!$D$39:$D$782,СВЦЭМ!$A$39:$A$782,$A59,СВЦЭМ!$B$39:$B$782,J$47)+'СЕТ СН'!$G$14+СВЦЭМ!$D$10+'СЕТ СН'!$G$5-'СЕТ СН'!$G$24</f>
        <v>2901.96149823</v>
      </c>
      <c r="K59" s="36">
        <f>SUMIFS(СВЦЭМ!$D$39:$D$782,СВЦЭМ!$A$39:$A$782,$A59,СВЦЭМ!$B$39:$B$782,K$47)+'СЕТ СН'!$G$14+СВЦЭМ!$D$10+'СЕТ СН'!$G$5-'СЕТ СН'!$G$24</f>
        <v>2864.4831699400002</v>
      </c>
      <c r="L59" s="36">
        <f>SUMIFS(СВЦЭМ!$D$39:$D$782,СВЦЭМ!$A$39:$A$782,$A59,СВЦЭМ!$B$39:$B$782,L$47)+'СЕТ СН'!$G$14+СВЦЭМ!$D$10+'СЕТ СН'!$G$5-'СЕТ СН'!$G$24</f>
        <v>2865.1406987</v>
      </c>
      <c r="M59" s="36">
        <f>SUMIFS(СВЦЭМ!$D$39:$D$782,СВЦЭМ!$A$39:$A$782,$A59,СВЦЭМ!$B$39:$B$782,M$47)+'СЕТ СН'!$G$14+СВЦЭМ!$D$10+'СЕТ СН'!$G$5-'СЕТ СН'!$G$24</f>
        <v>2871.5339052300001</v>
      </c>
      <c r="N59" s="36">
        <f>SUMIFS(СВЦЭМ!$D$39:$D$782,СВЦЭМ!$A$39:$A$782,$A59,СВЦЭМ!$B$39:$B$782,N$47)+'СЕТ СН'!$G$14+СВЦЭМ!$D$10+'СЕТ СН'!$G$5-'СЕТ СН'!$G$24</f>
        <v>2876.8340216799998</v>
      </c>
      <c r="O59" s="36">
        <f>SUMIFS(СВЦЭМ!$D$39:$D$782,СВЦЭМ!$A$39:$A$782,$A59,СВЦЭМ!$B$39:$B$782,O$47)+'СЕТ СН'!$G$14+СВЦЭМ!$D$10+'СЕТ СН'!$G$5-'СЕТ СН'!$G$24</f>
        <v>2897.0060983900003</v>
      </c>
      <c r="P59" s="36">
        <f>SUMIFS(СВЦЭМ!$D$39:$D$782,СВЦЭМ!$A$39:$A$782,$A59,СВЦЭМ!$B$39:$B$782,P$47)+'СЕТ СН'!$G$14+СВЦЭМ!$D$10+'СЕТ СН'!$G$5-'СЕТ СН'!$G$24</f>
        <v>2942.1177547699999</v>
      </c>
      <c r="Q59" s="36">
        <f>SUMIFS(СВЦЭМ!$D$39:$D$782,СВЦЭМ!$A$39:$A$782,$A59,СВЦЭМ!$B$39:$B$782,Q$47)+'СЕТ СН'!$G$14+СВЦЭМ!$D$10+'СЕТ СН'!$G$5-'СЕТ СН'!$G$24</f>
        <v>2988.9497937199999</v>
      </c>
      <c r="R59" s="36">
        <f>SUMIFS(СВЦЭМ!$D$39:$D$782,СВЦЭМ!$A$39:$A$782,$A59,СВЦЭМ!$B$39:$B$782,R$47)+'СЕТ СН'!$G$14+СВЦЭМ!$D$10+'СЕТ СН'!$G$5-'СЕТ СН'!$G$24</f>
        <v>2990.5973477799998</v>
      </c>
      <c r="S59" s="36">
        <f>SUMIFS(СВЦЭМ!$D$39:$D$782,СВЦЭМ!$A$39:$A$782,$A59,СВЦЭМ!$B$39:$B$782,S$47)+'СЕТ СН'!$G$14+СВЦЭМ!$D$10+'СЕТ СН'!$G$5-'СЕТ СН'!$G$24</f>
        <v>2950.3389720499999</v>
      </c>
      <c r="T59" s="36">
        <f>SUMIFS(СВЦЭМ!$D$39:$D$782,СВЦЭМ!$A$39:$A$782,$A59,СВЦЭМ!$B$39:$B$782,T$47)+'СЕТ СН'!$G$14+СВЦЭМ!$D$10+'СЕТ СН'!$G$5-'СЕТ СН'!$G$24</f>
        <v>2878.6071885700003</v>
      </c>
      <c r="U59" s="36">
        <f>SUMIFS(СВЦЭМ!$D$39:$D$782,СВЦЭМ!$A$39:$A$782,$A59,СВЦЭМ!$B$39:$B$782,U$47)+'СЕТ СН'!$G$14+СВЦЭМ!$D$10+'СЕТ СН'!$G$5-'СЕТ СН'!$G$24</f>
        <v>2853.2521341199999</v>
      </c>
      <c r="V59" s="36">
        <f>SUMIFS(СВЦЭМ!$D$39:$D$782,СВЦЭМ!$A$39:$A$782,$A59,СВЦЭМ!$B$39:$B$782,V$47)+'СЕТ СН'!$G$14+СВЦЭМ!$D$10+'СЕТ СН'!$G$5-'СЕТ СН'!$G$24</f>
        <v>2857.0316046100002</v>
      </c>
      <c r="W59" s="36">
        <f>SUMIFS(СВЦЭМ!$D$39:$D$782,СВЦЭМ!$A$39:$A$782,$A59,СВЦЭМ!$B$39:$B$782,W$47)+'СЕТ СН'!$G$14+СВЦЭМ!$D$10+'СЕТ СН'!$G$5-'СЕТ СН'!$G$24</f>
        <v>2869.74749041</v>
      </c>
      <c r="X59" s="36">
        <f>SUMIFS(СВЦЭМ!$D$39:$D$782,СВЦЭМ!$A$39:$A$782,$A59,СВЦЭМ!$B$39:$B$782,X$47)+'СЕТ СН'!$G$14+СВЦЭМ!$D$10+'СЕТ СН'!$G$5-'СЕТ СН'!$G$24</f>
        <v>2887.2506814899998</v>
      </c>
      <c r="Y59" s="36">
        <f>SUMIFS(СВЦЭМ!$D$39:$D$782,СВЦЭМ!$A$39:$A$782,$A59,СВЦЭМ!$B$39:$B$782,Y$47)+'СЕТ СН'!$G$14+СВЦЭМ!$D$10+'СЕТ СН'!$G$5-'СЕТ СН'!$G$24</f>
        <v>2903.5788153100002</v>
      </c>
    </row>
    <row r="60" spans="1:25" ht="15.75" x14ac:dyDescent="0.2">
      <c r="A60" s="35">
        <f t="shared" si="1"/>
        <v>44268</v>
      </c>
      <c r="B60" s="36">
        <f>SUMIFS(СВЦЭМ!$D$39:$D$782,СВЦЭМ!$A$39:$A$782,$A60,СВЦЭМ!$B$39:$B$782,B$47)+'СЕТ СН'!$G$14+СВЦЭМ!$D$10+'СЕТ СН'!$G$5-'СЕТ СН'!$G$24</f>
        <v>3020.0265028399999</v>
      </c>
      <c r="C60" s="36">
        <f>SUMIFS(СВЦЭМ!$D$39:$D$782,СВЦЭМ!$A$39:$A$782,$A60,СВЦЭМ!$B$39:$B$782,C$47)+'СЕТ СН'!$G$14+СВЦЭМ!$D$10+'СЕТ СН'!$G$5-'СЕТ СН'!$G$24</f>
        <v>3048.0574009699999</v>
      </c>
      <c r="D60" s="36">
        <f>SUMIFS(СВЦЭМ!$D$39:$D$782,СВЦЭМ!$A$39:$A$782,$A60,СВЦЭМ!$B$39:$B$782,D$47)+'СЕТ СН'!$G$14+СВЦЭМ!$D$10+'СЕТ СН'!$G$5-'СЕТ СН'!$G$24</f>
        <v>3023.43151644</v>
      </c>
      <c r="E60" s="36">
        <f>SUMIFS(СВЦЭМ!$D$39:$D$782,СВЦЭМ!$A$39:$A$782,$A60,СВЦЭМ!$B$39:$B$782,E$47)+'СЕТ СН'!$G$14+СВЦЭМ!$D$10+'СЕТ СН'!$G$5-'СЕТ СН'!$G$24</f>
        <v>3018.7723871099997</v>
      </c>
      <c r="F60" s="36">
        <f>SUMIFS(СВЦЭМ!$D$39:$D$782,СВЦЭМ!$A$39:$A$782,$A60,СВЦЭМ!$B$39:$B$782,F$47)+'СЕТ СН'!$G$14+СВЦЭМ!$D$10+'СЕТ СН'!$G$5-'СЕТ СН'!$G$24</f>
        <v>3019.7056360899996</v>
      </c>
      <c r="G60" s="36">
        <f>SUMIFS(СВЦЭМ!$D$39:$D$782,СВЦЭМ!$A$39:$A$782,$A60,СВЦЭМ!$B$39:$B$782,G$47)+'СЕТ СН'!$G$14+СВЦЭМ!$D$10+'СЕТ СН'!$G$5-'СЕТ СН'!$G$24</f>
        <v>3025.84099397</v>
      </c>
      <c r="H60" s="36">
        <f>SUMIFS(СВЦЭМ!$D$39:$D$782,СВЦЭМ!$A$39:$A$782,$A60,СВЦЭМ!$B$39:$B$782,H$47)+'СЕТ СН'!$G$14+СВЦЭМ!$D$10+'СЕТ СН'!$G$5-'СЕТ СН'!$G$24</f>
        <v>3034.5197903799999</v>
      </c>
      <c r="I60" s="36">
        <f>SUMIFS(СВЦЭМ!$D$39:$D$782,СВЦЭМ!$A$39:$A$782,$A60,СВЦЭМ!$B$39:$B$782,I$47)+'СЕТ СН'!$G$14+СВЦЭМ!$D$10+'СЕТ СН'!$G$5-'СЕТ СН'!$G$24</f>
        <v>3013.1757349899999</v>
      </c>
      <c r="J60" s="36">
        <f>SUMIFS(СВЦЭМ!$D$39:$D$782,СВЦЭМ!$A$39:$A$782,$A60,СВЦЭМ!$B$39:$B$782,J$47)+'СЕТ СН'!$G$14+СВЦЭМ!$D$10+'СЕТ СН'!$G$5-'СЕТ СН'!$G$24</f>
        <v>2941.3158854399999</v>
      </c>
      <c r="K60" s="36">
        <f>SUMIFS(СВЦЭМ!$D$39:$D$782,СВЦЭМ!$A$39:$A$782,$A60,СВЦЭМ!$B$39:$B$782,K$47)+'СЕТ СН'!$G$14+СВЦЭМ!$D$10+'СЕТ СН'!$G$5-'СЕТ СН'!$G$24</f>
        <v>2899.96701033</v>
      </c>
      <c r="L60" s="36">
        <f>SUMIFS(СВЦЭМ!$D$39:$D$782,СВЦЭМ!$A$39:$A$782,$A60,СВЦЭМ!$B$39:$B$782,L$47)+'СЕТ СН'!$G$14+СВЦЭМ!$D$10+'СЕТ СН'!$G$5-'СЕТ СН'!$G$24</f>
        <v>2899.6362068899998</v>
      </c>
      <c r="M60" s="36">
        <f>SUMIFS(СВЦЭМ!$D$39:$D$782,СВЦЭМ!$A$39:$A$782,$A60,СВЦЭМ!$B$39:$B$782,M$47)+'СЕТ СН'!$G$14+СВЦЭМ!$D$10+'СЕТ СН'!$G$5-'СЕТ СН'!$G$24</f>
        <v>2904.8773168299999</v>
      </c>
      <c r="N60" s="36">
        <f>SUMIFS(СВЦЭМ!$D$39:$D$782,СВЦЭМ!$A$39:$A$782,$A60,СВЦЭМ!$B$39:$B$782,N$47)+'СЕТ СН'!$G$14+СВЦЭМ!$D$10+'СЕТ СН'!$G$5-'СЕТ СН'!$G$24</f>
        <v>2923.1869715500002</v>
      </c>
      <c r="O60" s="36">
        <f>SUMIFS(СВЦЭМ!$D$39:$D$782,СВЦЭМ!$A$39:$A$782,$A60,СВЦЭМ!$B$39:$B$782,O$47)+'СЕТ СН'!$G$14+СВЦЭМ!$D$10+'СЕТ СН'!$G$5-'СЕТ СН'!$G$24</f>
        <v>2961.7079224099998</v>
      </c>
      <c r="P60" s="36">
        <f>SUMIFS(СВЦЭМ!$D$39:$D$782,СВЦЭМ!$A$39:$A$782,$A60,СВЦЭМ!$B$39:$B$782,P$47)+'СЕТ СН'!$G$14+СВЦЭМ!$D$10+'СЕТ СН'!$G$5-'СЕТ СН'!$G$24</f>
        <v>3005.5215674000001</v>
      </c>
      <c r="Q60" s="36">
        <f>SUMIFS(СВЦЭМ!$D$39:$D$782,СВЦЭМ!$A$39:$A$782,$A60,СВЦЭМ!$B$39:$B$782,Q$47)+'СЕТ СН'!$G$14+СВЦЭМ!$D$10+'СЕТ СН'!$G$5-'СЕТ СН'!$G$24</f>
        <v>2978.5975045200003</v>
      </c>
      <c r="R60" s="36">
        <f>SUMIFS(СВЦЭМ!$D$39:$D$782,СВЦЭМ!$A$39:$A$782,$A60,СВЦЭМ!$B$39:$B$782,R$47)+'СЕТ СН'!$G$14+СВЦЭМ!$D$10+'СЕТ СН'!$G$5-'СЕТ СН'!$G$24</f>
        <v>2950.2799728499999</v>
      </c>
      <c r="S60" s="36">
        <f>SUMIFS(СВЦЭМ!$D$39:$D$782,СВЦЭМ!$A$39:$A$782,$A60,СВЦЭМ!$B$39:$B$782,S$47)+'СЕТ СН'!$G$14+СВЦЭМ!$D$10+'СЕТ СН'!$G$5-'СЕТ СН'!$G$24</f>
        <v>2910.5953988299998</v>
      </c>
      <c r="T60" s="36">
        <f>SUMIFS(СВЦЭМ!$D$39:$D$782,СВЦЭМ!$A$39:$A$782,$A60,СВЦЭМ!$B$39:$B$782,T$47)+'СЕТ СН'!$G$14+СВЦЭМ!$D$10+'СЕТ СН'!$G$5-'СЕТ СН'!$G$24</f>
        <v>2848.7006018500001</v>
      </c>
      <c r="U60" s="36">
        <f>SUMIFS(СВЦЭМ!$D$39:$D$782,СВЦЭМ!$A$39:$A$782,$A60,СВЦЭМ!$B$39:$B$782,U$47)+'СЕТ СН'!$G$14+СВЦЭМ!$D$10+'СЕТ СН'!$G$5-'СЕТ СН'!$G$24</f>
        <v>2817.9473112000001</v>
      </c>
      <c r="V60" s="36">
        <f>SUMIFS(СВЦЭМ!$D$39:$D$782,СВЦЭМ!$A$39:$A$782,$A60,СВЦЭМ!$B$39:$B$782,V$47)+'СЕТ СН'!$G$14+СВЦЭМ!$D$10+'СЕТ СН'!$G$5-'СЕТ СН'!$G$24</f>
        <v>2821.3587937299999</v>
      </c>
      <c r="W60" s="36">
        <f>SUMIFS(СВЦЭМ!$D$39:$D$782,СВЦЭМ!$A$39:$A$782,$A60,СВЦЭМ!$B$39:$B$782,W$47)+'СЕТ СН'!$G$14+СВЦЭМ!$D$10+'СЕТ СН'!$G$5-'СЕТ СН'!$G$24</f>
        <v>2832.17534836</v>
      </c>
      <c r="X60" s="36">
        <f>SUMIFS(СВЦЭМ!$D$39:$D$782,СВЦЭМ!$A$39:$A$782,$A60,СВЦЭМ!$B$39:$B$782,X$47)+'СЕТ СН'!$G$14+СВЦЭМ!$D$10+'СЕТ СН'!$G$5-'СЕТ СН'!$G$24</f>
        <v>2847.0769786199999</v>
      </c>
      <c r="Y60" s="36">
        <f>SUMIFS(СВЦЭМ!$D$39:$D$782,СВЦЭМ!$A$39:$A$782,$A60,СВЦЭМ!$B$39:$B$782,Y$47)+'СЕТ СН'!$G$14+СВЦЭМ!$D$10+'СЕТ СН'!$G$5-'СЕТ СН'!$G$24</f>
        <v>2875.2679411200002</v>
      </c>
    </row>
    <row r="61" spans="1:25" ht="15.75" x14ac:dyDescent="0.2">
      <c r="A61" s="35">
        <f t="shared" si="1"/>
        <v>44269</v>
      </c>
      <c r="B61" s="36">
        <f>SUMIFS(СВЦЭМ!$D$39:$D$782,СВЦЭМ!$A$39:$A$782,$A61,СВЦЭМ!$B$39:$B$782,B$47)+'СЕТ СН'!$G$14+СВЦЭМ!$D$10+'СЕТ СН'!$G$5-'СЕТ СН'!$G$24</f>
        <v>2926.1981601299999</v>
      </c>
      <c r="C61" s="36">
        <f>SUMIFS(СВЦЭМ!$D$39:$D$782,СВЦЭМ!$A$39:$A$782,$A61,СВЦЭМ!$B$39:$B$782,C$47)+'СЕТ СН'!$G$14+СВЦЭМ!$D$10+'СЕТ СН'!$G$5-'СЕТ СН'!$G$24</f>
        <v>2965.8519965599999</v>
      </c>
      <c r="D61" s="36">
        <f>SUMIFS(СВЦЭМ!$D$39:$D$782,СВЦЭМ!$A$39:$A$782,$A61,СВЦЭМ!$B$39:$B$782,D$47)+'СЕТ СН'!$G$14+СВЦЭМ!$D$10+'СЕТ СН'!$G$5-'СЕТ СН'!$G$24</f>
        <v>2995.3994113799999</v>
      </c>
      <c r="E61" s="36">
        <f>SUMIFS(СВЦЭМ!$D$39:$D$782,СВЦЭМ!$A$39:$A$782,$A61,СВЦЭМ!$B$39:$B$782,E$47)+'СЕТ СН'!$G$14+СВЦЭМ!$D$10+'СЕТ СН'!$G$5-'СЕТ СН'!$G$24</f>
        <v>3011.5794651299998</v>
      </c>
      <c r="F61" s="36">
        <f>SUMIFS(СВЦЭМ!$D$39:$D$782,СВЦЭМ!$A$39:$A$782,$A61,СВЦЭМ!$B$39:$B$782,F$47)+'СЕТ СН'!$G$14+СВЦЭМ!$D$10+'СЕТ СН'!$G$5-'СЕТ СН'!$G$24</f>
        <v>3012.8024170199997</v>
      </c>
      <c r="G61" s="36">
        <f>SUMIFS(СВЦЭМ!$D$39:$D$782,СВЦЭМ!$A$39:$A$782,$A61,СВЦЭМ!$B$39:$B$782,G$47)+'СЕТ СН'!$G$14+СВЦЭМ!$D$10+'СЕТ СН'!$G$5-'СЕТ СН'!$G$24</f>
        <v>3011.5529888299998</v>
      </c>
      <c r="H61" s="36">
        <f>SUMIFS(СВЦЭМ!$D$39:$D$782,СВЦЭМ!$A$39:$A$782,$A61,СВЦЭМ!$B$39:$B$782,H$47)+'СЕТ СН'!$G$14+СВЦЭМ!$D$10+'СЕТ СН'!$G$5-'СЕТ СН'!$G$24</f>
        <v>3020.1917051299997</v>
      </c>
      <c r="I61" s="36">
        <f>SUMIFS(СВЦЭМ!$D$39:$D$782,СВЦЭМ!$A$39:$A$782,$A61,СВЦЭМ!$B$39:$B$782,I$47)+'СЕТ СН'!$G$14+СВЦЭМ!$D$10+'СЕТ СН'!$G$5-'СЕТ СН'!$G$24</f>
        <v>2990.6557306899999</v>
      </c>
      <c r="J61" s="36">
        <f>SUMIFS(СВЦЭМ!$D$39:$D$782,СВЦЭМ!$A$39:$A$782,$A61,СВЦЭМ!$B$39:$B$782,J$47)+'СЕТ СН'!$G$14+СВЦЭМ!$D$10+'СЕТ СН'!$G$5-'СЕТ СН'!$G$24</f>
        <v>2917.1269309600002</v>
      </c>
      <c r="K61" s="36">
        <f>SUMIFS(СВЦЭМ!$D$39:$D$782,СВЦЭМ!$A$39:$A$782,$A61,СВЦЭМ!$B$39:$B$782,K$47)+'СЕТ СН'!$G$14+СВЦЭМ!$D$10+'СЕТ СН'!$G$5-'СЕТ СН'!$G$24</f>
        <v>2886.4966967999999</v>
      </c>
      <c r="L61" s="36">
        <f>SUMIFS(СВЦЭМ!$D$39:$D$782,СВЦЭМ!$A$39:$A$782,$A61,СВЦЭМ!$B$39:$B$782,L$47)+'СЕТ СН'!$G$14+СВЦЭМ!$D$10+'СЕТ СН'!$G$5-'СЕТ СН'!$G$24</f>
        <v>2863.6453956699997</v>
      </c>
      <c r="M61" s="36">
        <f>SUMIFS(СВЦЭМ!$D$39:$D$782,СВЦЭМ!$A$39:$A$782,$A61,СВЦЭМ!$B$39:$B$782,M$47)+'СЕТ СН'!$G$14+СВЦЭМ!$D$10+'СЕТ СН'!$G$5-'СЕТ СН'!$G$24</f>
        <v>2873.3615056899998</v>
      </c>
      <c r="N61" s="36">
        <f>SUMIFS(СВЦЭМ!$D$39:$D$782,СВЦЭМ!$A$39:$A$782,$A61,СВЦЭМ!$B$39:$B$782,N$47)+'СЕТ СН'!$G$14+СВЦЭМ!$D$10+'СЕТ СН'!$G$5-'СЕТ СН'!$G$24</f>
        <v>2890.8416604499998</v>
      </c>
      <c r="O61" s="36">
        <f>SUMIFS(СВЦЭМ!$D$39:$D$782,СВЦЭМ!$A$39:$A$782,$A61,СВЦЭМ!$B$39:$B$782,O$47)+'СЕТ СН'!$G$14+СВЦЭМ!$D$10+'СЕТ СН'!$G$5-'СЕТ СН'!$G$24</f>
        <v>2931.5827358799997</v>
      </c>
      <c r="P61" s="36">
        <f>SUMIFS(СВЦЭМ!$D$39:$D$782,СВЦЭМ!$A$39:$A$782,$A61,СВЦЭМ!$B$39:$B$782,P$47)+'СЕТ СН'!$G$14+СВЦЭМ!$D$10+'СЕТ СН'!$G$5-'СЕТ СН'!$G$24</f>
        <v>2972.3581625299998</v>
      </c>
      <c r="Q61" s="36">
        <f>SUMIFS(СВЦЭМ!$D$39:$D$782,СВЦЭМ!$A$39:$A$782,$A61,СВЦЭМ!$B$39:$B$782,Q$47)+'СЕТ СН'!$G$14+СВЦЭМ!$D$10+'СЕТ СН'!$G$5-'СЕТ СН'!$G$24</f>
        <v>2981.9852503299999</v>
      </c>
      <c r="R61" s="36">
        <f>SUMIFS(СВЦЭМ!$D$39:$D$782,СВЦЭМ!$A$39:$A$782,$A61,СВЦЭМ!$B$39:$B$782,R$47)+'СЕТ СН'!$G$14+СВЦЭМ!$D$10+'СЕТ СН'!$G$5-'СЕТ СН'!$G$24</f>
        <v>2970.5831360800003</v>
      </c>
      <c r="S61" s="36">
        <f>SUMIFS(СВЦЭМ!$D$39:$D$782,СВЦЭМ!$A$39:$A$782,$A61,СВЦЭМ!$B$39:$B$782,S$47)+'СЕТ СН'!$G$14+СВЦЭМ!$D$10+'СЕТ СН'!$G$5-'СЕТ СН'!$G$24</f>
        <v>2940.6415613099998</v>
      </c>
      <c r="T61" s="36">
        <f>SUMIFS(СВЦЭМ!$D$39:$D$782,СВЦЭМ!$A$39:$A$782,$A61,СВЦЭМ!$B$39:$B$782,T$47)+'СЕТ СН'!$G$14+СВЦЭМ!$D$10+'СЕТ СН'!$G$5-'СЕТ СН'!$G$24</f>
        <v>2870.6059184400001</v>
      </c>
      <c r="U61" s="36">
        <f>SUMIFS(СВЦЭМ!$D$39:$D$782,СВЦЭМ!$A$39:$A$782,$A61,СВЦЭМ!$B$39:$B$782,U$47)+'СЕТ СН'!$G$14+СВЦЭМ!$D$10+'СЕТ СН'!$G$5-'СЕТ СН'!$G$24</f>
        <v>2829.0631962100001</v>
      </c>
      <c r="V61" s="36">
        <f>SUMIFS(СВЦЭМ!$D$39:$D$782,СВЦЭМ!$A$39:$A$782,$A61,СВЦЭМ!$B$39:$B$782,V$47)+'СЕТ СН'!$G$14+СВЦЭМ!$D$10+'СЕТ СН'!$G$5-'СЕТ СН'!$G$24</f>
        <v>2829.3364910999999</v>
      </c>
      <c r="W61" s="36">
        <f>SUMIFS(СВЦЭМ!$D$39:$D$782,СВЦЭМ!$A$39:$A$782,$A61,СВЦЭМ!$B$39:$B$782,W$47)+'СЕТ СН'!$G$14+СВЦЭМ!$D$10+'СЕТ СН'!$G$5-'СЕТ СН'!$G$24</f>
        <v>2846.9334677400002</v>
      </c>
      <c r="X61" s="36">
        <f>SUMIFS(СВЦЭМ!$D$39:$D$782,СВЦЭМ!$A$39:$A$782,$A61,СВЦЭМ!$B$39:$B$782,X$47)+'СЕТ СН'!$G$14+СВЦЭМ!$D$10+'СЕТ СН'!$G$5-'СЕТ СН'!$G$24</f>
        <v>2862.0716209800003</v>
      </c>
      <c r="Y61" s="36">
        <f>SUMIFS(СВЦЭМ!$D$39:$D$782,СВЦЭМ!$A$39:$A$782,$A61,СВЦЭМ!$B$39:$B$782,Y$47)+'СЕТ СН'!$G$14+СВЦЭМ!$D$10+'СЕТ СН'!$G$5-'СЕТ СН'!$G$24</f>
        <v>2877.0802979499999</v>
      </c>
    </row>
    <row r="62" spans="1:25" ht="15.75" x14ac:dyDescent="0.2">
      <c r="A62" s="35">
        <f t="shared" si="1"/>
        <v>44270</v>
      </c>
      <c r="B62" s="36">
        <f>SUMIFS(СВЦЭМ!$D$39:$D$782,СВЦЭМ!$A$39:$A$782,$A62,СВЦЭМ!$B$39:$B$782,B$47)+'СЕТ СН'!$G$14+СВЦЭМ!$D$10+'СЕТ СН'!$G$5-'СЕТ СН'!$G$24</f>
        <v>2978.4065233800002</v>
      </c>
      <c r="C62" s="36">
        <f>SUMIFS(СВЦЭМ!$D$39:$D$782,СВЦЭМ!$A$39:$A$782,$A62,СВЦЭМ!$B$39:$B$782,C$47)+'СЕТ СН'!$G$14+СВЦЭМ!$D$10+'СЕТ СН'!$G$5-'СЕТ СН'!$G$24</f>
        <v>3018.7484634900002</v>
      </c>
      <c r="D62" s="36">
        <f>SUMIFS(СВЦЭМ!$D$39:$D$782,СВЦЭМ!$A$39:$A$782,$A62,СВЦЭМ!$B$39:$B$782,D$47)+'СЕТ СН'!$G$14+СВЦЭМ!$D$10+'СЕТ СН'!$G$5-'СЕТ СН'!$G$24</f>
        <v>3014.8462511500002</v>
      </c>
      <c r="E62" s="36">
        <f>SUMIFS(СВЦЭМ!$D$39:$D$782,СВЦЭМ!$A$39:$A$782,$A62,СВЦЭМ!$B$39:$B$782,E$47)+'СЕТ СН'!$G$14+СВЦЭМ!$D$10+'СЕТ СН'!$G$5-'СЕТ СН'!$G$24</f>
        <v>3012.2779819699999</v>
      </c>
      <c r="F62" s="36">
        <f>SUMIFS(СВЦЭМ!$D$39:$D$782,СВЦЭМ!$A$39:$A$782,$A62,СВЦЭМ!$B$39:$B$782,F$47)+'СЕТ СН'!$G$14+СВЦЭМ!$D$10+'СЕТ СН'!$G$5-'СЕТ СН'!$G$24</f>
        <v>3017.47419154</v>
      </c>
      <c r="G62" s="36">
        <f>SUMIFS(СВЦЭМ!$D$39:$D$782,СВЦЭМ!$A$39:$A$782,$A62,СВЦЭМ!$B$39:$B$782,G$47)+'СЕТ СН'!$G$14+СВЦЭМ!$D$10+'СЕТ СН'!$G$5-'СЕТ СН'!$G$24</f>
        <v>3022.8595262899998</v>
      </c>
      <c r="H62" s="36">
        <f>SUMIFS(СВЦЭМ!$D$39:$D$782,СВЦЭМ!$A$39:$A$782,$A62,СВЦЭМ!$B$39:$B$782,H$47)+'СЕТ СН'!$G$14+СВЦЭМ!$D$10+'СЕТ СН'!$G$5-'СЕТ СН'!$G$24</f>
        <v>3025.1673114099999</v>
      </c>
      <c r="I62" s="36">
        <f>SUMIFS(СВЦЭМ!$D$39:$D$782,СВЦЭМ!$A$39:$A$782,$A62,СВЦЭМ!$B$39:$B$782,I$47)+'СЕТ СН'!$G$14+СВЦЭМ!$D$10+'СЕТ СН'!$G$5-'СЕТ СН'!$G$24</f>
        <v>2967.2037499600001</v>
      </c>
      <c r="J62" s="36">
        <f>SUMIFS(СВЦЭМ!$D$39:$D$782,СВЦЭМ!$A$39:$A$782,$A62,СВЦЭМ!$B$39:$B$782,J$47)+'СЕТ СН'!$G$14+СВЦЭМ!$D$10+'СЕТ СН'!$G$5-'СЕТ СН'!$G$24</f>
        <v>2909.9033986599998</v>
      </c>
      <c r="K62" s="36">
        <f>SUMIFS(СВЦЭМ!$D$39:$D$782,СВЦЭМ!$A$39:$A$782,$A62,СВЦЭМ!$B$39:$B$782,K$47)+'СЕТ СН'!$G$14+СВЦЭМ!$D$10+'СЕТ СН'!$G$5-'СЕТ СН'!$G$24</f>
        <v>2878.8127862000001</v>
      </c>
      <c r="L62" s="36">
        <f>SUMIFS(СВЦЭМ!$D$39:$D$782,СВЦЭМ!$A$39:$A$782,$A62,СВЦЭМ!$B$39:$B$782,L$47)+'СЕТ СН'!$G$14+СВЦЭМ!$D$10+'СЕТ СН'!$G$5-'СЕТ СН'!$G$24</f>
        <v>2868.0933619500001</v>
      </c>
      <c r="M62" s="36">
        <f>SUMIFS(СВЦЭМ!$D$39:$D$782,СВЦЭМ!$A$39:$A$782,$A62,СВЦЭМ!$B$39:$B$782,M$47)+'СЕТ СН'!$G$14+СВЦЭМ!$D$10+'СЕТ СН'!$G$5-'СЕТ СН'!$G$24</f>
        <v>2882.28967431</v>
      </c>
      <c r="N62" s="36">
        <f>SUMIFS(СВЦЭМ!$D$39:$D$782,СВЦЭМ!$A$39:$A$782,$A62,СВЦЭМ!$B$39:$B$782,N$47)+'СЕТ СН'!$G$14+СВЦЭМ!$D$10+'СЕТ СН'!$G$5-'СЕТ СН'!$G$24</f>
        <v>2893.0991216299999</v>
      </c>
      <c r="O62" s="36">
        <f>SUMIFS(СВЦЭМ!$D$39:$D$782,СВЦЭМ!$A$39:$A$782,$A62,СВЦЭМ!$B$39:$B$782,O$47)+'СЕТ СН'!$G$14+СВЦЭМ!$D$10+'СЕТ СН'!$G$5-'СЕТ СН'!$G$24</f>
        <v>2924.15013791</v>
      </c>
      <c r="P62" s="36">
        <f>SUMIFS(СВЦЭМ!$D$39:$D$782,СВЦЭМ!$A$39:$A$782,$A62,СВЦЭМ!$B$39:$B$782,P$47)+'СЕТ СН'!$G$14+СВЦЭМ!$D$10+'СЕТ СН'!$G$5-'СЕТ СН'!$G$24</f>
        <v>2969.3508864699998</v>
      </c>
      <c r="Q62" s="36">
        <f>SUMIFS(СВЦЭМ!$D$39:$D$782,СВЦЭМ!$A$39:$A$782,$A62,СВЦЭМ!$B$39:$B$782,Q$47)+'СЕТ СН'!$G$14+СВЦЭМ!$D$10+'СЕТ СН'!$G$5-'СЕТ СН'!$G$24</f>
        <v>2988.38759519</v>
      </c>
      <c r="R62" s="36">
        <f>SUMIFS(СВЦЭМ!$D$39:$D$782,СВЦЭМ!$A$39:$A$782,$A62,СВЦЭМ!$B$39:$B$782,R$47)+'СЕТ СН'!$G$14+СВЦЭМ!$D$10+'СЕТ СН'!$G$5-'СЕТ СН'!$G$24</f>
        <v>2972.41459356</v>
      </c>
      <c r="S62" s="36">
        <f>SUMIFS(СВЦЭМ!$D$39:$D$782,СВЦЭМ!$A$39:$A$782,$A62,СВЦЭМ!$B$39:$B$782,S$47)+'СЕТ СН'!$G$14+СВЦЭМ!$D$10+'СЕТ СН'!$G$5-'СЕТ СН'!$G$24</f>
        <v>2927.1669402100001</v>
      </c>
      <c r="T62" s="36">
        <f>SUMIFS(СВЦЭМ!$D$39:$D$782,СВЦЭМ!$A$39:$A$782,$A62,СВЦЭМ!$B$39:$B$782,T$47)+'СЕТ СН'!$G$14+СВЦЭМ!$D$10+'СЕТ СН'!$G$5-'СЕТ СН'!$G$24</f>
        <v>2833.1227141099998</v>
      </c>
      <c r="U62" s="36">
        <f>SUMIFS(СВЦЭМ!$D$39:$D$782,СВЦЭМ!$A$39:$A$782,$A62,СВЦЭМ!$B$39:$B$782,U$47)+'СЕТ СН'!$G$14+СВЦЭМ!$D$10+'СЕТ СН'!$G$5-'СЕТ СН'!$G$24</f>
        <v>2795.5254375300001</v>
      </c>
      <c r="V62" s="36">
        <f>SUMIFS(СВЦЭМ!$D$39:$D$782,СВЦЭМ!$A$39:$A$782,$A62,СВЦЭМ!$B$39:$B$782,V$47)+'СЕТ СН'!$G$14+СВЦЭМ!$D$10+'СЕТ СН'!$G$5-'СЕТ СН'!$G$24</f>
        <v>2795.18364105</v>
      </c>
      <c r="W62" s="36">
        <f>SUMIFS(СВЦЭМ!$D$39:$D$782,СВЦЭМ!$A$39:$A$782,$A62,СВЦЭМ!$B$39:$B$782,W$47)+'СЕТ СН'!$G$14+СВЦЭМ!$D$10+'СЕТ СН'!$G$5-'СЕТ СН'!$G$24</f>
        <v>2800.8749520299998</v>
      </c>
      <c r="X62" s="36">
        <f>SUMIFS(СВЦЭМ!$D$39:$D$782,СВЦЭМ!$A$39:$A$782,$A62,СВЦЭМ!$B$39:$B$782,X$47)+'СЕТ СН'!$G$14+СВЦЭМ!$D$10+'СЕТ СН'!$G$5-'СЕТ СН'!$G$24</f>
        <v>2798.30641242</v>
      </c>
      <c r="Y62" s="36">
        <f>SUMIFS(СВЦЭМ!$D$39:$D$782,СВЦЭМ!$A$39:$A$782,$A62,СВЦЭМ!$B$39:$B$782,Y$47)+'СЕТ СН'!$G$14+СВЦЭМ!$D$10+'СЕТ СН'!$G$5-'СЕТ СН'!$G$24</f>
        <v>2808.1566449000002</v>
      </c>
    </row>
    <row r="63" spans="1:25" ht="15.75" x14ac:dyDescent="0.2">
      <c r="A63" s="35">
        <f t="shared" si="1"/>
        <v>44271</v>
      </c>
      <c r="B63" s="36">
        <f>SUMIFS(СВЦЭМ!$D$39:$D$782,СВЦЭМ!$A$39:$A$782,$A63,СВЦЭМ!$B$39:$B$782,B$47)+'СЕТ СН'!$G$14+СВЦЭМ!$D$10+'СЕТ СН'!$G$5-'СЕТ СН'!$G$24</f>
        <v>2886.6987191399999</v>
      </c>
      <c r="C63" s="36">
        <f>SUMIFS(СВЦЭМ!$D$39:$D$782,СВЦЭМ!$A$39:$A$782,$A63,СВЦЭМ!$B$39:$B$782,C$47)+'СЕТ СН'!$G$14+СВЦЭМ!$D$10+'СЕТ СН'!$G$5-'СЕТ СН'!$G$24</f>
        <v>2978.4314353099999</v>
      </c>
      <c r="D63" s="36">
        <f>SUMIFS(СВЦЭМ!$D$39:$D$782,СВЦЭМ!$A$39:$A$782,$A63,СВЦЭМ!$B$39:$B$782,D$47)+'СЕТ СН'!$G$14+СВЦЭМ!$D$10+'СЕТ СН'!$G$5-'СЕТ СН'!$G$24</f>
        <v>3014.2710015900002</v>
      </c>
      <c r="E63" s="36">
        <f>SUMIFS(СВЦЭМ!$D$39:$D$782,СВЦЭМ!$A$39:$A$782,$A63,СВЦЭМ!$B$39:$B$782,E$47)+'СЕТ СН'!$G$14+СВЦЭМ!$D$10+'СЕТ СН'!$G$5-'СЕТ СН'!$G$24</f>
        <v>3016.1693933400002</v>
      </c>
      <c r="F63" s="36">
        <f>SUMIFS(СВЦЭМ!$D$39:$D$782,СВЦЭМ!$A$39:$A$782,$A63,СВЦЭМ!$B$39:$B$782,F$47)+'СЕТ СН'!$G$14+СВЦЭМ!$D$10+'СЕТ СН'!$G$5-'СЕТ СН'!$G$24</f>
        <v>3008.6747858700001</v>
      </c>
      <c r="G63" s="36">
        <f>SUMIFS(СВЦЭМ!$D$39:$D$782,СВЦЭМ!$A$39:$A$782,$A63,СВЦЭМ!$B$39:$B$782,G$47)+'СЕТ СН'!$G$14+СВЦЭМ!$D$10+'СЕТ СН'!$G$5-'СЕТ СН'!$G$24</f>
        <v>3015.3436688900001</v>
      </c>
      <c r="H63" s="36">
        <f>SUMIFS(СВЦЭМ!$D$39:$D$782,СВЦЭМ!$A$39:$A$782,$A63,СВЦЭМ!$B$39:$B$782,H$47)+'СЕТ СН'!$G$14+СВЦЭМ!$D$10+'СЕТ СН'!$G$5-'СЕТ СН'!$G$24</f>
        <v>3040.5494984299999</v>
      </c>
      <c r="I63" s="36">
        <f>SUMIFS(СВЦЭМ!$D$39:$D$782,СВЦЭМ!$A$39:$A$782,$A63,СВЦЭМ!$B$39:$B$782,I$47)+'СЕТ СН'!$G$14+СВЦЭМ!$D$10+'СЕТ СН'!$G$5-'СЕТ СН'!$G$24</f>
        <v>2985.9661416199997</v>
      </c>
      <c r="J63" s="36">
        <f>SUMIFS(СВЦЭМ!$D$39:$D$782,СВЦЭМ!$A$39:$A$782,$A63,СВЦЭМ!$B$39:$B$782,J$47)+'СЕТ СН'!$G$14+СВЦЭМ!$D$10+'СЕТ СН'!$G$5-'СЕТ СН'!$G$24</f>
        <v>2941.2782323399997</v>
      </c>
      <c r="K63" s="36">
        <f>SUMIFS(СВЦЭМ!$D$39:$D$782,СВЦЭМ!$A$39:$A$782,$A63,СВЦЭМ!$B$39:$B$782,K$47)+'СЕТ СН'!$G$14+СВЦЭМ!$D$10+'СЕТ СН'!$G$5-'СЕТ СН'!$G$24</f>
        <v>2921.2581471600001</v>
      </c>
      <c r="L63" s="36">
        <f>SUMIFS(СВЦЭМ!$D$39:$D$782,СВЦЭМ!$A$39:$A$782,$A63,СВЦЭМ!$B$39:$B$782,L$47)+'СЕТ СН'!$G$14+СВЦЭМ!$D$10+'СЕТ СН'!$G$5-'СЕТ СН'!$G$24</f>
        <v>2916.54055311</v>
      </c>
      <c r="M63" s="36">
        <f>SUMIFS(СВЦЭМ!$D$39:$D$782,СВЦЭМ!$A$39:$A$782,$A63,СВЦЭМ!$B$39:$B$782,M$47)+'СЕТ СН'!$G$14+СВЦЭМ!$D$10+'СЕТ СН'!$G$5-'СЕТ СН'!$G$24</f>
        <v>2909.2165857199998</v>
      </c>
      <c r="N63" s="36">
        <f>SUMIFS(СВЦЭМ!$D$39:$D$782,СВЦЭМ!$A$39:$A$782,$A63,СВЦЭМ!$B$39:$B$782,N$47)+'СЕТ СН'!$G$14+СВЦЭМ!$D$10+'СЕТ СН'!$G$5-'СЕТ СН'!$G$24</f>
        <v>2906.5691103700001</v>
      </c>
      <c r="O63" s="36">
        <f>SUMIFS(СВЦЭМ!$D$39:$D$782,СВЦЭМ!$A$39:$A$782,$A63,СВЦЭМ!$B$39:$B$782,O$47)+'СЕТ СН'!$G$14+СВЦЭМ!$D$10+'СЕТ СН'!$G$5-'СЕТ СН'!$G$24</f>
        <v>2935.9386638300002</v>
      </c>
      <c r="P63" s="36">
        <f>SUMIFS(СВЦЭМ!$D$39:$D$782,СВЦЭМ!$A$39:$A$782,$A63,СВЦЭМ!$B$39:$B$782,P$47)+'СЕТ СН'!$G$14+СВЦЭМ!$D$10+'СЕТ СН'!$G$5-'СЕТ СН'!$G$24</f>
        <v>2975.0637378900001</v>
      </c>
      <c r="Q63" s="36">
        <f>SUMIFS(СВЦЭМ!$D$39:$D$782,СВЦЭМ!$A$39:$A$782,$A63,СВЦЭМ!$B$39:$B$782,Q$47)+'СЕТ СН'!$G$14+СВЦЭМ!$D$10+'СЕТ СН'!$G$5-'СЕТ СН'!$G$24</f>
        <v>2981.0100938999999</v>
      </c>
      <c r="R63" s="36">
        <f>SUMIFS(СВЦЭМ!$D$39:$D$782,СВЦЭМ!$A$39:$A$782,$A63,СВЦЭМ!$B$39:$B$782,R$47)+'СЕТ СН'!$G$14+СВЦЭМ!$D$10+'СЕТ СН'!$G$5-'СЕТ СН'!$G$24</f>
        <v>2970.2791962199999</v>
      </c>
      <c r="S63" s="36">
        <f>SUMIFS(СВЦЭМ!$D$39:$D$782,СВЦЭМ!$A$39:$A$782,$A63,СВЦЭМ!$B$39:$B$782,S$47)+'СЕТ СН'!$G$14+СВЦЭМ!$D$10+'СЕТ СН'!$G$5-'СЕТ СН'!$G$24</f>
        <v>2961.0205360199998</v>
      </c>
      <c r="T63" s="36">
        <f>SUMIFS(СВЦЭМ!$D$39:$D$782,СВЦЭМ!$A$39:$A$782,$A63,СВЦЭМ!$B$39:$B$782,T$47)+'СЕТ СН'!$G$14+СВЦЭМ!$D$10+'СЕТ СН'!$G$5-'СЕТ СН'!$G$24</f>
        <v>2893.9474461</v>
      </c>
      <c r="U63" s="36">
        <f>SUMIFS(СВЦЭМ!$D$39:$D$782,СВЦЭМ!$A$39:$A$782,$A63,СВЦЭМ!$B$39:$B$782,U$47)+'СЕТ СН'!$G$14+СВЦЭМ!$D$10+'СЕТ СН'!$G$5-'СЕТ СН'!$G$24</f>
        <v>2859.7618069099999</v>
      </c>
      <c r="V63" s="36">
        <f>SUMIFS(СВЦЭМ!$D$39:$D$782,СВЦЭМ!$A$39:$A$782,$A63,СВЦЭМ!$B$39:$B$782,V$47)+'СЕТ СН'!$G$14+СВЦЭМ!$D$10+'СЕТ СН'!$G$5-'СЕТ СН'!$G$24</f>
        <v>2865.7647252300003</v>
      </c>
      <c r="W63" s="36">
        <f>SUMIFS(СВЦЭМ!$D$39:$D$782,СВЦЭМ!$A$39:$A$782,$A63,СВЦЭМ!$B$39:$B$782,W$47)+'СЕТ СН'!$G$14+СВЦЭМ!$D$10+'СЕТ СН'!$G$5-'СЕТ СН'!$G$24</f>
        <v>2882.0869536700002</v>
      </c>
      <c r="X63" s="36">
        <f>SUMIFS(СВЦЭМ!$D$39:$D$782,СВЦЭМ!$A$39:$A$782,$A63,СВЦЭМ!$B$39:$B$782,X$47)+'СЕТ СН'!$G$14+СВЦЭМ!$D$10+'СЕТ СН'!$G$5-'СЕТ СН'!$G$24</f>
        <v>2898.1267498299999</v>
      </c>
      <c r="Y63" s="36">
        <f>SUMIFS(СВЦЭМ!$D$39:$D$782,СВЦЭМ!$A$39:$A$782,$A63,СВЦЭМ!$B$39:$B$782,Y$47)+'СЕТ СН'!$G$14+СВЦЭМ!$D$10+'СЕТ СН'!$G$5-'СЕТ СН'!$G$24</f>
        <v>2901.3635389299998</v>
      </c>
    </row>
    <row r="64" spans="1:25" ht="15.75" x14ac:dyDescent="0.2">
      <c r="A64" s="35">
        <f t="shared" si="1"/>
        <v>44272</v>
      </c>
      <c r="B64" s="36">
        <f>SUMIFS(СВЦЭМ!$D$39:$D$782,СВЦЭМ!$A$39:$A$782,$A64,СВЦЭМ!$B$39:$B$782,B$47)+'СЕТ СН'!$G$14+СВЦЭМ!$D$10+'СЕТ СН'!$G$5-'СЕТ СН'!$G$24</f>
        <v>3008.6245683899997</v>
      </c>
      <c r="C64" s="36">
        <f>SUMIFS(СВЦЭМ!$D$39:$D$782,СВЦЭМ!$A$39:$A$782,$A64,СВЦЭМ!$B$39:$B$782,C$47)+'СЕТ СН'!$G$14+СВЦЭМ!$D$10+'СЕТ СН'!$G$5-'СЕТ СН'!$G$24</f>
        <v>3038.42117749</v>
      </c>
      <c r="D64" s="36">
        <f>SUMIFS(СВЦЭМ!$D$39:$D$782,СВЦЭМ!$A$39:$A$782,$A64,СВЦЭМ!$B$39:$B$782,D$47)+'СЕТ СН'!$G$14+СВЦЭМ!$D$10+'СЕТ СН'!$G$5-'СЕТ СН'!$G$24</f>
        <v>3021.5395292599997</v>
      </c>
      <c r="E64" s="36">
        <f>SUMIFS(СВЦЭМ!$D$39:$D$782,СВЦЭМ!$A$39:$A$782,$A64,СВЦЭМ!$B$39:$B$782,E$47)+'СЕТ СН'!$G$14+СВЦЭМ!$D$10+'СЕТ СН'!$G$5-'СЕТ СН'!$G$24</f>
        <v>3016.1437880499998</v>
      </c>
      <c r="F64" s="36">
        <f>SUMIFS(СВЦЭМ!$D$39:$D$782,СВЦЭМ!$A$39:$A$782,$A64,СВЦЭМ!$B$39:$B$782,F$47)+'СЕТ СН'!$G$14+СВЦЭМ!$D$10+'СЕТ СН'!$G$5-'СЕТ СН'!$G$24</f>
        <v>3019.3137980199999</v>
      </c>
      <c r="G64" s="36">
        <f>SUMIFS(СВЦЭМ!$D$39:$D$782,СВЦЭМ!$A$39:$A$782,$A64,СВЦЭМ!$B$39:$B$782,G$47)+'СЕТ СН'!$G$14+СВЦЭМ!$D$10+'СЕТ СН'!$G$5-'СЕТ СН'!$G$24</f>
        <v>3028.1879728599997</v>
      </c>
      <c r="H64" s="36">
        <f>SUMIFS(СВЦЭМ!$D$39:$D$782,СВЦЭМ!$A$39:$A$782,$A64,СВЦЭМ!$B$39:$B$782,H$47)+'СЕТ СН'!$G$14+СВЦЭМ!$D$10+'СЕТ СН'!$G$5-'СЕТ СН'!$G$24</f>
        <v>3041.7836225800002</v>
      </c>
      <c r="I64" s="36">
        <f>SUMIFS(СВЦЭМ!$D$39:$D$782,СВЦЭМ!$A$39:$A$782,$A64,СВЦЭМ!$B$39:$B$782,I$47)+'СЕТ СН'!$G$14+СВЦЭМ!$D$10+'СЕТ СН'!$G$5-'СЕТ СН'!$G$24</f>
        <v>3005.3608584599997</v>
      </c>
      <c r="J64" s="36">
        <f>SUMIFS(СВЦЭМ!$D$39:$D$782,СВЦЭМ!$A$39:$A$782,$A64,СВЦЭМ!$B$39:$B$782,J$47)+'СЕТ СН'!$G$14+СВЦЭМ!$D$10+'СЕТ СН'!$G$5-'СЕТ СН'!$G$24</f>
        <v>2964.2671567699999</v>
      </c>
      <c r="K64" s="36">
        <f>SUMIFS(СВЦЭМ!$D$39:$D$782,СВЦЭМ!$A$39:$A$782,$A64,СВЦЭМ!$B$39:$B$782,K$47)+'СЕТ СН'!$G$14+СВЦЭМ!$D$10+'СЕТ СН'!$G$5-'СЕТ СН'!$G$24</f>
        <v>2954.5226035199998</v>
      </c>
      <c r="L64" s="36">
        <f>SUMIFS(СВЦЭМ!$D$39:$D$782,СВЦЭМ!$A$39:$A$782,$A64,СВЦЭМ!$B$39:$B$782,L$47)+'СЕТ СН'!$G$14+СВЦЭМ!$D$10+'СЕТ СН'!$G$5-'СЕТ СН'!$G$24</f>
        <v>2949.4739425299999</v>
      </c>
      <c r="M64" s="36">
        <f>SUMIFS(СВЦЭМ!$D$39:$D$782,СВЦЭМ!$A$39:$A$782,$A64,СВЦЭМ!$B$39:$B$782,M$47)+'СЕТ СН'!$G$14+СВЦЭМ!$D$10+'СЕТ СН'!$G$5-'СЕТ СН'!$G$24</f>
        <v>2951.6256505599999</v>
      </c>
      <c r="N64" s="36">
        <f>SUMIFS(СВЦЭМ!$D$39:$D$782,СВЦЭМ!$A$39:$A$782,$A64,СВЦЭМ!$B$39:$B$782,N$47)+'СЕТ СН'!$G$14+СВЦЭМ!$D$10+'СЕТ СН'!$G$5-'СЕТ СН'!$G$24</f>
        <v>2955.0082458899997</v>
      </c>
      <c r="O64" s="36">
        <f>SUMIFS(СВЦЭМ!$D$39:$D$782,СВЦЭМ!$A$39:$A$782,$A64,СВЦЭМ!$B$39:$B$782,O$47)+'СЕТ СН'!$G$14+СВЦЭМ!$D$10+'СЕТ СН'!$G$5-'СЕТ СН'!$G$24</f>
        <v>2973.5156240899996</v>
      </c>
      <c r="P64" s="36">
        <f>SUMIFS(СВЦЭМ!$D$39:$D$782,СВЦЭМ!$A$39:$A$782,$A64,СВЦЭМ!$B$39:$B$782,P$47)+'СЕТ СН'!$G$14+СВЦЭМ!$D$10+'СЕТ СН'!$G$5-'СЕТ СН'!$G$24</f>
        <v>3015.07181382</v>
      </c>
      <c r="Q64" s="36">
        <f>SUMIFS(СВЦЭМ!$D$39:$D$782,СВЦЭМ!$A$39:$A$782,$A64,СВЦЭМ!$B$39:$B$782,Q$47)+'СЕТ СН'!$G$14+СВЦЭМ!$D$10+'СЕТ СН'!$G$5-'СЕТ СН'!$G$24</f>
        <v>3046.3090077500001</v>
      </c>
      <c r="R64" s="36">
        <f>SUMIFS(СВЦЭМ!$D$39:$D$782,СВЦЭМ!$A$39:$A$782,$A64,СВЦЭМ!$B$39:$B$782,R$47)+'СЕТ СН'!$G$14+СВЦЭМ!$D$10+'СЕТ СН'!$G$5-'СЕТ СН'!$G$24</f>
        <v>3026.2928562799998</v>
      </c>
      <c r="S64" s="36">
        <f>SUMIFS(СВЦЭМ!$D$39:$D$782,СВЦЭМ!$A$39:$A$782,$A64,СВЦЭМ!$B$39:$B$782,S$47)+'СЕТ СН'!$G$14+СВЦЭМ!$D$10+'СЕТ СН'!$G$5-'СЕТ СН'!$G$24</f>
        <v>3001.6923319699999</v>
      </c>
      <c r="T64" s="36">
        <f>SUMIFS(СВЦЭМ!$D$39:$D$782,СВЦЭМ!$A$39:$A$782,$A64,СВЦЭМ!$B$39:$B$782,T$47)+'СЕТ СН'!$G$14+СВЦЭМ!$D$10+'СЕТ СН'!$G$5-'СЕТ СН'!$G$24</f>
        <v>2943.3066179099997</v>
      </c>
      <c r="U64" s="36">
        <f>SUMIFS(СВЦЭМ!$D$39:$D$782,СВЦЭМ!$A$39:$A$782,$A64,СВЦЭМ!$B$39:$B$782,U$47)+'СЕТ СН'!$G$14+СВЦЭМ!$D$10+'СЕТ СН'!$G$5-'СЕТ СН'!$G$24</f>
        <v>2911.8165910500002</v>
      </c>
      <c r="V64" s="36">
        <f>SUMIFS(СВЦЭМ!$D$39:$D$782,СВЦЭМ!$A$39:$A$782,$A64,СВЦЭМ!$B$39:$B$782,V$47)+'СЕТ СН'!$G$14+СВЦЭМ!$D$10+'СЕТ СН'!$G$5-'СЕТ СН'!$G$24</f>
        <v>2906.8226470700001</v>
      </c>
      <c r="W64" s="36">
        <f>SUMIFS(СВЦЭМ!$D$39:$D$782,СВЦЭМ!$A$39:$A$782,$A64,СВЦЭМ!$B$39:$B$782,W$47)+'СЕТ СН'!$G$14+СВЦЭМ!$D$10+'СЕТ СН'!$G$5-'СЕТ СН'!$G$24</f>
        <v>2916.1979090499999</v>
      </c>
      <c r="X64" s="36">
        <f>SUMIFS(СВЦЭМ!$D$39:$D$782,СВЦЭМ!$A$39:$A$782,$A64,СВЦЭМ!$B$39:$B$782,X$47)+'СЕТ СН'!$G$14+СВЦЭМ!$D$10+'СЕТ СН'!$G$5-'СЕТ СН'!$G$24</f>
        <v>2930.3859224500002</v>
      </c>
      <c r="Y64" s="36">
        <f>SUMIFS(СВЦЭМ!$D$39:$D$782,СВЦЭМ!$A$39:$A$782,$A64,СВЦЭМ!$B$39:$B$782,Y$47)+'СЕТ СН'!$G$14+СВЦЭМ!$D$10+'СЕТ СН'!$G$5-'СЕТ СН'!$G$24</f>
        <v>2937.79340748</v>
      </c>
    </row>
    <row r="65" spans="1:26" ht="15.75" x14ac:dyDescent="0.2">
      <c r="A65" s="35">
        <f t="shared" si="1"/>
        <v>44273</v>
      </c>
      <c r="B65" s="36">
        <f>SUMIFS(СВЦЭМ!$D$39:$D$782,СВЦЭМ!$A$39:$A$782,$A65,СВЦЭМ!$B$39:$B$782,B$47)+'СЕТ СН'!$G$14+СВЦЭМ!$D$10+'СЕТ СН'!$G$5-'СЕТ СН'!$G$24</f>
        <v>2955.4364540699999</v>
      </c>
      <c r="C65" s="36">
        <f>SUMIFS(СВЦЭМ!$D$39:$D$782,СВЦЭМ!$A$39:$A$782,$A65,СВЦЭМ!$B$39:$B$782,C$47)+'СЕТ СН'!$G$14+СВЦЭМ!$D$10+'СЕТ СН'!$G$5-'СЕТ СН'!$G$24</f>
        <v>3029.25344258</v>
      </c>
      <c r="D65" s="36">
        <f>SUMIFS(СВЦЭМ!$D$39:$D$782,СВЦЭМ!$A$39:$A$782,$A65,СВЦЭМ!$B$39:$B$782,D$47)+'СЕТ СН'!$G$14+СВЦЭМ!$D$10+'СЕТ СН'!$G$5-'СЕТ СН'!$G$24</f>
        <v>3099.3814046899997</v>
      </c>
      <c r="E65" s="36">
        <f>SUMIFS(СВЦЭМ!$D$39:$D$782,СВЦЭМ!$A$39:$A$782,$A65,СВЦЭМ!$B$39:$B$782,E$47)+'СЕТ СН'!$G$14+СВЦЭМ!$D$10+'СЕТ СН'!$G$5-'СЕТ СН'!$G$24</f>
        <v>3102.6546666599997</v>
      </c>
      <c r="F65" s="36">
        <f>SUMIFS(СВЦЭМ!$D$39:$D$782,СВЦЭМ!$A$39:$A$782,$A65,СВЦЭМ!$B$39:$B$782,F$47)+'СЕТ СН'!$G$14+СВЦЭМ!$D$10+'СЕТ СН'!$G$5-'СЕТ СН'!$G$24</f>
        <v>3107.6278574500002</v>
      </c>
      <c r="G65" s="36">
        <f>SUMIFS(СВЦЭМ!$D$39:$D$782,СВЦЭМ!$A$39:$A$782,$A65,СВЦЭМ!$B$39:$B$782,G$47)+'СЕТ СН'!$G$14+СВЦЭМ!$D$10+'СЕТ СН'!$G$5-'СЕТ СН'!$G$24</f>
        <v>3103.6325211899998</v>
      </c>
      <c r="H65" s="36">
        <f>SUMIFS(СВЦЭМ!$D$39:$D$782,СВЦЭМ!$A$39:$A$782,$A65,СВЦЭМ!$B$39:$B$782,H$47)+'СЕТ СН'!$G$14+СВЦЭМ!$D$10+'СЕТ СН'!$G$5-'СЕТ СН'!$G$24</f>
        <v>3060.2795422299996</v>
      </c>
      <c r="I65" s="36">
        <f>SUMIFS(СВЦЭМ!$D$39:$D$782,СВЦЭМ!$A$39:$A$782,$A65,СВЦЭМ!$B$39:$B$782,I$47)+'СЕТ СН'!$G$14+СВЦЭМ!$D$10+'СЕТ СН'!$G$5-'СЕТ СН'!$G$24</f>
        <v>2992.9895717700001</v>
      </c>
      <c r="J65" s="36">
        <f>SUMIFS(СВЦЭМ!$D$39:$D$782,СВЦЭМ!$A$39:$A$782,$A65,СВЦЭМ!$B$39:$B$782,J$47)+'СЕТ СН'!$G$14+СВЦЭМ!$D$10+'СЕТ СН'!$G$5-'СЕТ СН'!$G$24</f>
        <v>2950.8695355399996</v>
      </c>
      <c r="K65" s="36">
        <f>SUMIFS(СВЦЭМ!$D$39:$D$782,СВЦЭМ!$A$39:$A$782,$A65,СВЦЭМ!$B$39:$B$782,K$47)+'СЕТ СН'!$G$14+СВЦЭМ!$D$10+'СЕТ СН'!$G$5-'СЕТ СН'!$G$24</f>
        <v>2925.1487479799998</v>
      </c>
      <c r="L65" s="36">
        <f>SUMIFS(СВЦЭМ!$D$39:$D$782,СВЦЭМ!$A$39:$A$782,$A65,СВЦЭМ!$B$39:$B$782,L$47)+'СЕТ СН'!$G$14+СВЦЭМ!$D$10+'СЕТ СН'!$G$5-'СЕТ СН'!$G$24</f>
        <v>2924.8673530999999</v>
      </c>
      <c r="M65" s="36">
        <f>SUMIFS(СВЦЭМ!$D$39:$D$782,СВЦЭМ!$A$39:$A$782,$A65,СВЦЭМ!$B$39:$B$782,M$47)+'СЕТ СН'!$G$14+СВЦЭМ!$D$10+'СЕТ СН'!$G$5-'СЕТ СН'!$G$24</f>
        <v>2931.7849403199998</v>
      </c>
      <c r="N65" s="36">
        <f>SUMIFS(СВЦЭМ!$D$39:$D$782,СВЦЭМ!$A$39:$A$782,$A65,СВЦЭМ!$B$39:$B$782,N$47)+'СЕТ СН'!$G$14+СВЦЭМ!$D$10+'СЕТ СН'!$G$5-'СЕТ СН'!$G$24</f>
        <v>2938.9315755099997</v>
      </c>
      <c r="O65" s="36">
        <f>SUMIFS(СВЦЭМ!$D$39:$D$782,СВЦЭМ!$A$39:$A$782,$A65,СВЦЭМ!$B$39:$B$782,O$47)+'СЕТ СН'!$G$14+СВЦЭМ!$D$10+'СЕТ СН'!$G$5-'СЕТ СН'!$G$24</f>
        <v>2955.0632745499997</v>
      </c>
      <c r="P65" s="36">
        <f>SUMIFS(СВЦЭМ!$D$39:$D$782,СВЦЭМ!$A$39:$A$782,$A65,СВЦЭМ!$B$39:$B$782,P$47)+'СЕТ СН'!$G$14+СВЦЭМ!$D$10+'СЕТ СН'!$G$5-'СЕТ СН'!$G$24</f>
        <v>2996.5659181299998</v>
      </c>
      <c r="Q65" s="36">
        <f>SUMIFS(СВЦЭМ!$D$39:$D$782,СВЦЭМ!$A$39:$A$782,$A65,СВЦЭМ!$B$39:$B$782,Q$47)+'СЕТ СН'!$G$14+СВЦЭМ!$D$10+'СЕТ СН'!$G$5-'СЕТ СН'!$G$24</f>
        <v>3026.4641918399998</v>
      </c>
      <c r="R65" s="36">
        <f>SUMIFS(СВЦЭМ!$D$39:$D$782,СВЦЭМ!$A$39:$A$782,$A65,СВЦЭМ!$B$39:$B$782,R$47)+'СЕТ СН'!$G$14+СВЦЭМ!$D$10+'СЕТ СН'!$G$5-'СЕТ СН'!$G$24</f>
        <v>3011.5978151499999</v>
      </c>
      <c r="S65" s="36">
        <f>SUMIFS(СВЦЭМ!$D$39:$D$782,СВЦЭМ!$A$39:$A$782,$A65,СВЦЭМ!$B$39:$B$782,S$47)+'СЕТ СН'!$G$14+СВЦЭМ!$D$10+'СЕТ СН'!$G$5-'СЕТ СН'!$G$24</f>
        <v>2996.70184255</v>
      </c>
      <c r="T65" s="36">
        <f>SUMIFS(СВЦЭМ!$D$39:$D$782,СВЦЭМ!$A$39:$A$782,$A65,СВЦЭМ!$B$39:$B$782,T$47)+'СЕТ СН'!$G$14+СВЦЭМ!$D$10+'СЕТ СН'!$G$5-'СЕТ СН'!$G$24</f>
        <v>2921.1648160599998</v>
      </c>
      <c r="U65" s="36">
        <f>SUMIFS(СВЦЭМ!$D$39:$D$782,СВЦЭМ!$A$39:$A$782,$A65,СВЦЭМ!$B$39:$B$782,U$47)+'СЕТ СН'!$G$14+СВЦЭМ!$D$10+'СЕТ СН'!$G$5-'СЕТ СН'!$G$24</f>
        <v>2891.46283279</v>
      </c>
      <c r="V65" s="36">
        <f>SUMIFS(СВЦЭМ!$D$39:$D$782,СВЦЭМ!$A$39:$A$782,$A65,СВЦЭМ!$B$39:$B$782,V$47)+'СЕТ СН'!$G$14+СВЦЭМ!$D$10+'СЕТ СН'!$G$5-'СЕТ СН'!$G$24</f>
        <v>2897.5304576600001</v>
      </c>
      <c r="W65" s="36">
        <f>SUMIFS(СВЦЭМ!$D$39:$D$782,СВЦЭМ!$A$39:$A$782,$A65,СВЦЭМ!$B$39:$B$782,W$47)+'СЕТ СН'!$G$14+СВЦЭМ!$D$10+'СЕТ СН'!$G$5-'СЕТ СН'!$G$24</f>
        <v>2904.7051370899999</v>
      </c>
      <c r="X65" s="36">
        <f>SUMIFS(СВЦЭМ!$D$39:$D$782,СВЦЭМ!$A$39:$A$782,$A65,СВЦЭМ!$B$39:$B$782,X$47)+'СЕТ СН'!$G$14+СВЦЭМ!$D$10+'СЕТ СН'!$G$5-'СЕТ СН'!$G$24</f>
        <v>2911.0198985900001</v>
      </c>
      <c r="Y65" s="36">
        <f>SUMIFS(СВЦЭМ!$D$39:$D$782,СВЦЭМ!$A$39:$A$782,$A65,СВЦЭМ!$B$39:$B$782,Y$47)+'СЕТ СН'!$G$14+СВЦЭМ!$D$10+'СЕТ СН'!$G$5-'СЕТ СН'!$G$24</f>
        <v>2922.21576534</v>
      </c>
    </row>
    <row r="66" spans="1:26" ht="15.75" x14ac:dyDescent="0.2">
      <c r="A66" s="35">
        <f t="shared" si="1"/>
        <v>44274</v>
      </c>
      <c r="B66" s="36">
        <f>SUMIFS(СВЦЭМ!$D$39:$D$782,СВЦЭМ!$A$39:$A$782,$A66,СВЦЭМ!$B$39:$B$782,B$47)+'СЕТ СН'!$G$14+СВЦЭМ!$D$10+'СЕТ СН'!$G$5-'СЕТ СН'!$G$24</f>
        <v>2912.28976319</v>
      </c>
      <c r="C66" s="36">
        <f>SUMIFS(СВЦЭМ!$D$39:$D$782,СВЦЭМ!$A$39:$A$782,$A66,СВЦЭМ!$B$39:$B$782,C$47)+'СЕТ СН'!$G$14+СВЦЭМ!$D$10+'СЕТ СН'!$G$5-'СЕТ СН'!$G$24</f>
        <v>2978.3168242199999</v>
      </c>
      <c r="D66" s="36">
        <f>SUMIFS(СВЦЭМ!$D$39:$D$782,СВЦЭМ!$A$39:$A$782,$A66,СВЦЭМ!$B$39:$B$782,D$47)+'СЕТ СН'!$G$14+СВЦЭМ!$D$10+'СЕТ СН'!$G$5-'СЕТ СН'!$G$24</f>
        <v>3052.9090044200002</v>
      </c>
      <c r="E66" s="36">
        <f>SUMIFS(СВЦЭМ!$D$39:$D$782,СВЦЭМ!$A$39:$A$782,$A66,СВЦЭМ!$B$39:$B$782,E$47)+'СЕТ СН'!$G$14+СВЦЭМ!$D$10+'СЕТ СН'!$G$5-'СЕТ СН'!$G$24</f>
        <v>3056.2399544999998</v>
      </c>
      <c r="F66" s="36">
        <f>SUMIFS(СВЦЭМ!$D$39:$D$782,СВЦЭМ!$A$39:$A$782,$A66,СВЦЭМ!$B$39:$B$782,F$47)+'СЕТ СН'!$G$14+СВЦЭМ!$D$10+'СЕТ СН'!$G$5-'СЕТ СН'!$G$24</f>
        <v>3078.046738</v>
      </c>
      <c r="G66" s="36">
        <f>SUMIFS(СВЦЭМ!$D$39:$D$782,СВЦЭМ!$A$39:$A$782,$A66,СВЦЭМ!$B$39:$B$782,G$47)+'СЕТ СН'!$G$14+СВЦЭМ!$D$10+'СЕТ СН'!$G$5-'СЕТ СН'!$G$24</f>
        <v>3059.0537588899997</v>
      </c>
      <c r="H66" s="36">
        <f>SUMIFS(СВЦЭМ!$D$39:$D$782,СВЦЭМ!$A$39:$A$782,$A66,СВЦЭМ!$B$39:$B$782,H$47)+'СЕТ СН'!$G$14+СВЦЭМ!$D$10+'СЕТ СН'!$G$5-'СЕТ СН'!$G$24</f>
        <v>3001.2951901099996</v>
      </c>
      <c r="I66" s="36">
        <f>SUMIFS(СВЦЭМ!$D$39:$D$782,СВЦЭМ!$A$39:$A$782,$A66,СВЦЭМ!$B$39:$B$782,I$47)+'СЕТ СН'!$G$14+СВЦЭМ!$D$10+'СЕТ СН'!$G$5-'СЕТ СН'!$G$24</f>
        <v>2949.1013493800001</v>
      </c>
      <c r="J66" s="36">
        <f>SUMIFS(СВЦЭМ!$D$39:$D$782,СВЦЭМ!$A$39:$A$782,$A66,СВЦЭМ!$B$39:$B$782,J$47)+'СЕТ СН'!$G$14+СВЦЭМ!$D$10+'СЕТ СН'!$G$5-'СЕТ СН'!$G$24</f>
        <v>2902.6601825600001</v>
      </c>
      <c r="K66" s="36">
        <f>SUMIFS(СВЦЭМ!$D$39:$D$782,СВЦЭМ!$A$39:$A$782,$A66,СВЦЭМ!$B$39:$B$782,K$47)+'СЕТ СН'!$G$14+СВЦЭМ!$D$10+'СЕТ СН'!$G$5-'СЕТ СН'!$G$24</f>
        <v>2878.8420488699999</v>
      </c>
      <c r="L66" s="36">
        <f>SUMIFS(СВЦЭМ!$D$39:$D$782,СВЦЭМ!$A$39:$A$782,$A66,СВЦЭМ!$B$39:$B$782,L$47)+'СЕТ СН'!$G$14+СВЦЭМ!$D$10+'СЕТ СН'!$G$5-'СЕТ СН'!$G$24</f>
        <v>2871.95221993</v>
      </c>
      <c r="M66" s="36">
        <f>SUMIFS(СВЦЭМ!$D$39:$D$782,СВЦЭМ!$A$39:$A$782,$A66,СВЦЭМ!$B$39:$B$782,M$47)+'СЕТ СН'!$G$14+СВЦЭМ!$D$10+'СЕТ СН'!$G$5-'СЕТ СН'!$G$24</f>
        <v>2878.99495596</v>
      </c>
      <c r="N66" s="36">
        <f>SUMIFS(СВЦЭМ!$D$39:$D$782,СВЦЭМ!$A$39:$A$782,$A66,СВЦЭМ!$B$39:$B$782,N$47)+'СЕТ СН'!$G$14+СВЦЭМ!$D$10+'СЕТ СН'!$G$5-'СЕТ СН'!$G$24</f>
        <v>2897.0203146100002</v>
      </c>
      <c r="O66" s="36">
        <f>SUMIFS(СВЦЭМ!$D$39:$D$782,СВЦЭМ!$A$39:$A$782,$A66,СВЦЭМ!$B$39:$B$782,O$47)+'СЕТ СН'!$G$14+СВЦЭМ!$D$10+'СЕТ СН'!$G$5-'СЕТ СН'!$G$24</f>
        <v>2901.87724153</v>
      </c>
      <c r="P66" s="36">
        <f>SUMIFS(СВЦЭМ!$D$39:$D$782,СВЦЭМ!$A$39:$A$782,$A66,СВЦЭМ!$B$39:$B$782,P$47)+'СЕТ СН'!$G$14+СВЦЭМ!$D$10+'СЕТ СН'!$G$5-'СЕТ СН'!$G$24</f>
        <v>2942.15471531</v>
      </c>
      <c r="Q66" s="36">
        <f>SUMIFS(СВЦЭМ!$D$39:$D$782,СВЦЭМ!$A$39:$A$782,$A66,СВЦЭМ!$B$39:$B$782,Q$47)+'СЕТ СН'!$G$14+СВЦЭМ!$D$10+'СЕТ СН'!$G$5-'СЕТ СН'!$G$24</f>
        <v>2977.6302443099999</v>
      </c>
      <c r="R66" s="36">
        <f>SUMIFS(СВЦЭМ!$D$39:$D$782,СВЦЭМ!$A$39:$A$782,$A66,СВЦЭМ!$B$39:$B$782,R$47)+'СЕТ СН'!$G$14+СВЦЭМ!$D$10+'СЕТ СН'!$G$5-'СЕТ СН'!$G$24</f>
        <v>2983.9531518399999</v>
      </c>
      <c r="S66" s="36">
        <f>SUMIFS(СВЦЭМ!$D$39:$D$782,СВЦЭМ!$A$39:$A$782,$A66,СВЦЭМ!$B$39:$B$782,S$47)+'СЕТ СН'!$G$14+СВЦЭМ!$D$10+'СЕТ СН'!$G$5-'СЕТ СН'!$G$24</f>
        <v>2973.9364577999995</v>
      </c>
      <c r="T66" s="36">
        <f>SUMIFS(СВЦЭМ!$D$39:$D$782,СВЦЭМ!$A$39:$A$782,$A66,СВЦЭМ!$B$39:$B$782,T$47)+'СЕТ СН'!$G$14+СВЦЭМ!$D$10+'СЕТ СН'!$G$5-'СЕТ СН'!$G$24</f>
        <v>2903.3843951700001</v>
      </c>
      <c r="U66" s="36">
        <f>SUMIFS(СВЦЭМ!$D$39:$D$782,СВЦЭМ!$A$39:$A$782,$A66,СВЦЭМ!$B$39:$B$782,U$47)+'СЕТ СН'!$G$14+СВЦЭМ!$D$10+'СЕТ СН'!$G$5-'СЕТ СН'!$G$24</f>
        <v>2863.2856535800001</v>
      </c>
      <c r="V66" s="36">
        <f>SUMIFS(СВЦЭМ!$D$39:$D$782,СВЦЭМ!$A$39:$A$782,$A66,СВЦЭМ!$B$39:$B$782,V$47)+'СЕТ СН'!$G$14+СВЦЭМ!$D$10+'СЕТ СН'!$G$5-'СЕТ СН'!$G$24</f>
        <v>2857.6131889099997</v>
      </c>
      <c r="W66" s="36">
        <f>SUMIFS(СВЦЭМ!$D$39:$D$782,СВЦЭМ!$A$39:$A$782,$A66,СВЦЭМ!$B$39:$B$782,W$47)+'СЕТ СН'!$G$14+СВЦЭМ!$D$10+'СЕТ СН'!$G$5-'СЕТ СН'!$G$24</f>
        <v>2862.4567095900002</v>
      </c>
      <c r="X66" s="36">
        <f>SUMIFS(СВЦЭМ!$D$39:$D$782,СВЦЭМ!$A$39:$A$782,$A66,СВЦЭМ!$B$39:$B$782,X$47)+'СЕТ СН'!$G$14+СВЦЭМ!$D$10+'СЕТ СН'!$G$5-'СЕТ СН'!$G$24</f>
        <v>2886.2937544900001</v>
      </c>
      <c r="Y66" s="36">
        <f>SUMIFS(СВЦЭМ!$D$39:$D$782,СВЦЭМ!$A$39:$A$782,$A66,СВЦЭМ!$B$39:$B$782,Y$47)+'СЕТ СН'!$G$14+СВЦЭМ!$D$10+'СЕТ СН'!$G$5-'СЕТ СН'!$G$24</f>
        <v>2899.26103633</v>
      </c>
    </row>
    <row r="67" spans="1:26" ht="15.75" x14ac:dyDescent="0.2">
      <c r="A67" s="35">
        <f t="shared" si="1"/>
        <v>44275</v>
      </c>
      <c r="B67" s="36">
        <f>SUMIFS(СВЦЭМ!$D$39:$D$782,СВЦЭМ!$A$39:$A$782,$A67,СВЦЭМ!$B$39:$B$782,B$47)+'СЕТ СН'!$G$14+СВЦЭМ!$D$10+'СЕТ СН'!$G$5-'СЕТ СН'!$G$24</f>
        <v>2919.9978984300001</v>
      </c>
      <c r="C67" s="36">
        <f>SUMIFS(СВЦЭМ!$D$39:$D$782,СВЦЭМ!$A$39:$A$782,$A67,СВЦЭМ!$B$39:$B$782,C$47)+'СЕТ СН'!$G$14+СВЦЭМ!$D$10+'СЕТ СН'!$G$5-'СЕТ СН'!$G$24</f>
        <v>2990.10371966</v>
      </c>
      <c r="D67" s="36">
        <f>SUMIFS(СВЦЭМ!$D$39:$D$782,СВЦЭМ!$A$39:$A$782,$A67,СВЦЭМ!$B$39:$B$782,D$47)+'СЕТ СН'!$G$14+СВЦЭМ!$D$10+'СЕТ СН'!$G$5-'СЕТ СН'!$G$24</f>
        <v>3058.2318239299998</v>
      </c>
      <c r="E67" s="36">
        <f>SUMIFS(СВЦЭМ!$D$39:$D$782,СВЦЭМ!$A$39:$A$782,$A67,СВЦЭМ!$B$39:$B$782,E$47)+'СЕТ СН'!$G$14+СВЦЭМ!$D$10+'СЕТ СН'!$G$5-'СЕТ СН'!$G$24</f>
        <v>3065.8099016699998</v>
      </c>
      <c r="F67" s="36">
        <f>SUMIFS(СВЦЭМ!$D$39:$D$782,СВЦЭМ!$A$39:$A$782,$A67,СВЦЭМ!$B$39:$B$782,F$47)+'СЕТ СН'!$G$14+СВЦЭМ!$D$10+'СЕТ СН'!$G$5-'СЕТ СН'!$G$24</f>
        <v>3083.9662073999998</v>
      </c>
      <c r="G67" s="36">
        <f>SUMIFS(СВЦЭМ!$D$39:$D$782,СВЦЭМ!$A$39:$A$782,$A67,СВЦЭМ!$B$39:$B$782,G$47)+'СЕТ СН'!$G$14+СВЦЭМ!$D$10+'СЕТ СН'!$G$5-'СЕТ СН'!$G$24</f>
        <v>3071.4226653599999</v>
      </c>
      <c r="H67" s="36">
        <f>SUMIFS(СВЦЭМ!$D$39:$D$782,СВЦЭМ!$A$39:$A$782,$A67,СВЦЭМ!$B$39:$B$782,H$47)+'СЕТ СН'!$G$14+СВЦЭМ!$D$10+'СЕТ СН'!$G$5-'СЕТ СН'!$G$24</f>
        <v>3056.0501227099999</v>
      </c>
      <c r="I67" s="36">
        <f>SUMIFS(СВЦЭМ!$D$39:$D$782,СВЦЭМ!$A$39:$A$782,$A67,СВЦЭМ!$B$39:$B$782,I$47)+'СЕТ СН'!$G$14+СВЦЭМ!$D$10+'СЕТ СН'!$G$5-'СЕТ СН'!$G$24</f>
        <v>3021.7011766999999</v>
      </c>
      <c r="J67" s="36">
        <f>SUMIFS(СВЦЭМ!$D$39:$D$782,СВЦЭМ!$A$39:$A$782,$A67,СВЦЭМ!$B$39:$B$782,J$47)+'СЕТ СН'!$G$14+СВЦЭМ!$D$10+'СЕТ СН'!$G$5-'СЕТ СН'!$G$24</f>
        <v>2937.1092907000002</v>
      </c>
      <c r="K67" s="36">
        <f>SUMIFS(СВЦЭМ!$D$39:$D$782,СВЦЭМ!$A$39:$A$782,$A67,СВЦЭМ!$B$39:$B$782,K$47)+'СЕТ СН'!$G$14+СВЦЭМ!$D$10+'СЕТ СН'!$G$5-'СЕТ СН'!$G$24</f>
        <v>2896.6761020399999</v>
      </c>
      <c r="L67" s="36">
        <f>SUMIFS(СВЦЭМ!$D$39:$D$782,СВЦЭМ!$A$39:$A$782,$A67,СВЦЭМ!$B$39:$B$782,L$47)+'СЕТ СН'!$G$14+СВЦЭМ!$D$10+'СЕТ СН'!$G$5-'СЕТ СН'!$G$24</f>
        <v>2890.3203769199999</v>
      </c>
      <c r="M67" s="36">
        <f>SUMIFS(СВЦЭМ!$D$39:$D$782,СВЦЭМ!$A$39:$A$782,$A67,СВЦЭМ!$B$39:$B$782,M$47)+'СЕТ СН'!$G$14+СВЦЭМ!$D$10+'СЕТ СН'!$G$5-'СЕТ СН'!$G$24</f>
        <v>2899.33604328</v>
      </c>
      <c r="N67" s="36">
        <f>SUMIFS(СВЦЭМ!$D$39:$D$782,СВЦЭМ!$A$39:$A$782,$A67,СВЦЭМ!$B$39:$B$782,N$47)+'СЕТ СН'!$G$14+СВЦЭМ!$D$10+'СЕТ СН'!$G$5-'СЕТ СН'!$G$24</f>
        <v>2918.6527572700002</v>
      </c>
      <c r="O67" s="36">
        <f>SUMIFS(СВЦЭМ!$D$39:$D$782,СВЦЭМ!$A$39:$A$782,$A67,СВЦЭМ!$B$39:$B$782,O$47)+'СЕТ СН'!$G$14+СВЦЭМ!$D$10+'СЕТ СН'!$G$5-'СЕТ СН'!$G$24</f>
        <v>2932.2181448299998</v>
      </c>
      <c r="P67" s="36">
        <f>SUMIFS(СВЦЭМ!$D$39:$D$782,СВЦЭМ!$A$39:$A$782,$A67,СВЦЭМ!$B$39:$B$782,P$47)+'СЕТ СН'!$G$14+СВЦЭМ!$D$10+'СЕТ СН'!$G$5-'СЕТ СН'!$G$24</f>
        <v>2967.7511337300002</v>
      </c>
      <c r="Q67" s="36">
        <f>SUMIFS(СВЦЭМ!$D$39:$D$782,СВЦЭМ!$A$39:$A$782,$A67,СВЦЭМ!$B$39:$B$782,Q$47)+'СЕТ СН'!$G$14+СВЦЭМ!$D$10+'СЕТ СН'!$G$5-'СЕТ СН'!$G$24</f>
        <v>2996.73874557</v>
      </c>
      <c r="R67" s="36">
        <f>SUMIFS(СВЦЭМ!$D$39:$D$782,СВЦЭМ!$A$39:$A$782,$A67,СВЦЭМ!$B$39:$B$782,R$47)+'СЕТ СН'!$G$14+СВЦЭМ!$D$10+'СЕТ СН'!$G$5-'СЕТ СН'!$G$24</f>
        <v>2996.52958528</v>
      </c>
      <c r="S67" s="36">
        <f>SUMIFS(СВЦЭМ!$D$39:$D$782,СВЦЭМ!$A$39:$A$782,$A67,СВЦЭМ!$B$39:$B$782,S$47)+'СЕТ СН'!$G$14+СВЦЭМ!$D$10+'СЕТ СН'!$G$5-'СЕТ СН'!$G$24</f>
        <v>2971.4293254499999</v>
      </c>
      <c r="T67" s="36">
        <f>SUMIFS(СВЦЭМ!$D$39:$D$782,СВЦЭМ!$A$39:$A$782,$A67,СВЦЭМ!$B$39:$B$782,T$47)+'СЕТ СН'!$G$14+СВЦЭМ!$D$10+'СЕТ СН'!$G$5-'СЕТ СН'!$G$24</f>
        <v>2907.8714661899999</v>
      </c>
      <c r="U67" s="36">
        <f>SUMIFS(СВЦЭМ!$D$39:$D$782,СВЦЭМ!$A$39:$A$782,$A67,СВЦЭМ!$B$39:$B$782,U$47)+'СЕТ СН'!$G$14+СВЦЭМ!$D$10+'СЕТ СН'!$G$5-'СЕТ СН'!$G$24</f>
        <v>2867.8256797200002</v>
      </c>
      <c r="V67" s="36">
        <f>SUMIFS(СВЦЭМ!$D$39:$D$782,СВЦЭМ!$A$39:$A$782,$A67,СВЦЭМ!$B$39:$B$782,V$47)+'СЕТ СН'!$G$14+СВЦЭМ!$D$10+'СЕТ СН'!$G$5-'СЕТ СН'!$G$24</f>
        <v>2855.7646441500001</v>
      </c>
      <c r="W67" s="36">
        <f>SUMIFS(СВЦЭМ!$D$39:$D$782,СВЦЭМ!$A$39:$A$782,$A67,СВЦЭМ!$B$39:$B$782,W$47)+'СЕТ СН'!$G$14+СВЦЭМ!$D$10+'СЕТ СН'!$G$5-'СЕТ СН'!$G$24</f>
        <v>2857.9649174800002</v>
      </c>
      <c r="X67" s="36">
        <f>SUMIFS(СВЦЭМ!$D$39:$D$782,СВЦЭМ!$A$39:$A$782,$A67,СВЦЭМ!$B$39:$B$782,X$47)+'СЕТ СН'!$G$14+СВЦЭМ!$D$10+'СЕТ СН'!$G$5-'СЕТ СН'!$G$24</f>
        <v>2879.2204126300003</v>
      </c>
      <c r="Y67" s="36">
        <f>SUMIFS(СВЦЭМ!$D$39:$D$782,СВЦЭМ!$A$39:$A$782,$A67,СВЦЭМ!$B$39:$B$782,Y$47)+'СЕТ СН'!$G$14+СВЦЭМ!$D$10+'СЕТ СН'!$G$5-'СЕТ СН'!$G$24</f>
        <v>2910.14813929</v>
      </c>
    </row>
    <row r="68" spans="1:26" ht="15.75" x14ac:dyDescent="0.2">
      <c r="A68" s="35">
        <f t="shared" si="1"/>
        <v>44276</v>
      </c>
      <c r="B68" s="36">
        <f>SUMIFS(СВЦЭМ!$D$39:$D$782,СВЦЭМ!$A$39:$A$782,$A68,СВЦЭМ!$B$39:$B$782,B$47)+'СЕТ СН'!$G$14+СВЦЭМ!$D$10+'СЕТ СН'!$G$5-'СЕТ СН'!$G$24</f>
        <v>2982.6633052500001</v>
      </c>
      <c r="C68" s="36">
        <f>SUMIFS(СВЦЭМ!$D$39:$D$782,СВЦЭМ!$A$39:$A$782,$A68,СВЦЭМ!$B$39:$B$782,C$47)+'СЕТ СН'!$G$14+СВЦЭМ!$D$10+'СЕТ СН'!$G$5-'СЕТ СН'!$G$24</f>
        <v>3042.6131216899998</v>
      </c>
      <c r="D68" s="36">
        <f>SUMIFS(СВЦЭМ!$D$39:$D$782,СВЦЭМ!$A$39:$A$782,$A68,СВЦЭМ!$B$39:$B$782,D$47)+'СЕТ СН'!$G$14+СВЦЭМ!$D$10+'СЕТ СН'!$G$5-'СЕТ СН'!$G$24</f>
        <v>3106.25998781</v>
      </c>
      <c r="E68" s="36">
        <f>SUMIFS(СВЦЭМ!$D$39:$D$782,СВЦЭМ!$A$39:$A$782,$A68,СВЦЭМ!$B$39:$B$782,E$47)+'СЕТ СН'!$G$14+СВЦЭМ!$D$10+'СЕТ СН'!$G$5-'СЕТ СН'!$G$24</f>
        <v>3107.1149497699998</v>
      </c>
      <c r="F68" s="36">
        <f>SUMIFS(СВЦЭМ!$D$39:$D$782,СВЦЭМ!$A$39:$A$782,$A68,СВЦЭМ!$B$39:$B$782,F$47)+'СЕТ СН'!$G$14+СВЦЭМ!$D$10+'СЕТ СН'!$G$5-'СЕТ СН'!$G$24</f>
        <v>3107.3400599500001</v>
      </c>
      <c r="G68" s="36">
        <f>SUMIFS(СВЦЭМ!$D$39:$D$782,СВЦЭМ!$A$39:$A$782,$A68,СВЦЭМ!$B$39:$B$782,G$47)+'СЕТ СН'!$G$14+СВЦЭМ!$D$10+'СЕТ СН'!$G$5-'СЕТ СН'!$G$24</f>
        <v>3110.83786156</v>
      </c>
      <c r="H68" s="36">
        <f>SUMIFS(СВЦЭМ!$D$39:$D$782,СВЦЭМ!$A$39:$A$782,$A68,СВЦЭМ!$B$39:$B$782,H$47)+'СЕТ СН'!$G$14+СВЦЭМ!$D$10+'СЕТ СН'!$G$5-'СЕТ СН'!$G$24</f>
        <v>3084.6741457399999</v>
      </c>
      <c r="I68" s="36">
        <f>SUMIFS(СВЦЭМ!$D$39:$D$782,СВЦЭМ!$A$39:$A$782,$A68,СВЦЭМ!$B$39:$B$782,I$47)+'СЕТ СН'!$G$14+СВЦЭМ!$D$10+'СЕТ СН'!$G$5-'СЕТ СН'!$G$24</f>
        <v>3018.3456730399998</v>
      </c>
      <c r="J68" s="36">
        <f>SUMIFS(СВЦЭМ!$D$39:$D$782,СВЦЭМ!$A$39:$A$782,$A68,СВЦЭМ!$B$39:$B$782,J$47)+'СЕТ СН'!$G$14+СВЦЭМ!$D$10+'СЕТ СН'!$G$5-'СЕТ СН'!$G$24</f>
        <v>2975.8212078799997</v>
      </c>
      <c r="K68" s="36">
        <f>SUMIFS(СВЦЭМ!$D$39:$D$782,СВЦЭМ!$A$39:$A$782,$A68,СВЦЭМ!$B$39:$B$782,K$47)+'СЕТ СН'!$G$14+СВЦЭМ!$D$10+'СЕТ СН'!$G$5-'СЕТ СН'!$G$24</f>
        <v>2922.4483106799998</v>
      </c>
      <c r="L68" s="36">
        <f>SUMIFS(СВЦЭМ!$D$39:$D$782,СВЦЭМ!$A$39:$A$782,$A68,СВЦЭМ!$B$39:$B$782,L$47)+'СЕТ СН'!$G$14+СВЦЭМ!$D$10+'СЕТ СН'!$G$5-'СЕТ СН'!$G$24</f>
        <v>2896.5871411799999</v>
      </c>
      <c r="M68" s="36">
        <f>SUMIFS(СВЦЭМ!$D$39:$D$782,СВЦЭМ!$A$39:$A$782,$A68,СВЦЭМ!$B$39:$B$782,M$47)+'СЕТ СН'!$G$14+СВЦЭМ!$D$10+'СЕТ СН'!$G$5-'СЕТ СН'!$G$24</f>
        <v>2899.3448254700002</v>
      </c>
      <c r="N68" s="36">
        <f>SUMIFS(СВЦЭМ!$D$39:$D$782,СВЦЭМ!$A$39:$A$782,$A68,СВЦЭМ!$B$39:$B$782,N$47)+'СЕТ СН'!$G$14+СВЦЭМ!$D$10+'СЕТ СН'!$G$5-'СЕТ СН'!$G$24</f>
        <v>2914.2621610400001</v>
      </c>
      <c r="O68" s="36">
        <f>SUMIFS(СВЦЭМ!$D$39:$D$782,СВЦЭМ!$A$39:$A$782,$A68,СВЦЭМ!$B$39:$B$782,O$47)+'СЕТ СН'!$G$14+СВЦЭМ!$D$10+'СЕТ СН'!$G$5-'СЕТ СН'!$G$24</f>
        <v>2924.8959241100001</v>
      </c>
      <c r="P68" s="36">
        <f>SUMIFS(СВЦЭМ!$D$39:$D$782,СВЦЭМ!$A$39:$A$782,$A68,СВЦЭМ!$B$39:$B$782,P$47)+'СЕТ СН'!$G$14+СВЦЭМ!$D$10+'СЕТ СН'!$G$5-'СЕТ СН'!$G$24</f>
        <v>2965.1895407900001</v>
      </c>
      <c r="Q68" s="36">
        <f>SUMIFS(СВЦЭМ!$D$39:$D$782,СВЦЭМ!$A$39:$A$782,$A68,СВЦЭМ!$B$39:$B$782,Q$47)+'СЕТ СН'!$G$14+СВЦЭМ!$D$10+'СЕТ СН'!$G$5-'СЕТ СН'!$G$24</f>
        <v>2988.9158361399996</v>
      </c>
      <c r="R68" s="36">
        <f>SUMIFS(СВЦЭМ!$D$39:$D$782,СВЦЭМ!$A$39:$A$782,$A68,СВЦЭМ!$B$39:$B$782,R$47)+'СЕТ СН'!$G$14+СВЦЭМ!$D$10+'СЕТ СН'!$G$5-'СЕТ СН'!$G$24</f>
        <v>2964.47760105</v>
      </c>
      <c r="S68" s="36">
        <f>SUMIFS(СВЦЭМ!$D$39:$D$782,СВЦЭМ!$A$39:$A$782,$A68,СВЦЭМ!$B$39:$B$782,S$47)+'СЕТ СН'!$G$14+СВЦЭМ!$D$10+'СЕТ СН'!$G$5-'СЕТ СН'!$G$24</f>
        <v>2956.5378794500002</v>
      </c>
      <c r="T68" s="36">
        <f>SUMIFS(СВЦЭМ!$D$39:$D$782,СВЦЭМ!$A$39:$A$782,$A68,СВЦЭМ!$B$39:$B$782,T$47)+'СЕТ СН'!$G$14+СВЦЭМ!$D$10+'СЕТ СН'!$G$5-'СЕТ СН'!$G$24</f>
        <v>2907.5862699499999</v>
      </c>
      <c r="U68" s="36">
        <f>SUMIFS(СВЦЭМ!$D$39:$D$782,СВЦЭМ!$A$39:$A$782,$A68,СВЦЭМ!$B$39:$B$782,U$47)+'СЕТ СН'!$G$14+СВЦЭМ!$D$10+'СЕТ СН'!$G$5-'СЕТ СН'!$G$24</f>
        <v>2860.88549754</v>
      </c>
      <c r="V68" s="36">
        <f>SUMIFS(СВЦЭМ!$D$39:$D$782,СВЦЭМ!$A$39:$A$782,$A68,СВЦЭМ!$B$39:$B$782,V$47)+'СЕТ СН'!$G$14+СВЦЭМ!$D$10+'СЕТ СН'!$G$5-'СЕТ СН'!$G$24</f>
        <v>2872.6115441800002</v>
      </c>
      <c r="W68" s="36">
        <f>SUMIFS(СВЦЭМ!$D$39:$D$782,СВЦЭМ!$A$39:$A$782,$A68,СВЦЭМ!$B$39:$B$782,W$47)+'СЕТ СН'!$G$14+СВЦЭМ!$D$10+'СЕТ СН'!$G$5-'СЕТ СН'!$G$24</f>
        <v>2885.4122093599999</v>
      </c>
      <c r="X68" s="36">
        <f>SUMIFS(СВЦЭМ!$D$39:$D$782,СВЦЭМ!$A$39:$A$782,$A68,СВЦЭМ!$B$39:$B$782,X$47)+'СЕТ СН'!$G$14+СВЦЭМ!$D$10+'СЕТ СН'!$G$5-'СЕТ СН'!$G$24</f>
        <v>2907.6233124099999</v>
      </c>
      <c r="Y68" s="36">
        <f>SUMIFS(СВЦЭМ!$D$39:$D$782,СВЦЭМ!$A$39:$A$782,$A68,СВЦЭМ!$B$39:$B$782,Y$47)+'СЕТ СН'!$G$14+СВЦЭМ!$D$10+'СЕТ СН'!$G$5-'СЕТ СН'!$G$24</f>
        <v>2936.2392674299999</v>
      </c>
    </row>
    <row r="69" spans="1:26" ht="15.75" x14ac:dyDescent="0.2">
      <c r="A69" s="35">
        <f t="shared" si="1"/>
        <v>44277</v>
      </c>
      <c r="B69" s="36">
        <f>SUMIFS(СВЦЭМ!$D$39:$D$782,СВЦЭМ!$A$39:$A$782,$A69,СВЦЭМ!$B$39:$B$782,B$47)+'СЕТ СН'!$G$14+СВЦЭМ!$D$10+'СЕТ СН'!$G$5-'СЕТ СН'!$G$24</f>
        <v>2937.1048697800002</v>
      </c>
      <c r="C69" s="36">
        <f>SUMIFS(СВЦЭМ!$D$39:$D$782,СВЦЭМ!$A$39:$A$782,$A69,СВЦЭМ!$B$39:$B$782,C$47)+'СЕТ СН'!$G$14+СВЦЭМ!$D$10+'СЕТ СН'!$G$5-'СЕТ СН'!$G$24</f>
        <v>2982.2894912499996</v>
      </c>
      <c r="D69" s="36">
        <f>SUMIFS(СВЦЭМ!$D$39:$D$782,СВЦЭМ!$A$39:$A$782,$A69,СВЦЭМ!$B$39:$B$782,D$47)+'СЕТ СН'!$G$14+СВЦЭМ!$D$10+'СЕТ СН'!$G$5-'СЕТ СН'!$G$24</f>
        <v>3038.5891120199999</v>
      </c>
      <c r="E69" s="36">
        <f>SUMIFS(СВЦЭМ!$D$39:$D$782,СВЦЭМ!$A$39:$A$782,$A69,СВЦЭМ!$B$39:$B$782,E$47)+'СЕТ СН'!$G$14+СВЦЭМ!$D$10+'СЕТ СН'!$G$5-'СЕТ СН'!$G$24</f>
        <v>3040.5813188900001</v>
      </c>
      <c r="F69" s="36">
        <f>SUMIFS(СВЦЭМ!$D$39:$D$782,СВЦЭМ!$A$39:$A$782,$A69,СВЦЭМ!$B$39:$B$782,F$47)+'СЕТ СН'!$G$14+СВЦЭМ!$D$10+'СЕТ СН'!$G$5-'СЕТ СН'!$G$24</f>
        <v>3038.2718400499998</v>
      </c>
      <c r="G69" s="36">
        <f>SUMIFS(СВЦЭМ!$D$39:$D$782,СВЦЭМ!$A$39:$A$782,$A69,СВЦЭМ!$B$39:$B$782,G$47)+'СЕТ СН'!$G$14+СВЦЭМ!$D$10+'СЕТ СН'!$G$5-'СЕТ СН'!$G$24</f>
        <v>3010.8595167699996</v>
      </c>
      <c r="H69" s="36">
        <f>SUMIFS(СВЦЭМ!$D$39:$D$782,СВЦЭМ!$A$39:$A$782,$A69,СВЦЭМ!$B$39:$B$782,H$47)+'СЕТ СН'!$G$14+СВЦЭМ!$D$10+'СЕТ СН'!$G$5-'СЕТ СН'!$G$24</f>
        <v>2990.3540911999999</v>
      </c>
      <c r="I69" s="36">
        <f>SUMIFS(СВЦЭМ!$D$39:$D$782,СВЦЭМ!$A$39:$A$782,$A69,СВЦЭМ!$B$39:$B$782,I$47)+'СЕТ СН'!$G$14+СВЦЭМ!$D$10+'СЕТ СН'!$G$5-'СЕТ СН'!$G$24</f>
        <v>2934.9851788599999</v>
      </c>
      <c r="J69" s="36">
        <f>SUMIFS(СВЦЭМ!$D$39:$D$782,СВЦЭМ!$A$39:$A$782,$A69,СВЦЭМ!$B$39:$B$782,J$47)+'СЕТ СН'!$G$14+СВЦЭМ!$D$10+'СЕТ СН'!$G$5-'СЕТ СН'!$G$24</f>
        <v>2899.4874843100001</v>
      </c>
      <c r="K69" s="36">
        <f>SUMIFS(СВЦЭМ!$D$39:$D$782,СВЦЭМ!$A$39:$A$782,$A69,СВЦЭМ!$B$39:$B$782,K$47)+'СЕТ СН'!$G$14+СВЦЭМ!$D$10+'СЕТ СН'!$G$5-'СЕТ СН'!$G$24</f>
        <v>2899.9087082199999</v>
      </c>
      <c r="L69" s="36">
        <f>SUMIFS(СВЦЭМ!$D$39:$D$782,СВЦЭМ!$A$39:$A$782,$A69,СВЦЭМ!$B$39:$B$782,L$47)+'СЕТ СН'!$G$14+СВЦЭМ!$D$10+'СЕТ СН'!$G$5-'СЕТ СН'!$G$24</f>
        <v>2911.0767691199999</v>
      </c>
      <c r="M69" s="36">
        <f>SUMIFS(СВЦЭМ!$D$39:$D$782,СВЦЭМ!$A$39:$A$782,$A69,СВЦЭМ!$B$39:$B$782,M$47)+'СЕТ СН'!$G$14+СВЦЭМ!$D$10+'СЕТ СН'!$G$5-'СЕТ СН'!$G$24</f>
        <v>2904.5826825300001</v>
      </c>
      <c r="N69" s="36">
        <f>SUMIFS(СВЦЭМ!$D$39:$D$782,СВЦЭМ!$A$39:$A$782,$A69,СВЦЭМ!$B$39:$B$782,N$47)+'СЕТ СН'!$G$14+СВЦЭМ!$D$10+'СЕТ СН'!$G$5-'СЕТ СН'!$G$24</f>
        <v>2916.2119371700001</v>
      </c>
      <c r="O69" s="36">
        <f>SUMIFS(СВЦЭМ!$D$39:$D$782,СВЦЭМ!$A$39:$A$782,$A69,СВЦЭМ!$B$39:$B$782,O$47)+'СЕТ СН'!$G$14+СВЦЭМ!$D$10+'СЕТ СН'!$G$5-'СЕТ СН'!$G$24</f>
        <v>2966.63824759</v>
      </c>
      <c r="P69" s="36">
        <f>SUMIFS(СВЦЭМ!$D$39:$D$782,СВЦЭМ!$A$39:$A$782,$A69,СВЦЭМ!$B$39:$B$782,P$47)+'СЕТ СН'!$G$14+СВЦЭМ!$D$10+'СЕТ СН'!$G$5-'СЕТ СН'!$G$24</f>
        <v>3026.2818601499998</v>
      </c>
      <c r="Q69" s="36">
        <f>SUMIFS(СВЦЭМ!$D$39:$D$782,СВЦЭМ!$A$39:$A$782,$A69,СВЦЭМ!$B$39:$B$782,Q$47)+'СЕТ СН'!$G$14+СВЦЭМ!$D$10+'СЕТ СН'!$G$5-'СЕТ СН'!$G$24</f>
        <v>3040.57175917</v>
      </c>
      <c r="R69" s="36">
        <f>SUMIFS(СВЦЭМ!$D$39:$D$782,СВЦЭМ!$A$39:$A$782,$A69,СВЦЭМ!$B$39:$B$782,R$47)+'СЕТ СН'!$G$14+СВЦЭМ!$D$10+'СЕТ СН'!$G$5-'СЕТ СН'!$G$24</f>
        <v>3036.0327463200001</v>
      </c>
      <c r="S69" s="36">
        <f>SUMIFS(СВЦЭМ!$D$39:$D$782,СВЦЭМ!$A$39:$A$782,$A69,СВЦЭМ!$B$39:$B$782,S$47)+'СЕТ СН'!$G$14+СВЦЭМ!$D$10+'СЕТ СН'!$G$5-'СЕТ СН'!$G$24</f>
        <v>3006.8801319899999</v>
      </c>
      <c r="T69" s="36">
        <f>SUMIFS(СВЦЭМ!$D$39:$D$782,СВЦЭМ!$A$39:$A$782,$A69,СВЦЭМ!$B$39:$B$782,T$47)+'СЕТ СН'!$G$14+СВЦЭМ!$D$10+'СЕТ СН'!$G$5-'СЕТ СН'!$G$24</f>
        <v>2932.61859258</v>
      </c>
      <c r="U69" s="36">
        <f>SUMIFS(СВЦЭМ!$D$39:$D$782,СВЦЭМ!$A$39:$A$782,$A69,СВЦЭМ!$B$39:$B$782,U$47)+'СЕТ СН'!$G$14+СВЦЭМ!$D$10+'СЕТ СН'!$G$5-'СЕТ СН'!$G$24</f>
        <v>2893.4843556599999</v>
      </c>
      <c r="V69" s="36">
        <f>SUMIFS(СВЦЭМ!$D$39:$D$782,СВЦЭМ!$A$39:$A$782,$A69,СВЦЭМ!$B$39:$B$782,V$47)+'СЕТ СН'!$G$14+СВЦЭМ!$D$10+'СЕТ СН'!$G$5-'СЕТ СН'!$G$24</f>
        <v>2870.1363406199998</v>
      </c>
      <c r="W69" s="36">
        <f>SUMIFS(СВЦЭМ!$D$39:$D$782,СВЦЭМ!$A$39:$A$782,$A69,СВЦЭМ!$B$39:$B$782,W$47)+'СЕТ СН'!$G$14+СВЦЭМ!$D$10+'СЕТ СН'!$G$5-'СЕТ СН'!$G$24</f>
        <v>2871.2901943100001</v>
      </c>
      <c r="X69" s="36">
        <f>SUMIFS(СВЦЭМ!$D$39:$D$782,СВЦЭМ!$A$39:$A$782,$A69,СВЦЭМ!$B$39:$B$782,X$47)+'СЕТ СН'!$G$14+СВЦЭМ!$D$10+'СЕТ СН'!$G$5-'СЕТ СН'!$G$24</f>
        <v>2889.48223396</v>
      </c>
      <c r="Y69" s="36">
        <f>SUMIFS(СВЦЭМ!$D$39:$D$782,СВЦЭМ!$A$39:$A$782,$A69,СВЦЭМ!$B$39:$B$782,Y$47)+'СЕТ СН'!$G$14+СВЦЭМ!$D$10+'СЕТ СН'!$G$5-'СЕТ СН'!$G$24</f>
        <v>2906.6650438699999</v>
      </c>
    </row>
    <row r="70" spans="1:26" ht="15.75" x14ac:dyDescent="0.2">
      <c r="A70" s="35">
        <f t="shared" si="1"/>
        <v>44278</v>
      </c>
      <c r="B70" s="36">
        <f>SUMIFS(СВЦЭМ!$D$39:$D$782,СВЦЭМ!$A$39:$A$782,$A70,СВЦЭМ!$B$39:$B$782,B$47)+'СЕТ СН'!$G$14+СВЦЭМ!$D$10+'СЕТ СН'!$G$5-'СЕТ СН'!$G$24</f>
        <v>2911.9237089399999</v>
      </c>
      <c r="C70" s="36">
        <f>SUMIFS(СВЦЭМ!$D$39:$D$782,СВЦЭМ!$A$39:$A$782,$A70,СВЦЭМ!$B$39:$B$782,C$47)+'СЕТ СН'!$G$14+СВЦЭМ!$D$10+'СЕТ СН'!$G$5-'СЕТ СН'!$G$24</f>
        <v>2972.2271041499998</v>
      </c>
      <c r="D70" s="36">
        <f>SUMIFS(СВЦЭМ!$D$39:$D$782,СВЦЭМ!$A$39:$A$782,$A70,СВЦЭМ!$B$39:$B$782,D$47)+'СЕТ СН'!$G$14+СВЦЭМ!$D$10+'СЕТ СН'!$G$5-'СЕТ СН'!$G$24</f>
        <v>3022.9110172700002</v>
      </c>
      <c r="E70" s="36">
        <f>SUMIFS(СВЦЭМ!$D$39:$D$782,СВЦЭМ!$A$39:$A$782,$A70,СВЦЭМ!$B$39:$B$782,E$47)+'СЕТ СН'!$G$14+СВЦЭМ!$D$10+'СЕТ СН'!$G$5-'СЕТ СН'!$G$24</f>
        <v>3029.8183387899999</v>
      </c>
      <c r="F70" s="36">
        <f>SUMIFS(СВЦЭМ!$D$39:$D$782,СВЦЭМ!$A$39:$A$782,$A70,СВЦЭМ!$B$39:$B$782,F$47)+'СЕТ СН'!$G$14+СВЦЭМ!$D$10+'СЕТ СН'!$G$5-'СЕТ СН'!$G$24</f>
        <v>3022.8977610399998</v>
      </c>
      <c r="G70" s="36">
        <f>SUMIFS(СВЦЭМ!$D$39:$D$782,СВЦЭМ!$A$39:$A$782,$A70,СВЦЭМ!$B$39:$B$782,G$47)+'СЕТ СН'!$G$14+СВЦЭМ!$D$10+'СЕТ СН'!$G$5-'СЕТ СН'!$G$24</f>
        <v>3002.9664563099996</v>
      </c>
      <c r="H70" s="36">
        <f>SUMIFS(СВЦЭМ!$D$39:$D$782,СВЦЭМ!$A$39:$A$782,$A70,СВЦЭМ!$B$39:$B$782,H$47)+'СЕТ СН'!$G$14+СВЦЭМ!$D$10+'СЕТ СН'!$G$5-'СЕТ СН'!$G$24</f>
        <v>2983.2701733399999</v>
      </c>
      <c r="I70" s="36">
        <f>SUMIFS(СВЦЭМ!$D$39:$D$782,СВЦЭМ!$A$39:$A$782,$A70,СВЦЭМ!$B$39:$B$782,I$47)+'СЕТ СН'!$G$14+СВЦЭМ!$D$10+'СЕТ СН'!$G$5-'СЕТ СН'!$G$24</f>
        <v>2923.58006849</v>
      </c>
      <c r="J70" s="36">
        <f>SUMIFS(СВЦЭМ!$D$39:$D$782,СВЦЭМ!$A$39:$A$782,$A70,СВЦЭМ!$B$39:$B$782,J$47)+'СЕТ СН'!$G$14+СВЦЭМ!$D$10+'СЕТ СН'!$G$5-'СЕТ СН'!$G$24</f>
        <v>2877.4724977699998</v>
      </c>
      <c r="K70" s="36">
        <f>SUMIFS(СВЦЭМ!$D$39:$D$782,СВЦЭМ!$A$39:$A$782,$A70,СВЦЭМ!$B$39:$B$782,K$47)+'СЕТ СН'!$G$14+СВЦЭМ!$D$10+'СЕТ СН'!$G$5-'СЕТ СН'!$G$24</f>
        <v>2854.2997851</v>
      </c>
      <c r="L70" s="36">
        <f>SUMIFS(СВЦЭМ!$D$39:$D$782,СВЦЭМ!$A$39:$A$782,$A70,СВЦЭМ!$B$39:$B$782,L$47)+'СЕТ СН'!$G$14+СВЦЭМ!$D$10+'СЕТ СН'!$G$5-'СЕТ СН'!$G$24</f>
        <v>2892.8456397099999</v>
      </c>
      <c r="M70" s="36">
        <f>SUMIFS(СВЦЭМ!$D$39:$D$782,СВЦЭМ!$A$39:$A$782,$A70,СВЦЭМ!$B$39:$B$782,M$47)+'СЕТ СН'!$G$14+СВЦЭМ!$D$10+'СЕТ СН'!$G$5-'СЕТ СН'!$G$24</f>
        <v>2905.6830125300003</v>
      </c>
      <c r="N70" s="36">
        <f>SUMIFS(СВЦЭМ!$D$39:$D$782,СВЦЭМ!$A$39:$A$782,$A70,СВЦЭМ!$B$39:$B$782,N$47)+'СЕТ СН'!$G$14+СВЦЭМ!$D$10+'СЕТ СН'!$G$5-'СЕТ СН'!$G$24</f>
        <v>2946.6292362799995</v>
      </c>
      <c r="O70" s="36">
        <f>SUMIFS(СВЦЭМ!$D$39:$D$782,СВЦЭМ!$A$39:$A$782,$A70,СВЦЭМ!$B$39:$B$782,O$47)+'СЕТ СН'!$G$14+СВЦЭМ!$D$10+'СЕТ СН'!$G$5-'СЕТ СН'!$G$24</f>
        <v>2978.3632502099999</v>
      </c>
      <c r="P70" s="36">
        <f>SUMIFS(СВЦЭМ!$D$39:$D$782,СВЦЭМ!$A$39:$A$782,$A70,СВЦЭМ!$B$39:$B$782,P$47)+'СЕТ СН'!$G$14+СВЦЭМ!$D$10+'СЕТ СН'!$G$5-'СЕТ СН'!$G$24</f>
        <v>3002.9842597500001</v>
      </c>
      <c r="Q70" s="36">
        <f>SUMIFS(СВЦЭМ!$D$39:$D$782,СВЦЭМ!$A$39:$A$782,$A70,СВЦЭМ!$B$39:$B$782,Q$47)+'СЕТ СН'!$G$14+СВЦЭМ!$D$10+'СЕТ СН'!$G$5-'СЕТ СН'!$G$24</f>
        <v>3020.1768101299999</v>
      </c>
      <c r="R70" s="36">
        <f>SUMIFS(СВЦЭМ!$D$39:$D$782,СВЦЭМ!$A$39:$A$782,$A70,СВЦЭМ!$B$39:$B$782,R$47)+'СЕТ СН'!$G$14+СВЦЭМ!$D$10+'СЕТ СН'!$G$5-'СЕТ СН'!$G$24</f>
        <v>3010.6687870400001</v>
      </c>
      <c r="S70" s="36">
        <f>SUMIFS(СВЦЭМ!$D$39:$D$782,СВЦЭМ!$A$39:$A$782,$A70,СВЦЭМ!$B$39:$B$782,S$47)+'СЕТ СН'!$G$14+СВЦЭМ!$D$10+'СЕТ СН'!$G$5-'СЕТ СН'!$G$24</f>
        <v>2975.8019468800003</v>
      </c>
      <c r="T70" s="36">
        <f>SUMIFS(СВЦЭМ!$D$39:$D$782,СВЦЭМ!$A$39:$A$782,$A70,СВЦЭМ!$B$39:$B$782,T$47)+'СЕТ СН'!$G$14+СВЦЭМ!$D$10+'СЕТ СН'!$G$5-'СЕТ СН'!$G$24</f>
        <v>2899.0356931199999</v>
      </c>
      <c r="U70" s="36">
        <f>SUMIFS(СВЦЭМ!$D$39:$D$782,СВЦЭМ!$A$39:$A$782,$A70,СВЦЭМ!$B$39:$B$782,U$47)+'СЕТ СН'!$G$14+СВЦЭМ!$D$10+'СЕТ СН'!$G$5-'СЕТ СН'!$G$24</f>
        <v>2853.4400499100002</v>
      </c>
      <c r="V70" s="36">
        <f>SUMIFS(СВЦЭМ!$D$39:$D$782,СВЦЭМ!$A$39:$A$782,$A70,СВЦЭМ!$B$39:$B$782,V$47)+'СЕТ СН'!$G$14+СВЦЭМ!$D$10+'СЕТ СН'!$G$5-'СЕТ СН'!$G$24</f>
        <v>2867.1058750800003</v>
      </c>
      <c r="W70" s="36">
        <f>SUMIFS(СВЦЭМ!$D$39:$D$782,СВЦЭМ!$A$39:$A$782,$A70,СВЦЭМ!$B$39:$B$782,W$47)+'СЕТ СН'!$G$14+СВЦЭМ!$D$10+'СЕТ СН'!$G$5-'СЕТ СН'!$G$24</f>
        <v>2851.4814168600001</v>
      </c>
      <c r="X70" s="36">
        <f>SUMIFS(СВЦЭМ!$D$39:$D$782,СВЦЭМ!$A$39:$A$782,$A70,СВЦЭМ!$B$39:$B$782,X$47)+'СЕТ СН'!$G$14+СВЦЭМ!$D$10+'СЕТ СН'!$G$5-'СЕТ СН'!$G$24</f>
        <v>2865.6353703099999</v>
      </c>
      <c r="Y70" s="36">
        <f>SUMIFS(СВЦЭМ!$D$39:$D$782,СВЦЭМ!$A$39:$A$782,$A70,СВЦЭМ!$B$39:$B$782,Y$47)+'СЕТ СН'!$G$14+СВЦЭМ!$D$10+'СЕТ СН'!$G$5-'СЕТ СН'!$G$24</f>
        <v>2884.6614859700003</v>
      </c>
    </row>
    <row r="71" spans="1:26" ht="15.75" x14ac:dyDescent="0.2">
      <c r="A71" s="35">
        <f t="shared" si="1"/>
        <v>44279</v>
      </c>
      <c r="B71" s="36">
        <f>SUMIFS(СВЦЭМ!$D$39:$D$782,СВЦЭМ!$A$39:$A$782,$A71,СВЦЭМ!$B$39:$B$782,B$47)+'СЕТ СН'!$G$14+СВЦЭМ!$D$10+'СЕТ СН'!$G$5-'СЕТ СН'!$G$24</f>
        <v>2924.1480141399998</v>
      </c>
      <c r="C71" s="36">
        <f>SUMIFS(СВЦЭМ!$D$39:$D$782,СВЦЭМ!$A$39:$A$782,$A71,СВЦЭМ!$B$39:$B$782,C$47)+'СЕТ СН'!$G$14+СВЦЭМ!$D$10+'СЕТ СН'!$G$5-'СЕТ СН'!$G$24</f>
        <v>2973.5308992999999</v>
      </c>
      <c r="D71" s="36">
        <f>SUMIFS(СВЦЭМ!$D$39:$D$782,СВЦЭМ!$A$39:$A$782,$A71,СВЦЭМ!$B$39:$B$782,D$47)+'СЕТ СН'!$G$14+СВЦЭМ!$D$10+'СЕТ СН'!$G$5-'СЕТ СН'!$G$24</f>
        <v>3027.2866476600002</v>
      </c>
      <c r="E71" s="36">
        <f>SUMIFS(СВЦЭМ!$D$39:$D$782,СВЦЭМ!$A$39:$A$782,$A71,СВЦЭМ!$B$39:$B$782,E$47)+'СЕТ СН'!$G$14+СВЦЭМ!$D$10+'СЕТ СН'!$G$5-'СЕТ СН'!$G$24</f>
        <v>3036.7826993899998</v>
      </c>
      <c r="F71" s="36">
        <f>SUMIFS(СВЦЭМ!$D$39:$D$782,СВЦЭМ!$A$39:$A$782,$A71,СВЦЭМ!$B$39:$B$782,F$47)+'СЕТ СН'!$G$14+СВЦЭМ!$D$10+'СЕТ СН'!$G$5-'СЕТ СН'!$G$24</f>
        <v>3033.54180275</v>
      </c>
      <c r="G71" s="36">
        <f>SUMIFS(СВЦЭМ!$D$39:$D$782,СВЦЭМ!$A$39:$A$782,$A71,СВЦЭМ!$B$39:$B$782,G$47)+'СЕТ СН'!$G$14+СВЦЭМ!$D$10+'СЕТ СН'!$G$5-'СЕТ СН'!$G$24</f>
        <v>3010.5756868399999</v>
      </c>
      <c r="H71" s="36">
        <f>SUMIFS(СВЦЭМ!$D$39:$D$782,СВЦЭМ!$A$39:$A$782,$A71,СВЦЭМ!$B$39:$B$782,H$47)+'СЕТ СН'!$G$14+СВЦЭМ!$D$10+'СЕТ СН'!$G$5-'СЕТ СН'!$G$24</f>
        <v>2986.4253075400002</v>
      </c>
      <c r="I71" s="36">
        <f>SUMIFS(СВЦЭМ!$D$39:$D$782,СВЦЭМ!$A$39:$A$782,$A71,СВЦЭМ!$B$39:$B$782,I$47)+'СЕТ СН'!$G$14+СВЦЭМ!$D$10+'СЕТ СН'!$G$5-'СЕТ СН'!$G$24</f>
        <v>2937.0882583399998</v>
      </c>
      <c r="J71" s="36">
        <f>SUMIFS(СВЦЭМ!$D$39:$D$782,СВЦЭМ!$A$39:$A$782,$A71,СВЦЭМ!$B$39:$B$782,J$47)+'СЕТ СН'!$G$14+СВЦЭМ!$D$10+'СЕТ СН'!$G$5-'СЕТ СН'!$G$24</f>
        <v>2887.39803063</v>
      </c>
      <c r="K71" s="36">
        <f>SUMIFS(СВЦЭМ!$D$39:$D$782,СВЦЭМ!$A$39:$A$782,$A71,СВЦЭМ!$B$39:$B$782,K$47)+'СЕТ СН'!$G$14+СВЦЭМ!$D$10+'СЕТ СН'!$G$5-'СЕТ СН'!$G$24</f>
        <v>2860.97945063</v>
      </c>
      <c r="L71" s="36">
        <f>SUMIFS(СВЦЭМ!$D$39:$D$782,СВЦЭМ!$A$39:$A$782,$A71,СВЦЭМ!$B$39:$B$782,L$47)+'СЕТ СН'!$G$14+СВЦЭМ!$D$10+'СЕТ СН'!$G$5-'СЕТ СН'!$G$24</f>
        <v>2885.9042518800002</v>
      </c>
      <c r="M71" s="36">
        <f>SUMIFS(СВЦЭМ!$D$39:$D$782,СВЦЭМ!$A$39:$A$782,$A71,СВЦЭМ!$B$39:$B$782,M$47)+'СЕТ СН'!$G$14+СВЦЭМ!$D$10+'СЕТ СН'!$G$5-'СЕТ СН'!$G$24</f>
        <v>2876.7346381299999</v>
      </c>
      <c r="N71" s="36">
        <f>SUMIFS(СВЦЭМ!$D$39:$D$782,СВЦЭМ!$A$39:$A$782,$A71,СВЦЭМ!$B$39:$B$782,N$47)+'СЕТ СН'!$G$14+СВЦЭМ!$D$10+'СЕТ СН'!$G$5-'СЕТ СН'!$G$24</f>
        <v>2895.6237365699999</v>
      </c>
      <c r="O71" s="36">
        <f>SUMIFS(СВЦЭМ!$D$39:$D$782,СВЦЭМ!$A$39:$A$782,$A71,СВЦЭМ!$B$39:$B$782,O$47)+'СЕТ СН'!$G$14+СВЦЭМ!$D$10+'СЕТ СН'!$G$5-'СЕТ СН'!$G$24</f>
        <v>2935.5317645200003</v>
      </c>
      <c r="P71" s="36">
        <f>SUMIFS(СВЦЭМ!$D$39:$D$782,СВЦЭМ!$A$39:$A$782,$A71,СВЦЭМ!$B$39:$B$782,P$47)+'СЕТ СН'!$G$14+СВЦЭМ!$D$10+'СЕТ СН'!$G$5-'СЕТ СН'!$G$24</f>
        <v>2973.7029239200001</v>
      </c>
      <c r="Q71" s="36">
        <f>SUMIFS(СВЦЭМ!$D$39:$D$782,СВЦЭМ!$A$39:$A$782,$A71,СВЦЭМ!$B$39:$B$782,Q$47)+'СЕТ СН'!$G$14+СВЦЭМ!$D$10+'СЕТ СН'!$G$5-'СЕТ СН'!$G$24</f>
        <v>2995.9955716499999</v>
      </c>
      <c r="R71" s="36">
        <f>SUMIFS(СВЦЭМ!$D$39:$D$782,СВЦЭМ!$A$39:$A$782,$A71,СВЦЭМ!$B$39:$B$782,R$47)+'СЕТ СН'!$G$14+СВЦЭМ!$D$10+'СЕТ СН'!$G$5-'СЕТ СН'!$G$24</f>
        <v>2985.1352369999995</v>
      </c>
      <c r="S71" s="36">
        <f>SUMIFS(СВЦЭМ!$D$39:$D$782,СВЦЭМ!$A$39:$A$782,$A71,СВЦЭМ!$B$39:$B$782,S$47)+'СЕТ СН'!$G$14+СВЦЭМ!$D$10+'СЕТ СН'!$G$5-'СЕТ СН'!$G$24</f>
        <v>2941.9056763899998</v>
      </c>
      <c r="T71" s="36">
        <f>SUMIFS(СВЦЭМ!$D$39:$D$782,СВЦЭМ!$A$39:$A$782,$A71,СВЦЭМ!$B$39:$B$782,T$47)+'СЕТ СН'!$G$14+СВЦЭМ!$D$10+'СЕТ СН'!$G$5-'СЕТ СН'!$G$24</f>
        <v>2863.60568891</v>
      </c>
      <c r="U71" s="36">
        <f>SUMIFS(СВЦЭМ!$D$39:$D$782,СВЦЭМ!$A$39:$A$782,$A71,СВЦЭМ!$B$39:$B$782,U$47)+'СЕТ СН'!$G$14+СВЦЭМ!$D$10+'СЕТ СН'!$G$5-'СЕТ СН'!$G$24</f>
        <v>2823.0448638899998</v>
      </c>
      <c r="V71" s="36">
        <f>SUMIFS(СВЦЭМ!$D$39:$D$782,СВЦЭМ!$A$39:$A$782,$A71,СВЦЭМ!$B$39:$B$782,V$47)+'СЕТ СН'!$G$14+СВЦЭМ!$D$10+'СЕТ СН'!$G$5-'СЕТ СН'!$G$24</f>
        <v>2832.7539519800002</v>
      </c>
      <c r="W71" s="36">
        <f>SUMIFS(СВЦЭМ!$D$39:$D$782,СВЦЭМ!$A$39:$A$782,$A71,СВЦЭМ!$B$39:$B$782,W$47)+'СЕТ СН'!$G$14+СВЦЭМ!$D$10+'СЕТ СН'!$G$5-'СЕТ СН'!$G$24</f>
        <v>2822.5216350800001</v>
      </c>
      <c r="X71" s="36">
        <f>SUMIFS(СВЦЭМ!$D$39:$D$782,СВЦЭМ!$A$39:$A$782,$A71,СВЦЭМ!$B$39:$B$782,X$47)+'СЕТ СН'!$G$14+СВЦЭМ!$D$10+'СЕТ СН'!$G$5-'СЕТ СН'!$G$24</f>
        <v>2829.73569357</v>
      </c>
      <c r="Y71" s="36">
        <f>SUMIFS(СВЦЭМ!$D$39:$D$782,СВЦЭМ!$A$39:$A$782,$A71,СВЦЭМ!$B$39:$B$782,Y$47)+'СЕТ СН'!$G$14+СВЦЭМ!$D$10+'СЕТ СН'!$G$5-'СЕТ СН'!$G$24</f>
        <v>2844.1558256899998</v>
      </c>
    </row>
    <row r="72" spans="1:26" ht="15.75" x14ac:dyDescent="0.2">
      <c r="A72" s="35">
        <f t="shared" si="1"/>
        <v>44280</v>
      </c>
      <c r="B72" s="36">
        <f>SUMIFS(СВЦЭМ!$D$39:$D$782,СВЦЭМ!$A$39:$A$782,$A72,СВЦЭМ!$B$39:$B$782,B$47)+'СЕТ СН'!$G$14+СВЦЭМ!$D$10+'СЕТ СН'!$G$5-'СЕТ СН'!$G$24</f>
        <v>2899.3292921000002</v>
      </c>
      <c r="C72" s="36">
        <f>SUMIFS(СВЦЭМ!$D$39:$D$782,СВЦЭМ!$A$39:$A$782,$A72,СВЦЭМ!$B$39:$B$782,C$47)+'СЕТ СН'!$G$14+СВЦЭМ!$D$10+'СЕТ СН'!$G$5-'СЕТ СН'!$G$24</f>
        <v>2943.3060855499998</v>
      </c>
      <c r="D72" s="36">
        <f>SUMIFS(СВЦЭМ!$D$39:$D$782,СВЦЭМ!$A$39:$A$782,$A72,СВЦЭМ!$B$39:$B$782,D$47)+'СЕТ СН'!$G$14+СВЦЭМ!$D$10+'СЕТ СН'!$G$5-'СЕТ СН'!$G$24</f>
        <v>3005.1086138000001</v>
      </c>
      <c r="E72" s="36">
        <f>SUMIFS(СВЦЭМ!$D$39:$D$782,СВЦЭМ!$A$39:$A$782,$A72,СВЦЭМ!$B$39:$B$782,E$47)+'СЕТ СН'!$G$14+СВЦЭМ!$D$10+'СЕТ СН'!$G$5-'СЕТ СН'!$G$24</f>
        <v>3016.0140075999998</v>
      </c>
      <c r="F72" s="36">
        <f>SUMIFS(СВЦЭМ!$D$39:$D$782,СВЦЭМ!$A$39:$A$782,$A72,СВЦЭМ!$B$39:$B$782,F$47)+'СЕТ СН'!$G$14+СВЦЭМ!$D$10+'СЕТ СН'!$G$5-'СЕТ СН'!$G$24</f>
        <v>3018.5095995199999</v>
      </c>
      <c r="G72" s="36">
        <f>SUMIFS(СВЦЭМ!$D$39:$D$782,СВЦЭМ!$A$39:$A$782,$A72,СВЦЭМ!$B$39:$B$782,G$47)+'СЕТ СН'!$G$14+СВЦЭМ!$D$10+'СЕТ СН'!$G$5-'СЕТ СН'!$G$24</f>
        <v>2998.9381962500001</v>
      </c>
      <c r="H72" s="36">
        <f>SUMIFS(СВЦЭМ!$D$39:$D$782,СВЦЭМ!$A$39:$A$782,$A72,СВЦЭМ!$B$39:$B$782,H$47)+'СЕТ СН'!$G$14+СВЦЭМ!$D$10+'СЕТ СН'!$G$5-'СЕТ СН'!$G$24</f>
        <v>2959.1955831799996</v>
      </c>
      <c r="I72" s="36">
        <f>SUMIFS(СВЦЭМ!$D$39:$D$782,СВЦЭМ!$A$39:$A$782,$A72,СВЦЭМ!$B$39:$B$782,I$47)+'СЕТ СН'!$G$14+СВЦЭМ!$D$10+'СЕТ СН'!$G$5-'СЕТ СН'!$G$24</f>
        <v>2897.8298676300001</v>
      </c>
      <c r="J72" s="36">
        <f>SUMIFS(СВЦЭМ!$D$39:$D$782,СВЦЭМ!$A$39:$A$782,$A72,СВЦЭМ!$B$39:$B$782,J$47)+'СЕТ СН'!$G$14+СВЦЭМ!$D$10+'СЕТ СН'!$G$5-'СЕТ СН'!$G$24</f>
        <v>2856.20314297</v>
      </c>
      <c r="K72" s="36">
        <f>SUMIFS(СВЦЭМ!$D$39:$D$782,СВЦЭМ!$A$39:$A$782,$A72,СВЦЭМ!$B$39:$B$782,K$47)+'СЕТ СН'!$G$14+СВЦЭМ!$D$10+'СЕТ СН'!$G$5-'СЕТ СН'!$G$24</f>
        <v>2848.5593696400001</v>
      </c>
      <c r="L72" s="36">
        <f>SUMIFS(СВЦЭМ!$D$39:$D$782,СВЦЭМ!$A$39:$A$782,$A72,СВЦЭМ!$B$39:$B$782,L$47)+'СЕТ СН'!$G$14+СВЦЭМ!$D$10+'СЕТ СН'!$G$5-'СЕТ СН'!$G$24</f>
        <v>2868.0877558299999</v>
      </c>
      <c r="M72" s="36">
        <f>SUMIFS(СВЦЭМ!$D$39:$D$782,СВЦЭМ!$A$39:$A$782,$A72,СВЦЭМ!$B$39:$B$782,M$47)+'СЕТ СН'!$G$14+СВЦЭМ!$D$10+'СЕТ СН'!$G$5-'СЕТ СН'!$G$24</f>
        <v>2867.4828036399999</v>
      </c>
      <c r="N72" s="36">
        <f>SUMIFS(СВЦЭМ!$D$39:$D$782,СВЦЭМ!$A$39:$A$782,$A72,СВЦЭМ!$B$39:$B$782,N$47)+'СЕТ СН'!$G$14+СВЦЭМ!$D$10+'СЕТ СН'!$G$5-'СЕТ СН'!$G$24</f>
        <v>2887.3539867499999</v>
      </c>
      <c r="O72" s="36">
        <f>SUMIFS(СВЦЭМ!$D$39:$D$782,СВЦЭМ!$A$39:$A$782,$A72,СВЦЭМ!$B$39:$B$782,O$47)+'СЕТ СН'!$G$14+СВЦЭМ!$D$10+'СЕТ СН'!$G$5-'СЕТ СН'!$G$24</f>
        <v>2921.4154214600003</v>
      </c>
      <c r="P72" s="36">
        <f>SUMIFS(СВЦЭМ!$D$39:$D$782,СВЦЭМ!$A$39:$A$782,$A72,СВЦЭМ!$B$39:$B$782,P$47)+'СЕТ СН'!$G$14+СВЦЭМ!$D$10+'СЕТ СН'!$G$5-'СЕТ СН'!$G$24</f>
        <v>2968.2723076599996</v>
      </c>
      <c r="Q72" s="36">
        <f>SUMIFS(СВЦЭМ!$D$39:$D$782,СВЦЭМ!$A$39:$A$782,$A72,СВЦЭМ!$B$39:$B$782,Q$47)+'СЕТ СН'!$G$14+СВЦЭМ!$D$10+'СЕТ СН'!$G$5-'СЕТ СН'!$G$24</f>
        <v>2995.8981645599997</v>
      </c>
      <c r="R72" s="36">
        <f>SUMIFS(СВЦЭМ!$D$39:$D$782,СВЦЭМ!$A$39:$A$782,$A72,СВЦЭМ!$B$39:$B$782,R$47)+'СЕТ СН'!$G$14+СВЦЭМ!$D$10+'СЕТ СН'!$G$5-'СЕТ СН'!$G$24</f>
        <v>2986.7819912699997</v>
      </c>
      <c r="S72" s="36">
        <f>SUMIFS(СВЦЭМ!$D$39:$D$782,СВЦЭМ!$A$39:$A$782,$A72,СВЦЭМ!$B$39:$B$782,S$47)+'СЕТ СН'!$G$14+СВЦЭМ!$D$10+'СЕТ СН'!$G$5-'СЕТ СН'!$G$24</f>
        <v>2945.1824026899999</v>
      </c>
      <c r="T72" s="36">
        <f>SUMIFS(СВЦЭМ!$D$39:$D$782,СВЦЭМ!$A$39:$A$782,$A72,СВЦЭМ!$B$39:$B$782,T$47)+'СЕТ СН'!$G$14+СВЦЭМ!$D$10+'СЕТ СН'!$G$5-'СЕТ СН'!$G$24</f>
        <v>2867.7978896099999</v>
      </c>
      <c r="U72" s="36">
        <f>SUMIFS(СВЦЭМ!$D$39:$D$782,СВЦЭМ!$A$39:$A$782,$A72,СВЦЭМ!$B$39:$B$782,U$47)+'СЕТ СН'!$G$14+СВЦЭМ!$D$10+'СЕТ СН'!$G$5-'СЕТ СН'!$G$24</f>
        <v>2826.85416962</v>
      </c>
      <c r="V72" s="36">
        <f>SUMIFS(СВЦЭМ!$D$39:$D$782,СВЦЭМ!$A$39:$A$782,$A72,СВЦЭМ!$B$39:$B$782,V$47)+'СЕТ СН'!$G$14+СВЦЭМ!$D$10+'СЕТ СН'!$G$5-'СЕТ СН'!$G$24</f>
        <v>2828.6694404499999</v>
      </c>
      <c r="W72" s="36">
        <f>SUMIFS(СВЦЭМ!$D$39:$D$782,СВЦЭМ!$A$39:$A$782,$A72,СВЦЭМ!$B$39:$B$782,W$47)+'СЕТ СН'!$G$14+СВЦЭМ!$D$10+'СЕТ СН'!$G$5-'СЕТ СН'!$G$24</f>
        <v>2818.0612378800001</v>
      </c>
      <c r="X72" s="36">
        <f>SUMIFS(СВЦЭМ!$D$39:$D$782,СВЦЭМ!$A$39:$A$782,$A72,СВЦЭМ!$B$39:$B$782,X$47)+'СЕТ СН'!$G$14+СВЦЭМ!$D$10+'СЕТ СН'!$G$5-'СЕТ СН'!$G$24</f>
        <v>2840.9015778200001</v>
      </c>
      <c r="Y72" s="36">
        <f>SUMIFS(СВЦЭМ!$D$39:$D$782,СВЦЭМ!$A$39:$A$782,$A72,СВЦЭМ!$B$39:$B$782,Y$47)+'СЕТ СН'!$G$14+СВЦЭМ!$D$10+'СЕТ СН'!$G$5-'СЕТ СН'!$G$24</f>
        <v>2869.9200069899998</v>
      </c>
    </row>
    <row r="73" spans="1:26" ht="15.75" x14ac:dyDescent="0.2">
      <c r="A73" s="35">
        <f t="shared" si="1"/>
        <v>44281</v>
      </c>
      <c r="B73" s="36">
        <f>SUMIFS(СВЦЭМ!$D$39:$D$782,СВЦЭМ!$A$39:$A$782,$A73,СВЦЭМ!$B$39:$B$782,B$47)+'СЕТ СН'!$G$14+СВЦЭМ!$D$10+'СЕТ СН'!$G$5-'СЕТ СН'!$G$24</f>
        <v>2948.4661821899999</v>
      </c>
      <c r="C73" s="36">
        <f>SUMIFS(СВЦЭМ!$D$39:$D$782,СВЦЭМ!$A$39:$A$782,$A73,СВЦЭМ!$B$39:$B$782,C$47)+'СЕТ СН'!$G$14+СВЦЭМ!$D$10+'СЕТ СН'!$G$5-'СЕТ СН'!$G$24</f>
        <v>3009.3026581599997</v>
      </c>
      <c r="D73" s="36">
        <f>SUMIFS(СВЦЭМ!$D$39:$D$782,СВЦЭМ!$A$39:$A$782,$A73,СВЦЭМ!$B$39:$B$782,D$47)+'СЕТ СН'!$G$14+СВЦЭМ!$D$10+'СЕТ СН'!$G$5-'СЕТ СН'!$G$24</f>
        <v>3075.4428905300001</v>
      </c>
      <c r="E73" s="36">
        <f>SUMIFS(СВЦЭМ!$D$39:$D$782,СВЦЭМ!$A$39:$A$782,$A73,СВЦЭМ!$B$39:$B$782,E$47)+'СЕТ СН'!$G$14+СВЦЭМ!$D$10+'СЕТ СН'!$G$5-'СЕТ СН'!$G$24</f>
        <v>3089.8478037599998</v>
      </c>
      <c r="F73" s="36">
        <f>SUMIFS(СВЦЭМ!$D$39:$D$782,СВЦЭМ!$A$39:$A$782,$A73,СВЦЭМ!$B$39:$B$782,F$47)+'СЕТ СН'!$G$14+СВЦЭМ!$D$10+'СЕТ СН'!$G$5-'СЕТ СН'!$G$24</f>
        <v>3086.8696176699996</v>
      </c>
      <c r="G73" s="36">
        <f>SUMIFS(СВЦЭМ!$D$39:$D$782,СВЦЭМ!$A$39:$A$782,$A73,СВЦЭМ!$B$39:$B$782,G$47)+'СЕТ СН'!$G$14+СВЦЭМ!$D$10+'СЕТ СН'!$G$5-'СЕТ СН'!$G$24</f>
        <v>3072.25627429</v>
      </c>
      <c r="H73" s="36">
        <f>SUMIFS(СВЦЭМ!$D$39:$D$782,СВЦЭМ!$A$39:$A$782,$A73,СВЦЭМ!$B$39:$B$782,H$47)+'СЕТ СН'!$G$14+СВЦЭМ!$D$10+'СЕТ СН'!$G$5-'СЕТ СН'!$G$24</f>
        <v>3031.7365339600001</v>
      </c>
      <c r="I73" s="36">
        <f>SUMIFS(СВЦЭМ!$D$39:$D$782,СВЦЭМ!$A$39:$A$782,$A73,СВЦЭМ!$B$39:$B$782,I$47)+'СЕТ СН'!$G$14+СВЦЭМ!$D$10+'СЕТ СН'!$G$5-'СЕТ СН'!$G$24</f>
        <v>2958.39584311</v>
      </c>
      <c r="J73" s="36">
        <f>SUMIFS(СВЦЭМ!$D$39:$D$782,СВЦЭМ!$A$39:$A$782,$A73,СВЦЭМ!$B$39:$B$782,J$47)+'СЕТ СН'!$G$14+СВЦЭМ!$D$10+'СЕТ СН'!$G$5-'СЕТ СН'!$G$24</f>
        <v>2916.6738746700003</v>
      </c>
      <c r="K73" s="36">
        <f>SUMIFS(СВЦЭМ!$D$39:$D$782,СВЦЭМ!$A$39:$A$782,$A73,СВЦЭМ!$B$39:$B$782,K$47)+'СЕТ СН'!$G$14+СВЦЭМ!$D$10+'СЕТ СН'!$G$5-'СЕТ СН'!$G$24</f>
        <v>2898.4822515699998</v>
      </c>
      <c r="L73" s="36">
        <f>SUMIFS(СВЦЭМ!$D$39:$D$782,СВЦЭМ!$A$39:$A$782,$A73,СВЦЭМ!$B$39:$B$782,L$47)+'СЕТ СН'!$G$14+СВЦЭМ!$D$10+'СЕТ СН'!$G$5-'СЕТ СН'!$G$24</f>
        <v>2890.6232077499999</v>
      </c>
      <c r="M73" s="36">
        <f>SUMIFS(СВЦЭМ!$D$39:$D$782,СВЦЭМ!$A$39:$A$782,$A73,СВЦЭМ!$B$39:$B$782,M$47)+'СЕТ СН'!$G$14+СВЦЭМ!$D$10+'СЕТ СН'!$G$5-'СЕТ СН'!$G$24</f>
        <v>2890.0792823500001</v>
      </c>
      <c r="N73" s="36">
        <f>SUMIFS(СВЦЭМ!$D$39:$D$782,СВЦЭМ!$A$39:$A$782,$A73,СВЦЭМ!$B$39:$B$782,N$47)+'СЕТ СН'!$G$14+СВЦЭМ!$D$10+'СЕТ СН'!$G$5-'СЕТ СН'!$G$24</f>
        <v>2887.6630182600002</v>
      </c>
      <c r="O73" s="36">
        <f>SUMIFS(СВЦЭМ!$D$39:$D$782,СВЦЭМ!$A$39:$A$782,$A73,СВЦЭМ!$B$39:$B$782,O$47)+'СЕТ СН'!$G$14+СВЦЭМ!$D$10+'СЕТ СН'!$G$5-'СЕТ СН'!$G$24</f>
        <v>2914.2891051400002</v>
      </c>
      <c r="P73" s="36">
        <f>SUMIFS(СВЦЭМ!$D$39:$D$782,СВЦЭМ!$A$39:$A$782,$A73,СВЦЭМ!$B$39:$B$782,P$47)+'СЕТ СН'!$G$14+СВЦЭМ!$D$10+'СЕТ СН'!$G$5-'СЕТ СН'!$G$24</f>
        <v>2940.2174288799997</v>
      </c>
      <c r="Q73" s="36">
        <f>SUMIFS(СВЦЭМ!$D$39:$D$782,СВЦЭМ!$A$39:$A$782,$A73,СВЦЭМ!$B$39:$B$782,Q$47)+'СЕТ СН'!$G$14+СВЦЭМ!$D$10+'СЕТ СН'!$G$5-'СЕТ СН'!$G$24</f>
        <v>2965.1434621600001</v>
      </c>
      <c r="R73" s="36">
        <f>SUMIFS(СВЦЭМ!$D$39:$D$782,СВЦЭМ!$A$39:$A$782,$A73,СВЦЭМ!$B$39:$B$782,R$47)+'СЕТ СН'!$G$14+СВЦЭМ!$D$10+'СЕТ СН'!$G$5-'СЕТ СН'!$G$24</f>
        <v>2953.9321929299999</v>
      </c>
      <c r="S73" s="36">
        <f>SUMIFS(СВЦЭМ!$D$39:$D$782,СВЦЭМ!$A$39:$A$782,$A73,СВЦЭМ!$B$39:$B$782,S$47)+'СЕТ СН'!$G$14+СВЦЭМ!$D$10+'СЕТ СН'!$G$5-'СЕТ СН'!$G$24</f>
        <v>2922.3336357799999</v>
      </c>
      <c r="T73" s="36">
        <f>SUMIFS(СВЦЭМ!$D$39:$D$782,СВЦЭМ!$A$39:$A$782,$A73,СВЦЭМ!$B$39:$B$782,T$47)+'СЕТ СН'!$G$14+СВЦЭМ!$D$10+'СЕТ СН'!$G$5-'СЕТ СН'!$G$24</f>
        <v>2860.26624279</v>
      </c>
      <c r="U73" s="36">
        <f>SUMIFS(СВЦЭМ!$D$39:$D$782,СВЦЭМ!$A$39:$A$782,$A73,СВЦЭМ!$B$39:$B$782,U$47)+'СЕТ СН'!$G$14+СВЦЭМ!$D$10+'СЕТ СН'!$G$5-'СЕТ СН'!$G$24</f>
        <v>2826.5507031799998</v>
      </c>
      <c r="V73" s="36">
        <f>SUMIFS(СВЦЭМ!$D$39:$D$782,СВЦЭМ!$A$39:$A$782,$A73,СВЦЭМ!$B$39:$B$782,V$47)+'СЕТ СН'!$G$14+СВЦЭМ!$D$10+'СЕТ СН'!$G$5-'СЕТ СН'!$G$24</f>
        <v>2820.91246366</v>
      </c>
      <c r="W73" s="36">
        <f>SUMIFS(СВЦЭМ!$D$39:$D$782,СВЦЭМ!$A$39:$A$782,$A73,СВЦЭМ!$B$39:$B$782,W$47)+'СЕТ СН'!$G$14+СВЦЭМ!$D$10+'СЕТ СН'!$G$5-'СЕТ СН'!$G$24</f>
        <v>2811.0445330800003</v>
      </c>
      <c r="X73" s="36">
        <f>SUMIFS(СВЦЭМ!$D$39:$D$782,СВЦЭМ!$A$39:$A$782,$A73,СВЦЭМ!$B$39:$B$782,X$47)+'СЕТ СН'!$G$14+СВЦЭМ!$D$10+'СЕТ СН'!$G$5-'СЕТ СН'!$G$24</f>
        <v>2834.43392399</v>
      </c>
      <c r="Y73" s="36">
        <f>SUMIFS(СВЦЭМ!$D$39:$D$782,СВЦЭМ!$A$39:$A$782,$A73,СВЦЭМ!$B$39:$B$782,Y$47)+'СЕТ СН'!$G$14+СВЦЭМ!$D$10+'СЕТ СН'!$G$5-'СЕТ СН'!$G$24</f>
        <v>2863.2157167</v>
      </c>
    </row>
    <row r="74" spans="1:26" ht="15.75" x14ac:dyDescent="0.2">
      <c r="A74" s="35">
        <f t="shared" si="1"/>
        <v>44282</v>
      </c>
      <c r="B74" s="36">
        <f>SUMIFS(СВЦЭМ!$D$39:$D$782,СВЦЭМ!$A$39:$A$782,$A74,СВЦЭМ!$B$39:$B$782,B$47)+'СЕТ СН'!$G$14+СВЦЭМ!$D$10+'СЕТ СН'!$G$5-'СЕТ СН'!$G$24</f>
        <v>2828.49419029</v>
      </c>
      <c r="C74" s="36">
        <f>SUMIFS(СВЦЭМ!$D$39:$D$782,СВЦЭМ!$A$39:$A$782,$A74,СВЦЭМ!$B$39:$B$782,C$47)+'СЕТ СН'!$G$14+СВЦЭМ!$D$10+'СЕТ СН'!$G$5-'СЕТ СН'!$G$24</f>
        <v>2893.04694905</v>
      </c>
      <c r="D74" s="36">
        <f>SUMIFS(СВЦЭМ!$D$39:$D$782,СВЦЭМ!$A$39:$A$782,$A74,СВЦЭМ!$B$39:$B$782,D$47)+'СЕТ СН'!$G$14+СВЦЭМ!$D$10+'СЕТ СН'!$G$5-'СЕТ СН'!$G$24</f>
        <v>2950.6752310599995</v>
      </c>
      <c r="E74" s="36">
        <f>SUMIFS(СВЦЭМ!$D$39:$D$782,СВЦЭМ!$A$39:$A$782,$A74,СВЦЭМ!$B$39:$B$782,E$47)+'СЕТ СН'!$G$14+СВЦЭМ!$D$10+'СЕТ СН'!$G$5-'СЕТ СН'!$G$24</f>
        <v>2967.8921990199997</v>
      </c>
      <c r="F74" s="36">
        <f>SUMIFS(СВЦЭМ!$D$39:$D$782,СВЦЭМ!$A$39:$A$782,$A74,СВЦЭМ!$B$39:$B$782,F$47)+'СЕТ СН'!$G$14+СВЦЭМ!$D$10+'СЕТ СН'!$G$5-'СЕТ СН'!$G$24</f>
        <v>2984.3811876199998</v>
      </c>
      <c r="G74" s="36">
        <f>SUMIFS(СВЦЭМ!$D$39:$D$782,СВЦЭМ!$A$39:$A$782,$A74,СВЦЭМ!$B$39:$B$782,G$47)+'СЕТ СН'!$G$14+СВЦЭМ!$D$10+'СЕТ СН'!$G$5-'СЕТ СН'!$G$24</f>
        <v>2961.5841238200001</v>
      </c>
      <c r="H74" s="36">
        <f>SUMIFS(СВЦЭМ!$D$39:$D$782,СВЦЭМ!$A$39:$A$782,$A74,СВЦЭМ!$B$39:$B$782,H$47)+'СЕТ СН'!$G$14+СВЦЭМ!$D$10+'СЕТ СН'!$G$5-'СЕТ СН'!$G$24</f>
        <v>2942.1743594</v>
      </c>
      <c r="I74" s="36">
        <f>SUMIFS(СВЦЭМ!$D$39:$D$782,СВЦЭМ!$A$39:$A$782,$A74,СВЦЭМ!$B$39:$B$782,I$47)+'СЕТ СН'!$G$14+СВЦЭМ!$D$10+'СЕТ СН'!$G$5-'СЕТ СН'!$G$24</f>
        <v>2899.1147370999997</v>
      </c>
      <c r="J74" s="36">
        <f>SUMIFS(СВЦЭМ!$D$39:$D$782,СВЦЭМ!$A$39:$A$782,$A74,СВЦЭМ!$B$39:$B$782,J$47)+'СЕТ СН'!$G$14+СВЦЭМ!$D$10+'СЕТ СН'!$G$5-'СЕТ СН'!$G$24</f>
        <v>2850.2625568399999</v>
      </c>
      <c r="K74" s="36">
        <f>SUMIFS(СВЦЭМ!$D$39:$D$782,СВЦЭМ!$A$39:$A$782,$A74,СВЦЭМ!$B$39:$B$782,K$47)+'СЕТ СН'!$G$14+СВЦЭМ!$D$10+'СЕТ СН'!$G$5-'СЕТ СН'!$G$24</f>
        <v>2820.04749034</v>
      </c>
      <c r="L74" s="36">
        <f>SUMIFS(СВЦЭМ!$D$39:$D$782,СВЦЭМ!$A$39:$A$782,$A74,СВЦЭМ!$B$39:$B$782,L$47)+'СЕТ СН'!$G$14+СВЦЭМ!$D$10+'СЕТ СН'!$G$5-'СЕТ СН'!$G$24</f>
        <v>2835.7501534399998</v>
      </c>
      <c r="M74" s="36">
        <f>SUMIFS(СВЦЭМ!$D$39:$D$782,СВЦЭМ!$A$39:$A$782,$A74,СВЦЭМ!$B$39:$B$782,M$47)+'СЕТ СН'!$G$14+СВЦЭМ!$D$10+'СЕТ СН'!$G$5-'СЕТ СН'!$G$24</f>
        <v>2835.14833765</v>
      </c>
      <c r="N74" s="36">
        <f>SUMIFS(СВЦЭМ!$D$39:$D$782,СВЦЭМ!$A$39:$A$782,$A74,СВЦЭМ!$B$39:$B$782,N$47)+'СЕТ СН'!$G$14+СВЦЭМ!$D$10+'СЕТ СН'!$G$5-'СЕТ СН'!$G$24</f>
        <v>2843.66584349</v>
      </c>
      <c r="O74" s="36">
        <f>SUMIFS(СВЦЭМ!$D$39:$D$782,СВЦЭМ!$A$39:$A$782,$A74,СВЦЭМ!$B$39:$B$782,O$47)+'СЕТ СН'!$G$14+СВЦЭМ!$D$10+'СЕТ СН'!$G$5-'СЕТ СН'!$G$24</f>
        <v>2860.78098125</v>
      </c>
      <c r="P74" s="36">
        <f>SUMIFS(СВЦЭМ!$D$39:$D$782,СВЦЭМ!$A$39:$A$782,$A74,СВЦЭМ!$B$39:$B$782,P$47)+'СЕТ СН'!$G$14+СВЦЭМ!$D$10+'СЕТ СН'!$G$5-'СЕТ СН'!$G$24</f>
        <v>2907.0418355699999</v>
      </c>
      <c r="Q74" s="36">
        <f>SUMIFS(СВЦЭМ!$D$39:$D$782,СВЦЭМ!$A$39:$A$782,$A74,СВЦЭМ!$B$39:$B$782,Q$47)+'СЕТ СН'!$G$14+СВЦЭМ!$D$10+'СЕТ СН'!$G$5-'СЕТ СН'!$G$24</f>
        <v>2935.2513146900001</v>
      </c>
      <c r="R74" s="36">
        <f>SUMIFS(СВЦЭМ!$D$39:$D$782,СВЦЭМ!$A$39:$A$782,$A74,СВЦЭМ!$B$39:$B$782,R$47)+'СЕТ СН'!$G$14+СВЦЭМ!$D$10+'СЕТ СН'!$G$5-'СЕТ СН'!$G$24</f>
        <v>2924.37694934</v>
      </c>
      <c r="S74" s="36">
        <f>SUMIFS(СВЦЭМ!$D$39:$D$782,СВЦЭМ!$A$39:$A$782,$A74,СВЦЭМ!$B$39:$B$782,S$47)+'СЕТ СН'!$G$14+СВЦЭМ!$D$10+'СЕТ СН'!$G$5-'СЕТ СН'!$G$24</f>
        <v>2893.5555165800001</v>
      </c>
      <c r="T74" s="36">
        <f>SUMIFS(СВЦЭМ!$D$39:$D$782,СВЦЭМ!$A$39:$A$782,$A74,СВЦЭМ!$B$39:$B$782,T$47)+'СЕТ СН'!$G$14+СВЦЭМ!$D$10+'СЕТ СН'!$G$5-'СЕТ СН'!$G$24</f>
        <v>2826.81690867</v>
      </c>
      <c r="U74" s="36">
        <f>SUMIFS(СВЦЭМ!$D$39:$D$782,СВЦЭМ!$A$39:$A$782,$A74,СВЦЭМ!$B$39:$B$782,U$47)+'СЕТ СН'!$G$14+СВЦЭМ!$D$10+'СЕТ СН'!$G$5-'СЕТ СН'!$G$24</f>
        <v>2796.0290935200001</v>
      </c>
      <c r="V74" s="36">
        <f>SUMIFS(СВЦЭМ!$D$39:$D$782,СВЦЭМ!$A$39:$A$782,$A74,СВЦЭМ!$B$39:$B$782,V$47)+'СЕТ СН'!$G$14+СВЦЭМ!$D$10+'СЕТ СН'!$G$5-'СЕТ СН'!$G$24</f>
        <v>2795.3490215699999</v>
      </c>
      <c r="W74" s="36">
        <f>SUMIFS(СВЦЭМ!$D$39:$D$782,СВЦЭМ!$A$39:$A$782,$A74,СВЦЭМ!$B$39:$B$782,W$47)+'СЕТ СН'!$G$14+СВЦЭМ!$D$10+'СЕТ СН'!$G$5-'СЕТ СН'!$G$24</f>
        <v>2777.8780779200001</v>
      </c>
      <c r="X74" s="36">
        <f>SUMIFS(СВЦЭМ!$D$39:$D$782,СВЦЭМ!$A$39:$A$782,$A74,СВЦЭМ!$B$39:$B$782,X$47)+'СЕТ СН'!$G$14+СВЦЭМ!$D$10+'СЕТ СН'!$G$5-'СЕТ СН'!$G$24</f>
        <v>2796.2932046000001</v>
      </c>
      <c r="Y74" s="36">
        <f>SUMIFS(СВЦЭМ!$D$39:$D$782,СВЦЭМ!$A$39:$A$782,$A74,СВЦЭМ!$B$39:$B$782,Y$47)+'СЕТ СН'!$G$14+СВЦЭМ!$D$10+'СЕТ СН'!$G$5-'СЕТ СН'!$G$24</f>
        <v>2814.3203800299998</v>
      </c>
    </row>
    <row r="75" spans="1:26" ht="15.75" x14ac:dyDescent="0.2">
      <c r="A75" s="35">
        <f t="shared" si="1"/>
        <v>44283</v>
      </c>
      <c r="B75" s="36">
        <f>SUMIFS(СВЦЭМ!$D$39:$D$782,СВЦЭМ!$A$39:$A$782,$A75,СВЦЭМ!$B$39:$B$782,B$47)+'СЕТ СН'!$G$14+СВЦЭМ!$D$10+'СЕТ СН'!$G$5-'СЕТ СН'!$G$24</f>
        <v>2851.69097917</v>
      </c>
      <c r="C75" s="36">
        <f>SUMIFS(СВЦЭМ!$D$39:$D$782,СВЦЭМ!$A$39:$A$782,$A75,СВЦЭМ!$B$39:$B$782,C$47)+'СЕТ СН'!$G$14+СВЦЭМ!$D$10+'СЕТ СН'!$G$5-'СЕТ СН'!$G$24</f>
        <v>2929.57015396</v>
      </c>
      <c r="D75" s="36">
        <f>SUMIFS(СВЦЭМ!$D$39:$D$782,СВЦЭМ!$A$39:$A$782,$A75,СВЦЭМ!$B$39:$B$782,D$47)+'СЕТ СН'!$G$14+СВЦЭМ!$D$10+'СЕТ СН'!$G$5-'СЕТ СН'!$G$24</f>
        <v>2963.0439012299998</v>
      </c>
      <c r="E75" s="36">
        <f>SUMIFS(СВЦЭМ!$D$39:$D$782,СВЦЭМ!$A$39:$A$782,$A75,СВЦЭМ!$B$39:$B$782,E$47)+'СЕТ СН'!$G$14+СВЦЭМ!$D$10+'СЕТ СН'!$G$5-'СЕТ СН'!$G$24</f>
        <v>2965.9228220099999</v>
      </c>
      <c r="F75" s="36">
        <f>SUMIFS(СВЦЭМ!$D$39:$D$782,СВЦЭМ!$A$39:$A$782,$A75,СВЦЭМ!$B$39:$B$782,F$47)+'СЕТ СН'!$G$14+СВЦЭМ!$D$10+'СЕТ СН'!$G$5-'СЕТ СН'!$G$24</f>
        <v>2955.7116215400001</v>
      </c>
      <c r="G75" s="36">
        <f>SUMIFS(СВЦЭМ!$D$39:$D$782,СВЦЭМ!$A$39:$A$782,$A75,СВЦЭМ!$B$39:$B$782,G$47)+'СЕТ СН'!$G$14+СВЦЭМ!$D$10+'СЕТ СН'!$G$5-'СЕТ СН'!$G$24</f>
        <v>2927.7684461200001</v>
      </c>
      <c r="H75" s="36">
        <f>SUMIFS(СВЦЭМ!$D$39:$D$782,СВЦЭМ!$A$39:$A$782,$A75,СВЦЭМ!$B$39:$B$782,H$47)+'СЕТ СН'!$G$14+СВЦЭМ!$D$10+'СЕТ СН'!$G$5-'СЕТ СН'!$G$24</f>
        <v>2909.1334489599999</v>
      </c>
      <c r="I75" s="36">
        <f>SUMIFS(СВЦЭМ!$D$39:$D$782,СВЦЭМ!$A$39:$A$782,$A75,СВЦЭМ!$B$39:$B$782,I$47)+'СЕТ СН'!$G$14+СВЦЭМ!$D$10+'СЕТ СН'!$G$5-'СЕТ СН'!$G$24</f>
        <v>2878.9610106999999</v>
      </c>
      <c r="J75" s="36">
        <f>SUMIFS(СВЦЭМ!$D$39:$D$782,СВЦЭМ!$A$39:$A$782,$A75,СВЦЭМ!$B$39:$B$782,J$47)+'СЕТ СН'!$G$14+СВЦЭМ!$D$10+'СЕТ СН'!$G$5-'СЕТ СН'!$G$24</f>
        <v>2799.1343213199998</v>
      </c>
      <c r="K75" s="36">
        <f>SUMIFS(СВЦЭМ!$D$39:$D$782,СВЦЭМ!$A$39:$A$782,$A75,СВЦЭМ!$B$39:$B$782,K$47)+'СЕТ СН'!$G$14+СВЦЭМ!$D$10+'СЕТ СН'!$G$5-'СЕТ СН'!$G$24</f>
        <v>2783.8714428799999</v>
      </c>
      <c r="L75" s="36">
        <f>SUMIFS(СВЦЭМ!$D$39:$D$782,СВЦЭМ!$A$39:$A$782,$A75,СВЦЭМ!$B$39:$B$782,L$47)+'СЕТ СН'!$G$14+СВЦЭМ!$D$10+'СЕТ СН'!$G$5-'СЕТ СН'!$G$24</f>
        <v>2820.5540554600002</v>
      </c>
      <c r="M75" s="36">
        <f>SUMIFS(СВЦЭМ!$D$39:$D$782,СВЦЭМ!$A$39:$A$782,$A75,СВЦЭМ!$B$39:$B$782,M$47)+'СЕТ СН'!$G$14+СВЦЭМ!$D$10+'СЕТ СН'!$G$5-'СЕТ СН'!$G$24</f>
        <v>2853.3399709400001</v>
      </c>
      <c r="N75" s="36">
        <f>SUMIFS(СВЦЭМ!$D$39:$D$782,СВЦЭМ!$A$39:$A$782,$A75,СВЦЭМ!$B$39:$B$782,N$47)+'СЕТ СН'!$G$14+СВЦЭМ!$D$10+'СЕТ СН'!$G$5-'СЕТ СН'!$G$24</f>
        <v>2887.8144548600003</v>
      </c>
      <c r="O75" s="36">
        <f>SUMIFS(СВЦЭМ!$D$39:$D$782,СВЦЭМ!$A$39:$A$782,$A75,СВЦЭМ!$B$39:$B$782,O$47)+'СЕТ СН'!$G$14+СВЦЭМ!$D$10+'СЕТ СН'!$G$5-'СЕТ СН'!$G$24</f>
        <v>2913.3772126399999</v>
      </c>
      <c r="P75" s="36">
        <f>SUMIFS(СВЦЭМ!$D$39:$D$782,СВЦЭМ!$A$39:$A$782,$A75,СВЦЭМ!$B$39:$B$782,P$47)+'СЕТ СН'!$G$14+СВЦЭМ!$D$10+'СЕТ СН'!$G$5-'СЕТ СН'!$G$24</f>
        <v>2952.19679318</v>
      </c>
      <c r="Q75" s="36">
        <f>SUMIFS(СВЦЭМ!$D$39:$D$782,СВЦЭМ!$A$39:$A$782,$A75,СВЦЭМ!$B$39:$B$782,Q$47)+'СЕТ СН'!$G$14+СВЦЭМ!$D$10+'СЕТ СН'!$G$5-'СЕТ СН'!$G$24</f>
        <v>2977.5808334599997</v>
      </c>
      <c r="R75" s="36">
        <f>SUMIFS(СВЦЭМ!$D$39:$D$782,СВЦЭМ!$A$39:$A$782,$A75,СВЦЭМ!$B$39:$B$782,R$47)+'СЕТ СН'!$G$14+СВЦЭМ!$D$10+'СЕТ СН'!$G$5-'СЕТ СН'!$G$24</f>
        <v>2966.9667273899995</v>
      </c>
      <c r="S75" s="36">
        <f>SUMIFS(СВЦЭМ!$D$39:$D$782,СВЦЭМ!$A$39:$A$782,$A75,СВЦЭМ!$B$39:$B$782,S$47)+'СЕТ СН'!$G$14+СВЦЭМ!$D$10+'СЕТ СН'!$G$5-'СЕТ СН'!$G$24</f>
        <v>2933.7313269199999</v>
      </c>
      <c r="T75" s="36">
        <f>SUMIFS(СВЦЭМ!$D$39:$D$782,СВЦЭМ!$A$39:$A$782,$A75,СВЦЭМ!$B$39:$B$782,T$47)+'СЕТ СН'!$G$14+СВЦЭМ!$D$10+'СЕТ СН'!$G$5-'СЕТ СН'!$G$24</f>
        <v>2871.3824008299998</v>
      </c>
      <c r="U75" s="36">
        <f>SUMIFS(СВЦЭМ!$D$39:$D$782,СВЦЭМ!$A$39:$A$782,$A75,СВЦЭМ!$B$39:$B$782,U$47)+'СЕТ СН'!$G$14+СВЦЭМ!$D$10+'СЕТ СН'!$G$5-'СЕТ СН'!$G$24</f>
        <v>2844.1829448799999</v>
      </c>
      <c r="V75" s="36">
        <f>SUMIFS(СВЦЭМ!$D$39:$D$782,СВЦЭМ!$A$39:$A$782,$A75,СВЦЭМ!$B$39:$B$782,V$47)+'СЕТ СН'!$G$14+СВЦЭМ!$D$10+'СЕТ СН'!$G$5-'СЕТ СН'!$G$24</f>
        <v>2849.2632224700001</v>
      </c>
      <c r="W75" s="36">
        <f>SUMIFS(СВЦЭМ!$D$39:$D$782,СВЦЭМ!$A$39:$A$782,$A75,СВЦЭМ!$B$39:$B$782,W$47)+'СЕТ СН'!$G$14+СВЦЭМ!$D$10+'СЕТ СН'!$G$5-'СЕТ СН'!$G$24</f>
        <v>2825.42535069</v>
      </c>
      <c r="X75" s="36">
        <f>SUMIFS(СВЦЭМ!$D$39:$D$782,СВЦЭМ!$A$39:$A$782,$A75,СВЦЭМ!$B$39:$B$782,X$47)+'СЕТ СН'!$G$14+СВЦЭМ!$D$10+'СЕТ СН'!$G$5-'СЕТ СН'!$G$24</f>
        <v>2814.87234046</v>
      </c>
      <c r="Y75" s="36">
        <f>SUMIFS(СВЦЭМ!$D$39:$D$782,СВЦЭМ!$A$39:$A$782,$A75,СВЦЭМ!$B$39:$B$782,Y$47)+'СЕТ СН'!$G$14+СВЦЭМ!$D$10+'СЕТ СН'!$G$5-'СЕТ СН'!$G$24</f>
        <v>2810.5695059600002</v>
      </c>
    </row>
    <row r="76" spans="1:26" ht="15.75" x14ac:dyDescent="0.2">
      <c r="A76" s="35">
        <f t="shared" si="1"/>
        <v>44284</v>
      </c>
      <c r="B76" s="36">
        <f>SUMIFS(СВЦЭМ!$D$39:$D$782,СВЦЭМ!$A$39:$A$782,$A76,СВЦЭМ!$B$39:$B$782,B$47)+'СЕТ СН'!$G$14+СВЦЭМ!$D$10+'СЕТ СН'!$G$5-'СЕТ СН'!$G$24</f>
        <v>2894.89965514</v>
      </c>
      <c r="C76" s="36">
        <f>SUMIFS(СВЦЭМ!$D$39:$D$782,СВЦЭМ!$A$39:$A$782,$A76,СВЦЭМ!$B$39:$B$782,C$47)+'СЕТ СН'!$G$14+СВЦЭМ!$D$10+'СЕТ СН'!$G$5-'СЕТ СН'!$G$24</f>
        <v>2972.7360729800002</v>
      </c>
      <c r="D76" s="36">
        <f>SUMIFS(СВЦЭМ!$D$39:$D$782,СВЦЭМ!$A$39:$A$782,$A76,СВЦЭМ!$B$39:$B$782,D$47)+'СЕТ СН'!$G$14+СВЦЭМ!$D$10+'СЕТ СН'!$G$5-'СЕТ СН'!$G$24</f>
        <v>3019.4161433899999</v>
      </c>
      <c r="E76" s="36">
        <f>SUMIFS(СВЦЭМ!$D$39:$D$782,СВЦЭМ!$A$39:$A$782,$A76,СВЦЭМ!$B$39:$B$782,E$47)+'СЕТ СН'!$G$14+СВЦЭМ!$D$10+'СЕТ СН'!$G$5-'СЕТ СН'!$G$24</f>
        <v>3037.6832856699998</v>
      </c>
      <c r="F76" s="36">
        <f>SUMIFS(СВЦЭМ!$D$39:$D$782,СВЦЭМ!$A$39:$A$782,$A76,СВЦЭМ!$B$39:$B$782,F$47)+'СЕТ СН'!$G$14+СВЦЭМ!$D$10+'СЕТ СН'!$G$5-'СЕТ СН'!$G$24</f>
        <v>3031.7413429899998</v>
      </c>
      <c r="G76" s="36">
        <f>SUMIFS(СВЦЭМ!$D$39:$D$782,СВЦЭМ!$A$39:$A$782,$A76,СВЦЭМ!$B$39:$B$782,G$47)+'СЕТ СН'!$G$14+СВЦЭМ!$D$10+'СЕТ СН'!$G$5-'СЕТ СН'!$G$24</f>
        <v>2991.44353228</v>
      </c>
      <c r="H76" s="36">
        <f>SUMIFS(СВЦЭМ!$D$39:$D$782,СВЦЭМ!$A$39:$A$782,$A76,СВЦЭМ!$B$39:$B$782,H$47)+'СЕТ СН'!$G$14+СВЦЭМ!$D$10+'СЕТ СН'!$G$5-'СЕТ СН'!$G$24</f>
        <v>2951.5130106999995</v>
      </c>
      <c r="I76" s="36">
        <f>SUMIFS(СВЦЭМ!$D$39:$D$782,СВЦЭМ!$A$39:$A$782,$A76,СВЦЭМ!$B$39:$B$782,I$47)+'СЕТ СН'!$G$14+СВЦЭМ!$D$10+'СЕТ СН'!$G$5-'СЕТ СН'!$G$24</f>
        <v>2900.7740980899998</v>
      </c>
      <c r="J76" s="36">
        <f>SUMIFS(СВЦЭМ!$D$39:$D$782,СВЦЭМ!$A$39:$A$782,$A76,СВЦЭМ!$B$39:$B$782,J$47)+'СЕТ СН'!$G$14+СВЦЭМ!$D$10+'СЕТ СН'!$G$5-'СЕТ СН'!$G$24</f>
        <v>2849.4898519899998</v>
      </c>
      <c r="K76" s="36">
        <f>SUMIFS(СВЦЭМ!$D$39:$D$782,СВЦЭМ!$A$39:$A$782,$A76,СВЦЭМ!$B$39:$B$782,K$47)+'СЕТ СН'!$G$14+СВЦЭМ!$D$10+'СЕТ СН'!$G$5-'СЕТ СН'!$G$24</f>
        <v>2833.4462073</v>
      </c>
      <c r="L76" s="36">
        <f>SUMIFS(СВЦЭМ!$D$39:$D$782,СВЦЭМ!$A$39:$A$782,$A76,СВЦЭМ!$B$39:$B$782,L$47)+'СЕТ СН'!$G$14+СВЦЭМ!$D$10+'СЕТ СН'!$G$5-'СЕТ СН'!$G$24</f>
        <v>2834.1615520800001</v>
      </c>
      <c r="M76" s="36">
        <f>SUMIFS(СВЦЭМ!$D$39:$D$782,СВЦЭМ!$A$39:$A$782,$A76,СВЦЭМ!$B$39:$B$782,M$47)+'СЕТ СН'!$G$14+СВЦЭМ!$D$10+'СЕТ СН'!$G$5-'СЕТ СН'!$G$24</f>
        <v>2833.45270888</v>
      </c>
      <c r="N76" s="36">
        <f>SUMIFS(СВЦЭМ!$D$39:$D$782,СВЦЭМ!$A$39:$A$782,$A76,СВЦЭМ!$B$39:$B$782,N$47)+'СЕТ СН'!$G$14+СВЦЭМ!$D$10+'СЕТ СН'!$G$5-'СЕТ СН'!$G$24</f>
        <v>2840.2735554199999</v>
      </c>
      <c r="O76" s="36">
        <f>SUMIFS(СВЦЭМ!$D$39:$D$782,СВЦЭМ!$A$39:$A$782,$A76,СВЦЭМ!$B$39:$B$782,O$47)+'СЕТ СН'!$G$14+СВЦЭМ!$D$10+'СЕТ СН'!$G$5-'СЕТ СН'!$G$24</f>
        <v>2870.7110112800001</v>
      </c>
      <c r="P76" s="36">
        <f>SUMIFS(СВЦЭМ!$D$39:$D$782,СВЦЭМ!$A$39:$A$782,$A76,СВЦЭМ!$B$39:$B$782,P$47)+'СЕТ СН'!$G$14+СВЦЭМ!$D$10+'СЕТ СН'!$G$5-'СЕТ СН'!$G$24</f>
        <v>2916.2585908299998</v>
      </c>
      <c r="Q76" s="36">
        <f>SUMIFS(СВЦЭМ!$D$39:$D$782,СВЦЭМ!$A$39:$A$782,$A76,СВЦЭМ!$B$39:$B$782,Q$47)+'СЕТ СН'!$G$14+СВЦЭМ!$D$10+'СЕТ СН'!$G$5-'СЕТ СН'!$G$24</f>
        <v>2938.84085701</v>
      </c>
      <c r="R76" s="36">
        <f>SUMIFS(СВЦЭМ!$D$39:$D$782,СВЦЭМ!$A$39:$A$782,$A76,СВЦЭМ!$B$39:$B$782,R$47)+'СЕТ СН'!$G$14+СВЦЭМ!$D$10+'СЕТ СН'!$G$5-'СЕТ СН'!$G$24</f>
        <v>2929.3249643600002</v>
      </c>
      <c r="S76" s="36">
        <f>SUMIFS(СВЦЭМ!$D$39:$D$782,СВЦЭМ!$A$39:$A$782,$A76,СВЦЭМ!$B$39:$B$782,S$47)+'СЕТ СН'!$G$14+СВЦЭМ!$D$10+'СЕТ СН'!$G$5-'СЕТ СН'!$G$24</f>
        <v>2900.9419137</v>
      </c>
      <c r="T76" s="36">
        <f>SUMIFS(СВЦЭМ!$D$39:$D$782,СВЦЭМ!$A$39:$A$782,$A76,СВЦЭМ!$B$39:$B$782,T$47)+'СЕТ СН'!$G$14+СВЦЭМ!$D$10+'СЕТ СН'!$G$5-'СЕТ СН'!$G$24</f>
        <v>2837.0000269900002</v>
      </c>
      <c r="U76" s="36">
        <f>SUMIFS(СВЦЭМ!$D$39:$D$782,СВЦЭМ!$A$39:$A$782,$A76,СВЦЭМ!$B$39:$B$782,U$47)+'СЕТ СН'!$G$14+СВЦЭМ!$D$10+'СЕТ СН'!$G$5-'СЕТ СН'!$G$24</f>
        <v>2809.80637067</v>
      </c>
      <c r="V76" s="36">
        <f>SUMIFS(СВЦЭМ!$D$39:$D$782,СВЦЭМ!$A$39:$A$782,$A76,СВЦЭМ!$B$39:$B$782,V$47)+'СЕТ СН'!$G$14+СВЦЭМ!$D$10+'СЕТ СН'!$G$5-'СЕТ СН'!$G$24</f>
        <v>2810.9706912400002</v>
      </c>
      <c r="W76" s="36">
        <f>SUMIFS(СВЦЭМ!$D$39:$D$782,СВЦЭМ!$A$39:$A$782,$A76,СВЦЭМ!$B$39:$B$782,W$47)+'СЕТ СН'!$G$14+СВЦЭМ!$D$10+'СЕТ СН'!$G$5-'СЕТ СН'!$G$24</f>
        <v>2811.0583398399999</v>
      </c>
      <c r="X76" s="36">
        <f>SUMIFS(СВЦЭМ!$D$39:$D$782,СВЦЭМ!$A$39:$A$782,$A76,СВЦЭМ!$B$39:$B$782,X$47)+'СЕТ СН'!$G$14+СВЦЭМ!$D$10+'СЕТ СН'!$G$5-'СЕТ СН'!$G$24</f>
        <v>2830.6827058099998</v>
      </c>
      <c r="Y76" s="36">
        <f>SUMIFS(СВЦЭМ!$D$39:$D$782,СВЦЭМ!$A$39:$A$782,$A76,СВЦЭМ!$B$39:$B$782,Y$47)+'СЕТ СН'!$G$14+СВЦЭМ!$D$10+'СЕТ СН'!$G$5-'СЕТ СН'!$G$24</f>
        <v>2825.2052098899999</v>
      </c>
    </row>
    <row r="77" spans="1:26" ht="15.75" x14ac:dyDescent="0.2">
      <c r="A77" s="35">
        <f t="shared" si="1"/>
        <v>44285</v>
      </c>
      <c r="B77" s="36">
        <f>SUMIFS(СВЦЭМ!$D$39:$D$782,СВЦЭМ!$A$39:$A$782,$A77,СВЦЭМ!$B$39:$B$782,B$47)+'СЕТ СН'!$G$14+СВЦЭМ!$D$10+'СЕТ СН'!$G$5-'СЕТ СН'!$G$24</f>
        <v>2883.7421955099999</v>
      </c>
      <c r="C77" s="36">
        <f>SUMIFS(СВЦЭМ!$D$39:$D$782,СВЦЭМ!$A$39:$A$782,$A77,СВЦЭМ!$B$39:$B$782,C$47)+'СЕТ СН'!$G$14+СВЦЭМ!$D$10+'СЕТ СН'!$G$5-'СЕТ СН'!$G$24</f>
        <v>2948.47123715</v>
      </c>
      <c r="D77" s="36">
        <f>SUMIFS(СВЦЭМ!$D$39:$D$782,СВЦЭМ!$A$39:$A$782,$A77,СВЦЭМ!$B$39:$B$782,D$47)+'СЕТ СН'!$G$14+СВЦЭМ!$D$10+'СЕТ СН'!$G$5-'СЕТ СН'!$G$24</f>
        <v>2946.9671135099998</v>
      </c>
      <c r="E77" s="36">
        <f>SUMIFS(СВЦЭМ!$D$39:$D$782,СВЦЭМ!$A$39:$A$782,$A77,СВЦЭМ!$B$39:$B$782,E$47)+'СЕТ СН'!$G$14+СВЦЭМ!$D$10+'СЕТ СН'!$G$5-'СЕТ СН'!$G$24</f>
        <v>2946.0810196900002</v>
      </c>
      <c r="F77" s="36">
        <f>SUMIFS(СВЦЭМ!$D$39:$D$782,СВЦЭМ!$A$39:$A$782,$A77,СВЦЭМ!$B$39:$B$782,F$47)+'СЕТ СН'!$G$14+СВЦЭМ!$D$10+'СЕТ СН'!$G$5-'СЕТ СН'!$G$24</f>
        <v>2944.8410709399996</v>
      </c>
      <c r="G77" s="36">
        <f>SUMIFS(СВЦЭМ!$D$39:$D$782,СВЦЭМ!$A$39:$A$782,$A77,СВЦЭМ!$B$39:$B$782,G$47)+'СЕТ СН'!$G$14+СВЦЭМ!$D$10+'СЕТ СН'!$G$5-'СЕТ СН'!$G$24</f>
        <v>2946.41443695</v>
      </c>
      <c r="H77" s="36">
        <f>SUMIFS(СВЦЭМ!$D$39:$D$782,СВЦЭМ!$A$39:$A$782,$A77,СВЦЭМ!$B$39:$B$782,H$47)+'СЕТ СН'!$G$14+СВЦЭМ!$D$10+'СЕТ СН'!$G$5-'СЕТ СН'!$G$24</f>
        <v>2938.1811200500001</v>
      </c>
      <c r="I77" s="36">
        <f>SUMIFS(СВЦЭМ!$D$39:$D$782,СВЦЭМ!$A$39:$A$782,$A77,СВЦЭМ!$B$39:$B$782,I$47)+'СЕТ СН'!$G$14+СВЦЭМ!$D$10+'СЕТ СН'!$G$5-'СЕТ СН'!$G$24</f>
        <v>2897.6160998</v>
      </c>
      <c r="J77" s="36">
        <f>SUMIFS(СВЦЭМ!$D$39:$D$782,СВЦЭМ!$A$39:$A$782,$A77,СВЦЭМ!$B$39:$B$782,J$47)+'СЕТ СН'!$G$14+СВЦЭМ!$D$10+'СЕТ СН'!$G$5-'СЕТ СН'!$G$24</f>
        <v>2862.8642677299999</v>
      </c>
      <c r="K77" s="36">
        <f>SUMIFS(СВЦЭМ!$D$39:$D$782,СВЦЭМ!$A$39:$A$782,$A77,СВЦЭМ!$B$39:$B$782,K$47)+'СЕТ СН'!$G$14+СВЦЭМ!$D$10+'СЕТ СН'!$G$5-'СЕТ СН'!$G$24</f>
        <v>2848.4658968200001</v>
      </c>
      <c r="L77" s="36">
        <f>SUMIFS(СВЦЭМ!$D$39:$D$782,СВЦЭМ!$A$39:$A$782,$A77,СВЦЭМ!$B$39:$B$782,L$47)+'СЕТ СН'!$G$14+СВЦЭМ!$D$10+'СЕТ СН'!$G$5-'СЕТ СН'!$G$24</f>
        <v>2875.1996067199998</v>
      </c>
      <c r="M77" s="36">
        <f>SUMIFS(СВЦЭМ!$D$39:$D$782,СВЦЭМ!$A$39:$A$782,$A77,СВЦЭМ!$B$39:$B$782,M$47)+'СЕТ СН'!$G$14+СВЦЭМ!$D$10+'СЕТ СН'!$G$5-'СЕТ СН'!$G$24</f>
        <v>2901.0637920300001</v>
      </c>
      <c r="N77" s="36">
        <f>SUMIFS(СВЦЭМ!$D$39:$D$782,СВЦЭМ!$A$39:$A$782,$A77,СВЦЭМ!$B$39:$B$782,N$47)+'СЕТ СН'!$G$14+СВЦЭМ!$D$10+'СЕТ СН'!$G$5-'СЕТ СН'!$G$24</f>
        <v>2914.5521579300002</v>
      </c>
      <c r="O77" s="36">
        <f>SUMIFS(СВЦЭМ!$D$39:$D$782,СВЦЭМ!$A$39:$A$782,$A77,СВЦЭМ!$B$39:$B$782,O$47)+'СЕТ СН'!$G$14+СВЦЭМ!$D$10+'СЕТ СН'!$G$5-'СЕТ СН'!$G$24</f>
        <v>2953.9254811599999</v>
      </c>
      <c r="P77" s="36">
        <f>SUMIFS(СВЦЭМ!$D$39:$D$782,СВЦЭМ!$A$39:$A$782,$A77,СВЦЭМ!$B$39:$B$782,P$47)+'СЕТ СН'!$G$14+СВЦЭМ!$D$10+'СЕТ СН'!$G$5-'СЕТ СН'!$G$24</f>
        <v>3000.73992774</v>
      </c>
      <c r="Q77" s="36">
        <f>SUMIFS(СВЦЭМ!$D$39:$D$782,СВЦЭМ!$A$39:$A$782,$A77,СВЦЭМ!$B$39:$B$782,Q$47)+'СЕТ СН'!$G$14+СВЦЭМ!$D$10+'СЕТ СН'!$G$5-'СЕТ СН'!$G$24</f>
        <v>3012.49332564</v>
      </c>
      <c r="R77" s="36">
        <f>SUMIFS(СВЦЭМ!$D$39:$D$782,СВЦЭМ!$A$39:$A$782,$A77,СВЦЭМ!$B$39:$B$782,R$47)+'СЕТ СН'!$G$14+СВЦЭМ!$D$10+'СЕТ СН'!$G$5-'СЕТ СН'!$G$24</f>
        <v>2988.95895062</v>
      </c>
      <c r="S77" s="36">
        <f>SUMIFS(СВЦЭМ!$D$39:$D$782,СВЦЭМ!$A$39:$A$782,$A77,СВЦЭМ!$B$39:$B$782,S$47)+'СЕТ СН'!$G$14+СВЦЭМ!$D$10+'СЕТ СН'!$G$5-'СЕТ СН'!$G$24</f>
        <v>2962.8877382999999</v>
      </c>
      <c r="T77" s="36">
        <f>SUMIFS(СВЦЭМ!$D$39:$D$782,СВЦЭМ!$A$39:$A$782,$A77,СВЦЭМ!$B$39:$B$782,T$47)+'СЕТ СН'!$G$14+СВЦЭМ!$D$10+'СЕТ СН'!$G$5-'СЕТ СН'!$G$24</f>
        <v>2906.2414357600001</v>
      </c>
      <c r="U77" s="36">
        <f>SUMIFS(СВЦЭМ!$D$39:$D$782,СВЦЭМ!$A$39:$A$782,$A77,СВЦЭМ!$B$39:$B$782,U$47)+'СЕТ СН'!$G$14+СВЦЭМ!$D$10+'СЕТ СН'!$G$5-'СЕТ СН'!$G$24</f>
        <v>2870.64266185</v>
      </c>
      <c r="V77" s="36">
        <f>SUMIFS(СВЦЭМ!$D$39:$D$782,СВЦЭМ!$A$39:$A$782,$A77,СВЦЭМ!$B$39:$B$782,V$47)+'СЕТ СН'!$G$14+СВЦЭМ!$D$10+'СЕТ СН'!$G$5-'СЕТ СН'!$G$24</f>
        <v>2862.7164186600003</v>
      </c>
      <c r="W77" s="36">
        <f>SUMIFS(СВЦЭМ!$D$39:$D$782,СВЦЭМ!$A$39:$A$782,$A77,СВЦЭМ!$B$39:$B$782,W$47)+'СЕТ СН'!$G$14+СВЦЭМ!$D$10+'СЕТ СН'!$G$5-'СЕТ СН'!$G$24</f>
        <v>2871.3179765499999</v>
      </c>
      <c r="X77" s="36">
        <f>SUMIFS(СВЦЭМ!$D$39:$D$782,СВЦЭМ!$A$39:$A$782,$A77,СВЦЭМ!$B$39:$B$782,X$47)+'СЕТ СН'!$G$14+СВЦЭМ!$D$10+'СЕТ СН'!$G$5-'СЕТ СН'!$G$24</f>
        <v>2889.201806</v>
      </c>
      <c r="Y77" s="36">
        <f>SUMIFS(СВЦЭМ!$D$39:$D$782,СВЦЭМ!$A$39:$A$782,$A77,СВЦЭМ!$B$39:$B$782,Y$47)+'СЕТ СН'!$G$14+СВЦЭМ!$D$10+'СЕТ СН'!$G$5-'СЕТ СН'!$G$24</f>
        <v>2882.60426813</v>
      </c>
    </row>
    <row r="78" spans="1:26" ht="15.75" x14ac:dyDescent="0.2">
      <c r="A78" s="35">
        <f t="shared" si="1"/>
        <v>44286</v>
      </c>
      <c r="B78" s="36">
        <f>SUMIFS(СВЦЭМ!$D$39:$D$782,СВЦЭМ!$A$39:$A$782,$A78,СВЦЭМ!$B$39:$B$782,B$47)+'СЕТ СН'!$G$14+СВЦЭМ!$D$10+'СЕТ СН'!$G$5-'СЕТ СН'!$G$24</f>
        <v>2960.4177854299996</v>
      </c>
      <c r="C78" s="36">
        <f>SUMIFS(СВЦЭМ!$D$39:$D$782,СВЦЭМ!$A$39:$A$782,$A78,СВЦЭМ!$B$39:$B$782,C$47)+'СЕТ СН'!$G$14+СВЦЭМ!$D$10+'СЕТ СН'!$G$5-'СЕТ СН'!$G$24</f>
        <v>2983.64305221</v>
      </c>
      <c r="D78" s="36">
        <f>SUMIFS(СВЦЭМ!$D$39:$D$782,СВЦЭМ!$A$39:$A$782,$A78,СВЦЭМ!$B$39:$B$782,D$47)+'СЕТ СН'!$G$14+СВЦЭМ!$D$10+'СЕТ СН'!$G$5-'СЕТ СН'!$G$24</f>
        <v>2958.7700137299998</v>
      </c>
      <c r="E78" s="36">
        <f>SUMIFS(СВЦЭМ!$D$39:$D$782,СВЦЭМ!$A$39:$A$782,$A78,СВЦЭМ!$B$39:$B$782,E$47)+'СЕТ СН'!$G$14+СВЦЭМ!$D$10+'СЕТ СН'!$G$5-'СЕТ СН'!$G$24</f>
        <v>2957.6718674399999</v>
      </c>
      <c r="F78" s="36">
        <f>SUMIFS(СВЦЭМ!$D$39:$D$782,СВЦЭМ!$A$39:$A$782,$A78,СВЦЭМ!$B$39:$B$782,F$47)+'СЕТ СН'!$G$14+СВЦЭМ!$D$10+'СЕТ СН'!$G$5-'СЕТ СН'!$G$24</f>
        <v>2957.5797612099996</v>
      </c>
      <c r="G78" s="36">
        <f>SUMIFS(СВЦЭМ!$D$39:$D$782,СВЦЭМ!$A$39:$A$782,$A78,СВЦЭМ!$B$39:$B$782,G$47)+'СЕТ СН'!$G$14+СВЦЭМ!$D$10+'СЕТ СН'!$G$5-'СЕТ СН'!$G$24</f>
        <v>2958.4463765499995</v>
      </c>
      <c r="H78" s="36">
        <f>SUMIFS(СВЦЭМ!$D$39:$D$782,СВЦЭМ!$A$39:$A$782,$A78,СВЦЭМ!$B$39:$B$782,H$47)+'СЕТ СН'!$G$14+СВЦЭМ!$D$10+'СЕТ СН'!$G$5-'СЕТ СН'!$G$24</f>
        <v>2973.3084695699999</v>
      </c>
      <c r="I78" s="36">
        <f>SUMIFS(СВЦЭМ!$D$39:$D$782,СВЦЭМ!$A$39:$A$782,$A78,СВЦЭМ!$B$39:$B$782,I$47)+'СЕТ СН'!$G$14+СВЦЭМ!$D$10+'СЕТ СН'!$G$5-'СЕТ СН'!$G$24</f>
        <v>2932.09298291</v>
      </c>
      <c r="J78" s="36">
        <f>SUMIFS(СВЦЭМ!$D$39:$D$782,СВЦЭМ!$A$39:$A$782,$A78,СВЦЭМ!$B$39:$B$782,J$47)+'СЕТ СН'!$G$14+СВЦЭМ!$D$10+'СЕТ СН'!$G$5-'СЕТ СН'!$G$24</f>
        <v>2875.2950876</v>
      </c>
      <c r="K78" s="36">
        <f>SUMIFS(СВЦЭМ!$D$39:$D$782,СВЦЭМ!$A$39:$A$782,$A78,СВЦЭМ!$B$39:$B$782,K$47)+'СЕТ СН'!$G$14+СВЦЭМ!$D$10+'СЕТ СН'!$G$5-'СЕТ СН'!$G$24</f>
        <v>2847.0932543700001</v>
      </c>
      <c r="L78" s="36">
        <f>SUMIFS(СВЦЭМ!$D$39:$D$782,СВЦЭМ!$A$39:$A$782,$A78,СВЦЭМ!$B$39:$B$782,L$47)+'СЕТ СН'!$G$14+СВЦЭМ!$D$10+'СЕТ СН'!$G$5-'СЕТ СН'!$G$24</f>
        <v>2851.2161300799999</v>
      </c>
      <c r="M78" s="36">
        <f>SUMIFS(СВЦЭМ!$D$39:$D$782,СВЦЭМ!$A$39:$A$782,$A78,СВЦЭМ!$B$39:$B$782,M$47)+'СЕТ СН'!$G$14+СВЦЭМ!$D$10+'СЕТ СН'!$G$5-'СЕТ СН'!$G$24</f>
        <v>2863.8740215600001</v>
      </c>
      <c r="N78" s="36">
        <f>SUMIFS(СВЦЭМ!$D$39:$D$782,СВЦЭМ!$A$39:$A$782,$A78,СВЦЭМ!$B$39:$B$782,N$47)+'СЕТ СН'!$G$14+СВЦЭМ!$D$10+'СЕТ СН'!$G$5-'СЕТ СН'!$G$24</f>
        <v>2894.6235688199999</v>
      </c>
      <c r="O78" s="36">
        <f>SUMIFS(СВЦЭМ!$D$39:$D$782,СВЦЭМ!$A$39:$A$782,$A78,СВЦЭМ!$B$39:$B$782,O$47)+'СЕТ СН'!$G$14+СВЦЭМ!$D$10+'СЕТ СН'!$G$5-'СЕТ СН'!$G$24</f>
        <v>2927.66969359</v>
      </c>
      <c r="P78" s="36">
        <f>SUMIFS(СВЦЭМ!$D$39:$D$782,СВЦЭМ!$A$39:$A$782,$A78,СВЦЭМ!$B$39:$B$782,P$47)+'СЕТ СН'!$G$14+СВЦЭМ!$D$10+'СЕТ СН'!$G$5-'СЕТ СН'!$G$24</f>
        <v>2975.7363026100002</v>
      </c>
      <c r="Q78" s="36">
        <f>SUMIFS(СВЦЭМ!$D$39:$D$782,СВЦЭМ!$A$39:$A$782,$A78,СВЦЭМ!$B$39:$B$782,Q$47)+'СЕТ СН'!$G$14+СВЦЭМ!$D$10+'СЕТ СН'!$G$5-'СЕТ СН'!$G$24</f>
        <v>3001.0371330600001</v>
      </c>
      <c r="R78" s="36">
        <f>SUMIFS(СВЦЭМ!$D$39:$D$782,СВЦЭМ!$A$39:$A$782,$A78,СВЦЭМ!$B$39:$B$782,R$47)+'СЕТ СН'!$G$14+СВЦЭМ!$D$10+'СЕТ СН'!$G$5-'СЕТ СН'!$G$24</f>
        <v>2992.1423408399996</v>
      </c>
      <c r="S78" s="36">
        <f>SUMIFS(СВЦЭМ!$D$39:$D$782,СВЦЭМ!$A$39:$A$782,$A78,СВЦЭМ!$B$39:$B$782,S$47)+'СЕТ СН'!$G$14+СВЦЭМ!$D$10+'СЕТ СН'!$G$5-'СЕТ СН'!$G$24</f>
        <v>2964.7340979299997</v>
      </c>
      <c r="T78" s="36">
        <f>SUMIFS(СВЦЭМ!$D$39:$D$782,СВЦЭМ!$A$39:$A$782,$A78,СВЦЭМ!$B$39:$B$782,T$47)+'СЕТ СН'!$G$14+СВЦЭМ!$D$10+'СЕТ СН'!$G$5-'СЕТ СН'!$G$24</f>
        <v>2895.8030961200002</v>
      </c>
      <c r="U78" s="36">
        <f>SUMIFS(СВЦЭМ!$D$39:$D$782,СВЦЭМ!$A$39:$A$782,$A78,СВЦЭМ!$B$39:$B$782,U$47)+'СЕТ СН'!$G$14+СВЦЭМ!$D$10+'СЕТ СН'!$G$5-'СЕТ СН'!$G$24</f>
        <v>2857.5927245000003</v>
      </c>
      <c r="V78" s="36">
        <f>SUMIFS(СВЦЭМ!$D$39:$D$782,СВЦЭМ!$A$39:$A$782,$A78,СВЦЭМ!$B$39:$B$782,V$47)+'СЕТ СН'!$G$14+СВЦЭМ!$D$10+'СЕТ СН'!$G$5-'СЕТ СН'!$G$24</f>
        <v>2876.49352688</v>
      </c>
      <c r="W78" s="36">
        <f>SUMIFS(СВЦЭМ!$D$39:$D$782,СВЦЭМ!$A$39:$A$782,$A78,СВЦЭМ!$B$39:$B$782,W$47)+'СЕТ СН'!$G$14+СВЦЭМ!$D$10+'СЕТ СН'!$G$5-'СЕТ СН'!$G$24</f>
        <v>2874.7359919599999</v>
      </c>
      <c r="X78" s="36">
        <f>SUMIFS(СВЦЭМ!$D$39:$D$782,СВЦЭМ!$A$39:$A$782,$A78,СВЦЭМ!$B$39:$B$782,X$47)+'СЕТ СН'!$G$14+СВЦЭМ!$D$10+'СЕТ СН'!$G$5-'СЕТ СН'!$G$24</f>
        <v>2906.6202883199999</v>
      </c>
      <c r="Y78" s="36">
        <f>SUMIFS(СВЦЭМ!$D$39:$D$782,СВЦЭМ!$A$39:$A$782,$A78,СВЦЭМ!$B$39:$B$782,Y$47)+'СЕТ СН'!$G$14+СВЦЭМ!$D$10+'СЕТ СН'!$G$5-'СЕТ СН'!$G$24</f>
        <v>2912.5077240599999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01.03.2021</v>
      </c>
      <c r="B84" s="36">
        <f>SUMIFS(СВЦЭМ!$D$39:$D$782,СВЦЭМ!$A$39:$A$782,$A84,СВЦЭМ!$B$39:$B$782,B$83)+'СЕТ СН'!$H$14+СВЦЭМ!$D$10+'СЕТ СН'!$H$5-'СЕТ СН'!$H$24</f>
        <v>3076.7448101700002</v>
      </c>
      <c r="C84" s="36">
        <f>SUMIFS(СВЦЭМ!$D$39:$D$782,СВЦЭМ!$A$39:$A$782,$A84,СВЦЭМ!$B$39:$B$782,C$83)+'СЕТ СН'!$H$14+СВЦЭМ!$D$10+'СЕТ СН'!$H$5-'СЕТ СН'!$H$24</f>
        <v>3110.2437596999998</v>
      </c>
      <c r="D84" s="36">
        <f>SUMIFS(СВЦЭМ!$D$39:$D$782,СВЦЭМ!$A$39:$A$782,$A84,СВЦЭМ!$B$39:$B$782,D$83)+'СЕТ СН'!$H$14+СВЦЭМ!$D$10+'СЕТ СН'!$H$5-'СЕТ СН'!$H$24</f>
        <v>3161.9696972800002</v>
      </c>
      <c r="E84" s="36">
        <f>SUMIFS(СВЦЭМ!$D$39:$D$782,СВЦЭМ!$A$39:$A$782,$A84,СВЦЭМ!$B$39:$B$782,E$83)+'СЕТ СН'!$H$14+СВЦЭМ!$D$10+'СЕТ СН'!$H$5-'СЕТ СН'!$H$24</f>
        <v>3171.9834072599997</v>
      </c>
      <c r="F84" s="36">
        <f>SUMIFS(СВЦЭМ!$D$39:$D$782,СВЦЭМ!$A$39:$A$782,$A84,СВЦЭМ!$B$39:$B$782,F$83)+'СЕТ СН'!$H$14+СВЦЭМ!$D$10+'СЕТ СН'!$H$5-'СЕТ СН'!$H$24</f>
        <v>3168.58122112</v>
      </c>
      <c r="G84" s="36">
        <f>SUMIFS(СВЦЭМ!$D$39:$D$782,СВЦЭМ!$A$39:$A$782,$A84,СВЦЭМ!$B$39:$B$782,G$83)+'СЕТ СН'!$H$14+СВЦЭМ!$D$10+'СЕТ СН'!$H$5-'СЕТ СН'!$H$24</f>
        <v>3145.9526157399996</v>
      </c>
      <c r="H84" s="36">
        <f>SUMIFS(СВЦЭМ!$D$39:$D$782,СВЦЭМ!$A$39:$A$782,$A84,СВЦЭМ!$B$39:$B$782,H$83)+'СЕТ СН'!$H$14+СВЦЭМ!$D$10+'СЕТ СН'!$H$5-'СЕТ СН'!$H$24</f>
        <v>3117.7319681199997</v>
      </c>
      <c r="I84" s="36">
        <f>SUMIFS(СВЦЭМ!$D$39:$D$782,СВЦЭМ!$A$39:$A$782,$A84,СВЦЭМ!$B$39:$B$782,I$83)+'СЕТ СН'!$H$14+СВЦЭМ!$D$10+'СЕТ СН'!$H$5-'СЕТ СН'!$H$24</f>
        <v>3069.1798554299999</v>
      </c>
      <c r="J84" s="36">
        <f>SUMIFS(СВЦЭМ!$D$39:$D$782,СВЦЭМ!$A$39:$A$782,$A84,СВЦЭМ!$B$39:$B$782,J$83)+'СЕТ СН'!$H$14+СВЦЭМ!$D$10+'СЕТ СН'!$H$5-'СЕТ СН'!$H$24</f>
        <v>3027.3554906999998</v>
      </c>
      <c r="K84" s="36">
        <f>SUMIFS(СВЦЭМ!$D$39:$D$782,СВЦЭМ!$A$39:$A$782,$A84,СВЦЭМ!$B$39:$B$782,K$83)+'СЕТ СН'!$H$14+СВЦЭМ!$D$10+'СЕТ СН'!$H$5-'СЕТ СН'!$H$24</f>
        <v>3003.0678465999999</v>
      </c>
      <c r="L84" s="36">
        <f>SUMIFS(СВЦЭМ!$D$39:$D$782,СВЦЭМ!$A$39:$A$782,$A84,СВЦЭМ!$B$39:$B$782,L$83)+'СЕТ СН'!$H$14+СВЦЭМ!$D$10+'СЕТ СН'!$H$5-'СЕТ СН'!$H$24</f>
        <v>2996.0383553199999</v>
      </c>
      <c r="M84" s="36">
        <f>SUMIFS(СВЦЭМ!$D$39:$D$782,СВЦЭМ!$A$39:$A$782,$A84,СВЦЭМ!$B$39:$B$782,M$83)+'СЕТ СН'!$H$14+СВЦЭМ!$D$10+'СЕТ СН'!$H$5-'СЕТ СН'!$H$24</f>
        <v>3001.6413199799999</v>
      </c>
      <c r="N84" s="36">
        <f>SUMIFS(СВЦЭМ!$D$39:$D$782,СВЦЭМ!$A$39:$A$782,$A84,СВЦЭМ!$B$39:$B$782,N$83)+'СЕТ СН'!$H$14+СВЦЭМ!$D$10+'СЕТ СН'!$H$5-'СЕТ СН'!$H$24</f>
        <v>3002.2939070000002</v>
      </c>
      <c r="O84" s="36">
        <f>SUMIFS(СВЦЭМ!$D$39:$D$782,СВЦЭМ!$A$39:$A$782,$A84,СВЦЭМ!$B$39:$B$782,O$83)+'СЕТ СН'!$H$14+СВЦЭМ!$D$10+'СЕТ СН'!$H$5-'СЕТ СН'!$H$24</f>
        <v>3050.8156901599996</v>
      </c>
      <c r="P84" s="36">
        <f>SUMIFS(СВЦЭМ!$D$39:$D$782,СВЦЭМ!$A$39:$A$782,$A84,СВЦЭМ!$B$39:$B$782,P$83)+'СЕТ СН'!$H$14+СВЦЭМ!$D$10+'СЕТ СН'!$H$5-'СЕТ СН'!$H$24</f>
        <v>3063.1685701799997</v>
      </c>
      <c r="Q84" s="36">
        <f>SUMIFS(СВЦЭМ!$D$39:$D$782,СВЦЭМ!$A$39:$A$782,$A84,СВЦЭМ!$B$39:$B$782,Q$83)+'СЕТ СН'!$H$14+СВЦЭМ!$D$10+'СЕТ СН'!$H$5-'СЕТ СН'!$H$24</f>
        <v>3089.8332368499996</v>
      </c>
      <c r="R84" s="36">
        <f>SUMIFS(СВЦЭМ!$D$39:$D$782,СВЦЭМ!$A$39:$A$782,$A84,СВЦЭМ!$B$39:$B$782,R$83)+'СЕТ СН'!$H$14+СВЦЭМ!$D$10+'СЕТ СН'!$H$5-'СЕТ СН'!$H$24</f>
        <v>3096.4812515200001</v>
      </c>
      <c r="S84" s="36">
        <f>SUMIFS(СВЦЭМ!$D$39:$D$782,СВЦЭМ!$A$39:$A$782,$A84,СВЦЭМ!$B$39:$B$782,S$83)+'СЕТ СН'!$H$14+СВЦЭМ!$D$10+'СЕТ СН'!$H$5-'СЕТ СН'!$H$24</f>
        <v>3060.8786461700001</v>
      </c>
      <c r="T84" s="36">
        <f>SUMIFS(СВЦЭМ!$D$39:$D$782,СВЦЭМ!$A$39:$A$782,$A84,СВЦЭМ!$B$39:$B$782,T$83)+'СЕТ СН'!$H$14+СВЦЭМ!$D$10+'СЕТ СН'!$H$5-'СЕТ СН'!$H$24</f>
        <v>3021.6579925999999</v>
      </c>
      <c r="U84" s="36">
        <f>SUMIFS(СВЦЭМ!$D$39:$D$782,СВЦЭМ!$A$39:$A$782,$A84,СВЦЭМ!$B$39:$B$782,U$83)+'СЕТ СН'!$H$14+СВЦЭМ!$D$10+'СЕТ СН'!$H$5-'СЕТ СН'!$H$24</f>
        <v>2986.16351347</v>
      </c>
      <c r="V84" s="36">
        <f>SUMIFS(СВЦЭМ!$D$39:$D$782,СВЦЭМ!$A$39:$A$782,$A84,СВЦЭМ!$B$39:$B$782,V$83)+'СЕТ СН'!$H$14+СВЦЭМ!$D$10+'СЕТ СН'!$H$5-'СЕТ СН'!$H$24</f>
        <v>2986.8879046800002</v>
      </c>
      <c r="W84" s="36">
        <f>SUMIFS(СВЦЭМ!$D$39:$D$782,СВЦЭМ!$A$39:$A$782,$A84,СВЦЭМ!$B$39:$B$782,W$83)+'СЕТ СН'!$H$14+СВЦЭМ!$D$10+'СЕТ СН'!$H$5-'СЕТ СН'!$H$24</f>
        <v>3012.2807763599999</v>
      </c>
      <c r="X84" s="36">
        <f>SUMIFS(СВЦЭМ!$D$39:$D$782,СВЦЭМ!$A$39:$A$782,$A84,СВЦЭМ!$B$39:$B$782,X$83)+'СЕТ СН'!$H$14+СВЦЭМ!$D$10+'СЕТ СН'!$H$5-'СЕТ СН'!$H$24</f>
        <v>3031.3573900199999</v>
      </c>
      <c r="Y84" s="36">
        <f>SUMIFS(СВЦЭМ!$D$39:$D$782,СВЦЭМ!$A$39:$A$782,$A84,СВЦЭМ!$B$39:$B$782,Y$83)+'СЕТ СН'!$H$14+СВЦЭМ!$D$10+'СЕТ СН'!$H$5-'СЕТ СН'!$H$24</f>
        <v>3043.6748801900003</v>
      </c>
      <c r="AA84" s="45"/>
    </row>
    <row r="85" spans="1:27" ht="15.75" x14ac:dyDescent="0.2">
      <c r="A85" s="35">
        <f>A84+1</f>
        <v>44257</v>
      </c>
      <c r="B85" s="36">
        <f>SUMIFS(СВЦЭМ!$D$39:$D$782,СВЦЭМ!$A$39:$A$782,$A85,СВЦЭМ!$B$39:$B$782,B$83)+'СЕТ СН'!$H$14+СВЦЭМ!$D$10+'СЕТ СН'!$H$5-'СЕТ СН'!$H$24</f>
        <v>3085.23849539</v>
      </c>
      <c r="C85" s="36">
        <f>SUMIFS(СВЦЭМ!$D$39:$D$782,СВЦЭМ!$A$39:$A$782,$A85,СВЦЭМ!$B$39:$B$782,C$83)+'СЕТ СН'!$H$14+СВЦЭМ!$D$10+'СЕТ СН'!$H$5-'СЕТ СН'!$H$24</f>
        <v>3140.8121967400002</v>
      </c>
      <c r="D85" s="36">
        <f>SUMIFS(СВЦЭМ!$D$39:$D$782,СВЦЭМ!$A$39:$A$782,$A85,СВЦЭМ!$B$39:$B$782,D$83)+'СЕТ СН'!$H$14+СВЦЭМ!$D$10+'СЕТ СН'!$H$5-'СЕТ СН'!$H$24</f>
        <v>3134.5402867499997</v>
      </c>
      <c r="E85" s="36">
        <f>SUMIFS(СВЦЭМ!$D$39:$D$782,СВЦЭМ!$A$39:$A$782,$A85,СВЦЭМ!$B$39:$B$782,E$83)+'СЕТ СН'!$H$14+СВЦЭМ!$D$10+'СЕТ СН'!$H$5-'СЕТ СН'!$H$24</f>
        <v>3131.3302795</v>
      </c>
      <c r="F85" s="36">
        <f>SUMIFS(СВЦЭМ!$D$39:$D$782,СВЦЭМ!$A$39:$A$782,$A85,СВЦЭМ!$B$39:$B$782,F$83)+'СЕТ СН'!$H$14+СВЦЭМ!$D$10+'СЕТ СН'!$H$5-'СЕТ СН'!$H$24</f>
        <v>3130.9791194299996</v>
      </c>
      <c r="G85" s="36">
        <f>SUMIFS(СВЦЭМ!$D$39:$D$782,СВЦЭМ!$A$39:$A$782,$A85,СВЦЭМ!$B$39:$B$782,G$83)+'СЕТ СН'!$H$14+СВЦЭМ!$D$10+'СЕТ СН'!$H$5-'СЕТ СН'!$H$24</f>
        <v>3142.4643498699998</v>
      </c>
      <c r="H85" s="36">
        <f>SUMIFS(СВЦЭМ!$D$39:$D$782,СВЦЭМ!$A$39:$A$782,$A85,СВЦЭМ!$B$39:$B$782,H$83)+'СЕТ СН'!$H$14+СВЦЭМ!$D$10+'СЕТ СН'!$H$5-'СЕТ СН'!$H$24</f>
        <v>3149.53405617</v>
      </c>
      <c r="I85" s="36">
        <f>SUMIFS(СВЦЭМ!$D$39:$D$782,СВЦЭМ!$A$39:$A$782,$A85,СВЦЭМ!$B$39:$B$782,I$83)+'СЕТ СН'!$H$14+СВЦЭМ!$D$10+'СЕТ СН'!$H$5-'СЕТ СН'!$H$24</f>
        <v>3105.85315249</v>
      </c>
      <c r="J85" s="36">
        <f>SUMIFS(СВЦЭМ!$D$39:$D$782,СВЦЭМ!$A$39:$A$782,$A85,СВЦЭМ!$B$39:$B$782,J$83)+'СЕТ СН'!$H$14+СВЦЭМ!$D$10+'СЕТ СН'!$H$5-'СЕТ СН'!$H$24</f>
        <v>3055.8365012799995</v>
      </c>
      <c r="K85" s="36">
        <f>SUMIFS(СВЦЭМ!$D$39:$D$782,СВЦЭМ!$A$39:$A$782,$A85,СВЦЭМ!$B$39:$B$782,K$83)+'СЕТ СН'!$H$14+СВЦЭМ!$D$10+'СЕТ СН'!$H$5-'СЕТ СН'!$H$24</f>
        <v>3030.04636742</v>
      </c>
      <c r="L85" s="36">
        <f>SUMIFS(СВЦЭМ!$D$39:$D$782,СВЦЭМ!$A$39:$A$782,$A85,СВЦЭМ!$B$39:$B$782,L$83)+'СЕТ СН'!$H$14+СВЦЭМ!$D$10+'СЕТ СН'!$H$5-'СЕТ СН'!$H$24</f>
        <v>3026.6428120599999</v>
      </c>
      <c r="M85" s="36">
        <f>SUMIFS(СВЦЭМ!$D$39:$D$782,СВЦЭМ!$A$39:$A$782,$A85,СВЦЭМ!$B$39:$B$782,M$83)+'СЕТ СН'!$H$14+СВЦЭМ!$D$10+'СЕТ СН'!$H$5-'СЕТ СН'!$H$24</f>
        <v>3031.68906767</v>
      </c>
      <c r="N85" s="36">
        <f>SUMIFS(СВЦЭМ!$D$39:$D$782,СВЦЭМ!$A$39:$A$782,$A85,СВЦЭМ!$B$39:$B$782,N$83)+'СЕТ СН'!$H$14+СВЦЭМ!$D$10+'СЕТ СН'!$H$5-'СЕТ СН'!$H$24</f>
        <v>3042.2700292899999</v>
      </c>
      <c r="O85" s="36">
        <f>SUMIFS(СВЦЭМ!$D$39:$D$782,СВЦЭМ!$A$39:$A$782,$A85,СВЦЭМ!$B$39:$B$782,O$83)+'СЕТ СН'!$H$14+СВЦЭМ!$D$10+'СЕТ СН'!$H$5-'СЕТ СН'!$H$24</f>
        <v>3082.63176613</v>
      </c>
      <c r="P85" s="36">
        <f>SUMIFS(СВЦЭМ!$D$39:$D$782,СВЦЭМ!$A$39:$A$782,$A85,СВЦЭМ!$B$39:$B$782,P$83)+'СЕТ СН'!$H$14+СВЦЭМ!$D$10+'СЕТ СН'!$H$5-'СЕТ СН'!$H$24</f>
        <v>3094.5359659400001</v>
      </c>
      <c r="Q85" s="36">
        <f>SUMIFS(СВЦЭМ!$D$39:$D$782,СВЦЭМ!$A$39:$A$782,$A85,СВЦЭМ!$B$39:$B$782,Q$83)+'СЕТ СН'!$H$14+СВЦЭМ!$D$10+'СЕТ СН'!$H$5-'СЕТ СН'!$H$24</f>
        <v>3112.2337025999996</v>
      </c>
      <c r="R85" s="36">
        <f>SUMIFS(СВЦЭМ!$D$39:$D$782,СВЦЭМ!$A$39:$A$782,$A85,СВЦЭМ!$B$39:$B$782,R$83)+'СЕТ СН'!$H$14+СВЦЭМ!$D$10+'СЕТ СН'!$H$5-'СЕТ СН'!$H$24</f>
        <v>3116.4761399600002</v>
      </c>
      <c r="S85" s="36">
        <f>SUMIFS(СВЦЭМ!$D$39:$D$782,СВЦЭМ!$A$39:$A$782,$A85,СВЦЭМ!$B$39:$B$782,S$83)+'СЕТ СН'!$H$14+СВЦЭМ!$D$10+'СЕТ СН'!$H$5-'СЕТ СН'!$H$24</f>
        <v>3085.8917679599999</v>
      </c>
      <c r="T85" s="36">
        <f>SUMIFS(СВЦЭМ!$D$39:$D$782,СВЦЭМ!$A$39:$A$782,$A85,СВЦЭМ!$B$39:$B$782,T$83)+'СЕТ СН'!$H$14+СВЦЭМ!$D$10+'СЕТ СН'!$H$5-'СЕТ СН'!$H$24</f>
        <v>3040.2607441199998</v>
      </c>
      <c r="U85" s="36">
        <f>SUMIFS(СВЦЭМ!$D$39:$D$782,СВЦЭМ!$A$39:$A$782,$A85,СВЦЭМ!$B$39:$B$782,U$83)+'СЕТ СН'!$H$14+СВЦЭМ!$D$10+'СЕТ СН'!$H$5-'СЕТ СН'!$H$24</f>
        <v>2999.7143010700001</v>
      </c>
      <c r="V85" s="36">
        <f>SUMIFS(СВЦЭМ!$D$39:$D$782,СВЦЭМ!$A$39:$A$782,$A85,СВЦЭМ!$B$39:$B$782,V$83)+'СЕТ СН'!$H$14+СВЦЭМ!$D$10+'СЕТ СН'!$H$5-'СЕТ СН'!$H$24</f>
        <v>2999.0303370800002</v>
      </c>
      <c r="W85" s="36">
        <f>SUMIFS(СВЦЭМ!$D$39:$D$782,СВЦЭМ!$A$39:$A$782,$A85,СВЦЭМ!$B$39:$B$782,W$83)+'СЕТ СН'!$H$14+СВЦЭМ!$D$10+'СЕТ СН'!$H$5-'СЕТ СН'!$H$24</f>
        <v>3010.7355511000001</v>
      </c>
      <c r="X85" s="36">
        <f>SUMIFS(СВЦЭМ!$D$39:$D$782,СВЦЭМ!$A$39:$A$782,$A85,СВЦЭМ!$B$39:$B$782,X$83)+'СЕТ СН'!$H$14+СВЦЭМ!$D$10+'СЕТ СН'!$H$5-'СЕТ СН'!$H$24</f>
        <v>3037.8036916000001</v>
      </c>
      <c r="Y85" s="36">
        <f>SUMIFS(СВЦЭМ!$D$39:$D$782,СВЦЭМ!$A$39:$A$782,$A85,СВЦЭМ!$B$39:$B$782,Y$83)+'СЕТ СН'!$H$14+СВЦЭМ!$D$10+'СЕТ СН'!$H$5-'СЕТ СН'!$H$24</f>
        <v>3046.04965236</v>
      </c>
    </row>
    <row r="86" spans="1:27" ht="15.75" x14ac:dyDescent="0.2">
      <c r="A86" s="35">
        <f t="shared" ref="A86:A114" si="2">A85+1</f>
        <v>44258</v>
      </c>
      <c r="B86" s="36">
        <f>SUMIFS(СВЦЭМ!$D$39:$D$782,СВЦЭМ!$A$39:$A$782,$A86,СВЦЭМ!$B$39:$B$782,B$83)+'СЕТ СН'!$H$14+СВЦЭМ!$D$10+'СЕТ СН'!$H$5-'СЕТ СН'!$H$24</f>
        <v>3051.1679684700002</v>
      </c>
      <c r="C86" s="36">
        <f>SUMIFS(СВЦЭМ!$D$39:$D$782,СВЦЭМ!$A$39:$A$782,$A86,СВЦЭМ!$B$39:$B$782,C$83)+'СЕТ СН'!$H$14+СВЦЭМ!$D$10+'СЕТ СН'!$H$5-'СЕТ СН'!$H$24</f>
        <v>3112.0025751399999</v>
      </c>
      <c r="D86" s="36">
        <f>SUMIFS(СВЦЭМ!$D$39:$D$782,СВЦЭМ!$A$39:$A$782,$A86,СВЦЭМ!$B$39:$B$782,D$83)+'СЕТ СН'!$H$14+СВЦЭМ!$D$10+'СЕТ СН'!$H$5-'СЕТ СН'!$H$24</f>
        <v>3139.0983919800001</v>
      </c>
      <c r="E86" s="36">
        <f>SUMIFS(СВЦЭМ!$D$39:$D$782,СВЦЭМ!$A$39:$A$782,$A86,СВЦЭМ!$B$39:$B$782,E$83)+'СЕТ СН'!$H$14+СВЦЭМ!$D$10+'СЕТ СН'!$H$5-'СЕТ СН'!$H$24</f>
        <v>3136.8143877599996</v>
      </c>
      <c r="F86" s="36">
        <f>SUMIFS(СВЦЭМ!$D$39:$D$782,СВЦЭМ!$A$39:$A$782,$A86,СВЦЭМ!$B$39:$B$782,F$83)+'СЕТ СН'!$H$14+СВЦЭМ!$D$10+'СЕТ СН'!$H$5-'СЕТ СН'!$H$24</f>
        <v>3140.8119379599998</v>
      </c>
      <c r="G86" s="36">
        <f>SUMIFS(СВЦЭМ!$D$39:$D$782,СВЦЭМ!$A$39:$A$782,$A86,СВЦЭМ!$B$39:$B$782,G$83)+'СЕТ СН'!$H$14+СВЦЭМ!$D$10+'СЕТ СН'!$H$5-'СЕТ СН'!$H$24</f>
        <v>3148.1287449599999</v>
      </c>
      <c r="H86" s="36">
        <f>SUMIFS(СВЦЭМ!$D$39:$D$782,СВЦЭМ!$A$39:$A$782,$A86,СВЦЭМ!$B$39:$B$782,H$83)+'СЕТ СН'!$H$14+СВЦЭМ!$D$10+'СЕТ СН'!$H$5-'СЕТ СН'!$H$24</f>
        <v>3136.6639070000001</v>
      </c>
      <c r="I86" s="36">
        <f>SUMIFS(СВЦЭМ!$D$39:$D$782,СВЦЭМ!$A$39:$A$782,$A86,СВЦЭМ!$B$39:$B$782,I$83)+'СЕТ СН'!$H$14+СВЦЭМ!$D$10+'СЕТ СН'!$H$5-'СЕТ СН'!$H$24</f>
        <v>3098.4416282900002</v>
      </c>
      <c r="J86" s="36">
        <f>SUMIFS(СВЦЭМ!$D$39:$D$782,СВЦЭМ!$A$39:$A$782,$A86,СВЦЭМ!$B$39:$B$782,J$83)+'СЕТ СН'!$H$14+СВЦЭМ!$D$10+'СЕТ СН'!$H$5-'СЕТ СН'!$H$24</f>
        <v>3047.2524500600002</v>
      </c>
      <c r="K86" s="36">
        <f>SUMIFS(СВЦЭМ!$D$39:$D$782,СВЦЭМ!$A$39:$A$782,$A86,СВЦЭМ!$B$39:$B$782,K$83)+'СЕТ СН'!$H$14+СВЦЭМ!$D$10+'СЕТ СН'!$H$5-'СЕТ СН'!$H$24</f>
        <v>3025.03363666</v>
      </c>
      <c r="L86" s="36">
        <f>SUMIFS(СВЦЭМ!$D$39:$D$782,СВЦЭМ!$A$39:$A$782,$A86,СВЦЭМ!$B$39:$B$782,L$83)+'СЕТ СН'!$H$14+СВЦЭМ!$D$10+'СЕТ СН'!$H$5-'СЕТ СН'!$H$24</f>
        <v>3023.17958718</v>
      </c>
      <c r="M86" s="36">
        <f>SUMIFS(СВЦЭМ!$D$39:$D$782,СВЦЭМ!$A$39:$A$782,$A86,СВЦЭМ!$B$39:$B$782,M$83)+'СЕТ СН'!$H$14+СВЦЭМ!$D$10+'СЕТ СН'!$H$5-'СЕТ СН'!$H$24</f>
        <v>3033.73488477</v>
      </c>
      <c r="N86" s="36">
        <f>SUMIFS(СВЦЭМ!$D$39:$D$782,СВЦЭМ!$A$39:$A$782,$A86,СВЦЭМ!$B$39:$B$782,N$83)+'СЕТ СН'!$H$14+СВЦЭМ!$D$10+'СЕТ СН'!$H$5-'СЕТ СН'!$H$24</f>
        <v>3015.2711530699999</v>
      </c>
      <c r="O86" s="36">
        <f>SUMIFS(СВЦЭМ!$D$39:$D$782,СВЦЭМ!$A$39:$A$782,$A86,СВЦЭМ!$B$39:$B$782,O$83)+'СЕТ СН'!$H$14+СВЦЭМ!$D$10+'СЕТ СН'!$H$5-'СЕТ СН'!$H$24</f>
        <v>3045.24077089</v>
      </c>
      <c r="P86" s="36">
        <f>SUMIFS(СВЦЭМ!$D$39:$D$782,СВЦЭМ!$A$39:$A$782,$A86,СВЦЭМ!$B$39:$B$782,P$83)+'СЕТ СН'!$H$14+СВЦЭМ!$D$10+'СЕТ СН'!$H$5-'СЕТ СН'!$H$24</f>
        <v>3061.4997568199997</v>
      </c>
      <c r="Q86" s="36">
        <f>SUMIFS(СВЦЭМ!$D$39:$D$782,СВЦЭМ!$A$39:$A$782,$A86,СВЦЭМ!$B$39:$B$782,Q$83)+'СЕТ СН'!$H$14+СВЦЭМ!$D$10+'СЕТ СН'!$H$5-'СЕТ СН'!$H$24</f>
        <v>3071.3740164700002</v>
      </c>
      <c r="R86" s="36">
        <f>SUMIFS(СВЦЭМ!$D$39:$D$782,СВЦЭМ!$A$39:$A$782,$A86,СВЦЭМ!$B$39:$B$782,R$83)+'СЕТ СН'!$H$14+СВЦЭМ!$D$10+'СЕТ СН'!$H$5-'СЕТ СН'!$H$24</f>
        <v>3068.6086559300002</v>
      </c>
      <c r="S86" s="36">
        <f>SUMIFS(СВЦЭМ!$D$39:$D$782,СВЦЭМ!$A$39:$A$782,$A86,СВЦЭМ!$B$39:$B$782,S$83)+'СЕТ СН'!$H$14+СВЦЭМ!$D$10+'СЕТ СН'!$H$5-'СЕТ СН'!$H$24</f>
        <v>3043.0138148699998</v>
      </c>
      <c r="T86" s="36">
        <f>SUMIFS(СВЦЭМ!$D$39:$D$782,СВЦЭМ!$A$39:$A$782,$A86,СВЦЭМ!$B$39:$B$782,T$83)+'СЕТ СН'!$H$14+СВЦЭМ!$D$10+'СЕТ СН'!$H$5-'СЕТ СН'!$H$24</f>
        <v>3002.5810653399999</v>
      </c>
      <c r="U86" s="36">
        <f>SUMIFS(СВЦЭМ!$D$39:$D$782,СВЦЭМ!$A$39:$A$782,$A86,СВЦЭМ!$B$39:$B$782,U$83)+'СЕТ СН'!$H$14+СВЦЭМ!$D$10+'СЕТ СН'!$H$5-'СЕТ СН'!$H$24</f>
        <v>2973.7038668699997</v>
      </c>
      <c r="V86" s="36">
        <f>SUMIFS(СВЦЭМ!$D$39:$D$782,СВЦЭМ!$A$39:$A$782,$A86,СВЦЭМ!$B$39:$B$782,V$83)+'СЕТ СН'!$H$14+СВЦЭМ!$D$10+'СЕТ СН'!$H$5-'СЕТ СН'!$H$24</f>
        <v>2970.5017798200001</v>
      </c>
      <c r="W86" s="36">
        <f>SUMIFS(СВЦЭМ!$D$39:$D$782,СВЦЭМ!$A$39:$A$782,$A86,СВЦЭМ!$B$39:$B$782,W$83)+'СЕТ СН'!$H$14+СВЦЭМ!$D$10+'СЕТ СН'!$H$5-'СЕТ СН'!$H$24</f>
        <v>2986.92396371</v>
      </c>
      <c r="X86" s="36">
        <f>SUMIFS(СВЦЭМ!$D$39:$D$782,СВЦЭМ!$A$39:$A$782,$A86,СВЦЭМ!$B$39:$B$782,X$83)+'СЕТ СН'!$H$14+СВЦЭМ!$D$10+'СЕТ СН'!$H$5-'СЕТ СН'!$H$24</f>
        <v>3002.2451445199999</v>
      </c>
      <c r="Y86" s="36">
        <f>SUMIFS(СВЦЭМ!$D$39:$D$782,СВЦЭМ!$A$39:$A$782,$A86,СВЦЭМ!$B$39:$B$782,Y$83)+'СЕТ СН'!$H$14+СВЦЭМ!$D$10+'СЕТ СН'!$H$5-'СЕТ СН'!$H$24</f>
        <v>3021.5116707799998</v>
      </c>
    </row>
    <row r="87" spans="1:27" ht="15.75" x14ac:dyDescent="0.2">
      <c r="A87" s="35">
        <f t="shared" si="2"/>
        <v>44259</v>
      </c>
      <c r="B87" s="36">
        <f>SUMIFS(СВЦЭМ!$D$39:$D$782,СВЦЭМ!$A$39:$A$782,$A87,СВЦЭМ!$B$39:$B$782,B$83)+'СЕТ СН'!$H$14+СВЦЭМ!$D$10+'СЕТ СН'!$H$5-'СЕТ СН'!$H$24</f>
        <v>3004.1749365400001</v>
      </c>
      <c r="C87" s="36">
        <f>SUMIFS(СВЦЭМ!$D$39:$D$782,СВЦЭМ!$A$39:$A$782,$A87,СВЦЭМ!$B$39:$B$782,C$83)+'СЕТ СН'!$H$14+СВЦЭМ!$D$10+'СЕТ СН'!$H$5-'СЕТ СН'!$H$24</f>
        <v>3064.6912640700002</v>
      </c>
      <c r="D87" s="36">
        <f>SUMIFS(СВЦЭМ!$D$39:$D$782,СВЦЭМ!$A$39:$A$782,$A87,СВЦЭМ!$B$39:$B$782,D$83)+'СЕТ СН'!$H$14+СВЦЭМ!$D$10+'СЕТ СН'!$H$5-'СЕТ СН'!$H$24</f>
        <v>3111.3326506899998</v>
      </c>
      <c r="E87" s="36">
        <f>SUMIFS(СВЦЭМ!$D$39:$D$782,СВЦЭМ!$A$39:$A$782,$A87,СВЦЭМ!$B$39:$B$782,E$83)+'СЕТ СН'!$H$14+СВЦЭМ!$D$10+'СЕТ СН'!$H$5-'СЕТ СН'!$H$24</f>
        <v>3119.2664356099999</v>
      </c>
      <c r="F87" s="36">
        <f>SUMIFS(СВЦЭМ!$D$39:$D$782,СВЦЭМ!$A$39:$A$782,$A87,СВЦЭМ!$B$39:$B$782,F$83)+'СЕТ СН'!$H$14+СВЦЭМ!$D$10+'СЕТ СН'!$H$5-'СЕТ СН'!$H$24</f>
        <v>3129.1353369799999</v>
      </c>
      <c r="G87" s="36">
        <f>SUMIFS(СВЦЭМ!$D$39:$D$782,СВЦЭМ!$A$39:$A$782,$A87,СВЦЭМ!$B$39:$B$782,G$83)+'СЕТ СН'!$H$14+СВЦЭМ!$D$10+'СЕТ СН'!$H$5-'СЕТ СН'!$H$24</f>
        <v>3118.3149883199999</v>
      </c>
      <c r="H87" s="36">
        <f>SUMIFS(СВЦЭМ!$D$39:$D$782,СВЦЭМ!$A$39:$A$782,$A87,СВЦЭМ!$B$39:$B$782,H$83)+'СЕТ СН'!$H$14+СВЦЭМ!$D$10+'СЕТ СН'!$H$5-'СЕТ СН'!$H$24</f>
        <v>3084.4749050700002</v>
      </c>
      <c r="I87" s="36">
        <f>SUMIFS(СВЦЭМ!$D$39:$D$782,СВЦЭМ!$A$39:$A$782,$A87,СВЦЭМ!$B$39:$B$782,I$83)+'СЕТ СН'!$H$14+СВЦЭМ!$D$10+'СЕТ СН'!$H$5-'СЕТ СН'!$H$24</f>
        <v>3044.9698446499997</v>
      </c>
      <c r="J87" s="36">
        <f>SUMIFS(СВЦЭМ!$D$39:$D$782,СВЦЭМ!$A$39:$A$782,$A87,СВЦЭМ!$B$39:$B$782,J$83)+'СЕТ СН'!$H$14+СВЦЭМ!$D$10+'СЕТ СН'!$H$5-'СЕТ СН'!$H$24</f>
        <v>3008.3464755800001</v>
      </c>
      <c r="K87" s="36">
        <f>SUMIFS(СВЦЭМ!$D$39:$D$782,СВЦЭМ!$A$39:$A$782,$A87,СВЦЭМ!$B$39:$B$782,K$83)+'СЕТ СН'!$H$14+СВЦЭМ!$D$10+'СЕТ СН'!$H$5-'СЕТ СН'!$H$24</f>
        <v>3000.0107989500002</v>
      </c>
      <c r="L87" s="36">
        <f>SUMIFS(СВЦЭМ!$D$39:$D$782,СВЦЭМ!$A$39:$A$782,$A87,СВЦЭМ!$B$39:$B$782,L$83)+'СЕТ СН'!$H$14+СВЦЭМ!$D$10+'СЕТ СН'!$H$5-'СЕТ СН'!$H$24</f>
        <v>3003.75215622</v>
      </c>
      <c r="M87" s="36">
        <f>SUMIFS(СВЦЭМ!$D$39:$D$782,СВЦЭМ!$A$39:$A$782,$A87,СВЦЭМ!$B$39:$B$782,M$83)+'СЕТ СН'!$H$14+СВЦЭМ!$D$10+'СЕТ СН'!$H$5-'СЕТ СН'!$H$24</f>
        <v>3008.42607851</v>
      </c>
      <c r="N87" s="36">
        <f>SUMIFS(СВЦЭМ!$D$39:$D$782,СВЦЭМ!$A$39:$A$782,$A87,СВЦЭМ!$B$39:$B$782,N$83)+'СЕТ СН'!$H$14+СВЦЭМ!$D$10+'СЕТ СН'!$H$5-'СЕТ СН'!$H$24</f>
        <v>3011.8444856699998</v>
      </c>
      <c r="O87" s="36">
        <f>SUMIFS(СВЦЭМ!$D$39:$D$782,СВЦЭМ!$A$39:$A$782,$A87,СВЦЭМ!$B$39:$B$782,O$83)+'СЕТ СН'!$H$14+СВЦЭМ!$D$10+'СЕТ СН'!$H$5-'СЕТ СН'!$H$24</f>
        <v>3061.3798429099998</v>
      </c>
      <c r="P87" s="36">
        <f>SUMIFS(СВЦЭМ!$D$39:$D$782,СВЦЭМ!$A$39:$A$782,$A87,СВЦЭМ!$B$39:$B$782,P$83)+'СЕТ СН'!$H$14+СВЦЭМ!$D$10+'СЕТ СН'!$H$5-'СЕТ СН'!$H$24</f>
        <v>3106.1028941499999</v>
      </c>
      <c r="Q87" s="36">
        <f>SUMIFS(СВЦЭМ!$D$39:$D$782,СВЦЭМ!$A$39:$A$782,$A87,СВЦЭМ!$B$39:$B$782,Q$83)+'СЕТ СН'!$H$14+СВЦЭМ!$D$10+'СЕТ СН'!$H$5-'СЕТ СН'!$H$24</f>
        <v>3116.71739316</v>
      </c>
      <c r="R87" s="36">
        <f>SUMIFS(СВЦЭМ!$D$39:$D$782,СВЦЭМ!$A$39:$A$782,$A87,СВЦЭМ!$B$39:$B$782,R$83)+'СЕТ СН'!$H$14+СВЦЭМ!$D$10+'СЕТ СН'!$H$5-'СЕТ СН'!$H$24</f>
        <v>3106.6981016899999</v>
      </c>
      <c r="S87" s="36">
        <f>SUMIFS(СВЦЭМ!$D$39:$D$782,СВЦЭМ!$A$39:$A$782,$A87,СВЦЭМ!$B$39:$B$782,S$83)+'СЕТ СН'!$H$14+СВЦЭМ!$D$10+'СЕТ СН'!$H$5-'СЕТ СН'!$H$24</f>
        <v>3074.3393515899998</v>
      </c>
      <c r="T87" s="36">
        <f>SUMIFS(СВЦЭМ!$D$39:$D$782,СВЦЭМ!$A$39:$A$782,$A87,СВЦЭМ!$B$39:$B$782,T$83)+'СЕТ СН'!$H$14+СВЦЭМ!$D$10+'СЕТ СН'!$H$5-'СЕТ СН'!$H$24</f>
        <v>2993.74965256</v>
      </c>
      <c r="U87" s="36">
        <f>SUMIFS(СВЦЭМ!$D$39:$D$782,СВЦЭМ!$A$39:$A$782,$A87,СВЦЭМ!$B$39:$B$782,U$83)+'СЕТ СН'!$H$14+СВЦЭМ!$D$10+'СЕТ СН'!$H$5-'СЕТ СН'!$H$24</f>
        <v>2958.3370374000001</v>
      </c>
      <c r="V87" s="36">
        <f>SUMIFS(СВЦЭМ!$D$39:$D$782,СВЦЭМ!$A$39:$A$782,$A87,СВЦЭМ!$B$39:$B$782,V$83)+'СЕТ СН'!$H$14+СВЦЭМ!$D$10+'СЕТ СН'!$H$5-'СЕТ СН'!$H$24</f>
        <v>2961.4407024399998</v>
      </c>
      <c r="W87" s="36">
        <f>SUMIFS(СВЦЭМ!$D$39:$D$782,СВЦЭМ!$A$39:$A$782,$A87,СВЦЭМ!$B$39:$B$782,W$83)+'СЕТ СН'!$H$14+СВЦЭМ!$D$10+'СЕТ СН'!$H$5-'СЕТ СН'!$H$24</f>
        <v>2981.9534290299998</v>
      </c>
      <c r="X87" s="36">
        <f>SUMIFS(СВЦЭМ!$D$39:$D$782,СВЦЭМ!$A$39:$A$782,$A87,СВЦЭМ!$B$39:$B$782,X$83)+'СЕТ СН'!$H$14+СВЦЭМ!$D$10+'СЕТ СН'!$H$5-'СЕТ СН'!$H$24</f>
        <v>2999.5333333200001</v>
      </c>
      <c r="Y87" s="36">
        <f>SUMIFS(СВЦЭМ!$D$39:$D$782,СВЦЭМ!$A$39:$A$782,$A87,СВЦЭМ!$B$39:$B$782,Y$83)+'СЕТ СН'!$H$14+СВЦЭМ!$D$10+'СЕТ СН'!$H$5-'СЕТ СН'!$H$24</f>
        <v>3005.7624792400002</v>
      </c>
    </row>
    <row r="88" spans="1:27" ht="15.75" x14ac:dyDescent="0.2">
      <c r="A88" s="35">
        <f t="shared" si="2"/>
        <v>44260</v>
      </c>
      <c r="B88" s="36">
        <f>SUMIFS(СВЦЭМ!$D$39:$D$782,СВЦЭМ!$A$39:$A$782,$A88,СВЦЭМ!$B$39:$B$782,B$83)+'СЕТ СН'!$H$14+СВЦЭМ!$D$10+'СЕТ СН'!$H$5-'СЕТ СН'!$H$24</f>
        <v>3035.4596903400002</v>
      </c>
      <c r="C88" s="36">
        <f>SUMIFS(СВЦЭМ!$D$39:$D$782,СВЦЭМ!$A$39:$A$782,$A88,СВЦЭМ!$B$39:$B$782,C$83)+'СЕТ СН'!$H$14+СВЦЭМ!$D$10+'СЕТ СН'!$H$5-'СЕТ СН'!$H$24</f>
        <v>3072.3975402899996</v>
      </c>
      <c r="D88" s="36">
        <f>SUMIFS(СВЦЭМ!$D$39:$D$782,СВЦЭМ!$A$39:$A$782,$A88,СВЦЭМ!$B$39:$B$782,D$83)+'СЕТ СН'!$H$14+СВЦЭМ!$D$10+'СЕТ СН'!$H$5-'СЕТ СН'!$H$24</f>
        <v>3099.65436047</v>
      </c>
      <c r="E88" s="36">
        <f>SUMIFS(СВЦЭМ!$D$39:$D$782,СВЦЭМ!$A$39:$A$782,$A88,СВЦЭМ!$B$39:$B$782,E$83)+'СЕТ СН'!$H$14+СВЦЭМ!$D$10+'СЕТ СН'!$H$5-'СЕТ СН'!$H$24</f>
        <v>3106.8545625199999</v>
      </c>
      <c r="F88" s="36">
        <f>SUMIFS(СВЦЭМ!$D$39:$D$782,СВЦЭМ!$A$39:$A$782,$A88,СВЦЭМ!$B$39:$B$782,F$83)+'СЕТ СН'!$H$14+СВЦЭМ!$D$10+'СЕТ СН'!$H$5-'СЕТ СН'!$H$24</f>
        <v>3139.54506722</v>
      </c>
      <c r="G88" s="36">
        <f>SUMIFS(СВЦЭМ!$D$39:$D$782,СВЦЭМ!$A$39:$A$782,$A88,СВЦЭМ!$B$39:$B$782,G$83)+'СЕТ СН'!$H$14+СВЦЭМ!$D$10+'СЕТ СН'!$H$5-'СЕТ СН'!$H$24</f>
        <v>3138.7786408900001</v>
      </c>
      <c r="H88" s="36">
        <f>SUMIFS(СВЦЭМ!$D$39:$D$782,СВЦЭМ!$A$39:$A$782,$A88,СВЦЭМ!$B$39:$B$782,H$83)+'СЕТ СН'!$H$14+СВЦЭМ!$D$10+'СЕТ СН'!$H$5-'СЕТ СН'!$H$24</f>
        <v>3120.1428686299996</v>
      </c>
      <c r="I88" s="36">
        <f>SUMIFS(СВЦЭМ!$D$39:$D$782,СВЦЭМ!$A$39:$A$782,$A88,СВЦЭМ!$B$39:$B$782,I$83)+'СЕТ СН'!$H$14+СВЦЭМ!$D$10+'СЕТ СН'!$H$5-'СЕТ СН'!$H$24</f>
        <v>3075.4372600899997</v>
      </c>
      <c r="J88" s="36">
        <f>SUMIFS(СВЦЭМ!$D$39:$D$782,СВЦЭМ!$A$39:$A$782,$A88,СВЦЭМ!$B$39:$B$782,J$83)+'СЕТ СН'!$H$14+СВЦЭМ!$D$10+'СЕТ СН'!$H$5-'СЕТ СН'!$H$24</f>
        <v>3035.64866342</v>
      </c>
      <c r="K88" s="36">
        <f>SUMIFS(СВЦЭМ!$D$39:$D$782,СВЦЭМ!$A$39:$A$782,$A88,СВЦЭМ!$B$39:$B$782,K$83)+'СЕТ СН'!$H$14+СВЦЭМ!$D$10+'СЕТ СН'!$H$5-'СЕТ СН'!$H$24</f>
        <v>3004.0374413499999</v>
      </c>
      <c r="L88" s="36">
        <f>SUMIFS(СВЦЭМ!$D$39:$D$782,СВЦЭМ!$A$39:$A$782,$A88,СВЦЭМ!$B$39:$B$782,L$83)+'СЕТ СН'!$H$14+СВЦЭМ!$D$10+'СЕТ СН'!$H$5-'СЕТ СН'!$H$24</f>
        <v>2997.8493048800001</v>
      </c>
      <c r="M88" s="36">
        <f>SUMIFS(СВЦЭМ!$D$39:$D$782,СВЦЭМ!$A$39:$A$782,$A88,СВЦЭМ!$B$39:$B$782,M$83)+'СЕТ СН'!$H$14+СВЦЭМ!$D$10+'СЕТ СН'!$H$5-'СЕТ СН'!$H$24</f>
        <v>2996.7548805900001</v>
      </c>
      <c r="N88" s="36">
        <f>SUMIFS(СВЦЭМ!$D$39:$D$782,СВЦЭМ!$A$39:$A$782,$A88,СВЦЭМ!$B$39:$B$782,N$83)+'СЕТ СН'!$H$14+СВЦЭМ!$D$10+'СЕТ СН'!$H$5-'СЕТ СН'!$H$24</f>
        <v>3013.0231653700002</v>
      </c>
      <c r="O88" s="36">
        <f>SUMIFS(СВЦЭМ!$D$39:$D$782,СВЦЭМ!$A$39:$A$782,$A88,СВЦЭМ!$B$39:$B$782,O$83)+'СЕТ СН'!$H$14+СВЦЭМ!$D$10+'СЕТ СН'!$H$5-'СЕТ СН'!$H$24</f>
        <v>3060.6269342400001</v>
      </c>
      <c r="P88" s="36">
        <f>SUMIFS(СВЦЭМ!$D$39:$D$782,СВЦЭМ!$A$39:$A$782,$A88,СВЦЭМ!$B$39:$B$782,P$83)+'СЕТ СН'!$H$14+СВЦЭМ!$D$10+'СЕТ СН'!$H$5-'СЕТ СН'!$H$24</f>
        <v>3083.8411899799999</v>
      </c>
      <c r="Q88" s="36">
        <f>SUMIFS(СВЦЭМ!$D$39:$D$782,СВЦЭМ!$A$39:$A$782,$A88,СВЦЭМ!$B$39:$B$782,Q$83)+'СЕТ СН'!$H$14+СВЦЭМ!$D$10+'СЕТ СН'!$H$5-'СЕТ СН'!$H$24</f>
        <v>3100.69339382</v>
      </c>
      <c r="R88" s="36">
        <f>SUMIFS(СВЦЭМ!$D$39:$D$782,СВЦЭМ!$A$39:$A$782,$A88,СВЦЭМ!$B$39:$B$782,R$83)+'СЕТ СН'!$H$14+СВЦЭМ!$D$10+'СЕТ СН'!$H$5-'СЕТ СН'!$H$24</f>
        <v>3099.2943084099998</v>
      </c>
      <c r="S88" s="36">
        <f>SUMIFS(СВЦЭМ!$D$39:$D$782,СВЦЭМ!$A$39:$A$782,$A88,СВЦЭМ!$B$39:$B$782,S$83)+'СЕТ СН'!$H$14+СВЦЭМ!$D$10+'СЕТ СН'!$H$5-'СЕТ СН'!$H$24</f>
        <v>3063.5027177900001</v>
      </c>
      <c r="T88" s="36">
        <f>SUMIFS(СВЦЭМ!$D$39:$D$782,СВЦЭМ!$A$39:$A$782,$A88,СВЦЭМ!$B$39:$B$782,T$83)+'СЕТ СН'!$H$14+СВЦЭМ!$D$10+'СЕТ СН'!$H$5-'СЕТ СН'!$H$24</f>
        <v>3013.6990311999998</v>
      </c>
      <c r="U88" s="36">
        <f>SUMIFS(СВЦЭМ!$D$39:$D$782,СВЦЭМ!$A$39:$A$782,$A88,СВЦЭМ!$B$39:$B$782,U$83)+'СЕТ СН'!$H$14+СВЦЭМ!$D$10+'СЕТ СН'!$H$5-'СЕТ СН'!$H$24</f>
        <v>2975.7736331300002</v>
      </c>
      <c r="V88" s="36">
        <f>SUMIFS(СВЦЭМ!$D$39:$D$782,СВЦЭМ!$A$39:$A$782,$A88,СВЦЭМ!$B$39:$B$782,V$83)+'СЕТ СН'!$H$14+СВЦЭМ!$D$10+'СЕТ СН'!$H$5-'СЕТ СН'!$H$24</f>
        <v>2995.5533048100001</v>
      </c>
      <c r="W88" s="36">
        <f>SUMIFS(СВЦЭМ!$D$39:$D$782,СВЦЭМ!$A$39:$A$782,$A88,СВЦЭМ!$B$39:$B$782,W$83)+'СЕТ СН'!$H$14+СВЦЭМ!$D$10+'СЕТ СН'!$H$5-'СЕТ СН'!$H$24</f>
        <v>3004.0583358100002</v>
      </c>
      <c r="X88" s="36">
        <f>SUMIFS(СВЦЭМ!$D$39:$D$782,СВЦЭМ!$A$39:$A$782,$A88,СВЦЭМ!$B$39:$B$782,X$83)+'СЕТ СН'!$H$14+СВЦЭМ!$D$10+'СЕТ СН'!$H$5-'СЕТ СН'!$H$24</f>
        <v>3026.5436120599998</v>
      </c>
      <c r="Y88" s="36">
        <f>SUMIFS(СВЦЭМ!$D$39:$D$782,СВЦЭМ!$A$39:$A$782,$A88,СВЦЭМ!$B$39:$B$782,Y$83)+'СЕТ СН'!$H$14+СВЦЭМ!$D$10+'СЕТ СН'!$H$5-'СЕТ СН'!$H$24</f>
        <v>3031.6638449100001</v>
      </c>
    </row>
    <row r="89" spans="1:27" ht="15.75" x14ac:dyDescent="0.2">
      <c r="A89" s="35">
        <f t="shared" si="2"/>
        <v>44261</v>
      </c>
      <c r="B89" s="36">
        <f>SUMIFS(СВЦЭМ!$D$39:$D$782,СВЦЭМ!$A$39:$A$782,$A89,СВЦЭМ!$B$39:$B$782,B$83)+'СЕТ СН'!$H$14+СВЦЭМ!$D$10+'СЕТ СН'!$H$5-'СЕТ СН'!$H$24</f>
        <v>3083.9576371599996</v>
      </c>
      <c r="C89" s="36">
        <f>SUMIFS(СВЦЭМ!$D$39:$D$782,СВЦЭМ!$A$39:$A$782,$A89,СВЦЭМ!$B$39:$B$782,C$83)+'СЕТ СН'!$H$14+СВЦЭМ!$D$10+'СЕТ СН'!$H$5-'СЕТ СН'!$H$24</f>
        <v>3151.0926315699999</v>
      </c>
      <c r="D89" s="36">
        <f>SUMIFS(СВЦЭМ!$D$39:$D$782,СВЦЭМ!$A$39:$A$782,$A89,СВЦЭМ!$B$39:$B$782,D$83)+'СЕТ СН'!$H$14+СВЦЭМ!$D$10+'СЕТ СН'!$H$5-'СЕТ СН'!$H$24</f>
        <v>3161.8914558400002</v>
      </c>
      <c r="E89" s="36">
        <f>SUMIFS(СВЦЭМ!$D$39:$D$782,СВЦЭМ!$A$39:$A$782,$A89,СВЦЭМ!$B$39:$B$782,E$83)+'СЕТ СН'!$H$14+СВЦЭМ!$D$10+'СЕТ СН'!$H$5-'СЕТ СН'!$H$24</f>
        <v>3174.3011747599999</v>
      </c>
      <c r="F89" s="36">
        <f>SUMIFS(СВЦЭМ!$D$39:$D$782,СВЦЭМ!$A$39:$A$782,$A89,СВЦЭМ!$B$39:$B$782,F$83)+'СЕТ СН'!$H$14+СВЦЭМ!$D$10+'СЕТ СН'!$H$5-'СЕТ СН'!$H$24</f>
        <v>3179.62492019</v>
      </c>
      <c r="G89" s="36">
        <f>SUMIFS(СВЦЭМ!$D$39:$D$782,СВЦЭМ!$A$39:$A$782,$A89,СВЦЭМ!$B$39:$B$782,G$83)+'СЕТ СН'!$H$14+СВЦЭМ!$D$10+'СЕТ СН'!$H$5-'СЕТ СН'!$H$24</f>
        <v>3177.0225556300002</v>
      </c>
      <c r="H89" s="36">
        <f>SUMIFS(СВЦЭМ!$D$39:$D$782,СВЦЭМ!$A$39:$A$782,$A89,СВЦЭМ!$B$39:$B$782,H$83)+'СЕТ СН'!$H$14+СВЦЭМ!$D$10+'СЕТ СН'!$H$5-'СЕТ СН'!$H$24</f>
        <v>3181.7323377100001</v>
      </c>
      <c r="I89" s="36">
        <f>SUMIFS(СВЦЭМ!$D$39:$D$782,СВЦЭМ!$A$39:$A$782,$A89,СВЦЭМ!$B$39:$B$782,I$83)+'СЕТ СН'!$H$14+СВЦЭМ!$D$10+'СЕТ СН'!$H$5-'СЕТ СН'!$H$24</f>
        <v>3145.4935706199999</v>
      </c>
      <c r="J89" s="36">
        <f>SUMIFS(СВЦЭМ!$D$39:$D$782,СВЦЭМ!$A$39:$A$782,$A89,СВЦЭМ!$B$39:$B$782,J$83)+'СЕТ СН'!$H$14+СВЦЭМ!$D$10+'СЕТ СН'!$H$5-'СЕТ СН'!$H$24</f>
        <v>3070.6758524899997</v>
      </c>
      <c r="K89" s="36">
        <f>SUMIFS(СВЦЭМ!$D$39:$D$782,СВЦЭМ!$A$39:$A$782,$A89,СВЦЭМ!$B$39:$B$782,K$83)+'СЕТ СН'!$H$14+СВЦЭМ!$D$10+'СЕТ СН'!$H$5-'СЕТ СН'!$H$24</f>
        <v>3010.9783316799999</v>
      </c>
      <c r="L89" s="36">
        <f>SUMIFS(СВЦЭМ!$D$39:$D$782,СВЦЭМ!$A$39:$A$782,$A89,СВЦЭМ!$B$39:$B$782,L$83)+'СЕТ СН'!$H$14+СВЦЭМ!$D$10+'СЕТ СН'!$H$5-'СЕТ СН'!$H$24</f>
        <v>2980.6457141700002</v>
      </c>
      <c r="M89" s="36">
        <f>SUMIFS(СВЦЭМ!$D$39:$D$782,СВЦЭМ!$A$39:$A$782,$A89,СВЦЭМ!$B$39:$B$782,M$83)+'СЕТ СН'!$H$14+СВЦЭМ!$D$10+'СЕТ СН'!$H$5-'СЕТ СН'!$H$24</f>
        <v>2979.7088423699997</v>
      </c>
      <c r="N89" s="36">
        <f>SUMIFS(СВЦЭМ!$D$39:$D$782,СВЦЭМ!$A$39:$A$782,$A89,СВЦЭМ!$B$39:$B$782,N$83)+'СЕТ СН'!$H$14+СВЦЭМ!$D$10+'СЕТ СН'!$H$5-'СЕТ СН'!$H$24</f>
        <v>2990.69578645</v>
      </c>
      <c r="O89" s="36">
        <f>SUMIFS(СВЦЭМ!$D$39:$D$782,СВЦЭМ!$A$39:$A$782,$A89,СВЦЭМ!$B$39:$B$782,O$83)+'СЕТ СН'!$H$14+СВЦЭМ!$D$10+'СЕТ СН'!$H$5-'СЕТ СН'!$H$24</f>
        <v>3038.5216708100002</v>
      </c>
      <c r="P89" s="36">
        <f>SUMIFS(СВЦЭМ!$D$39:$D$782,СВЦЭМ!$A$39:$A$782,$A89,СВЦЭМ!$B$39:$B$782,P$83)+'СЕТ СН'!$H$14+СВЦЭМ!$D$10+'СЕТ СН'!$H$5-'СЕТ СН'!$H$24</f>
        <v>3054.53215052</v>
      </c>
      <c r="Q89" s="36">
        <f>SUMIFS(СВЦЭМ!$D$39:$D$782,СВЦЭМ!$A$39:$A$782,$A89,СВЦЭМ!$B$39:$B$782,Q$83)+'СЕТ СН'!$H$14+СВЦЭМ!$D$10+'СЕТ СН'!$H$5-'СЕТ СН'!$H$24</f>
        <v>3074.57521868</v>
      </c>
      <c r="R89" s="36">
        <f>SUMIFS(СВЦЭМ!$D$39:$D$782,СВЦЭМ!$A$39:$A$782,$A89,СВЦЭМ!$B$39:$B$782,R$83)+'СЕТ СН'!$H$14+СВЦЭМ!$D$10+'СЕТ СН'!$H$5-'СЕТ СН'!$H$24</f>
        <v>3066.3030287699999</v>
      </c>
      <c r="S89" s="36">
        <f>SUMIFS(СВЦЭМ!$D$39:$D$782,СВЦЭМ!$A$39:$A$782,$A89,СВЦЭМ!$B$39:$B$782,S$83)+'СЕТ СН'!$H$14+СВЦЭМ!$D$10+'СЕТ СН'!$H$5-'СЕТ СН'!$H$24</f>
        <v>3022.6704838999999</v>
      </c>
      <c r="T89" s="36">
        <f>SUMIFS(СВЦЭМ!$D$39:$D$782,СВЦЭМ!$A$39:$A$782,$A89,СВЦЭМ!$B$39:$B$782,T$83)+'СЕТ СН'!$H$14+СВЦЭМ!$D$10+'СЕТ СН'!$H$5-'СЕТ СН'!$H$24</f>
        <v>2979.9137985100001</v>
      </c>
      <c r="U89" s="36">
        <f>SUMIFS(СВЦЭМ!$D$39:$D$782,СВЦЭМ!$A$39:$A$782,$A89,СВЦЭМ!$B$39:$B$782,U$83)+'СЕТ СН'!$H$14+СВЦЭМ!$D$10+'СЕТ СН'!$H$5-'СЕТ СН'!$H$24</f>
        <v>2955.1491379300001</v>
      </c>
      <c r="V89" s="36">
        <f>SUMIFS(СВЦЭМ!$D$39:$D$782,СВЦЭМ!$A$39:$A$782,$A89,СВЦЭМ!$B$39:$B$782,V$83)+'СЕТ СН'!$H$14+СВЦЭМ!$D$10+'СЕТ СН'!$H$5-'СЕТ СН'!$H$24</f>
        <v>2958.1057919499999</v>
      </c>
      <c r="W89" s="36">
        <f>SUMIFS(СВЦЭМ!$D$39:$D$782,СВЦЭМ!$A$39:$A$782,$A89,СВЦЭМ!$B$39:$B$782,W$83)+'СЕТ СН'!$H$14+СВЦЭМ!$D$10+'СЕТ СН'!$H$5-'СЕТ СН'!$H$24</f>
        <v>2965.07183962</v>
      </c>
      <c r="X89" s="36">
        <f>SUMIFS(СВЦЭМ!$D$39:$D$782,СВЦЭМ!$A$39:$A$782,$A89,СВЦЭМ!$B$39:$B$782,X$83)+'СЕТ СН'!$H$14+СВЦЭМ!$D$10+'СЕТ СН'!$H$5-'СЕТ СН'!$H$24</f>
        <v>2988.4386016799999</v>
      </c>
      <c r="Y89" s="36">
        <f>SUMIFS(СВЦЭМ!$D$39:$D$782,СВЦЭМ!$A$39:$A$782,$A89,СВЦЭМ!$B$39:$B$782,Y$83)+'СЕТ СН'!$H$14+СВЦЭМ!$D$10+'СЕТ СН'!$H$5-'СЕТ СН'!$H$24</f>
        <v>3009.7156973400001</v>
      </c>
    </row>
    <row r="90" spans="1:27" ht="15.75" x14ac:dyDescent="0.2">
      <c r="A90" s="35">
        <f t="shared" si="2"/>
        <v>44262</v>
      </c>
      <c r="B90" s="36">
        <f>SUMIFS(СВЦЭМ!$D$39:$D$782,СВЦЭМ!$A$39:$A$782,$A90,СВЦЭМ!$B$39:$B$782,B$83)+'СЕТ СН'!$H$14+СВЦЭМ!$D$10+'СЕТ СН'!$H$5-'СЕТ СН'!$H$24</f>
        <v>3042.5785606899999</v>
      </c>
      <c r="C90" s="36">
        <f>SUMIFS(СВЦЭМ!$D$39:$D$782,СВЦЭМ!$A$39:$A$782,$A90,СВЦЭМ!$B$39:$B$782,C$83)+'СЕТ СН'!$H$14+СВЦЭМ!$D$10+'СЕТ СН'!$H$5-'СЕТ СН'!$H$24</f>
        <v>3102.5712622000001</v>
      </c>
      <c r="D90" s="36">
        <f>SUMIFS(СВЦЭМ!$D$39:$D$782,СВЦЭМ!$A$39:$A$782,$A90,СВЦЭМ!$B$39:$B$782,D$83)+'СЕТ СН'!$H$14+СВЦЭМ!$D$10+'СЕТ СН'!$H$5-'СЕТ СН'!$H$24</f>
        <v>3135.6574250499998</v>
      </c>
      <c r="E90" s="36">
        <f>SUMIFS(СВЦЭМ!$D$39:$D$782,СВЦЭМ!$A$39:$A$782,$A90,СВЦЭМ!$B$39:$B$782,E$83)+'СЕТ СН'!$H$14+СВЦЭМ!$D$10+'СЕТ СН'!$H$5-'СЕТ СН'!$H$24</f>
        <v>3146.0279978799999</v>
      </c>
      <c r="F90" s="36">
        <f>SUMIFS(СВЦЭМ!$D$39:$D$782,СВЦЭМ!$A$39:$A$782,$A90,СВЦЭМ!$B$39:$B$782,F$83)+'СЕТ СН'!$H$14+СВЦЭМ!$D$10+'СЕТ СН'!$H$5-'СЕТ СН'!$H$24</f>
        <v>3152.1424387699999</v>
      </c>
      <c r="G90" s="36">
        <f>SUMIFS(СВЦЭМ!$D$39:$D$782,СВЦЭМ!$A$39:$A$782,$A90,СВЦЭМ!$B$39:$B$782,G$83)+'СЕТ СН'!$H$14+СВЦЭМ!$D$10+'СЕТ СН'!$H$5-'СЕТ СН'!$H$24</f>
        <v>3153.2568004899999</v>
      </c>
      <c r="H90" s="36">
        <f>SUMIFS(СВЦЭМ!$D$39:$D$782,СВЦЭМ!$A$39:$A$782,$A90,СВЦЭМ!$B$39:$B$782,H$83)+'СЕТ СН'!$H$14+СВЦЭМ!$D$10+'СЕТ СН'!$H$5-'СЕТ СН'!$H$24</f>
        <v>3136.4153778999998</v>
      </c>
      <c r="I90" s="36">
        <f>SUMIFS(СВЦЭМ!$D$39:$D$782,СВЦЭМ!$A$39:$A$782,$A90,СВЦЭМ!$B$39:$B$782,I$83)+'СЕТ СН'!$H$14+СВЦЭМ!$D$10+'СЕТ СН'!$H$5-'СЕТ СН'!$H$24</f>
        <v>3102.4322658800002</v>
      </c>
      <c r="J90" s="36">
        <f>SUMIFS(СВЦЭМ!$D$39:$D$782,СВЦЭМ!$A$39:$A$782,$A90,СВЦЭМ!$B$39:$B$782,J$83)+'СЕТ СН'!$H$14+СВЦЭМ!$D$10+'СЕТ СН'!$H$5-'СЕТ СН'!$H$24</f>
        <v>3046.7109474099998</v>
      </c>
      <c r="K90" s="36">
        <f>SUMIFS(СВЦЭМ!$D$39:$D$782,СВЦЭМ!$A$39:$A$782,$A90,СВЦЭМ!$B$39:$B$782,K$83)+'СЕТ СН'!$H$14+СВЦЭМ!$D$10+'СЕТ СН'!$H$5-'СЕТ СН'!$H$24</f>
        <v>3008.0645708500001</v>
      </c>
      <c r="L90" s="36">
        <f>SUMIFS(СВЦЭМ!$D$39:$D$782,СВЦЭМ!$A$39:$A$782,$A90,СВЦЭМ!$B$39:$B$782,L$83)+'СЕТ СН'!$H$14+СВЦЭМ!$D$10+'СЕТ СН'!$H$5-'СЕТ СН'!$H$24</f>
        <v>2993.5751593700002</v>
      </c>
      <c r="M90" s="36">
        <f>SUMIFS(СВЦЭМ!$D$39:$D$782,СВЦЭМ!$A$39:$A$782,$A90,СВЦЭМ!$B$39:$B$782,M$83)+'СЕТ СН'!$H$14+СВЦЭМ!$D$10+'СЕТ СН'!$H$5-'СЕТ СН'!$H$24</f>
        <v>2998.5530906200001</v>
      </c>
      <c r="N90" s="36">
        <f>SUMIFS(СВЦЭМ!$D$39:$D$782,СВЦЭМ!$A$39:$A$782,$A90,СВЦЭМ!$B$39:$B$782,N$83)+'СЕТ СН'!$H$14+СВЦЭМ!$D$10+'СЕТ СН'!$H$5-'СЕТ СН'!$H$24</f>
        <v>3019.0858681499999</v>
      </c>
      <c r="O90" s="36">
        <f>SUMIFS(СВЦЭМ!$D$39:$D$782,СВЦЭМ!$A$39:$A$782,$A90,СВЦЭМ!$B$39:$B$782,O$83)+'СЕТ СН'!$H$14+СВЦЭМ!$D$10+'СЕТ СН'!$H$5-'СЕТ СН'!$H$24</f>
        <v>3055.3142217200002</v>
      </c>
      <c r="P90" s="36">
        <f>SUMIFS(СВЦЭМ!$D$39:$D$782,СВЦЭМ!$A$39:$A$782,$A90,СВЦЭМ!$B$39:$B$782,P$83)+'СЕТ СН'!$H$14+СВЦЭМ!$D$10+'СЕТ СН'!$H$5-'СЕТ СН'!$H$24</f>
        <v>3086.7396235199999</v>
      </c>
      <c r="Q90" s="36">
        <f>SUMIFS(СВЦЭМ!$D$39:$D$782,СВЦЭМ!$A$39:$A$782,$A90,СВЦЭМ!$B$39:$B$782,Q$83)+'СЕТ СН'!$H$14+СВЦЭМ!$D$10+'СЕТ СН'!$H$5-'СЕТ СН'!$H$24</f>
        <v>3106.2925405599999</v>
      </c>
      <c r="R90" s="36">
        <f>SUMIFS(СВЦЭМ!$D$39:$D$782,СВЦЭМ!$A$39:$A$782,$A90,СВЦЭМ!$B$39:$B$782,R$83)+'СЕТ СН'!$H$14+СВЦЭМ!$D$10+'СЕТ СН'!$H$5-'СЕТ СН'!$H$24</f>
        <v>3096.3365504499998</v>
      </c>
      <c r="S90" s="36">
        <f>SUMIFS(СВЦЭМ!$D$39:$D$782,СВЦЭМ!$A$39:$A$782,$A90,СВЦЭМ!$B$39:$B$782,S$83)+'СЕТ СН'!$H$14+СВЦЭМ!$D$10+'СЕТ СН'!$H$5-'СЕТ СН'!$H$24</f>
        <v>3062.7796370199999</v>
      </c>
      <c r="T90" s="36">
        <f>SUMIFS(СВЦЭМ!$D$39:$D$782,СВЦЭМ!$A$39:$A$782,$A90,СВЦЭМ!$B$39:$B$782,T$83)+'СЕТ СН'!$H$14+СВЦЭМ!$D$10+'СЕТ СН'!$H$5-'СЕТ СН'!$H$24</f>
        <v>3014.3630875500003</v>
      </c>
      <c r="U90" s="36">
        <f>SUMIFS(СВЦЭМ!$D$39:$D$782,СВЦЭМ!$A$39:$A$782,$A90,СВЦЭМ!$B$39:$B$782,U$83)+'СЕТ СН'!$H$14+СВЦЭМ!$D$10+'СЕТ СН'!$H$5-'СЕТ СН'!$H$24</f>
        <v>2980.2237565200003</v>
      </c>
      <c r="V90" s="36">
        <f>SUMIFS(СВЦЭМ!$D$39:$D$782,СВЦЭМ!$A$39:$A$782,$A90,СВЦЭМ!$B$39:$B$782,V$83)+'СЕТ СН'!$H$14+СВЦЭМ!$D$10+'СЕТ СН'!$H$5-'СЕТ СН'!$H$24</f>
        <v>2986.2609564599998</v>
      </c>
      <c r="W90" s="36">
        <f>SUMIFS(СВЦЭМ!$D$39:$D$782,СВЦЭМ!$A$39:$A$782,$A90,СВЦЭМ!$B$39:$B$782,W$83)+'СЕТ СН'!$H$14+СВЦЭМ!$D$10+'СЕТ СН'!$H$5-'СЕТ СН'!$H$24</f>
        <v>3006.8056331600001</v>
      </c>
      <c r="X90" s="36">
        <f>SUMIFS(СВЦЭМ!$D$39:$D$782,СВЦЭМ!$A$39:$A$782,$A90,СВЦЭМ!$B$39:$B$782,X$83)+'СЕТ СН'!$H$14+СВЦЭМ!$D$10+'СЕТ СН'!$H$5-'СЕТ СН'!$H$24</f>
        <v>3018.77073161</v>
      </c>
      <c r="Y90" s="36">
        <f>SUMIFS(СВЦЭМ!$D$39:$D$782,СВЦЭМ!$A$39:$A$782,$A90,СВЦЭМ!$B$39:$B$782,Y$83)+'СЕТ СН'!$H$14+СВЦЭМ!$D$10+'СЕТ СН'!$H$5-'СЕТ СН'!$H$24</f>
        <v>3036.0082263200002</v>
      </c>
    </row>
    <row r="91" spans="1:27" ht="15.75" x14ac:dyDescent="0.2">
      <c r="A91" s="35">
        <f t="shared" si="2"/>
        <v>44263</v>
      </c>
      <c r="B91" s="36">
        <f>SUMIFS(СВЦЭМ!$D$39:$D$782,СВЦЭМ!$A$39:$A$782,$A91,СВЦЭМ!$B$39:$B$782,B$83)+'СЕТ СН'!$H$14+СВЦЭМ!$D$10+'СЕТ СН'!$H$5-'СЕТ СН'!$H$24</f>
        <v>3054.5433780399999</v>
      </c>
      <c r="C91" s="36">
        <f>SUMIFS(СВЦЭМ!$D$39:$D$782,СВЦЭМ!$A$39:$A$782,$A91,СВЦЭМ!$B$39:$B$782,C$83)+'СЕТ СН'!$H$14+СВЦЭМ!$D$10+'СЕТ СН'!$H$5-'СЕТ СН'!$H$24</f>
        <v>3113.6774974700002</v>
      </c>
      <c r="D91" s="36">
        <f>SUMIFS(СВЦЭМ!$D$39:$D$782,СВЦЭМ!$A$39:$A$782,$A91,СВЦЭМ!$B$39:$B$782,D$83)+'СЕТ СН'!$H$14+СВЦЭМ!$D$10+'СЕТ СН'!$H$5-'СЕТ СН'!$H$24</f>
        <v>3151.2339054699996</v>
      </c>
      <c r="E91" s="36">
        <f>SUMIFS(СВЦЭМ!$D$39:$D$782,СВЦЭМ!$A$39:$A$782,$A91,СВЦЭМ!$B$39:$B$782,E$83)+'СЕТ СН'!$H$14+СВЦЭМ!$D$10+'СЕТ СН'!$H$5-'СЕТ СН'!$H$24</f>
        <v>3147.8595708799999</v>
      </c>
      <c r="F91" s="36">
        <f>SUMIFS(СВЦЭМ!$D$39:$D$782,СВЦЭМ!$A$39:$A$782,$A91,СВЦЭМ!$B$39:$B$782,F$83)+'СЕТ СН'!$H$14+СВЦЭМ!$D$10+'СЕТ СН'!$H$5-'СЕТ СН'!$H$24</f>
        <v>3147.2707029599997</v>
      </c>
      <c r="G91" s="36">
        <f>SUMIFS(СВЦЭМ!$D$39:$D$782,СВЦЭМ!$A$39:$A$782,$A91,СВЦЭМ!$B$39:$B$782,G$83)+'СЕТ СН'!$H$14+СВЦЭМ!$D$10+'СЕТ СН'!$H$5-'СЕТ СН'!$H$24</f>
        <v>3144.0610285399998</v>
      </c>
      <c r="H91" s="36">
        <f>SUMIFS(СВЦЭМ!$D$39:$D$782,СВЦЭМ!$A$39:$A$782,$A91,СВЦЭМ!$B$39:$B$782,H$83)+'СЕТ СН'!$H$14+СВЦЭМ!$D$10+'СЕТ СН'!$H$5-'СЕТ СН'!$H$24</f>
        <v>3145.5399244099999</v>
      </c>
      <c r="I91" s="36">
        <f>SUMIFS(СВЦЭМ!$D$39:$D$782,СВЦЭМ!$A$39:$A$782,$A91,СВЦЭМ!$B$39:$B$782,I$83)+'СЕТ СН'!$H$14+СВЦЭМ!$D$10+'СЕТ СН'!$H$5-'СЕТ СН'!$H$24</f>
        <v>3127.5293043000001</v>
      </c>
      <c r="J91" s="36">
        <f>SUMIFS(СВЦЭМ!$D$39:$D$782,СВЦЭМ!$A$39:$A$782,$A91,СВЦЭМ!$B$39:$B$782,J$83)+'СЕТ СН'!$H$14+СВЦЭМ!$D$10+'СЕТ СН'!$H$5-'СЕТ СН'!$H$24</f>
        <v>3076.9603041</v>
      </c>
      <c r="K91" s="36">
        <f>SUMIFS(СВЦЭМ!$D$39:$D$782,СВЦЭМ!$A$39:$A$782,$A91,СВЦЭМ!$B$39:$B$782,K$83)+'СЕТ СН'!$H$14+СВЦЭМ!$D$10+'СЕТ СН'!$H$5-'СЕТ СН'!$H$24</f>
        <v>3036.10824748</v>
      </c>
      <c r="L91" s="36">
        <f>SUMIFS(СВЦЭМ!$D$39:$D$782,СВЦЭМ!$A$39:$A$782,$A91,СВЦЭМ!$B$39:$B$782,L$83)+'СЕТ СН'!$H$14+СВЦЭМ!$D$10+'СЕТ СН'!$H$5-'СЕТ СН'!$H$24</f>
        <v>3024.1375961499998</v>
      </c>
      <c r="M91" s="36">
        <f>SUMIFS(СВЦЭМ!$D$39:$D$782,СВЦЭМ!$A$39:$A$782,$A91,СВЦЭМ!$B$39:$B$782,M$83)+'СЕТ СН'!$H$14+СВЦЭМ!$D$10+'СЕТ СН'!$H$5-'СЕТ СН'!$H$24</f>
        <v>3022.1210959700002</v>
      </c>
      <c r="N91" s="36">
        <f>SUMIFS(СВЦЭМ!$D$39:$D$782,СВЦЭМ!$A$39:$A$782,$A91,СВЦЭМ!$B$39:$B$782,N$83)+'СЕТ СН'!$H$14+СВЦЭМ!$D$10+'СЕТ СН'!$H$5-'СЕТ СН'!$H$24</f>
        <v>3025.7116972600002</v>
      </c>
      <c r="O91" s="36">
        <f>SUMIFS(СВЦЭМ!$D$39:$D$782,СВЦЭМ!$A$39:$A$782,$A91,СВЦЭМ!$B$39:$B$782,O$83)+'СЕТ СН'!$H$14+СВЦЭМ!$D$10+'СЕТ СН'!$H$5-'СЕТ СН'!$H$24</f>
        <v>3069.9297695099999</v>
      </c>
      <c r="P91" s="36">
        <f>SUMIFS(СВЦЭМ!$D$39:$D$782,СВЦЭМ!$A$39:$A$782,$A91,СВЦЭМ!$B$39:$B$782,P$83)+'СЕТ СН'!$H$14+СВЦЭМ!$D$10+'СЕТ СН'!$H$5-'СЕТ СН'!$H$24</f>
        <v>3081.7318261800001</v>
      </c>
      <c r="Q91" s="36">
        <f>SUMIFS(СВЦЭМ!$D$39:$D$782,СВЦЭМ!$A$39:$A$782,$A91,СВЦЭМ!$B$39:$B$782,Q$83)+'СЕТ СН'!$H$14+СВЦЭМ!$D$10+'СЕТ СН'!$H$5-'СЕТ СН'!$H$24</f>
        <v>3101.2141101699999</v>
      </c>
      <c r="R91" s="36">
        <f>SUMIFS(СВЦЭМ!$D$39:$D$782,СВЦЭМ!$A$39:$A$782,$A91,СВЦЭМ!$B$39:$B$782,R$83)+'СЕТ СН'!$H$14+СВЦЭМ!$D$10+'СЕТ СН'!$H$5-'СЕТ СН'!$H$24</f>
        <v>3108.2003856000001</v>
      </c>
      <c r="S91" s="36">
        <f>SUMIFS(СВЦЭМ!$D$39:$D$782,СВЦЭМ!$A$39:$A$782,$A91,СВЦЭМ!$B$39:$B$782,S$83)+'СЕТ СН'!$H$14+СВЦЭМ!$D$10+'СЕТ СН'!$H$5-'СЕТ СН'!$H$24</f>
        <v>3070.7899677599999</v>
      </c>
      <c r="T91" s="36">
        <f>SUMIFS(СВЦЭМ!$D$39:$D$782,СВЦЭМ!$A$39:$A$782,$A91,СВЦЭМ!$B$39:$B$782,T$83)+'СЕТ СН'!$H$14+СВЦЭМ!$D$10+'СЕТ СН'!$H$5-'СЕТ СН'!$H$24</f>
        <v>3011.6000952899999</v>
      </c>
      <c r="U91" s="36">
        <f>SUMIFS(СВЦЭМ!$D$39:$D$782,СВЦЭМ!$A$39:$A$782,$A91,СВЦЭМ!$B$39:$B$782,U$83)+'СЕТ СН'!$H$14+СВЦЭМ!$D$10+'СЕТ СН'!$H$5-'СЕТ СН'!$H$24</f>
        <v>2973.9455765900002</v>
      </c>
      <c r="V91" s="36">
        <f>SUMIFS(СВЦЭМ!$D$39:$D$782,СВЦЭМ!$A$39:$A$782,$A91,СВЦЭМ!$B$39:$B$782,V$83)+'СЕТ СН'!$H$14+СВЦЭМ!$D$10+'СЕТ СН'!$H$5-'СЕТ СН'!$H$24</f>
        <v>2981.7359797200002</v>
      </c>
      <c r="W91" s="36">
        <f>SUMIFS(СВЦЭМ!$D$39:$D$782,СВЦЭМ!$A$39:$A$782,$A91,СВЦЭМ!$B$39:$B$782,W$83)+'СЕТ СН'!$H$14+СВЦЭМ!$D$10+'СЕТ СН'!$H$5-'СЕТ СН'!$H$24</f>
        <v>3001.5890192500001</v>
      </c>
      <c r="X91" s="36">
        <f>SUMIFS(СВЦЭМ!$D$39:$D$782,СВЦЭМ!$A$39:$A$782,$A91,СВЦЭМ!$B$39:$B$782,X$83)+'СЕТ СН'!$H$14+СВЦЭМ!$D$10+'СЕТ СН'!$H$5-'СЕТ СН'!$H$24</f>
        <v>3013.0127969800001</v>
      </c>
      <c r="Y91" s="36">
        <f>SUMIFS(СВЦЭМ!$D$39:$D$782,СВЦЭМ!$A$39:$A$782,$A91,СВЦЭМ!$B$39:$B$782,Y$83)+'СЕТ СН'!$H$14+СВЦЭМ!$D$10+'СЕТ СН'!$H$5-'СЕТ СН'!$H$24</f>
        <v>3028.88896785</v>
      </c>
    </row>
    <row r="92" spans="1:27" ht="15.75" x14ac:dyDescent="0.2">
      <c r="A92" s="35">
        <f t="shared" si="2"/>
        <v>44264</v>
      </c>
      <c r="B92" s="36">
        <f>SUMIFS(СВЦЭМ!$D$39:$D$782,СВЦЭМ!$A$39:$A$782,$A92,СВЦЭМ!$B$39:$B$782,B$83)+'СЕТ СН'!$H$14+СВЦЭМ!$D$10+'СЕТ СН'!$H$5-'СЕТ СН'!$H$24</f>
        <v>3023.70082443</v>
      </c>
      <c r="C92" s="36">
        <f>SUMIFS(СВЦЭМ!$D$39:$D$782,СВЦЭМ!$A$39:$A$782,$A92,СВЦЭМ!$B$39:$B$782,C$83)+'СЕТ СН'!$H$14+СВЦЭМ!$D$10+'СЕТ СН'!$H$5-'СЕТ СН'!$H$24</f>
        <v>3074.8330798500001</v>
      </c>
      <c r="D92" s="36">
        <f>SUMIFS(СВЦЭМ!$D$39:$D$782,СВЦЭМ!$A$39:$A$782,$A92,СВЦЭМ!$B$39:$B$782,D$83)+'СЕТ СН'!$H$14+СВЦЭМ!$D$10+'СЕТ СН'!$H$5-'СЕТ СН'!$H$24</f>
        <v>3135.7280867299996</v>
      </c>
      <c r="E92" s="36">
        <f>SUMIFS(СВЦЭМ!$D$39:$D$782,СВЦЭМ!$A$39:$A$782,$A92,СВЦЭМ!$B$39:$B$782,E$83)+'СЕТ СН'!$H$14+СВЦЭМ!$D$10+'СЕТ СН'!$H$5-'СЕТ СН'!$H$24</f>
        <v>3139.7304414800001</v>
      </c>
      <c r="F92" s="36">
        <f>SUMIFS(СВЦЭМ!$D$39:$D$782,СВЦЭМ!$A$39:$A$782,$A92,СВЦЭМ!$B$39:$B$782,F$83)+'СЕТ СН'!$H$14+СВЦЭМ!$D$10+'СЕТ СН'!$H$5-'СЕТ СН'!$H$24</f>
        <v>3144.8399913200001</v>
      </c>
      <c r="G92" s="36">
        <f>SUMIFS(СВЦЭМ!$D$39:$D$782,СВЦЭМ!$A$39:$A$782,$A92,СВЦЭМ!$B$39:$B$782,G$83)+'СЕТ СН'!$H$14+СВЦЭМ!$D$10+'СЕТ СН'!$H$5-'СЕТ СН'!$H$24</f>
        <v>3133.68313055</v>
      </c>
      <c r="H92" s="36">
        <f>SUMIFS(СВЦЭМ!$D$39:$D$782,СВЦЭМ!$A$39:$A$782,$A92,СВЦЭМ!$B$39:$B$782,H$83)+'СЕТ СН'!$H$14+СВЦЭМ!$D$10+'СЕТ СН'!$H$5-'СЕТ СН'!$H$24</f>
        <v>3099.54833676</v>
      </c>
      <c r="I92" s="36">
        <f>SUMIFS(СВЦЭМ!$D$39:$D$782,СВЦЭМ!$A$39:$A$782,$A92,СВЦЭМ!$B$39:$B$782,I$83)+'СЕТ СН'!$H$14+СВЦЭМ!$D$10+'СЕТ СН'!$H$5-'СЕТ СН'!$H$24</f>
        <v>3070.2184161599998</v>
      </c>
      <c r="J92" s="36">
        <f>SUMIFS(СВЦЭМ!$D$39:$D$782,СВЦЭМ!$A$39:$A$782,$A92,СВЦЭМ!$B$39:$B$782,J$83)+'СЕТ СН'!$H$14+СВЦЭМ!$D$10+'СЕТ СН'!$H$5-'СЕТ СН'!$H$24</f>
        <v>3027.5748558099999</v>
      </c>
      <c r="K92" s="36">
        <f>SUMIFS(СВЦЭМ!$D$39:$D$782,СВЦЭМ!$A$39:$A$782,$A92,СВЦЭМ!$B$39:$B$782,K$83)+'СЕТ СН'!$H$14+СВЦЭМ!$D$10+'СЕТ СН'!$H$5-'СЕТ СН'!$H$24</f>
        <v>3011.66229617</v>
      </c>
      <c r="L92" s="36">
        <f>SUMIFS(СВЦЭМ!$D$39:$D$782,СВЦЭМ!$A$39:$A$782,$A92,СВЦЭМ!$B$39:$B$782,L$83)+'СЕТ СН'!$H$14+СВЦЭМ!$D$10+'СЕТ СН'!$H$5-'СЕТ СН'!$H$24</f>
        <v>3011.3365889400002</v>
      </c>
      <c r="M92" s="36">
        <f>SUMIFS(СВЦЭМ!$D$39:$D$782,СВЦЭМ!$A$39:$A$782,$A92,СВЦЭМ!$B$39:$B$782,M$83)+'СЕТ СН'!$H$14+СВЦЭМ!$D$10+'СЕТ СН'!$H$5-'СЕТ СН'!$H$24</f>
        <v>3020.9569976299999</v>
      </c>
      <c r="N92" s="36">
        <f>SUMIFS(СВЦЭМ!$D$39:$D$782,СВЦЭМ!$A$39:$A$782,$A92,СВЦЭМ!$B$39:$B$782,N$83)+'СЕТ СН'!$H$14+СВЦЭМ!$D$10+'СЕТ СН'!$H$5-'СЕТ СН'!$H$24</f>
        <v>3036.89742879</v>
      </c>
      <c r="O92" s="36">
        <f>SUMIFS(СВЦЭМ!$D$39:$D$782,СВЦЭМ!$A$39:$A$782,$A92,СВЦЭМ!$B$39:$B$782,O$83)+'СЕТ СН'!$H$14+СВЦЭМ!$D$10+'СЕТ СН'!$H$5-'СЕТ СН'!$H$24</f>
        <v>3072.3857213599999</v>
      </c>
      <c r="P92" s="36">
        <f>SUMIFS(СВЦЭМ!$D$39:$D$782,СВЦЭМ!$A$39:$A$782,$A92,СВЦЭМ!$B$39:$B$782,P$83)+'СЕТ СН'!$H$14+СВЦЭМ!$D$10+'СЕТ СН'!$H$5-'СЕТ СН'!$H$24</f>
        <v>3077.3815360500002</v>
      </c>
      <c r="Q92" s="36">
        <f>SUMIFS(СВЦЭМ!$D$39:$D$782,СВЦЭМ!$A$39:$A$782,$A92,СВЦЭМ!$B$39:$B$782,Q$83)+'СЕТ СН'!$H$14+СВЦЭМ!$D$10+'СЕТ СН'!$H$5-'СЕТ СН'!$H$24</f>
        <v>3080.8116431999997</v>
      </c>
      <c r="R92" s="36">
        <f>SUMIFS(СВЦЭМ!$D$39:$D$782,СВЦЭМ!$A$39:$A$782,$A92,СВЦЭМ!$B$39:$B$782,R$83)+'СЕТ СН'!$H$14+СВЦЭМ!$D$10+'СЕТ СН'!$H$5-'СЕТ СН'!$H$24</f>
        <v>3086.6785031299996</v>
      </c>
      <c r="S92" s="36">
        <f>SUMIFS(СВЦЭМ!$D$39:$D$782,СВЦЭМ!$A$39:$A$782,$A92,СВЦЭМ!$B$39:$B$782,S$83)+'СЕТ СН'!$H$14+СВЦЭМ!$D$10+'СЕТ СН'!$H$5-'СЕТ СН'!$H$24</f>
        <v>3071.5917455700001</v>
      </c>
      <c r="T92" s="36">
        <f>SUMIFS(СВЦЭМ!$D$39:$D$782,СВЦЭМ!$A$39:$A$782,$A92,СВЦЭМ!$B$39:$B$782,T$83)+'СЕТ СН'!$H$14+СВЦЭМ!$D$10+'СЕТ СН'!$H$5-'СЕТ СН'!$H$24</f>
        <v>3018.8663720499999</v>
      </c>
      <c r="U92" s="36">
        <f>SUMIFS(СВЦЭМ!$D$39:$D$782,СВЦЭМ!$A$39:$A$782,$A92,СВЦЭМ!$B$39:$B$782,U$83)+'СЕТ СН'!$H$14+СВЦЭМ!$D$10+'СЕТ СН'!$H$5-'СЕТ СН'!$H$24</f>
        <v>2982.5408644300001</v>
      </c>
      <c r="V92" s="36">
        <f>SUMIFS(СВЦЭМ!$D$39:$D$782,СВЦЭМ!$A$39:$A$782,$A92,СВЦЭМ!$B$39:$B$782,V$83)+'СЕТ СН'!$H$14+СВЦЭМ!$D$10+'СЕТ СН'!$H$5-'СЕТ СН'!$H$24</f>
        <v>2985.7507322000001</v>
      </c>
      <c r="W92" s="36">
        <f>SUMIFS(СВЦЭМ!$D$39:$D$782,СВЦЭМ!$A$39:$A$782,$A92,СВЦЭМ!$B$39:$B$782,W$83)+'СЕТ СН'!$H$14+СВЦЭМ!$D$10+'СЕТ СН'!$H$5-'СЕТ СН'!$H$24</f>
        <v>3004.5877079299999</v>
      </c>
      <c r="X92" s="36">
        <f>SUMIFS(СВЦЭМ!$D$39:$D$782,СВЦЭМ!$A$39:$A$782,$A92,СВЦЭМ!$B$39:$B$782,X$83)+'СЕТ СН'!$H$14+СВЦЭМ!$D$10+'СЕТ СН'!$H$5-'СЕТ СН'!$H$24</f>
        <v>3029.7382169100001</v>
      </c>
      <c r="Y92" s="36">
        <f>SUMIFS(СВЦЭМ!$D$39:$D$782,СВЦЭМ!$A$39:$A$782,$A92,СВЦЭМ!$B$39:$B$782,Y$83)+'СЕТ СН'!$H$14+СВЦЭМ!$D$10+'СЕТ СН'!$H$5-'СЕТ СН'!$H$24</f>
        <v>3046.9553876399996</v>
      </c>
    </row>
    <row r="93" spans="1:27" ht="15.75" x14ac:dyDescent="0.2">
      <c r="A93" s="35">
        <f t="shared" si="2"/>
        <v>44265</v>
      </c>
      <c r="B93" s="36">
        <f>SUMIFS(СВЦЭМ!$D$39:$D$782,СВЦЭМ!$A$39:$A$782,$A93,СВЦЭМ!$B$39:$B$782,B$83)+'СЕТ СН'!$H$14+СВЦЭМ!$D$10+'СЕТ СН'!$H$5-'СЕТ СН'!$H$24</f>
        <v>3055.29666026</v>
      </c>
      <c r="C93" s="36">
        <f>SUMIFS(СВЦЭМ!$D$39:$D$782,СВЦЭМ!$A$39:$A$782,$A93,СВЦЭМ!$B$39:$B$782,C$83)+'СЕТ СН'!$H$14+СВЦЭМ!$D$10+'СЕТ СН'!$H$5-'СЕТ СН'!$H$24</f>
        <v>3094.4981698699999</v>
      </c>
      <c r="D93" s="36">
        <f>SUMIFS(СВЦЭМ!$D$39:$D$782,СВЦЭМ!$A$39:$A$782,$A93,СВЦЭМ!$B$39:$B$782,D$83)+'СЕТ СН'!$H$14+СВЦЭМ!$D$10+'СЕТ СН'!$H$5-'СЕТ СН'!$H$24</f>
        <v>3146.45172043</v>
      </c>
      <c r="E93" s="36">
        <f>SUMIFS(СВЦЭМ!$D$39:$D$782,СВЦЭМ!$A$39:$A$782,$A93,СВЦЭМ!$B$39:$B$782,E$83)+'СЕТ СН'!$H$14+СВЦЭМ!$D$10+'СЕТ СН'!$H$5-'СЕТ СН'!$H$24</f>
        <v>3145.0909998500001</v>
      </c>
      <c r="F93" s="36">
        <f>SUMIFS(СВЦЭМ!$D$39:$D$782,СВЦЭМ!$A$39:$A$782,$A93,СВЦЭМ!$B$39:$B$782,F$83)+'СЕТ СН'!$H$14+СВЦЭМ!$D$10+'СЕТ СН'!$H$5-'СЕТ СН'!$H$24</f>
        <v>3149.5931446599998</v>
      </c>
      <c r="G93" s="36">
        <f>SUMIFS(СВЦЭМ!$D$39:$D$782,СВЦЭМ!$A$39:$A$782,$A93,СВЦЭМ!$B$39:$B$782,G$83)+'СЕТ СН'!$H$14+СВЦЭМ!$D$10+'СЕТ СН'!$H$5-'СЕТ СН'!$H$24</f>
        <v>3150.64393716</v>
      </c>
      <c r="H93" s="36">
        <f>SUMIFS(СВЦЭМ!$D$39:$D$782,СВЦЭМ!$A$39:$A$782,$A93,СВЦЭМ!$B$39:$B$782,H$83)+'СЕТ СН'!$H$14+СВЦЭМ!$D$10+'СЕТ СН'!$H$5-'СЕТ СН'!$H$24</f>
        <v>3126.1969388500002</v>
      </c>
      <c r="I93" s="36">
        <f>SUMIFS(СВЦЭМ!$D$39:$D$782,СВЦЭМ!$A$39:$A$782,$A93,СВЦЭМ!$B$39:$B$782,I$83)+'СЕТ СН'!$H$14+СВЦЭМ!$D$10+'СЕТ СН'!$H$5-'СЕТ СН'!$H$24</f>
        <v>3092.9089079999999</v>
      </c>
      <c r="J93" s="36">
        <f>SUMIFS(СВЦЭМ!$D$39:$D$782,СВЦЭМ!$A$39:$A$782,$A93,СВЦЭМ!$B$39:$B$782,J$83)+'СЕТ СН'!$H$14+СВЦЭМ!$D$10+'СЕТ СН'!$H$5-'СЕТ СН'!$H$24</f>
        <v>3057.61683782</v>
      </c>
      <c r="K93" s="36">
        <f>SUMIFS(СВЦЭМ!$D$39:$D$782,СВЦЭМ!$A$39:$A$782,$A93,СВЦЭМ!$B$39:$B$782,K$83)+'СЕТ СН'!$H$14+СВЦЭМ!$D$10+'СЕТ СН'!$H$5-'СЕТ СН'!$H$24</f>
        <v>3017.4050937299999</v>
      </c>
      <c r="L93" s="36">
        <f>SUMIFS(СВЦЭМ!$D$39:$D$782,СВЦЭМ!$A$39:$A$782,$A93,СВЦЭМ!$B$39:$B$782,L$83)+'СЕТ СН'!$H$14+СВЦЭМ!$D$10+'СЕТ СН'!$H$5-'СЕТ СН'!$H$24</f>
        <v>3009.2123766099999</v>
      </c>
      <c r="M93" s="36">
        <f>SUMIFS(СВЦЭМ!$D$39:$D$782,СВЦЭМ!$A$39:$A$782,$A93,СВЦЭМ!$B$39:$B$782,M$83)+'СЕТ СН'!$H$14+СВЦЭМ!$D$10+'СЕТ СН'!$H$5-'СЕТ СН'!$H$24</f>
        <v>3019.9851955499998</v>
      </c>
      <c r="N93" s="36">
        <f>SUMIFS(СВЦЭМ!$D$39:$D$782,СВЦЭМ!$A$39:$A$782,$A93,СВЦЭМ!$B$39:$B$782,N$83)+'СЕТ СН'!$H$14+СВЦЭМ!$D$10+'СЕТ СН'!$H$5-'СЕТ СН'!$H$24</f>
        <v>3023.7744294700001</v>
      </c>
      <c r="O93" s="36">
        <f>SUMIFS(СВЦЭМ!$D$39:$D$782,СВЦЭМ!$A$39:$A$782,$A93,СВЦЭМ!$B$39:$B$782,O$83)+'СЕТ СН'!$H$14+СВЦЭМ!$D$10+'СЕТ СН'!$H$5-'СЕТ СН'!$H$24</f>
        <v>3024.1559144500002</v>
      </c>
      <c r="P93" s="36">
        <f>SUMIFS(СВЦЭМ!$D$39:$D$782,СВЦЭМ!$A$39:$A$782,$A93,СВЦЭМ!$B$39:$B$782,P$83)+'СЕТ СН'!$H$14+СВЦЭМ!$D$10+'СЕТ СН'!$H$5-'СЕТ СН'!$H$24</f>
        <v>3068.7595690500002</v>
      </c>
      <c r="Q93" s="36">
        <f>SUMIFS(СВЦЭМ!$D$39:$D$782,СВЦЭМ!$A$39:$A$782,$A93,СВЦЭМ!$B$39:$B$782,Q$83)+'СЕТ СН'!$H$14+СВЦЭМ!$D$10+'СЕТ СН'!$H$5-'СЕТ СН'!$H$24</f>
        <v>3104.8941279800001</v>
      </c>
      <c r="R93" s="36">
        <f>SUMIFS(СВЦЭМ!$D$39:$D$782,СВЦЭМ!$A$39:$A$782,$A93,СВЦЭМ!$B$39:$B$782,R$83)+'СЕТ СН'!$H$14+СВЦЭМ!$D$10+'СЕТ СН'!$H$5-'СЕТ СН'!$H$24</f>
        <v>3101.6209438899996</v>
      </c>
      <c r="S93" s="36">
        <f>SUMIFS(СВЦЭМ!$D$39:$D$782,СВЦЭМ!$A$39:$A$782,$A93,СВЦЭМ!$B$39:$B$782,S$83)+'СЕТ СН'!$H$14+СВЦЭМ!$D$10+'СЕТ СН'!$H$5-'СЕТ СН'!$H$24</f>
        <v>3080.8680728099998</v>
      </c>
      <c r="T93" s="36">
        <f>SUMIFS(СВЦЭМ!$D$39:$D$782,СВЦЭМ!$A$39:$A$782,$A93,СВЦЭМ!$B$39:$B$782,T$83)+'СЕТ СН'!$H$14+СВЦЭМ!$D$10+'СЕТ СН'!$H$5-'СЕТ СН'!$H$24</f>
        <v>3013.6785490100001</v>
      </c>
      <c r="U93" s="36">
        <f>SUMIFS(СВЦЭМ!$D$39:$D$782,СВЦЭМ!$A$39:$A$782,$A93,СВЦЭМ!$B$39:$B$782,U$83)+'СЕТ СН'!$H$14+СВЦЭМ!$D$10+'СЕТ СН'!$H$5-'СЕТ СН'!$H$24</f>
        <v>2975.17547427</v>
      </c>
      <c r="V93" s="36">
        <f>SUMIFS(СВЦЭМ!$D$39:$D$782,СВЦЭМ!$A$39:$A$782,$A93,СВЦЭМ!$B$39:$B$782,V$83)+'СЕТ СН'!$H$14+СВЦЭМ!$D$10+'СЕТ СН'!$H$5-'СЕТ СН'!$H$24</f>
        <v>2974.8694160200002</v>
      </c>
      <c r="W93" s="36">
        <f>SUMIFS(СВЦЭМ!$D$39:$D$782,СВЦЭМ!$A$39:$A$782,$A93,СВЦЭМ!$B$39:$B$782,W$83)+'СЕТ СН'!$H$14+СВЦЭМ!$D$10+'СЕТ СН'!$H$5-'СЕТ СН'!$H$24</f>
        <v>2990.8441355300001</v>
      </c>
      <c r="X93" s="36">
        <f>SUMIFS(СВЦЭМ!$D$39:$D$782,СВЦЭМ!$A$39:$A$782,$A93,СВЦЭМ!$B$39:$B$782,X$83)+'СЕТ СН'!$H$14+СВЦЭМ!$D$10+'СЕТ СН'!$H$5-'СЕТ СН'!$H$24</f>
        <v>3013.4309294200002</v>
      </c>
      <c r="Y93" s="36">
        <f>SUMIFS(СВЦЭМ!$D$39:$D$782,СВЦЭМ!$A$39:$A$782,$A93,СВЦЭМ!$B$39:$B$782,Y$83)+'СЕТ СН'!$H$14+СВЦЭМ!$D$10+'СЕТ СН'!$H$5-'СЕТ СН'!$H$24</f>
        <v>3045.68754377</v>
      </c>
    </row>
    <row r="94" spans="1:27" ht="15.75" x14ac:dyDescent="0.2">
      <c r="A94" s="35">
        <f t="shared" si="2"/>
        <v>44266</v>
      </c>
      <c r="B94" s="36">
        <f>SUMIFS(СВЦЭМ!$D$39:$D$782,СВЦЭМ!$A$39:$A$782,$A94,СВЦЭМ!$B$39:$B$782,B$83)+'СЕТ СН'!$H$14+СВЦЭМ!$D$10+'СЕТ СН'!$H$5-'СЕТ СН'!$H$24</f>
        <v>3046.5713218599999</v>
      </c>
      <c r="C94" s="36">
        <f>SUMIFS(СВЦЭМ!$D$39:$D$782,СВЦЭМ!$A$39:$A$782,$A94,СВЦЭМ!$B$39:$B$782,C$83)+'СЕТ СН'!$H$14+СВЦЭМ!$D$10+'СЕТ СН'!$H$5-'СЕТ СН'!$H$24</f>
        <v>3089.6196788799998</v>
      </c>
      <c r="D94" s="36">
        <f>SUMIFS(СВЦЭМ!$D$39:$D$782,СВЦЭМ!$A$39:$A$782,$A94,СВЦЭМ!$B$39:$B$782,D$83)+'СЕТ СН'!$H$14+СВЦЭМ!$D$10+'СЕТ СН'!$H$5-'СЕТ СН'!$H$24</f>
        <v>3118.2311753399999</v>
      </c>
      <c r="E94" s="36">
        <f>SUMIFS(СВЦЭМ!$D$39:$D$782,СВЦЭМ!$A$39:$A$782,$A94,СВЦЭМ!$B$39:$B$782,E$83)+'СЕТ СН'!$H$14+СВЦЭМ!$D$10+'СЕТ СН'!$H$5-'СЕТ СН'!$H$24</f>
        <v>3119.4565178599996</v>
      </c>
      <c r="F94" s="36">
        <f>SUMIFS(СВЦЭМ!$D$39:$D$782,СВЦЭМ!$A$39:$A$782,$A94,СВЦЭМ!$B$39:$B$782,F$83)+'СЕТ СН'!$H$14+СВЦЭМ!$D$10+'СЕТ СН'!$H$5-'СЕТ СН'!$H$24</f>
        <v>3119.5788603000001</v>
      </c>
      <c r="G94" s="36">
        <f>SUMIFS(СВЦЭМ!$D$39:$D$782,СВЦЭМ!$A$39:$A$782,$A94,СВЦЭМ!$B$39:$B$782,G$83)+'СЕТ СН'!$H$14+СВЦЭМ!$D$10+'СЕТ СН'!$H$5-'СЕТ СН'!$H$24</f>
        <v>3132.6780981399997</v>
      </c>
      <c r="H94" s="36">
        <f>SUMIFS(СВЦЭМ!$D$39:$D$782,СВЦЭМ!$A$39:$A$782,$A94,СВЦЭМ!$B$39:$B$782,H$83)+'СЕТ СН'!$H$14+СВЦЭМ!$D$10+'СЕТ СН'!$H$5-'СЕТ СН'!$H$24</f>
        <v>3137.4291193099998</v>
      </c>
      <c r="I94" s="36">
        <f>SUMIFS(СВЦЭМ!$D$39:$D$782,СВЦЭМ!$A$39:$A$782,$A94,СВЦЭМ!$B$39:$B$782,I$83)+'СЕТ СН'!$H$14+СВЦЭМ!$D$10+'СЕТ СН'!$H$5-'СЕТ СН'!$H$24</f>
        <v>3075.4932115599995</v>
      </c>
      <c r="J94" s="36">
        <f>SUMIFS(СВЦЭМ!$D$39:$D$782,СВЦЭМ!$A$39:$A$782,$A94,СВЦЭМ!$B$39:$B$782,J$83)+'СЕТ СН'!$H$14+СВЦЭМ!$D$10+'СЕТ СН'!$H$5-'СЕТ СН'!$H$24</f>
        <v>3024.1450127399999</v>
      </c>
      <c r="K94" s="36">
        <f>SUMIFS(СВЦЭМ!$D$39:$D$782,СВЦЭМ!$A$39:$A$782,$A94,СВЦЭМ!$B$39:$B$782,K$83)+'СЕТ СН'!$H$14+СВЦЭМ!$D$10+'СЕТ СН'!$H$5-'СЕТ СН'!$H$24</f>
        <v>2999.5227155399998</v>
      </c>
      <c r="L94" s="36">
        <f>SUMIFS(СВЦЭМ!$D$39:$D$782,СВЦЭМ!$A$39:$A$782,$A94,СВЦЭМ!$B$39:$B$782,L$83)+'СЕТ СН'!$H$14+СВЦЭМ!$D$10+'СЕТ СН'!$H$5-'СЕТ СН'!$H$24</f>
        <v>2994.2047306200002</v>
      </c>
      <c r="M94" s="36">
        <f>SUMIFS(СВЦЭМ!$D$39:$D$782,СВЦЭМ!$A$39:$A$782,$A94,СВЦЭМ!$B$39:$B$782,M$83)+'СЕТ СН'!$H$14+СВЦЭМ!$D$10+'СЕТ СН'!$H$5-'СЕТ СН'!$H$24</f>
        <v>2999.8906257899998</v>
      </c>
      <c r="N94" s="36">
        <f>SUMIFS(СВЦЭМ!$D$39:$D$782,СВЦЭМ!$A$39:$A$782,$A94,СВЦЭМ!$B$39:$B$782,N$83)+'СЕТ СН'!$H$14+СВЦЭМ!$D$10+'СЕТ СН'!$H$5-'СЕТ СН'!$H$24</f>
        <v>3016.33483922</v>
      </c>
      <c r="O94" s="36">
        <f>SUMIFS(СВЦЭМ!$D$39:$D$782,СВЦЭМ!$A$39:$A$782,$A94,СВЦЭМ!$B$39:$B$782,O$83)+'СЕТ СН'!$H$14+СВЦЭМ!$D$10+'СЕТ СН'!$H$5-'СЕТ СН'!$H$24</f>
        <v>3050.2603134299998</v>
      </c>
      <c r="P94" s="36">
        <f>SUMIFS(СВЦЭМ!$D$39:$D$782,СВЦЭМ!$A$39:$A$782,$A94,СВЦЭМ!$B$39:$B$782,P$83)+'СЕТ СН'!$H$14+СВЦЭМ!$D$10+'СЕТ СН'!$H$5-'СЕТ СН'!$H$24</f>
        <v>3074.6559123899997</v>
      </c>
      <c r="Q94" s="36">
        <f>SUMIFS(СВЦЭМ!$D$39:$D$782,СВЦЭМ!$A$39:$A$782,$A94,СВЦЭМ!$B$39:$B$782,Q$83)+'СЕТ СН'!$H$14+СВЦЭМ!$D$10+'СЕТ СН'!$H$5-'СЕТ СН'!$H$24</f>
        <v>3118.1475413999997</v>
      </c>
      <c r="R94" s="36">
        <f>SUMIFS(СВЦЭМ!$D$39:$D$782,СВЦЭМ!$A$39:$A$782,$A94,СВЦЭМ!$B$39:$B$782,R$83)+'СЕТ СН'!$H$14+СВЦЭМ!$D$10+'СЕТ СН'!$H$5-'СЕТ СН'!$H$24</f>
        <v>3104.7858728199999</v>
      </c>
      <c r="S94" s="36">
        <f>SUMIFS(СВЦЭМ!$D$39:$D$782,СВЦЭМ!$A$39:$A$782,$A94,СВЦЭМ!$B$39:$B$782,S$83)+'СЕТ СН'!$H$14+СВЦЭМ!$D$10+'СЕТ СН'!$H$5-'СЕТ СН'!$H$24</f>
        <v>3055.8797188399999</v>
      </c>
      <c r="T94" s="36">
        <f>SUMIFS(СВЦЭМ!$D$39:$D$782,СВЦЭМ!$A$39:$A$782,$A94,СВЦЭМ!$B$39:$B$782,T$83)+'СЕТ СН'!$H$14+СВЦЭМ!$D$10+'СЕТ СН'!$H$5-'СЕТ СН'!$H$24</f>
        <v>2973.49522308</v>
      </c>
      <c r="U94" s="36">
        <f>SUMIFS(СВЦЭМ!$D$39:$D$782,СВЦЭМ!$A$39:$A$782,$A94,СВЦЭМ!$B$39:$B$782,U$83)+'СЕТ СН'!$H$14+СВЦЭМ!$D$10+'СЕТ СН'!$H$5-'СЕТ СН'!$H$24</f>
        <v>2944.9766286300001</v>
      </c>
      <c r="V94" s="36">
        <f>SUMIFS(СВЦЭМ!$D$39:$D$782,СВЦЭМ!$A$39:$A$782,$A94,СВЦЭМ!$B$39:$B$782,V$83)+'СЕТ СН'!$H$14+СВЦЭМ!$D$10+'СЕТ СН'!$H$5-'СЕТ СН'!$H$24</f>
        <v>2957.9488817800002</v>
      </c>
      <c r="W94" s="36">
        <f>SUMIFS(СВЦЭМ!$D$39:$D$782,СВЦЭМ!$A$39:$A$782,$A94,СВЦЭМ!$B$39:$B$782,W$83)+'СЕТ СН'!$H$14+СВЦЭМ!$D$10+'СЕТ СН'!$H$5-'СЕТ СН'!$H$24</f>
        <v>2973.0952867999999</v>
      </c>
      <c r="X94" s="36">
        <f>SUMIFS(СВЦЭМ!$D$39:$D$782,СВЦЭМ!$A$39:$A$782,$A94,СВЦЭМ!$B$39:$B$782,X$83)+'СЕТ СН'!$H$14+СВЦЭМ!$D$10+'СЕТ СН'!$H$5-'СЕТ СН'!$H$24</f>
        <v>2990.7472836299999</v>
      </c>
      <c r="Y94" s="36">
        <f>SUMIFS(СВЦЭМ!$D$39:$D$782,СВЦЭМ!$A$39:$A$782,$A94,СВЦЭМ!$B$39:$B$782,Y$83)+'СЕТ СН'!$H$14+СВЦЭМ!$D$10+'СЕТ СН'!$H$5-'СЕТ СН'!$H$24</f>
        <v>3003.8244654800001</v>
      </c>
    </row>
    <row r="95" spans="1:27" ht="15.75" x14ac:dyDescent="0.2">
      <c r="A95" s="35">
        <f t="shared" si="2"/>
        <v>44267</v>
      </c>
      <c r="B95" s="36">
        <f>SUMIFS(СВЦЭМ!$D$39:$D$782,СВЦЭМ!$A$39:$A$782,$A95,СВЦЭМ!$B$39:$B$782,B$83)+'СЕТ СН'!$H$14+СВЦЭМ!$D$10+'СЕТ СН'!$H$5-'СЕТ СН'!$H$24</f>
        <v>3055.8042190199999</v>
      </c>
      <c r="C95" s="36">
        <f>SUMIFS(СВЦЭМ!$D$39:$D$782,СВЦЭМ!$A$39:$A$782,$A95,СВЦЭМ!$B$39:$B$782,C$83)+'СЕТ СН'!$H$14+СВЦЭМ!$D$10+'СЕТ СН'!$H$5-'СЕТ СН'!$H$24</f>
        <v>3122.9426505699998</v>
      </c>
      <c r="D95" s="36">
        <f>SUMIFS(СВЦЭМ!$D$39:$D$782,СВЦЭМ!$A$39:$A$782,$A95,СВЦЭМ!$B$39:$B$782,D$83)+'СЕТ СН'!$H$14+СВЦЭМ!$D$10+'СЕТ СН'!$H$5-'СЕТ СН'!$H$24</f>
        <v>3127.6740974200002</v>
      </c>
      <c r="E95" s="36">
        <f>SUMIFS(СВЦЭМ!$D$39:$D$782,СВЦЭМ!$A$39:$A$782,$A95,СВЦЭМ!$B$39:$B$782,E$83)+'СЕТ СН'!$H$14+СВЦЭМ!$D$10+'СЕТ СН'!$H$5-'СЕТ СН'!$H$24</f>
        <v>3125.5513041699996</v>
      </c>
      <c r="F95" s="36">
        <f>SUMIFS(СВЦЭМ!$D$39:$D$782,СВЦЭМ!$A$39:$A$782,$A95,СВЦЭМ!$B$39:$B$782,F$83)+'СЕТ СН'!$H$14+СВЦЭМ!$D$10+'СЕТ СН'!$H$5-'СЕТ СН'!$H$24</f>
        <v>3123.7608128499996</v>
      </c>
      <c r="G95" s="36">
        <f>SUMIFS(СВЦЭМ!$D$39:$D$782,СВЦЭМ!$A$39:$A$782,$A95,СВЦЭМ!$B$39:$B$782,G$83)+'СЕТ СН'!$H$14+СВЦЭМ!$D$10+'СЕТ СН'!$H$5-'СЕТ СН'!$H$24</f>
        <v>3128.5351616600001</v>
      </c>
      <c r="H95" s="36">
        <f>SUMIFS(СВЦЭМ!$D$39:$D$782,СВЦЭМ!$A$39:$A$782,$A95,СВЦЭМ!$B$39:$B$782,H$83)+'СЕТ СН'!$H$14+СВЦЭМ!$D$10+'СЕТ СН'!$H$5-'СЕТ СН'!$H$24</f>
        <v>3126.4168032399998</v>
      </c>
      <c r="I95" s="36">
        <f>SUMIFS(СВЦЭМ!$D$39:$D$782,СВЦЭМ!$A$39:$A$782,$A95,СВЦЭМ!$B$39:$B$782,I$83)+'СЕТ СН'!$H$14+СВЦЭМ!$D$10+'СЕТ СН'!$H$5-'СЕТ СН'!$H$24</f>
        <v>3060.9636225200002</v>
      </c>
      <c r="J95" s="36">
        <f>SUMIFS(СВЦЭМ!$D$39:$D$782,СВЦЭМ!$A$39:$A$782,$A95,СВЦЭМ!$B$39:$B$782,J$83)+'СЕТ СН'!$H$14+СВЦЭМ!$D$10+'СЕТ СН'!$H$5-'СЕТ СН'!$H$24</f>
        <v>3006.46149823</v>
      </c>
      <c r="K95" s="36">
        <f>SUMIFS(СВЦЭМ!$D$39:$D$782,СВЦЭМ!$A$39:$A$782,$A95,СВЦЭМ!$B$39:$B$782,K$83)+'СЕТ СН'!$H$14+СВЦЭМ!$D$10+'СЕТ СН'!$H$5-'СЕТ СН'!$H$24</f>
        <v>2968.9831699400002</v>
      </c>
      <c r="L95" s="36">
        <f>SUMIFS(СВЦЭМ!$D$39:$D$782,СВЦЭМ!$A$39:$A$782,$A95,СВЦЭМ!$B$39:$B$782,L$83)+'СЕТ СН'!$H$14+СВЦЭМ!$D$10+'СЕТ СН'!$H$5-'СЕТ СН'!$H$24</f>
        <v>2969.6406987</v>
      </c>
      <c r="M95" s="36">
        <f>SUMIFS(СВЦЭМ!$D$39:$D$782,СВЦЭМ!$A$39:$A$782,$A95,СВЦЭМ!$B$39:$B$782,M$83)+'СЕТ СН'!$H$14+СВЦЭМ!$D$10+'СЕТ СН'!$H$5-'СЕТ СН'!$H$24</f>
        <v>2976.0339052300001</v>
      </c>
      <c r="N95" s="36">
        <f>SUMIFS(СВЦЭМ!$D$39:$D$782,СВЦЭМ!$A$39:$A$782,$A95,СВЦЭМ!$B$39:$B$782,N$83)+'СЕТ СН'!$H$14+СВЦЭМ!$D$10+'СЕТ СН'!$H$5-'СЕТ СН'!$H$24</f>
        <v>2981.3340216799998</v>
      </c>
      <c r="O95" s="36">
        <f>SUMIFS(СВЦЭМ!$D$39:$D$782,СВЦЭМ!$A$39:$A$782,$A95,СВЦЭМ!$B$39:$B$782,O$83)+'СЕТ СН'!$H$14+СВЦЭМ!$D$10+'СЕТ СН'!$H$5-'СЕТ СН'!$H$24</f>
        <v>3001.5060983900003</v>
      </c>
      <c r="P95" s="36">
        <f>SUMIFS(СВЦЭМ!$D$39:$D$782,СВЦЭМ!$A$39:$A$782,$A95,СВЦЭМ!$B$39:$B$782,P$83)+'СЕТ СН'!$H$14+СВЦЭМ!$D$10+'СЕТ СН'!$H$5-'СЕТ СН'!$H$24</f>
        <v>3046.6177547699999</v>
      </c>
      <c r="Q95" s="36">
        <f>SUMIFS(СВЦЭМ!$D$39:$D$782,СВЦЭМ!$A$39:$A$782,$A95,СВЦЭМ!$B$39:$B$782,Q$83)+'СЕТ СН'!$H$14+СВЦЭМ!$D$10+'СЕТ СН'!$H$5-'СЕТ СН'!$H$24</f>
        <v>3093.4497937199999</v>
      </c>
      <c r="R95" s="36">
        <f>SUMIFS(СВЦЭМ!$D$39:$D$782,СВЦЭМ!$A$39:$A$782,$A95,СВЦЭМ!$B$39:$B$782,R$83)+'СЕТ СН'!$H$14+СВЦЭМ!$D$10+'СЕТ СН'!$H$5-'СЕТ СН'!$H$24</f>
        <v>3095.0973477799998</v>
      </c>
      <c r="S95" s="36">
        <f>SUMIFS(СВЦЭМ!$D$39:$D$782,СВЦЭМ!$A$39:$A$782,$A95,СВЦЭМ!$B$39:$B$782,S$83)+'СЕТ СН'!$H$14+СВЦЭМ!$D$10+'СЕТ СН'!$H$5-'СЕТ СН'!$H$24</f>
        <v>3054.8389720499999</v>
      </c>
      <c r="T95" s="36">
        <f>SUMIFS(СВЦЭМ!$D$39:$D$782,СВЦЭМ!$A$39:$A$782,$A95,СВЦЭМ!$B$39:$B$782,T$83)+'СЕТ СН'!$H$14+СВЦЭМ!$D$10+'СЕТ СН'!$H$5-'СЕТ СН'!$H$24</f>
        <v>2983.1071885700003</v>
      </c>
      <c r="U95" s="36">
        <f>SUMIFS(СВЦЭМ!$D$39:$D$782,СВЦЭМ!$A$39:$A$782,$A95,СВЦЭМ!$B$39:$B$782,U$83)+'СЕТ СН'!$H$14+СВЦЭМ!$D$10+'СЕТ СН'!$H$5-'СЕТ СН'!$H$24</f>
        <v>2957.7521341199999</v>
      </c>
      <c r="V95" s="36">
        <f>SUMIFS(СВЦЭМ!$D$39:$D$782,СВЦЭМ!$A$39:$A$782,$A95,СВЦЭМ!$B$39:$B$782,V$83)+'СЕТ СН'!$H$14+СВЦЭМ!$D$10+'СЕТ СН'!$H$5-'СЕТ СН'!$H$24</f>
        <v>2961.5316046100002</v>
      </c>
      <c r="W95" s="36">
        <f>SUMIFS(СВЦЭМ!$D$39:$D$782,СВЦЭМ!$A$39:$A$782,$A95,СВЦЭМ!$B$39:$B$782,W$83)+'СЕТ СН'!$H$14+СВЦЭМ!$D$10+'СЕТ СН'!$H$5-'СЕТ СН'!$H$24</f>
        <v>2974.24749041</v>
      </c>
      <c r="X95" s="36">
        <f>SUMIFS(СВЦЭМ!$D$39:$D$782,СВЦЭМ!$A$39:$A$782,$A95,СВЦЭМ!$B$39:$B$782,X$83)+'СЕТ СН'!$H$14+СВЦЭМ!$D$10+'СЕТ СН'!$H$5-'СЕТ СН'!$H$24</f>
        <v>2991.7506814899998</v>
      </c>
      <c r="Y95" s="36">
        <f>SUMIFS(СВЦЭМ!$D$39:$D$782,СВЦЭМ!$A$39:$A$782,$A95,СВЦЭМ!$B$39:$B$782,Y$83)+'СЕТ СН'!$H$14+СВЦЭМ!$D$10+'СЕТ СН'!$H$5-'СЕТ СН'!$H$24</f>
        <v>3008.0788153100002</v>
      </c>
    </row>
    <row r="96" spans="1:27" ht="15.75" x14ac:dyDescent="0.2">
      <c r="A96" s="35">
        <f t="shared" si="2"/>
        <v>44268</v>
      </c>
      <c r="B96" s="36">
        <f>SUMIFS(СВЦЭМ!$D$39:$D$782,СВЦЭМ!$A$39:$A$782,$A96,СВЦЭМ!$B$39:$B$782,B$83)+'СЕТ СН'!$H$14+СВЦЭМ!$D$10+'СЕТ СН'!$H$5-'СЕТ СН'!$H$24</f>
        <v>3124.5265028399999</v>
      </c>
      <c r="C96" s="36">
        <f>SUMIFS(СВЦЭМ!$D$39:$D$782,СВЦЭМ!$A$39:$A$782,$A96,СВЦЭМ!$B$39:$B$782,C$83)+'СЕТ СН'!$H$14+СВЦЭМ!$D$10+'СЕТ СН'!$H$5-'СЕТ СН'!$H$24</f>
        <v>3152.5574009699999</v>
      </c>
      <c r="D96" s="36">
        <f>SUMIFS(СВЦЭМ!$D$39:$D$782,СВЦЭМ!$A$39:$A$782,$A96,СВЦЭМ!$B$39:$B$782,D$83)+'СЕТ СН'!$H$14+СВЦЭМ!$D$10+'СЕТ СН'!$H$5-'СЕТ СН'!$H$24</f>
        <v>3127.93151644</v>
      </c>
      <c r="E96" s="36">
        <f>SUMIFS(СВЦЭМ!$D$39:$D$782,СВЦЭМ!$A$39:$A$782,$A96,СВЦЭМ!$B$39:$B$782,E$83)+'СЕТ СН'!$H$14+СВЦЭМ!$D$10+'СЕТ СН'!$H$5-'СЕТ СН'!$H$24</f>
        <v>3123.2723871099997</v>
      </c>
      <c r="F96" s="36">
        <f>SUMIFS(СВЦЭМ!$D$39:$D$782,СВЦЭМ!$A$39:$A$782,$A96,СВЦЭМ!$B$39:$B$782,F$83)+'СЕТ СН'!$H$14+СВЦЭМ!$D$10+'СЕТ СН'!$H$5-'СЕТ СН'!$H$24</f>
        <v>3124.2056360899996</v>
      </c>
      <c r="G96" s="36">
        <f>SUMIFS(СВЦЭМ!$D$39:$D$782,СВЦЭМ!$A$39:$A$782,$A96,СВЦЭМ!$B$39:$B$782,G$83)+'СЕТ СН'!$H$14+СВЦЭМ!$D$10+'СЕТ СН'!$H$5-'СЕТ СН'!$H$24</f>
        <v>3130.34099397</v>
      </c>
      <c r="H96" s="36">
        <f>SUMIFS(СВЦЭМ!$D$39:$D$782,СВЦЭМ!$A$39:$A$782,$A96,СВЦЭМ!$B$39:$B$782,H$83)+'СЕТ СН'!$H$14+СВЦЭМ!$D$10+'СЕТ СН'!$H$5-'СЕТ СН'!$H$24</f>
        <v>3139.0197903799999</v>
      </c>
      <c r="I96" s="36">
        <f>SUMIFS(СВЦЭМ!$D$39:$D$782,СВЦЭМ!$A$39:$A$782,$A96,СВЦЭМ!$B$39:$B$782,I$83)+'СЕТ СН'!$H$14+СВЦЭМ!$D$10+'СЕТ СН'!$H$5-'СЕТ СН'!$H$24</f>
        <v>3117.6757349899999</v>
      </c>
      <c r="J96" s="36">
        <f>SUMIFS(СВЦЭМ!$D$39:$D$782,СВЦЭМ!$A$39:$A$782,$A96,СВЦЭМ!$B$39:$B$782,J$83)+'СЕТ СН'!$H$14+СВЦЭМ!$D$10+'СЕТ СН'!$H$5-'СЕТ СН'!$H$24</f>
        <v>3045.8158854399999</v>
      </c>
      <c r="K96" s="36">
        <f>SUMIFS(СВЦЭМ!$D$39:$D$782,СВЦЭМ!$A$39:$A$782,$A96,СВЦЭМ!$B$39:$B$782,K$83)+'СЕТ СН'!$H$14+СВЦЭМ!$D$10+'СЕТ СН'!$H$5-'СЕТ СН'!$H$24</f>
        <v>3004.46701033</v>
      </c>
      <c r="L96" s="36">
        <f>SUMIFS(СВЦЭМ!$D$39:$D$782,СВЦЭМ!$A$39:$A$782,$A96,СВЦЭМ!$B$39:$B$782,L$83)+'СЕТ СН'!$H$14+СВЦЭМ!$D$10+'СЕТ СН'!$H$5-'СЕТ СН'!$H$24</f>
        <v>3004.1362068899998</v>
      </c>
      <c r="M96" s="36">
        <f>SUMIFS(СВЦЭМ!$D$39:$D$782,СВЦЭМ!$A$39:$A$782,$A96,СВЦЭМ!$B$39:$B$782,M$83)+'СЕТ СН'!$H$14+СВЦЭМ!$D$10+'СЕТ СН'!$H$5-'СЕТ СН'!$H$24</f>
        <v>3009.3773168299999</v>
      </c>
      <c r="N96" s="36">
        <f>SUMIFS(СВЦЭМ!$D$39:$D$782,СВЦЭМ!$A$39:$A$782,$A96,СВЦЭМ!$B$39:$B$782,N$83)+'СЕТ СН'!$H$14+СВЦЭМ!$D$10+'СЕТ СН'!$H$5-'СЕТ СН'!$H$24</f>
        <v>3027.6869715500002</v>
      </c>
      <c r="O96" s="36">
        <f>SUMIFS(СВЦЭМ!$D$39:$D$782,СВЦЭМ!$A$39:$A$782,$A96,СВЦЭМ!$B$39:$B$782,O$83)+'СЕТ СН'!$H$14+СВЦЭМ!$D$10+'СЕТ СН'!$H$5-'СЕТ СН'!$H$24</f>
        <v>3066.2079224099998</v>
      </c>
      <c r="P96" s="36">
        <f>SUMIFS(СВЦЭМ!$D$39:$D$782,СВЦЭМ!$A$39:$A$782,$A96,СВЦЭМ!$B$39:$B$782,P$83)+'СЕТ СН'!$H$14+СВЦЭМ!$D$10+'СЕТ СН'!$H$5-'СЕТ СН'!$H$24</f>
        <v>3110.0215674000001</v>
      </c>
      <c r="Q96" s="36">
        <f>SUMIFS(СВЦЭМ!$D$39:$D$782,СВЦЭМ!$A$39:$A$782,$A96,СВЦЭМ!$B$39:$B$782,Q$83)+'СЕТ СН'!$H$14+СВЦЭМ!$D$10+'СЕТ СН'!$H$5-'СЕТ СН'!$H$24</f>
        <v>3083.0975045200003</v>
      </c>
      <c r="R96" s="36">
        <f>SUMIFS(СВЦЭМ!$D$39:$D$782,СВЦЭМ!$A$39:$A$782,$A96,СВЦЭМ!$B$39:$B$782,R$83)+'СЕТ СН'!$H$14+СВЦЭМ!$D$10+'СЕТ СН'!$H$5-'СЕТ СН'!$H$24</f>
        <v>3054.7799728499999</v>
      </c>
      <c r="S96" s="36">
        <f>SUMIFS(СВЦЭМ!$D$39:$D$782,СВЦЭМ!$A$39:$A$782,$A96,СВЦЭМ!$B$39:$B$782,S$83)+'СЕТ СН'!$H$14+СВЦЭМ!$D$10+'СЕТ СН'!$H$5-'СЕТ СН'!$H$24</f>
        <v>3015.0953988299998</v>
      </c>
      <c r="T96" s="36">
        <f>SUMIFS(СВЦЭМ!$D$39:$D$782,СВЦЭМ!$A$39:$A$782,$A96,СВЦЭМ!$B$39:$B$782,T$83)+'СЕТ СН'!$H$14+СВЦЭМ!$D$10+'СЕТ СН'!$H$5-'СЕТ СН'!$H$24</f>
        <v>2953.2006018500001</v>
      </c>
      <c r="U96" s="36">
        <f>SUMIFS(СВЦЭМ!$D$39:$D$782,СВЦЭМ!$A$39:$A$782,$A96,СВЦЭМ!$B$39:$B$782,U$83)+'СЕТ СН'!$H$14+СВЦЭМ!$D$10+'СЕТ СН'!$H$5-'СЕТ СН'!$H$24</f>
        <v>2922.4473112000001</v>
      </c>
      <c r="V96" s="36">
        <f>SUMIFS(СВЦЭМ!$D$39:$D$782,СВЦЭМ!$A$39:$A$782,$A96,СВЦЭМ!$B$39:$B$782,V$83)+'СЕТ СН'!$H$14+СВЦЭМ!$D$10+'СЕТ СН'!$H$5-'СЕТ СН'!$H$24</f>
        <v>2925.8587937299999</v>
      </c>
      <c r="W96" s="36">
        <f>SUMIFS(СВЦЭМ!$D$39:$D$782,СВЦЭМ!$A$39:$A$782,$A96,СВЦЭМ!$B$39:$B$782,W$83)+'СЕТ СН'!$H$14+СВЦЭМ!$D$10+'СЕТ СН'!$H$5-'СЕТ СН'!$H$24</f>
        <v>2936.67534836</v>
      </c>
      <c r="X96" s="36">
        <f>SUMIFS(СВЦЭМ!$D$39:$D$782,СВЦЭМ!$A$39:$A$782,$A96,СВЦЭМ!$B$39:$B$782,X$83)+'СЕТ СН'!$H$14+СВЦЭМ!$D$10+'СЕТ СН'!$H$5-'СЕТ СН'!$H$24</f>
        <v>2951.5769786199999</v>
      </c>
      <c r="Y96" s="36">
        <f>SUMIFS(СВЦЭМ!$D$39:$D$782,СВЦЭМ!$A$39:$A$782,$A96,СВЦЭМ!$B$39:$B$782,Y$83)+'СЕТ СН'!$H$14+СВЦЭМ!$D$10+'СЕТ СН'!$H$5-'СЕТ СН'!$H$24</f>
        <v>2979.7679411200002</v>
      </c>
    </row>
    <row r="97" spans="1:25" ht="15.75" x14ac:dyDescent="0.2">
      <c r="A97" s="35">
        <f t="shared" si="2"/>
        <v>44269</v>
      </c>
      <c r="B97" s="36">
        <f>SUMIFS(СВЦЭМ!$D$39:$D$782,СВЦЭМ!$A$39:$A$782,$A97,СВЦЭМ!$B$39:$B$782,B$83)+'СЕТ СН'!$H$14+СВЦЭМ!$D$10+'СЕТ СН'!$H$5-'СЕТ СН'!$H$24</f>
        <v>3030.6981601299999</v>
      </c>
      <c r="C97" s="36">
        <f>SUMIFS(СВЦЭМ!$D$39:$D$782,СВЦЭМ!$A$39:$A$782,$A97,СВЦЭМ!$B$39:$B$782,C$83)+'СЕТ СН'!$H$14+СВЦЭМ!$D$10+'СЕТ СН'!$H$5-'СЕТ СН'!$H$24</f>
        <v>3070.3519965599999</v>
      </c>
      <c r="D97" s="36">
        <f>SUMIFS(СВЦЭМ!$D$39:$D$782,СВЦЭМ!$A$39:$A$782,$A97,СВЦЭМ!$B$39:$B$782,D$83)+'СЕТ СН'!$H$14+СВЦЭМ!$D$10+'СЕТ СН'!$H$5-'СЕТ СН'!$H$24</f>
        <v>3099.8994113799999</v>
      </c>
      <c r="E97" s="36">
        <f>SUMIFS(СВЦЭМ!$D$39:$D$782,СВЦЭМ!$A$39:$A$782,$A97,СВЦЭМ!$B$39:$B$782,E$83)+'СЕТ СН'!$H$14+СВЦЭМ!$D$10+'СЕТ СН'!$H$5-'СЕТ СН'!$H$24</f>
        <v>3116.0794651299998</v>
      </c>
      <c r="F97" s="36">
        <f>SUMIFS(СВЦЭМ!$D$39:$D$782,СВЦЭМ!$A$39:$A$782,$A97,СВЦЭМ!$B$39:$B$782,F$83)+'СЕТ СН'!$H$14+СВЦЭМ!$D$10+'СЕТ СН'!$H$5-'СЕТ СН'!$H$24</f>
        <v>3117.3024170199997</v>
      </c>
      <c r="G97" s="36">
        <f>SUMIFS(СВЦЭМ!$D$39:$D$782,СВЦЭМ!$A$39:$A$782,$A97,СВЦЭМ!$B$39:$B$782,G$83)+'СЕТ СН'!$H$14+СВЦЭМ!$D$10+'СЕТ СН'!$H$5-'СЕТ СН'!$H$24</f>
        <v>3116.0529888299998</v>
      </c>
      <c r="H97" s="36">
        <f>SUMIFS(СВЦЭМ!$D$39:$D$782,СВЦЭМ!$A$39:$A$782,$A97,СВЦЭМ!$B$39:$B$782,H$83)+'СЕТ СН'!$H$14+СВЦЭМ!$D$10+'СЕТ СН'!$H$5-'СЕТ СН'!$H$24</f>
        <v>3124.6917051299997</v>
      </c>
      <c r="I97" s="36">
        <f>SUMIFS(СВЦЭМ!$D$39:$D$782,СВЦЭМ!$A$39:$A$782,$A97,СВЦЭМ!$B$39:$B$782,I$83)+'СЕТ СН'!$H$14+СВЦЭМ!$D$10+'СЕТ СН'!$H$5-'СЕТ СН'!$H$24</f>
        <v>3095.1557306899999</v>
      </c>
      <c r="J97" s="36">
        <f>SUMIFS(СВЦЭМ!$D$39:$D$782,СВЦЭМ!$A$39:$A$782,$A97,СВЦЭМ!$B$39:$B$782,J$83)+'СЕТ СН'!$H$14+СВЦЭМ!$D$10+'СЕТ СН'!$H$5-'СЕТ СН'!$H$24</f>
        <v>3021.6269309600002</v>
      </c>
      <c r="K97" s="36">
        <f>SUMIFS(СВЦЭМ!$D$39:$D$782,СВЦЭМ!$A$39:$A$782,$A97,СВЦЭМ!$B$39:$B$782,K$83)+'СЕТ СН'!$H$14+СВЦЭМ!$D$10+'СЕТ СН'!$H$5-'СЕТ СН'!$H$24</f>
        <v>2990.9966967999999</v>
      </c>
      <c r="L97" s="36">
        <f>SUMIFS(СВЦЭМ!$D$39:$D$782,СВЦЭМ!$A$39:$A$782,$A97,СВЦЭМ!$B$39:$B$782,L$83)+'СЕТ СН'!$H$14+СВЦЭМ!$D$10+'СЕТ СН'!$H$5-'СЕТ СН'!$H$24</f>
        <v>2968.1453956699997</v>
      </c>
      <c r="M97" s="36">
        <f>SUMIFS(СВЦЭМ!$D$39:$D$782,СВЦЭМ!$A$39:$A$782,$A97,СВЦЭМ!$B$39:$B$782,M$83)+'СЕТ СН'!$H$14+СВЦЭМ!$D$10+'СЕТ СН'!$H$5-'СЕТ СН'!$H$24</f>
        <v>2977.8615056899998</v>
      </c>
      <c r="N97" s="36">
        <f>SUMIFS(СВЦЭМ!$D$39:$D$782,СВЦЭМ!$A$39:$A$782,$A97,СВЦЭМ!$B$39:$B$782,N$83)+'СЕТ СН'!$H$14+СВЦЭМ!$D$10+'СЕТ СН'!$H$5-'СЕТ СН'!$H$24</f>
        <v>2995.3416604499998</v>
      </c>
      <c r="O97" s="36">
        <f>SUMIFS(СВЦЭМ!$D$39:$D$782,СВЦЭМ!$A$39:$A$782,$A97,СВЦЭМ!$B$39:$B$782,O$83)+'СЕТ СН'!$H$14+СВЦЭМ!$D$10+'СЕТ СН'!$H$5-'СЕТ СН'!$H$24</f>
        <v>3036.0827358799997</v>
      </c>
      <c r="P97" s="36">
        <f>SUMIFS(СВЦЭМ!$D$39:$D$782,СВЦЭМ!$A$39:$A$782,$A97,СВЦЭМ!$B$39:$B$782,P$83)+'СЕТ СН'!$H$14+СВЦЭМ!$D$10+'СЕТ СН'!$H$5-'СЕТ СН'!$H$24</f>
        <v>3076.8581625299998</v>
      </c>
      <c r="Q97" s="36">
        <f>SUMIFS(СВЦЭМ!$D$39:$D$782,СВЦЭМ!$A$39:$A$782,$A97,СВЦЭМ!$B$39:$B$782,Q$83)+'СЕТ СН'!$H$14+СВЦЭМ!$D$10+'СЕТ СН'!$H$5-'СЕТ СН'!$H$24</f>
        <v>3086.4852503299999</v>
      </c>
      <c r="R97" s="36">
        <f>SUMIFS(СВЦЭМ!$D$39:$D$782,СВЦЭМ!$A$39:$A$782,$A97,СВЦЭМ!$B$39:$B$782,R$83)+'СЕТ СН'!$H$14+СВЦЭМ!$D$10+'СЕТ СН'!$H$5-'СЕТ СН'!$H$24</f>
        <v>3075.0831360800003</v>
      </c>
      <c r="S97" s="36">
        <f>SUMIFS(СВЦЭМ!$D$39:$D$782,СВЦЭМ!$A$39:$A$782,$A97,СВЦЭМ!$B$39:$B$782,S$83)+'СЕТ СН'!$H$14+СВЦЭМ!$D$10+'СЕТ СН'!$H$5-'СЕТ СН'!$H$24</f>
        <v>3045.1415613099998</v>
      </c>
      <c r="T97" s="36">
        <f>SUMIFS(СВЦЭМ!$D$39:$D$782,СВЦЭМ!$A$39:$A$782,$A97,СВЦЭМ!$B$39:$B$782,T$83)+'СЕТ СН'!$H$14+СВЦЭМ!$D$10+'СЕТ СН'!$H$5-'СЕТ СН'!$H$24</f>
        <v>2975.1059184400001</v>
      </c>
      <c r="U97" s="36">
        <f>SUMIFS(СВЦЭМ!$D$39:$D$782,СВЦЭМ!$A$39:$A$782,$A97,СВЦЭМ!$B$39:$B$782,U$83)+'СЕТ СН'!$H$14+СВЦЭМ!$D$10+'СЕТ СН'!$H$5-'СЕТ СН'!$H$24</f>
        <v>2933.5631962100001</v>
      </c>
      <c r="V97" s="36">
        <f>SUMIFS(СВЦЭМ!$D$39:$D$782,СВЦЭМ!$A$39:$A$782,$A97,СВЦЭМ!$B$39:$B$782,V$83)+'СЕТ СН'!$H$14+СВЦЭМ!$D$10+'СЕТ СН'!$H$5-'СЕТ СН'!$H$24</f>
        <v>2933.8364910999999</v>
      </c>
      <c r="W97" s="36">
        <f>SUMIFS(СВЦЭМ!$D$39:$D$782,СВЦЭМ!$A$39:$A$782,$A97,СВЦЭМ!$B$39:$B$782,W$83)+'СЕТ СН'!$H$14+СВЦЭМ!$D$10+'СЕТ СН'!$H$5-'СЕТ СН'!$H$24</f>
        <v>2951.4334677400002</v>
      </c>
      <c r="X97" s="36">
        <f>SUMIFS(СВЦЭМ!$D$39:$D$782,СВЦЭМ!$A$39:$A$782,$A97,СВЦЭМ!$B$39:$B$782,X$83)+'СЕТ СН'!$H$14+СВЦЭМ!$D$10+'СЕТ СН'!$H$5-'СЕТ СН'!$H$24</f>
        <v>2966.5716209800003</v>
      </c>
      <c r="Y97" s="36">
        <f>SUMIFS(СВЦЭМ!$D$39:$D$782,СВЦЭМ!$A$39:$A$782,$A97,СВЦЭМ!$B$39:$B$782,Y$83)+'СЕТ СН'!$H$14+СВЦЭМ!$D$10+'СЕТ СН'!$H$5-'СЕТ СН'!$H$24</f>
        <v>2981.5802979499999</v>
      </c>
    </row>
    <row r="98" spans="1:25" ht="15.75" x14ac:dyDescent="0.2">
      <c r="A98" s="35">
        <f t="shared" si="2"/>
        <v>44270</v>
      </c>
      <c r="B98" s="36">
        <f>SUMIFS(СВЦЭМ!$D$39:$D$782,СВЦЭМ!$A$39:$A$782,$A98,СВЦЭМ!$B$39:$B$782,B$83)+'СЕТ СН'!$H$14+СВЦЭМ!$D$10+'СЕТ СН'!$H$5-'СЕТ СН'!$H$24</f>
        <v>3082.9065233800002</v>
      </c>
      <c r="C98" s="36">
        <f>SUMIFS(СВЦЭМ!$D$39:$D$782,СВЦЭМ!$A$39:$A$782,$A98,СВЦЭМ!$B$39:$B$782,C$83)+'СЕТ СН'!$H$14+СВЦЭМ!$D$10+'СЕТ СН'!$H$5-'СЕТ СН'!$H$24</f>
        <v>3123.2484634900002</v>
      </c>
      <c r="D98" s="36">
        <f>SUMIFS(СВЦЭМ!$D$39:$D$782,СВЦЭМ!$A$39:$A$782,$A98,СВЦЭМ!$B$39:$B$782,D$83)+'СЕТ СН'!$H$14+СВЦЭМ!$D$10+'СЕТ СН'!$H$5-'СЕТ СН'!$H$24</f>
        <v>3119.3462511500002</v>
      </c>
      <c r="E98" s="36">
        <f>SUMIFS(СВЦЭМ!$D$39:$D$782,СВЦЭМ!$A$39:$A$782,$A98,СВЦЭМ!$B$39:$B$782,E$83)+'СЕТ СН'!$H$14+СВЦЭМ!$D$10+'СЕТ СН'!$H$5-'СЕТ СН'!$H$24</f>
        <v>3116.7779819699999</v>
      </c>
      <c r="F98" s="36">
        <f>SUMIFS(СВЦЭМ!$D$39:$D$782,СВЦЭМ!$A$39:$A$782,$A98,СВЦЭМ!$B$39:$B$782,F$83)+'СЕТ СН'!$H$14+СВЦЭМ!$D$10+'СЕТ СН'!$H$5-'СЕТ СН'!$H$24</f>
        <v>3121.97419154</v>
      </c>
      <c r="G98" s="36">
        <f>SUMIFS(СВЦЭМ!$D$39:$D$782,СВЦЭМ!$A$39:$A$782,$A98,СВЦЭМ!$B$39:$B$782,G$83)+'СЕТ СН'!$H$14+СВЦЭМ!$D$10+'СЕТ СН'!$H$5-'СЕТ СН'!$H$24</f>
        <v>3127.3595262899998</v>
      </c>
      <c r="H98" s="36">
        <f>SUMIFS(СВЦЭМ!$D$39:$D$782,СВЦЭМ!$A$39:$A$782,$A98,СВЦЭМ!$B$39:$B$782,H$83)+'СЕТ СН'!$H$14+СВЦЭМ!$D$10+'СЕТ СН'!$H$5-'СЕТ СН'!$H$24</f>
        <v>3129.6673114099999</v>
      </c>
      <c r="I98" s="36">
        <f>SUMIFS(СВЦЭМ!$D$39:$D$782,СВЦЭМ!$A$39:$A$782,$A98,СВЦЭМ!$B$39:$B$782,I$83)+'СЕТ СН'!$H$14+СВЦЭМ!$D$10+'СЕТ СН'!$H$5-'СЕТ СН'!$H$24</f>
        <v>3071.7037499600001</v>
      </c>
      <c r="J98" s="36">
        <f>SUMIFS(СВЦЭМ!$D$39:$D$782,СВЦЭМ!$A$39:$A$782,$A98,СВЦЭМ!$B$39:$B$782,J$83)+'СЕТ СН'!$H$14+СВЦЭМ!$D$10+'СЕТ СН'!$H$5-'СЕТ СН'!$H$24</f>
        <v>3014.4033986599998</v>
      </c>
      <c r="K98" s="36">
        <f>SUMIFS(СВЦЭМ!$D$39:$D$782,СВЦЭМ!$A$39:$A$782,$A98,СВЦЭМ!$B$39:$B$782,K$83)+'СЕТ СН'!$H$14+СВЦЭМ!$D$10+'СЕТ СН'!$H$5-'СЕТ СН'!$H$24</f>
        <v>2983.3127862000001</v>
      </c>
      <c r="L98" s="36">
        <f>SUMIFS(СВЦЭМ!$D$39:$D$782,СВЦЭМ!$A$39:$A$782,$A98,СВЦЭМ!$B$39:$B$782,L$83)+'СЕТ СН'!$H$14+СВЦЭМ!$D$10+'СЕТ СН'!$H$5-'СЕТ СН'!$H$24</f>
        <v>2972.5933619500001</v>
      </c>
      <c r="M98" s="36">
        <f>SUMIFS(СВЦЭМ!$D$39:$D$782,СВЦЭМ!$A$39:$A$782,$A98,СВЦЭМ!$B$39:$B$782,M$83)+'СЕТ СН'!$H$14+СВЦЭМ!$D$10+'СЕТ СН'!$H$5-'СЕТ СН'!$H$24</f>
        <v>2986.78967431</v>
      </c>
      <c r="N98" s="36">
        <f>SUMIFS(СВЦЭМ!$D$39:$D$782,СВЦЭМ!$A$39:$A$782,$A98,СВЦЭМ!$B$39:$B$782,N$83)+'СЕТ СН'!$H$14+СВЦЭМ!$D$10+'СЕТ СН'!$H$5-'СЕТ СН'!$H$24</f>
        <v>2997.5991216299999</v>
      </c>
      <c r="O98" s="36">
        <f>SUMIFS(СВЦЭМ!$D$39:$D$782,СВЦЭМ!$A$39:$A$782,$A98,СВЦЭМ!$B$39:$B$782,O$83)+'СЕТ СН'!$H$14+СВЦЭМ!$D$10+'СЕТ СН'!$H$5-'СЕТ СН'!$H$24</f>
        <v>3028.65013791</v>
      </c>
      <c r="P98" s="36">
        <f>SUMIFS(СВЦЭМ!$D$39:$D$782,СВЦЭМ!$A$39:$A$782,$A98,СВЦЭМ!$B$39:$B$782,P$83)+'СЕТ СН'!$H$14+СВЦЭМ!$D$10+'СЕТ СН'!$H$5-'СЕТ СН'!$H$24</f>
        <v>3073.8508864699998</v>
      </c>
      <c r="Q98" s="36">
        <f>SUMIFS(СВЦЭМ!$D$39:$D$782,СВЦЭМ!$A$39:$A$782,$A98,СВЦЭМ!$B$39:$B$782,Q$83)+'СЕТ СН'!$H$14+СВЦЭМ!$D$10+'СЕТ СН'!$H$5-'СЕТ СН'!$H$24</f>
        <v>3092.88759519</v>
      </c>
      <c r="R98" s="36">
        <f>SUMIFS(СВЦЭМ!$D$39:$D$782,СВЦЭМ!$A$39:$A$782,$A98,СВЦЭМ!$B$39:$B$782,R$83)+'СЕТ СН'!$H$14+СВЦЭМ!$D$10+'СЕТ СН'!$H$5-'СЕТ СН'!$H$24</f>
        <v>3076.91459356</v>
      </c>
      <c r="S98" s="36">
        <f>SUMIFS(СВЦЭМ!$D$39:$D$782,СВЦЭМ!$A$39:$A$782,$A98,СВЦЭМ!$B$39:$B$782,S$83)+'СЕТ СН'!$H$14+СВЦЭМ!$D$10+'СЕТ СН'!$H$5-'СЕТ СН'!$H$24</f>
        <v>3031.6669402100001</v>
      </c>
      <c r="T98" s="36">
        <f>SUMIFS(СВЦЭМ!$D$39:$D$782,СВЦЭМ!$A$39:$A$782,$A98,СВЦЭМ!$B$39:$B$782,T$83)+'СЕТ СН'!$H$14+СВЦЭМ!$D$10+'СЕТ СН'!$H$5-'СЕТ СН'!$H$24</f>
        <v>2937.6227141099998</v>
      </c>
      <c r="U98" s="36">
        <f>SUMIFS(СВЦЭМ!$D$39:$D$782,СВЦЭМ!$A$39:$A$782,$A98,СВЦЭМ!$B$39:$B$782,U$83)+'СЕТ СН'!$H$14+СВЦЭМ!$D$10+'СЕТ СН'!$H$5-'СЕТ СН'!$H$24</f>
        <v>2900.0254375300001</v>
      </c>
      <c r="V98" s="36">
        <f>SUMIFS(СВЦЭМ!$D$39:$D$782,СВЦЭМ!$A$39:$A$782,$A98,СВЦЭМ!$B$39:$B$782,V$83)+'СЕТ СН'!$H$14+СВЦЭМ!$D$10+'СЕТ СН'!$H$5-'СЕТ СН'!$H$24</f>
        <v>2899.68364105</v>
      </c>
      <c r="W98" s="36">
        <f>SUMIFS(СВЦЭМ!$D$39:$D$782,СВЦЭМ!$A$39:$A$782,$A98,СВЦЭМ!$B$39:$B$782,W$83)+'СЕТ СН'!$H$14+СВЦЭМ!$D$10+'СЕТ СН'!$H$5-'СЕТ СН'!$H$24</f>
        <v>2905.3749520299998</v>
      </c>
      <c r="X98" s="36">
        <f>SUMIFS(СВЦЭМ!$D$39:$D$782,СВЦЭМ!$A$39:$A$782,$A98,СВЦЭМ!$B$39:$B$782,X$83)+'СЕТ СН'!$H$14+СВЦЭМ!$D$10+'СЕТ СН'!$H$5-'СЕТ СН'!$H$24</f>
        <v>2902.80641242</v>
      </c>
      <c r="Y98" s="36">
        <f>SUMIFS(СВЦЭМ!$D$39:$D$782,СВЦЭМ!$A$39:$A$782,$A98,СВЦЭМ!$B$39:$B$782,Y$83)+'СЕТ СН'!$H$14+СВЦЭМ!$D$10+'СЕТ СН'!$H$5-'СЕТ СН'!$H$24</f>
        <v>2912.6566449000002</v>
      </c>
    </row>
    <row r="99" spans="1:25" ht="15.75" x14ac:dyDescent="0.2">
      <c r="A99" s="35">
        <f t="shared" si="2"/>
        <v>44271</v>
      </c>
      <c r="B99" s="36">
        <f>SUMIFS(СВЦЭМ!$D$39:$D$782,СВЦЭМ!$A$39:$A$782,$A99,СВЦЭМ!$B$39:$B$782,B$83)+'СЕТ СН'!$H$14+СВЦЭМ!$D$10+'СЕТ СН'!$H$5-'СЕТ СН'!$H$24</f>
        <v>2991.1987191399999</v>
      </c>
      <c r="C99" s="36">
        <f>SUMIFS(СВЦЭМ!$D$39:$D$782,СВЦЭМ!$A$39:$A$782,$A99,СВЦЭМ!$B$39:$B$782,C$83)+'СЕТ СН'!$H$14+СВЦЭМ!$D$10+'СЕТ СН'!$H$5-'СЕТ СН'!$H$24</f>
        <v>3082.9314353099999</v>
      </c>
      <c r="D99" s="36">
        <f>SUMIFS(СВЦЭМ!$D$39:$D$782,СВЦЭМ!$A$39:$A$782,$A99,СВЦЭМ!$B$39:$B$782,D$83)+'СЕТ СН'!$H$14+СВЦЭМ!$D$10+'СЕТ СН'!$H$5-'СЕТ СН'!$H$24</f>
        <v>3118.7710015900002</v>
      </c>
      <c r="E99" s="36">
        <f>SUMIFS(СВЦЭМ!$D$39:$D$782,СВЦЭМ!$A$39:$A$782,$A99,СВЦЭМ!$B$39:$B$782,E$83)+'СЕТ СН'!$H$14+СВЦЭМ!$D$10+'СЕТ СН'!$H$5-'СЕТ СН'!$H$24</f>
        <v>3120.6693933400002</v>
      </c>
      <c r="F99" s="36">
        <f>SUMIFS(СВЦЭМ!$D$39:$D$782,СВЦЭМ!$A$39:$A$782,$A99,СВЦЭМ!$B$39:$B$782,F$83)+'СЕТ СН'!$H$14+СВЦЭМ!$D$10+'СЕТ СН'!$H$5-'СЕТ СН'!$H$24</f>
        <v>3113.1747858700001</v>
      </c>
      <c r="G99" s="36">
        <f>SUMIFS(СВЦЭМ!$D$39:$D$782,СВЦЭМ!$A$39:$A$782,$A99,СВЦЭМ!$B$39:$B$782,G$83)+'СЕТ СН'!$H$14+СВЦЭМ!$D$10+'СЕТ СН'!$H$5-'СЕТ СН'!$H$24</f>
        <v>3119.8436688900001</v>
      </c>
      <c r="H99" s="36">
        <f>SUMIFS(СВЦЭМ!$D$39:$D$782,СВЦЭМ!$A$39:$A$782,$A99,СВЦЭМ!$B$39:$B$782,H$83)+'СЕТ СН'!$H$14+СВЦЭМ!$D$10+'СЕТ СН'!$H$5-'СЕТ СН'!$H$24</f>
        <v>3145.0494984299999</v>
      </c>
      <c r="I99" s="36">
        <f>SUMIFS(СВЦЭМ!$D$39:$D$782,СВЦЭМ!$A$39:$A$782,$A99,СВЦЭМ!$B$39:$B$782,I$83)+'СЕТ СН'!$H$14+СВЦЭМ!$D$10+'СЕТ СН'!$H$5-'СЕТ СН'!$H$24</f>
        <v>3090.4661416199997</v>
      </c>
      <c r="J99" s="36">
        <f>SUMIFS(СВЦЭМ!$D$39:$D$782,СВЦЭМ!$A$39:$A$782,$A99,СВЦЭМ!$B$39:$B$782,J$83)+'СЕТ СН'!$H$14+СВЦЭМ!$D$10+'СЕТ СН'!$H$5-'СЕТ СН'!$H$24</f>
        <v>3045.7782323399997</v>
      </c>
      <c r="K99" s="36">
        <f>SUMIFS(СВЦЭМ!$D$39:$D$782,СВЦЭМ!$A$39:$A$782,$A99,СВЦЭМ!$B$39:$B$782,K$83)+'СЕТ СН'!$H$14+СВЦЭМ!$D$10+'СЕТ СН'!$H$5-'СЕТ СН'!$H$24</f>
        <v>3025.7581471600001</v>
      </c>
      <c r="L99" s="36">
        <f>SUMIFS(СВЦЭМ!$D$39:$D$782,СВЦЭМ!$A$39:$A$782,$A99,СВЦЭМ!$B$39:$B$782,L$83)+'СЕТ СН'!$H$14+СВЦЭМ!$D$10+'СЕТ СН'!$H$5-'СЕТ СН'!$H$24</f>
        <v>3021.04055311</v>
      </c>
      <c r="M99" s="36">
        <f>SUMIFS(СВЦЭМ!$D$39:$D$782,СВЦЭМ!$A$39:$A$782,$A99,СВЦЭМ!$B$39:$B$782,M$83)+'СЕТ СН'!$H$14+СВЦЭМ!$D$10+'СЕТ СН'!$H$5-'СЕТ СН'!$H$24</f>
        <v>3013.7165857199998</v>
      </c>
      <c r="N99" s="36">
        <f>SUMIFS(СВЦЭМ!$D$39:$D$782,СВЦЭМ!$A$39:$A$782,$A99,СВЦЭМ!$B$39:$B$782,N$83)+'СЕТ СН'!$H$14+СВЦЭМ!$D$10+'СЕТ СН'!$H$5-'СЕТ СН'!$H$24</f>
        <v>3011.0691103700001</v>
      </c>
      <c r="O99" s="36">
        <f>SUMIFS(СВЦЭМ!$D$39:$D$782,СВЦЭМ!$A$39:$A$782,$A99,СВЦЭМ!$B$39:$B$782,O$83)+'СЕТ СН'!$H$14+СВЦЭМ!$D$10+'СЕТ СН'!$H$5-'СЕТ СН'!$H$24</f>
        <v>3040.4386638300002</v>
      </c>
      <c r="P99" s="36">
        <f>SUMIFS(СВЦЭМ!$D$39:$D$782,СВЦЭМ!$A$39:$A$782,$A99,СВЦЭМ!$B$39:$B$782,P$83)+'СЕТ СН'!$H$14+СВЦЭМ!$D$10+'СЕТ СН'!$H$5-'СЕТ СН'!$H$24</f>
        <v>3079.5637378900001</v>
      </c>
      <c r="Q99" s="36">
        <f>SUMIFS(СВЦЭМ!$D$39:$D$782,СВЦЭМ!$A$39:$A$782,$A99,СВЦЭМ!$B$39:$B$782,Q$83)+'СЕТ СН'!$H$14+СВЦЭМ!$D$10+'СЕТ СН'!$H$5-'СЕТ СН'!$H$24</f>
        <v>3085.5100938999999</v>
      </c>
      <c r="R99" s="36">
        <f>SUMIFS(СВЦЭМ!$D$39:$D$782,СВЦЭМ!$A$39:$A$782,$A99,СВЦЭМ!$B$39:$B$782,R$83)+'СЕТ СН'!$H$14+СВЦЭМ!$D$10+'СЕТ СН'!$H$5-'СЕТ СН'!$H$24</f>
        <v>3074.7791962199999</v>
      </c>
      <c r="S99" s="36">
        <f>SUMIFS(СВЦЭМ!$D$39:$D$782,СВЦЭМ!$A$39:$A$782,$A99,СВЦЭМ!$B$39:$B$782,S$83)+'СЕТ СН'!$H$14+СВЦЭМ!$D$10+'СЕТ СН'!$H$5-'СЕТ СН'!$H$24</f>
        <v>3065.5205360199998</v>
      </c>
      <c r="T99" s="36">
        <f>SUMIFS(СВЦЭМ!$D$39:$D$782,СВЦЭМ!$A$39:$A$782,$A99,СВЦЭМ!$B$39:$B$782,T$83)+'СЕТ СН'!$H$14+СВЦЭМ!$D$10+'СЕТ СН'!$H$5-'СЕТ СН'!$H$24</f>
        <v>2998.4474461</v>
      </c>
      <c r="U99" s="36">
        <f>SUMIFS(СВЦЭМ!$D$39:$D$782,СВЦЭМ!$A$39:$A$782,$A99,СВЦЭМ!$B$39:$B$782,U$83)+'СЕТ СН'!$H$14+СВЦЭМ!$D$10+'СЕТ СН'!$H$5-'СЕТ СН'!$H$24</f>
        <v>2964.2618069099999</v>
      </c>
      <c r="V99" s="36">
        <f>SUMIFS(СВЦЭМ!$D$39:$D$782,СВЦЭМ!$A$39:$A$782,$A99,СВЦЭМ!$B$39:$B$782,V$83)+'СЕТ СН'!$H$14+СВЦЭМ!$D$10+'СЕТ СН'!$H$5-'СЕТ СН'!$H$24</f>
        <v>2970.2647252300003</v>
      </c>
      <c r="W99" s="36">
        <f>SUMIFS(СВЦЭМ!$D$39:$D$782,СВЦЭМ!$A$39:$A$782,$A99,СВЦЭМ!$B$39:$B$782,W$83)+'СЕТ СН'!$H$14+СВЦЭМ!$D$10+'СЕТ СН'!$H$5-'СЕТ СН'!$H$24</f>
        <v>2986.5869536700002</v>
      </c>
      <c r="X99" s="36">
        <f>SUMIFS(СВЦЭМ!$D$39:$D$782,СВЦЭМ!$A$39:$A$782,$A99,СВЦЭМ!$B$39:$B$782,X$83)+'СЕТ СН'!$H$14+СВЦЭМ!$D$10+'СЕТ СН'!$H$5-'СЕТ СН'!$H$24</f>
        <v>3002.6267498299999</v>
      </c>
      <c r="Y99" s="36">
        <f>SUMIFS(СВЦЭМ!$D$39:$D$782,СВЦЭМ!$A$39:$A$782,$A99,СВЦЭМ!$B$39:$B$782,Y$83)+'СЕТ СН'!$H$14+СВЦЭМ!$D$10+'СЕТ СН'!$H$5-'СЕТ СН'!$H$24</f>
        <v>3005.8635389299998</v>
      </c>
    </row>
    <row r="100" spans="1:25" ht="15.75" x14ac:dyDescent="0.2">
      <c r="A100" s="35">
        <f t="shared" si="2"/>
        <v>44272</v>
      </c>
      <c r="B100" s="36">
        <f>SUMIFS(СВЦЭМ!$D$39:$D$782,СВЦЭМ!$A$39:$A$782,$A100,СВЦЭМ!$B$39:$B$782,B$83)+'СЕТ СН'!$H$14+СВЦЭМ!$D$10+'СЕТ СН'!$H$5-'СЕТ СН'!$H$24</f>
        <v>3113.1245683899997</v>
      </c>
      <c r="C100" s="36">
        <f>SUMIFS(СВЦЭМ!$D$39:$D$782,СВЦЭМ!$A$39:$A$782,$A100,СВЦЭМ!$B$39:$B$782,C$83)+'СЕТ СН'!$H$14+СВЦЭМ!$D$10+'СЕТ СН'!$H$5-'СЕТ СН'!$H$24</f>
        <v>3142.92117749</v>
      </c>
      <c r="D100" s="36">
        <f>SUMIFS(СВЦЭМ!$D$39:$D$782,СВЦЭМ!$A$39:$A$782,$A100,СВЦЭМ!$B$39:$B$782,D$83)+'СЕТ СН'!$H$14+СВЦЭМ!$D$10+'СЕТ СН'!$H$5-'СЕТ СН'!$H$24</f>
        <v>3126.0395292599997</v>
      </c>
      <c r="E100" s="36">
        <f>SUMIFS(СВЦЭМ!$D$39:$D$782,СВЦЭМ!$A$39:$A$782,$A100,СВЦЭМ!$B$39:$B$782,E$83)+'СЕТ СН'!$H$14+СВЦЭМ!$D$10+'СЕТ СН'!$H$5-'СЕТ СН'!$H$24</f>
        <v>3120.6437880499998</v>
      </c>
      <c r="F100" s="36">
        <f>SUMIFS(СВЦЭМ!$D$39:$D$782,СВЦЭМ!$A$39:$A$782,$A100,СВЦЭМ!$B$39:$B$782,F$83)+'СЕТ СН'!$H$14+СВЦЭМ!$D$10+'СЕТ СН'!$H$5-'СЕТ СН'!$H$24</f>
        <v>3123.8137980199999</v>
      </c>
      <c r="G100" s="36">
        <f>SUMIFS(СВЦЭМ!$D$39:$D$782,СВЦЭМ!$A$39:$A$782,$A100,СВЦЭМ!$B$39:$B$782,G$83)+'СЕТ СН'!$H$14+СВЦЭМ!$D$10+'СЕТ СН'!$H$5-'СЕТ СН'!$H$24</f>
        <v>3132.6879728599997</v>
      </c>
      <c r="H100" s="36">
        <f>SUMIFS(СВЦЭМ!$D$39:$D$782,СВЦЭМ!$A$39:$A$782,$A100,СВЦЭМ!$B$39:$B$782,H$83)+'СЕТ СН'!$H$14+СВЦЭМ!$D$10+'СЕТ СН'!$H$5-'СЕТ СН'!$H$24</f>
        <v>3146.2836225800002</v>
      </c>
      <c r="I100" s="36">
        <f>SUMIFS(СВЦЭМ!$D$39:$D$782,СВЦЭМ!$A$39:$A$782,$A100,СВЦЭМ!$B$39:$B$782,I$83)+'СЕТ СН'!$H$14+СВЦЭМ!$D$10+'СЕТ СН'!$H$5-'СЕТ СН'!$H$24</f>
        <v>3109.8608584599997</v>
      </c>
      <c r="J100" s="36">
        <f>SUMIFS(СВЦЭМ!$D$39:$D$782,СВЦЭМ!$A$39:$A$782,$A100,СВЦЭМ!$B$39:$B$782,J$83)+'СЕТ СН'!$H$14+СВЦЭМ!$D$10+'СЕТ СН'!$H$5-'СЕТ СН'!$H$24</f>
        <v>3068.7671567699999</v>
      </c>
      <c r="K100" s="36">
        <f>SUMIFS(СВЦЭМ!$D$39:$D$782,СВЦЭМ!$A$39:$A$782,$A100,СВЦЭМ!$B$39:$B$782,K$83)+'СЕТ СН'!$H$14+СВЦЭМ!$D$10+'СЕТ СН'!$H$5-'СЕТ СН'!$H$24</f>
        <v>3059.0226035199998</v>
      </c>
      <c r="L100" s="36">
        <f>SUMIFS(СВЦЭМ!$D$39:$D$782,СВЦЭМ!$A$39:$A$782,$A100,СВЦЭМ!$B$39:$B$782,L$83)+'СЕТ СН'!$H$14+СВЦЭМ!$D$10+'СЕТ СН'!$H$5-'СЕТ СН'!$H$24</f>
        <v>3053.9739425299999</v>
      </c>
      <c r="M100" s="36">
        <f>SUMIFS(СВЦЭМ!$D$39:$D$782,СВЦЭМ!$A$39:$A$782,$A100,СВЦЭМ!$B$39:$B$782,M$83)+'СЕТ СН'!$H$14+СВЦЭМ!$D$10+'СЕТ СН'!$H$5-'СЕТ СН'!$H$24</f>
        <v>3056.1256505599999</v>
      </c>
      <c r="N100" s="36">
        <f>SUMIFS(СВЦЭМ!$D$39:$D$782,СВЦЭМ!$A$39:$A$782,$A100,СВЦЭМ!$B$39:$B$782,N$83)+'СЕТ СН'!$H$14+СВЦЭМ!$D$10+'СЕТ СН'!$H$5-'СЕТ СН'!$H$24</f>
        <v>3059.5082458899997</v>
      </c>
      <c r="O100" s="36">
        <f>SUMIFS(СВЦЭМ!$D$39:$D$782,СВЦЭМ!$A$39:$A$782,$A100,СВЦЭМ!$B$39:$B$782,O$83)+'СЕТ СН'!$H$14+СВЦЭМ!$D$10+'СЕТ СН'!$H$5-'СЕТ СН'!$H$24</f>
        <v>3078.0156240899996</v>
      </c>
      <c r="P100" s="36">
        <f>SUMIFS(СВЦЭМ!$D$39:$D$782,СВЦЭМ!$A$39:$A$782,$A100,СВЦЭМ!$B$39:$B$782,P$83)+'СЕТ СН'!$H$14+СВЦЭМ!$D$10+'СЕТ СН'!$H$5-'СЕТ СН'!$H$24</f>
        <v>3119.57181382</v>
      </c>
      <c r="Q100" s="36">
        <f>SUMIFS(СВЦЭМ!$D$39:$D$782,СВЦЭМ!$A$39:$A$782,$A100,СВЦЭМ!$B$39:$B$782,Q$83)+'СЕТ СН'!$H$14+СВЦЭМ!$D$10+'СЕТ СН'!$H$5-'СЕТ СН'!$H$24</f>
        <v>3150.8090077500001</v>
      </c>
      <c r="R100" s="36">
        <f>SUMIFS(СВЦЭМ!$D$39:$D$782,СВЦЭМ!$A$39:$A$782,$A100,СВЦЭМ!$B$39:$B$782,R$83)+'СЕТ СН'!$H$14+СВЦЭМ!$D$10+'СЕТ СН'!$H$5-'СЕТ СН'!$H$24</f>
        <v>3130.7928562799998</v>
      </c>
      <c r="S100" s="36">
        <f>SUMIFS(СВЦЭМ!$D$39:$D$782,СВЦЭМ!$A$39:$A$782,$A100,СВЦЭМ!$B$39:$B$782,S$83)+'СЕТ СН'!$H$14+СВЦЭМ!$D$10+'СЕТ СН'!$H$5-'СЕТ СН'!$H$24</f>
        <v>3106.1923319699999</v>
      </c>
      <c r="T100" s="36">
        <f>SUMIFS(СВЦЭМ!$D$39:$D$782,СВЦЭМ!$A$39:$A$782,$A100,СВЦЭМ!$B$39:$B$782,T$83)+'СЕТ СН'!$H$14+СВЦЭМ!$D$10+'СЕТ СН'!$H$5-'СЕТ СН'!$H$24</f>
        <v>3047.8066179099997</v>
      </c>
      <c r="U100" s="36">
        <f>SUMIFS(СВЦЭМ!$D$39:$D$782,СВЦЭМ!$A$39:$A$782,$A100,СВЦЭМ!$B$39:$B$782,U$83)+'СЕТ СН'!$H$14+СВЦЭМ!$D$10+'СЕТ СН'!$H$5-'СЕТ СН'!$H$24</f>
        <v>3016.3165910500002</v>
      </c>
      <c r="V100" s="36">
        <f>SUMIFS(СВЦЭМ!$D$39:$D$782,СВЦЭМ!$A$39:$A$782,$A100,СВЦЭМ!$B$39:$B$782,V$83)+'СЕТ СН'!$H$14+СВЦЭМ!$D$10+'СЕТ СН'!$H$5-'СЕТ СН'!$H$24</f>
        <v>3011.3226470700001</v>
      </c>
      <c r="W100" s="36">
        <f>SUMIFS(СВЦЭМ!$D$39:$D$782,СВЦЭМ!$A$39:$A$782,$A100,СВЦЭМ!$B$39:$B$782,W$83)+'СЕТ СН'!$H$14+СВЦЭМ!$D$10+'СЕТ СН'!$H$5-'СЕТ СН'!$H$24</f>
        <v>3020.6979090499999</v>
      </c>
      <c r="X100" s="36">
        <f>SUMIFS(СВЦЭМ!$D$39:$D$782,СВЦЭМ!$A$39:$A$782,$A100,СВЦЭМ!$B$39:$B$782,X$83)+'СЕТ СН'!$H$14+СВЦЭМ!$D$10+'СЕТ СН'!$H$5-'СЕТ СН'!$H$24</f>
        <v>3034.8859224500002</v>
      </c>
      <c r="Y100" s="36">
        <f>SUMIFS(СВЦЭМ!$D$39:$D$782,СВЦЭМ!$A$39:$A$782,$A100,СВЦЭМ!$B$39:$B$782,Y$83)+'СЕТ СН'!$H$14+СВЦЭМ!$D$10+'СЕТ СН'!$H$5-'СЕТ СН'!$H$24</f>
        <v>3042.29340748</v>
      </c>
    </row>
    <row r="101" spans="1:25" ht="15.75" x14ac:dyDescent="0.2">
      <c r="A101" s="35">
        <f t="shared" si="2"/>
        <v>44273</v>
      </c>
      <c r="B101" s="36">
        <f>SUMIFS(СВЦЭМ!$D$39:$D$782,СВЦЭМ!$A$39:$A$782,$A101,СВЦЭМ!$B$39:$B$782,B$83)+'СЕТ СН'!$H$14+СВЦЭМ!$D$10+'СЕТ СН'!$H$5-'СЕТ СН'!$H$24</f>
        <v>3059.9364540699999</v>
      </c>
      <c r="C101" s="36">
        <f>SUMIFS(СВЦЭМ!$D$39:$D$782,СВЦЭМ!$A$39:$A$782,$A101,СВЦЭМ!$B$39:$B$782,C$83)+'СЕТ СН'!$H$14+СВЦЭМ!$D$10+'СЕТ СН'!$H$5-'СЕТ СН'!$H$24</f>
        <v>3133.75344258</v>
      </c>
      <c r="D101" s="36">
        <f>SUMIFS(СВЦЭМ!$D$39:$D$782,СВЦЭМ!$A$39:$A$782,$A101,СВЦЭМ!$B$39:$B$782,D$83)+'СЕТ СН'!$H$14+СВЦЭМ!$D$10+'СЕТ СН'!$H$5-'СЕТ СН'!$H$24</f>
        <v>3203.8814046899997</v>
      </c>
      <c r="E101" s="36">
        <f>SUMIFS(СВЦЭМ!$D$39:$D$782,СВЦЭМ!$A$39:$A$782,$A101,СВЦЭМ!$B$39:$B$782,E$83)+'СЕТ СН'!$H$14+СВЦЭМ!$D$10+'СЕТ СН'!$H$5-'СЕТ СН'!$H$24</f>
        <v>3207.1546666599997</v>
      </c>
      <c r="F101" s="36">
        <f>SUMIFS(СВЦЭМ!$D$39:$D$782,СВЦЭМ!$A$39:$A$782,$A101,СВЦЭМ!$B$39:$B$782,F$83)+'СЕТ СН'!$H$14+СВЦЭМ!$D$10+'СЕТ СН'!$H$5-'СЕТ СН'!$H$24</f>
        <v>3212.1278574500002</v>
      </c>
      <c r="G101" s="36">
        <f>SUMIFS(СВЦЭМ!$D$39:$D$782,СВЦЭМ!$A$39:$A$782,$A101,СВЦЭМ!$B$39:$B$782,G$83)+'СЕТ СН'!$H$14+СВЦЭМ!$D$10+'СЕТ СН'!$H$5-'СЕТ СН'!$H$24</f>
        <v>3208.1325211899998</v>
      </c>
      <c r="H101" s="36">
        <f>SUMIFS(СВЦЭМ!$D$39:$D$782,СВЦЭМ!$A$39:$A$782,$A101,СВЦЭМ!$B$39:$B$782,H$83)+'СЕТ СН'!$H$14+СВЦЭМ!$D$10+'СЕТ СН'!$H$5-'СЕТ СН'!$H$24</f>
        <v>3164.7795422299996</v>
      </c>
      <c r="I101" s="36">
        <f>SUMIFS(СВЦЭМ!$D$39:$D$782,СВЦЭМ!$A$39:$A$782,$A101,СВЦЭМ!$B$39:$B$782,I$83)+'СЕТ СН'!$H$14+СВЦЭМ!$D$10+'СЕТ СН'!$H$5-'СЕТ СН'!$H$24</f>
        <v>3097.4895717700001</v>
      </c>
      <c r="J101" s="36">
        <f>SUMIFS(СВЦЭМ!$D$39:$D$782,СВЦЭМ!$A$39:$A$782,$A101,СВЦЭМ!$B$39:$B$782,J$83)+'СЕТ СН'!$H$14+СВЦЭМ!$D$10+'СЕТ СН'!$H$5-'СЕТ СН'!$H$24</f>
        <v>3055.3695355399996</v>
      </c>
      <c r="K101" s="36">
        <f>SUMIFS(СВЦЭМ!$D$39:$D$782,СВЦЭМ!$A$39:$A$782,$A101,СВЦЭМ!$B$39:$B$782,K$83)+'СЕТ СН'!$H$14+СВЦЭМ!$D$10+'СЕТ СН'!$H$5-'СЕТ СН'!$H$24</f>
        <v>3029.6487479799998</v>
      </c>
      <c r="L101" s="36">
        <f>SUMIFS(СВЦЭМ!$D$39:$D$782,СВЦЭМ!$A$39:$A$782,$A101,СВЦЭМ!$B$39:$B$782,L$83)+'СЕТ СН'!$H$14+СВЦЭМ!$D$10+'СЕТ СН'!$H$5-'СЕТ СН'!$H$24</f>
        <v>3029.3673530999999</v>
      </c>
      <c r="M101" s="36">
        <f>SUMIFS(СВЦЭМ!$D$39:$D$782,СВЦЭМ!$A$39:$A$782,$A101,СВЦЭМ!$B$39:$B$782,M$83)+'СЕТ СН'!$H$14+СВЦЭМ!$D$10+'СЕТ СН'!$H$5-'СЕТ СН'!$H$24</f>
        <v>3036.2849403199998</v>
      </c>
      <c r="N101" s="36">
        <f>SUMIFS(СВЦЭМ!$D$39:$D$782,СВЦЭМ!$A$39:$A$782,$A101,СВЦЭМ!$B$39:$B$782,N$83)+'СЕТ СН'!$H$14+СВЦЭМ!$D$10+'СЕТ СН'!$H$5-'СЕТ СН'!$H$24</f>
        <v>3043.4315755099997</v>
      </c>
      <c r="O101" s="36">
        <f>SUMIFS(СВЦЭМ!$D$39:$D$782,СВЦЭМ!$A$39:$A$782,$A101,СВЦЭМ!$B$39:$B$782,O$83)+'СЕТ СН'!$H$14+СВЦЭМ!$D$10+'СЕТ СН'!$H$5-'СЕТ СН'!$H$24</f>
        <v>3059.5632745499997</v>
      </c>
      <c r="P101" s="36">
        <f>SUMIFS(СВЦЭМ!$D$39:$D$782,СВЦЭМ!$A$39:$A$782,$A101,СВЦЭМ!$B$39:$B$782,P$83)+'СЕТ СН'!$H$14+СВЦЭМ!$D$10+'СЕТ СН'!$H$5-'СЕТ СН'!$H$24</f>
        <v>3101.0659181299998</v>
      </c>
      <c r="Q101" s="36">
        <f>SUMIFS(СВЦЭМ!$D$39:$D$782,СВЦЭМ!$A$39:$A$782,$A101,СВЦЭМ!$B$39:$B$782,Q$83)+'СЕТ СН'!$H$14+СВЦЭМ!$D$10+'СЕТ СН'!$H$5-'СЕТ СН'!$H$24</f>
        <v>3130.9641918399998</v>
      </c>
      <c r="R101" s="36">
        <f>SUMIFS(СВЦЭМ!$D$39:$D$782,СВЦЭМ!$A$39:$A$782,$A101,СВЦЭМ!$B$39:$B$782,R$83)+'СЕТ СН'!$H$14+СВЦЭМ!$D$10+'СЕТ СН'!$H$5-'СЕТ СН'!$H$24</f>
        <v>3116.0978151499999</v>
      </c>
      <c r="S101" s="36">
        <f>SUMIFS(СВЦЭМ!$D$39:$D$782,СВЦЭМ!$A$39:$A$782,$A101,СВЦЭМ!$B$39:$B$782,S$83)+'СЕТ СН'!$H$14+СВЦЭМ!$D$10+'СЕТ СН'!$H$5-'СЕТ СН'!$H$24</f>
        <v>3101.20184255</v>
      </c>
      <c r="T101" s="36">
        <f>SUMIFS(СВЦЭМ!$D$39:$D$782,СВЦЭМ!$A$39:$A$782,$A101,СВЦЭМ!$B$39:$B$782,T$83)+'СЕТ СН'!$H$14+СВЦЭМ!$D$10+'СЕТ СН'!$H$5-'СЕТ СН'!$H$24</f>
        <v>3025.6648160599998</v>
      </c>
      <c r="U101" s="36">
        <f>SUMIFS(СВЦЭМ!$D$39:$D$782,СВЦЭМ!$A$39:$A$782,$A101,СВЦЭМ!$B$39:$B$782,U$83)+'СЕТ СН'!$H$14+СВЦЭМ!$D$10+'СЕТ СН'!$H$5-'СЕТ СН'!$H$24</f>
        <v>2995.96283279</v>
      </c>
      <c r="V101" s="36">
        <f>SUMIFS(СВЦЭМ!$D$39:$D$782,СВЦЭМ!$A$39:$A$782,$A101,СВЦЭМ!$B$39:$B$782,V$83)+'СЕТ СН'!$H$14+СВЦЭМ!$D$10+'СЕТ СН'!$H$5-'СЕТ СН'!$H$24</f>
        <v>3002.0304576600001</v>
      </c>
      <c r="W101" s="36">
        <f>SUMIFS(СВЦЭМ!$D$39:$D$782,СВЦЭМ!$A$39:$A$782,$A101,СВЦЭМ!$B$39:$B$782,W$83)+'СЕТ СН'!$H$14+СВЦЭМ!$D$10+'СЕТ СН'!$H$5-'СЕТ СН'!$H$24</f>
        <v>3009.2051370899999</v>
      </c>
      <c r="X101" s="36">
        <f>SUMIFS(СВЦЭМ!$D$39:$D$782,СВЦЭМ!$A$39:$A$782,$A101,СВЦЭМ!$B$39:$B$782,X$83)+'СЕТ СН'!$H$14+СВЦЭМ!$D$10+'СЕТ СН'!$H$5-'СЕТ СН'!$H$24</f>
        <v>3015.5198985900001</v>
      </c>
      <c r="Y101" s="36">
        <f>SUMIFS(СВЦЭМ!$D$39:$D$782,СВЦЭМ!$A$39:$A$782,$A101,СВЦЭМ!$B$39:$B$782,Y$83)+'СЕТ СН'!$H$14+СВЦЭМ!$D$10+'СЕТ СН'!$H$5-'СЕТ СН'!$H$24</f>
        <v>3026.71576534</v>
      </c>
    </row>
    <row r="102" spans="1:25" ht="15.75" x14ac:dyDescent="0.2">
      <c r="A102" s="35">
        <f t="shared" si="2"/>
        <v>44274</v>
      </c>
      <c r="B102" s="36">
        <f>SUMIFS(СВЦЭМ!$D$39:$D$782,СВЦЭМ!$A$39:$A$782,$A102,СВЦЭМ!$B$39:$B$782,B$83)+'СЕТ СН'!$H$14+СВЦЭМ!$D$10+'СЕТ СН'!$H$5-'СЕТ СН'!$H$24</f>
        <v>3016.78976319</v>
      </c>
      <c r="C102" s="36">
        <f>SUMIFS(СВЦЭМ!$D$39:$D$782,СВЦЭМ!$A$39:$A$782,$A102,СВЦЭМ!$B$39:$B$782,C$83)+'СЕТ СН'!$H$14+СВЦЭМ!$D$10+'СЕТ СН'!$H$5-'СЕТ СН'!$H$24</f>
        <v>3082.8168242199999</v>
      </c>
      <c r="D102" s="36">
        <f>SUMIFS(СВЦЭМ!$D$39:$D$782,СВЦЭМ!$A$39:$A$782,$A102,СВЦЭМ!$B$39:$B$782,D$83)+'СЕТ СН'!$H$14+СВЦЭМ!$D$10+'СЕТ СН'!$H$5-'СЕТ СН'!$H$24</f>
        <v>3157.4090044200002</v>
      </c>
      <c r="E102" s="36">
        <f>SUMIFS(СВЦЭМ!$D$39:$D$782,СВЦЭМ!$A$39:$A$782,$A102,СВЦЭМ!$B$39:$B$782,E$83)+'СЕТ СН'!$H$14+СВЦЭМ!$D$10+'СЕТ СН'!$H$5-'СЕТ СН'!$H$24</f>
        <v>3160.7399544999998</v>
      </c>
      <c r="F102" s="36">
        <f>SUMIFS(СВЦЭМ!$D$39:$D$782,СВЦЭМ!$A$39:$A$782,$A102,СВЦЭМ!$B$39:$B$782,F$83)+'СЕТ СН'!$H$14+СВЦЭМ!$D$10+'СЕТ СН'!$H$5-'СЕТ СН'!$H$24</f>
        <v>3182.546738</v>
      </c>
      <c r="G102" s="36">
        <f>SUMIFS(СВЦЭМ!$D$39:$D$782,СВЦЭМ!$A$39:$A$782,$A102,СВЦЭМ!$B$39:$B$782,G$83)+'СЕТ СН'!$H$14+СВЦЭМ!$D$10+'СЕТ СН'!$H$5-'СЕТ СН'!$H$24</f>
        <v>3163.5537588899997</v>
      </c>
      <c r="H102" s="36">
        <f>SUMIFS(СВЦЭМ!$D$39:$D$782,СВЦЭМ!$A$39:$A$782,$A102,СВЦЭМ!$B$39:$B$782,H$83)+'СЕТ СН'!$H$14+СВЦЭМ!$D$10+'СЕТ СН'!$H$5-'СЕТ СН'!$H$24</f>
        <v>3105.7951901099996</v>
      </c>
      <c r="I102" s="36">
        <f>SUMIFS(СВЦЭМ!$D$39:$D$782,СВЦЭМ!$A$39:$A$782,$A102,СВЦЭМ!$B$39:$B$782,I$83)+'СЕТ СН'!$H$14+СВЦЭМ!$D$10+'СЕТ СН'!$H$5-'СЕТ СН'!$H$24</f>
        <v>3053.6013493800001</v>
      </c>
      <c r="J102" s="36">
        <f>SUMIFS(СВЦЭМ!$D$39:$D$782,СВЦЭМ!$A$39:$A$782,$A102,СВЦЭМ!$B$39:$B$782,J$83)+'СЕТ СН'!$H$14+СВЦЭМ!$D$10+'СЕТ СН'!$H$5-'СЕТ СН'!$H$24</f>
        <v>3007.1601825600001</v>
      </c>
      <c r="K102" s="36">
        <f>SUMIFS(СВЦЭМ!$D$39:$D$782,СВЦЭМ!$A$39:$A$782,$A102,СВЦЭМ!$B$39:$B$782,K$83)+'СЕТ СН'!$H$14+СВЦЭМ!$D$10+'СЕТ СН'!$H$5-'СЕТ СН'!$H$24</f>
        <v>2983.3420488699999</v>
      </c>
      <c r="L102" s="36">
        <f>SUMIFS(СВЦЭМ!$D$39:$D$782,СВЦЭМ!$A$39:$A$782,$A102,СВЦЭМ!$B$39:$B$782,L$83)+'СЕТ СН'!$H$14+СВЦЭМ!$D$10+'СЕТ СН'!$H$5-'СЕТ СН'!$H$24</f>
        <v>2976.45221993</v>
      </c>
      <c r="M102" s="36">
        <f>SUMIFS(СВЦЭМ!$D$39:$D$782,СВЦЭМ!$A$39:$A$782,$A102,СВЦЭМ!$B$39:$B$782,M$83)+'СЕТ СН'!$H$14+СВЦЭМ!$D$10+'СЕТ СН'!$H$5-'СЕТ СН'!$H$24</f>
        <v>2983.49495596</v>
      </c>
      <c r="N102" s="36">
        <f>SUMIFS(СВЦЭМ!$D$39:$D$782,СВЦЭМ!$A$39:$A$782,$A102,СВЦЭМ!$B$39:$B$782,N$83)+'СЕТ СН'!$H$14+СВЦЭМ!$D$10+'СЕТ СН'!$H$5-'СЕТ СН'!$H$24</f>
        <v>3001.5203146100002</v>
      </c>
      <c r="O102" s="36">
        <f>SUMIFS(СВЦЭМ!$D$39:$D$782,СВЦЭМ!$A$39:$A$782,$A102,СВЦЭМ!$B$39:$B$782,O$83)+'СЕТ СН'!$H$14+СВЦЭМ!$D$10+'СЕТ СН'!$H$5-'СЕТ СН'!$H$24</f>
        <v>3006.37724153</v>
      </c>
      <c r="P102" s="36">
        <f>SUMIFS(СВЦЭМ!$D$39:$D$782,СВЦЭМ!$A$39:$A$782,$A102,СВЦЭМ!$B$39:$B$782,P$83)+'СЕТ СН'!$H$14+СВЦЭМ!$D$10+'СЕТ СН'!$H$5-'СЕТ СН'!$H$24</f>
        <v>3046.65471531</v>
      </c>
      <c r="Q102" s="36">
        <f>SUMIFS(СВЦЭМ!$D$39:$D$782,СВЦЭМ!$A$39:$A$782,$A102,СВЦЭМ!$B$39:$B$782,Q$83)+'СЕТ СН'!$H$14+СВЦЭМ!$D$10+'СЕТ СН'!$H$5-'СЕТ СН'!$H$24</f>
        <v>3082.1302443099999</v>
      </c>
      <c r="R102" s="36">
        <f>SUMIFS(СВЦЭМ!$D$39:$D$782,СВЦЭМ!$A$39:$A$782,$A102,СВЦЭМ!$B$39:$B$782,R$83)+'СЕТ СН'!$H$14+СВЦЭМ!$D$10+'СЕТ СН'!$H$5-'СЕТ СН'!$H$24</f>
        <v>3088.4531518399999</v>
      </c>
      <c r="S102" s="36">
        <f>SUMIFS(СВЦЭМ!$D$39:$D$782,СВЦЭМ!$A$39:$A$782,$A102,СВЦЭМ!$B$39:$B$782,S$83)+'СЕТ СН'!$H$14+СВЦЭМ!$D$10+'СЕТ СН'!$H$5-'СЕТ СН'!$H$24</f>
        <v>3078.4364577999995</v>
      </c>
      <c r="T102" s="36">
        <f>SUMIFS(СВЦЭМ!$D$39:$D$782,СВЦЭМ!$A$39:$A$782,$A102,СВЦЭМ!$B$39:$B$782,T$83)+'СЕТ СН'!$H$14+СВЦЭМ!$D$10+'СЕТ СН'!$H$5-'СЕТ СН'!$H$24</f>
        <v>3007.8843951700001</v>
      </c>
      <c r="U102" s="36">
        <f>SUMIFS(СВЦЭМ!$D$39:$D$782,СВЦЭМ!$A$39:$A$782,$A102,СВЦЭМ!$B$39:$B$782,U$83)+'СЕТ СН'!$H$14+СВЦЭМ!$D$10+'СЕТ СН'!$H$5-'СЕТ СН'!$H$24</f>
        <v>2967.7856535800001</v>
      </c>
      <c r="V102" s="36">
        <f>SUMIFS(СВЦЭМ!$D$39:$D$782,СВЦЭМ!$A$39:$A$782,$A102,СВЦЭМ!$B$39:$B$782,V$83)+'СЕТ СН'!$H$14+СВЦЭМ!$D$10+'СЕТ СН'!$H$5-'СЕТ СН'!$H$24</f>
        <v>2962.1131889099997</v>
      </c>
      <c r="W102" s="36">
        <f>SUMIFS(СВЦЭМ!$D$39:$D$782,СВЦЭМ!$A$39:$A$782,$A102,СВЦЭМ!$B$39:$B$782,W$83)+'СЕТ СН'!$H$14+СВЦЭМ!$D$10+'СЕТ СН'!$H$5-'СЕТ СН'!$H$24</f>
        <v>2966.9567095900002</v>
      </c>
      <c r="X102" s="36">
        <f>SUMIFS(СВЦЭМ!$D$39:$D$782,СВЦЭМ!$A$39:$A$782,$A102,СВЦЭМ!$B$39:$B$782,X$83)+'СЕТ СН'!$H$14+СВЦЭМ!$D$10+'СЕТ СН'!$H$5-'СЕТ СН'!$H$24</f>
        <v>2990.7937544900001</v>
      </c>
      <c r="Y102" s="36">
        <f>SUMIFS(СВЦЭМ!$D$39:$D$782,СВЦЭМ!$A$39:$A$782,$A102,СВЦЭМ!$B$39:$B$782,Y$83)+'СЕТ СН'!$H$14+СВЦЭМ!$D$10+'СЕТ СН'!$H$5-'СЕТ СН'!$H$24</f>
        <v>3003.76103633</v>
      </c>
    </row>
    <row r="103" spans="1:25" ht="15.75" x14ac:dyDescent="0.2">
      <c r="A103" s="35">
        <f t="shared" si="2"/>
        <v>44275</v>
      </c>
      <c r="B103" s="36">
        <f>SUMIFS(СВЦЭМ!$D$39:$D$782,СВЦЭМ!$A$39:$A$782,$A103,СВЦЭМ!$B$39:$B$782,B$83)+'СЕТ СН'!$H$14+СВЦЭМ!$D$10+'СЕТ СН'!$H$5-'СЕТ СН'!$H$24</f>
        <v>3024.4978984300001</v>
      </c>
      <c r="C103" s="36">
        <f>SUMIFS(СВЦЭМ!$D$39:$D$782,СВЦЭМ!$A$39:$A$782,$A103,СВЦЭМ!$B$39:$B$782,C$83)+'СЕТ СН'!$H$14+СВЦЭМ!$D$10+'СЕТ СН'!$H$5-'СЕТ СН'!$H$24</f>
        <v>3094.60371966</v>
      </c>
      <c r="D103" s="36">
        <f>SUMIFS(СВЦЭМ!$D$39:$D$782,СВЦЭМ!$A$39:$A$782,$A103,СВЦЭМ!$B$39:$B$782,D$83)+'СЕТ СН'!$H$14+СВЦЭМ!$D$10+'СЕТ СН'!$H$5-'СЕТ СН'!$H$24</f>
        <v>3162.7318239299998</v>
      </c>
      <c r="E103" s="36">
        <f>SUMIFS(СВЦЭМ!$D$39:$D$782,СВЦЭМ!$A$39:$A$782,$A103,СВЦЭМ!$B$39:$B$782,E$83)+'СЕТ СН'!$H$14+СВЦЭМ!$D$10+'СЕТ СН'!$H$5-'СЕТ СН'!$H$24</f>
        <v>3170.3099016699998</v>
      </c>
      <c r="F103" s="36">
        <f>SUMIFS(СВЦЭМ!$D$39:$D$782,СВЦЭМ!$A$39:$A$782,$A103,СВЦЭМ!$B$39:$B$782,F$83)+'СЕТ СН'!$H$14+СВЦЭМ!$D$10+'СЕТ СН'!$H$5-'СЕТ СН'!$H$24</f>
        <v>3188.4662073999998</v>
      </c>
      <c r="G103" s="36">
        <f>SUMIFS(СВЦЭМ!$D$39:$D$782,СВЦЭМ!$A$39:$A$782,$A103,СВЦЭМ!$B$39:$B$782,G$83)+'СЕТ СН'!$H$14+СВЦЭМ!$D$10+'СЕТ СН'!$H$5-'СЕТ СН'!$H$24</f>
        <v>3175.9226653599999</v>
      </c>
      <c r="H103" s="36">
        <f>SUMIFS(СВЦЭМ!$D$39:$D$782,СВЦЭМ!$A$39:$A$782,$A103,СВЦЭМ!$B$39:$B$782,H$83)+'СЕТ СН'!$H$14+СВЦЭМ!$D$10+'СЕТ СН'!$H$5-'СЕТ СН'!$H$24</f>
        <v>3160.5501227099999</v>
      </c>
      <c r="I103" s="36">
        <f>SUMIFS(СВЦЭМ!$D$39:$D$782,СВЦЭМ!$A$39:$A$782,$A103,СВЦЭМ!$B$39:$B$782,I$83)+'СЕТ СН'!$H$14+СВЦЭМ!$D$10+'СЕТ СН'!$H$5-'СЕТ СН'!$H$24</f>
        <v>3126.2011766999999</v>
      </c>
      <c r="J103" s="36">
        <f>SUMIFS(СВЦЭМ!$D$39:$D$782,СВЦЭМ!$A$39:$A$782,$A103,СВЦЭМ!$B$39:$B$782,J$83)+'СЕТ СН'!$H$14+СВЦЭМ!$D$10+'СЕТ СН'!$H$5-'СЕТ СН'!$H$24</f>
        <v>3041.6092907000002</v>
      </c>
      <c r="K103" s="36">
        <f>SUMIFS(СВЦЭМ!$D$39:$D$782,СВЦЭМ!$A$39:$A$782,$A103,СВЦЭМ!$B$39:$B$782,K$83)+'СЕТ СН'!$H$14+СВЦЭМ!$D$10+'СЕТ СН'!$H$5-'СЕТ СН'!$H$24</f>
        <v>3001.1761020399999</v>
      </c>
      <c r="L103" s="36">
        <f>SUMIFS(СВЦЭМ!$D$39:$D$782,СВЦЭМ!$A$39:$A$782,$A103,СВЦЭМ!$B$39:$B$782,L$83)+'СЕТ СН'!$H$14+СВЦЭМ!$D$10+'СЕТ СН'!$H$5-'СЕТ СН'!$H$24</f>
        <v>2994.8203769199999</v>
      </c>
      <c r="M103" s="36">
        <f>SUMIFS(СВЦЭМ!$D$39:$D$782,СВЦЭМ!$A$39:$A$782,$A103,СВЦЭМ!$B$39:$B$782,M$83)+'СЕТ СН'!$H$14+СВЦЭМ!$D$10+'СЕТ СН'!$H$5-'СЕТ СН'!$H$24</f>
        <v>3003.83604328</v>
      </c>
      <c r="N103" s="36">
        <f>SUMIFS(СВЦЭМ!$D$39:$D$782,СВЦЭМ!$A$39:$A$782,$A103,СВЦЭМ!$B$39:$B$782,N$83)+'СЕТ СН'!$H$14+СВЦЭМ!$D$10+'СЕТ СН'!$H$5-'СЕТ СН'!$H$24</f>
        <v>3023.1527572700002</v>
      </c>
      <c r="O103" s="36">
        <f>SUMIFS(СВЦЭМ!$D$39:$D$782,СВЦЭМ!$A$39:$A$782,$A103,СВЦЭМ!$B$39:$B$782,O$83)+'СЕТ СН'!$H$14+СВЦЭМ!$D$10+'СЕТ СН'!$H$5-'СЕТ СН'!$H$24</f>
        <v>3036.7181448299998</v>
      </c>
      <c r="P103" s="36">
        <f>SUMIFS(СВЦЭМ!$D$39:$D$782,СВЦЭМ!$A$39:$A$782,$A103,СВЦЭМ!$B$39:$B$782,P$83)+'СЕТ СН'!$H$14+СВЦЭМ!$D$10+'СЕТ СН'!$H$5-'СЕТ СН'!$H$24</f>
        <v>3072.2511337300002</v>
      </c>
      <c r="Q103" s="36">
        <f>SUMIFS(СВЦЭМ!$D$39:$D$782,СВЦЭМ!$A$39:$A$782,$A103,СВЦЭМ!$B$39:$B$782,Q$83)+'СЕТ СН'!$H$14+СВЦЭМ!$D$10+'СЕТ СН'!$H$5-'СЕТ СН'!$H$24</f>
        <v>3101.23874557</v>
      </c>
      <c r="R103" s="36">
        <f>SUMIFS(СВЦЭМ!$D$39:$D$782,СВЦЭМ!$A$39:$A$782,$A103,СВЦЭМ!$B$39:$B$782,R$83)+'СЕТ СН'!$H$14+СВЦЭМ!$D$10+'СЕТ СН'!$H$5-'СЕТ СН'!$H$24</f>
        <v>3101.02958528</v>
      </c>
      <c r="S103" s="36">
        <f>SUMIFS(СВЦЭМ!$D$39:$D$782,СВЦЭМ!$A$39:$A$782,$A103,СВЦЭМ!$B$39:$B$782,S$83)+'СЕТ СН'!$H$14+СВЦЭМ!$D$10+'СЕТ СН'!$H$5-'СЕТ СН'!$H$24</f>
        <v>3075.9293254499999</v>
      </c>
      <c r="T103" s="36">
        <f>SUMIFS(СВЦЭМ!$D$39:$D$782,СВЦЭМ!$A$39:$A$782,$A103,СВЦЭМ!$B$39:$B$782,T$83)+'СЕТ СН'!$H$14+СВЦЭМ!$D$10+'СЕТ СН'!$H$5-'СЕТ СН'!$H$24</f>
        <v>3012.3714661899999</v>
      </c>
      <c r="U103" s="36">
        <f>SUMIFS(СВЦЭМ!$D$39:$D$782,СВЦЭМ!$A$39:$A$782,$A103,СВЦЭМ!$B$39:$B$782,U$83)+'СЕТ СН'!$H$14+СВЦЭМ!$D$10+'СЕТ СН'!$H$5-'СЕТ СН'!$H$24</f>
        <v>2972.3256797200002</v>
      </c>
      <c r="V103" s="36">
        <f>SUMIFS(СВЦЭМ!$D$39:$D$782,СВЦЭМ!$A$39:$A$782,$A103,СВЦЭМ!$B$39:$B$782,V$83)+'СЕТ СН'!$H$14+СВЦЭМ!$D$10+'СЕТ СН'!$H$5-'СЕТ СН'!$H$24</f>
        <v>2960.2646441500001</v>
      </c>
      <c r="W103" s="36">
        <f>SUMIFS(СВЦЭМ!$D$39:$D$782,СВЦЭМ!$A$39:$A$782,$A103,СВЦЭМ!$B$39:$B$782,W$83)+'СЕТ СН'!$H$14+СВЦЭМ!$D$10+'СЕТ СН'!$H$5-'СЕТ СН'!$H$24</f>
        <v>2962.4649174800002</v>
      </c>
      <c r="X103" s="36">
        <f>SUMIFS(СВЦЭМ!$D$39:$D$782,СВЦЭМ!$A$39:$A$782,$A103,СВЦЭМ!$B$39:$B$782,X$83)+'СЕТ СН'!$H$14+СВЦЭМ!$D$10+'СЕТ СН'!$H$5-'СЕТ СН'!$H$24</f>
        <v>2983.7204126300003</v>
      </c>
      <c r="Y103" s="36">
        <f>SUMIFS(СВЦЭМ!$D$39:$D$782,СВЦЭМ!$A$39:$A$782,$A103,СВЦЭМ!$B$39:$B$782,Y$83)+'СЕТ СН'!$H$14+СВЦЭМ!$D$10+'СЕТ СН'!$H$5-'СЕТ СН'!$H$24</f>
        <v>3014.64813929</v>
      </c>
    </row>
    <row r="104" spans="1:25" ht="15.75" x14ac:dyDescent="0.2">
      <c r="A104" s="35">
        <f t="shared" si="2"/>
        <v>44276</v>
      </c>
      <c r="B104" s="36">
        <f>SUMIFS(СВЦЭМ!$D$39:$D$782,СВЦЭМ!$A$39:$A$782,$A104,СВЦЭМ!$B$39:$B$782,B$83)+'СЕТ СН'!$H$14+СВЦЭМ!$D$10+'СЕТ СН'!$H$5-'СЕТ СН'!$H$24</f>
        <v>3087.1633052500001</v>
      </c>
      <c r="C104" s="36">
        <f>SUMIFS(СВЦЭМ!$D$39:$D$782,СВЦЭМ!$A$39:$A$782,$A104,СВЦЭМ!$B$39:$B$782,C$83)+'СЕТ СН'!$H$14+СВЦЭМ!$D$10+'СЕТ СН'!$H$5-'СЕТ СН'!$H$24</f>
        <v>3147.1131216899998</v>
      </c>
      <c r="D104" s="36">
        <f>SUMIFS(СВЦЭМ!$D$39:$D$782,СВЦЭМ!$A$39:$A$782,$A104,СВЦЭМ!$B$39:$B$782,D$83)+'СЕТ СН'!$H$14+СВЦЭМ!$D$10+'СЕТ СН'!$H$5-'СЕТ СН'!$H$24</f>
        <v>3210.75998781</v>
      </c>
      <c r="E104" s="36">
        <f>SUMIFS(СВЦЭМ!$D$39:$D$782,СВЦЭМ!$A$39:$A$782,$A104,СВЦЭМ!$B$39:$B$782,E$83)+'СЕТ СН'!$H$14+СВЦЭМ!$D$10+'СЕТ СН'!$H$5-'СЕТ СН'!$H$24</f>
        <v>3211.6149497699998</v>
      </c>
      <c r="F104" s="36">
        <f>SUMIFS(СВЦЭМ!$D$39:$D$782,СВЦЭМ!$A$39:$A$782,$A104,СВЦЭМ!$B$39:$B$782,F$83)+'СЕТ СН'!$H$14+СВЦЭМ!$D$10+'СЕТ СН'!$H$5-'СЕТ СН'!$H$24</f>
        <v>3211.8400599500001</v>
      </c>
      <c r="G104" s="36">
        <f>SUMIFS(СВЦЭМ!$D$39:$D$782,СВЦЭМ!$A$39:$A$782,$A104,СВЦЭМ!$B$39:$B$782,G$83)+'СЕТ СН'!$H$14+СВЦЭМ!$D$10+'СЕТ СН'!$H$5-'СЕТ СН'!$H$24</f>
        <v>3215.33786156</v>
      </c>
      <c r="H104" s="36">
        <f>SUMIFS(СВЦЭМ!$D$39:$D$782,СВЦЭМ!$A$39:$A$782,$A104,СВЦЭМ!$B$39:$B$782,H$83)+'СЕТ СН'!$H$14+СВЦЭМ!$D$10+'СЕТ СН'!$H$5-'СЕТ СН'!$H$24</f>
        <v>3189.1741457399999</v>
      </c>
      <c r="I104" s="36">
        <f>SUMIFS(СВЦЭМ!$D$39:$D$782,СВЦЭМ!$A$39:$A$782,$A104,СВЦЭМ!$B$39:$B$782,I$83)+'СЕТ СН'!$H$14+СВЦЭМ!$D$10+'СЕТ СН'!$H$5-'СЕТ СН'!$H$24</f>
        <v>3122.8456730399998</v>
      </c>
      <c r="J104" s="36">
        <f>SUMIFS(СВЦЭМ!$D$39:$D$782,СВЦЭМ!$A$39:$A$782,$A104,СВЦЭМ!$B$39:$B$782,J$83)+'СЕТ СН'!$H$14+СВЦЭМ!$D$10+'СЕТ СН'!$H$5-'СЕТ СН'!$H$24</f>
        <v>3080.3212078799997</v>
      </c>
      <c r="K104" s="36">
        <f>SUMIFS(СВЦЭМ!$D$39:$D$782,СВЦЭМ!$A$39:$A$782,$A104,СВЦЭМ!$B$39:$B$782,K$83)+'СЕТ СН'!$H$14+СВЦЭМ!$D$10+'СЕТ СН'!$H$5-'СЕТ СН'!$H$24</f>
        <v>3026.9483106799998</v>
      </c>
      <c r="L104" s="36">
        <f>SUMIFS(СВЦЭМ!$D$39:$D$782,СВЦЭМ!$A$39:$A$782,$A104,СВЦЭМ!$B$39:$B$782,L$83)+'СЕТ СН'!$H$14+СВЦЭМ!$D$10+'СЕТ СН'!$H$5-'СЕТ СН'!$H$24</f>
        <v>3001.0871411799999</v>
      </c>
      <c r="M104" s="36">
        <f>SUMIFS(СВЦЭМ!$D$39:$D$782,СВЦЭМ!$A$39:$A$782,$A104,СВЦЭМ!$B$39:$B$782,M$83)+'СЕТ СН'!$H$14+СВЦЭМ!$D$10+'СЕТ СН'!$H$5-'СЕТ СН'!$H$24</f>
        <v>3003.8448254700002</v>
      </c>
      <c r="N104" s="36">
        <f>SUMIFS(СВЦЭМ!$D$39:$D$782,СВЦЭМ!$A$39:$A$782,$A104,СВЦЭМ!$B$39:$B$782,N$83)+'СЕТ СН'!$H$14+СВЦЭМ!$D$10+'СЕТ СН'!$H$5-'СЕТ СН'!$H$24</f>
        <v>3018.7621610400001</v>
      </c>
      <c r="O104" s="36">
        <f>SUMIFS(СВЦЭМ!$D$39:$D$782,СВЦЭМ!$A$39:$A$782,$A104,СВЦЭМ!$B$39:$B$782,O$83)+'СЕТ СН'!$H$14+СВЦЭМ!$D$10+'СЕТ СН'!$H$5-'СЕТ СН'!$H$24</f>
        <v>3029.3959241100001</v>
      </c>
      <c r="P104" s="36">
        <f>SUMIFS(СВЦЭМ!$D$39:$D$782,СВЦЭМ!$A$39:$A$782,$A104,СВЦЭМ!$B$39:$B$782,P$83)+'СЕТ СН'!$H$14+СВЦЭМ!$D$10+'СЕТ СН'!$H$5-'СЕТ СН'!$H$24</f>
        <v>3069.6895407900001</v>
      </c>
      <c r="Q104" s="36">
        <f>SUMIFS(СВЦЭМ!$D$39:$D$782,СВЦЭМ!$A$39:$A$782,$A104,СВЦЭМ!$B$39:$B$782,Q$83)+'СЕТ СН'!$H$14+СВЦЭМ!$D$10+'СЕТ СН'!$H$5-'СЕТ СН'!$H$24</f>
        <v>3093.4158361399996</v>
      </c>
      <c r="R104" s="36">
        <f>SUMIFS(СВЦЭМ!$D$39:$D$782,СВЦЭМ!$A$39:$A$782,$A104,СВЦЭМ!$B$39:$B$782,R$83)+'СЕТ СН'!$H$14+СВЦЭМ!$D$10+'СЕТ СН'!$H$5-'СЕТ СН'!$H$24</f>
        <v>3068.97760105</v>
      </c>
      <c r="S104" s="36">
        <f>SUMIFS(СВЦЭМ!$D$39:$D$782,СВЦЭМ!$A$39:$A$782,$A104,СВЦЭМ!$B$39:$B$782,S$83)+'СЕТ СН'!$H$14+СВЦЭМ!$D$10+'СЕТ СН'!$H$5-'СЕТ СН'!$H$24</f>
        <v>3061.0378794500002</v>
      </c>
      <c r="T104" s="36">
        <f>SUMIFS(СВЦЭМ!$D$39:$D$782,СВЦЭМ!$A$39:$A$782,$A104,СВЦЭМ!$B$39:$B$782,T$83)+'СЕТ СН'!$H$14+СВЦЭМ!$D$10+'СЕТ СН'!$H$5-'СЕТ СН'!$H$24</f>
        <v>3012.0862699499999</v>
      </c>
      <c r="U104" s="36">
        <f>SUMIFS(СВЦЭМ!$D$39:$D$782,СВЦЭМ!$A$39:$A$782,$A104,СВЦЭМ!$B$39:$B$782,U$83)+'СЕТ СН'!$H$14+СВЦЭМ!$D$10+'СЕТ СН'!$H$5-'СЕТ СН'!$H$24</f>
        <v>2965.38549754</v>
      </c>
      <c r="V104" s="36">
        <f>SUMIFS(СВЦЭМ!$D$39:$D$782,СВЦЭМ!$A$39:$A$782,$A104,СВЦЭМ!$B$39:$B$782,V$83)+'СЕТ СН'!$H$14+СВЦЭМ!$D$10+'СЕТ СН'!$H$5-'СЕТ СН'!$H$24</f>
        <v>2977.1115441800002</v>
      </c>
      <c r="W104" s="36">
        <f>SUMIFS(СВЦЭМ!$D$39:$D$782,СВЦЭМ!$A$39:$A$782,$A104,СВЦЭМ!$B$39:$B$782,W$83)+'СЕТ СН'!$H$14+СВЦЭМ!$D$10+'СЕТ СН'!$H$5-'СЕТ СН'!$H$24</f>
        <v>2989.9122093599999</v>
      </c>
      <c r="X104" s="36">
        <f>SUMIFS(СВЦЭМ!$D$39:$D$782,СВЦЭМ!$A$39:$A$782,$A104,СВЦЭМ!$B$39:$B$782,X$83)+'СЕТ СН'!$H$14+СВЦЭМ!$D$10+'СЕТ СН'!$H$5-'СЕТ СН'!$H$24</f>
        <v>3012.1233124099999</v>
      </c>
      <c r="Y104" s="36">
        <f>SUMIFS(СВЦЭМ!$D$39:$D$782,СВЦЭМ!$A$39:$A$782,$A104,СВЦЭМ!$B$39:$B$782,Y$83)+'СЕТ СН'!$H$14+СВЦЭМ!$D$10+'СЕТ СН'!$H$5-'СЕТ СН'!$H$24</f>
        <v>3040.7392674299999</v>
      </c>
    </row>
    <row r="105" spans="1:25" ht="15.75" x14ac:dyDescent="0.2">
      <c r="A105" s="35">
        <f t="shared" si="2"/>
        <v>44277</v>
      </c>
      <c r="B105" s="36">
        <f>SUMIFS(СВЦЭМ!$D$39:$D$782,СВЦЭМ!$A$39:$A$782,$A105,СВЦЭМ!$B$39:$B$782,B$83)+'СЕТ СН'!$H$14+СВЦЭМ!$D$10+'СЕТ СН'!$H$5-'СЕТ СН'!$H$24</f>
        <v>3041.6048697800002</v>
      </c>
      <c r="C105" s="36">
        <f>SUMIFS(СВЦЭМ!$D$39:$D$782,СВЦЭМ!$A$39:$A$782,$A105,СВЦЭМ!$B$39:$B$782,C$83)+'СЕТ СН'!$H$14+СВЦЭМ!$D$10+'СЕТ СН'!$H$5-'СЕТ СН'!$H$24</f>
        <v>3086.7894912499996</v>
      </c>
      <c r="D105" s="36">
        <f>SUMIFS(СВЦЭМ!$D$39:$D$782,СВЦЭМ!$A$39:$A$782,$A105,СВЦЭМ!$B$39:$B$782,D$83)+'СЕТ СН'!$H$14+СВЦЭМ!$D$10+'СЕТ СН'!$H$5-'СЕТ СН'!$H$24</f>
        <v>3143.0891120199999</v>
      </c>
      <c r="E105" s="36">
        <f>SUMIFS(СВЦЭМ!$D$39:$D$782,СВЦЭМ!$A$39:$A$782,$A105,СВЦЭМ!$B$39:$B$782,E$83)+'СЕТ СН'!$H$14+СВЦЭМ!$D$10+'СЕТ СН'!$H$5-'СЕТ СН'!$H$24</f>
        <v>3145.0813188900001</v>
      </c>
      <c r="F105" s="36">
        <f>SUMIFS(СВЦЭМ!$D$39:$D$782,СВЦЭМ!$A$39:$A$782,$A105,СВЦЭМ!$B$39:$B$782,F$83)+'СЕТ СН'!$H$14+СВЦЭМ!$D$10+'СЕТ СН'!$H$5-'СЕТ СН'!$H$24</f>
        <v>3142.7718400499998</v>
      </c>
      <c r="G105" s="36">
        <f>SUMIFS(СВЦЭМ!$D$39:$D$782,СВЦЭМ!$A$39:$A$782,$A105,СВЦЭМ!$B$39:$B$782,G$83)+'СЕТ СН'!$H$14+СВЦЭМ!$D$10+'СЕТ СН'!$H$5-'СЕТ СН'!$H$24</f>
        <v>3115.3595167699996</v>
      </c>
      <c r="H105" s="36">
        <f>SUMIFS(СВЦЭМ!$D$39:$D$782,СВЦЭМ!$A$39:$A$782,$A105,СВЦЭМ!$B$39:$B$782,H$83)+'СЕТ СН'!$H$14+СВЦЭМ!$D$10+'СЕТ СН'!$H$5-'СЕТ СН'!$H$24</f>
        <v>3094.8540911999999</v>
      </c>
      <c r="I105" s="36">
        <f>SUMIFS(СВЦЭМ!$D$39:$D$782,СВЦЭМ!$A$39:$A$782,$A105,СВЦЭМ!$B$39:$B$782,I$83)+'СЕТ СН'!$H$14+СВЦЭМ!$D$10+'СЕТ СН'!$H$5-'СЕТ СН'!$H$24</f>
        <v>3039.4851788599999</v>
      </c>
      <c r="J105" s="36">
        <f>SUMIFS(СВЦЭМ!$D$39:$D$782,СВЦЭМ!$A$39:$A$782,$A105,СВЦЭМ!$B$39:$B$782,J$83)+'СЕТ СН'!$H$14+СВЦЭМ!$D$10+'СЕТ СН'!$H$5-'СЕТ СН'!$H$24</f>
        <v>3003.9874843100001</v>
      </c>
      <c r="K105" s="36">
        <f>SUMIFS(СВЦЭМ!$D$39:$D$782,СВЦЭМ!$A$39:$A$782,$A105,СВЦЭМ!$B$39:$B$782,K$83)+'СЕТ СН'!$H$14+СВЦЭМ!$D$10+'СЕТ СН'!$H$5-'СЕТ СН'!$H$24</f>
        <v>3004.4087082199999</v>
      </c>
      <c r="L105" s="36">
        <f>SUMIFS(СВЦЭМ!$D$39:$D$782,СВЦЭМ!$A$39:$A$782,$A105,СВЦЭМ!$B$39:$B$782,L$83)+'СЕТ СН'!$H$14+СВЦЭМ!$D$10+'СЕТ СН'!$H$5-'СЕТ СН'!$H$24</f>
        <v>3015.5767691199999</v>
      </c>
      <c r="M105" s="36">
        <f>SUMIFS(СВЦЭМ!$D$39:$D$782,СВЦЭМ!$A$39:$A$782,$A105,СВЦЭМ!$B$39:$B$782,M$83)+'СЕТ СН'!$H$14+СВЦЭМ!$D$10+'СЕТ СН'!$H$5-'СЕТ СН'!$H$24</f>
        <v>3009.0826825300001</v>
      </c>
      <c r="N105" s="36">
        <f>SUMIFS(СВЦЭМ!$D$39:$D$782,СВЦЭМ!$A$39:$A$782,$A105,СВЦЭМ!$B$39:$B$782,N$83)+'СЕТ СН'!$H$14+СВЦЭМ!$D$10+'СЕТ СН'!$H$5-'СЕТ СН'!$H$24</f>
        <v>3020.7119371700001</v>
      </c>
      <c r="O105" s="36">
        <f>SUMIFS(СВЦЭМ!$D$39:$D$782,СВЦЭМ!$A$39:$A$782,$A105,СВЦЭМ!$B$39:$B$782,O$83)+'СЕТ СН'!$H$14+СВЦЭМ!$D$10+'СЕТ СН'!$H$5-'СЕТ СН'!$H$24</f>
        <v>3071.13824759</v>
      </c>
      <c r="P105" s="36">
        <f>SUMIFS(СВЦЭМ!$D$39:$D$782,СВЦЭМ!$A$39:$A$782,$A105,СВЦЭМ!$B$39:$B$782,P$83)+'СЕТ СН'!$H$14+СВЦЭМ!$D$10+'СЕТ СН'!$H$5-'СЕТ СН'!$H$24</f>
        <v>3130.7818601499998</v>
      </c>
      <c r="Q105" s="36">
        <f>SUMIFS(СВЦЭМ!$D$39:$D$782,СВЦЭМ!$A$39:$A$782,$A105,СВЦЭМ!$B$39:$B$782,Q$83)+'СЕТ СН'!$H$14+СВЦЭМ!$D$10+'СЕТ СН'!$H$5-'СЕТ СН'!$H$24</f>
        <v>3145.07175917</v>
      </c>
      <c r="R105" s="36">
        <f>SUMIFS(СВЦЭМ!$D$39:$D$782,СВЦЭМ!$A$39:$A$782,$A105,СВЦЭМ!$B$39:$B$782,R$83)+'СЕТ СН'!$H$14+СВЦЭМ!$D$10+'СЕТ СН'!$H$5-'СЕТ СН'!$H$24</f>
        <v>3140.5327463200001</v>
      </c>
      <c r="S105" s="36">
        <f>SUMIFS(СВЦЭМ!$D$39:$D$782,СВЦЭМ!$A$39:$A$782,$A105,СВЦЭМ!$B$39:$B$782,S$83)+'СЕТ СН'!$H$14+СВЦЭМ!$D$10+'СЕТ СН'!$H$5-'СЕТ СН'!$H$24</f>
        <v>3111.3801319899999</v>
      </c>
      <c r="T105" s="36">
        <f>SUMIFS(СВЦЭМ!$D$39:$D$782,СВЦЭМ!$A$39:$A$782,$A105,СВЦЭМ!$B$39:$B$782,T$83)+'СЕТ СН'!$H$14+СВЦЭМ!$D$10+'СЕТ СН'!$H$5-'СЕТ СН'!$H$24</f>
        <v>3037.11859258</v>
      </c>
      <c r="U105" s="36">
        <f>SUMIFS(СВЦЭМ!$D$39:$D$782,СВЦЭМ!$A$39:$A$782,$A105,СВЦЭМ!$B$39:$B$782,U$83)+'СЕТ СН'!$H$14+СВЦЭМ!$D$10+'СЕТ СН'!$H$5-'СЕТ СН'!$H$24</f>
        <v>2997.9843556599999</v>
      </c>
      <c r="V105" s="36">
        <f>SUMIFS(СВЦЭМ!$D$39:$D$782,СВЦЭМ!$A$39:$A$782,$A105,СВЦЭМ!$B$39:$B$782,V$83)+'СЕТ СН'!$H$14+СВЦЭМ!$D$10+'СЕТ СН'!$H$5-'СЕТ СН'!$H$24</f>
        <v>2974.6363406199998</v>
      </c>
      <c r="W105" s="36">
        <f>SUMIFS(СВЦЭМ!$D$39:$D$782,СВЦЭМ!$A$39:$A$782,$A105,СВЦЭМ!$B$39:$B$782,W$83)+'СЕТ СН'!$H$14+СВЦЭМ!$D$10+'СЕТ СН'!$H$5-'СЕТ СН'!$H$24</f>
        <v>2975.7901943100001</v>
      </c>
      <c r="X105" s="36">
        <f>SUMIFS(СВЦЭМ!$D$39:$D$782,СВЦЭМ!$A$39:$A$782,$A105,СВЦЭМ!$B$39:$B$782,X$83)+'СЕТ СН'!$H$14+СВЦЭМ!$D$10+'СЕТ СН'!$H$5-'СЕТ СН'!$H$24</f>
        <v>2993.98223396</v>
      </c>
      <c r="Y105" s="36">
        <f>SUMIFS(СВЦЭМ!$D$39:$D$782,СВЦЭМ!$A$39:$A$782,$A105,СВЦЭМ!$B$39:$B$782,Y$83)+'СЕТ СН'!$H$14+СВЦЭМ!$D$10+'СЕТ СН'!$H$5-'СЕТ СН'!$H$24</f>
        <v>3011.1650438699999</v>
      </c>
    </row>
    <row r="106" spans="1:25" ht="15.75" x14ac:dyDescent="0.2">
      <c r="A106" s="35">
        <f t="shared" si="2"/>
        <v>44278</v>
      </c>
      <c r="B106" s="36">
        <f>SUMIFS(СВЦЭМ!$D$39:$D$782,СВЦЭМ!$A$39:$A$782,$A106,СВЦЭМ!$B$39:$B$782,B$83)+'СЕТ СН'!$H$14+СВЦЭМ!$D$10+'СЕТ СН'!$H$5-'СЕТ СН'!$H$24</f>
        <v>3016.4237089399999</v>
      </c>
      <c r="C106" s="36">
        <f>SUMIFS(СВЦЭМ!$D$39:$D$782,СВЦЭМ!$A$39:$A$782,$A106,СВЦЭМ!$B$39:$B$782,C$83)+'СЕТ СН'!$H$14+СВЦЭМ!$D$10+'СЕТ СН'!$H$5-'СЕТ СН'!$H$24</f>
        <v>3076.7271041499998</v>
      </c>
      <c r="D106" s="36">
        <f>SUMIFS(СВЦЭМ!$D$39:$D$782,СВЦЭМ!$A$39:$A$782,$A106,СВЦЭМ!$B$39:$B$782,D$83)+'СЕТ СН'!$H$14+СВЦЭМ!$D$10+'СЕТ СН'!$H$5-'СЕТ СН'!$H$24</f>
        <v>3127.4110172700002</v>
      </c>
      <c r="E106" s="36">
        <f>SUMIFS(СВЦЭМ!$D$39:$D$782,СВЦЭМ!$A$39:$A$782,$A106,СВЦЭМ!$B$39:$B$782,E$83)+'СЕТ СН'!$H$14+СВЦЭМ!$D$10+'СЕТ СН'!$H$5-'СЕТ СН'!$H$24</f>
        <v>3134.3183387899999</v>
      </c>
      <c r="F106" s="36">
        <f>SUMIFS(СВЦЭМ!$D$39:$D$782,СВЦЭМ!$A$39:$A$782,$A106,СВЦЭМ!$B$39:$B$782,F$83)+'СЕТ СН'!$H$14+СВЦЭМ!$D$10+'СЕТ СН'!$H$5-'СЕТ СН'!$H$24</f>
        <v>3127.3977610399998</v>
      </c>
      <c r="G106" s="36">
        <f>SUMIFS(СВЦЭМ!$D$39:$D$782,СВЦЭМ!$A$39:$A$782,$A106,СВЦЭМ!$B$39:$B$782,G$83)+'СЕТ СН'!$H$14+СВЦЭМ!$D$10+'СЕТ СН'!$H$5-'СЕТ СН'!$H$24</f>
        <v>3107.4664563099996</v>
      </c>
      <c r="H106" s="36">
        <f>SUMIFS(СВЦЭМ!$D$39:$D$782,СВЦЭМ!$A$39:$A$782,$A106,СВЦЭМ!$B$39:$B$782,H$83)+'СЕТ СН'!$H$14+СВЦЭМ!$D$10+'СЕТ СН'!$H$5-'СЕТ СН'!$H$24</f>
        <v>3087.7701733399999</v>
      </c>
      <c r="I106" s="36">
        <f>SUMIFS(СВЦЭМ!$D$39:$D$782,СВЦЭМ!$A$39:$A$782,$A106,СВЦЭМ!$B$39:$B$782,I$83)+'СЕТ СН'!$H$14+СВЦЭМ!$D$10+'СЕТ СН'!$H$5-'СЕТ СН'!$H$24</f>
        <v>3028.08006849</v>
      </c>
      <c r="J106" s="36">
        <f>SUMIFS(СВЦЭМ!$D$39:$D$782,СВЦЭМ!$A$39:$A$782,$A106,СВЦЭМ!$B$39:$B$782,J$83)+'СЕТ СН'!$H$14+СВЦЭМ!$D$10+'СЕТ СН'!$H$5-'СЕТ СН'!$H$24</f>
        <v>2981.9724977699998</v>
      </c>
      <c r="K106" s="36">
        <f>SUMIFS(СВЦЭМ!$D$39:$D$782,СВЦЭМ!$A$39:$A$782,$A106,СВЦЭМ!$B$39:$B$782,K$83)+'СЕТ СН'!$H$14+СВЦЭМ!$D$10+'СЕТ СН'!$H$5-'СЕТ СН'!$H$24</f>
        <v>2958.7997851</v>
      </c>
      <c r="L106" s="36">
        <f>SUMIFS(СВЦЭМ!$D$39:$D$782,СВЦЭМ!$A$39:$A$782,$A106,СВЦЭМ!$B$39:$B$782,L$83)+'СЕТ СН'!$H$14+СВЦЭМ!$D$10+'СЕТ СН'!$H$5-'СЕТ СН'!$H$24</f>
        <v>2997.3456397099999</v>
      </c>
      <c r="M106" s="36">
        <f>SUMIFS(СВЦЭМ!$D$39:$D$782,СВЦЭМ!$A$39:$A$782,$A106,СВЦЭМ!$B$39:$B$782,M$83)+'СЕТ СН'!$H$14+СВЦЭМ!$D$10+'СЕТ СН'!$H$5-'СЕТ СН'!$H$24</f>
        <v>3010.1830125300003</v>
      </c>
      <c r="N106" s="36">
        <f>SUMIFS(СВЦЭМ!$D$39:$D$782,СВЦЭМ!$A$39:$A$782,$A106,СВЦЭМ!$B$39:$B$782,N$83)+'СЕТ СН'!$H$14+СВЦЭМ!$D$10+'СЕТ СН'!$H$5-'СЕТ СН'!$H$24</f>
        <v>3051.1292362799995</v>
      </c>
      <c r="O106" s="36">
        <f>SUMIFS(СВЦЭМ!$D$39:$D$782,СВЦЭМ!$A$39:$A$782,$A106,СВЦЭМ!$B$39:$B$782,O$83)+'СЕТ СН'!$H$14+СВЦЭМ!$D$10+'СЕТ СН'!$H$5-'СЕТ СН'!$H$24</f>
        <v>3082.8632502099999</v>
      </c>
      <c r="P106" s="36">
        <f>SUMIFS(СВЦЭМ!$D$39:$D$782,СВЦЭМ!$A$39:$A$782,$A106,СВЦЭМ!$B$39:$B$782,P$83)+'СЕТ СН'!$H$14+СВЦЭМ!$D$10+'СЕТ СН'!$H$5-'СЕТ СН'!$H$24</f>
        <v>3107.4842597500001</v>
      </c>
      <c r="Q106" s="36">
        <f>SUMIFS(СВЦЭМ!$D$39:$D$782,СВЦЭМ!$A$39:$A$782,$A106,СВЦЭМ!$B$39:$B$782,Q$83)+'СЕТ СН'!$H$14+СВЦЭМ!$D$10+'СЕТ СН'!$H$5-'СЕТ СН'!$H$24</f>
        <v>3124.6768101299999</v>
      </c>
      <c r="R106" s="36">
        <f>SUMIFS(СВЦЭМ!$D$39:$D$782,СВЦЭМ!$A$39:$A$782,$A106,СВЦЭМ!$B$39:$B$782,R$83)+'СЕТ СН'!$H$14+СВЦЭМ!$D$10+'СЕТ СН'!$H$5-'СЕТ СН'!$H$24</f>
        <v>3115.1687870400001</v>
      </c>
      <c r="S106" s="36">
        <f>SUMIFS(СВЦЭМ!$D$39:$D$782,СВЦЭМ!$A$39:$A$782,$A106,СВЦЭМ!$B$39:$B$782,S$83)+'СЕТ СН'!$H$14+СВЦЭМ!$D$10+'СЕТ СН'!$H$5-'СЕТ СН'!$H$24</f>
        <v>3080.3019468800003</v>
      </c>
      <c r="T106" s="36">
        <f>SUMIFS(СВЦЭМ!$D$39:$D$782,СВЦЭМ!$A$39:$A$782,$A106,СВЦЭМ!$B$39:$B$782,T$83)+'СЕТ СН'!$H$14+СВЦЭМ!$D$10+'СЕТ СН'!$H$5-'СЕТ СН'!$H$24</f>
        <v>3003.5356931199999</v>
      </c>
      <c r="U106" s="36">
        <f>SUMIFS(СВЦЭМ!$D$39:$D$782,СВЦЭМ!$A$39:$A$782,$A106,СВЦЭМ!$B$39:$B$782,U$83)+'СЕТ СН'!$H$14+СВЦЭМ!$D$10+'СЕТ СН'!$H$5-'СЕТ СН'!$H$24</f>
        <v>2957.9400499100002</v>
      </c>
      <c r="V106" s="36">
        <f>SUMIFS(СВЦЭМ!$D$39:$D$782,СВЦЭМ!$A$39:$A$782,$A106,СВЦЭМ!$B$39:$B$782,V$83)+'СЕТ СН'!$H$14+СВЦЭМ!$D$10+'СЕТ СН'!$H$5-'СЕТ СН'!$H$24</f>
        <v>2971.6058750800003</v>
      </c>
      <c r="W106" s="36">
        <f>SUMIFS(СВЦЭМ!$D$39:$D$782,СВЦЭМ!$A$39:$A$782,$A106,СВЦЭМ!$B$39:$B$782,W$83)+'СЕТ СН'!$H$14+СВЦЭМ!$D$10+'СЕТ СН'!$H$5-'СЕТ СН'!$H$24</f>
        <v>2955.9814168600001</v>
      </c>
      <c r="X106" s="36">
        <f>SUMIFS(СВЦЭМ!$D$39:$D$782,СВЦЭМ!$A$39:$A$782,$A106,СВЦЭМ!$B$39:$B$782,X$83)+'СЕТ СН'!$H$14+СВЦЭМ!$D$10+'СЕТ СН'!$H$5-'СЕТ СН'!$H$24</f>
        <v>2970.1353703099999</v>
      </c>
      <c r="Y106" s="36">
        <f>SUMIFS(СВЦЭМ!$D$39:$D$782,СВЦЭМ!$A$39:$A$782,$A106,СВЦЭМ!$B$39:$B$782,Y$83)+'СЕТ СН'!$H$14+СВЦЭМ!$D$10+'СЕТ СН'!$H$5-'СЕТ СН'!$H$24</f>
        <v>2989.1614859700003</v>
      </c>
    </row>
    <row r="107" spans="1:25" ht="15.75" x14ac:dyDescent="0.2">
      <c r="A107" s="35">
        <f t="shared" si="2"/>
        <v>44279</v>
      </c>
      <c r="B107" s="36">
        <f>SUMIFS(СВЦЭМ!$D$39:$D$782,СВЦЭМ!$A$39:$A$782,$A107,СВЦЭМ!$B$39:$B$782,B$83)+'СЕТ СН'!$H$14+СВЦЭМ!$D$10+'СЕТ СН'!$H$5-'СЕТ СН'!$H$24</f>
        <v>3028.6480141399998</v>
      </c>
      <c r="C107" s="36">
        <f>SUMIFS(СВЦЭМ!$D$39:$D$782,СВЦЭМ!$A$39:$A$782,$A107,СВЦЭМ!$B$39:$B$782,C$83)+'СЕТ СН'!$H$14+СВЦЭМ!$D$10+'СЕТ СН'!$H$5-'СЕТ СН'!$H$24</f>
        <v>3078.0308992999999</v>
      </c>
      <c r="D107" s="36">
        <f>SUMIFS(СВЦЭМ!$D$39:$D$782,СВЦЭМ!$A$39:$A$782,$A107,СВЦЭМ!$B$39:$B$782,D$83)+'СЕТ СН'!$H$14+СВЦЭМ!$D$10+'СЕТ СН'!$H$5-'СЕТ СН'!$H$24</f>
        <v>3131.7866476600002</v>
      </c>
      <c r="E107" s="36">
        <f>SUMIFS(СВЦЭМ!$D$39:$D$782,СВЦЭМ!$A$39:$A$782,$A107,СВЦЭМ!$B$39:$B$782,E$83)+'СЕТ СН'!$H$14+СВЦЭМ!$D$10+'СЕТ СН'!$H$5-'СЕТ СН'!$H$24</f>
        <v>3141.2826993899998</v>
      </c>
      <c r="F107" s="36">
        <f>SUMIFS(СВЦЭМ!$D$39:$D$782,СВЦЭМ!$A$39:$A$782,$A107,СВЦЭМ!$B$39:$B$782,F$83)+'СЕТ СН'!$H$14+СВЦЭМ!$D$10+'СЕТ СН'!$H$5-'СЕТ СН'!$H$24</f>
        <v>3138.04180275</v>
      </c>
      <c r="G107" s="36">
        <f>SUMIFS(СВЦЭМ!$D$39:$D$782,СВЦЭМ!$A$39:$A$782,$A107,СВЦЭМ!$B$39:$B$782,G$83)+'СЕТ СН'!$H$14+СВЦЭМ!$D$10+'СЕТ СН'!$H$5-'СЕТ СН'!$H$24</f>
        <v>3115.0756868399999</v>
      </c>
      <c r="H107" s="36">
        <f>SUMIFS(СВЦЭМ!$D$39:$D$782,СВЦЭМ!$A$39:$A$782,$A107,СВЦЭМ!$B$39:$B$782,H$83)+'СЕТ СН'!$H$14+СВЦЭМ!$D$10+'СЕТ СН'!$H$5-'СЕТ СН'!$H$24</f>
        <v>3090.9253075400002</v>
      </c>
      <c r="I107" s="36">
        <f>SUMIFS(СВЦЭМ!$D$39:$D$782,СВЦЭМ!$A$39:$A$782,$A107,СВЦЭМ!$B$39:$B$782,I$83)+'СЕТ СН'!$H$14+СВЦЭМ!$D$10+'СЕТ СН'!$H$5-'СЕТ СН'!$H$24</f>
        <v>3041.5882583399998</v>
      </c>
      <c r="J107" s="36">
        <f>SUMIFS(СВЦЭМ!$D$39:$D$782,СВЦЭМ!$A$39:$A$782,$A107,СВЦЭМ!$B$39:$B$782,J$83)+'СЕТ СН'!$H$14+СВЦЭМ!$D$10+'СЕТ СН'!$H$5-'СЕТ СН'!$H$24</f>
        <v>2991.89803063</v>
      </c>
      <c r="K107" s="36">
        <f>SUMIFS(СВЦЭМ!$D$39:$D$782,СВЦЭМ!$A$39:$A$782,$A107,СВЦЭМ!$B$39:$B$782,K$83)+'СЕТ СН'!$H$14+СВЦЭМ!$D$10+'СЕТ СН'!$H$5-'СЕТ СН'!$H$24</f>
        <v>2965.47945063</v>
      </c>
      <c r="L107" s="36">
        <f>SUMIFS(СВЦЭМ!$D$39:$D$782,СВЦЭМ!$A$39:$A$782,$A107,СВЦЭМ!$B$39:$B$782,L$83)+'СЕТ СН'!$H$14+СВЦЭМ!$D$10+'СЕТ СН'!$H$5-'СЕТ СН'!$H$24</f>
        <v>2990.4042518800002</v>
      </c>
      <c r="M107" s="36">
        <f>SUMIFS(СВЦЭМ!$D$39:$D$782,СВЦЭМ!$A$39:$A$782,$A107,СВЦЭМ!$B$39:$B$782,M$83)+'СЕТ СН'!$H$14+СВЦЭМ!$D$10+'СЕТ СН'!$H$5-'СЕТ СН'!$H$24</f>
        <v>2981.2346381299999</v>
      </c>
      <c r="N107" s="36">
        <f>SUMIFS(СВЦЭМ!$D$39:$D$782,СВЦЭМ!$A$39:$A$782,$A107,СВЦЭМ!$B$39:$B$782,N$83)+'СЕТ СН'!$H$14+СВЦЭМ!$D$10+'СЕТ СН'!$H$5-'СЕТ СН'!$H$24</f>
        <v>3000.1237365699999</v>
      </c>
      <c r="O107" s="36">
        <f>SUMIFS(СВЦЭМ!$D$39:$D$782,СВЦЭМ!$A$39:$A$782,$A107,СВЦЭМ!$B$39:$B$782,O$83)+'СЕТ СН'!$H$14+СВЦЭМ!$D$10+'СЕТ СН'!$H$5-'СЕТ СН'!$H$24</f>
        <v>3040.0317645200003</v>
      </c>
      <c r="P107" s="36">
        <f>SUMIFS(СВЦЭМ!$D$39:$D$782,СВЦЭМ!$A$39:$A$782,$A107,СВЦЭМ!$B$39:$B$782,P$83)+'СЕТ СН'!$H$14+СВЦЭМ!$D$10+'СЕТ СН'!$H$5-'СЕТ СН'!$H$24</f>
        <v>3078.2029239200001</v>
      </c>
      <c r="Q107" s="36">
        <f>SUMIFS(СВЦЭМ!$D$39:$D$782,СВЦЭМ!$A$39:$A$782,$A107,СВЦЭМ!$B$39:$B$782,Q$83)+'СЕТ СН'!$H$14+СВЦЭМ!$D$10+'СЕТ СН'!$H$5-'СЕТ СН'!$H$24</f>
        <v>3100.4955716499999</v>
      </c>
      <c r="R107" s="36">
        <f>SUMIFS(СВЦЭМ!$D$39:$D$782,СВЦЭМ!$A$39:$A$782,$A107,СВЦЭМ!$B$39:$B$782,R$83)+'СЕТ СН'!$H$14+СВЦЭМ!$D$10+'СЕТ СН'!$H$5-'СЕТ СН'!$H$24</f>
        <v>3089.6352369999995</v>
      </c>
      <c r="S107" s="36">
        <f>SUMIFS(СВЦЭМ!$D$39:$D$782,СВЦЭМ!$A$39:$A$782,$A107,СВЦЭМ!$B$39:$B$782,S$83)+'СЕТ СН'!$H$14+СВЦЭМ!$D$10+'СЕТ СН'!$H$5-'СЕТ СН'!$H$24</f>
        <v>3046.4056763899998</v>
      </c>
      <c r="T107" s="36">
        <f>SUMIFS(СВЦЭМ!$D$39:$D$782,СВЦЭМ!$A$39:$A$782,$A107,СВЦЭМ!$B$39:$B$782,T$83)+'СЕТ СН'!$H$14+СВЦЭМ!$D$10+'СЕТ СН'!$H$5-'СЕТ СН'!$H$24</f>
        <v>2968.10568891</v>
      </c>
      <c r="U107" s="36">
        <f>SUMIFS(СВЦЭМ!$D$39:$D$782,СВЦЭМ!$A$39:$A$782,$A107,СВЦЭМ!$B$39:$B$782,U$83)+'СЕТ СН'!$H$14+СВЦЭМ!$D$10+'СЕТ СН'!$H$5-'СЕТ СН'!$H$24</f>
        <v>2927.5448638899998</v>
      </c>
      <c r="V107" s="36">
        <f>SUMIFS(СВЦЭМ!$D$39:$D$782,СВЦЭМ!$A$39:$A$782,$A107,СВЦЭМ!$B$39:$B$782,V$83)+'СЕТ СН'!$H$14+СВЦЭМ!$D$10+'СЕТ СН'!$H$5-'СЕТ СН'!$H$24</f>
        <v>2937.2539519800002</v>
      </c>
      <c r="W107" s="36">
        <f>SUMIFS(СВЦЭМ!$D$39:$D$782,СВЦЭМ!$A$39:$A$782,$A107,СВЦЭМ!$B$39:$B$782,W$83)+'СЕТ СН'!$H$14+СВЦЭМ!$D$10+'СЕТ СН'!$H$5-'СЕТ СН'!$H$24</f>
        <v>2927.0216350800001</v>
      </c>
      <c r="X107" s="36">
        <f>SUMIFS(СВЦЭМ!$D$39:$D$782,СВЦЭМ!$A$39:$A$782,$A107,СВЦЭМ!$B$39:$B$782,X$83)+'СЕТ СН'!$H$14+СВЦЭМ!$D$10+'СЕТ СН'!$H$5-'СЕТ СН'!$H$24</f>
        <v>2934.23569357</v>
      </c>
      <c r="Y107" s="36">
        <f>SUMIFS(СВЦЭМ!$D$39:$D$782,СВЦЭМ!$A$39:$A$782,$A107,СВЦЭМ!$B$39:$B$782,Y$83)+'СЕТ СН'!$H$14+СВЦЭМ!$D$10+'СЕТ СН'!$H$5-'СЕТ СН'!$H$24</f>
        <v>2948.6558256899998</v>
      </c>
    </row>
    <row r="108" spans="1:25" ht="15.75" x14ac:dyDescent="0.2">
      <c r="A108" s="35">
        <f t="shared" si="2"/>
        <v>44280</v>
      </c>
      <c r="B108" s="36">
        <f>SUMIFS(СВЦЭМ!$D$39:$D$782,СВЦЭМ!$A$39:$A$782,$A108,СВЦЭМ!$B$39:$B$782,B$83)+'СЕТ СН'!$H$14+СВЦЭМ!$D$10+'СЕТ СН'!$H$5-'СЕТ СН'!$H$24</f>
        <v>3003.8292921000002</v>
      </c>
      <c r="C108" s="36">
        <f>SUMIFS(СВЦЭМ!$D$39:$D$782,СВЦЭМ!$A$39:$A$782,$A108,СВЦЭМ!$B$39:$B$782,C$83)+'СЕТ СН'!$H$14+СВЦЭМ!$D$10+'СЕТ СН'!$H$5-'СЕТ СН'!$H$24</f>
        <v>3047.8060855499998</v>
      </c>
      <c r="D108" s="36">
        <f>SUMIFS(СВЦЭМ!$D$39:$D$782,СВЦЭМ!$A$39:$A$782,$A108,СВЦЭМ!$B$39:$B$782,D$83)+'СЕТ СН'!$H$14+СВЦЭМ!$D$10+'СЕТ СН'!$H$5-'СЕТ СН'!$H$24</f>
        <v>3109.6086138000001</v>
      </c>
      <c r="E108" s="36">
        <f>SUMIFS(СВЦЭМ!$D$39:$D$782,СВЦЭМ!$A$39:$A$782,$A108,СВЦЭМ!$B$39:$B$782,E$83)+'СЕТ СН'!$H$14+СВЦЭМ!$D$10+'СЕТ СН'!$H$5-'СЕТ СН'!$H$24</f>
        <v>3120.5140075999998</v>
      </c>
      <c r="F108" s="36">
        <f>SUMIFS(СВЦЭМ!$D$39:$D$782,СВЦЭМ!$A$39:$A$782,$A108,СВЦЭМ!$B$39:$B$782,F$83)+'СЕТ СН'!$H$14+СВЦЭМ!$D$10+'СЕТ СН'!$H$5-'СЕТ СН'!$H$24</f>
        <v>3123.0095995199999</v>
      </c>
      <c r="G108" s="36">
        <f>SUMIFS(СВЦЭМ!$D$39:$D$782,СВЦЭМ!$A$39:$A$782,$A108,СВЦЭМ!$B$39:$B$782,G$83)+'СЕТ СН'!$H$14+СВЦЭМ!$D$10+'СЕТ СН'!$H$5-'СЕТ СН'!$H$24</f>
        <v>3103.4381962500001</v>
      </c>
      <c r="H108" s="36">
        <f>SUMIFS(СВЦЭМ!$D$39:$D$782,СВЦЭМ!$A$39:$A$782,$A108,СВЦЭМ!$B$39:$B$782,H$83)+'СЕТ СН'!$H$14+СВЦЭМ!$D$10+'СЕТ СН'!$H$5-'СЕТ СН'!$H$24</f>
        <v>3063.6955831799996</v>
      </c>
      <c r="I108" s="36">
        <f>SUMIFS(СВЦЭМ!$D$39:$D$782,СВЦЭМ!$A$39:$A$782,$A108,СВЦЭМ!$B$39:$B$782,I$83)+'СЕТ СН'!$H$14+СВЦЭМ!$D$10+'СЕТ СН'!$H$5-'СЕТ СН'!$H$24</f>
        <v>3002.3298676300001</v>
      </c>
      <c r="J108" s="36">
        <f>SUMIFS(СВЦЭМ!$D$39:$D$782,СВЦЭМ!$A$39:$A$782,$A108,СВЦЭМ!$B$39:$B$782,J$83)+'СЕТ СН'!$H$14+СВЦЭМ!$D$10+'СЕТ СН'!$H$5-'СЕТ СН'!$H$24</f>
        <v>2960.70314297</v>
      </c>
      <c r="K108" s="36">
        <f>SUMIFS(СВЦЭМ!$D$39:$D$782,СВЦЭМ!$A$39:$A$782,$A108,СВЦЭМ!$B$39:$B$782,K$83)+'СЕТ СН'!$H$14+СВЦЭМ!$D$10+'СЕТ СН'!$H$5-'СЕТ СН'!$H$24</f>
        <v>2953.0593696400001</v>
      </c>
      <c r="L108" s="36">
        <f>SUMIFS(СВЦЭМ!$D$39:$D$782,СВЦЭМ!$A$39:$A$782,$A108,СВЦЭМ!$B$39:$B$782,L$83)+'СЕТ СН'!$H$14+СВЦЭМ!$D$10+'СЕТ СН'!$H$5-'СЕТ СН'!$H$24</f>
        <v>2972.5877558299999</v>
      </c>
      <c r="M108" s="36">
        <f>SUMIFS(СВЦЭМ!$D$39:$D$782,СВЦЭМ!$A$39:$A$782,$A108,СВЦЭМ!$B$39:$B$782,M$83)+'СЕТ СН'!$H$14+СВЦЭМ!$D$10+'СЕТ СН'!$H$5-'СЕТ СН'!$H$24</f>
        <v>2971.9828036399999</v>
      </c>
      <c r="N108" s="36">
        <f>SUMIFS(СВЦЭМ!$D$39:$D$782,СВЦЭМ!$A$39:$A$782,$A108,СВЦЭМ!$B$39:$B$782,N$83)+'СЕТ СН'!$H$14+СВЦЭМ!$D$10+'СЕТ СН'!$H$5-'СЕТ СН'!$H$24</f>
        <v>2991.8539867499999</v>
      </c>
      <c r="O108" s="36">
        <f>SUMIFS(СВЦЭМ!$D$39:$D$782,СВЦЭМ!$A$39:$A$782,$A108,СВЦЭМ!$B$39:$B$782,O$83)+'СЕТ СН'!$H$14+СВЦЭМ!$D$10+'СЕТ СН'!$H$5-'СЕТ СН'!$H$24</f>
        <v>3025.9154214600003</v>
      </c>
      <c r="P108" s="36">
        <f>SUMIFS(СВЦЭМ!$D$39:$D$782,СВЦЭМ!$A$39:$A$782,$A108,СВЦЭМ!$B$39:$B$782,P$83)+'СЕТ СН'!$H$14+СВЦЭМ!$D$10+'СЕТ СН'!$H$5-'СЕТ СН'!$H$24</f>
        <v>3072.7723076599996</v>
      </c>
      <c r="Q108" s="36">
        <f>SUMIFS(СВЦЭМ!$D$39:$D$782,СВЦЭМ!$A$39:$A$782,$A108,СВЦЭМ!$B$39:$B$782,Q$83)+'СЕТ СН'!$H$14+СВЦЭМ!$D$10+'СЕТ СН'!$H$5-'СЕТ СН'!$H$24</f>
        <v>3100.3981645599997</v>
      </c>
      <c r="R108" s="36">
        <f>SUMIFS(СВЦЭМ!$D$39:$D$782,СВЦЭМ!$A$39:$A$782,$A108,СВЦЭМ!$B$39:$B$782,R$83)+'СЕТ СН'!$H$14+СВЦЭМ!$D$10+'СЕТ СН'!$H$5-'СЕТ СН'!$H$24</f>
        <v>3091.2819912699997</v>
      </c>
      <c r="S108" s="36">
        <f>SUMIFS(СВЦЭМ!$D$39:$D$782,СВЦЭМ!$A$39:$A$782,$A108,СВЦЭМ!$B$39:$B$782,S$83)+'СЕТ СН'!$H$14+СВЦЭМ!$D$10+'СЕТ СН'!$H$5-'СЕТ СН'!$H$24</f>
        <v>3049.6824026899999</v>
      </c>
      <c r="T108" s="36">
        <f>SUMIFS(СВЦЭМ!$D$39:$D$782,СВЦЭМ!$A$39:$A$782,$A108,СВЦЭМ!$B$39:$B$782,T$83)+'СЕТ СН'!$H$14+СВЦЭМ!$D$10+'СЕТ СН'!$H$5-'СЕТ СН'!$H$24</f>
        <v>2972.2978896099999</v>
      </c>
      <c r="U108" s="36">
        <f>SUMIFS(СВЦЭМ!$D$39:$D$782,СВЦЭМ!$A$39:$A$782,$A108,СВЦЭМ!$B$39:$B$782,U$83)+'СЕТ СН'!$H$14+СВЦЭМ!$D$10+'СЕТ СН'!$H$5-'СЕТ СН'!$H$24</f>
        <v>2931.35416962</v>
      </c>
      <c r="V108" s="36">
        <f>SUMIFS(СВЦЭМ!$D$39:$D$782,СВЦЭМ!$A$39:$A$782,$A108,СВЦЭМ!$B$39:$B$782,V$83)+'СЕТ СН'!$H$14+СВЦЭМ!$D$10+'СЕТ СН'!$H$5-'СЕТ СН'!$H$24</f>
        <v>2933.1694404499999</v>
      </c>
      <c r="W108" s="36">
        <f>SUMIFS(СВЦЭМ!$D$39:$D$782,СВЦЭМ!$A$39:$A$782,$A108,СВЦЭМ!$B$39:$B$782,W$83)+'СЕТ СН'!$H$14+СВЦЭМ!$D$10+'СЕТ СН'!$H$5-'СЕТ СН'!$H$24</f>
        <v>2922.5612378800001</v>
      </c>
      <c r="X108" s="36">
        <f>SUMIFS(СВЦЭМ!$D$39:$D$782,СВЦЭМ!$A$39:$A$782,$A108,СВЦЭМ!$B$39:$B$782,X$83)+'СЕТ СН'!$H$14+СВЦЭМ!$D$10+'СЕТ СН'!$H$5-'СЕТ СН'!$H$24</f>
        <v>2945.4015778200001</v>
      </c>
      <c r="Y108" s="36">
        <f>SUMIFS(СВЦЭМ!$D$39:$D$782,СВЦЭМ!$A$39:$A$782,$A108,СВЦЭМ!$B$39:$B$782,Y$83)+'СЕТ СН'!$H$14+СВЦЭМ!$D$10+'СЕТ СН'!$H$5-'СЕТ СН'!$H$24</f>
        <v>2974.4200069899998</v>
      </c>
    </row>
    <row r="109" spans="1:25" ht="15.75" x14ac:dyDescent="0.2">
      <c r="A109" s="35">
        <f t="shared" si="2"/>
        <v>44281</v>
      </c>
      <c r="B109" s="36">
        <f>SUMIFS(СВЦЭМ!$D$39:$D$782,СВЦЭМ!$A$39:$A$782,$A109,СВЦЭМ!$B$39:$B$782,B$83)+'СЕТ СН'!$H$14+СВЦЭМ!$D$10+'СЕТ СН'!$H$5-'СЕТ СН'!$H$24</f>
        <v>3052.9661821899999</v>
      </c>
      <c r="C109" s="36">
        <f>SUMIFS(СВЦЭМ!$D$39:$D$782,СВЦЭМ!$A$39:$A$782,$A109,СВЦЭМ!$B$39:$B$782,C$83)+'СЕТ СН'!$H$14+СВЦЭМ!$D$10+'СЕТ СН'!$H$5-'СЕТ СН'!$H$24</f>
        <v>3113.8026581599997</v>
      </c>
      <c r="D109" s="36">
        <f>SUMIFS(СВЦЭМ!$D$39:$D$782,СВЦЭМ!$A$39:$A$782,$A109,СВЦЭМ!$B$39:$B$782,D$83)+'СЕТ СН'!$H$14+СВЦЭМ!$D$10+'СЕТ СН'!$H$5-'СЕТ СН'!$H$24</f>
        <v>3179.9428905300001</v>
      </c>
      <c r="E109" s="36">
        <f>SUMIFS(СВЦЭМ!$D$39:$D$782,СВЦЭМ!$A$39:$A$782,$A109,СВЦЭМ!$B$39:$B$782,E$83)+'СЕТ СН'!$H$14+СВЦЭМ!$D$10+'СЕТ СН'!$H$5-'СЕТ СН'!$H$24</f>
        <v>3194.3478037599998</v>
      </c>
      <c r="F109" s="36">
        <f>SUMIFS(СВЦЭМ!$D$39:$D$782,СВЦЭМ!$A$39:$A$782,$A109,СВЦЭМ!$B$39:$B$782,F$83)+'СЕТ СН'!$H$14+СВЦЭМ!$D$10+'СЕТ СН'!$H$5-'СЕТ СН'!$H$24</f>
        <v>3191.3696176699996</v>
      </c>
      <c r="G109" s="36">
        <f>SUMIFS(СВЦЭМ!$D$39:$D$782,СВЦЭМ!$A$39:$A$782,$A109,СВЦЭМ!$B$39:$B$782,G$83)+'СЕТ СН'!$H$14+СВЦЭМ!$D$10+'СЕТ СН'!$H$5-'СЕТ СН'!$H$24</f>
        <v>3176.75627429</v>
      </c>
      <c r="H109" s="36">
        <f>SUMIFS(СВЦЭМ!$D$39:$D$782,СВЦЭМ!$A$39:$A$782,$A109,СВЦЭМ!$B$39:$B$782,H$83)+'СЕТ СН'!$H$14+СВЦЭМ!$D$10+'СЕТ СН'!$H$5-'СЕТ СН'!$H$24</f>
        <v>3136.2365339600001</v>
      </c>
      <c r="I109" s="36">
        <f>SUMIFS(СВЦЭМ!$D$39:$D$782,СВЦЭМ!$A$39:$A$782,$A109,СВЦЭМ!$B$39:$B$782,I$83)+'СЕТ СН'!$H$14+СВЦЭМ!$D$10+'СЕТ СН'!$H$5-'СЕТ СН'!$H$24</f>
        <v>3062.89584311</v>
      </c>
      <c r="J109" s="36">
        <f>SUMIFS(СВЦЭМ!$D$39:$D$782,СВЦЭМ!$A$39:$A$782,$A109,СВЦЭМ!$B$39:$B$782,J$83)+'СЕТ СН'!$H$14+СВЦЭМ!$D$10+'СЕТ СН'!$H$5-'СЕТ СН'!$H$24</f>
        <v>3021.1738746700003</v>
      </c>
      <c r="K109" s="36">
        <f>SUMIFS(СВЦЭМ!$D$39:$D$782,СВЦЭМ!$A$39:$A$782,$A109,СВЦЭМ!$B$39:$B$782,K$83)+'СЕТ СН'!$H$14+СВЦЭМ!$D$10+'СЕТ СН'!$H$5-'СЕТ СН'!$H$24</f>
        <v>3002.9822515699998</v>
      </c>
      <c r="L109" s="36">
        <f>SUMIFS(СВЦЭМ!$D$39:$D$782,СВЦЭМ!$A$39:$A$782,$A109,СВЦЭМ!$B$39:$B$782,L$83)+'СЕТ СН'!$H$14+СВЦЭМ!$D$10+'СЕТ СН'!$H$5-'СЕТ СН'!$H$24</f>
        <v>2995.1232077499999</v>
      </c>
      <c r="M109" s="36">
        <f>SUMIFS(СВЦЭМ!$D$39:$D$782,СВЦЭМ!$A$39:$A$782,$A109,СВЦЭМ!$B$39:$B$782,M$83)+'СЕТ СН'!$H$14+СВЦЭМ!$D$10+'СЕТ СН'!$H$5-'СЕТ СН'!$H$24</f>
        <v>2994.5792823500001</v>
      </c>
      <c r="N109" s="36">
        <f>SUMIFS(СВЦЭМ!$D$39:$D$782,СВЦЭМ!$A$39:$A$782,$A109,СВЦЭМ!$B$39:$B$782,N$83)+'СЕТ СН'!$H$14+СВЦЭМ!$D$10+'СЕТ СН'!$H$5-'СЕТ СН'!$H$24</f>
        <v>2992.1630182600002</v>
      </c>
      <c r="O109" s="36">
        <f>SUMIFS(СВЦЭМ!$D$39:$D$782,СВЦЭМ!$A$39:$A$782,$A109,СВЦЭМ!$B$39:$B$782,O$83)+'СЕТ СН'!$H$14+СВЦЭМ!$D$10+'СЕТ СН'!$H$5-'СЕТ СН'!$H$24</f>
        <v>3018.7891051400002</v>
      </c>
      <c r="P109" s="36">
        <f>SUMIFS(СВЦЭМ!$D$39:$D$782,СВЦЭМ!$A$39:$A$782,$A109,СВЦЭМ!$B$39:$B$782,P$83)+'СЕТ СН'!$H$14+СВЦЭМ!$D$10+'СЕТ СН'!$H$5-'СЕТ СН'!$H$24</f>
        <v>3044.7174288799997</v>
      </c>
      <c r="Q109" s="36">
        <f>SUMIFS(СВЦЭМ!$D$39:$D$782,СВЦЭМ!$A$39:$A$782,$A109,СВЦЭМ!$B$39:$B$782,Q$83)+'СЕТ СН'!$H$14+СВЦЭМ!$D$10+'СЕТ СН'!$H$5-'СЕТ СН'!$H$24</f>
        <v>3069.6434621600001</v>
      </c>
      <c r="R109" s="36">
        <f>SUMIFS(СВЦЭМ!$D$39:$D$782,СВЦЭМ!$A$39:$A$782,$A109,СВЦЭМ!$B$39:$B$782,R$83)+'СЕТ СН'!$H$14+СВЦЭМ!$D$10+'СЕТ СН'!$H$5-'СЕТ СН'!$H$24</f>
        <v>3058.4321929299999</v>
      </c>
      <c r="S109" s="36">
        <f>SUMIFS(СВЦЭМ!$D$39:$D$782,СВЦЭМ!$A$39:$A$782,$A109,СВЦЭМ!$B$39:$B$782,S$83)+'СЕТ СН'!$H$14+СВЦЭМ!$D$10+'СЕТ СН'!$H$5-'СЕТ СН'!$H$24</f>
        <v>3026.8336357799999</v>
      </c>
      <c r="T109" s="36">
        <f>SUMIFS(СВЦЭМ!$D$39:$D$782,СВЦЭМ!$A$39:$A$782,$A109,СВЦЭМ!$B$39:$B$782,T$83)+'СЕТ СН'!$H$14+СВЦЭМ!$D$10+'СЕТ СН'!$H$5-'СЕТ СН'!$H$24</f>
        <v>2964.76624279</v>
      </c>
      <c r="U109" s="36">
        <f>SUMIFS(СВЦЭМ!$D$39:$D$782,СВЦЭМ!$A$39:$A$782,$A109,СВЦЭМ!$B$39:$B$782,U$83)+'СЕТ СН'!$H$14+СВЦЭМ!$D$10+'СЕТ СН'!$H$5-'СЕТ СН'!$H$24</f>
        <v>2931.0507031799998</v>
      </c>
      <c r="V109" s="36">
        <f>SUMIFS(СВЦЭМ!$D$39:$D$782,СВЦЭМ!$A$39:$A$782,$A109,СВЦЭМ!$B$39:$B$782,V$83)+'СЕТ СН'!$H$14+СВЦЭМ!$D$10+'СЕТ СН'!$H$5-'СЕТ СН'!$H$24</f>
        <v>2925.41246366</v>
      </c>
      <c r="W109" s="36">
        <f>SUMIFS(СВЦЭМ!$D$39:$D$782,СВЦЭМ!$A$39:$A$782,$A109,СВЦЭМ!$B$39:$B$782,W$83)+'СЕТ СН'!$H$14+СВЦЭМ!$D$10+'СЕТ СН'!$H$5-'СЕТ СН'!$H$24</f>
        <v>2915.5445330800003</v>
      </c>
      <c r="X109" s="36">
        <f>SUMIFS(СВЦЭМ!$D$39:$D$782,СВЦЭМ!$A$39:$A$782,$A109,СВЦЭМ!$B$39:$B$782,X$83)+'СЕТ СН'!$H$14+СВЦЭМ!$D$10+'СЕТ СН'!$H$5-'СЕТ СН'!$H$24</f>
        <v>2938.93392399</v>
      </c>
      <c r="Y109" s="36">
        <f>SUMIFS(СВЦЭМ!$D$39:$D$782,СВЦЭМ!$A$39:$A$782,$A109,СВЦЭМ!$B$39:$B$782,Y$83)+'СЕТ СН'!$H$14+СВЦЭМ!$D$10+'СЕТ СН'!$H$5-'СЕТ СН'!$H$24</f>
        <v>2967.7157167</v>
      </c>
    </row>
    <row r="110" spans="1:25" ht="15.75" x14ac:dyDescent="0.2">
      <c r="A110" s="35">
        <f t="shared" si="2"/>
        <v>44282</v>
      </c>
      <c r="B110" s="36">
        <f>SUMIFS(СВЦЭМ!$D$39:$D$782,СВЦЭМ!$A$39:$A$782,$A110,СВЦЭМ!$B$39:$B$782,B$83)+'СЕТ СН'!$H$14+СВЦЭМ!$D$10+'СЕТ СН'!$H$5-'СЕТ СН'!$H$24</f>
        <v>2932.99419029</v>
      </c>
      <c r="C110" s="36">
        <f>SUMIFS(СВЦЭМ!$D$39:$D$782,СВЦЭМ!$A$39:$A$782,$A110,СВЦЭМ!$B$39:$B$782,C$83)+'СЕТ СН'!$H$14+СВЦЭМ!$D$10+'СЕТ СН'!$H$5-'СЕТ СН'!$H$24</f>
        <v>2997.54694905</v>
      </c>
      <c r="D110" s="36">
        <f>SUMIFS(СВЦЭМ!$D$39:$D$782,СВЦЭМ!$A$39:$A$782,$A110,СВЦЭМ!$B$39:$B$782,D$83)+'СЕТ СН'!$H$14+СВЦЭМ!$D$10+'СЕТ СН'!$H$5-'СЕТ СН'!$H$24</f>
        <v>3055.1752310599995</v>
      </c>
      <c r="E110" s="36">
        <f>SUMIFS(СВЦЭМ!$D$39:$D$782,СВЦЭМ!$A$39:$A$782,$A110,СВЦЭМ!$B$39:$B$782,E$83)+'СЕТ СН'!$H$14+СВЦЭМ!$D$10+'СЕТ СН'!$H$5-'СЕТ СН'!$H$24</f>
        <v>3072.3921990199997</v>
      </c>
      <c r="F110" s="36">
        <f>SUMIFS(СВЦЭМ!$D$39:$D$782,СВЦЭМ!$A$39:$A$782,$A110,СВЦЭМ!$B$39:$B$782,F$83)+'СЕТ СН'!$H$14+СВЦЭМ!$D$10+'СЕТ СН'!$H$5-'СЕТ СН'!$H$24</f>
        <v>3088.8811876199998</v>
      </c>
      <c r="G110" s="36">
        <f>SUMIFS(СВЦЭМ!$D$39:$D$782,СВЦЭМ!$A$39:$A$782,$A110,СВЦЭМ!$B$39:$B$782,G$83)+'СЕТ СН'!$H$14+СВЦЭМ!$D$10+'СЕТ СН'!$H$5-'СЕТ СН'!$H$24</f>
        <v>3066.0841238200001</v>
      </c>
      <c r="H110" s="36">
        <f>SUMIFS(СВЦЭМ!$D$39:$D$782,СВЦЭМ!$A$39:$A$782,$A110,СВЦЭМ!$B$39:$B$782,H$83)+'СЕТ СН'!$H$14+СВЦЭМ!$D$10+'СЕТ СН'!$H$5-'СЕТ СН'!$H$24</f>
        <v>3046.6743594</v>
      </c>
      <c r="I110" s="36">
        <f>SUMIFS(СВЦЭМ!$D$39:$D$782,СВЦЭМ!$A$39:$A$782,$A110,СВЦЭМ!$B$39:$B$782,I$83)+'СЕТ СН'!$H$14+СВЦЭМ!$D$10+'СЕТ СН'!$H$5-'СЕТ СН'!$H$24</f>
        <v>3003.6147370999997</v>
      </c>
      <c r="J110" s="36">
        <f>SUMIFS(СВЦЭМ!$D$39:$D$782,СВЦЭМ!$A$39:$A$782,$A110,СВЦЭМ!$B$39:$B$782,J$83)+'СЕТ СН'!$H$14+СВЦЭМ!$D$10+'СЕТ СН'!$H$5-'СЕТ СН'!$H$24</f>
        <v>2954.7625568399999</v>
      </c>
      <c r="K110" s="36">
        <f>SUMIFS(СВЦЭМ!$D$39:$D$782,СВЦЭМ!$A$39:$A$782,$A110,СВЦЭМ!$B$39:$B$782,K$83)+'СЕТ СН'!$H$14+СВЦЭМ!$D$10+'СЕТ СН'!$H$5-'СЕТ СН'!$H$24</f>
        <v>2924.54749034</v>
      </c>
      <c r="L110" s="36">
        <f>SUMIFS(СВЦЭМ!$D$39:$D$782,СВЦЭМ!$A$39:$A$782,$A110,СВЦЭМ!$B$39:$B$782,L$83)+'СЕТ СН'!$H$14+СВЦЭМ!$D$10+'СЕТ СН'!$H$5-'СЕТ СН'!$H$24</f>
        <v>2940.2501534399998</v>
      </c>
      <c r="M110" s="36">
        <f>SUMIFS(СВЦЭМ!$D$39:$D$782,СВЦЭМ!$A$39:$A$782,$A110,СВЦЭМ!$B$39:$B$782,M$83)+'СЕТ СН'!$H$14+СВЦЭМ!$D$10+'СЕТ СН'!$H$5-'СЕТ СН'!$H$24</f>
        <v>2939.64833765</v>
      </c>
      <c r="N110" s="36">
        <f>SUMIFS(СВЦЭМ!$D$39:$D$782,СВЦЭМ!$A$39:$A$782,$A110,СВЦЭМ!$B$39:$B$782,N$83)+'СЕТ СН'!$H$14+СВЦЭМ!$D$10+'СЕТ СН'!$H$5-'СЕТ СН'!$H$24</f>
        <v>2948.16584349</v>
      </c>
      <c r="O110" s="36">
        <f>SUMIFS(СВЦЭМ!$D$39:$D$782,СВЦЭМ!$A$39:$A$782,$A110,СВЦЭМ!$B$39:$B$782,O$83)+'СЕТ СН'!$H$14+СВЦЭМ!$D$10+'СЕТ СН'!$H$5-'СЕТ СН'!$H$24</f>
        <v>2965.28098125</v>
      </c>
      <c r="P110" s="36">
        <f>SUMIFS(СВЦЭМ!$D$39:$D$782,СВЦЭМ!$A$39:$A$782,$A110,СВЦЭМ!$B$39:$B$782,P$83)+'СЕТ СН'!$H$14+СВЦЭМ!$D$10+'СЕТ СН'!$H$5-'СЕТ СН'!$H$24</f>
        <v>3011.5418355699999</v>
      </c>
      <c r="Q110" s="36">
        <f>SUMIFS(СВЦЭМ!$D$39:$D$782,СВЦЭМ!$A$39:$A$782,$A110,СВЦЭМ!$B$39:$B$782,Q$83)+'СЕТ СН'!$H$14+СВЦЭМ!$D$10+'СЕТ СН'!$H$5-'СЕТ СН'!$H$24</f>
        <v>3039.7513146900001</v>
      </c>
      <c r="R110" s="36">
        <f>SUMIFS(СВЦЭМ!$D$39:$D$782,СВЦЭМ!$A$39:$A$782,$A110,СВЦЭМ!$B$39:$B$782,R$83)+'СЕТ СН'!$H$14+СВЦЭМ!$D$10+'СЕТ СН'!$H$5-'СЕТ СН'!$H$24</f>
        <v>3028.87694934</v>
      </c>
      <c r="S110" s="36">
        <f>SUMIFS(СВЦЭМ!$D$39:$D$782,СВЦЭМ!$A$39:$A$782,$A110,СВЦЭМ!$B$39:$B$782,S$83)+'СЕТ СН'!$H$14+СВЦЭМ!$D$10+'СЕТ СН'!$H$5-'СЕТ СН'!$H$24</f>
        <v>2998.0555165800001</v>
      </c>
      <c r="T110" s="36">
        <f>SUMIFS(СВЦЭМ!$D$39:$D$782,СВЦЭМ!$A$39:$A$782,$A110,СВЦЭМ!$B$39:$B$782,T$83)+'СЕТ СН'!$H$14+СВЦЭМ!$D$10+'СЕТ СН'!$H$5-'СЕТ СН'!$H$24</f>
        <v>2931.31690867</v>
      </c>
      <c r="U110" s="36">
        <f>SUMIFS(СВЦЭМ!$D$39:$D$782,СВЦЭМ!$A$39:$A$782,$A110,СВЦЭМ!$B$39:$B$782,U$83)+'СЕТ СН'!$H$14+СВЦЭМ!$D$10+'СЕТ СН'!$H$5-'СЕТ СН'!$H$24</f>
        <v>2900.5290935200001</v>
      </c>
      <c r="V110" s="36">
        <f>SUMIFS(СВЦЭМ!$D$39:$D$782,СВЦЭМ!$A$39:$A$782,$A110,СВЦЭМ!$B$39:$B$782,V$83)+'СЕТ СН'!$H$14+СВЦЭМ!$D$10+'СЕТ СН'!$H$5-'СЕТ СН'!$H$24</f>
        <v>2899.8490215699999</v>
      </c>
      <c r="W110" s="36">
        <f>SUMIFS(СВЦЭМ!$D$39:$D$782,СВЦЭМ!$A$39:$A$782,$A110,СВЦЭМ!$B$39:$B$782,W$83)+'СЕТ СН'!$H$14+СВЦЭМ!$D$10+'СЕТ СН'!$H$5-'СЕТ СН'!$H$24</f>
        <v>2882.3780779200001</v>
      </c>
      <c r="X110" s="36">
        <f>SUMIFS(СВЦЭМ!$D$39:$D$782,СВЦЭМ!$A$39:$A$782,$A110,СВЦЭМ!$B$39:$B$782,X$83)+'СЕТ СН'!$H$14+СВЦЭМ!$D$10+'СЕТ СН'!$H$5-'СЕТ СН'!$H$24</f>
        <v>2900.7932046000001</v>
      </c>
      <c r="Y110" s="36">
        <f>SUMIFS(СВЦЭМ!$D$39:$D$782,СВЦЭМ!$A$39:$A$782,$A110,СВЦЭМ!$B$39:$B$782,Y$83)+'СЕТ СН'!$H$14+СВЦЭМ!$D$10+'СЕТ СН'!$H$5-'СЕТ СН'!$H$24</f>
        <v>2918.8203800299998</v>
      </c>
    </row>
    <row r="111" spans="1:25" ht="15.75" x14ac:dyDescent="0.2">
      <c r="A111" s="35">
        <f t="shared" si="2"/>
        <v>44283</v>
      </c>
      <c r="B111" s="36">
        <f>SUMIFS(СВЦЭМ!$D$39:$D$782,СВЦЭМ!$A$39:$A$782,$A111,СВЦЭМ!$B$39:$B$782,B$83)+'СЕТ СН'!$H$14+СВЦЭМ!$D$10+'СЕТ СН'!$H$5-'СЕТ СН'!$H$24</f>
        <v>2956.19097917</v>
      </c>
      <c r="C111" s="36">
        <f>SUMIFS(СВЦЭМ!$D$39:$D$782,СВЦЭМ!$A$39:$A$782,$A111,СВЦЭМ!$B$39:$B$782,C$83)+'СЕТ СН'!$H$14+СВЦЭМ!$D$10+'СЕТ СН'!$H$5-'СЕТ СН'!$H$24</f>
        <v>3034.07015396</v>
      </c>
      <c r="D111" s="36">
        <f>SUMIFS(СВЦЭМ!$D$39:$D$782,СВЦЭМ!$A$39:$A$782,$A111,СВЦЭМ!$B$39:$B$782,D$83)+'СЕТ СН'!$H$14+СВЦЭМ!$D$10+'СЕТ СН'!$H$5-'СЕТ СН'!$H$24</f>
        <v>3067.5439012299998</v>
      </c>
      <c r="E111" s="36">
        <f>SUMIFS(СВЦЭМ!$D$39:$D$782,СВЦЭМ!$A$39:$A$782,$A111,СВЦЭМ!$B$39:$B$782,E$83)+'СЕТ СН'!$H$14+СВЦЭМ!$D$10+'СЕТ СН'!$H$5-'СЕТ СН'!$H$24</f>
        <v>3070.4228220099999</v>
      </c>
      <c r="F111" s="36">
        <f>SUMIFS(СВЦЭМ!$D$39:$D$782,СВЦЭМ!$A$39:$A$782,$A111,СВЦЭМ!$B$39:$B$782,F$83)+'СЕТ СН'!$H$14+СВЦЭМ!$D$10+'СЕТ СН'!$H$5-'СЕТ СН'!$H$24</f>
        <v>3060.2116215400001</v>
      </c>
      <c r="G111" s="36">
        <f>SUMIFS(СВЦЭМ!$D$39:$D$782,СВЦЭМ!$A$39:$A$782,$A111,СВЦЭМ!$B$39:$B$782,G$83)+'СЕТ СН'!$H$14+СВЦЭМ!$D$10+'СЕТ СН'!$H$5-'СЕТ СН'!$H$24</f>
        <v>3032.2684461200001</v>
      </c>
      <c r="H111" s="36">
        <f>SUMIFS(СВЦЭМ!$D$39:$D$782,СВЦЭМ!$A$39:$A$782,$A111,СВЦЭМ!$B$39:$B$782,H$83)+'СЕТ СН'!$H$14+СВЦЭМ!$D$10+'СЕТ СН'!$H$5-'СЕТ СН'!$H$24</f>
        <v>3013.6334489599999</v>
      </c>
      <c r="I111" s="36">
        <f>SUMIFS(СВЦЭМ!$D$39:$D$782,СВЦЭМ!$A$39:$A$782,$A111,СВЦЭМ!$B$39:$B$782,I$83)+'СЕТ СН'!$H$14+СВЦЭМ!$D$10+'СЕТ СН'!$H$5-'СЕТ СН'!$H$24</f>
        <v>2983.4610106999999</v>
      </c>
      <c r="J111" s="36">
        <f>SUMIFS(СВЦЭМ!$D$39:$D$782,СВЦЭМ!$A$39:$A$782,$A111,СВЦЭМ!$B$39:$B$782,J$83)+'СЕТ СН'!$H$14+СВЦЭМ!$D$10+'СЕТ СН'!$H$5-'СЕТ СН'!$H$24</f>
        <v>2903.6343213199998</v>
      </c>
      <c r="K111" s="36">
        <f>SUMIFS(СВЦЭМ!$D$39:$D$782,СВЦЭМ!$A$39:$A$782,$A111,СВЦЭМ!$B$39:$B$782,K$83)+'СЕТ СН'!$H$14+СВЦЭМ!$D$10+'СЕТ СН'!$H$5-'СЕТ СН'!$H$24</f>
        <v>2888.3714428799999</v>
      </c>
      <c r="L111" s="36">
        <f>SUMIFS(СВЦЭМ!$D$39:$D$782,СВЦЭМ!$A$39:$A$782,$A111,СВЦЭМ!$B$39:$B$782,L$83)+'СЕТ СН'!$H$14+СВЦЭМ!$D$10+'СЕТ СН'!$H$5-'СЕТ СН'!$H$24</f>
        <v>2925.0540554600002</v>
      </c>
      <c r="M111" s="36">
        <f>SUMIFS(СВЦЭМ!$D$39:$D$782,СВЦЭМ!$A$39:$A$782,$A111,СВЦЭМ!$B$39:$B$782,M$83)+'СЕТ СН'!$H$14+СВЦЭМ!$D$10+'СЕТ СН'!$H$5-'СЕТ СН'!$H$24</f>
        <v>2957.8399709400001</v>
      </c>
      <c r="N111" s="36">
        <f>SUMIFS(СВЦЭМ!$D$39:$D$782,СВЦЭМ!$A$39:$A$782,$A111,СВЦЭМ!$B$39:$B$782,N$83)+'СЕТ СН'!$H$14+СВЦЭМ!$D$10+'СЕТ СН'!$H$5-'СЕТ СН'!$H$24</f>
        <v>2992.3144548600003</v>
      </c>
      <c r="O111" s="36">
        <f>SUMIFS(СВЦЭМ!$D$39:$D$782,СВЦЭМ!$A$39:$A$782,$A111,СВЦЭМ!$B$39:$B$782,O$83)+'СЕТ СН'!$H$14+СВЦЭМ!$D$10+'СЕТ СН'!$H$5-'СЕТ СН'!$H$24</f>
        <v>3017.8772126399999</v>
      </c>
      <c r="P111" s="36">
        <f>SUMIFS(СВЦЭМ!$D$39:$D$782,СВЦЭМ!$A$39:$A$782,$A111,СВЦЭМ!$B$39:$B$782,P$83)+'СЕТ СН'!$H$14+СВЦЭМ!$D$10+'СЕТ СН'!$H$5-'СЕТ СН'!$H$24</f>
        <v>3056.69679318</v>
      </c>
      <c r="Q111" s="36">
        <f>SUMIFS(СВЦЭМ!$D$39:$D$782,СВЦЭМ!$A$39:$A$782,$A111,СВЦЭМ!$B$39:$B$782,Q$83)+'СЕТ СН'!$H$14+СВЦЭМ!$D$10+'СЕТ СН'!$H$5-'СЕТ СН'!$H$24</f>
        <v>3082.0808334599997</v>
      </c>
      <c r="R111" s="36">
        <f>SUMIFS(СВЦЭМ!$D$39:$D$782,СВЦЭМ!$A$39:$A$782,$A111,СВЦЭМ!$B$39:$B$782,R$83)+'СЕТ СН'!$H$14+СВЦЭМ!$D$10+'СЕТ СН'!$H$5-'СЕТ СН'!$H$24</f>
        <v>3071.4667273899995</v>
      </c>
      <c r="S111" s="36">
        <f>SUMIFS(СВЦЭМ!$D$39:$D$782,СВЦЭМ!$A$39:$A$782,$A111,СВЦЭМ!$B$39:$B$782,S$83)+'СЕТ СН'!$H$14+СВЦЭМ!$D$10+'СЕТ СН'!$H$5-'СЕТ СН'!$H$24</f>
        <v>3038.2313269199999</v>
      </c>
      <c r="T111" s="36">
        <f>SUMIFS(СВЦЭМ!$D$39:$D$782,СВЦЭМ!$A$39:$A$782,$A111,СВЦЭМ!$B$39:$B$782,T$83)+'СЕТ СН'!$H$14+СВЦЭМ!$D$10+'СЕТ СН'!$H$5-'СЕТ СН'!$H$24</f>
        <v>2975.8824008299998</v>
      </c>
      <c r="U111" s="36">
        <f>SUMIFS(СВЦЭМ!$D$39:$D$782,СВЦЭМ!$A$39:$A$782,$A111,СВЦЭМ!$B$39:$B$782,U$83)+'СЕТ СН'!$H$14+СВЦЭМ!$D$10+'СЕТ СН'!$H$5-'СЕТ СН'!$H$24</f>
        <v>2948.6829448799999</v>
      </c>
      <c r="V111" s="36">
        <f>SUMIFS(СВЦЭМ!$D$39:$D$782,СВЦЭМ!$A$39:$A$782,$A111,СВЦЭМ!$B$39:$B$782,V$83)+'СЕТ СН'!$H$14+СВЦЭМ!$D$10+'СЕТ СН'!$H$5-'СЕТ СН'!$H$24</f>
        <v>2953.7632224700001</v>
      </c>
      <c r="W111" s="36">
        <f>SUMIFS(СВЦЭМ!$D$39:$D$782,СВЦЭМ!$A$39:$A$782,$A111,СВЦЭМ!$B$39:$B$782,W$83)+'СЕТ СН'!$H$14+СВЦЭМ!$D$10+'СЕТ СН'!$H$5-'СЕТ СН'!$H$24</f>
        <v>2929.92535069</v>
      </c>
      <c r="X111" s="36">
        <f>SUMIFS(СВЦЭМ!$D$39:$D$782,СВЦЭМ!$A$39:$A$782,$A111,СВЦЭМ!$B$39:$B$782,X$83)+'СЕТ СН'!$H$14+СВЦЭМ!$D$10+'СЕТ СН'!$H$5-'СЕТ СН'!$H$24</f>
        <v>2919.37234046</v>
      </c>
      <c r="Y111" s="36">
        <f>SUMIFS(СВЦЭМ!$D$39:$D$782,СВЦЭМ!$A$39:$A$782,$A111,СВЦЭМ!$B$39:$B$782,Y$83)+'СЕТ СН'!$H$14+СВЦЭМ!$D$10+'СЕТ СН'!$H$5-'СЕТ СН'!$H$24</f>
        <v>2915.0695059600002</v>
      </c>
    </row>
    <row r="112" spans="1:25" ht="15.75" x14ac:dyDescent="0.2">
      <c r="A112" s="35">
        <f t="shared" si="2"/>
        <v>44284</v>
      </c>
      <c r="B112" s="36">
        <f>SUMIFS(СВЦЭМ!$D$39:$D$782,СВЦЭМ!$A$39:$A$782,$A112,СВЦЭМ!$B$39:$B$782,B$83)+'СЕТ СН'!$H$14+СВЦЭМ!$D$10+'СЕТ СН'!$H$5-'СЕТ СН'!$H$24</f>
        <v>2999.39965514</v>
      </c>
      <c r="C112" s="36">
        <f>SUMIFS(СВЦЭМ!$D$39:$D$782,СВЦЭМ!$A$39:$A$782,$A112,СВЦЭМ!$B$39:$B$782,C$83)+'СЕТ СН'!$H$14+СВЦЭМ!$D$10+'СЕТ СН'!$H$5-'СЕТ СН'!$H$24</f>
        <v>3077.2360729800002</v>
      </c>
      <c r="D112" s="36">
        <f>SUMIFS(СВЦЭМ!$D$39:$D$782,СВЦЭМ!$A$39:$A$782,$A112,СВЦЭМ!$B$39:$B$782,D$83)+'СЕТ СН'!$H$14+СВЦЭМ!$D$10+'СЕТ СН'!$H$5-'СЕТ СН'!$H$24</f>
        <v>3123.9161433899999</v>
      </c>
      <c r="E112" s="36">
        <f>SUMIFS(СВЦЭМ!$D$39:$D$782,СВЦЭМ!$A$39:$A$782,$A112,СВЦЭМ!$B$39:$B$782,E$83)+'СЕТ СН'!$H$14+СВЦЭМ!$D$10+'СЕТ СН'!$H$5-'СЕТ СН'!$H$24</f>
        <v>3142.1832856699998</v>
      </c>
      <c r="F112" s="36">
        <f>SUMIFS(СВЦЭМ!$D$39:$D$782,СВЦЭМ!$A$39:$A$782,$A112,СВЦЭМ!$B$39:$B$782,F$83)+'СЕТ СН'!$H$14+СВЦЭМ!$D$10+'СЕТ СН'!$H$5-'СЕТ СН'!$H$24</f>
        <v>3136.2413429899998</v>
      </c>
      <c r="G112" s="36">
        <f>SUMIFS(СВЦЭМ!$D$39:$D$782,СВЦЭМ!$A$39:$A$782,$A112,СВЦЭМ!$B$39:$B$782,G$83)+'СЕТ СН'!$H$14+СВЦЭМ!$D$10+'СЕТ СН'!$H$5-'СЕТ СН'!$H$24</f>
        <v>3095.94353228</v>
      </c>
      <c r="H112" s="36">
        <f>SUMIFS(СВЦЭМ!$D$39:$D$782,СВЦЭМ!$A$39:$A$782,$A112,СВЦЭМ!$B$39:$B$782,H$83)+'СЕТ СН'!$H$14+СВЦЭМ!$D$10+'СЕТ СН'!$H$5-'СЕТ СН'!$H$24</f>
        <v>3056.0130106999995</v>
      </c>
      <c r="I112" s="36">
        <f>SUMIFS(СВЦЭМ!$D$39:$D$782,СВЦЭМ!$A$39:$A$782,$A112,СВЦЭМ!$B$39:$B$782,I$83)+'СЕТ СН'!$H$14+СВЦЭМ!$D$10+'СЕТ СН'!$H$5-'СЕТ СН'!$H$24</f>
        <v>3005.2740980899998</v>
      </c>
      <c r="J112" s="36">
        <f>SUMIFS(СВЦЭМ!$D$39:$D$782,СВЦЭМ!$A$39:$A$782,$A112,СВЦЭМ!$B$39:$B$782,J$83)+'СЕТ СН'!$H$14+СВЦЭМ!$D$10+'СЕТ СН'!$H$5-'СЕТ СН'!$H$24</f>
        <v>2953.9898519899998</v>
      </c>
      <c r="K112" s="36">
        <f>SUMIFS(СВЦЭМ!$D$39:$D$782,СВЦЭМ!$A$39:$A$782,$A112,СВЦЭМ!$B$39:$B$782,K$83)+'СЕТ СН'!$H$14+СВЦЭМ!$D$10+'СЕТ СН'!$H$5-'СЕТ СН'!$H$24</f>
        <v>2937.9462073</v>
      </c>
      <c r="L112" s="36">
        <f>SUMIFS(СВЦЭМ!$D$39:$D$782,СВЦЭМ!$A$39:$A$782,$A112,СВЦЭМ!$B$39:$B$782,L$83)+'СЕТ СН'!$H$14+СВЦЭМ!$D$10+'СЕТ СН'!$H$5-'СЕТ СН'!$H$24</f>
        <v>2938.6615520800001</v>
      </c>
      <c r="M112" s="36">
        <f>SUMIFS(СВЦЭМ!$D$39:$D$782,СВЦЭМ!$A$39:$A$782,$A112,СВЦЭМ!$B$39:$B$782,M$83)+'СЕТ СН'!$H$14+СВЦЭМ!$D$10+'СЕТ СН'!$H$5-'СЕТ СН'!$H$24</f>
        <v>2937.95270888</v>
      </c>
      <c r="N112" s="36">
        <f>SUMIFS(СВЦЭМ!$D$39:$D$782,СВЦЭМ!$A$39:$A$782,$A112,СВЦЭМ!$B$39:$B$782,N$83)+'СЕТ СН'!$H$14+СВЦЭМ!$D$10+'СЕТ СН'!$H$5-'СЕТ СН'!$H$24</f>
        <v>2944.7735554199999</v>
      </c>
      <c r="O112" s="36">
        <f>SUMIFS(СВЦЭМ!$D$39:$D$782,СВЦЭМ!$A$39:$A$782,$A112,СВЦЭМ!$B$39:$B$782,O$83)+'СЕТ СН'!$H$14+СВЦЭМ!$D$10+'СЕТ СН'!$H$5-'СЕТ СН'!$H$24</f>
        <v>2975.2110112800001</v>
      </c>
      <c r="P112" s="36">
        <f>SUMIFS(СВЦЭМ!$D$39:$D$782,СВЦЭМ!$A$39:$A$782,$A112,СВЦЭМ!$B$39:$B$782,P$83)+'СЕТ СН'!$H$14+СВЦЭМ!$D$10+'СЕТ СН'!$H$5-'СЕТ СН'!$H$24</f>
        <v>3020.7585908299998</v>
      </c>
      <c r="Q112" s="36">
        <f>SUMIFS(СВЦЭМ!$D$39:$D$782,СВЦЭМ!$A$39:$A$782,$A112,СВЦЭМ!$B$39:$B$782,Q$83)+'СЕТ СН'!$H$14+СВЦЭМ!$D$10+'СЕТ СН'!$H$5-'СЕТ СН'!$H$24</f>
        <v>3043.34085701</v>
      </c>
      <c r="R112" s="36">
        <f>SUMIFS(СВЦЭМ!$D$39:$D$782,СВЦЭМ!$A$39:$A$782,$A112,СВЦЭМ!$B$39:$B$782,R$83)+'СЕТ СН'!$H$14+СВЦЭМ!$D$10+'СЕТ СН'!$H$5-'СЕТ СН'!$H$24</f>
        <v>3033.8249643600002</v>
      </c>
      <c r="S112" s="36">
        <f>SUMIFS(СВЦЭМ!$D$39:$D$782,СВЦЭМ!$A$39:$A$782,$A112,СВЦЭМ!$B$39:$B$782,S$83)+'СЕТ СН'!$H$14+СВЦЭМ!$D$10+'СЕТ СН'!$H$5-'СЕТ СН'!$H$24</f>
        <v>3005.4419137</v>
      </c>
      <c r="T112" s="36">
        <f>SUMIFS(СВЦЭМ!$D$39:$D$782,СВЦЭМ!$A$39:$A$782,$A112,СВЦЭМ!$B$39:$B$782,T$83)+'СЕТ СН'!$H$14+СВЦЭМ!$D$10+'СЕТ СН'!$H$5-'СЕТ СН'!$H$24</f>
        <v>2941.5000269900002</v>
      </c>
      <c r="U112" s="36">
        <f>SUMIFS(СВЦЭМ!$D$39:$D$782,СВЦЭМ!$A$39:$A$782,$A112,СВЦЭМ!$B$39:$B$782,U$83)+'СЕТ СН'!$H$14+СВЦЭМ!$D$10+'СЕТ СН'!$H$5-'СЕТ СН'!$H$24</f>
        <v>2914.30637067</v>
      </c>
      <c r="V112" s="36">
        <f>SUMIFS(СВЦЭМ!$D$39:$D$782,СВЦЭМ!$A$39:$A$782,$A112,СВЦЭМ!$B$39:$B$782,V$83)+'СЕТ СН'!$H$14+СВЦЭМ!$D$10+'СЕТ СН'!$H$5-'СЕТ СН'!$H$24</f>
        <v>2915.4706912400002</v>
      </c>
      <c r="W112" s="36">
        <f>SUMIFS(СВЦЭМ!$D$39:$D$782,СВЦЭМ!$A$39:$A$782,$A112,СВЦЭМ!$B$39:$B$782,W$83)+'СЕТ СН'!$H$14+СВЦЭМ!$D$10+'СЕТ СН'!$H$5-'СЕТ СН'!$H$24</f>
        <v>2915.5583398399999</v>
      </c>
      <c r="X112" s="36">
        <f>SUMIFS(СВЦЭМ!$D$39:$D$782,СВЦЭМ!$A$39:$A$782,$A112,СВЦЭМ!$B$39:$B$782,X$83)+'СЕТ СН'!$H$14+СВЦЭМ!$D$10+'СЕТ СН'!$H$5-'СЕТ СН'!$H$24</f>
        <v>2935.1827058099998</v>
      </c>
      <c r="Y112" s="36">
        <f>SUMIFS(СВЦЭМ!$D$39:$D$782,СВЦЭМ!$A$39:$A$782,$A112,СВЦЭМ!$B$39:$B$782,Y$83)+'СЕТ СН'!$H$14+СВЦЭМ!$D$10+'СЕТ СН'!$H$5-'СЕТ СН'!$H$24</f>
        <v>2929.7052098899999</v>
      </c>
    </row>
    <row r="113" spans="1:27" ht="15.75" x14ac:dyDescent="0.2">
      <c r="A113" s="35">
        <f t="shared" si="2"/>
        <v>44285</v>
      </c>
      <c r="B113" s="36">
        <f>SUMIFS(СВЦЭМ!$D$39:$D$782,СВЦЭМ!$A$39:$A$782,$A113,СВЦЭМ!$B$39:$B$782,B$83)+'СЕТ СН'!$H$14+СВЦЭМ!$D$10+'СЕТ СН'!$H$5-'СЕТ СН'!$H$24</f>
        <v>2988.2421955099999</v>
      </c>
      <c r="C113" s="36">
        <f>SUMIFS(СВЦЭМ!$D$39:$D$782,СВЦЭМ!$A$39:$A$782,$A113,СВЦЭМ!$B$39:$B$782,C$83)+'СЕТ СН'!$H$14+СВЦЭМ!$D$10+'СЕТ СН'!$H$5-'СЕТ СН'!$H$24</f>
        <v>3052.97123715</v>
      </c>
      <c r="D113" s="36">
        <f>SUMIFS(СВЦЭМ!$D$39:$D$782,СВЦЭМ!$A$39:$A$782,$A113,СВЦЭМ!$B$39:$B$782,D$83)+'СЕТ СН'!$H$14+СВЦЭМ!$D$10+'СЕТ СН'!$H$5-'СЕТ СН'!$H$24</f>
        <v>3051.4671135099998</v>
      </c>
      <c r="E113" s="36">
        <f>SUMIFS(СВЦЭМ!$D$39:$D$782,СВЦЭМ!$A$39:$A$782,$A113,СВЦЭМ!$B$39:$B$782,E$83)+'СЕТ СН'!$H$14+СВЦЭМ!$D$10+'СЕТ СН'!$H$5-'СЕТ СН'!$H$24</f>
        <v>3050.5810196900002</v>
      </c>
      <c r="F113" s="36">
        <f>SUMIFS(СВЦЭМ!$D$39:$D$782,СВЦЭМ!$A$39:$A$782,$A113,СВЦЭМ!$B$39:$B$782,F$83)+'СЕТ СН'!$H$14+СВЦЭМ!$D$10+'СЕТ СН'!$H$5-'СЕТ СН'!$H$24</f>
        <v>3049.3410709399996</v>
      </c>
      <c r="G113" s="36">
        <f>SUMIFS(СВЦЭМ!$D$39:$D$782,СВЦЭМ!$A$39:$A$782,$A113,СВЦЭМ!$B$39:$B$782,G$83)+'СЕТ СН'!$H$14+СВЦЭМ!$D$10+'СЕТ СН'!$H$5-'СЕТ СН'!$H$24</f>
        <v>3050.91443695</v>
      </c>
      <c r="H113" s="36">
        <f>SUMIFS(СВЦЭМ!$D$39:$D$782,СВЦЭМ!$A$39:$A$782,$A113,СВЦЭМ!$B$39:$B$782,H$83)+'СЕТ СН'!$H$14+СВЦЭМ!$D$10+'СЕТ СН'!$H$5-'СЕТ СН'!$H$24</f>
        <v>3042.6811200500001</v>
      </c>
      <c r="I113" s="36">
        <f>SUMIFS(СВЦЭМ!$D$39:$D$782,СВЦЭМ!$A$39:$A$782,$A113,СВЦЭМ!$B$39:$B$782,I$83)+'СЕТ СН'!$H$14+СВЦЭМ!$D$10+'СЕТ СН'!$H$5-'СЕТ СН'!$H$24</f>
        <v>3002.1160998</v>
      </c>
      <c r="J113" s="36">
        <f>SUMIFS(СВЦЭМ!$D$39:$D$782,СВЦЭМ!$A$39:$A$782,$A113,СВЦЭМ!$B$39:$B$782,J$83)+'СЕТ СН'!$H$14+СВЦЭМ!$D$10+'СЕТ СН'!$H$5-'СЕТ СН'!$H$24</f>
        <v>2967.3642677299999</v>
      </c>
      <c r="K113" s="36">
        <f>SUMIFS(СВЦЭМ!$D$39:$D$782,СВЦЭМ!$A$39:$A$782,$A113,СВЦЭМ!$B$39:$B$782,K$83)+'СЕТ СН'!$H$14+СВЦЭМ!$D$10+'СЕТ СН'!$H$5-'СЕТ СН'!$H$24</f>
        <v>2952.9658968200001</v>
      </c>
      <c r="L113" s="36">
        <f>SUMIFS(СВЦЭМ!$D$39:$D$782,СВЦЭМ!$A$39:$A$782,$A113,СВЦЭМ!$B$39:$B$782,L$83)+'СЕТ СН'!$H$14+СВЦЭМ!$D$10+'СЕТ СН'!$H$5-'СЕТ СН'!$H$24</f>
        <v>2979.6996067199998</v>
      </c>
      <c r="M113" s="36">
        <f>SUMIFS(СВЦЭМ!$D$39:$D$782,СВЦЭМ!$A$39:$A$782,$A113,СВЦЭМ!$B$39:$B$782,M$83)+'СЕТ СН'!$H$14+СВЦЭМ!$D$10+'СЕТ СН'!$H$5-'СЕТ СН'!$H$24</f>
        <v>3005.5637920300001</v>
      </c>
      <c r="N113" s="36">
        <f>SUMIFS(СВЦЭМ!$D$39:$D$782,СВЦЭМ!$A$39:$A$782,$A113,СВЦЭМ!$B$39:$B$782,N$83)+'СЕТ СН'!$H$14+СВЦЭМ!$D$10+'СЕТ СН'!$H$5-'СЕТ СН'!$H$24</f>
        <v>3019.0521579300002</v>
      </c>
      <c r="O113" s="36">
        <f>SUMIFS(СВЦЭМ!$D$39:$D$782,СВЦЭМ!$A$39:$A$782,$A113,СВЦЭМ!$B$39:$B$782,O$83)+'СЕТ СН'!$H$14+СВЦЭМ!$D$10+'СЕТ СН'!$H$5-'СЕТ СН'!$H$24</f>
        <v>3058.4254811599999</v>
      </c>
      <c r="P113" s="36">
        <f>SUMIFS(СВЦЭМ!$D$39:$D$782,СВЦЭМ!$A$39:$A$782,$A113,СВЦЭМ!$B$39:$B$782,P$83)+'СЕТ СН'!$H$14+СВЦЭМ!$D$10+'СЕТ СН'!$H$5-'СЕТ СН'!$H$24</f>
        <v>3105.23992774</v>
      </c>
      <c r="Q113" s="36">
        <f>SUMIFS(СВЦЭМ!$D$39:$D$782,СВЦЭМ!$A$39:$A$782,$A113,СВЦЭМ!$B$39:$B$782,Q$83)+'СЕТ СН'!$H$14+СВЦЭМ!$D$10+'СЕТ СН'!$H$5-'СЕТ СН'!$H$24</f>
        <v>3116.99332564</v>
      </c>
      <c r="R113" s="36">
        <f>SUMIFS(СВЦЭМ!$D$39:$D$782,СВЦЭМ!$A$39:$A$782,$A113,СВЦЭМ!$B$39:$B$782,R$83)+'СЕТ СН'!$H$14+СВЦЭМ!$D$10+'СЕТ СН'!$H$5-'СЕТ СН'!$H$24</f>
        <v>3093.45895062</v>
      </c>
      <c r="S113" s="36">
        <f>SUMIFS(СВЦЭМ!$D$39:$D$782,СВЦЭМ!$A$39:$A$782,$A113,СВЦЭМ!$B$39:$B$782,S$83)+'СЕТ СН'!$H$14+СВЦЭМ!$D$10+'СЕТ СН'!$H$5-'СЕТ СН'!$H$24</f>
        <v>3067.3877382999999</v>
      </c>
      <c r="T113" s="36">
        <f>SUMIFS(СВЦЭМ!$D$39:$D$782,СВЦЭМ!$A$39:$A$782,$A113,СВЦЭМ!$B$39:$B$782,T$83)+'СЕТ СН'!$H$14+СВЦЭМ!$D$10+'СЕТ СН'!$H$5-'СЕТ СН'!$H$24</f>
        <v>3010.7414357600001</v>
      </c>
      <c r="U113" s="36">
        <f>SUMIFS(СВЦЭМ!$D$39:$D$782,СВЦЭМ!$A$39:$A$782,$A113,СВЦЭМ!$B$39:$B$782,U$83)+'СЕТ СН'!$H$14+СВЦЭМ!$D$10+'СЕТ СН'!$H$5-'СЕТ СН'!$H$24</f>
        <v>2975.14266185</v>
      </c>
      <c r="V113" s="36">
        <f>SUMIFS(СВЦЭМ!$D$39:$D$782,СВЦЭМ!$A$39:$A$782,$A113,СВЦЭМ!$B$39:$B$782,V$83)+'СЕТ СН'!$H$14+СВЦЭМ!$D$10+'СЕТ СН'!$H$5-'СЕТ СН'!$H$24</f>
        <v>2967.2164186600003</v>
      </c>
      <c r="W113" s="36">
        <f>SUMIFS(СВЦЭМ!$D$39:$D$782,СВЦЭМ!$A$39:$A$782,$A113,СВЦЭМ!$B$39:$B$782,W$83)+'СЕТ СН'!$H$14+СВЦЭМ!$D$10+'СЕТ СН'!$H$5-'СЕТ СН'!$H$24</f>
        <v>2975.8179765499999</v>
      </c>
      <c r="X113" s="36">
        <f>SUMIFS(СВЦЭМ!$D$39:$D$782,СВЦЭМ!$A$39:$A$782,$A113,СВЦЭМ!$B$39:$B$782,X$83)+'СЕТ СН'!$H$14+СВЦЭМ!$D$10+'СЕТ СН'!$H$5-'СЕТ СН'!$H$24</f>
        <v>2993.701806</v>
      </c>
      <c r="Y113" s="36">
        <f>SUMIFS(СВЦЭМ!$D$39:$D$782,СВЦЭМ!$A$39:$A$782,$A113,СВЦЭМ!$B$39:$B$782,Y$83)+'СЕТ СН'!$H$14+СВЦЭМ!$D$10+'СЕТ СН'!$H$5-'СЕТ СН'!$H$24</f>
        <v>2987.10426813</v>
      </c>
    </row>
    <row r="114" spans="1:27" ht="15.75" x14ac:dyDescent="0.2">
      <c r="A114" s="35">
        <f t="shared" si="2"/>
        <v>44286</v>
      </c>
      <c r="B114" s="36">
        <f>SUMIFS(СВЦЭМ!$D$39:$D$782,СВЦЭМ!$A$39:$A$782,$A114,СВЦЭМ!$B$39:$B$782,B$83)+'СЕТ СН'!$H$14+СВЦЭМ!$D$10+'СЕТ СН'!$H$5-'СЕТ СН'!$H$24</f>
        <v>3064.9177854299996</v>
      </c>
      <c r="C114" s="36">
        <f>SUMIFS(СВЦЭМ!$D$39:$D$782,СВЦЭМ!$A$39:$A$782,$A114,СВЦЭМ!$B$39:$B$782,C$83)+'СЕТ СН'!$H$14+СВЦЭМ!$D$10+'СЕТ СН'!$H$5-'СЕТ СН'!$H$24</f>
        <v>3088.14305221</v>
      </c>
      <c r="D114" s="36">
        <f>SUMIFS(СВЦЭМ!$D$39:$D$782,СВЦЭМ!$A$39:$A$782,$A114,СВЦЭМ!$B$39:$B$782,D$83)+'СЕТ СН'!$H$14+СВЦЭМ!$D$10+'СЕТ СН'!$H$5-'СЕТ СН'!$H$24</f>
        <v>3063.2700137299998</v>
      </c>
      <c r="E114" s="36">
        <f>SUMIFS(СВЦЭМ!$D$39:$D$782,СВЦЭМ!$A$39:$A$782,$A114,СВЦЭМ!$B$39:$B$782,E$83)+'СЕТ СН'!$H$14+СВЦЭМ!$D$10+'СЕТ СН'!$H$5-'СЕТ СН'!$H$24</f>
        <v>3062.1718674399999</v>
      </c>
      <c r="F114" s="36">
        <f>SUMIFS(СВЦЭМ!$D$39:$D$782,СВЦЭМ!$A$39:$A$782,$A114,СВЦЭМ!$B$39:$B$782,F$83)+'СЕТ СН'!$H$14+СВЦЭМ!$D$10+'СЕТ СН'!$H$5-'СЕТ СН'!$H$24</f>
        <v>3062.0797612099996</v>
      </c>
      <c r="G114" s="36">
        <f>SUMIFS(СВЦЭМ!$D$39:$D$782,СВЦЭМ!$A$39:$A$782,$A114,СВЦЭМ!$B$39:$B$782,G$83)+'СЕТ СН'!$H$14+СВЦЭМ!$D$10+'СЕТ СН'!$H$5-'СЕТ СН'!$H$24</f>
        <v>3062.9463765499995</v>
      </c>
      <c r="H114" s="36">
        <f>SUMIFS(СВЦЭМ!$D$39:$D$782,СВЦЭМ!$A$39:$A$782,$A114,СВЦЭМ!$B$39:$B$782,H$83)+'СЕТ СН'!$H$14+СВЦЭМ!$D$10+'СЕТ СН'!$H$5-'СЕТ СН'!$H$24</f>
        <v>3077.8084695699999</v>
      </c>
      <c r="I114" s="36">
        <f>SUMIFS(СВЦЭМ!$D$39:$D$782,СВЦЭМ!$A$39:$A$782,$A114,СВЦЭМ!$B$39:$B$782,I$83)+'СЕТ СН'!$H$14+СВЦЭМ!$D$10+'СЕТ СН'!$H$5-'СЕТ СН'!$H$24</f>
        <v>3036.59298291</v>
      </c>
      <c r="J114" s="36">
        <f>SUMIFS(СВЦЭМ!$D$39:$D$782,СВЦЭМ!$A$39:$A$782,$A114,СВЦЭМ!$B$39:$B$782,J$83)+'СЕТ СН'!$H$14+СВЦЭМ!$D$10+'СЕТ СН'!$H$5-'СЕТ СН'!$H$24</f>
        <v>2979.7950876</v>
      </c>
      <c r="K114" s="36">
        <f>SUMIFS(СВЦЭМ!$D$39:$D$782,СВЦЭМ!$A$39:$A$782,$A114,СВЦЭМ!$B$39:$B$782,K$83)+'СЕТ СН'!$H$14+СВЦЭМ!$D$10+'СЕТ СН'!$H$5-'СЕТ СН'!$H$24</f>
        <v>2951.5932543700001</v>
      </c>
      <c r="L114" s="36">
        <f>SUMIFS(СВЦЭМ!$D$39:$D$782,СВЦЭМ!$A$39:$A$782,$A114,СВЦЭМ!$B$39:$B$782,L$83)+'СЕТ СН'!$H$14+СВЦЭМ!$D$10+'СЕТ СН'!$H$5-'СЕТ СН'!$H$24</f>
        <v>2955.7161300799999</v>
      </c>
      <c r="M114" s="36">
        <f>SUMIFS(СВЦЭМ!$D$39:$D$782,СВЦЭМ!$A$39:$A$782,$A114,СВЦЭМ!$B$39:$B$782,M$83)+'СЕТ СН'!$H$14+СВЦЭМ!$D$10+'СЕТ СН'!$H$5-'СЕТ СН'!$H$24</f>
        <v>2968.3740215600001</v>
      </c>
      <c r="N114" s="36">
        <f>SUMIFS(СВЦЭМ!$D$39:$D$782,СВЦЭМ!$A$39:$A$782,$A114,СВЦЭМ!$B$39:$B$782,N$83)+'СЕТ СН'!$H$14+СВЦЭМ!$D$10+'СЕТ СН'!$H$5-'СЕТ СН'!$H$24</f>
        <v>2999.1235688199999</v>
      </c>
      <c r="O114" s="36">
        <f>SUMIFS(СВЦЭМ!$D$39:$D$782,СВЦЭМ!$A$39:$A$782,$A114,СВЦЭМ!$B$39:$B$782,O$83)+'СЕТ СН'!$H$14+СВЦЭМ!$D$10+'СЕТ СН'!$H$5-'СЕТ СН'!$H$24</f>
        <v>3032.16969359</v>
      </c>
      <c r="P114" s="36">
        <f>SUMIFS(СВЦЭМ!$D$39:$D$782,СВЦЭМ!$A$39:$A$782,$A114,СВЦЭМ!$B$39:$B$782,P$83)+'СЕТ СН'!$H$14+СВЦЭМ!$D$10+'СЕТ СН'!$H$5-'СЕТ СН'!$H$24</f>
        <v>3080.2363026100002</v>
      </c>
      <c r="Q114" s="36">
        <f>SUMIFS(СВЦЭМ!$D$39:$D$782,СВЦЭМ!$A$39:$A$782,$A114,СВЦЭМ!$B$39:$B$782,Q$83)+'СЕТ СН'!$H$14+СВЦЭМ!$D$10+'СЕТ СН'!$H$5-'СЕТ СН'!$H$24</f>
        <v>3105.5371330600001</v>
      </c>
      <c r="R114" s="36">
        <f>SUMIFS(СВЦЭМ!$D$39:$D$782,СВЦЭМ!$A$39:$A$782,$A114,СВЦЭМ!$B$39:$B$782,R$83)+'СЕТ СН'!$H$14+СВЦЭМ!$D$10+'СЕТ СН'!$H$5-'СЕТ СН'!$H$24</f>
        <v>3096.6423408399996</v>
      </c>
      <c r="S114" s="36">
        <f>SUMIFS(СВЦЭМ!$D$39:$D$782,СВЦЭМ!$A$39:$A$782,$A114,СВЦЭМ!$B$39:$B$782,S$83)+'СЕТ СН'!$H$14+СВЦЭМ!$D$10+'СЕТ СН'!$H$5-'СЕТ СН'!$H$24</f>
        <v>3069.2340979299997</v>
      </c>
      <c r="T114" s="36">
        <f>SUMIFS(СВЦЭМ!$D$39:$D$782,СВЦЭМ!$A$39:$A$782,$A114,СВЦЭМ!$B$39:$B$782,T$83)+'СЕТ СН'!$H$14+СВЦЭМ!$D$10+'СЕТ СН'!$H$5-'СЕТ СН'!$H$24</f>
        <v>3000.3030961200002</v>
      </c>
      <c r="U114" s="36">
        <f>SUMIFS(СВЦЭМ!$D$39:$D$782,СВЦЭМ!$A$39:$A$782,$A114,СВЦЭМ!$B$39:$B$782,U$83)+'СЕТ СН'!$H$14+СВЦЭМ!$D$10+'СЕТ СН'!$H$5-'СЕТ СН'!$H$24</f>
        <v>2962.0927245000003</v>
      </c>
      <c r="V114" s="36">
        <f>SUMIFS(СВЦЭМ!$D$39:$D$782,СВЦЭМ!$A$39:$A$782,$A114,СВЦЭМ!$B$39:$B$782,V$83)+'СЕТ СН'!$H$14+СВЦЭМ!$D$10+'СЕТ СН'!$H$5-'СЕТ СН'!$H$24</f>
        <v>2980.99352688</v>
      </c>
      <c r="W114" s="36">
        <f>SUMIFS(СВЦЭМ!$D$39:$D$782,СВЦЭМ!$A$39:$A$782,$A114,СВЦЭМ!$B$39:$B$782,W$83)+'СЕТ СН'!$H$14+СВЦЭМ!$D$10+'СЕТ СН'!$H$5-'СЕТ СН'!$H$24</f>
        <v>2979.2359919599999</v>
      </c>
      <c r="X114" s="36">
        <f>SUMIFS(СВЦЭМ!$D$39:$D$782,СВЦЭМ!$A$39:$A$782,$A114,СВЦЭМ!$B$39:$B$782,X$83)+'СЕТ СН'!$H$14+СВЦЭМ!$D$10+'СЕТ СН'!$H$5-'СЕТ СН'!$H$24</f>
        <v>3011.1202883199999</v>
      </c>
      <c r="Y114" s="36">
        <f>SUMIFS(СВЦЭМ!$D$39:$D$782,СВЦЭМ!$A$39:$A$782,$A114,СВЦЭМ!$B$39:$B$782,Y$83)+'СЕТ СН'!$H$14+СВЦЭМ!$D$10+'СЕТ СН'!$H$5-'СЕТ СН'!$H$24</f>
        <v>3017.0077240599999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01.03.2021</v>
      </c>
      <c r="B120" s="36">
        <f>SUMIFS(СВЦЭМ!$D$39:$D$782,СВЦЭМ!$A$39:$A$782,$A120,СВЦЭМ!$B$39:$B$782,B$119)+'СЕТ СН'!$I$14+СВЦЭМ!$D$10+'СЕТ СН'!$I$5-'СЕТ СН'!$I$24</f>
        <v>3297.7948101700003</v>
      </c>
      <c r="C120" s="36">
        <f>SUMIFS(СВЦЭМ!$D$39:$D$782,СВЦЭМ!$A$39:$A$782,$A120,СВЦЭМ!$B$39:$B$782,C$119)+'СЕТ СН'!$I$14+СВЦЭМ!$D$10+'СЕТ СН'!$I$5-'СЕТ СН'!$I$24</f>
        <v>3331.2937597</v>
      </c>
      <c r="D120" s="36">
        <f>SUMIFS(СВЦЭМ!$D$39:$D$782,СВЦЭМ!$A$39:$A$782,$A120,СВЦЭМ!$B$39:$B$782,D$119)+'СЕТ СН'!$I$14+СВЦЭМ!$D$10+'СЕТ СН'!$I$5-'СЕТ СН'!$I$24</f>
        <v>3383.0196972800004</v>
      </c>
      <c r="E120" s="36">
        <f>SUMIFS(СВЦЭМ!$D$39:$D$782,СВЦЭМ!$A$39:$A$782,$A120,СВЦЭМ!$B$39:$B$782,E$119)+'СЕТ СН'!$I$14+СВЦЭМ!$D$10+'СЕТ СН'!$I$5-'СЕТ СН'!$I$24</f>
        <v>3393.0334072599999</v>
      </c>
      <c r="F120" s="36">
        <f>SUMIFS(СВЦЭМ!$D$39:$D$782,СВЦЭМ!$A$39:$A$782,$A120,СВЦЭМ!$B$39:$B$782,F$119)+'СЕТ СН'!$I$14+СВЦЭМ!$D$10+'СЕТ СН'!$I$5-'СЕТ СН'!$I$24</f>
        <v>3389.6312211200002</v>
      </c>
      <c r="G120" s="36">
        <f>SUMIFS(СВЦЭМ!$D$39:$D$782,СВЦЭМ!$A$39:$A$782,$A120,СВЦЭМ!$B$39:$B$782,G$119)+'СЕТ СН'!$I$14+СВЦЭМ!$D$10+'СЕТ СН'!$I$5-'СЕТ СН'!$I$24</f>
        <v>3367.0026157399998</v>
      </c>
      <c r="H120" s="36">
        <f>SUMIFS(СВЦЭМ!$D$39:$D$782,СВЦЭМ!$A$39:$A$782,$A120,СВЦЭМ!$B$39:$B$782,H$119)+'СЕТ СН'!$I$14+СВЦЭМ!$D$10+'СЕТ СН'!$I$5-'СЕТ СН'!$I$24</f>
        <v>3338.7819681199999</v>
      </c>
      <c r="I120" s="36">
        <f>SUMIFS(СВЦЭМ!$D$39:$D$782,СВЦЭМ!$A$39:$A$782,$A120,СВЦЭМ!$B$39:$B$782,I$119)+'СЕТ СН'!$I$14+СВЦЭМ!$D$10+'СЕТ СН'!$I$5-'СЕТ СН'!$I$24</f>
        <v>3290.22985543</v>
      </c>
      <c r="J120" s="36">
        <f>SUMIFS(СВЦЭМ!$D$39:$D$782,СВЦЭМ!$A$39:$A$782,$A120,СВЦЭМ!$B$39:$B$782,J$119)+'СЕТ СН'!$I$14+СВЦЭМ!$D$10+'СЕТ СН'!$I$5-'СЕТ СН'!$I$24</f>
        <v>3248.4054907</v>
      </c>
      <c r="K120" s="36">
        <f>SUMIFS(СВЦЭМ!$D$39:$D$782,СВЦЭМ!$A$39:$A$782,$A120,СВЦЭМ!$B$39:$B$782,K$119)+'СЕТ СН'!$I$14+СВЦЭМ!$D$10+'СЕТ СН'!$I$5-'СЕТ СН'!$I$24</f>
        <v>3224.1178466000001</v>
      </c>
      <c r="L120" s="36">
        <f>SUMIFS(СВЦЭМ!$D$39:$D$782,СВЦЭМ!$A$39:$A$782,$A120,СВЦЭМ!$B$39:$B$782,L$119)+'СЕТ СН'!$I$14+СВЦЭМ!$D$10+'СЕТ СН'!$I$5-'СЕТ СН'!$I$24</f>
        <v>3217.0883553200001</v>
      </c>
      <c r="M120" s="36">
        <f>SUMIFS(СВЦЭМ!$D$39:$D$782,СВЦЭМ!$A$39:$A$782,$A120,СВЦЭМ!$B$39:$B$782,M$119)+'СЕТ СН'!$I$14+СВЦЭМ!$D$10+'СЕТ СН'!$I$5-'СЕТ СН'!$I$24</f>
        <v>3222.6913199800001</v>
      </c>
      <c r="N120" s="36">
        <f>SUMIFS(СВЦЭМ!$D$39:$D$782,СВЦЭМ!$A$39:$A$782,$A120,СВЦЭМ!$B$39:$B$782,N$119)+'СЕТ СН'!$I$14+СВЦЭМ!$D$10+'СЕТ СН'!$I$5-'СЕТ СН'!$I$24</f>
        <v>3223.3439070000004</v>
      </c>
      <c r="O120" s="36">
        <f>SUMIFS(СВЦЭМ!$D$39:$D$782,СВЦЭМ!$A$39:$A$782,$A120,СВЦЭМ!$B$39:$B$782,O$119)+'СЕТ СН'!$I$14+СВЦЭМ!$D$10+'СЕТ СН'!$I$5-'СЕТ СН'!$I$24</f>
        <v>3271.8656901599998</v>
      </c>
      <c r="P120" s="36">
        <f>SUMIFS(СВЦЭМ!$D$39:$D$782,СВЦЭМ!$A$39:$A$782,$A120,СВЦЭМ!$B$39:$B$782,P$119)+'СЕТ СН'!$I$14+СВЦЭМ!$D$10+'СЕТ СН'!$I$5-'СЕТ СН'!$I$24</f>
        <v>3284.2185701799999</v>
      </c>
      <c r="Q120" s="36">
        <f>SUMIFS(СВЦЭМ!$D$39:$D$782,СВЦЭМ!$A$39:$A$782,$A120,СВЦЭМ!$B$39:$B$782,Q$119)+'СЕТ СН'!$I$14+СВЦЭМ!$D$10+'СЕТ СН'!$I$5-'СЕТ СН'!$I$24</f>
        <v>3310.8832368499998</v>
      </c>
      <c r="R120" s="36">
        <f>SUMIFS(СВЦЭМ!$D$39:$D$782,СВЦЭМ!$A$39:$A$782,$A120,СВЦЭМ!$B$39:$B$782,R$119)+'СЕТ СН'!$I$14+СВЦЭМ!$D$10+'СЕТ СН'!$I$5-'СЕТ СН'!$I$24</f>
        <v>3317.5312515200003</v>
      </c>
      <c r="S120" s="36">
        <f>SUMIFS(СВЦЭМ!$D$39:$D$782,СВЦЭМ!$A$39:$A$782,$A120,СВЦЭМ!$B$39:$B$782,S$119)+'СЕТ СН'!$I$14+СВЦЭМ!$D$10+'СЕТ СН'!$I$5-'СЕТ СН'!$I$24</f>
        <v>3281.9286461700003</v>
      </c>
      <c r="T120" s="36">
        <f>SUMIFS(СВЦЭМ!$D$39:$D$782,СВЦЭМ!$A$39:$A$782,$A120,СВЦЭМ!$B$39:$B$782,T$119)+'СЕТ СН'!$I$14+СВЦЭМ!$D$10+'СЕТ СН'!$I$5-'СЕТ СН'!$I$24</f>
        <v>3242.7079926000001</v>
      </c>
      <c r="U120" s="36">
        <f>SUMIFS(СВЦЭМ!$D$39:$D$782,СВЦЭМ!$A$39:$A$782,$A120,СВЦЭМ!$B$39:$B$782,U$119)+'СЕТ СН'!$I$14+СВЦЭМ!$D$10+'СЕТ СН'!$I$5-'СЕТ СН'!$I$24</f>
        <v>3207.2135134700002</v>
      </c>
      <c r="V120" s="36">
        <f>SUMIFS(СВЦЭМ!$D$39:$D$782,СВЦЭМ!$A$39:$A$782,$A120,СВЦЭМ!$B$39:$B$782,V$119)+'СЕТ СН'!$I$14+СВЦЭМ!$D$10+'СЕТ СН'!$I$5-'СЕТ СН'!$I$24</f>
        <v>3207.9379046800004</v>
      </c>
      <c r="W120" s="36">
        <f>SUMIFS(СВЦЭМ!$D$39:$D$782,СВЦЭМ!$A$39:$A$782,$A120,СВЦЭМ!$B$39:$B$782,W$119)+'СЕТ СН'!$I$14+СВЦЭМ!$D$10+'СЕТ СН'!$I$5-'СЕТ СН'!$I$24</f>
        <v>3233.3307763600001</v>
      </c>
      <c r="X120" s="36">
        <f>SUMIFS(СВЦЭМ!$D$39:$D$782,СВЦЭМ!$A$39:$A$782,$A120,СВЦЭМ!$B$39:$B$782,X$119)+'СЕТ СН'!$I$14+СВЦЭМ!$D$10+'СЕТ СН'!$I$5-'СЕТ СН'!$I$24</f>
        <v>3252.4073900200001</v>
      </c>
      <c r="Y120" s="36">
        <f>SUMIFS(СВЦЭМ!$D$39:$D$782,СВЦЭМ!$A$39:$A$782,$A120,СВЦЭМ!$B$39:$B$782,Y$119)+'СЕТ СН'!$I$14+СВЦЭМ!$D$10+'СЕТ СН'!$I$5-'СЕТ СН'!$I$24</f>
        <v>3264.7248801900005</v>
      </c>
      <c r="AA120" s="45"/>
    </row>
    <row r="121" spans="1:27" ht="15.75" x14ac:dyDescent="0.2">
      <c r="A121" s="35">
        <f>A120+1</f>
        <v>44257</v>
      </c>
      <c r="B121" s="36">
        <f>SUMIFS(СВЦЭМ!$D$39:$D$782,СВЦЭМ!$A$39:$A$782,$A121,СВЦЭМ!$B$39:$B$782,B$119)+'СЕТ СН'!$I$14+СВЦЭМ!$D$10+'СЕТ СН'!$I$5-'СЕТ СН'!$I$24</f>
        <v>3306.2884953900002</v>
      </c>
      <c r="C121" s="36">
        <f>SUMIFS(СВЦЭМ!$D$39:$D$782,СВЦЭМ!$A$39:$A$782,$A121,СВЦЭМ!$B$39:$B$782,C$119)+'СЕТ СН'!$I$14+СВЦЭМ!$D$10+'СЕТ СН'!$I$5-'СЕТ СН'!$I$24</f>
        <v>3361.8621967400004</v>
      </c>
      <c r="D121" s="36">
        <f>SUMIFS(СВЦЭМ!$D$39:$D$782,СВЦЭМ!$A$39:$A$782,$A121,СВЦЭМ!$B$39:$B$782,D$119)+'СЕТ СН'!$I$14+СВЦЭМ!$D$10+'СЕТ СН'!$I$5-'СЕТ СН'!$I$24</f>
        <v>3355.5902867499999</v>
      </c>
      <c r="E121" s="36">
        <f>SUMIFS(СВЦЭМ!$D$39:$D$782,СВЦЭМ!$A$39:$A$782,$A121,СВЦЭМ!$B$39:$B$782,E$119)+'СЕТ СН'!$I$14+СВЦЭМ!$D$10+'СЕТ СН'!$I$5-'СЕТ СН'!$I$24</f>
        <v>3352.3802795000001</v>
      </c>
      <c r="F121" s="36">
        <f>SUMIFS(СВЦЭМ!$D$39:$D$782,СВЦЭМ!$A$39:$A$782,$A121,СВЦЭМ!$B$39:$B$782,F$119)+'СЕТ СН'!$I$14+СВЦЭМ!$D$10+'СЕТ СН'!$I$5-'СЕТ СН'!$I$24</f>
        <v>3352.0291194299998</v>
      </c>
      <c r="G121" s="36">
        <f>SUMIFS(СВЦЭМ!$D$39:$D$782,СВЦЭМ!$A$39:$A$782,$A121,СВЦЭМ!$B$39:$B$782,G$119)+'СЕТ СН'!$I$14+СВЦЭМ!$D$10+'СЕТ СН'!$I$5-'СЕТ СН'!$I$24</f>
        <v>3363.5143498699999</v>
      </c>
      <c r="H121" s="36">
        <f>SUMIFS(СВЦЭМ!$D$39:$D$782,СВЦЭМ!$A$39:$A$782,$A121,СВЦЭМ!$B$39:$B$782,H$119)+'СЕТ СН'!$I$14+СВЦЭМ!$D$10+'СЕТ СН'!$I$5-'СЕТ СН'!$I$24</f>
        <v>3370.5840561700002</v>
      </c>
      <c r="I121" s="36">
        <f>SUMIFS(СВЦЭМ!$D$39:$D$782,СВЦЭМ!$A$39:$A$782,$A121,СВЦЭМ!$B$39:$B$782,I$119)+'СЕТ СН'!$I$14+СВЦЭМ!$D$10+'СЕТ СН'!$I$5-'СЕТ СН'!$I$24</f>
        <v>3326.9031524900001</v>
      </c>
      <c r="J121" s="36">
        <f>SUMIFS(СВЦЭМ!$D$39:$D$782,СВЦЭМ!$A$39:$A$782,$A121,СВЦЭМ!$B$39:$B$782,J$119)+'СЕТ СН'!$I$14+СВЦЭМ!$D$10+'СЕТ СН'!$I$5-'СЕТ СН'!$I$24</f>
        <v>3276.8865012799997</v>
      </c>
      <c r="K121" s="36">
        <f>SUMIFS(СВЦЭМ!$D$39:$D$782,СВЦЭМ!$A$39:$A$782,$A121,СВЦЭМ!$B$39:$B$782,K$119)+'СЕТ СН'!$I$14+СВЦЭМ!$D$10+'СЕТ СН'!$I$5-'СЕТ СН'!$I$24</f>
        <v>3251.0963674200002</v>
      </c>
      <c r="L121" s="36">
        <f>SUMIFS(СВЦЭМ!$D$39:$D$782,СВЦЭМ!$A$39:$A$782,$A121,СВЦЭМ!$B$39:$B$782,L$119)+'СЕТ СН'!$I$14+СВЦЭМ!$D$10+'СЕТ СН'!$I$5-'СЕТ СН'!$I$24</f>
        <v>3247.6928120600001</v>
      </c>
      <c r="M121" s="36">
        <f>SUMIFS(СВЦЭМ!$D$39:$D$782,СВЦЭМ!$A$39:$A$782,$A121,СВЦЭМ!$B$39:$B$782,M$119)+'СЕТ СН'!$I$14+СВЦЭМ!$D$10+'СЕТ СН'!$I$5-'СЕТ СН'!$I$24</f>
        <v>3252.7390676700002</v>
      </c>
      <c r="N121" s="36">
        <f>SUMIFS(СВЦЭМ!$D$39:$D$782,СВЦЭМ!$A$39:$A$782,$A121,СВЦЭМ!$B$39:$B$782,N$119)+'СЕТ СН'!$I$14+СВЦЭМ!$D$10+'СЕТ СН'!$I$5-'СЕТ СН'!$I$24</f>
        <v>3263.3200292900001</v>
      </c>
      <c r="O121" s="36">
        <f>SUMIFS(СВЦЭМ!$D$39:$D$782,СВЦЭМ!$A$39:$A$782,$A121,СВЦЭМ!$B$39:$B$782,O$119)+'СЕТ СН'!$I$14+СВЦЭМ!$D$10+'СЕТ СН'!$I$5-'СЕТ СН'!$I$24</f>
        <v>3303.6817661300001</v>
      </c>
      <c r="P121" s="36">
        <f>SUMIFS(СВЦЭМ!$D$39:$D$782,СВЦЭМ!$A$39:$A$782,$A121,СВЦЭМ!$B$39:$B$782,P$119)+'СЕТ СН'!$I$14+СВЦЭМ!$D$10+'СЕТ СН'!$I$5-'СЕТ СН'!$I$24</f>
        <v>3315.5859659400003</v>
      </c>
      <c r="Q121" s="36">
        <f>SUMIFS(СВЦЭМ!$D$39:$D$782,СВЦЭМ!$A$39:$A$782,$A121,СВЦЭМ!$B$39:$B$782,Q$119)+'СЕТ СН'!$I$14+СВЦЭМ!$D$10+'СЕТ СН'!$I$5-'СЕТ СН'!$I$24</f>
        <v>3333.2837025999997</v>
      </c>
      <c r="R121" s="36">
        <f>SUMIFS(СВЦЭМ!$D$39:$D$782,СВЦЭМ!$A$39:$A$782,$A121,СВЦЭМ!$B$39:$B$782,R$119)+'СЕТ СН'!$I$14+СВЦЭМ!$D$10+'СЕТ СН'!$I$5-'СЕТ СН'!$I$24</f>
        <v>3337.5261399600004</v>
      </c>
      <c r="S121" s="36">
        <f>SUMIFS(СВЦЭМ!$D$39:$D$782,СВЦЭМ!$A$39:$A$782,$A121,СВЦЭМ!$B$39:$B$782,S$119)+'СЕТ СН'!$I$14+СВЦЭМ!$D$10+'СЕТ СН'!$I$5-'СЕТ СН'!$I$24</f>
        <v>3306.9417679600001</v>
      </c>
      <c r="T121" s="36">
        <f>SUMIFS(СВЦЭМ!$D$39:$D$782,СВЦЭМ!$A$39:$A$782,$A121,СВЦЭМ!$B$39:$B$782,T$119)+'СЕТ СН'!$I$14+СВЦЭМ!$D$10+'СЕТ СН'!$I$5-'СЕТ СН'!$I$24</f>
        <v>3261.31074412</v>
      </c>
      <c r="U121" s="36">
        <f>SUMIFS(СВЦЭМ!$D$39:$D$782,СВЦЭМ!$A$39:$A$782,$A121,СВЦЭМ!$B$39:$B$782,U$119)+'СЕТ СН'!$I$14+СВЦЭМ!$D$10+'СЕТ СН'!$I$5-'СЕТ СН'!$I$24</f>
        <v>3220.7643010700003</v>
      </c>
      <c r="V121" s="36">
        <f>SUMIFS(СВЦЭМ!$D$39:$D$782,СВЦЭМ!$A$39:$A$782,$A121,СВЦЭМ!$B$39:$B$782,V$119)+'СЕТ СН'!$I$14+СВЦЭМ!$D$10+'СЕТ СН'!$I$5-'СЕТ СН'!$I$24</f>
        <v>3220.0803370800004</v>
      </c>
      <c r="W121" s="36">
        <f>SUMIFS(СВЦЭМ!$D$39:$D$782,СВЦЭМ!$A$39:$A$782,$A121,СВЦЭМ!$B$39:$B$782,W$119)+'СЕТ СН'!$I$14+СВЦЭМ!$D$10+'СЕТ СН'!$I$5-'СЕТ СН'!$I$24</f>
        <v>3231.7855511000002</v>
      </c>
      <c r="X121" s="36">
        <f>SUMIFS(СВЦЭМ!$D$39:$D$782,СВЦЭМ!$A$39:$A$782,$A121,СВЦЭМ!$B$39:$B$782,X$119)+'СЕТ СН'!$I$14+СВЦЭМ!$D$10+'СЕТ СН'!$I$5-'СЕТ СН'!$I$24</f>
        <v>3258.8536916000003</v>
      </c>
      <c r="Y121" s="36">
        <f>SUMIFS(СВЦЭМ!$D$39:$D$782,СВЦЭМ!$A$39:$A$782,$A121,СВЦЭМ!$B$39:$B$782,Y$119)+'СЕТ СН'!$I$14+СВЦЭМ!$D$10+'СЕТ СН'!$I$5-'СЕТ СН'!$I$24</f>
        <v>3267.0996523600002</v>
      </c>
    </row>
    <row r="122" spans="1:27" ht="15.75" x14ac:dyDescent="0.2">
      <c r="A122" s="35">
        <f t="shared" ref="A122:A150" si="3">A121+1</f>
        <v>44258</v>
      </c>
      <c r="B122" s="36">
        <f>SUMIFS(СВЦЭМ!$D$39:$D$782,СВЦЭМ!$A$39:$A$782,$A122,СВЦЭМ!$B$39:$B$782,B$119)+'СЕТ СН'!$I$14+СВЦЭМ!$D$10+'СЕТ СН'!$I$5-'СЕТ СН'!$I$24</f>
        <v>3272.2179684700004</v>
      </c>
      <c r="C122" s="36">
        <f>SUMIFS(СВЦЭМ!$D$39:$D$782,СВЦЭМ!$A$39:$A$782,$A122,СВЦЭМ!$B$39:$B$782,C$119)+'СЕТ СН'!$I$14+СВЦЭМ!$D$10+'СЕТ СН'!$I$5-'СЕТ СН'!$I$24</f>
        <v>3333.05257514</v>
      </c>
      <c r="D122" s="36">
        <f>SUMIFS(СВЦЭМ!$D$39:$D$782,СВЦЭМ!$A$39:$A$782,$A122,СВЦЭМ!$B$39:$B$782,D$119)+'СЕТ СН'!$I$14+СВЦЭМ!$D$10+'СЕТ СН'!$I$5-'СЕТ СН'!$I$24</f>
        <v>3360.1483919800003</v>
      </c>
      <c r="E122" s="36">
        <f>SUMIFS(СВЦЭМ!$D$39:$D$782,СВЦЭМ!$A$39:$A$782,$A122,СВЦЭМ!$B$39:$B$782,E$119)+'СЕТ СН'!$I$14+СВЦЭМ!$D$10+'СЕТ СН'!$I$5-'СЕТ СН'!$I$24</f>
        <v>3357.8643877599998</v>
      </c>
      <c r="F122" s="36">
        <f>SUMIFS(СВЦЭМ!$D$39:$D$782,СВЦЭМ!$A$39:$A$782,$A122,СВЦЭМ!$B$39:$B$782,F$119)+'СЕТ СН'!$I$14+СВЦЭМ!$D$10+'СЕТ СН'!$I$5-'СЕТ СН'!$I$24</f>
        <v>3361.86193796</v>
      </c>
      <c r="G122" s="36">
        <f>SUMIFS(СВЦЭМ!$D$39:$D$782,СВЦЭМ!$A$39:$A$782,$A122,СВЦЭМ!$B$39:$B$782,G$119)+'СЕТ СН'!$I$14+СВЦЭМ!$D$10+'СЕТ СН'!$I$5-'СЕТ СН'!$I$24</f>
        <v>3369.1787449600001</v>
      </c>
      <c r="H122" s="36">
        <f>SUMIFS(СВЦЭМ!$D$39:$D$782,СВЦЭМ!$A$39:$A$782,$A122,СВЦЭМ!$B$39:$B$782,H$119)+'СЕТ СН'!$I$14+СВЦЭМ!$D$10+'СЕТ СН'!$I$5-'СЕТ СН'!$I$24</f>
        <v>3357.7139070000003</v>
      </c>
      <c r="I122" s="36">
        <f>SUMIFS(СВЦЭМ!$D$39:$D$782,СВЦЭМ!$A$39:$A$782,$A122,СВЦЭМ!$B$39:$B$782,I$119)+'СЕТ СН'!$I$14+СВЦЭМ!$D$10+'СЕТ СН'!$I$5-'СЕТ СН'!$I$24</f>
        <v>3319.4916282900003</v>
      </c>
      <c r="J122" s="36">
        <f>SUMIFS(СВЦЭМ!$D$39:$D$782,СВЦЭМ!$A$39:$A$782,$A122,СВЦЭМ!$B$39:$B$782,J$119)+'СЕТ СН'!$I$14+СВЦЭМ!$D$10+'СЕТ СН'!$I$5-'СЕТ СН'!$I$24</f>
        <v>3268.3024500600004</v>
      </c>
      <c r="K122" s="36">
        <f>SUMIFS(СВЦЭМ!$D$39:$D$782,СВЦЭМ!$A$39:$A$782,$A122,СВЦЭМ!$B$39:$B$782,K$119)+'СЕТ СН'!$I$14+СВЦЭМ!$D$10+'СЕТ СН'!$I$5-'СЕТ СН'!$I$24</f>
        <v>3246.0836366600001</v>
      </c>
      <c r="L122" s="36">
        <f>SUMIFS(СВЦЭМ!$D$39:$D$782,СВЦЭМ!$A$39:$A$782,$A122,СВЦЭМ!$B$39:$B$782,L$119)+'СЕТ СН'!$I$14+СВЦЭМ!$D$10+'СЕТ СН'!$I$5-'СЕТ СН'!$I$24</f>
        <v>3244.2295871800002</v>
      </c>
      <c r="M122" s="36">
        <f>SUMIFS(СВЦЭМ!$D$39:$D$782,СВЦЭМ!$A$39:$A$782,$A122,СВЦЭМ!$B$39:$B$782,M$119)+'СЕТ СН'!$I$14+СВЦЭМ!$D$10+'СЕТ СН'!$I$5-'СЕТ СН'!$I$24</f>
        <v>3254.7848847700002</v>
      </c>
      <c r="N122" s="36">
        <f>SUMIFS(СВЦЭМ!$D$39:$D$782,СВЦЭМ!$A$39:$A$782,$A122,СВЦЭМ!$B$39:$B$782,N$119)+'СЕТ СН'!$I$14+СВЦЭМ!$D$10+'СЕТ СН'!$I$5-'СЕТ СН'!$I$24</f>
        <v>3236.32115307</v>
      </c>
      <c r="O122" s="36">
        <f>SUMIFS(СВЦЭМ!$D$39:$D$782,СВЦЭМ!$A$39:$A$782,$A122,СВЦЭМ!$B$39:$B$782,O$119)+'СЕТ СН'!$I$14+СВЦЭМ!$D$10+'СЕТ СН'!$I$5-'СЕТ СН'!$I$24</f>
        <v>3266.2907708900002</v>
      </c>
      <c r="P122" s="36">
        <f>SUMIFS(СВЦЭМ!$D$39:$D$782,СВЦЭМ!$A$39:$A$782,$A122,СВЦЭМ!$B$39:$B$782,P$119)+'СЕТ СН'!$I$14+СВЦЭМ!$D$10+'СЕТ СН'!$I$5-'СЕТ СН'!$I$24</f>
        <v>3282.5497568199999</v>
      </c>
      <c r="Q122" s="36">
        <f>SUMIFS(СВЦЭМ!$D$39:$D$782,СВЦЭМ!$A$39:$A$782,$A122,СВЦЭМ!$B$39:$B$782,Q$119)+'СЕТ СН'!$I$14+СВЦЭМ!$D$10+'СЕТ СН'!$I$5-'СЕТ СН'!$I$24</f>
        <v>3292.4240164700004</v>
      </c>
      <c r="R122" s="36">
        <f>SUMIFS(СВЦЭМ!$D$39:$D$782,СВЦЭМ!$A$39:$A$782,$A122,СВЦЭМ!$B$39:$B$782,R$119)+'СЕТ СН'!$I$14+СВЦЭМ!$D$10+'СЕТ СН'!$I$5-'СЕТ СН'!$I$24</f>
        <v>3289.6586559300004</v>
      </c>
      <c r="S122" s="36">
        <f>SUMIFS(СВЦЭМ!$D$39:$D$782,СВЦЭМ!$A$39:$A$782,$A122,СВЦЭМ!$B$39:$B$782,S$119)+'СЕТ СН'!$I$14+СВЦЭМ!$D$10+'СЕТ СН'!$I$5-'СЕТ СН'!$I$24</f>
        <v>3264.06381487</v>
      </c>
      <c r="T122" s="36">
        <f>SUMIFS(СВЦЭМ!$D$39:$D$782,СВЦЭМ!$A$39:$A$782,$A122,СВЦЭМ!$B$39:$B$782,T$119)+'СЕТ СН'!$I$14+СВЦЭМ!$D$10+'СЕТ СН'!$I$5-'СЕТ СН'!$I$24</f>
        <v>3223.6310653400001</v>
      </c>
      <c r="U122" s="36">
        <f>SUMIFS(СВЦЭМ!$D$39:$D$782,СВЦЭМ!$A$39:$A$782,$A122,СВЦЭМ!$B$39:$B$782,U$119)+'СЕТ СН'!$I$14+СВЦЭМ!$D$10+'СЕТ СН'!$I$5-'СЕТ СН'!$I$24</f>
        <v>3194.7538668699999</v>
      </c>
      <c r="V122" s="36">
        <f>SUMIFS(СВЦЭМ!$D$39:$D$782,СВЦЭМ!$A$39:$A$782,$A122,СВЦЭМ!$B$39:$B$782,V$119)+'СЕТ СН'!$I$14+СВЦЭМ!$D$10+'СЕТ СН'!$I$5-'СЕТ СН'!$I$24</f>
        <v>3191.5517798200003</v>
      </c>
      <c r="W122" s="36">
        <f>SUMIFS(СВЦЭМ!$D$39:$D$782,СВЦЭМ!$A$39:$A$782,$A122,СВЦЭМ!$B$39:$B$782,W$119)+'СЕТ СН'!$I$14+СВЦЭМ!$D$10+'СЕТ СН'!$I$5-'СЕТ СН'!$I$24</f>
        <v>3207.9739637100001</v>
      </c>
      <c r="X122" s="36">
        <f>SUMIFS(СВЦЭМ!$D$39:$D$782,СВЦЭМ!$A$39:$A$782,$A122,СВЦЭМ!$B$39:$B$782,X$119)+'СЕТ СН'!$I$14+СВЦЭМ!$D$10+'СЕТ СН'!$I$5-'СЕТ СН'!$I$24</f>
        <v>3223.2951445200001</v>
      </c>
      <c r="Y122" s="36">
        <f>SUMIFS(СВЦЭМ!$D$39:$D$782,СВЦЭМ!$A$39:$A$782,$A122,СВЦЭМ!$B$39:$B$782,Y$119)+'СЕТ СН'!$I$14+СВЦЭМ!$D$10+'СЕТ СН'!$I$5-'СЕТ СН'!$I$24</f>
        <v>3242.56167078</v>
      </c>
    </row>
    <row r="123" spans="1:27" ht="15.75" x14ac:dyDescent="0.2">
      <c r="A123" s="35">
        <f t="shared" si="3"/>
        <v>44259</v>
      </c>
      <c r="B123" s="36">
        <f>SUMIFS(СВЦЭМ!$D$39:$D$782,СВЦЭМ!$A$39:$A$782,$A123,СВЦЭМ!$B$39:$B$782,B$119)+'СЕТ СН'!$I$14+СВЦЭМ!$D$10+'СЕТ СН'!$I$5-'СЕТ СН'!$I$24</f>
        <v>3225.2249365400003</v>
      </c>
      <c r="C123" s="36">
        <f>SUMIFS(СВЦЭМ!$D$39:$D$782,СВЦЭМ!$A$39:$A$782,$A123,СВЦЭМ!$B$39:$B$782,C$119)+'СЕТ СН'!$I$14+СВЦЭМ!$D$10+'СЕТ СН'!$I$5-'СЕТ СН'!$I$24</f>
        <v>3285.7412640700004</v>
      </c>
      <c r="D123" s="36">
        <f>SUMIFS(СВЦЭМ!$D$39:$D$782,СВЦЭМ!$A$39:$A$782,$A123,СВЦЭМ!$B$39:$B$782,D$119)+'СЕТ СН'!$I$14+СВЦЭМ!$D$10+'СЕТ СН'!$I$5-'СЕТ СН'!$I$24</f>
        <v>3332.38265069</v>
      </c>
      <c r="E123" s="36">
        <f>SUMIFS(СВЦЭМ!$D$39:$D$782,СВЦЭМ!$A$39:$A$782,$A123,СВЦЭМ!$B$39:$B$782,E$119)+'СЕТ СН'!$I$14+СВЦЭМ!$D$10+'СЕТ СН'!$I$5-'СЕТ СН'!$I$24</f>
        <v>3340.3164356100001</v>
      </c>
      <c r="F123" s="36">
        <f>SUMIFS(СВЦЭМ!$D$39:$D$782,СВЦЭМ!$A$39:$A$782,$A123,СВЦЭМ!$B$39:$B$782,F$119)+'СЕТ СН'!$I$14+СВЦЭМ!$D$10+'СЕТ СН'!$I$5-'СЕТ СН'!$I$24</f>
        <v>3350.1853369800001</v>
      </c>
      <c r="G123" s="36">
        <f>SUMIFS(СВЦЭМ!$D$39:$D$782,СВЦЭМ!$A$39:$A$782,$A123,СВЦЭМ!$B$39:$B$782,G$119)+'СЕТ СН'!$I$14+СВЦЭМ!$D$10+'СЕТ СН'!$I$5-'СЕТ СН'!$I$24</f>
        <v>3339.3649883200001</v>
      </c>
      <c r="H123" s="36">
        <f>SUMIFS(СВЦЭМ!$D$39:$D$782,СВЦЭМ!$A$39:$A$782,$A123,СВЦЭМ!$B$39:$B$782,H$119)+'СЕТ СН'!$I$14+СВЦЭМ!$D$10+'СЕТ СН'!$I$5-'СЕТ СН'!$I$24</f>
        <v>3305.5249050700004</v>
      </c>
      <c r="I123" s="36">
        <f>SUMIFS(СВЦЭМ!$D$39:$D$782,СВЦЭМ!$A$39:$A$782,$A123,СВЦЭМ!$B$39:$B$782,I$119)+'СЕТ СН'!$I$14+СВЦЭМ!$D$10+'СЕТ СН'!$I$5-'СЕТ СН'!$I$24</f>
        <v>3266.0198446499999</v>
      </c>
      <c r="J123" s="36">
        <f>SUMIFS(СВЦЭМ!$D$39:$D$782,СВЦЭМ!$A$39:$A$782,$A123,СВЦЭМ!$B$39:$B$782,J$119)+'СЕТ СН'!$I$14+СВЦЭМ!$D$10+'СЕТ СН'!$I$5-'СЕТ СН'!$I$24</f>
        <v>3229.3964755800002</v>
      </c>
      <c r="K123" s="36">
        <f>SUMIFS(СВЦЭМ!$D$39:$D$782,СВЦЭМ!$A$39:$A$782,$A123,СВЦЭМ!$B$39:$B$782,K$119)+'СЕТ СН'!$I$14+СВЦЭМ!$D$10+'СЕТ СН'!$I$5-'СЕТ СН'!$I$24</f>
        <v>3221.0607989500004</v>
      </c>
      <c r="L123" s="36">
        <f>SUMIFS(СВЦЭМ!$D$39:$D$782,СВЦЭМ!$A$39:$A$782,$A123,СВЦЭМ!$B$39:$B$782,L$119)+'СЕТ СН'!$I$14+СВЦЭМ!$D$10+'СЕТ СН'!$I$5-'СЕТ СН'!$I$24</f>
        <v>3224.8021562200001</v>
      </c>
      <c r="M123" s="36">
        <f>SUMIFS(СВЦЭМ!$D$39:$D$782,СВЦЭМ!$A$39:$A$782,$A123,СВЦЭМ!$B$39:$B$782,M$119)+'СЕТ СН'!$I$14+СВЦЭМ!$D$10+'СЕТ СН'!$I$5-'СЕТ СН'!$I$24</f>
        <v>3229.4760785100002</v>
      </c>
      <c r="N123" s="36">
        <f>SUMIFS(СВЦЭМ!$D$39:$D$782,СВЦЭМ!$A$39:$A$782,$A123,СВЦЭМ!$B$39:$B$782,N$119)+'СЕТ СН'!$I$14+СВЦЭМ!$D$10+'СЕТ СН'!$I$5-'СЕТ СН'!$I$24</f>
        <v>3232.89448567</v>
      </c>
      <c r="O123" s="36">
        <f>SUMIFS(СВЦЭМ!$D$39:$D$782,СВЦЭМ!$A$39:$A$782,$A123,СВЦЭМ!$B$39:$B$782,O$119)+'СЕТ СН'!$I$14+СВЦЭМ!$D$10+'СЕТ СН'!$I$5-'СЕТ СН'!$I$24</f>
        <v>3282.4298429099999</v>
      </c>
      <c r="P123" s="36">
        <f>SUMIFS(СВЦЭМ!$D$39:$D$782,СВЦЭМ!$A$39:$A$782,$A123,СВЦЭМ!$B$39:$B$782,P$119)+'СЕТ СН'!$I$14+СВЦЭМ!$D$10+'СЕТ СН'!$I$5-'СЕТ СН'!$I$24</f>
        <v>3327.1528941500001</v>
      </c>
      <c r="Q123" s="36">
        <f>SUMIFS(СВЦЭМ!$D$39:$D$782,СВЦЭМ!$A$39:$A$782,$A123,СВЦЭМ!$B$39:$B$782,Q$119)+'СЕТ СН'!$I$14+СВЦЭМ!$D$10+'СЕТ СН'!$I$5-'СЕТ СН'!$I$24</f>
        <v>3337.7673931600002</v>
      </c>
      <c r="R123" s="36">
        <f>SUMIFS(СВЦЭМ!$D$39:$D$782,СВЦЭМ!$A$39:$A$782,$A123,СВЦЭМ!$B$39:$B$782,R$119)+'СЕТ СН'!$I$14+СВЦЭМ!$D$10+'СЕТ СН'!$I$5-'СЕТ СН'!$I$24</f>
        <v>3327.7481016900001</v>
      </c>
      <c r="S123" s="36">
        <f>SUMIFS(СВЦЭМ!$D$39:$D$782,СВЦЭМ!$A$39:$A$782,$A123,СВЦЭМ!$B$39:$B$782,S$119)+'СЕТ СН'!$I$14+СВЦЭМ!$D$10+'СЕТ СН'!$I$5-'СЕТ СН'!$I$24</f>
        <v>3295.3893515899999</v>
      </c>
      <c r="T123" s="36">
        <f>SUMIFS(СВЦЭМ!$D$39:$D$782,СВЦЭМ!$A$39:$A$782,$A123,СВЦЭМ!$B$39:$B$782,T$119)+'СЕТ СН'!$I$14+СВЦЭМ!$D$10+'СЕТ СН'!$I$5-'СЕТ СН'!$I$24</f>
        <v>3214.7996525600001</v>
      </c>
      <c r="U123" s="36">
        <f>SUMIFS(СВЦЭМ!$D$39:$D$782,СВЦЭМ!$A$39:$A$782,$A123,СВЦЭМ!$B$39:$B$782,U$119)+'СЕТ СН'!$I$14+СВЦЭМ!$D$10+'СЕТ СН'!$I$5-'СЕТ СН'!$I$24</f>
        <v>3179.3870374000003</v>
      </c>
      <c r="V123" s="36">
        <f>SUMIFS(СВЦЭМ!$D$39:$D$782,СВЦЭМ!$A$39:$A$782,$A123,СВЦЭМ!$B$39:$B$782,V$119)+'СЕТ СН'!$I$14+СВЦЭМ!$D$10+'СЕТ СН'!$I$5-'СЕТ СН'!$I$24</f>
        <v>3182.49070244</v>
      </c>
      <c r="W123" s="36">
        <f>SUMIFS(СВЦЭМ!$D$39:$D$782,СВЦЭМ!$A$39:$A$782,$A123,СВЦЭМ!$B$39:$B$782,W$119)+'СЕТ СН'!$I$14+СВЦЭМ!$D$10+'СЕТ СН'!$I$5-'СЕТ СН'!$I$24</f>
        <v>3203.00342903</v>
      </c>
      <c r="X123" s="36">
        <f>SUMIFS(СВЦЭМ!$D$39:$D$782,СВЦЭМ!$A$39:$A$782,$A123,СВЦЭМ!$B$39:$B$782,X$119)+'СЕТ СН'!$I$14+СВЦЭМ!$D$10+'СЕТ СН'!$I$5-'СЕТ СН'!$I$24</f>
        <v>3220.5833333200003</v>
      </c>
      <c r="Y123" s="36">
        <f>SUMIFS(СВЦЭМ!$D$39:$D$782,СВЦЭМ!$A$39:$A$782,$A123,СВЦЭМ!$B$39:$B$782,Y$119)+'СЕТ СН'!$I$14+СВЦЭМ!$D$10+'СЕТ СН'!$I$5-'СЕТ СН'!$I$24</f>
        <v>3226.8124792400004</v>
      </c>
    </row>
    <row r="124" spans="1:27" ht="15.75" x14ac:dyDescent="0.2">
      <c r="A124" s="35">
        <f t="shared" si="3"/>
        <v>44260</v>
      </c>
      <c r="B124" s="36">
        <f>SUMIFS(СВЦЭМ!$D$39:$D$782,СВЦЭМ!$A$39:$A$782,$A124,СВЦЭМ!$B$39:$B$782,B$119)+'СЕТ СН'!$I$14+СВЦЭМ!$D$10+'СЕТ СН'!$I$5-'СЕТ СН'!$I$24</f>
        <v>3256.5096903400004</v>
      </c>
      <c r="C124" s="36">
        <f>SUMIFS(СВЦЭМ!$D$39:$D$782,СВЦЭМ!$A$39:$A$782,$A124,СВЦЭМ!$B$39:$B$782,C$119)+'СЕТ СН'!$I$14+СВЦЭМ!$D$10+'СЕТ СН'!$I$5-'СЕТ СН'!$I$24</f>
        <v>3293.4475402899998</v>
      </c>
      <c r="D124" s="36">
        <f>SUMIFS(СВЦЭМ!$D$39:$D$782,СВЦЭМ!$A$39:$A$782,$A124,СВЦЭМ!$B$39:$B$782,D$119)+'СЕТ СН'!$I$14+СВЦЭМ!$D$10+'СЕТ СН'!$I$5-'СЕТ СН'!$I$24</f>
        <v>3320.7043604700002</v>
      </c>
      <c r="E124" s="36">
        <f>SUMIFS(СВЦЭМ!$D$39:$D$782,СВЦЭМ!$A$39:$A$782,$A124,СВЦЭМ!$B$39:$B$782,E$119)+'СЕТ СН'!$I$14+СВЦЭМ!$D$10+'СЕТ СН'!$I$5-'СЕТ СН'!$I$24</f>
        <v>3327.9045625200001</v>
      </c>
      <c r="F124" s="36">
        <f>SUMIFS(СВЦЭМ!$D$39:$D$782,СВЦЭМ!$A$39:$A$782,$A124,СВЦЭМ!$B$39:$B$782,F$119)+'СЕТ СН'!$I$14+СВЦЭМ!$D$10+'СЕТ СН'!$I$5-'СЕТ СН'!$I$24</f>
        <v>3360.5950672200001</v>
      </c>
      <c r="G124" s="36">
        <f>SUMIFS(СВЦЭМ!$D$39:$D$782,СВЦЭМ!$A$39:$A$782,$A124,СВЦЭМ!$B$39:$B$782,G$119)+'СЕТ СН'!$I$14+СВЦЭМ!$D$10+'СЕТ СН'!$I$5-'СЕТ СН'!$I$24</f>
        <v>3359.8286408900003</v>
      </c>
      <c r="H124" s="36">
        <f>SUMIFS(СВЦЭМ!$D$39:$D$782,СВЦЭМ!$A$39:$A$782,$A124,СВЦЭМ!$B$39:$B$782,H$119)+'СЕТ СН'!$I$14+СВЦЭМ!$D$10+'СЕТ СН'!$I$5-'СЕТ СН'!$I$24</f>
        <v>3341.1928686299998</v>
      </c>
      <c r="I124" s="36">
        <f>SUMIFS(СВЦЭМ!$D$39:$D$782,СВЦЭМ!$A$39:$A$782,$A124,СВЦЭМ!$B$39:$B$782,I$119)+'СЕТ СН'!$I$14+СВЦЭМ!$D$10+'СЕТ СН'!$I$5-'СЕТ СН'!$I$24</f>
        <v>3296.4872600899998</v>
      </c>
      <c r="J124" s="36">
        <f>SUMIFS(СВЦЭМ!$D$39:$D$782,СВЦЭМ!$A$39:$A$782,$A124,СВЦЭМ!$B$39:$B$782,J$119)+'СЕТ СН'!$I$14+СВЦЭМ!$D$10+'СЕТ СН'!$I$5-'СЕТ СН'!$I$24</f>
        <v>3256.6986634200002</v>
      </c>
      <c r="K124" s="36">
        <f>SUMIFS(СВЦЭМ!$D$39:$D$782,СВЦЭМ!$A$39:$A$782,$A124,СВЦЭМ!$B$39:$B$782,K$119)+'СЕТ СН'!$I$14+СВЦЭМ!$D$10+'СЕТ СН'!$I$5-'СЕТ СН'!$I$24</f>
        <v>3225.0874413500001</v>
      </c>
      <c r="L124" s="36">
        <f>SUMIFS(СВЦЭМ!$D$39:$D$782,СВЦЭМ!$A$39:$A$782,$A124,СВЦЭМ!$B$39:$B$782,L$119)+'СЕТ СН'!$I$14+СВЦЭМ!$D$10+'СЕТ СН'!$I$5-'СЕТ СН'!$I$24</f>
        <v>3218.8993048800003</v>
      </c>
      <c r="M124" s="36">
        <f>SUMIFS(СВЦЭМ!$D$39:$D$782,СВЦЭМ!$A$39:$A$782,$A124,СВЦЭМ!$B$39:$B$782,M$119)+'СЕТ СН'!$I$14+СВЦЭМ!$D$10+'СЕТ СН'!$I$5-'СЕТ СН'!$I$24</f>
        <v>3217.8048805900003</v>
      </c>
      <c r="N124" s="36">
        <f>SUMIFS(СВЦЭМ!$D$39:$D$782,СВЦЭМ!$A$39:$A$782,$A124,СВЦЭМ!$B$39:$B$782,N$119)+'СЕТ СН'!$I$14+СВЦЭМ!$D$10+'СЕТ СН'!$I$5-'СЕТ СН'!$I$24</f>
        <v>3234.0731653700004</v>
      </c>
      <c r="O124" s="36">
        <f>SUMIFS(СВЦЭМ!$D$39:$D$782,СВЦЭМ!$A$39:$A$782,$A124,СВЦЭМ!$B$39:$B$782,O$119)+'СЕТ СН'!$I$14+СВЦЭМ!$D$10+'СЕТ СН'!$I$5-'СЕТ СН'!$I$24</f>
        <v>3281.6769342400003</v>
      </c>
      <c r="P124" s="36">
        <f>SUMIFS(СВЦЭМ!$D$39:$D$782,СВЦЭМ!$A$39:$A$782,$A124,СВЦЭМ!$B$39:$B$782,P$119)+'СЕТ СН'!$I$14+СВЦЭМ!$D$10+'СЕТ СН'!$I$5-'СЕТ СН'!$I$24</f>
        <v>3304.89118998</v>
      </c>
      <c r="Q124" s="36">
        <f>SUMIFS(СВЦЭМ!$D$39:$D$782,СВЦЭМ!$A$39:$A$782,$A124,СВЦЭМ!$B$39:$B$782,Q$119)+'СЕТ СН'!$I$14+СВЦЭМ!$D$10+'СЕТ СН'!$I$5-'СЕТ СН'!$I$24</f>
        <v>3321.7433938200002</v>
      </c>
      <c r="R124" s="36">
        <f>SUMIFS(СВЦЭМ!$D$39:$D$782,СВЦЭМ!$A$39:$A$782,$A124,СВЦЭМ!$B$39:$B$782,R$119)+'СЕТ СН'!$I$14+СВЦЭМ!$D$10+'СЕТ СН'!$I$5-'СЕТ СН'!$I$24</f>
        <v>3320.3443084099999</v>
      </c>
      <c r="S124" s="36">
        <f>SUMIFS(СВЦЭМ!$D$39:$D$782,СВЦЭМ!$A$39:$A$782,$A124,СВЦЭМ!$B$39:$B$782,S$119)+'СЕТ СН'!$I$14+СВЦЭМ!$D$10+'СЕТ СН'!$I$5-'СЕТ СН'!$I$24</f>
        <v>3284.5527177900003</v>
      </c>
      <c r="T124" s="36">
        <f>SUMIFS(СВЦЭМ!$D$39:$D$782,СВЦЭМ!$A$39:$A$782,$A124,СВЦЭМ!$B$39:$B$782,T$119)+'СЕТ СН'!$I$14+СВЦЭМ!$D$10+'СЕТ СН'!$I$5-'СЕТ СН'!$I$24</f>
        <v>3234.7490312</v>
      </c>
      <c r="U124" s="36">
        <f>SUMIFS(СВЦЭМ!$D$39:$D$782,СВЦЭМ!$A$39:$A$782,$A124,СВЦЭМ!$B$39:$B$782,U$119)+'СЕТ СН'!$I$14+СВЦЭМ!$D$10+'СЕТ СН'!$I$5-'СЕТ СН'!$I$24</f>
        <v>3196.8236331300004</v>
      </c>
      <c r="V124" s="36">
        <f>SUMIFS(СВЦЭМ!$D$39:$D$782,СВЦЭМ!$A$39:$A$782,$A124,СВЦЭМ!$B$39:$B$782,V$119)+'СЕТ СН'!$I$14+СВЦЭМ!$D$10+'СЕТ СН'!$I$5-'СЕТ СН'!$I$24</f>
        <v>3216.6033048100003</v>
      </c>
      <c r="W124" s="36">
        <f>SUMIFS(СВЦЭМ!$D$39:$D$782,СВЦЭМ!$A$39:$A$782,$A124,СВЦЭМ!$B$39:$B$782,W$119)+'СЕТ СН'!$I$14+СВЦЭМ!$D$10+'СЕТ СН'!$I$5-'СЕТ СН'!$I$24</f>
        <v>3225.1083358100004</v>
      </c>
      <c r="X124" s="36">
        <f>SUMIFS(СВЦЭМ!$D$39:$D$782,СВЦЭМ!$A$39:$A$782,$A124,СВЦЭМ!$B$39:$B$782,X$119)+'СЕТ СН'!$I$14+СВЦЭМ!$D$10+'СЕТ СН'!$I$5-'СЕТ СН'!$I$24</f>
        <v>3247.5936120599999</v>
      </c>
      <c r="Y124" s="36">
        <f>SUMIFS(СВЦЭМ!$D$39:$D$782,СВЦЭМ!$A$39:$A$782,$A124,СВЦЭМ!$B$39:$B$782,Y$119)+'СЕТ СН'!$I$14+СВЦЭМ!$D$10+'СЕТ СН'!$I$5-'СЕТ СН'!$I$24</f>
        <v>3252.7138449100003</v>
      </c>
    </row>
    <row r="125" spans="1:27" ht="15.75" x14ac:dyDescent="0.2">
      <c r="A125" s="35">
        <f t="shared" si="3"/>
        <v>44261</v>
      </c>
      <c r="B125" s="36">
        <f>SUMIFS(СВЦЭМ!$D$39:$D$782,СВЦЭМ!$A$39:$A$782,$A125,СВЦЭМ!$B$39:$B$782,B$119)+'СЕТ СН'!$I$14+СВЦЭМ!$D$10+'СЕТ СН'!$I$5-'СЕТ СН'!$I$24</f>
        <v>3305.0076371599998</v>
      </c>
      <c r="C125" s="36">
        <f>SUMIFS(СВЦЭМ!$D$39:$D$782,СВЦЭМ!$A$39:$A$782,$A125,СВЦЭМ!$B$39:$B$782,C$119)+'СЕТ СН'!$I$14+СВЦЭМ!$D$10+'СЕТ СН'!$I$5-'СЕТ СН'!$I$24</f>
        <v>3372.14263157</v>
      </c>
      <c r="D125" s="36">
        <f>SUMIFS(СВЦЭМ!$D$39:$D$782,СВЦЭМ!$A$39:$A$782,$A125,СВЦЭМ!$B$39:$B$782,D$119)+'СЕТ СН'!$I$14+СВЦЭМ!$D$10+'СЕТ СН'!$I$5-'СЕТ СН'!$I$24</f>
        <v>3382.9414558400003</v>
      </c>
      <c r="E125" s="36">
        <f>SUMIFS(СВЦЭМ!$D$39:$D$782,СВЦЭМ!$A$39:$A$782,$A125,СВЦЭМ!$B$39:$B$782,E$119)+'СЕТ СН'!$I$14+СВЦЭМ!$D$10+'СЕТ СН'!$I$5-'СЕТ СН'!$I$24</f>
        <v>3395.35117476</v>
      </c>
      <c r="F125" s="36">
        <f>SUMIFS(СВЦЭМ!$D$39:$D$782,СВЦЭМ!$A$39:$A$782,$A125,СВЦЭМ!$B$39:$B$782,F$119)+'СЕТ СН'!$I$14+СВЦЭМ!$D$10+'СЕТ СН'!$I$5-'СЕТ СН'!$I$24</f>
        <v>3400.6749201900002</v>
      </c>
      <c r="G125" s="36">
        <f>SUMIFS(СВЦЭМ!$D$39:$D$782,СВЦЭМ!$A$39:$A$782,$A125,СВЦЭМ!$B$39:$B$782,G$119)+'СЕТ СН'!$I$14+СВЦЭМ!$D$10+'СЕТ СН'!$I$5-'СЕТ СН'!$I$24</f>
        <v>3398.0725556300004</v>
      </c>
      <c r="H125" s="36">
        <f>SUMIFS(СВЦЭМ!$D$39:$D$782,СВЦЭМ!$A$39:$A$782,$A125,СВЦЭМ!$B$39:$B$782,H$119)+'СЕТ СН'!$I$14+СВЦЭМ!$D$10+'СЕТ СН'!$I$5-'СЕТ СН'!$I$24</f>
        <v>3402.7823377100003</v>
      </c>
      <c r="I125" s="36">
        <f>SUMIFS(СВЦЭМ!$D$39:$D$782,СВЦЭМ!$A$39:$A$782,$A125,СВЦЭМ!$B$39:$B$782,I$119)+'СЕТ СН'!$I$14+СВЦЭМ!$D$10+'СЕТ СН'!$I$5-'СЕТ СН'!$I$24</f>
        <v>3366.5435706200001</v>
      </c>
      <c r="J125" s="36">
        <f>SUMIFS(СВЦЭМ!$D$39:$D$782,СВЦЭМ!$A$39:$A$782,$A125,СВЦЭМ!$B$39:$B$782,J$119)+'СЕТ СН'!$I$14+СВЦЭМ!$D$10+'СЕТ СН'!$I$5-'СЕТ СН'!$I$24</f>
        <v>3291.7258524899999</v>
      </c>
      <c r="K125" s="36">
        <f>SUMIFS(СВЦЭМ!$D$39:$D$782,СВЦЭМ!$A$39:$A$782,$A125,СВЦЭМ!$B$39:$B$782,K$119)+'СЕТ СН'!$I$14+СВЦЭМ!$D$10+'СЕТ СН'!$I$5-'СЕТ СН'!$I$24</f>
        <v>3232.0283316800001</v>
      </c>
      <c r="L125" s="36">
        <f>SUMIFS(СВЦЭМ!$D$39:$D$782,СВЦЭМ!$A$39:$A$782,$A125,СВЦЭМ!$B$39:$B$782,L$119)+'СЕТ СН'!$I$14+СВЦЭМ!$D$10+'СЕТ СН'!$I$5-'СЕТ СН'!$I$24</f>
        <v>3201.6957141700004</v>
      </c>
      <c r="M125" s="36">
        <f>SUMIFS(СВЦЭМ!$D$39:$D$782,СВЦЭМ!$A$39:$A$782,$A125,СВЦЭМ!$B$39:$B$782,M$119)+'СЕТ СН'!$I$14+СВЦЭМ!$D$10+'СЕТ СН'!$I$5-'СЕТ СН'!$I$24</f>
        <v>3200.7588423699999</v>
      </c>
      <c r="N125" s="36">
        <f>SUMIFS(СВЦЭМ!$D$39:$D$782,СВЦЭМ!$A$39:$A$782,$A125,СВЦЭМ!$B$39:$B$782,N$119)+'СЕТ СН'!$I$14+СВЦЭМ!$D$10+'СЕТ СН'!$I$5-'СЕТ СН'!$I$24</f>
        <v>3211.7457864500002</v>
      </c>
      <c r="O125" s="36">
        <f>SUMIFS(СВЦЭМ!$D$39:$D$782,СВЦЭМ!$A$39:$A$782,$A125,СВЦЭМ!$B$39:$B$782,O$119)+'СЕТ СН'!$I$14+СВЦЭМ!$D$10+'СЕТ СН'!$I$5-'СЕТ СН'!$I$24</f>
        <v>3259.5716708100003</v>
      </c>
      <c r="P125" s="36">
        <f>SUMIFS(СВЦЭМ!$D$39:$D$782,СВЦЭМ!$A$39:$A$782,$A125,СВЦЭМ!$B$39:$B$782,P$119)+'СЕТ СН'!$I$14+СВЦЭМ!$D$10+'СЕТ СН'!$I$5-'СЕТ СН'!$I$24</f>
        <v>3275.5821505200001</v>
      </c>
      <c r="Q125" s="36">
        <f>SUMIFS(СВЦЭМ!$D$39:$D$782,СВЦЭМ!$A$39:$A$782,$A125,СВЦЭМ!$B$39:$B$782,Q$119)+'СЕТ СН'!$I$14+СВЦЭМ!$D$10+'СЕТ СН'!$I$5-'СЕТ СН'!$I$24</f>
        <v>3295.6252186800002</v>
      </c>
      <c r="R125" s="36">
        <f>SUMIFS(СВЦЭМ!$D$39:$D$782,СВЦЭМ!$A$39:$A$782,$A125,СВЦЭМ!$B$39:$B$782,R$119)+'СЕТ СН'!$I$14+СВЦЭМ!$D$10+'СЕТ СН'!$I$5-'СЕТ СН'!$I$24</f>
        <v>3287.35302877</v>
      </c>
      <c r="S125" s="36">
        <f>SUMIFS(СВЦЭМ!$D$39:$D$782,СВЦЭМ!$A$39:$A$782,$A125,СВЦЭМ!$B$39:$B$782,S$119)+'СЕТ СН'!$I$14+СВЦЭМ!$D$10+'СЕТ СН'!$I$5-'СЕТ СН'!$I$24</f>
        <v>3243.7204839000001</v>
      </c>
      <c r="T125" s="36">
        <f>SUMIFS(СВЦЭМ!$D$39:$D$782,СВЦЭМ!$A$39:$A$782,$A125,СВЦЭМ!$B$39:$B$782,T$119)+'СЕТ СН'!$I$14+СВЦЭМ!$D$10+'СЕТ СН'!$I$5-'СЕТ СН'!$I$24</f>
        <v>3200.9637985100003</v>
      </c>
      <c r="U125" s="36">
        <f>SUMIFS(СВЦЭМ!$D$39:$D$782,СВЦЭМ!$A$39:$A$782,$A125,СВЦЭМ!$B$39:$B$782,U$119)+'СЕТ СН'!$I$14+СВЦЭМ!$D$10+'СЕТ СН'!$I$5-'СЕТ СН'!$I$24</f>
        <v>3176.1991379300002</v>
      </c>
      <c r="V125" s="36">
        <f>SUMIFS(СВЦЭМ!$D$39:$D$782,СВЦЭМ!$A$39:$A$782,$A125,СВЦЭМ!$B$39:$B$782,V$119)+'СЕТ СН'!$I$14+СВЦЭМ!$D$10+'СЕТ СН'!$I$5-'СЕТ СН'!$I$24</f>
        <v>3179.1557919500001</v>
      </c>
      <c r="W125" s="36">
        <f>SUMIFS(СВЦЭМ!$D$39:$D$782,СВЦЭМ!$A$39:$A$782,$A125,СВЦЭМ!$B$39:$B$782,W$119)+'СЕТ СН'!$I$14+СВЦЭМ!$D$10+'СЕТ СН'!$I$5-'СЕТ СН'!$I$24</f>
        <v>3186.1218396200002</v>
      </c>
      <c r="X125" s="36">
        <f>SUMIFS(СВЦЭМ!$D$39:$D$782,СВЦЭМ!$A$39:$A$782,$A125,СВЦЭМ!$B$39:$B$782,X$119)+'СЕТ СН'!$I$14+СВЦЭМ!$D$10+'СЕТ СН'!$I$5-'СЕТ СН'!$I$24</f>
        <v>3209.4886016800001</v>
      </c>
      <c r="Y125" s="36">
        <f>SUMIFS(СВЦЭМ!$D$39:$D$782,СВЦЭМ!$A$39:$A$782,$A125,СВЦЭМ!$B$39:$B$782,Y$119)+'СЕТ СН'!$I$14+СВЦЭМ!$D$10+'СЕТ СН'!$I$5-'СЕТ СН'!$I$24</f>
        <v>3230.7656973400003</v>
      </c>
    </row>
    <row r="126" spans="1:27" ht="15.75" x14ac:dyDescent="0.2">
      <c r="A126" s="35">
        <f t="shared" si="3"/>
        <v>44262</v>
      </c>
      <c r="B126" s="36">
        <f>SUMIFS(СВЦЭМ!$D$39:$D$782,СВЦЭМ!$A$39:$A$782,$A126,СВЦЭМ!$B$39:$B$782,B$119)+'СЕТ СН'!$I$14+СВЦЭМ!$D$10+'СЕТ СН'!$I$5-'СЕТ СН'!$I$24</f>
        <v>3263.6285606900001</v>
      </c>
      <c r="C126" s="36">
        <f>SUMIFS(СВЦЭМ!$D$39:$D$782,СВЦЭМ!$A$39:$A$782,$A126,СВЦЭМ!$B$39:$B$782,C$119)+'СЕТ СН'!$I$14+СВЦЭМ!$D$10+'СЕТ СН'!$I$5-'СЕТ СН'!$I$24</f>
        <v>3323.6212622000003</v>
      </c>
      <c r="D126" s="36">
        <f>SUMIFS(СВЦЭМ!$D$39:$D$782,СВЦЭМ!$A$39:$A$782,$A126,СВЦЭМ!$B$39:$B$782,D$119)+'СЕТ СН'!$I$14+СВЦЭМ!$D$10+'СЕТ СН'!$I$5-'СЕТ СН'!$I$24</f>
        <v>3356.70742505</v>
      </c>
      <c r="E126" s="36">
        <f>SUMIFS(СВЦЭМ!$D$39:$D$782,СВЦЭМ!$A$39:$A$782,$A126,СВЦЭМ!$B$39:$B$782,E$119)+'СЕТ СН'!$I$14+СВЦЭМ!$D$10+'СЕТ СН'!$I$5-'СЕТ СН'!$I$24</f>
        <v>3367.0779978800001</v>
      </c>
      <c r="F126" s="36">
        <f>SUMIFS(СВЦЭМ!$D$39:$D$782,СВЦЭМ!$A$39:$A$782,$A126,СВЦЭМ!$B$39:$B$782,F$119)+'СЕТ СН'!$I$14+СВЦЭМ!$D$10+'СЕТ СН'!$I$5-'СЕТ СН'!$I$24</f>
        <v>3373.1924387700001</v>
      </c>
      <c r="G126" s="36">
        <f>SUMIFS(СВЦЭМ!$D$39:$D$782,СВЦЭМ!$A$39:$A$782,$A126,СВЦЭМ!$B$39:$B$782,G$119)+'СЕТ СН'!$I$14+СВЦЭМ!$D$10+'СЕТ СН'!$I$5-'СЕТ СН'!$I$24</f>
        <v>3374.3068004900001</v>
      </c>
      <c r="H126" s="36">
        <f>SUMIFS(СВЦЭМ!$D$39:$D$782,СВЦЭМ!$A$39:$A$782,$A126,СВЦЭМ!$B$39:$B$782,H$119)+'СЕТ СН'!$I$14+СВЦЭМ!$D$10+'СЕТ СН'!$I$5-'СЕТ СН'!$I$24</f>
        <v>3357.4653779</v>
      </c>
      <c r="I126" s="36">
        <f>SUMIFS(СВЦЭМ!$D$39:$D$782,СВЦЭМ!$A$39:$A$782,$A126,СВЦЭМ!$B$39:$B$782,I$119)+'СЕТ СН'!$I$14+СВЦЭМ!$D$10+'СЕТ СН'!$I$5-'СЕТ СН'!$I$24</f>
        <v>3323.4822658800003</v>
      </c>
      <c r="J126" s="36">
        <f>SUMIFS(СВЦЭМ!$D$39:$D$782,СВЦЭМ!$A$39:$A$782,$A126,СВЦЭМ!$B$39:$B$782,J$119)+'СЕТ СН'!$I$14+СВЦЭМ!$D$10+'СЕТ СН'!$I$5-'СЕТ СН'!$I$24</f>
        <v>3267.76094741</v>
      </c>
      <c r="K126" s="36">
        <f>SUMIFS(СВЦЭМ!$D$39:$D$782,СВЦЭМ!$A$39:$A$782,$A126,СВЦЭМ!$B$39:$B$782,K$119)+'СЕТ СН'!$I$14+СВЦЭМ!$D$10+'СЕТ СН'!$I$5-'СЕТ СН'!$I$24</f>
        <v>3229.1145708500003</v>
      </c>
      <c r="L126" s="36">
        <f>SUMIFS(СВЦЭМ!$D$39:$D$782,СВЦЭМ!$A$39:$A$782,$A126,СВЦЭМ!$B$39:$B$782,L$119)+'СЕТ СН'!$I$14+СВЦЭМ!$D$10+'СЕТ СН'!$I$5-'СЕТ СН'!$I$24</f>
        <v>3214.6251593700003</v>
      </c>
      <c r="M126" s="36">
        <f>SUMIFS(СВЦЭМ!$D$39:$D$782,СВЦЭМ!$A$39:$A$782,$A126,СВЦЭМ!$B$39:$B$782,M$119)+'СЕТ СН'!$I$14+СВЦЭМ!$D$10+'СЕТ СН'!$I$5-'СЕТ СН'!$I$24</f>
        <v>3219.6030906200003</v>
      </c>
      <c r="N126" s="36">
        <f>SUMIFS(СВЦЭМ!$D$39:$D$782,СВЦЭМ!$A$39:$A$782,$A126,СВЦЭМ!$B$39:$B$782,N$119)+'СЕТ СН'!$I$14+СВЦЭМ!$D$10+'СЕТ СН'!$I$5-'СЕТ СН'!$I$24</f>
        <v>3240.1358681500001</v>
      </c>
      <c r="O126" s="36">
        <f>SUMIFS(СВЦЭМ!$D$39:$D$782,СВЦЭМ!$A$39:$A$782,$A126,СВЦЭМ!$B$39:$B$782,O$119)+'СЕТ СН'!$I$14+СВЦЭМ!$D$10+'СЕТ СН'!$I$5-'СЕТ СН'!$I$24</f>
        <v>3276.3642217200004</v>
      </c>
      <c r="P126" s="36">
        <f>SUMIFS(СВЦЭМ!$D$39:$D$782,СВЦЭМ!$A$39:$A$782,$A126,СВЦЭМ!$B$39:$B$782,P$119)+'СЕТ СН'!$I$14+СВЦЭМ!$D$10+'СЕТ СН'!$I$5-'СЕТ СН'!$I$24</f>
        <v>3307.7896235200001</v>
      </c>
      <c r="Q126" s="36">
        <f>SUMIFS(СВЦЭМ!$D$39:$D$782,СВЦЭМ!$A$39:$A$782,$A126,СВЦЭМ!$B$39:$B$782,Q$119)+'СЕТ СН'!$I$14+СВЦЭМ!$D$10+'СЕТ СН'!$I$5-'СЕТ СН'!$I$24</f>
        <v>3327.3425405600001</v>
      </c>
      <c r="R126" s="36">
        <f>SUMIFS(СВЦЭМ!$D$39:$D$782,СВЦЭМ!$A$39:$A$782,$A126,СВЦЭМ!$B$39:$B$782,R$119)+'СЕТ СН'!$I$14+СВЦЭМ!$D$10+'СЕТ СН'!$I$5-'СЕТ СН'!$I$24</f>
        <v>3317.38655045</v>
      </c>
      <c r="S126" s="36">
        <f>SUMIFS(СВЦЭМ!$D$39:$D$782,СВЦЭМ!$A$39:$A$782,$A126,СВЦЭМ!$B$39:$B$782,S$119)+'СЕТ СН'!$I$14+СВЦЭМ!$D$10+'СЕТ СН'!$I$5-'СЕТ СН'!$I$24</f>
        <v>3283.8296370200001</v>
      </c>
      <c r="T126" s="36">
        <f>SUMIFS(СВЦЭМ!$D$39:$D$782,СВЦЭМ!$A$39:$A$782,$A126,СВЦЭМ!$B$39:$B$782,T$119)+'СЕТ СН'!$I$14+СВЦЭМ!$D$10+'СЕТ СН'!$I$5-'СЕТ СН'!$I$24</f>
        <v>3235.4130875500005</v>
      </c>
      <c r="U126" s="36">
        <f>SUMIFS(СВЦЭМ!$D$39:$D$782,СВЦЭМ!$A$39:$A$782,$A126,СВЦЭМ!$B$39:$B$782,U$119)+'СЕТ СН'!$I$14+СВЦЭМ!$D$10+'СЕТ СН'!$I$5-'СЕТ СН'!$I$24</f>
        <v>3201.2737565200005</v>
      </c>
      <c r="V126" s="36">
        <f>SUMIFS(СВЦЭМ!$D$39:$D$782,СВЦЭМ!$A$39:$A$782,$A126,СВЦЭМ!$B$39:$B$782,V$119)+'СЕТ СН'!$I$14+СВЦЭМ!$D$10+'СЕТ СН'!$I$5-'СЕТ СН'!$I$24</f>
        <v>3207.3109564599999</v>
      </c>
      <c r="W126" s="36">
        <f>SUMIFS(СВЦЭМ!$D$39:$D$782,СВЦЭМ!$A$39:$A$782,$A126,СВЦЭМ!$B$39:$B$782,W$119)+'СЕТ СН'!$I$14+СВЦЭМ!$D$10+'СЕТ СН'!$I$5-'СЕТ СН'!$I$24</f>
        <v>3227.8556331600003</v>
      </c>
      <c r="X126" s="36">
        <f>SUMIFS(СВЦЭМ!$D$39:$D$782,СВЦЭМ!$A$39:$A$782,$A126,СВЦЭМ!$B$39:$B$782,X$119)+'СЕТ СН'!$I$14+СВЦЭМ!$D$10+'СЕТ СН'!$I$5-'СЕТ СН'!$I$24</f>
        <v>3239.8207316100002</v>
      </c>
      <c r="Y126" s="36">
        <f>SUMIFS(СВЦЭМ!$D$39:$D$782,СВЦЭМ!$A$39:$A$782,$A126,СВЦЭМ!$B$39:$B$782,Y$119)+'СЕТ СН'!$I$14+СВЦЭМ!$D$10+'СЕТ СН'!$I$5-'СЕТ СН'!$I$24</f>
        <v>3257.0582263200004</v>
      </c>
    </row>
    <row r="127" spans="1:27" ht="15.75" x14ac:dyDescent="0.2">
      <c r="A127" s="35">
        <f t="shared" si="3"/>
        <v>44263</v>
      </c>
      <c r="B127" s="36">
        <f>SUMIFS(СВЦЭМ!$D$39:$D$782,СВЦЭМ!$A$39:$A$782,$A127,СВЦЭМ!$B$39:$B$782,B$119)+'СЕТ СН'!$I$14+СВЦЭМ!$D$10+'СЕТ СН'!$I$5-'СЕТ СН'!$I$24</f>
        <v>3275.5933780400001</v>
      </c>
      <c r="C127" s="36">
        <f>SUMIFS(СВЦЭМ!$D$39:$D$782,СВЦЭМ!$A$39:$A$782,$A127,СВЦЭМ!$B$39:$B$782,C$119)+'СЕТ СН'!$I$14+СВЦЭМ!$D$10+'СЕТ СН'!$I$5-'СЕТ СН'!$I$24</f>
        <v>3334.7274974700003</v>
      </c>
      <c r="D127" s="36">
        <f>SUMIFS(СВЦЭМ!$D$39:$D$782,СВЦЭМ!$A$39:$A$782,$A127,СВЦЭМ!$B$39:$B$782,D$119)+'СЕТ СН'!$I$14+СВЦЭМ!$D$10+'СЕТ СН'!$I$5-'СЕТ СН'!$I$24</f>
        <v>3372.2839054699998</v>
      </c>
      <c r="E127" s="36">
        <f>SUMIFS(СВЦЭМ!$D$39:$D$782,СВЦЭМ!$A$39:$A$782,$A127,СВЦЭМ!$B$39:$B$782,E$119)+'СЕТ СН'!$I$14+СВЦЭМ!$D$10+'СЕТ СН'!$I$5-'СЕТ СН'!$I$24</f>
        <v>3368.90957088</v>
      </c>
      <c r="F127" s="36">
        <f>SUMIFS(СВЦЭМ!$D$39:$D$782,СВЦЭМ!$A$39:$A$782,$A127,СВЦЭМ!$B$39:$B$782,F$119)+'СЕТ СН'!$I$14+СВЦЭМ!$D$10+'СЕТ СН'!$I$5-'СЕТ СН'!$I$24</f>
        <v>3368.3207029599998</v>
      </c>
      <c r="G127" s="36">
        <f>SUMIFS(СВЦЭМ!$D$39:$D$782,СВЦЭМ!$A$39:$A$782,$A127,СВЦЭМ!$B$39:$B$782,G$119)+'СЕТ СН'!$I$14+СВЦЭМ!$D$10+'СЕТ СН'!$I$5-'СЕТ СН'!$I$24</f>
        <v>3365.11102854</v>
      </c>
      <c r="H127" s="36">
        <f>SUMIFS(СВЦЭМ!$D$39:$D$782,СВЦЭМ!$A$39:$A$782,$A127,СВЦЭМ!$B$39:$B$782,H$119)+'СЕТ СН'!$I$14+СВЦЭМ!$D$10+'СЕТ СН'!$I$5-'СЕТ СН'!$I$24</f>
        <v>3366.5899244100001</v>
      </c>
      <c r="I127" s="36">
        <f>SUMIFS(СВЦЭМ!$D$39:$D$782,СВЦЭМ!$A$39:$A$782,$A127,СВЦЭМ!$B$39:$B$782,I$119)+'СЕТ СН'!$I$14+СВЦЭМ!$D$10+'СЕТ СН'!$I$5-'СЕТ СН'!$I$24</f>
        <v>3348.5793043000003</v>
      </c>
      <c r="J127" s="36">
        <f>SUMIFS(СВЦЭМ!$D$39:$D$782,СВЦЭМ!$A$39:$A$782,$A127,СВЦЭМ!$B$39:$B$782,J$119)+'СЕТ СН'!$I$14+СВЦЭМ!$D$10+'СЕТ СН'!$I$5-'СЕТ СН'!$I$24</f>
        <v>3298.0103041000002</v>
      </c>
      <c r="K127" s="36">
        <f>SUMIFS(СВЦЭМ!$D$39:$D$782,СВЦЭМ!$A$39:$A$782,$A127,СВЦЭМ!$B$39:$B$782,K$119)+'СЕТ СН'!$I$14+СВЦЭМ!$D$10+'СЕТ СН'!$I$5-'СЕТ СН'!$I$24</f>
        <v>3257.1582474800002</v>
      </c>
      <c r="L127" s="36">
        <f>SUMIFS(СВЦЭМ!$D$39:$D$782,СВЦЭМ!$A$39:$A$782,$A127,СВЦЭМ!$B$39:$B$782,L$119)+'СЕТ СН'!$I$14+СВЦЭМ!$D$10+'СЕТ СН'!$I$5-'СЕТ СН'!$I$24</f>
        <v>3245.18759615</v>
      </c>
      <c r="M127" s="36">
        <f>SUMIFS(СВЦЭМ!$D$39:$D$782,СВЦЭМ!$A$39:$A$782,$A127,СВЦЭМ!$B$39:$B$782,M$119)+'СЕТ СН'!$I$14+СВЦЭМ!$D$10+'СЕТ СН'!$I$5-'СЕТ СН'!$I$24</f>
        <v>3243.1710959700004</v>
      </c>
      <c r="N127" s="36">
        <f>SUMIFS(СВЦЭМ!$D$39:$D$782,СВЦЭМ!$A$39:$A$782,$A127,СВЦЭМ!$B$39:$B$782,N$119)+'СЕТ СН'!$I$14+СВЦЭМ!$D$10+'СЕТ СН'!$I$5-'СЕТ СН'!$I$24</f>
        <v>3246.7616972600003</v>
      </c>
      <c r="O127" s="36">
        <f>SUMIFS(СВЦЭМ!$D$39:$D$782,СВЦЭМ!$A$39:$A$782,$A127,СВЦЭМ!$B$39:$B$782,O$119)+'СЕТ СН'!$I$14+СВЦЭМ!$D$10+'СЕТ СН'!$I$5-'СЕТ СН'!$I$24</f>
        <v>3290.9797695100001</v>
      </c>
      <c r="P127" s="36">
        <f>SUMIFS(СВЦЭМ!$D$39:$D$782,СВЦЭМ!$A$39:$A$782,$A127,СВЦЭМ!$B$39:$B$782,P$119)+'СЕТ СН'!$I$14+СВЦЭМ!$D$10+'СЕТ СН'!$I$5-'СЕТ СН'!$I$24</f>
        <v>3302.7818261800003</v>
      </c>
      <c r="Q127" s="36">
        <f>SUMIFS(СВЦЭМ!$D$39:$D$782,СВЦЭМ!$A$39:$A$782,$A127,СВЦЭМ!$B$39:$B$782,Q$119)+'СЕТ СН'!$I$14+СВЦЭМ!$D$10+'СЕТ СН'!$I$5-'СЕТ СН'!$I$24</f>
        <v>3322.2641101700001</v>
      </c>
      <c r="R127" s="36">
        <f>SUMIFS(СВЦЭМ!$D$39:$D$782,СВЦЭМ!$A$39:$A$782,$A127,СВЦЭМ!$B$39:$B$782,R$119)+'СЕТ СН'!$I$14+СВЦЭМ!$D$10+'СЕТ СН'!$I$5-'СЕТ СН'!$I$24</f>
        <v>3329.2503856000003</v>
      </c>
      <c r="S127" s="36">
        <f>SUMIFS(СВЦЭМ!$D$39:$D$782,СВЦЭМ!$A$39:$A$782,$A127,СВЦЭМ!$B$39:$B$782,S$119)+'СЕТ СН'!$I$14+СВЦЭМ!$D$10+'СЕТ СН'!$I$5-'СЕТ СН'!$I$24</f>
        <v>3291.83996776</v>
      </c>
      <c r="T127" s="36">
        <f>SUMIFS(СВЦЭМ!$D$39:$D$782,СВЦЭМ!$A$39:$A$782,$A127,СВЦЭМ!$B$39:$B$782,T$119)+'СЕТ СН'!$I$14+СВЦЭМ!$D$10+'СЕТ СН'!$I$5-'СЕТ СН'!$I$24</f>
        <v>3232.6500952900001</v>
      </c>
      <c r="U127" s="36">
        <f>SUMIFS(СВЦЭМ!$D$39:$D$782,СВЦЭМ!$A$39:$A$782,$A127,СВЦЭМ!$B$39:$B$782,U$119)+'СЕТ СН'!$I$14+СВЦЭМ!$D$10+'СЕТ СН'!$I$5-'СЕТ СН'!$I$24</f>
        <v>3194.9955765900004</v>
      </c>
      <c r="V127" s="36">
        <f>SUMIFS(СВЦЭМ!$D$39:$D$782,СВЦЭМ!$A$39:$A$782,$A127,СВЦЭМ!$B$39:$B$782,V$119)+'СЕТ СН'!$I$14+СВЦЭМ!$D$10+'СЕТ СН'!$I$5-'СЕТ СН'!$I$24</f>
        <v>3202.7859797200003</v>
      </c>
      <c r="W127" s="36">
        <f>SUMIFS(СВЦЭМ!$D$39:$D$782,СВЦЭМ!$A$39:$A$782,$A127,СВЦЭМ!$B$39:$B$782,W$119)+'СЕТ СН'!$I$14+СВЦЭМ!$D$10+'СЕТ СН'!$I$5-'СЕТ СН'!$I$24</f>
        <v>3222.6390192500003</v>
      </c>
      <c r="X127" s="36">
        <f>SUMIFS(СВЦЭМ!$D$39:$D$782,СВЦЭМ!$A$39:$A$782,$A127,СВЦЭМ!$B$39:$B$782,X$119)+'СЕТ СН'!$I$14+СВЦЭМ!$D$10+'СЕТ СН'!$I$5-'СЕТ СН'!$I$24</f>
        <v>3234.0627969800003</v>
      </c>
      <c r="Y127" s="36">
        <f>SUMIFS(СВЦЭМ!$D$39:$D$782,СВЦЭМ!$A$39:$A$782,$A127,СВЦЭМ!$B$39:$B$782,Y$119)+'СЕТ СН'!$I$14+СВЦЭМ!$D$10+'СЕТ СН'!$I$5-'СЕТ СН'!$I$24</f>
        <v>3249.9389678500002</v>
      </c>
    </row>
    <row r="128" spans="1:27" ht="15.75" x14ac:dyDescent="0.2">
      <c r="A128" s="35">
        <f t="shared" si="3"/>
        <v>44264</v>
      </c>
      <c r="B128" s="36">
        <f>SUMIFS(СВЦЭМ!$D$39:$D$782,СВЦЭМ!$A$39:$A$782,$A128,СВЦЭМ!$B$39:$B$782,B$119)+'СЕТ СН'!$I$14+СВЦЭМ!$D$10+'СЕТ СН'!$I$5-'СЕТ СН'!$I$24</f>
        <v>3244.7508244300002</v>
      </c>
      <c r="C128" s="36">
        <f>SUMIFS(СВЦЭМ!$D$39:$D$782,СВЦЭМ!$A$39:$A$782,$A128,СВЦЭМ!$B$39:$B$782,C$119)+'СЕТ СН'!$I$14+СВЦЭМ!$D$10+'СЕТ СН'!$I$5-'СЕТ СН'!$I$24</f>
        <v>3295.8830798500003</v>
      </c>
      <c r="D128" s="36">
        <f>SUMIFS(СВЦЭМ!$D$39:$D$782,СВЦЭМ!$A$39:$A$782,$A128,СВЦЭМ!$B$39:$B$782,D$119)+'СЕТ СН'!$I$14+СВЦЭМ!$D$10+'СЕТ СН'!$I$5-'СЕТ СН'!$I$24</f>
        <v>3356.7780867299998</v>
      </c>
      <c r="E128" s="36">
        <f>SUMIFS(СВЦЭМ!$D$39:$D$782,СВЦЭМ!$A$39:$A$782,$A128,СВЦЭМ!$B$39:$B$782,E$119)+'СЕТ СН'!$I$14+СВЦЭМ!$D$10+'СЕТ СН'!$I$5-'СЕТ СН'!$I$24</f>
        <v>3360.7804414800003</v>
      </c>
      <c r="F128" s="36">
        <f>SUMIFS(СВЦЭМ!$D$39:$D$782,СВЦЭМ!$A$39:$A$782,$A128,СВЦЭМ!$B$39:$B$782,F$119)+'СЕТ СН'!$I$14+СВЦЭМ!$D$10+'СЕТ СН'!$I$5-'СЕТ СН'!$I$24</f>
        <v>3365.8899913200003</v>
      </c>
      <c r="G128" s="36">
        <f>SUMIFS(СВЦЭМ!$D$39:$D$782,СВЦЭМ!$A$39:$A$782,$A128,СВЦЭМ!$B$39:$B$782,G$119)+'СЕТ СН'!$I$14+СВЦЭМ!$D$10+'СЕТ СН'!$I$5-'СЕТ СН'!$I$24</f>
        <v>3354.7331305500002</v>
      </c>
      <c r="H128" s="36">
        <f>SUMIFS(СВЦЭМ!$D$39:$D$782,СВЦЭМ!$A$39:$A$782,$A128,СВЦЭМ!$B$39:$B$782,H$119)+'СЕТ СН'!$I$14+СВЦЭМ!$D$10+'СЕТ СН'!$I$5-'СЕТ СН'!$I$24</f>
        <v>3320.5983367600002</v>
      </c>
      <c r="I128" s="36">
        <f>SUMIFS(СВЦЭМ!$D$39:$D$782,СВЦЭМ!$A$39:$A$782,$A128,СВЦЭМ!$B$39:$B$782,I$119)+'СЕТ СН'!$I$14+СВЦЭМ!$D$10+'СЕТ СН'!$I$5-'СЕТ СН'!$I$24</f>
        <v>3291.26841616</v>
      </c>
      <c r="J128" s="36">
        <f>SUMIFS(СВЦЭМ!$D$39:$D$782,СВЦЭМ!$A$39:$A$782,$A128,СВЦЭМ!$B$39:$B$782,J$119)+'СЕТ СН'!$I$14+СВЦЭМ!$D$10+'СЕТ СН'!$I$5-'СЕТ СН'!$I$24</f>
        <v>3248.6248558100001</v>
      </c>
      <c r="K128" s="36">
        <f>SUMIFS(СВЦЭМ!$D$39:$D$782,СВЦЭМ!$A$39:$A$782,$A128,СВЦЭМ!$B$39:$B$782,K$119)+'СЕТ СН'!$I$14+СВЦЭМ!$D$10+'СЕТ СН'!$I$5-'СЕТ СН'!$I$24</f>
        <v>3232.7122961700002</v>
      </c>
      <c r="L128" s="36">
        <f>SUMIFS(СВЦЭМ!$D$39:$D$782,СВЦЭМ!$A$39:$A$782,$A128,СВЦЭМ!$B$39:$B$782,L$119)+'СЕТ СН'!$I$14+СВЦЭМ!$D$10+'СЕТ СН'!$I$5-'СЕТ СН'!$I$24</f>
        <v>3232.3865889400004</v>
      </c>
      <c r="M128" s="36">
        <f>SUMIFS(СВЦЭМ!$D$39:$D$782,СВЦЭМ!$A$39:$A$782,$A128,СВЦЭМ!$B$39:$B$782,M$119)+'СЕТ СН'!$I$14+СВЦЭМ!$D$10+'СЕТ СН'!$I$5-'СЕТ СН'!$I$24</f>
        <v>3242.0069976300001</v>
      </c>
      <c r="N128" s="36">
        <f>SUMIFS(СВЦЭМ!$D$39:$D$782,СВЦЭМ!$A$39:$A$782,$A128,СВЦЭМ!$B$39:$B$782,N$119)+'СЕТ СН'!$I$14+СВЦЭМ!$D$10+'СЕТ СН'!$I$5-'СЕТ СН'!$I$24</f>
        <v>3257.9474287900002</v>
      </c>
      <c r="O128" s="36">
        <f>SUMIFS(СВЦЭМ!$D$39:$D$782,СВЦЭМ!$A$39:$A$782,$A128,СВЦЭМ!$B$39:$B$782,O$119)+'СЕТ СН'!$I$14+СВЦЭМ!$D$10+'СЕТ СН'!$I$5-'СЕТ СН'!$I$24</f>
        <v>3293.4357213600001</v>
      </c>
      <c r="P128" s="36">
        <f>SUMIFS(СВЦЭМ!$D$39:$D$782,СВЦЭМ!$A$39:$A$782,$A128,СВЦЭМ!$B$39:$B$782,P$119)+'СЕТ СН'!$I$14+СВЦЭМ!$D$10+'СЕТ СН'!$I$5-'СЕТ СН'!$I$24</f>
        <v>3298.4315360500004</v>
      </c>
      <c r="Q128" s="36">
        <f>SUMIFS(СВЦЭМ!$D$39:$D$782,СВЦЭМ!$A$39:$A$782,$A128,СВЦЭМ!$B$39:$B$782,Q$119)+'СЕТ СН'!$I$14+СВЦЭМ!$D$10+'СЕТ СН'!$I$5-'СЕТ СН'!$I$24</f>
        <v>3301.8616431999999</v>
      </c>
      <c r="R128" s="36">
        <f>SUMIFS(СВЦЭМ!$D$39:$D$782,СВЦЭМ!$A$39:$A$782,$A128,СВЦЭМ!$B$39:$B$782,R$119)+'СЕТ СН'!$I$14+СВЦЭМ!$D$10+'СЕТ СН'!$I$5-'СЕТ СН'!$I$24</f>
        <v>3307.7285031299998</v>
      </c>
      <c r="S128" s="36">
        <f>SUMIFS(СВЦЭМ!$D$39:$D$782,СВЦЭМ!$A$39:$A$782,$A128,СВЦЭМ!$B$39:$B$782,S$119)+'СЕТ СН'!$I$14+СВЦЭМ!$D$10+'СЕТ СН'!$I$5-'СЕТ СН'!$I$24</f>
        <v>3292.6417455700002</v>
      </c>
      <c r="T128" s="36">
        <f>SUMIFS(СВЦЭМ!$D$39:$D$782,СВЦЭМ!$A$39:$A$782,$A128,СВЦЭМ!$B$39:$B$782,T$119)+'СЕТ СН'!$I$14+СВЦЭМ!$D$10+'СЕТ СН'!$I$5-'СЕТ СН'!$I$24</f>
        <v>3239.9163720500001</v>
      </c>
      <c r="U128" s="36">
        <f>SUMIFS(СВЦЭМ!$D$39:$D$782,СВЦЭМ!$A$39:$A$782,$A128,СВЦЭМ!$B$39:$B$782,U$119)+'СЕТ СН'!$I$14+СВЦЭМ!$D$10+'СЕТ СН'!$I$5-'СЕТ СН'!$I$24</f>
        <v>3203.5908644300002</v>
      </c>
      <c r="V128" s="36">
        <f>SUMIFS(СВЦЭМ!$D$39:$D$782,СВЦЭМ!$A$39:$A$782,$A128,СВЦЭМ!$B$39:$B$782,V$119)+'СЕТ СН'!$I$14+СВЦЭМ!$D$10+'СЕТ СН'!$I$5-'СЕТ СН'!$I$24</f>
        <v>3206.8007322000003</v>
      </c>
      <c r="W128" s="36">
        <f>SUMIFS(СВЦЭМ!$D$39:$D$782,СВЦЭМ!$A$39:$A$782,$A128,СВЦЭМ!$B$39:$B$782,W$119)+'СЕТ СН'!$I$14+СВЦЭМ!$D$10+'СЕТ СН'!$I$5-'СЕТ СН'!$I$24</f>
        <v>3225.63770793</v>
      </c>
      <c r="X128" s="36">
        <f>SUMIFS(СВЦЭМ!$D$39:$D$782,СВЦЭМ!$A$39:$A$782,$A128,СВЦЭМ!$B$39:$B$782,X$119)+'СЕТ СН'!$I$14+СВЦЭМ!$D$10+'СЕТ СН'!$I$5-'СЕТ СН'!$I$24</f>
        <v>3250.7882169100003</v>
      </c>
      <c r="Y128" s="36">
        <f>SUMIFS(СВЦЭМ!$D$39:$D$782,СВЦЭМ!$A$39:$A$782,$A128,СВЦЭМ!$B$39:$B$782,Y$119)+'СЕТ СН'!$I$14+СВЦЭМ!$D$10+'СЕТ СН'!$I$5-'СЕТ СН'!$I$24</f>
        <v>3268.0053876399998</v>
      </c>
    </row>
    <row r="129" spans="1:25" ht="15.75" x14ac:dyDescent="0.2">
      <c r="A129" s="35">
        <f t="shared" si="3"/>
        <v>44265</v>
      </c>
      <c r="B129" s="36">
        <f>SUMIFS(СВЦЭМ!$D$39:$D$782,СВЦЭМ!$A$39:$A$782,$A129,СВЦЭМ!$B$39:$B$782,B$119)+'СЕТ СН'!$I$14+СВЦЭМ!$D$10+'СЕТ СН'!$I$5-'СЕТ СН'!$I$24</f>
        <v>3276.3466602600001</v>
      </c>
      <c r="C129" s="36">
        <f>SUMIFS(СВЦЭМ!$D$39:$D$782,СВЦЭМ!$A$39:$A$782,$A129,СВЦЭМ!$B$39:$B$782,C$119)+'СЕТ СН'!$I$14+СВЦЭМ!$D$10+'СЕТ СН'!$I$5-'СЕТ СН'!$I$24</f>
        <v>3315.54816987</v>
      </c>
      <c r="D129" s="36">
        <f>SUMIFS(СВЦЭМ!$D$39:$D$782,СВЦЭМ!$A$39:$A$782,$A129,СВЦЭМ!$B$39:$B$782,D$119)+'СЕТ СН'!$I$14+СВЦЭМ!$D$10+'СЕТ СН'!$I$5-'СЕТ СН'!$I$24</f>
        <v>3367.5017204300002</v>
      </c>
      <c r="E129" s="36">
        <f>SUMIFS(СВЦЭМ!$D$39:$D$782,СВЦЭМ!$A$39:$A$782,$A129,СВЦЭМ!$B$39:$B$782,E$119)+'СЕТ СН'!$I$14+СВЦЭМ!$D$10+'СЕТ СН'!$I$5-'СЕТ СН'!$I$24</f>
        <v>3366.1409998500003</v>
      </c>
      <c r="F129" s="36">
        <f>SUMIFS(СВЦЭМ!$D$39:$D$782,СВЦЭМ!$A$39:$A$782,$A129,СВЦЭМ!$B$39:$B$782,F$119)+'СЕТ СН'!$I$14+СВЦЭМ!$D$10+'СЕТ СН'!$I$5-'СЕТ СН'!$I$24</f>
        <v>3370.64314466</v>
      </c>
      <c r="G129" s="36">
        <f>SUMIFS(СВЦЭМ!$D$39:$D$782,СВЦЭМ!$A$39:$A$782,$A129,СВЦЭМ!$B$39:$B$782,G$119)+'СЕТ СН'!$I$14+СВЦЭМ!$D$10+'СЕТ СН'!$I$5-'СЕТ СН'!$I$24</f>
        <v>3371.6939371600001</v>
      </c>
      <c r="H129" s="36">
        <f>SUMIFS(СВЦЭМ!$D$39:$D$782,СВЦЭМ!$A$39:$A$782,$A129,СВЦЭМ!$B$39:$B$782,H$119)+'СЕТ СН'!$I$14+СВЦЭМ!$D$10+'СЕТ СН'!$I$5-'СЕТ СН'!$I$24</f>
        <v>3347.2469388500003</v>
      </c>
      <c r="I129" s="36">
        <f>SUMIFS(СВЦЭМ!$D$39:$D$782,СВЦЭМ!$A$39:$A$782,$A129,СВЦЭМ!$B$39:$B$782,I$119)+'СЕТ СН'!$I$14+СВЦЭМ!$D$10+'СЕТ СН'!$I$5-'СЕТ СН'!$I$24</f>
        <v>3313.9589080000001</v>
      </c>
      <c r="J129" s="36">
        <f>SUMIFS(СВЦЭМ!$D$39:$D$782,СВЦЭМ!$A$39:$A$782,$A129,СВЦЭМ!$B$39:$B$782,J$119)+'СЕТ СН'!$I$14+СВЦЭМ!$D$10+'СЕТ СН'!$I$5-'СЕТ СН'!$I$24</f>
        <v>3278.6668378200002</v>
      </c>
      <c r="K129" s="36">
        <f>SUMIFS(СВЦЭМ!$D$39:$D$782,СВЦЭМ!$A$39:$A$782,$A129,СВЦЭМ!$B$39:$B$782,K$119)+'СЕТ СН'!$I$14+СВЦЭМ!$D$10+'СЕТ СН'!$I$5-'СЕТ СН'!$I$24</f>
        <v>3238.45509373</v>
      </c>
      <c r="L129" s="36">
        <f>SUMIFS(СВЦЭМ!$D$39:$D$782,СВЦЭМ!$A$39:$A$782,$A129,СВЦЭМ!$B$39:$B$782,L$119)+'СЕТ СН'!$I$14+СВЦЭМ!$D$10+'СЕТ СН'!$I$5-'СЕТ СН'!$I$24</f>
        <v>3230.26237661</v>
      </c>
      <c r="M129" s="36">
        <f>SUMIFS(СВЦЭМ!$D$39:$D$782,СВЦЭМ!$A$39:$A$782,$A129,СВЦЭМ!$B$39:$B$782,M$119)+'СЕТ СН'!$I$14+СВЦЭМ!$D$10+'СЕТ СН'!$I$5-'СЕТ СН'!$I$24</f>
        <v>3241.03519555</v>
      </c>
      <c r="N129" s="36">
        <f>SUMIFS(СВЦЭМ!$D$39:$D$782,СВЦЭМ!$A$39:$A$782,$A129,СВЦЭМ!$B$39:$B$782,N$119)+'СЕТ СН'!$I$14+СВЦЭМ!$D$10+'СЕТ СН'!$I$5-'СЕТ СН'!$I$24</f>
        <v>3244.8244294700003</v>
      </c>
      <c r="O129" s="36">
        <f>SUMIFS(СВЦЭМ!$D$39:$D$782,СВЦЭМ!$A$39:$A$782,$A129,СВЦЭМ!$B$39:$B$782,O$119)+'СЕТ СН'!$I$14+СВЦЭМ!$D$10+'СЕТ СН'!$I$5-'СЕТ СН'!$I$24</f>
        <v>3245.2059144500004</v>
      </c>
      <c r="P129" s="36">
        <f>SUMIFS(СВЦЭМ!$D$39:$D$782,СВЦЭМ!$A$39:$A$782,$A129,СВЦЭМ!$B$39:$B$782,P$119)+'СЕТ СН'!$I$14+СВЦЭМ!$D$10+'СЕТ СН'!$I$5-'СЕТ СН'!$I$24</f>
        <v>3289.8095690500004</v>
      </c>
      <c r="Q129" s="36">
        <f>SUMIFS(СВЦЭМ!$D$39:$D$782,СВЦЭМ!$A$39:$A$782,$A129,СВЦЭМ!$B$39:$B$782,Q$119)+'СЕТ СН'!$I$14+СВЦЭМ!$D$10+'СЕТ СН'!$I$5-'СЕТ СН'!$I$24</f>
        <v>3325.9441279800003</v>
      </c>
      <c r="R129" s="36">
        <f>SUMIFS(СВЦЭМ!$D$39:$D$782,СВЦЭМ!$A$39:$A$782,$A129,СВЦЭМ!$B$39:$B$782,R$119)+'СЕТ СН'!$I$14+СВЦЭМ!$D$10+'СЕТ СН'!$I$5-'СЕТ СН'!$I$24</f>
        <v>3322.6709438899998</v>
      </c>
      <c r="S129" s="36">
        <f>SUMIFS(СВЦЭМ!$D$39:$D$782,СВЦЭМ!$A$39:$A$782,$A129,СВЦЭМ!$B$39:$B$782,S$119)+'СЕТ СН'!$I$14+СВЦЭМ!$D$10+'СЕТ СН'!$I$5-'СЕТ СН'!$I$24</f>
        <v>3301.91807281</v>
      </c>
      <c r="T129" s="36">
        <f>SUMIFS(СВЦЭМ!$D$39:$D$782,СВЦЭМ!$A$39:$A$782,$A129,СВЦЭМ!$B$39:$B$782,T$119)+'СЕТ СН'!$I$14+СВЦЭМ!$D$10+'СЕТ СН'!$I$5-'СЕТ СН'!$I$24</f>
        <v>3234.7285490100003</v>
      </c>
      <c r="U129" s="36">
        <f>SUMIFS(СВЦЭМ!$D$39:$D$782,СВЦЭМ!$A$39:$A$782,$A129,СВЦЭМ!$B$39:$B$782,U$119)+'СЕТ СН'!$I$14+СВЦЭМ!$D$10+'СЕТ СН'!$I$5-'СЕТ СН'!$I$24</f>
        <v>3196.2254742700002</v>
      </c>
      <c r="V129" s="36">
        <f>SUMIFS(СВЦЭМ!$D$39:$D$782,СВЦЭМ!$A$39:$A$782,$A129,СВЦЭМ!$B$39:$B$782,V$119)+'СЕТ СН'!$I$14+СВЦЭМ!$D$10+'СЕТ СН'!$I$5-'СЕТ СН'!$I$24</f>
        <v>3195.9194160200004</v>
      </c>
      <c r="W129" s="36">
        <f>SUMIFS(СВЦЭМ!$D$39:$D$782,СВЦЭМ!$A$39:$A$782,$A129,СВЦЭМ!$B$39:$B$782,W$119)+'СЕТ СН'!$I$14+СВЦЭМ!$D$10+'СЕТ СН'!$I$5-'СЕТ СН'!$I$24</f>
        <v>3211.8941355300003</v>
      </c>
      <c r="X129" s="36">
        <f>SUMIFS(СВЦЭМ!$D$39:$D$782,СВЦЭМ!$A$39:$A$782,$A129,СВЦЭМ!$B$39:$B$782,X$119)+'СЕТ СН'!$I$14+СВЦЭМ!$D$10+'СЕТ СН'!$I$5-'СЕТ СН'!$I$24</f>
        <v>3234.4809294200004</v>
      </c>
      <c r="Y129" s="36">
        <f>SUMIFS(СВЦЭМ!$D$39:$D$782,СВЦЭМ!$A$39:$A$782,$A129,СВЦЭМ!$B$39:$B$782,Y$119)+'СЕТ СН'!$I$14+СВЦЭМ!$D$10+'СЕТ СН'!$I$5-'СЕТ СН'!$I$24</f>
        <v>3266.7375437700002</v>
      </c>
    </row>
    <row r="130" spans="1:25" ht="15.75" x14ac:dyDescent="0.2">
      <c r="A130" s="35">
        <f t="shared" si="3"/>
        <v>44266</v>
      </c>
      <c r="B130" s="36">
        <f>SUMIFS(СВЦЭМ!$D$39:$D$782,СВЦЭМ!$A$39:$A$782,$A130,СВЦЭМ!$B$39:$B$782,B$119)+'СЕТ СН'!$I$14+СВЦЭМ!$D$10+'СЕТ СН'!$I$5-'СЕТ СН'!$I$24</f>
        <v>3267.6213218600001</v>
      </c>
      <c r="C130" s="36">
        <f>SUMIFS(СВЦЭМ!$D$39:$D$782,СВЦЭМ!$A$39:$A$782,$A130,СВЦЭМ!$B$39:$B$782,C$119)+'СЕТ СН'!$I$14+СВЦЭМ!$D$10+'СЕТ СН'!$I$5-'СЕТ СН'!$I$24</f>
        <v>3310.66967888</v>
      </c>
      <c r="D130" s="36">
        <f>SUMIFS(СВЦЭМ!$D$39:$D$782,СВЦЭМ!$A$39:$A$782,$A130,СВЦЭМ!$B$39:$B$782,D$119)+'СЕТ СН'!$I$14+СВЦЭМ!$D$10+'СЕТ СН'!$I$5-'СЕТ СН'!$I$24</f>
        <v>3339.2811753400001</v>
      </c>
      <c r="E130" s="36">
        <f>SUMIFS(СВЦЭМ!$D$39:$D$782,СВЦЭМ!$A$39:$A$782,$A130,СВЦЭМ!$B$39:$B$782,E$119)+'СЕТ СН'!$I$14+СВЦЭМ!$D$10+'СЕТ СН'!$I$5-'СЕТ СН'!$I$24</f>
        <v>3340.5065178599998</v>
      </c>
      <c r="F130" s="36">
        <f>SUMIFS(СВЦЭМ!$D$39:$D$782,СВЦЭМ!$A$39:$A$782,$A130,СВЦЭМ!$B$39:$B$782,F$119)+'СЕТ СН'!$I$14+СВЦЭМ!$D$10+'СЕТ СН'!$I$5-'СЕТ СН'!$I$24</f>
        <v>3340.6288603000003</v>
      </c>
      <c r="G130" s="36">
        <f>SUMIFS(СВЦЭМ!$D$39:$D$782,СВЦЭМ!$A$39:$A$782,$A130,СВЦЭМ!$B$39:$B$782,G$119)+'СЕТ СН'!$I$14+СВЦЭМ!$D$10+'СЕТ СН'!$I$5-'СЕТ СН'!$I$24</f>
        <v>3353.7280981399999</v>
      </c>
      <c r="H130" s="36">
        <f>SUMIFS(СВЦЭМ!$D$39:$D$782,СВЦЭМ!$A$39:$A$782,$A130,СВЦЭМ!$B$39:$B$782,H$119)+'СЕТ СН'!$I$14+СВЦЭМ!$D$10+'СЕТ СН'!$I$5-'СЕТ СН'!$I$24</f>
        <v>3358.47911931</v>
      </c>
      <c r="I130" s="36">
        <f>SUMIFS(СВЦЭМ!$D$39:$D$782,СВЦЭМ!$A$39:$A$782,$A130,СВЦЭМ!$B$39:$B$782,I$119)+'СЕТ СН'!$I$14+СВЦЭМ!$D$10+'СЕТ СН'!$I$5-'СЕТ СН'!$I$24</f>
        <v>3296.5432115599997</v>
      </c>
      <c r="J130" s="36">
        <f>SUMIFS(СВЦЭМ!$D$39:$D$782,СВЦЭМ!$A$39:$A$782,$A130,СВЦЭМ!$B$39:$B$782,J$119)+'СЕТ СН'!$I$14+СВЦЭМ!$D$10+'СЕТ СН'!$I$5-'СЕТ СН'!$I$24</f>
        <v>3245.19501274</v>
      </c>
      <c r="K130" s="36">
        <f>SUMIFS(СВЦЭМ!$D$39:$D$782,СВЦЭМ!$A$39:$A$782,$A130,СВЦЭМ!$B$39:$B$782,K$119)+'СЕТ СН'!$I$14+СВЦЭМ!$D$10+'СЕТ СН'!$I$5-'СЕТ СН'!$I$24</f>
        <v>3220.57271554</v>
      </c>
      <c r="L130" s="36">
        <f>SUMIFS(СВЦЭМ!$D$39:$D$782,СВЦЭМ!$A$39:$A$782,$A130,СВЦЭМ!$B$39:$B$782,L$119)+'СЕТ СН'!$I$14+СВЦЭМ!$D$10+'СЕТ СН'!$I$5-'СЕТ СН'!$I$24</f>
        <v>3215.2547306200004</v>
      </c>
      <c r="M130" s="36">
        <f>SUMIFS(СВЦЭМ!$D$39:$D$782,СВЦЭМ!$A$39:$A$782,$A130,СВЦЭМ!$B$39:$B$782,M$119)+'СЕТ СН'!$I$14+СВЦЭМ!$D$10+'СЕТ СН'!$I$5-'СЕТ СН'!$I$24</f>
        <v>3220.94062579</v>
      </c>
      <c r="N130" s="36">
        <f>SUMIFS(СВЦЭМ!$D$39:$D$782,СВЦЭМ!$A$39:$A$782,$A130,СВЦЭМ!$B$39:$B$782,N$119)+'СЕТ СН'!$I$14+СВЦЭМ!$D$10+'СЕТ СН'!$I$5-'СЕТ СН'!$I$24</f>
        <v>3237.3848392200002</v>
      </c>
      <c r="O130" s="36">
        <f>SUMIFS(СВЦЭМ!$D$39:$D$782,СВЦЭМ!$A$39:$A$782,$A130,СВЦЭМ!$B$39:$B$782,O$119)+'СЕТ СН'!$I$14+СВЦЭМ!$D$10+'СЕТ СН'!$I$5-'СЕТ СН'!$I$24</f>
        <v>3271.31031343</v>
      </c>
      <c r="P130" s="36">
        <f>SUMIFS(СВЦЭМ!$D$39:$D$782,СВЦЭМ!$A$39:$A$782,$A130,СВЦЭМ!$B$39:$B$782,P$119)+'СЕТ СН'!$I$14+СВЦЭМ!$D$10+'СЕТ СН'!$I$5-'СЕТ СН'!$I$24</f>
        <v>3295.7059123899999</v>
      </c>
      <c r="Q130" s="36">
        <f>SUMIFS(СВЦЭМ!$D$39:$D$782,СВЦЭМ!$A$39:$A$782,$A130,СВЦЭМ!$B$39:$B$782,Q$119)+'СЕТ СН'!$I$14+СВЦЭМ!$D$10+'СЕТ СН'!$I$5-'СЕТ СН'!$I$24</f>
        <v>3339.1975413999999</v>
      </c>
      <c r="R130" s="36">
        <f>SUMIFS(СВЦЭМ!$D$39:$D$782,СВЦЭМ!$A$39:$A$782,$A130,СВЦЭМ!$B$39:$B$782,R$119)+'СЕТ СН'!$I$14+СВЦЭМ!$D$10+'СЕТ СН'!$I$5-'СЕТ СН'!$I$24</f>
        <v>3325.8358728200001</v>
      </c>
      <c r="S130" s="36">
        <f>SUMIFS(СВЦЭМ!$D$39:$D$782,СВЦЭМ!$A$39:$A$782,$A130,СВЦЭМ!$B$39:$B$782,S$119)+'СЕТ СН'!$I$14+СВЦЭМ!$D$10+'СЕТ СН'!$I$5-'СЕТ СН'!$I$24</f>
        <v>3276.9297188400001</v>
      </c>
      <c r="T130" s="36">
        <f>SUMIFS(СВЦЭМ!$D$39:$D$782,СВЦЭМ!$A$39:$A$782,$A130,СВЦЭМ!$B$39:$B$782,T$119)+'СЕТ СН'!$I$14+СВЦЭМ!$D$10+'СЕТ СН'!$I$5-'СЕТ СН'!$I$24</f>
        <v>3194.5452230800001</v>
      </c>
      <c r="U130" s="36">
        <f>SUMIFS(СВЦЭМ!$D$39:$D$782,СВЦЭМ!$A$39:$A$782,$A130,СВЦЭМ!$B$39:$B$782,U$119)+'СЕТ СН'!$I$14+СВЦЭМ!$D$10+'СЕТ СН'!$I$5-'СЕТ СН'!$I$24</f>
        <v>3166.0266286300002</v>
      </c>
      <c r="V130" s="36">
        <f>SUMIFS(СВЦЭМ!$D$39:$D$782,СВЦЭМ!$A$39:$A$782,$A130,СВЦЭМ!$B$39:$B$782,V$119)+'СЕТ СН'!$I$14+СВЦЭМ!$D$10+'СЕТ СН'!$I$5-'СЕТ СН'!$I$24</f>
        <v>3178.9988817800004</v>
      </c>
      <c r="W130" s="36">
        <f>SUMIFS(СВЦЭМ!$D$39:$D$782,СВЦЭМ!$A$39:$A$782,$A130,СВЦЭМ!$B$39:$B$782,W$119)+'СЕТ СН'!$I$14+СВЦЭМ!$D$10+'СЕТ СН'!$I$5-'СЕТ СН'!$I$24</f>
        <v>3194.1452868000001</v>
      </c>
      <c r="X130" s="36">
        <f>SUMIFS(СВЦЭМ!$D$39:$D$782,СВЦЭМ!$A$39:$A$782,$A130,СВЦЭМ!$B$39:$B$782,X$119)+'СЕТ СН'!$I$14+СВЦЭМ!$D$10+'СЕТ СН'!$I$5-'СЕТ СН'!$I$24</f>
        <v>3211.79728363</v>
      </c>
      <c r="Y130" s="36">
        <f>SUMIFS(СВЦЭМ!$D$39:$D$782,СВЦЭМ!$A$39:$A$782,$A130,СВЦЭМ!$B$39:$B$782,Y$119)+'СЕТ СН'!$I$14+СВЦЭМ!$D$10+'СЕТ СН'!$I$5-'СЕТ СН'!$I$24</f>
        <v>3224.8744654800003</v>
      </c>
    </row>
    <row r="131" spans="1:25" ht="15.75" x14ac:dyDescent="0.2">
      <c r="A131" s="35">
        <f t="shared" si="3"/>
        <v>44267</v>
      </c>
      <c r="B131" s="36">
        <f>SUMIFS(СВЦЭМ!$D$39:$D$782,СВЦЭМ!$A$39:$A$782,$A131,СВЦЭМ!$B$39:$B$782,B$119)+'СЕТ СН'!$I$14+СВЦЭМ!$D$10+'СЕТ СН'!$I$5-'СЕТ СН'!$I$24</f>
        <v>3276.8542190200001</v>
      </c>
      <c r="C131" s="36">
        <f>SUMIFS(СВЦЭМ!$D$39:$D$782,СВЦЭМ!$A$39:$A$782,$A131,СВЦЭМ!$B$39:$B$782,C$119)+'СЕТ СН'!$I$14+СВЦЭМ!$D$10+'СЕТ СН'!$I$5-'СЕТ СН'!$I$24</f>
        <v>3343.99265057</v>
      </c>
      <c r="D131" s="36">
        <f>SUMIFS(СВЦЭМ!$D$39:$D$782,СВЦЭМ!$A$39:$A$782,$A131,СВЦЭМ!$B$39:$B$782,D$119)+'СЕТ СН'!$I$14+СВЦЭМ!$D$10+'СЕТ СН'!$I$5-'СЕТ СН'!$I$24</f>
        <v>3348.7240974200004</v>
      </c>
      <c r="E131" s="36">
        <f>SUMIFS(СВЦЭМ!$D$39:$D$782,СВЦЭМ!$A$39:$A$782,$A131,СВЦЭМ!$B$39:$B$782,E$119)+'СЕТ СН'!$I$14+СВЦЭМ!$D$10+'СЕТ СН'!$I$5-'СЕТ СН'!$I$24</f>
        <v>3346.6013041699998</v>
      </c>
      <c r="F131" s="36">
        <f>SUMIFS(СВЦЭМ!$D$39:$D$782,СВЦЭМ!$A$39:$A$782,$A131,СВЦЭМ!$B$39:$B$782,F$119)+'СЕТ СН'!$I$14+СВЦЭМ!$D$10+'СЕТ СН'!$I$5-'СЕТ СН'!$I$24</f>
        <v>3344.8108128499998</v>
      </c>
      <c r="G131" s="36">
        <f>SUMIFS(СВЦЭМ!$D$39:$D$782,СВЦЭМ!$A$39:$A$782,$A131,СВЦЭМ!$B$39:$B$782,G$119)+'СЕТ СН'!$I$14+СВЦЭМ!$D$10+'СЕТ СН'!$I$5-'СЕТ СН'!$I$24</f>
        <v>3349.5851616600003</v>
      </c>
      <c r="H131" s="36">
        <f>SUMIFS(СВЦЭМ!$D$39:$D$782,СВЦЭМ!$A$39:$A$782,$A131,СВЦЭМ!$B$39:$B$782,H$119)+'СЕТ СН'!$I$14+СВЦЭМ!$D$10+'СЕТ СН'!$I$5-'СЕТ СН'!$I$24</f>
        <v>3347.46680324</v>
      </c>
      <c r="I131" s="36">
        <f>SUMIFS(СВЦЭМ!$D$39:$D$782,СВЦЭМ!$A$39:$A$782,$A131,СВЦЭМ!$B$39:$B$782,I$119)+'СЕТ СН'!$I$14+СВЦЭМ!$D$10+'СЕТ СН'!$I$5-'СЕТ СН'!$I$24</f>
        <v>3282.0136225200004</v>
      </c>
      <c r="J131" s="36">
        <f>SUMIFS(СВЦЭМ!$D$39:$D$782,СВЦЭМ!$A$39:$A$782,$A131,СВЦЭМ!$B$39:$B$782,J$119)+'СЕТ СН'!$I$14+СВЦЭМ!$D$10+'СЕТ СН'!$I$5-'СЕТ СН'!$I$24</f>
        <v>3227.5114982300001</v>
      </c>
      <c r="K131" s="36">
        <f>SUMIFS(СВЦЭМ!$D$39:$D$782,СВЦЭМ!$A$39:$A$782,$A131,СВЦЭМ!$B$39:$B$782,K$119)+'СЕТ СН'!$I$14+СВЦЭМ!$D$10+'СЕТ СН'!$I$5-'СЕТ СН'!$I$24</f>
        <v>3190.0331699400003</v>
      </c>
      <c r="L131" s="36">
        <f>SUMIFS(СВЦЭМ!$D$39:$D$782,СВЦЭМ!$A$39:$A$782,$A131,СВЦЭМ!$B$39:$B$782,L$119)+'СЕТ СН'!$I$14+СВЦЭМ!$D$10+'СЕТ СН'!$I$5-'СЕТ СН'!$I$24</f>
        <v>3190.6906987000002</v>
      </c>
      <c r="M131" s="36">
        <f>SUMIFS(СВЦЭМ!$D$39:$D$782,СВЦЭМ!$A$39:$A$782,$A131,СВЦЭМ!$B$39:$B$782,M$119)+'СЕТ СН'!$I$14+СВЦЭМ!$D$10+'СЕТ СН'!$I$5-'СЕТ СН'!$I$24</f>
        <v>3197.0839052300003</v>
      </c>
      <c r="N131" s="36">
        <f>SUMIFS(СВЦЭМ!$D$39:$D$782,СВЦЭМ!$A$39:$A$782,$A131,СВЦЭМ!$B$39:$B$782,N$119)+'СЕТ СН'!$I$14+СВЦЭМ!$D$10+'СЕТ СН'!$I$5-'СЕТ СН'!$I$24</f>
        <v>3202.3840216799999</v>
      </c>
      <c r="O131" s="36">
        <f>SUMIFS(СВЦЭМ!$D$39:$D$782,СВЦЭМ!$A$39:$A$782,$A131,СВЦЭМ!$B$39:$B$782,O$119)+'СЕТ СН'!$I$14+СВЦЭМ!$D$10+'СЕТ СН'!$I$5-'СЕТ СН'!$I$24</f>
        <v>3222.5560983900004</v>
      </c>
      <c r="P131" s="36">
        <f>SUMIFS(СВЦЭМ!$D$39:$D$782,СВЦЭМ!$A$39:$A$782,$A131,СВЦЭМ!$B$39:$B$782,P$119)+'СЕТ СН'!$I$14+СВЦЭМ!$D$10+'СЕТ СН'!$I$5-'СЕТ СН'!$I$24</f>
        <v>3267.6677547700001</v>
      </c>
      <c r="Q131" s="36">
        <f>SUMIFS(СВЦЭМ!$D$39:$D$782,СВЦЭМ!$A$39:$A$782,$A131,СВЦЭМ!$B$39:$B$782,Q$119)+'СЕТ СН'!$I$14+СВЦЭМ!$D$10+'СЕТ СН'!$I$5-'СЕТ СН'!$I$24</f>
        <v>3314.4997937200001</v>
      </c>
      <c r="R131" s="36">
        <f>SUMIFS(СВЦЭМ!$D$39:$D$782,СВЦЭМ!$A$39:$A$782,$A131,СВЦЭМ!$B$39:$B$782,R$119)+'СЕТ СН'!$I$14+СВЦЭМ!$D$10+'СЕТ СН'!$I$5-'СЕТ СН'!$I$24</f>
        <v>3316.14734778</v>
      </c>
      <c r="S131" s="36">
        <f>SUMIFS(СВЦЭМ!$D$39:$D$782,СВЦЭМ!$A$39:$A$782,$A131,СВЦЭМ!$B$39:$B$782,S$119)+'СЕТ СН'!$I$14+СВЦЭМ!$D$10+'СЕТ СН'!$I$5-'СЕТ СН'!$I$24</f>
        <v>3275.8889720500001</v>
      </c>
      <c r="T131" s="36">
        <f>SUMIFS(СВЦЭМ!$D$39:$D$782,СВЦЭМ!$A$39:$A$782,$A131,СВЦЭМ!$B$39:$B$782,T$119)+'СЕТ СН'!$I$14+СВЦЭМ!$D$10+'СЕТ СН'!$I$5-'СЕТ СН'!$I$24</f>
        <v>3204.1571885700005</v>
      </c>
      <c r="U131" s="36">
        <f>SUMIFS(СВЦЭМ!$D$39:$D$782,СВЦЭМ!$A$39:$A$782,$A131,СВЦЭМ!$B$39:$B$782,U$119)+'СЕТ СН'!$I$14+СВЦЭМ!$D$10+'СЕТ СН'!$I$5-'СЕТ СН'!$I$24</f>
        <v>3178.8021341200001</v>
      </c>
      <c r="V131" s="36">
        <f>SUMIFS(СВЦЭМ!$D$39:$D$782,СВЦЭМ!$A$39:$A$782,$A131,СВЦЭМ!$B$39:$B$782,V$119)+'СЕТ СН'!$I$14+СВЦЭМ!$D$10+'СЕТ СН'!$I$5-'СЕТ СН'!$I$24</f>
        <v>3182.5816046100003</v>
      </c>
      <c r="W131" s="36">
        <f>SUMIFS(СВЦЭМ!$D$39:$D$782,СВЦЭМ!$A$39:$A$782,$A131,СВЦЭМ!$B$39:$B$782,W$119)+'СЕТ СН'!$I$14+СВЦЭМ!$D$10+'СЕТ СН'!$I$5-'СЕТ СН'!$I$24</f>
        <v>3195.2974904100001</v>
      </c>
      <c r="X131" s="36">
        <f>SUMIFS(СВЦЭМ!$D$39:$D$782,СВЦЭМ!$A$39:$A$782,$A131,СВЦЭМ!$B$39:$B$782,X$119)+'СЕТ СН'!$I$14+СВЦЭМ!$D$10+'СЕТ СН'!$I$5-'СЕТ СН'!$I$24</f>
        <v>3212.80068149</v>
      </c>
      <c r="Y131" s="36">
        <f>SUMIFS(СВЦЭМ!$D$39:$D$782,СВЦЭМ!$A$39:$A$782,$A131,СВЦЭМ!$B$39:$B$782,Y$119)+'СЕТ СН'!$I$14+СВЦЭМ!$D$10+'СЕТ СН'!$I$5-'СЕТ СН'!$I$24</f>
        <v>3229.1288153100004</v>
      </c>
    </row>
    <row r="132" spans="1:25" ht="15.75" x14ac:dyDescent="0.2">
      <c r="A132" s="35">
        <f t="shared" si="3"/>
        <v>44268</v>
      </c>
      <c r="B132" s="36">
        <f>SUMIFS(СВЦЭМ!$D$39:$D$782,СВЦЭМ!$A$39:$A$782,$A132,СВЦЭМ!$B$39:$B$782,B$119)+'СЕТ СН'!$I$14+СВЦЭМ!$D$10+'СЕТ СН'!$I$5-'СЕТ СН'!$I$24</f>
        <v>3345.5765028400001</v>
      </c>
      <c r="C132" s="36">
        <f>SUMIFS(СВЦЭМ!$D$39:$D$782,СВЦЭМ!$A$39:$A$782,$A132,СВЦЭМ!$B$39:$B$782,C$119)+'СЕТ СН'!$I$14+СВЦЭМ!$D$10+'СЕТ СН'!$I$5-'СЕТ СН'!$I$24</f>
        <v>3373.6074009700001</v>
      </c>
      <c r="D132" s="36">
        <f>SUMIFS(СВЦЭМ!$D$39:$D$782,СВЦЭМ!$A$39:$A$782,$A132,СВЦЭМ!$B$39:$B$782,D$119)+'СЕТ СН'!$I$14+СВЦЭМ!$D$10+'СЕТ СН'!$I$5-'СЕТ СН'!$I$24</f>
        <v>3348.9815164400002</v>
      </c>
      <c r="E132" s="36">
        <f>SUMIFS(СВЦЭМ!$D$39:$D$782,СВЦЭМ!$A$39:$A$782,$A132,СВЦЭМ!$B$39:$B$782,E$119)+'СЕТ СН'!$I$14+СВЦЭМ!$D$10+'СЕТ СН'!$I$5-'СЕТ СН'!$I$24</f>
        <v>3344.3223871099999</v>
      </c>
      <c r="F132" s="36">
        <f>SUMIFS(СВЦЭМ!$D$39:$D$782,СВЦЭМ!$A$39:$A$782,$A132,СВЦЭМ!$B$39:$B$782,F$119)+'СЕТ СН'!$I$14+СВЦЭМ!$D$10+'СЕТ СН'!$I$5-'СЕТ СН'!$I$24</f>
        <v>3345.2556360899998</v>
      </c>
      <c r="G132" s="36">
        <f>SUMIFS(СВЦЭМ!$D$39:$D$782,СВЦЭМ!$A$39:$A$782,$A132,СВЦЭМ!$B$39:$B$782,G$119)+'СЕТ СН'!$I$14+СВЦЭМ!$D$10+'СЕТ СН'!$I$5-'СЕТ СН'!$I$24</f>
        <v>3351.3909939700002</v>
      </c>
      <c r="H132" s="36">
        <f>SUMIFS(СВЦЭМ!$D$39:$D$782,СВЦЭМ!$A$39:$A$782,$A132,СВЦЭМ!$B$39:$B$782,H$119)+'СЕТ СН'!$I$14+СВЦЭМ!$D$10+'СЕТ СН'!$I$5-'СЕТ СН'!$I$24</f>
        <v>3360.0697903800001</v>
      </c>
      <c r="I132" s="36">
        <f>SUMIFS(СВЦЭМ!$D$39:$D$782,СВЦЭМ!$A$39:$A$782,$A132,СВЦЭМ!$B$39:$B$782,I$119)+'СЕТ СН'!$I$14+СВЦЭМ!$D$10+'СЕТ СН'!$I$5-'СЕТ СН'!$I$24</f>
        <v>3338.7257349900001</v>
      </c>
      <c r="J132" s="36">
        <f>SUMIFS(СВЦЭМ!$D$39:$D$782,СВЦЭМ!$A$39:$A$782,$A132,СВЦЭМ!$B$39:$B$782,J$119)+'СЕТ СН'!$I$14+СВЦЭМ!$D$10+'СЕТ СН'!$I$5-'СЕТ СН'!$I$24</f>
        <v>3266.8658854400001</v>
      </c>
      <c r="K132" s="36">
        <f>SUMIFS(СВЦЭМ!$D$39:$D$782,СВЦЭМ!$A$39:$A$782,$A132,СВЦЭМ!$B$39:$B$782,K$119)+'СЕТ СН'!$I$14+СВЦЭМ!$D$10+'СЕТ СН'!$I$5-'СЕТ СН'!$I$24</f>
        <v>3225.5170103300002</v>
      </c>
      <c r="L132" s="36">
        <f>SUMIFS(СВЦЭМ!$D$39:$D$782,СВЦЭМ!$A$39:$A$782,$A132,СВЦЭМ!$B$39:$B$782,L$119)+'СЕТ СН'!$I$14+СВЦЭМ!$D$10+'СЕТ СН'!$I$5-'СЕТ СН'!$I$24</f>
        <v>3225.18620689</v>
      </c>
      <c r="M132" s="36">
        <f>SUMIFS(СВЦЭМ!$D$39:$D$782,СВЦЭМ!$A$39:$A$782,$A132,СВЦЭМ!$B$39:$B$782,M$119)+'СЕТ СН'!$I$14+СВЦЭМ!$D$10+'СЕТ СН'!$I$5-'СЕТ СН'!$I$24</f>
        <v>3230.4273168300001</v>
      </c>
      <c r="N132" s="36">
        <f>SUMIFS(СВЦЭМ!$D$39:$D$782,СВЦЭМ!$A$39:$A$782,$A132,СВЦЭМ!$B$39:$B$782,N$119)+'СЕТ СН'!$I$14+СВЦЭМ!$D$10+'СЕТ СН'!$I$5-'СЕТ СН'!$I$24</f>
        <v>3248.7369715500004</v>
      </c>
      <c r="O132" s="36">
        <f>SUMIFS(СВЦЭМ!$D$39:$D$782,СВЦЭМ!$A$39:$A$782,$A132,СВЦЭМ!$B$39:$B$782,O$119)+'СЕТ СН'!$I$14+СВЦЭМ!$D$10+'СЕТ СН'!$I$5-'СЕТ СН'!$I$24</f>
        <v>3287.25792241</v>
      </c>
      <c r="P132" s="36">
        <f>SUMIFS(СВЦЭМ!$D$39:$D$782,СВЦЭМ!$A$39:$A$782,$A132,СВЦЭМ!$B$39:$B$782,P$119)+'СЕТ СН'!$I$14+СВЦЭМ!$D$10+'СЕТ СН'!$I$5-'СЕТ СН'!$I$24</f>
        <v>3331.0715674000003</v>
      </c>
      <c r="Q132" s="36">
        <f>SUMIFS(СВЦЭМ!$D$39:$D$782,СВЦЭМ!$A$39:$A$782,$A132,СВЦЭМ!$B$39:$B$782,Q$119)+'СЕТ СН'!$I$14+СВЦЭМ!$D$10+'СЕТ СН'!$I$5-'СЕТ СН'!$I$24</f>
        <v>3304.1475045200004</v>
      </c>
      <c r="R132" s="36">
        <f>SUMIFS(СВЦЭМ!$D$39:$D$782,СВЦЭМ!$A$39:$A$782,$A132,СВЦЭМ!$B$39:$B$782,R$119)+'СЕТ СН'!$I$14+СВЦЭМ!$D$10+'СЕТ СН'!$I$5-'СЕТ СН'!$I$24</f>
        <v>3275.8299728500001</v>
      </c>
      <c r="S132" s="36">
        <f>SUMIFS(СВЦЭМ!$D$39:$D$782,СВЦЭМ!$A$39:$A$782,$A132,СВЦЭМ!$B$39:$B$782,S$119)+'СЕТ СН'!$I$14+СВЦЭМ!$D$10+'СЕТ СН'!$I$5-'СЕТ СН'!$I$24</f>
        <v>3236.14539883</v>
      </c>
      <c r="T132" s="36">
        <f>SUMIFS(СВЦЭМ!$D$39:$D$782,СВЦЭМ!$A$39:$A$782,$A132,СВЦЭМ!$B$39:$B$782,T$119)+'СЕТ СН'!$I$14+СВЦЭМ!$D$10+'СЕТ СН'!$I$5-'СЕТ СН'!$I$24</f>
        <v>3174.2506018500003</v>
      </c>
      <c r="U132" s="36">
        <f>SUMIFS(СВЦЭМ!$D$39:$D$782,СВЦЭМ!$A$39:$A$782,$A132,СВЦЭМ!$B$39:$B$782,U$119)+'СЕТ СН'!$I$14+СВЦЭМ!$D$10+'СЕТ СН'!$I$5-'СЕТ СН'!$I$24</f>
        <v>3143.4973112000002</v>
      </c>
      <c r="V132" s="36">
        <f>SUMIFS(СВЦЭМ!$D$39:$D$782,СВЦЭМ!$A$39:$A$782,$A132,СВЦЭМ!$B$39:$B$782,V$119)+'СЕТ СН'!$I$14+СВЦЭМ!$D$10+'СЕТ СН'!$I$5-'СЕТ СН'!$I$24</f>
        <v>3146.9087937300001</v>
      </c>
      <c r="W132" s="36">
        <f>SUMIFS(СВЦЭМ!$D$39:$D$782,СВЦЭМ!$A$39:$A$782,$A132,СВЦЭМ!$B$39:$B$782,W$119)+'СЕТ СН'!$I$14+СВЦЭМ!$D$10+'СЕТ СН'!$I$5-'СЕТ СН'!$I$24</f>
        <v>3157.7253483600002</v>
      </c>
      <c r="X132" s="36">
        <f>SUMIFS(СВЦЭМ!$D$39:$D$782,СВЦЭМ!$A$39:$A$782,$A132,СВЦЭМ!$B$39:$B$782,X$119)+'СЕТ СН'!$I$14+СВЦЭМ!$D$10+'СЕТ СН'!$I$5-'СЕТ СН'!$I$24</f>
        <v>3172.62697862</v>
      </c>
      <c r="Y132" s="36">
        <f>SUMIFS(СВЦЭМ!$D$39:$D$782,СВЦЭМ!$A$39:$A$782,$A132,СВЦЭМ!$B$39:$B$782,Y$119)+'СЕТ СН'!$I$14+СВЦЭМ!$D$10+'СЕТ СН'!$I$5-'СЕТ СН'!$I$24</f>
        <v>3200.8179411200003</v>
      </c>
    </row>
    <row r="133" spans="1:25" ht="15.75" x14ac:dyDescent="0.2">
      <c r="A133" s="35">
        <f t="shared" si="3"/>
        <v>44269</v>
      </c>
      <c r="B133" s="36">
        <f>SUMIFS(СВЦЭМ!$D$39:$D$782,СВЦЭМ!$A$39:$A$782,$A133,СВЦЭМ!$B$39:$B$782,B$119)+'СЕТ СН'!$I$14+СВЦЭМ!$D$10+'СЕТ СН'!$I$5-'СЕТ СН'!$I$24</f>
        <v>3251.7481601300001</v>
      </c>
      <c r="C133" s="36">
        <f>SUMIFS(СВЦЭМ!$D$39:$D$782,СВЦЭМ!$A$39:$A$782,$A133,СВЦЭМ!$B$39:$B$782,C$119)+'СЕТ СН'!$I$14+СВЦЭМ!$D$10+'СЕТ СН'!$I$5-'СЕТ СН'!$I$24</f>
        <v>3291.40199656</v>
      </c>
      <c r="D133" s="36">
        <f>SUMIFS(СВЦЭМ!$D$39:$D$782,СВЦЭМ!$A$39:$A$782,$A133,СВЦЭМ!$B$39:$B$782,D$119)+'СЕТ СН'!$I$14+СВЦЭМ!$D$10+'СЕТ СН'!$I$5-'СЕТ СН'!$I$24</f>
        <v>3320.9494113800001</v>
      </c>
      <c r="E133" s="36">
        <f>SUMIFS(СВЦЭМ!$D$39:$D$782,СВЦЭМ!$A$39:$A$782,$A133,СВЦЭМ!$B$39:$B$782,E$119)+'СЕТ СН'!$I$14+СВЦЭМ!$D$10+'СЕТ СН'!$I$5-'СЕТ СН'!$I$24</f>
        <v>3337.12946513</v>
      </c>
      <c r="F133" s="36">
        <f>SUMIFS(СВЦЭМ!$D$39:$D$782,СВЦЭМ!$A$39:$A$782,$A133,СВЦЭМ!$B$39:$B$782,F$119)+'СЕТ СН'!$I$14+СВЦЭМ!$D$10+'СЕТ СН'!$I$5-'СЕТ СН'!$I$24</f>
        <v>3338.3524170199998</v>
      </c>
      <c r="G133" s="36">
        <f>SUMIFS(СВЦЭМ!$D$39:$D$782,СВЦЭМ!$A$39:$A$782,$A133,СВЦЭМ!$B$39:$B$782,G$119)+'СЕТ СН'!$I$14+СВЦЭМ!$D$10+'СЕТ СН'!$I$5-'СЕТ СН'!$I$24</f>
        <v>3337.10298883</v>
      </c>
      <c r="H133" s="36">
        <f>SUMIFS(СВЦЭМ!$D$39:$D$782,СВЦЭМ!$A$39:$A$782,$A133,СВЦЭМ!$B$39:$B$782,H$119)+'СЕТ СН'!$I$14+СВЦЭМ!$D$10+'СЕТ СН'!$I$5-'СЕТ СН'!$I$24</f>
        <v>3345.7417051299999</v>
      </c>
      <c r="I133" s="36">
        <f>SUMIFS(СВЦЭМ!$D$39:$D$782,СВЦЭМ!$A$39:$A$782,$A133,СВЦЭМ!$B$39:$B$782,I$119)+'СЕТ СН'!$I$14+СВЦЭМ!$D$10+'СЕТ СН'!$I$5-'СЕТ СН'!$I$24</f>
        <v>3316.2057306900001</v>
      </c>
      <c r="J133" s="36">
        <f>SUMIFS(СВЦЭМ!$D$39:$D$782,СВЦЭМ!$A$39:$A$782,$A133,СВЦЭМ!$B$39:$B$782,J$119)+'СЕТ СН'!$I$14+СВЦЭМ!$D$10+'СЕТ СН'!$I$5-'СЕТ СН'!$I$24</f>
        <v>3242.6769309600004</v>
      </c>
      <c r="K133" s="36">
        <f>SUMIFS(СВЦЭМ!$D$39:$D$782,СВЦЭМ!$A$39:$A$782,$A133,СВЦЭМ!$B$39:$B$782,K$119)+'СЕТ СН'!$I$14+СВЦЭМ!$D$10+'СЕТ СН'!$I$5-'СЕТ СН'!$I$24</f>
        <v>3212.0466968000001</v>
      </c>
      <c r="L133" s="36">
        <f>SUMIFS(СВЦЭМ!$D$39:$D$782,СВЦЭМ!$A$39:$A$782,$A133,СВЦЭМ!$B$39:$B$782,L$119)+'СЕТ СН'!$I$14+СВЦЭМ!$D$10+'СЕТ СН'!$I$5-'СЕТ СН'!$I$24</f>
        <v>3189.1953956699999</v>
      </c>
      <c r="M133" s="36">
        <f>SUMIFS(СВЦЭМ!$D$39:$D$782,СВЦЭМ!$A$39:$A$782,$A133,СВЦЭМ!$B$39:$B$782,M$119)+'СЕТ СН'!$I$14+СВЦЭМ!$D$10+'СЕТ СН'!$I$5-'СЕТ СН'!$I$24</f>
        <v>3198.91150569</v>
      </c>
      <c r="N133" s="36">
        <f>SUMIFS(СВЦЭМ!$D$39:$D$782,СВЦЭМ!$A$39:$A$782,$A133,СВЦЭМ!$B$39:$B$782,N$119)+'СЕТ СН'!$I$14+СВЦЭМ!$D$10+'СЕТ СН'!$I$5-'СЕТ СН'!$I$24</f>
        <v>3216.39166045</v>
      </c>
      <c r="O133" s="36">
        <f>SUMIFS(СВЦЭМ!$D$39:$D$782,СВЦЭМ!$A$39:$A$782,$A133,СВЦЭМ!$B$39:$B$782,O$119)+'СЕТ СН'!$I$14+СВЦЭМ!$D$10+'СЕТ СН'!$I$5-'СЕТ СН'!$I$24</f>
        <v>3257.1327358799999</v>
      </c>
      <c r="P133" s="36">
        <f>SUMIFS(СВЦЭМ!$D$39:$D$782,СВЦЭМ!$A$39:$A$782,$A133,СВЦЭМ!$B$39:$B$782,P$119)+'СЕТ СН'!$I$14+СВЦЭМ!$D$10+'СЕТ СН'!$I$5-'СЕТ СН'!$I$24</f>
        <v>3297.90816253</v>
      </c>
      <c r="Q133" s="36">
        <f>SUMIFS(СВЦЭМ!$D$39:$D$782,СВЦЭМ!$A$39:$A$782,$A133,СВЦЭМ!$B$39:$B$782,Q$119)+'СЕТ СН'!$I$14+СВЦЭМ!$D$10+'СЕТ СН'!$I$5-'СЕТ СН'!$I$24</f>
        <v>3307.5352503300001</v>
      </c>
      <c r="R133" s="36">
        <f>SUMIFS(СВЦЭМ!$D$39:$D$782,СВЦЭМ!$A$39:$A$782,$A133,СВЦЭМ!$B$39:$B$782,R$119)+'СЕТ СН'!$I$14+СВЦЭМ!$D$10+'СЕТ СН'!$I$5-'СЕТ СН'!$I$24</f>
        <v>3296.1331360800004</v>
      </c>
      <c r="S133" s="36">
        <f>SUMIFS(СВЦЭМ!$D$39:$D$782,СВЦЭМ!$A$39:$A$782,$A133,СВЦЭМ!$B$39:$B$782,S$119)+'СЕТ СН'!$I$14+СВЦЭМ!$D$10+'СЕТ СН'!$I$5-'СЕТ СН'!$I$24</f>
        <v>3266.19156131</v>
      </c>
      <c r="T133" s="36">
        <f>SUMIFS(СВЦЭМ!$D$39:$D$782,СВЦЭМ!$A$39:$A$782,$A133,СВЦЭМ!$B$39:$B$782,T$119)+'СЕТ СН'!$I$14+СВЦЭМ!$D$10+'СЕТ СН'!$I$5-'СЕТ СН'!$I$24</f>
        <v>3196.1559184400003</v>
      </c>
      <c r="U133" s="36">
        <f>SUMIFS(СВЦЭМ!$D$39:$D$782,СВЦЭМ!$A$39:$A$782,$A133,СВЦЭМ!$B$39:$B$782,U$119)+'СЕТ СН'!$I$14+СВЦЭМ!$D$10+'СЕТ СН'!$I$5-'СЕТ СН'!$I$24</f>
        <v>3154.6131962100003</v>
      </c>
      <c r="V133" s="36">
        <f>SUMIFS(СВЦЭМ!$D$39:$D$782,СВЦЭМ!$A$39:$A$782,$A133,СВЦЭМ!$B$39:$B$782,V$119)+'СЕТ СН'!$I$14+СВЦЭМ!$D$10+'СЕТ СН'!$I$5-'СЕТ СН'!$I$24</f>
        <v>3154.8864911000001</v>
      </c>
      <c r="W133" s="36">
        <f>SUMIFS(СВЦЭМ!$D$39:$D$782,СВЦЭМ!$A$39:$A$782,$A133,СВЦЭМ!$B$39:$B$782,W$119)+'СЕТ СН'!$I$14+СВЦЭМ!$D$10+'СЕТ СН'!$I$5-'СЕТ СН'!$I$24</f>
        <v>3172.4834677400004</v>
      </c>
      <c r="X133" s="36">
        <f>SUMIFS(СВЦЭМ!$D$39:$D$782,СВЦЭМ!$A$39:$A$782,$A133,СВЦЭМ!$B$39:$B$782,X$119)+'СЕТ СН'!$I$14+СВЦЭМ!$D$10+'СЕТ СН'!$I$5-'СЕТ СН'!$I$24</f>
        <v>3187.6216209800004</v>
      </c>
      <c r="Y133" s="36">
        <f>SUMIFS(СВЦЭМ!$D$39:$D$782,СВЦЭМ!$A$39:$A$782,$A133,СВЦЭМ!$B$39:$B$782,Y$119)+'СЕТ СН'!$I$14+СВЦЭМ!$D$10+'СЕТ СН'!$I$5-'СЕТ СН'!$I$24</f>
        <v>3202.6302979500001</v>
      </c>
    </row>
    <row r="134" spans="1:25" ht="15.75" x14ac:dyDescent="0.2">
      <c r="A134" s="35">
        <f t="shared" si="3"/>
        <v>44270</v>
      </c>
      <c r="B134" s="36">
        <f>SUMIFS(СВЦЭМ!$D$39:$D$782,СВЦЭМ!$A$39:$A$782,$A134,СВЦЭМ!$B$39:$B$782,B$119)+'СЕТ СН'!$I$14+СВЦЭМ!$D$10+'СЕТ СН'!$I$5-'СЕТ СН'!$I$24</f>
        <v>3303.9565233800004</v>
      </c>
      <c r="C134" s="36">
        <f>SUMIFS(СВЦЭМ!$D$39:$D$782,СВЦЭМ!$A$39:$A$782,$A134,СВЦЭМ!$B$39:$B$782,C$119)+'СЕТ СН'!$I$14+СВЦЭМ!$D$10+'СЕТ СН'!$I$5-'СЕТ СН'!$I$24</f>
        <v>3344.2984634900004</v>
      </c>
      <c r="D134" s="36">
        <f>SUMIFS(СВЦЭМ!$D$39:$D$782,СВЦЭМ!$A$39:$A$782,$A134,СВЦЭМ!$B$39:$B$782,D$119)+'СЕТ СН'!$I$14+СВЦЭМ!$D$10+'СЕТ СН'!$I$5-'СЕТ СН'!$I$24</f>
        <v>3340.3962511500004</v>
      </c>
      <c r="E134" s="36">
        <f>SUMIFS(СВЦЭМ!$D$39:$D$782,СВЦЭМ!$A$39:$A$782,$A134,СВЦЭМ!$B$39:$B$782,E$119)+'СЕТ СН'!$I$14+СВЦЭМ!$D$10+'СЕТ СН'!$I$5-'СЕТ СН'!$I$24</f>
        <v>3337.8279819700001</v>
      </c>
      <c r="F134" s="36">
        <f>SUMIFS(СВЦЭМ!$D$39:$D$782,СВЦЭМ!$A$39:$A$782,$A134,СВЦЭМ!$B$39:$B$782,F$119)+'СЕТ СН'!$I$14+СВЦЭМ!$D$10+'СЕТ СН'!$I$5-'СЕТ СН'!$I$24</f>
        <v>3343.0241915400002</v>
      </c>
      <c r="G134" s="36">
        <f>SUMIFS(СВЦЭМ!$D$39:$D$782,СВЦЭМ!$A$39:$A$782,$A134,СВЦЭМ!$B$39:$B$782,G$119)+'СЕТ СН'!$I$14+СВЦЭМ!$D$10+'СЕТ СН'!$I$5-'СЕТ СН'!$I$24</f>
        <v>3348.40952629</v>
      </c>
      <c r="H134" s="36">
        <f>SUMIFS(СВЦЭМ!$D$39:$D$782,СВЦЭМ!$A$39:$A$782,$A134,СВЦЭМ!$B$39:$B$782,H$119)+'СЕТ СН'!$I$14+СВЦЭМ!$D$10+'СЕТ СН'!$I$5-'СЕТ СН'!$I$24</f>
        <v>3350.7173114100001</v>
      </c>
      <c r="I134" s="36">
        <f>SUMIFS(СВЦЭМ!$D$39:$D$782,СВЦЭМ!$A$39:$A$782,$A134,СВЦЭМ!$B$39:$B$782,I$119)+'СЕТ СН'!$I$14+СВЦЭМ!$D$10+'СЕТ СН'!$I$5-'СЕТ СН'!$I$24</f>
        <v>3292.7537499600003</v>
      </c>
      <c r="J134" s="36">
        <f>SUMIFS(СВЦЭМ!$D$39:$D$782,СВЦЭМ!$A$39:$A$782,$A134,СВЦЭМ!$B$39:$B$782,J$119)+'СЕТ СН'!$I$14+СВЦЭМ!$D$10+'СЕТ СН'!$I$5-'СЕТ СН'!$I$24</f>
        <v>3235.4533986599999</v>
      </c>
      <c r="K134" s="36">
        <f>SUMIFS(СВЦЭМ!$D$39:$D$782,СВЦЭМ!$A$39:$A$782,$A134,СВЦЭМ!$B$39:$B$782,K$119)+'СЕТ СН'!$I$14+СВЦЭМ!$D$10+'СЕТ СН'!$I$5-'СЕТ СН'!$I$24</f>
        <v>3204.3627862000003</v>
      </c>
      <c r="L134" s="36">
        <f>SUMIFS(СВЦЭМ!$D$39:$D$782,СВЦЭМ!$A$39:$A$782,$A134,СВЦЭМ!$B$39:$B$782,L$119)+'СЕТ СН'!$I$14+СВЦЭМ!$D$10+'СЕТ СН'!$I$5-'СЕТ СН'!$I$24</f>
        <v>3193.6433619500003</v>
      </c>
      <c r="M134" s="36">
        <f>SUMIFS(СВЦЭМ!$D$39:$D$782,СВЦЭМ!$A$39:$A$782,$A134,СВЦЭМ!$B$39:$B$782,M$119)+'СЕТ СН'!$I$14+СВЦЭМ!$D$10+'СЕТ СН'!$I$5-'СЕТ СН'!$I$24</f>
        <v>3207.8396743100002</v>
      </c>
      <c r="N134" s="36">
        <f>SUMIFS(СВЦЭМ!$D$39:$D$782,СВЦЭМ!$A$39:$A$782,$A134,СВЦЭМ!$B$39:$B$782,N$119)+'СЕТ СН'!$I$14+СВЦЭМ!$D$10+'СЕТ СН'!$I$5-'СЕТ СН'!$I$24</f>
        <v>3218.6491216300001</v>
      </c>
      <c r="O134" s="36">
        <f>SUMIFS(СВЦЭМ!$D$39:$D$782,СВЦЭМ!$A$39:$A$782,$A134,СВЦЭМ!$B$39:$B$782,O$119)+'СЕТ СН'!$I$14+СВЦЭМ!$D$10+'СЕТ СН'!$I$5-'СЕТ СН'!$I$24</f>
        <v>3249.7001379100002</v>
      </c>
      <c r="P134" s="36">
        <f>SUMIFS(СВЦЭМ!$D$39:$D$782,СВЦЭМ!$A$39:$A$782,$A134,СВЦЭМ!$B$39:$B$782,P$119)+'СЕТ СН'!$I$14+СВЦЭМ!$D$10+'СЕТ СН'!$I$5-'СЕТ СН'!$I$24</f>
        <v>3294.9008864699999</v>
      </c>
      <c r="Q134" s="36">
        <f>SUMIFS(СВЦЭМ!$D$39:$D$782,СВЦЭМ!$A$39:$A$782,$A134,СВЦЭМ!$B$39:$B$782,Q$119)+'СЕТ СН'!$I$14+СВЦЭМ!$D$10+'СЕТ СН'!$I$5-'СЕТ СН'!$I$24</f>
        <v>3313.9375951900001</v>
      </c>
      <c r="R134" s="36">
        <f>SUMIFS(СВЦЭМ!$D$39:$D$782,СВЦЭМ!$A$39:$A$782,$A134,СВЦЭМ!$B$39:$B$782,R$119)+'СЕТ СН'!$I$14+СВЦЭМ!$D$10+'СЕТ СН'!$I$5-'СЕТ СН'!$I$24</f>
        <v>3297.9645935600001</v>
      </c>
      <c r="S134" s="36">
        <f>SUMIFS(СВЦЭМ!$D$39:$D$782,СВЦЭМ!$A$39:$A$782,$A134,СВЦЭМ!$B$39:$B$782,S$119)+'СЕТ СН'!$I$14+СВЦЭМ!$D$10+'СЕТ СН'!$I$5-'СЕТ СН'!$I$24</f>
        <v>3252.7169402100003</v>
      </c>
      <c r="T134" s="36">
        <f>SUMIFS(СВЦЭМ!$D$39:$D$782,СВЦЭМ!$A$39:$A$782,$A134,СВЦЭМ!$B$39:$B$782,T$119)+'СЕТ СН'!$I$14+СВЦЭМ!$D$10+'СЕТ СН'!$I$5-'СЕТ СН'!$I$24</f>
        <v>3158.67271411</v>
      </c>
      <c r="U134" s="36">
        <f>SUMIFS(СВЦЭМ!$D$39:$D$782,СВЦЭМ!$A$39:$A$782,$A134,СВЦЭМ!$B$39:$B$782,U$119)+'СЕТ СН'!$I$14+СВЦЭМ!$D$10+'СЕТ СН'!$I$5-'СЕТ СН'!$I$24</f>
        <v>3121.0754375300003</v>
      </c>
      <c r="V134" s="36">
        <f>SUMIFS(СВЦЭМ!$D$39:$D$782,СВЦЭМ!$A$39:$A$782,$A134,СВЦЭМ!$B$39:$B$782,V$119)+'СЕТ СН'!$I$14+СВЦЭМ!$D$10+'СЕТ СН'!$I$5-'СЕТ СН'!$I$24</f>
        <v>3120.7336410500002</v>
      </c>
      <c r="W134" s="36">
        <f>SUMIFS(СВЦЭМ!$D$39:$D$782,СВЦЭМ!$A$39:$A$782,$A134,СВЦЭМ!$B$39:$B$782,W$119)+'СЕТ СН'!$I$14+СВЦЭМ!$D$10+'СЕТ СН'!$I$5-'СЕТ СН'!$I$24</f>
        <v>3126.42495203</v>
      </c>
      <c r="X134" s="36">
        <f>SUMIFS(СВЦЭМ!$D$39:$D$782,СВЦЭМ!$A$39:$A$782,$A134,СВЦЭМ!$B$39:$B$782,X$119)+'СЕТ СН'!$I$14+СВЦЭМ!$D$10+'СЕТ СН'!$I$5-'СЕТ СН'!$I$24</f>
        <v>3123.8564124200002</v>
      </c>
      <c r="Y134" s="36">
        <f>SUMIFS(СВЦЭМ!$D$39:$D$782,СВЦЭМ!$A$39:$A$782,$A134,СВЦЭМ!$B$39:$B$782,Y$119)+'СЕТ СН'!$I$14+СВЦЭМ!$D$10+'СЕТ СН'!$I$5-'СЕТ СН'!$I$24</f>
        <v>3133.7066449000004</v>
      </c>
    </row>
    <row r="135" spans="1:25" ht="15.75" x14ac:dyDescent="0.2">
      <c r="A135" s="35">
        <f t="shared" si="3"/>
        <v>44271</v>
      </c>
      <c r="B135" s="36">
        <f>SUMIFS(СВЦЭМ!$D$39:$D$782,СВЦЭМ!$A$39:$A$782,$A135,СВЦЭМ!$B$39:$B$782,B$119)+'СЕТ СН'!$I$14+СВЦЭМ!$D$10+'СЕТ СН'!$I$5-'СЕТ СН'!$I$24</f>
        <v>3212.24871914</v>
      </c>
      <c r="C135" s="36">
        <f>SUMIFS(СВЦЭМ!$D$39:$D$782,СВЦЭМ!$A$39:$A$782,$A135,СВЦЭМ!$B$39:$B$782,C$119)+'СЕТ СН'!$I$14+СВЦЭМ!$D$10+'СЕТ СН'!$I$5-'СЕТ СН'!$I$24</f>
        <v>3303.9814353100001</v>
      </c>
      <c r="D135" s="36">
        <f>SUMIFS(СВЦЭМ!$D$39:$D$782,СВЦЭМ!$A$39:$A$782,$A135,СВЦЭМ!$B$39:$B$782,D$119)+'СЕТ СН'!$I$14+СВЦЭМ!$D$10+'СЕТ СН'!$I$5-'СЕТ СН'!$I$24</f>
        <v>3339.8210015900004</v>
      </c>
      <c r="E135" s="36">
        <f>SUMIFS(СВЦЭМ!$D$39:$D$782,СВЦЭМ!$A$39:$A$782,$A135,СВЦЭМ!$B$39:$B$782,E$119)+'СЕТ СН'!$I$14+СВЦЭМ!$D$10+'СЕТ СН'!$I$5-'СЕТ СН'!$I$24</f>
        <v>3341.7193933400004</v>
      </c>
      <c r="F135" s="36">
        <f>SUMIFS(СВЦЭМ!$D$39:$D$782,СВЦЭМ!$A$39:$A$782,$A135,СВЦЭМ!$B$39:$B$782,F$119)+'СЕТ СН'!$I$14+СВЦЭМ!$D$10+'СЕТ СН'!$I$5-'СЕТ СН'!$I$24</f>
        <v>3334.2247858700002</v>
      </c>
      <c r="G135" s="36">
        <f>SUMIFS(СВЦЭМ!$D$39:$D$782,СВЦЭМ!$A$39:$A$782,$A135,СВЦЭМ!$B$39:$B$782,G$119)+'СЕТ СН'!$I$14+СВЦЭМ!$D$10+'СЕТ СН'!$I$5-'СЕТ СН'!$I$24</f>
        <v>3340.8936688900003</v>
      </c>
      <c r="H135" s="36">
        <f>SUMIFS(СВЦЭМ!$D$39:$D$782,СВЦЭМ!$A$39:$A$782,$A135,СВЦЭМ!$B$39:$B$782,H$119)+'СЕТ СН'!$I$14+СВЦЭМ!$D$10+'СЕТ СН'!$I$5-'СЕТ СН'!$I$24</f>
        <v>3366.09949843</v>
      </c>
      <c r="I135" s="36">
        <f>SUMIFS(СВЦЭМ!$D$39:$D$782,СВЦЭМ!$A$39:$A$782,$A135,СВЦЭМ!$B$39:$B$782,I$119)+'СЕТ СН'!$I$14+СВЦЭМ!$D$10+'СЕТ СН'!$I$5-'СЕТ СН'!$I$24</f>
        <v>3311.5161416199999</v>
      </c>
      <c r="J135" s="36">
        <f>SUMIFS(СВЦЭМ!$D$39:$D$782,СВЦЭМ!$A$39:$A$782,$A135,СВЦЭМ!$B$39:$B$782,J$119)+'СЕТ СН'!$I$14+СВЦЭМ!$D$10+'СЕТ СН'!$I$5-'СЕТ СН'!$I$24</f>
        <v>3266.8282323399999</v>
      </c>
      <c r="K135" s="36">
        <f>SUMIFS(СВЦЭМ!$D$39:$D$782,СВЦЭМ!$A$39:$A$782,$A135,СВЦЭМ!$B$39:$B$782,K$119)+'СЕТ СН'!$I$14+СВЦЭМ!$D$10+'СЕТ СН'!$I$5-'СЕТ СН'!$I$24</f>
        <v>3246.8081471600003</v>
      </c>
      <c r="L135" s="36">
        <f>SUMIFS(СВЦЭМ!$D$39:$D$782,СВЦЭМ!$A$39:$A$782,$A135,СВЦЭМ!$B$39:$B$782,L$119)+'СЕТ СН'!$I$14+СВЦЭМ!$D$10+'СЕТ СН'!$I$5-'СЕТ СН'!$I$24</f>
        <v>3242.0905531100002</v>
      </c>
      <c r="M135" s="36">
        <f>SUMIFS(СВЦЭМ!$D$39:$D$782,СВЦЭМ!$A$39:$A$782,$A135,СВЦЭМ!$B$39:$B$782,M$119)+'СЕТ СН'!$I$14+СВЦЭМ!$D$10+'СЕТ СН'!$I$5-'СЕТ СН'!$I$24</f>
        <v>3234.76658572</v>
      </c>
      <c r="N135" s="36">
        <f>SUMIFS(СВЦЭМ!$D$39:$D$782,СВЦЭМ!$A$39:$A$782,$A135,СВЦЭМ!$B$39:$B$782,N$119)+'СЕТ СН'!$I$14+СВЦЭМ!$D$10+'СЕТ СН'!$I$5-'СЕТ СН'!$I$24</f>
        <v>3232.1191103700003</v>
      </c>
      <c r="O135" s="36">
        <f>SUMIFS(СВЦЭМ!$D$39:$D$782,СВЦЭМ!$A$39:$A$782,$A135,СВЦЭМ!$B$39:$B$782,O$119)+'СЕТ СН'!$I$14+СВЦЭМ!$D$10+'СЕТ СН'!$I$5-'СЕТ СН'!$I$24</f>
        <v>3261.4886638300004</v>
      </c>
      <c r="P135" s="36">
        <f>SUMIFS(СВЦЭМ!$D$39:$D$782,СВЦЭМ!$A$39:$A$782,$A135,СВЦЭМ!$B$39:$B$782,P$119)+'СЕТ СН'!$I$14+СВЦЭМ!$D$10+'СЕТ СН'!$I$5-'СЕТ СН'!$I$24</f>
        <v>3300.6137378900003</v>
      </c>
      <c r="Q135" s="36">
        <f>SUMIFS(СВЦЭМ!$D$39:$D$782,СВЦЭМ!$A$39:$A$782,$A135,СВЦЭМ!$B$39:$B$782,Q$119)+'СЕТ СН'!$I$14+СВЦЭМ!$D$10+'СЕТ СН'!$I$5-'СЕТ СН'!$I$24</f>
        <v>3306.5600939000001</v>
      </c>
      <c r="R135" s="36">
        <f>SUMIFS(СВЦЭМ!$D$39:$D$782,СВЦЭМ!$A$39:$A$782,$A135,СВЦЭМ!$B$39:$B$782,R$119)+'СЕТ СН'!$I$14+СВЦЭМ!$D$10+'СЕТ СН'!$I$5-'СЕТ СН'!$I$24</f>
        <v>3295.8291962200001</v>
      </c>
      <c r="S135" s="36">
        <f>SUMIFS(СВЦЭМ!$D$39:$D$782,СВЦЭМ!$A$39:$A$782,$A135,СВЦЭМ!$B$39:$B$782,S$119)+'СЕТ СН'!$I$14+СВЦЭМ!$D$10+'СЕТ СН'!$I$5-'СЕТ СН'!$I$24</f>
        <v>3286.57053602</v>
      </c>
      <c r="T135" s="36">
        <f>SUMIFS(СВЦЭМ!$D$39:$D$782,СВЦЭМ!$A$39:$A$782,$A135,СВЦЭМ!$B$39:$B$782,T$119)+'СЕТ СН'!$I$14+СВЦЭМ!$D$10+'СЕТ СН'!$I$5-'СЕТ СН'!$I$24</f>
        <v>3219.4974461000002</v>
      </c>
      <c r="U135" s="36">
        <f>SUMIFS(СВЦЭМ!$D$39:$D$782,СВЦЭМ!$A$39:$A$782,$A135,СВЦЭМ!$B$39:$B$782,U$119)+'СЕТ СН'!$I$14+СВЦЭМ!$D$10+'СЕТ СН'!$I$5-'СЕТ СН'!$I$24</f>
        <v>3185.3118069100001</v>
      </c>
      <c r="V135" s="36">
        <f>SUMIFS(СВЦЭМ!$D$39:$D$782,СВЦЭМ!$A$39:$A$782,$A135,СВЦЭМ!$B$39:$B$782,V$119)+'СЕТ СН'!$I$14+СВЦЭМ!$D$10+'СЕТ СН'!$I$5-'СЕТ СН'!$I$24</f>
        <v>3191.3147252300005</v>
      </c>
      <c r="W135" s="36">
        <f>SUMIFS(СВЦЭМ!$D$39:$D$782,СВЦЭМ!$A$39:$A$782,$A135,СВЦЭМ!$B$39:$B$782,W$119)+'СЕТ СН'!$I$14+СВЦЭМ!$D$10+'СЕТ СН'!$I$5-'СЕТ СН'!$I$24</f>
        <v>3207.6369536700004</v>
      </c>
      <c r="X135" s="36">
        <f>SUMIFS(СВЦЭМ!$D$39:$D$782,СВЦЭМ!$A$39:$A$782,$A135,СВЦЭМ!$B$39:$B$782,X$119)+'СЕТ СН'!$I$14+СВЦЭМ!$D$10+'СЕТ СН'!$I$5-'СЕТ СН'!$I$24</f>
        <v>3223.6767498300001</v>
      </c>
      <c r="Y135" s="36">
        <f>SUMIFS(СВЦЭМ!$D$39:$D$782,СВЦЭМ!$A$39:$A$782,$A135,СВЦЭМ!$B$39:$B$782,Y$119)+'СЕТ СН'!$I$14+СВЦЭМ!$D$10+'СЕТ СН'!$I$5-'СЕТ СН'!$I$24</f>
        <v>3226.91353893</v>
      </c>
    </row>
    <row r="136" spans="1:25" ht="15.75" x14ac:dyDescent="0.2">
      <c r="A136" s="35">
        <f t="shared" si="3"/>
        <v>44272</v>
      </c>
      <c r="B136" s="36">
        <f>SUMIFS(СВЦЭМ!$D$39:$D$782,СВЦЭМ!$A$39:$A$782,$A136,СВЦЭМ!$B$39:$B$782,B$119)+'СЕТ СН'!$I$14+СВЦЭМ!$D$10+'СЕТ СН'!$I$5-'СЕТ СН'!$I$24</f>
        <v>3334.1745683899999</v>
      </c>
      <c r="C136" s="36">
        <f>SUMIFS(СВЦЭМ!$D$39:$D$782,СВЦЭМ!$A$39:$A$782,$A136,СВЦЭМ!$B$39:$B$782,C$119)+'СЕТ СН'!$I$14+СВЦЭМ!$D$10+'СЕТ СН'!$I$5-'СЕТ СН'!$I$24</f>
        <v>3363.9711774900002</v>
      </c>
      <c r="D136" s="36">
        <f>SUMIFS(СВЦЭМ!$D$39:$D$782,СВЦЭМ!$A$39:$A$782,$A136,СВЦЭМ!$B$39:$B$782,D$119)+'СЕТ СН'!$I$14+СВЦЭМ!$D$10+'СЕТ СН'!$I$5-'СЕТ СН'!$I$24</f>
        <v>3347.0895292599998</v>
      </c>
      <c r="E136" s="36">
        <f>SUMIFS(СВЦЭМ!$D$39:$D$782,СВЦЭМ!$A$39:$A$782,$A136,СВЦЭМ!$B$39:$B$782,E$119)+'СЕТ СН'!$I$14+СВЦЭМ!$D$10+'СЕТ СН'!$I$5-'СЕТ СН'!$I$24</f>
        <v>3341.69378805</v>
      </c>
      <c r="F136" s="36">
        <f>SUMIFS(СВЦЭМ!$D$39:$D$782,СВЦЭМ!$A$39:$A$782,$A136,СВЦЭМ!$B$39:$B$782,F$119)+'СЕТ СН'!$I$14+СВЦЭМ!$D$10+'СЕТ СН'!$I$5-'СЕТ СН'!$I$24</f>
        <v>3344.8637980200001</v>
      </c>
      <c r="G136" s="36">
        <f>SUMIFS(СВЦЭМ!$D$39:$D$782,СВЦЭМ!$A$39:$A$782,$A136,СВЦЭМ!$B$39:$B$782,G$119)+'СЕТ СН'!$I$14+СВЦЭМ!$D$10+'СЕТ СН'!$I$5-'СЕТ СН'!$I$24</f>
        <v>3353.7379728599999</v>
      </c>
      <c r="H136" s="36">
        <f>SUMIFS(СВЦЭМ!$D$39:$D$782,СВЦЭМ!$A$39:$A$782,$A136,СВЦЭМ!$B$39:$B$782,H$119)+'СЕТ СН'!$I$14+СВЦЭМ!$D$10+'СЕТ СН'!$I$5-'СЕТ СН'!$I$24</f>
        <v>3367.3336225800003</v>
      </c>
      <c r="I136" s="36">
        <f>SUMIFS(СВЦЭМ!$D$39:$D$782,СВЦЭМ!$A$39:$A$782,$A136,СВЦЭМ!$B$39:$B$782,I$119)+'СЕТ СН'!$I$14+СВЦЭМ!$D$10+'СЕТ СН'!$I$5-'СЕТ СН'!$I$24</f>
        <v>3330.9108584599999</v>
      </c>
      <c r="J136" s="36">
        <f>SUMIFS(СВЦЭМ!$D$39:$D$782,СВЦЭМ!$A$39:$A$782,$A136,СВЦЭМ!$B$39:$B$782,J$119)+'СЕТ СН'!$I$14+СВЦЭМ!$D$10+'СЕТ СН'!$I$5-'СЕТ СН'!$I$24</f>
        <v>3289.8171567700001</v>
      </c>
      <c r="K136" s="36">
        <f>SUMIFS(СВЦЭМ!$D$39:$D$782,СВЦЭМ!$A$39:$A$782,$A136,СВЦЭМ!$B$39:$B$782,K$119)+'СЕТ СН'!$I$14+СВЦЭМ!$D$10+'СЕТ СН'!$I$5-'СЕТ СН'!$I$24</f>
        <v>3280.07260352</v>
      </c>
      <c r="L136" s="36">
        <f>SUMIFS(СВЦЭМ!$D$39:$D$782,СВЦЭМ!$A$39:$A$782,$A136,СВЦЭМ!$B$39:$B$782,L$119)+'СЕТ СН'!$I$14+СВЦЭМ!$D$10+'СЕТ СН'!$I$5-'СЕТ СН'!$I$24</f>
        <v>3275.0239425300001</v>
      </c>
      <c r="M136" s="36">
        <f>SUMIFS(СВЦЭМ!$D$39:$D$782,СВЦЭМ!$A$39:$A$782,$A136,СВЦЭМ!$B$39:$B$782,M$119)+'СЕТ СН'!$I$14+СВЦЭМ!$D$10+'СЕТ СН'!$I$5-'СЕТ СН'!$I$24</f>
        <v>3277.1756505600001</v>
      </c>
      <c r="N136" s="36">
        <f>SUMIFS(СВЦЭМ!$D$39:$D$782,СВЦЭМ!$A$39:$A$782,$A136,СВЦЭМ!$B$39:$B$782,N$119)+'СЕТ СН'!$I$14+СВЦЭМ!$D$10+'СЕТ СН'!$I$5-'СЕТ СН'!$I$24</f>
        <v>3280.5582458899999</v>
      </c>
      <c r="O136" s="36">
        <f>SUMIFS(СВЦЭМ!$D$39:$D$782,СВЦЭМ!$A$39:$A$782,$A136,СВЦЭМ!$B$39:$B$782,O$119)+'СЕТ СН'!$I$14+СВЦЭМ!$D$10+'СЕТ СН'!$I$5-'СЕТ СН'!$I$24</f>
        <v>3299.0656240899998</v>
      </c>
      <c r="P136" s="36">
        <f>SUMIFS(СВЦЭМ!$D$39:$D$782,СВЦЭМ!$A$39:$A$782,$A136,СВЦЭМ!$B$39:$B$782,P$119)+'СЕТ СН'!$I$14+СВЦЭМ!$D$10+'СЕТ СН'!$I$5-'СЕТ СН'!$I$24</f>
        <v>3340.6218138200002</v>
      </c>
      <c r="Q136" s="36">
        <f>SUMIFS(СВЦЭМ!$D$39:$D$782,СВЦЭМ!$A$39:$A$782,$A136,СВЦЭМ!$B$39:$B$782,Q$119)+'СЕТ СН'!$I$14+СВЦЭМ!$D$10+'СЕТ СН'!$I$5-'СЕТ СН'!$I$24</f>
        <v>3371.8590077500003</v>
      </c>
      <c r="R136" s="36">
        <f>SUMIFS(СВЦЭМ!$D$39:$D$782,СВЦЭМ!$A$39:$A$782,$A136,СВЦЭМ!$B$39:$B$782,R$119)+'СЕТ СН'!$I$14+СВЦЭМ!$D$10+'СЕТ СН'!$I$5-'СЕТ СН'!$I$24</f>
        <v>3351.84285628</v>
      </c>
      <c r="S136" s="36">
        <f>SUMIFS(СВЦЭМ!$D$39:$D$782,СВЦЭМ!$A$39:$A$782,$A136,СВЦЭМ!$B$39:$B$782,S$119)+'СЕТ СН'!$I$14+СВЦЭМ!$D$10+'СЕТ СН'!$I$5-'СЕТ СН'!$I$24</f>
        <v>3327.2423319700001</v>
      </c>
      <c r="T136" s="36">
        <f>SUMIFS(СВЦЭМ!$D$39:$D$782,СВЦЭМ!$A$39:$A$782,$A136,СВЦЭМ!$B$39:$B$782,T$119)+'СЕТ СН'!$I$14+СВЦЭМ!$D$10+'СЕТ СН'!$I$5-'СЕТ СН'!$I$24</f>
        <v>3268.8566179099998</v>
      </c>
      <c r="U136" s="36">
        <f>SUMIFS(СВЦЭМ!$D$39:$D$782,СВЦЭМ!$A$39:$A$782,$A136,СВЦЭМ!$B$39:$B$782,U$119)+'СЕТ СН'!$I$14+СВЦЭМ!$D$10+'СЕТ СН'!$I$5-'СЕТ СН'!$I$24</f>
        <v>3237.3665910500004</v>
      </c>
      <c r="V136" s="36">
        <f>SUMIFS(СВЦЭМ!$D$39:$D$782,СВЦЭМ!$A$39:$A$782,$A136,СВЦЭМ!$B$39:$B$782,V$119)+'СЕТ СН'!$I$14+СВЦЭМ!$D$10+'СЕТ СН'!$I$5-'СЕТ СН'!$I$24</f>
        <v>3232.3726470700003</v>
      </c>
      <c r="W136" s="36">
        <f>SUMIFS(СВЦЭМ!$D$39:$D$782,СВЦЭМ!$A$39:$A$782,$A136,СВЦЭМ!$B$39:$B$782,W$119)+'СЕТ СН'!$I$14+СВЦЭМ!$D$10+'СЕТ СН'!$I$5-'СЕТ СН'!$I$24</f>
        <v>3241.7479090500001</v>
      </c>
      <c r="X136" s="36">
        <f>SUMIFS(СВЦЭМ!$D$39:$D$782,СВЦЭМ!$A$39:$A$782,$A136,СВЦЭМ!$B$39:$B$782,X$119)+'СЕТ СН'!$I$14+СВЦЭМ!$D$10+'СЕТ СН'!$I$5-'СЕТ СН'!$I$24</f>
        <v>3255.9359224500004</v>
      </c>
      <c r="Y136" s="36">
        <f>SUMIFS(СВЦЭМ!$D$39:$D$782,СВЦЭМ!$A$39:$A$782,$A136,СВЦЭМ!$B$39:$B$782,Y$119)+'СЕТ СН'!$I$14+СВЦЭМ!$D$10+'СЕТ СН'!$I$5-'СЕТ СН'!$I$24</f>
        <v>3263.3434074800002</v>
      </c>
    </row>
    <row r="137" spans="1:25" ht="15.75" x14ac:dyDescent="0.2">
      <c r="A137" s="35">
        <f t="shared" si="3"/>
        <v>44273</v>
      </c>
      <c r="B137" s="36">
        <f>SUMIFS(СВЦЭМ!$D$39:$D$782,СВЦЭМ!$A$39:$A$782,$A137,СВЦЭМ!$B$39:$B$782,B$119)+'СЕТ СН'!$I$14+СВЦЭМ!$D$10+'СЕТ СН'!$I$5-'СЕТ СН'!$I$24</f>
        <v>3280.98645407</v>
      </c>
      <c r="C137" s="36">
        <f>SUMIFS(СВЦЭМ!$D$39:$D$782,СВЦЭМ!$A$39:$A$782,$A137,СВЦЭМ!$B$39:$B$782,C$119)+'СЕТ СН'!$I$14+СВЦЭМ!$D$10+'СЕТ СН'!$I$5-'СЕТ СН'!$I$24</f>
        <v>3354.8034425800001</v>
      </c>
      <c r="D137" s="36">
        <f>SUMIFS(СВЦЭМ!$D$39:$D$782,СВЦЭМ!$A$39:$A$782,$A137,СВЦЭМ!$B$39:$B$782,D$119)+'СЕТ СН'!$I$14+СВЦЭМ!$D$10+'СЕТ СН'!$I$5-'СЕТ СН'!$I$24</f>
        <v>3424.9314046899999</v>
      </c>
      <c r="E137" s="36">
        <f>SUMIFS(СВЦЭМ!$D$39:$D$782,СВЦЭМ!$A$39:$A$782,$A137,СВЦЭМ!$B$39:$B$782,E$119)+'СЕТ СН'!$I$14+СВЦЭМ!$D$10+'СЕТ СН'!$I$5-'СЕТ СН'!$I$24</f>
        <v>3428.2046666599999</v>
      </c>
      <c r="F137" s="36">
        <f>SUMIFS(СВЦЭМ!$D$39:$D$782,СВЦЭМ!$A$39:$A$782,$A137,СВЦЭМ!$B$39:$B$782,F$119)+'СЕТ СН'!$I$14+СВЦЭМ!$D$10+'СЕТ СН'!$I$5-'СЕТ СН'!$I$24</f>
        <v>3433.1778574500004</v>
      </c>
      <c r="G137" s="36">
        <f>SUMIFS(СВЦЭМ!$D$39:$D$782,СВЦЭМ!$A$39:$A$782,$A137,СВЦЭМ!$B$39:$B$782,G$119)+'СЕТ СН'!$I$14+СВЦЭМ!$D$10+'СЕТ СН'!$I$5-'СЕТ СН'!$I$24</f>
        <v>3429.18252119</v>
      </c>
      <c r="H137" s="36">
        <f>SUMIFS(СВЦЭМ!$D$39:$D$782,СВЦЭМ!$A$39:$A$782,$A137,СВЦЭМ!$B$39:$B$782,H$119)+'СЕТ СН'!$I$14+СВЦЭМ!$D$10+'СЕТ СН'!$I$5-'СЕТ СН'!$I$24</f>
        <v>3385.8295422299998</v>
      </c>
      <c r="I137" s="36">
        <f>SUMIFS(СВЦЭМ!$D$39:$D$782,СВЦЭМ!$A$39:$A$782,$A137,СВЦЭМ!$B$39:$B$782,I$119)+'СЕТ СН'!$I$14+СВЦЭМ!$D$10+'СЕТ СН'!$I$5-'СЕТ СН'!$I$24</f>
        <v>3318.5395717700003</v>
      </c>
      <c r="J137" s="36">
        <f>SUMIFS(СВЦЭМ!$D$39:$D$782,СВЦЭМ!$A$39:$A$782,$A137,СВЦЭМ!$B$39:$B$782,J$119)+'СЕТ СН'!$I$14+СВЦЭМ!$D$10+'СЕТ СН'!$I$5-'СЕТ СН'!$I$24</f>
        <v>3276.4195355399997</v>
      </c>
      <c r="K137" s="36">
        <f>SUMIFS(СВЦЭМ!$D$39:$D$782,СВЦЭМ!$A$39:$A$782,$A137,СВЦЭМ!$B$39:$B$782,K$119)+'СЕТ СН'!$I$14+СВЦЭМ!$D$10+'СЕТ СН'!$I$5-'СЕТ СН'!$I$24</f>
        <v>3250.69874798</v>
      </c>
      <c r="L137" s="36">
        <f>SUMIFS(СВЦЭМ!$D$39:$D$782,СВЦЭМ!$A$39:$A$782,$A137,СВЦЭМ!$B$39:$B$782,L$119)+'СЕТ СН'!$I$14+СВЦЭМ!$D$10+'СЕТ СН'!$I$5-'СЕТ СН'!$I$24</f>
        <v>3250.4173531000001</v>
      </c>
      <c r="M137" s="36">
        <f>SUMIFS(СВЦЭМ!$D$39:$D$782,СВЦЭМ!$A$39:$A$782,$A137,СВЦЭМ!$B$39:$B$782,M$119)+'СЕТ СН'!$I$14+СВЦЭМ!$D$10+'СЕТ СН'!$I$5-'СЕТ СН'!$I$24</f>
        <v>3257.33494032</v>
      </c>
      <c r="N137" s="36">
        <f>SUMIFS(СВЦЭМ!$D$39:$D$782,СВЦЭМ!$A$39:$A$782,$A137,СВЦЭМ!$B$39:$B$782,N$119)+'СЕТ СН'!$I$14+СВЦЭМ!$D$10+'СЕТ СН'!$I$5-'СЕТ СН'!$I$24</f>
        <v>3264.4815755099999</v>
      </c>
      <c r="O137" s="36">
        <f>SUMIFS(СВЦЭМ!$D$39:$D$782,СВЦЭМ!$A$39:$A$782,$A137,СВЦЭМ!$B$39:$B$782,O$119)+'СЕТ СН'!$I$14+СВЦЭМ!$D$10+'СЕТ СН'!$I$5-'СЕТ СН'!$I$24</f>
        <v>3280.6132745499999</v>
      </c>
      <c r="P137" s="36">
        <f>SUMIFS(СВЦЭМ!$D$39:$D$782,СВЦЭМ!$A$39:$A$782,$A137,СВЦЭМ!$B$39:$B$782,P$119)+'СЕТ СН'!$I$14+СВЦЭМ!$D$10+'СЕТ СН'!$I$5-'СЕТ СН'!$I$24</f>
        <v>3322.11591813</v>
      </c>
      <c r="Q137" s="36">
        <f>SUMIFS(СВЦЭМ!$D$39:$D$782,СВЦЭМ!$A$39:$A$782,$A137,СВЦЭМ!$B$39:$B$782,Q$119)+'СЕТ СН'!$I$14+СВЦЭМ!$D$10+'СЕТ СН'!$I$5-'СЕТ СН'!$I$24</f>
        <v>3352.01419184</v>
      </c>
      <c r="R137" s="36">
        <f>SUMIFS(СВЦЭМ!$D$39:$D$782,СВЦЭМ!$A$39:$A$782,$A137,СВЦЭМ!$B$39:$B$782,R$119)+'СЕТ СН'!$I$14+СВЦЭМ!$D$10+'СЕТ СН'!$I$5-'СЕТ СН'!$I$24</f>
        <v>3337.14781515</v>
      </c>
      <c r="S137" s="36">
        <f>SUMIFS(СВЦЭМ!$D$39:$D$782,СВЦЭМ!$A$39:$A$782,$A137,СВЦЭМ!$B$39:$B$782,S$119)+'СЕТ СН'!$I$14+СВЦЭМ!$D$10+'СЕТ СН'!$I$5-'СЕТ СН'!$I$24</f>
        <v>3322.2518425500002</v>
      </c>
      <c r="T137" s="36">
        <f>SUMIFS(СВЦЭМ!$D$39:$D$782,СВЦЭМ!$A$39:$A$782,$A137,СВЦЭМ!$B$39:$B$782,T$119)+'СЕТ СН'!$I$14+СВЦЭМ!$D$10+'СЕТ СН'!$I$5-'СЕТ СН'!$I$24</f>
        <v>3246.71481606</v>
      </c>
      <c r="U137" s="36">
        <f>SUMIFS(СВЦЭМ!$D$39:$D$782,СВЦЭМ!$A$39:$A$782,$A137,СВЦЭМ!$B$39:$B$782,U$119)+'СЕТ СН'!$I$14+СВЦЭМ!$D$10+'СЕТ СН'!$I$5-'СЕТ СН'!$I$24</f>
        <v>3217.0128327900002</v>
      </c>
      <c r="V137" s="36">
        <f>SUMIFS(СВЦЭМ!$D$39:$D$782,СВЦЭМ!$A$39:$A$782,$A137,СВЦЭМ!$B$39:$B$782,V$119)+'СЕТ СН'!$I$14+СВЦЭМ!$D$10+'СЕТ СН'!$I$5-'СЕТ СН'!$I$24</f>
        <v>3223.0804576600003</v>
      </c>
      <c r="W137" s="36">
        <f>SUMIFS(СВЦЭМ!$D$39:$D$782,СВЦЭМ!$A$39:$A$782,$A137,СВЦЭМ!$B$39:$B$782,W$119)+'СЕТ СН'!$I$14+СВЦЭМ!$D$10+'СЕТ СН'!$I$5-'СЕТ СН'!$I$24</f>
        <v>3230.2551370900001</v>
      </c>
      <c r="X137" s="36">
        <f>SUMIFS(СВЦЭМ!$D$39:$D$782,СВЦЭМ!$A$39:$A$782,$A137,СВЦЭМ!$B$39:$B$782,X$119)+'СЕТ СН'!$I$14+СВЦЭМ!$D$10+'СЕТ СН'!$I$5-'СЕТ СН'!$I$24</f>
        <v>3236.5698985900003</v>
      </c>
      <c r="Y137" s="36">
        <f>SUMIFS(СВЦЭМ!$D$39:$D$782,СВЦЭМ!$A$39:$A$782,$A137,СВЦЭМ!$B$39:$B$782,Y$119)+'СЕТ СН'!$I$14+СВЦЭМ!$D$10+'СЕТ СН'!$I$5-'СЕТ СН'!$I$24</f>
        <v>3247.7657653400001</v>
      </c>
    </row>
    <row r="138" spans="1:25" ht="15.75" x14ac:dyDescent="0.2">
      <c r="A138" s="35">
        <f t="shared" si="3"/>
        <v>44274</v>
      </c>
      <c r="B138" s="36">
        <f>SUMIFS(СВЦЭМ!$D$39:$D$782,СВЦЭМ!$A$39:$A$782,$A138,СВЦЭМ!$B$39:$B$782,B$119)+'СЕТ СН'!$I$14+СВЦЭМ!$D$10+'СЕТ СН'!$I$5-'СЕТ СН'!$I$24</f>
        <v>3237.8397631900002</v>
      </c>
      <c r="C138" s="36">
        <f>SUMIFS(СВЦЭМ!$D$39:$D$782,СВЦЭМ!$A$39:$A$782,$A138,СВЦЭМ!$B$39:$B$782,C$119)+'СЕТ СН'!$I$14+СВЦЭМ!$D$10+'СЕТ СН'!$I$5-'СЕТ СН'!$I$24</f>
        <v>3303.8668242200001</v>
      </c>
      <c r="D138" s="36">
        <f>SUMIFS(СВЦЭМ!$D$39:$D$782,СВЦЭМ!$A$39:$A$782,$A138,СВЦЭМ!$B$39:$B$782,D$119)+'СЕТ СН'!$I$14+СВЦЭМ!$D$10+'СЕТ СН'!$I$5-'СЕТ СН'!$I$24</f>
        <v>3378.4590044200004</v>
      </c>
      <c r="E138" s="36">
        <f>SUMIFS(СВЦЭМ!$D$39:$D$782,СВЦЭМ!$A$39:$A$782,$A138,СВЦЭМ!$B$39:$B$782,E$119)+'СЕТ СН'!$I$14+СВЦЭМ!$D$10+'СЕТ СН'!$I$5-'СЕТ СН'!$I$24</f>
        <v>3381.7899545</v>
      </c>
      <c r="F138" s="36">
        <f>SUMIFS(СВЦЭМ!$D$39:$D$782,СВЦЭМ!$A$39:$A$782,$A138,СВЦЭМ!$B$39:$B$782,F$119)+'СЕТ СН'!$I$14+СВЦЭМ!$D$10+'СЕТ СН'!$I$5-'СЕТ СН'!$I$24</f>
        <v>3403.5967380000002</v>
      </c>
      <c r="G138" s="36">
        <f>SUMIFS(СВЦЭМ!$D$39:$D$782,СВЦЭМ!$A$39:$A$782,$A138,СВЦЭМ!$B$39:$B$782,G$119)+'СЕТ СН'!$I$14+СВЦЭМ!$D$10+'СЕТ СН'!$I$5-'СЕТ СН'!$I$24</f>
        <v>3384.6037588899999</v>
      </c>
      <c r="H138" s="36">
        <f>SUMIFS(СВЦЭМ!$D$39:$D$782,СВЦЭМ!$A$39:$A$782,$A138,СВЦЭМ!$B$39:$B$782,H$119)+'СЕТ СН'!$I$14+СВЦЭМ!$D$10+'СЕТ СН'!$I$5-'СЕТ СН'!$I$24</f>
        <v>3326.8451901099997</v>
      </c>
      <c r="I138" s="36">
        <f>SUMIFS(СВЦЭМ!$D$39:$D$782,СВЦЭМ!$A$39:$A$782,$A138,СВЦЭМ!$B$39:$B$782,I$119)+'СЕТ СН'!$I$14+СВЦЭМ!$D$10+'СЕТ СН'!$I$5-'СЕТ СН'!$I$24</f>
        <v>3274.6513493800003</v>
      </c>
      <c r="J138" s="36">
        <f>SUMIFS(СВЦЭМ!$D$39:$D$782,СВЦЭМ!$A$39:$A$782,$A138,СВЦЭМ!$B$39:$B$782,J$119)+'СЕТ СН'!$I$14+СВЦЭМ!$D$10+'СЕТ СН'!$I$5-'СЕТ СН'!$I$24</f>
        <v>3228.2101825600002</v>
      </c>
      <c r="K138" s="36">
        <f>SUMIFS(СВЦЭМ!$D$39:$D$782,СВЦЭМ!$A$39:$A$782,$A138,СВЦЭМ!$B$39:$B$782,K$119)+'СЕТ СН'!$I$14+СВЦЭМ!$D$10+'СЕТ СН'!$I$5-'СЕТ СН'!$I$24</f>
        <v>3204.3920488700001</v>
      </c>
      <c r="L138" s="36">
        <f>SUMIFS(СВЦЭМ!$D$39:$D$782,СВЦЭМ!$A$39:$A$782,$A138,СВЦЭМ!$B$39:$B$782,L$119)+'СЕТ СН'!$I$14+СВЦЭМ!$D$10+'СЕТ СН'!$I$5-'СЕТ СН'!$I$24</f>
        <v>3197.5022199300001</v>
      </c>
      <c r="M138" s="36">
        <f>SUMIFS(СВЦЭМ!$D$39:$D$782,СВЦЭМ!$A$39:$A$782,$A138,СВЦЭМ!$B$39:$B$782,M$119)+'СЕТ СН'!$I$14+СВЦЭМ!$D$10+'СЕТ СН'!$I$5-'СЕТ СН'!$I$24</f>
        <v>3204.5449559600002</v>
      </c>
      <c r="N138" s="36">
        <f>SUMIFS(СВЦЭМ!$D$39:$D$782,СВЦЭМ!$A$39:$A$782,$A138,СВЦЭМ!$B$39:$B$782,N$119)+'СЕТ СН'!$I$14+СВЦЭМ!$D$10+'СЕТ СН'!$I$5-'СЕТ СН'!$I$24</f>
        <v>3222.5703146100004</v>
      </c>
      <c r="O138" s="36">
        <f>SUMIFS(СВЦЭМ!$D$39:$D$782,СВЦЭМ!$A$39:$A$782,$A138,СВЦЭМ!$B$39:$B$782,O$119)+'СЕТ СН'!$I$14+СВЦЭМ!$D$10+'СЕТ СН'!$I$5-'СЕТ СН'!$I$24</f>
        <v>3227.4272415300002</v>
      </c>
      <c r="P138" s="36">
        <f>SUMIFS(СВЦЭМ!$D$39:$D$782,СВЦЭМ!$A$39:$A$782,$A138,СВЦЭМ!$B$39:$B$782,P$119)+'СЕТ СН'!$I$14+СВЦЭМ!$D$10+'СЕТ СН'!$I$5-'СЕТ СН'!$I$24</f>
        <v>3267.7047153100002</v>
      </c>
      <c r="Q138" s="36">
        <f>SUMIFS(СВЦЭМ!$D$39:$D$782,СВЦЭМ!$A$39:$A$782,$A138,СВЦЭМ!$B$39:$B$782,Q$119)+'СЕТ СН'!$I$14+СВЦЭМ!$D$10+'СЕТ СН'!$I$5-'СЕТ СН'!$I$24</f>
        <v>3303.18024431</v>
      </c>
      <c r="R138" s="36">
        <f>SUMIFS(СВЦЭМ!$D$39:$D$782,СВЦЭМ!$A$39:$A$782,$A138,СВЦЭМ!$B$39:$B$782,R$119)+'СЕТ СН'!$I$14+СВЦЭМ!$D$10+'СЕТ СН'!$I$5-'СЕТ СН'!$I$24</f>
        <v>3309.5031518400001</v>
      </c>
      <c r="S138" s="36">
        <f>SUMIFS(СВЦЭМ!$D$39:$D$782,СВЦЭМ!$A$39:$A$782,$A138,СВЦЭМ!$B$39:$B$782,S$119)+'СЕТ СН'!$I$14+СВЦЭМ!$D$10+'СЕТ СН'!$I$5-'СЕТ СН'!$I$24</f>
        <v>3299.4864577999997</v>
      </c>
      <c r="T138" s="36">
        <f>SUMIFS(СВЦЭМ!$D$39:$D$782,СВЦЭМ!$A$39:$A$782,$A138,СВЦЭМ!$B$39:$B$782,T$119)+'СЕТ СН'!$I$14+СВЦЭМ!$D$10+'СЕТ СН'!$I$5-'СЕТ СН'!$I$24</f>
        <v>3228.9343951700002</v>
      </c>
      <c r="U138" s="36">
        <f>SUMIFS(СВЦЭМ!$D$39:$D$782,СВЦЭМ!$A$39:$A$782,$A138,СВЦЭМ!$B$39:$B$782,U$119)+'СЕТ СН'!$I$14+СВЦЭМ!$D$10+'СЕТ СН'!$I$5-'СЕТ СН'!$I$24</f>
        <v>3188.8356535800003</v>
      </c>
      <c r="V138" s="36">
        <f>SUMIFS(СВЦЭМ!$D$39:$D$782,СВЦЭМ!$A$39:$A$782,$A138,СВЦЭМ!$B$39:$B$782,V$119)+'СЕТ СН'!$I$14+СВЦЭМ!$D$10+'СЕТ СН'!$I$5-'СЕТ СН'!$I$24</f>
        <v>3183.1631889099999</v>
      </c>
      <c r="W138" s="36">
        <f>SUMIFS(СВЦЭМ!$D$39:$D$782,СВЦЭМ!$A$39:$A$782,$A138,СВЦЭМ!$B$39:$B$782,W$119)+'СЕТ СН'!$I$14+СВЦЭМ!$D$10+'СЕТ СН'!$I$5-'СЕТ СН'!$I$24</f>
        <v>3188.0067095900004</v>
      </c>
      <c r="X138" s="36">
        <f>SUMIFS(СВЦЭМ!$D$39:$D$782,СВЦЭМ!$A$39:$A$782,$A138,СВЦЭМ!$B$39:$B$782,X$119)+'СЕТ СН'!$I$14+СВЦЭМ!$D$10+'СЕТ СН'!$I$5-'СЕТ СН'!$I$24</f>
        <v>3211.8437544900003</v>
      </c>
      <c r="Y138" s="36">
        <f>SUMIFS(СВЦЭМ!$D$39:$D$782,СВЦЭМ!$A$39:$A$782,$A138,СВЦЭМ!$B$39:$B$782,Y$119)+'СЕТ СН'!$I$14+СВЦЭМ!$D$10+'СЕТ СН'!$I$5-'СЕТ СН'!$I$24</f>
        <v>3224.8110363300002</v>
      </c>
    </row>
    <row r="139" spans="1:25" ht="15.75" x14ac:dyDescent="0.2">
      <c r="A139" s="35">
        <f t="shared" si="3"/>
        <v>44275</v>
      </c>
      <c r="B139" s="36">
        <f>SUMIFS(СВЦЭМ!$D$39:$D$782,СВЦЭМ!$A$39:$A$782,$A139,СВЦЭМ!$B$39:$B$782,B$119)+'СЕТ СН'!$I$14+СВЦЭМ!$D$10+'СЕТ СН'!$I$5-'СЕТ СН'!$I$24</f>
        <v>3245.5478984300003</v>
      </c>
      <c r="C139" s="36">
        <f>SUMIFS(СВЦЭМ!$D$39:$D$782,СВЦЭМ!$A$39:$A$782,$A139,СВЦЭМ!$B$39:$B$782,C$119)+'СЕТ СН'!$I$14+СВЦЭМ!$D$10+'СЕТ СН'!$I$5-'СЕТ СН'!$I$24</f>
        <v>3315.6537196600002</v>
      </c>
      <c r="D139" s="36">
        <f>SUMIFS(СВЦЭМ!$D$39:$D$782,СВЦЭМ!$A$39:$A$782,$A139,СВЦЭМ!$B$39:$B$782,D$119)+'СЕТ СН'!$I$14+СВЦЭМ!$D$10+'СЕТ СН'!$I$5-'СЕТ СН'!$I$24</f>
        <v>3383.78182393</v>
      </c>
      <c r="E139" s="36">
        <f>SUMIFS(СВЦЭМ!$D$39:$D$782,СВЦЭМ!$A$39:$A$782,$A139,СВЦЭМ!$B$39:$B$782,E$119)+'СЕТ СН'!$I$14+СВЦЭМ!$D$10+'СЕТ СН'!$I$5-'СЕТ СН'!$I$24</f>
        <v>3391.35990167</v>
      </c>
      <c r="F139" s="36">
        <f>SUMIFS(СВЦЭМ!$D$39:$D$782,СВЦЭМ!$A$39:$A$782,$A139,СВЦЭМ!$B$39:$B$782,F$119)+'СЕТ СН'!$I$14+СВЦЭМ!$D$10+'СЕТ СН'!$I$5-'СЕТ СН'!$I$24</f>
        <v>3409.5162074</v>
      </c>
      <c r="G139" s="36">
        <f>SUMIFS(СВЦЭМ!$D$39:$D$782,СВЦЭМ!$A$39:$A$782,$A139,СВЦЭМ!$B$39:$B$782,G$119)+'СЕТ СН'!$I$14+СВЦЭМ!$D$10+'СЕТ СН'!$I$5-'СЕТ СН'!$I$24</f>
        <v>3396.9726653600001</v>
      </c>
      <c r="H139" s="36">
        <f>SUMIFS(СВЦЭМ!$D$39:$D$782,СВЦЭМ!$A$39:$A$782,$A139,СВЦЭМ!$B$39:$B$782,H$119)+'СЕТ СН'!$I$14+СВЦЭМ!$D$10+'СЕТ СН'!$I$5-'СЕТ СН'!$I$24</f>
        <v>3381.6001227100001</v>
      </c>
      <c r="I139" s="36">
        <f>SUMIFS(СВЦЭМ!$D$39:$D$782,СВЦЭМ!$A$39:$A$782,$A139,СВЦЭМ!$B$39:$B$782,I$119)+'СЕТ СН'!$I$14+СВЦЭМ!$D$10+'СЕТ СН'!$I$5-'СЕТ СН'!$I$24</f>
        <v>3347.2511767000001</v>
      </c>
      <c r="J139" s="36">
        <f>SUMIFS(СВЦЭМ!$D$39:$D$782,СВЦЭМ!$A$39:$A$782,$A139,СВЦЭМ!$B$39:$B$782,J$119)+'СЕТ СН'!$I$14+СВЦЭМ!$D$10+'СЕТ СН'!$I$5-'СЕТ СН'!$I$24</f>
        <v>3262.6592907000004</v>
      </c>
      <c r="K139" s="36">
        <f>SUMIFS(СВЦЭМ!$D$39:$D$782,СВЦЭМ!$A$39:$A$782,$A139,СВЦЭМ!$B$39:$B$782,K$119)+'СЕТ СН'!$I$14+СВЦЭМ!$D$10+'СЕТ СН'!$I$5-'СЕТ СН'!$I$24</f>
        <v>3222.2261020400001</v>
      </c>
      <c r="L139" s="36">
        <f>SUMIFS(СВЦЭМ!$D$39:$D$782,СВЦЭМ!$A$39:$A$782,$A139,СВЦЭМ!$B$39:$B$782,L$119)+'СЕТ СН'!$I$14+СВЦЭМ!$D$10+'СЕТ СН'!$I$5-'СЕТ СН'!$I$24</f>
        <v>3215.8703769200001</v>
      </c>
      <c r="M139" s="36">
        <f>SUMIFS(СВЦЭМ!$D$39:$D$782,СВЦЭМ!$A$39:$A$782,$A139,СВЦЭМ!$B$39:$B$782,M$119)+'СЕТ СН'!$I$14+СВЦЭМ!$D$10+'СЕТ СН'!$I$5-'СЕТ СН'!$I$24</f>
        <v>3224.8860432800002</v>
      </c>
      <c r="N139" s="36">
        <f>SUMIFS(СВЦЭМ!$D$39:$D$782,СВЦЭМ!$A$39:$A$782,$A139,СВЦЭМ!$B$39:$B$782,N$119)+'СЕТ СН'!$I$14+СВЦЭМ!$D$10+'СЕТ СН'!$I$5-'СЕТ СН'!$I$24</f>
        <v>3244.2027572700003</v>
      </c>
      <c r="O139" s="36">
        <f>SUMIFS(СВЦЭМ!$D$39:$D$782,СВЦЭМ!$A$39:$A$782,$A139,СВЦЭМ!$B$39:$B$782,O$119)+'СЕТ СН'!$I$14+СВЦЭМ!$D$10+'СЕТ СН'!$I$5-'СЕТ СН'!$I$24</f>
        <v>3257.76814483</v>
      </c>
      <c r="P139" s="36">
        <f>SUMIFS(СВЦЭМ!$D$39:$D$782,СВЦЭМ!$A$39:$A$782,$A139,СВЦЭМ!$B$39:$B$782,P$119)+'СЕТ СН'!$I$14+СВЦЭМ!$D$10+'СЕТ СН'!$I$5-'СЕТ СН'!$I$24</f>
        <v>3293.3011337300004</v>
      </c>
      <c r="Q139" s="36">
        <f>SUMIFS(СВЦЭМ!$D$39:$D$782,СВЦЭМ!$A$39:$A$782,$A139,СВЦЭМ!$B$39:$B$782,Q$119)+'СЕТ СН'!$I$14+СВЦЭМ!$D$10+'СЕТ СН'!$I$5-'СЕТ СН'!$I$24</f>
        <v>3322.2887455700002</v>
      </c>
      <c r="R139" s="36">
        <f>SUMIFS(СВЦЭМ!$D$39:$D$782,СВЦЭМ!$A$39:$A$782,$A139,СВЦЭМ!$B$39:$B$782,R$119)+'СЕТ СН'!$I$14+СВЦЭМ!$D$10+'СЕТ СН'!$I$5-'СЕТ СН'!$I$24</f>
        <v>3322.0795852800002</v>
      </c>
      <c r="S139" s="36">
        <f>SUMIFS(СВЦЭМ!$D$39:$D$782,СВЦЭМ!$A$39:$A$782,$A139,СВЦЭМ!$B$39:$B$782,S$119)+'СЕТ СН'!$I$14+СВЦЭМ!$D$10+'СЕТ СН'!$I$5-'СЕТ СН'!$I$24</f>
        <v>3296.97932545</v>
      </c>
      <c r="T139" s="36">
        <f>SUMIFS(СВЦЭМ!$D$39:$D$782,СВЦЭМ!$A$39:$A$782,$A139,СВЦЭМ!$B$39:$B$782,T$119)+'СЕТ СН'!$I$14+СВЦЭМ!$D$10+'СЕТ СН'!$I$5-'СЕТ СН'!$I$24</f>
        <v>3233.42146619</v>
      </c>
      <c r="U139" s="36">
        <f>SUMIFS(СВЦЭМ!$D$39:$D$782,СВЦЭМ!$A$39:$A$782,$A139,СВЦЭМ!$B$39:$B$782,U$119)+'СЕТ СН'!$I$14+СВЦЭМ!$D$10+'СЕТ СН'!$I$5-'СЕТ СН'!$I$24</f>
        <v>3193.3756797200003</v>
      </c>
      <c r="V139" s="36">
        <f>SUMIFS(СВЦЭМ!$D$39:$D$782,СВЦЭМ!$A$39:$A$782,$A139,СВЦЭМ!$B$39:$B$782,V$119)+'СЕТ СН'!$I$14+СВЦЭМ!$D$10+'СЕТ СН'!$I$5-'СЕТ СН'!$I$24</f>
        <v>3181.3146441500003</v>
      </c>
      <c r="W139" s="36">
        <f>SUMIFS(СВЦЭМ!$D$39:$D$782,СВЦЭМ!$A$39:$A$782,$A139,СВЦЭМ!$B$39:$B$782,W$119)+'СЕТ СН'!$I$14+СВЦЭМ!$D$10+'СЕТ СН'!$I$5-'СЕТ СН'!$I$24</f>
        <v>3183.5149174800003</v>
      </c>
      <c r="X139" s="36">
        <f>SUMIFS(СВЦЭМ!$D$39:$D$782,СВЦЭМ!$A$39:$A$782,$A139,СВЦЭМ!$B$39:$B$782,X$119)+'СЕТ СН'!$I$14+СВЦЭМ!$D$10+'СЕТ СН'!$I$5-'СЕТ СН'!$I$24</f>
        <v>3204.7704126300005</v>
      </c>
      <c r="Y139" s="36">
        <f>SUMIFS(СВЦЭМ!$D$39:$D$782,СВЦЭМ!$A$39:$A$782,$A139,СВЦЭМ!$B$39:$B$782,Y$119)+'СЕТ СН'!$I$14+СВЦЭМ!$D$10+'СЕТ СН'!$I$5-'СЕТ СН'!$I$24</f>
        <v>3235.6981392900002</v>
      </c>
    </row>
    <row r="140" spans="1:25" ht="15.75" x14ac:dyDescent="0.2">
      <c r="A140" s="35">
        <f t="shared" si="3"/>
        <v>44276</v>
      </c>
      <c r="B140" s="36">
        <f>SUMIFS(СВЦЭМ!$D$39:$D$782,СВЦЭМ!$A$39:$A$782,$A140,СВЦЭМ!$B$39:$B$782,B$119)+'СЕТ СН'!$I$14+СВЦЭМ!$D$10+'СЕТ СН'!$I$5-'СЕТ СН'!$I$24</f>
        <v>3308.2133052500003</v>
      </c>
      <c r="C140" s="36">
        <f>SUMIFS(СВЦЭМ!$D$39:$D$782,СВЦЭМ!$A$39:$A$782,$A140,СВЦЭМ!$B$39:$B$782,C$119)+'СЕТ СН'!$I$14+СВЦЭМ!$D$10+'СЕТ СН'!$I$5-'СЕТ СН'!$I$24</f>
        <v>3368.16312169</v>
      </c>
      <c r="D140" s="36">
        <f>SUMIFS(СВЦЭМ!$D$39:$D$782,СВЦЭМ!$A$39:$A$782,$A140,СВЦЭМ!$B$39:$B$782,D$119)+'СЕТ СН'!$I$14+СВЦЭМ!$D$10+'СЕТ СН'!$I$5-'СЕТ СН'!$I$24</f>
        <v>3431.8099878100002</v>
      </c>
      <c r="E140" s="36">
        <f>SUMIFS(СВЦЭМ!$D$39:$D$782,СВЦЭМ!$A$39:$A$782,$A140,СВЦЭМ!$B$39:$B$782,E$119)+'СЕТ СН'!$I$14+СВЦЭМ!$D$10+'СЕТ СН'!$I$5-'СЕТ СН'!$I$24</f>
        <v>3432.66494977</v>
      </c>
      <c r="F140" s="36">
        <f>SUMIFS(СВЦЭМ!$D$39:$D$782,СВЦЭМ!$A$39:$A$782,$A140,СВЦЭМ!$B$39:$B$782,F$119)+'СЕТ СН'!$I$14+СВЦЭМ!$D$10+'СЕТ СН'!$I$5-'СЕТ СН'!$I$24</f>
        <v>3432.8900599500002</v>
      </c>
      <c r="G140" s="36">
        <f>SUMIFS(СВЦЭМ!$D$39:$D$782,СВЦЭМ!$A$39:$A$782,$A140,СВЦЭМ!$B$39:$B$782,G$119)+'СЕТ СН'!$I$14+СВЦЭМ!$D$10+'СЕТ СН'!$I$5-'СЕТ СН'!$I$24</f>
        <v>3436.3878615600001</v>
      </c>
      <c r="H140" s="36">
        <f>SUMIFS(СВЦЭМ!$D$39:$D$782,СВЦЭМ!$A$39:$A$782,$A140,СВЦЭМ!$B$39:$B$782,H$119)+'СЕТ СН'!$I$14+СВЦЭМ!$D$10+'СЕТ СН'!$I$5-'СЕТ СН'!$I$24</f>
        <v>3410.22414574</v>
      </c>
      <c r="I140" s="36">
        <f>SUMIFS(СВЦЭМ!$D$39:$D$782,СВЦЭМ!$A$39:$A$782,$A140,СВЦЭМ!$B$39:$B$782,I$119)+'СЕТ СН'!$I$14+СВЦЭМ!$D$10+'СЕТ СН'!$I$5-'СЕТ СН'!$I$24</f>
        <v>3343.89567304</v>
      </c>
      <c r="J140" s="36">
        <f>SUMIFS(СВЦЭМ!$D$39:$D$782,СВЦЭМ!$A$39:$A$782,$A140,СВЦЭМ!$B$39:$B$782,J$119)+'СЕТ СН'!$I$14+СВЦЭМ!$D$10+'СЕТ СН'!$I$5-'СЕТ СН'!$I$24</f>
        <v>3301.3712078799999</v>
      </c>
      <c r="K140" s="36">
        <f>SUMIFS(СВЦЭМ!$D$39:$D$782,СВЦЭМ!$A$39:$A$782,$A140,СВЦЭМ!$B$39:$B$782,K$119)+'СЕТ СН'!$I$14+СВЦЭМ!$D$10+'СЕТ СН'!$I$5-'СЕТ СН'!$I$24</f>
        <v>3247.99831068</v>
      </c>
      <c r="L140" s="36">
        <f>SUMIFS(СВЦЭМ!$D$39:$D$782,СВЦЭМ!$A$39:$A$782,$A140,СВЦЭМ!$B$39:$B$782,L$119)+'СЕТ СН'!$I$14+СВЦЭМ!$D$10+'СЕТ СН'!$I$5-'СЕТ СН'!$I$24</f>
        <v>3222.1371411800001</v>
      </c>
      <c r="M140" s="36">
        <f>SUMIFS(СВЦЭМ!$D$39:$D$782,СВЦЭМ!$A$39:$A$782,$A140,СВЦЭМ!$B$39:$B$782,M$119)+'СЕТ СН'!$I$14+СВЦЭМ!$D$10+'СЕТ СН'!$I$5-'СЕТ СН'!$I$24</f>
        <v>3224.8948254700003</v>
      </c>
      <c r="N140" s="36">
        <f>SUMIFS(СВЦЭМ!$D$39:$D$782,СВЦЭМ!$A$39:$A$782,$A140,СВЦЭМ!$B$39:$B$782,N$119)+'СЕТ СН'!$I$14+СВЦЭМ!$D$10+'СЕТ СН'!$I$5-'СЕТ СН'!$I$24</f>
        <v>3239.8121610400003</v>
      </c>
      <c r="O140" s="36">
        <f>SUMIFS(СВЦЭМ!$D$39:$D$782,СВЦЭМ!$A$39:$A$782,$A140,СВЦЭМ!$B$39:$B$782,O$119)+'СЕТ СН'!$I$14+СВЦЭМ!$D$10+'СЕТ СН'!$I$5-'СЕТ СН'!$I$24</f>
        <v>3250.4459241100003</v>
      </c>
      <c r="P140" s="36">
        <f>SUMIFS(СВЦЭМ!$D$39:$D$782,СВЦЭМ!$A$39:$A$782,$A140,СВЦЭМ!$B$39:$B$782,P$119)+'СЕТ СН'!$I$14+СВЦЭМ!$D$10+'СЕТ СН'!$I$5-'СЕТ СН'!$I$24</f>
        <v>3290.7395407900003</v>
      </c>
      <c r="Q140" s="36">
        <f>SUMIFS(СВЦЭМ!$D$39:$D$782,СВЦЭМ!$A$39:$A$782,$A140,СВЦЭМ!$B$39:$B$782,Q$119)+'СЕТ СН'!$I$14+СВЦЭМ!$D$10+'СЕТ СН'!$I$5-'СЕТ СН'!$I$24</f>
        <v>3314.4658361399997</v>
      </c>
      <c r="R140" s="36">
        <f>SUMIFS(СВЦЭМ!$D$39:$D$782,СВЦЭМ!$A$39:$A$782,$A140,СВЦЭМ!$B$39:$B$782,R$119)+'СЕТ СН'!$I$14+СВЦЭМ!$D$10+'СЕТ СН'!$I$5-'СЕТ СН'!$I$24</f>
        <v>3290.0276010500002</v>
      </c>
      <c r="S140" s="36">
        <f>SUMIFS(СВЦЭМ!$D$39:$D$782,СВЦЭМ!$A$39:$A$782,$A140,СВЦЭМ!$B$39:$B$782,S$119)+'СЕТ СН'!$I$14+СВЦЭМ!$D$10+'СЕТ СН'!$I$5-'СЕТ СН'!$I$24</f>
        <v>3282.0878794500004</v>
      </c>
      <c r="T140" s="36">
        <f>SUMIFS(СВЦЭМ!$D$39:$D$782,СВЦЭМ!$A$39:$A$782,$A140,СВЦЭМ!$B$39:$B$782,T$119)+'СЕТ СН'!$I$14+СВЦЭМ!$D$10+'СЕТ СН'!$I$5-'СЕТ СН'!$I$24</f>
        <v>3233.13626995</v>
      </c>
      <c r="U140" s="36">
        <f>SUMIFS(СВЦЭМ!$D$39:$D$782,СВЦЭМ!$A$39:$A$782,$A140,СВЦЭМ!$B$39:$B$782,U$119)+'СЕТ СН'!$I$14+СВЦЭМ!$D$10+'СЕТ СН'!$I$5-'СЕТ СН'!$I$24</f>
        <v>3186.4354975400001</v>
      </c>
      <c r="V140" s="36">
        <f>SUMIFS(СВЦЭМ!$D$39:$D$782,СВЦЭМ!$A$39:$A$782,$A140,СВЦЭМ!$B$39:$B$782,V$119)+'СЕТ СН'!$I$14+СВЦЭМ!$D$10+'СЕТ СН'!$I$5-'СЕТ СН'!$I$24</f>
        <v>3198.1615441800004</v>
      </c>
      <c r="W140" s="36">
        <f>SUMIFS(СВЦЭМ!$D$39:$D$782,СВЦЭМ!$A$39:$A$782,$A140,СВЦЭМ!$B$39:$B$782,W$119)+'СЕТ СН'!$I$14+СВЦЭМ!$D$10+'СЕТ СН'!$I$5-'СЕТ СН'!$I$24</f>
        <v>3210.9622093600001</v>
      </c>
      <c r="X140" s="36">
        <f>SUMIFS(СВЦЭМ!$D$39:$D$782,СВЦЭМ!$A$39:$A$782,$A140,СВЦЭМ!$B$39:$B$782,X$119)+'СЕТ СН'!$I$14+СВЦЭМ!$D$10+'СЕТ СН'!$I$5-'СЕТ СН'!$I$24</f>
        <v>3233.1733124100001</v>
      </c>
      <c r="Y140" s="36">
        <f>SUMIFS(СВЦЭМ!$D$39:$D$782,СВЦЭМ!$A$39:$A$782,$A140,СВЦЭМ!$B$39:$B$782,Y$119)+'СЕТ СН'!$I$14+СВЦЭМ!$D$10+'СЕТ СН'!$I$5-'СЕТ СН'!$I$24</f>
        <v>3261.7892674300001</v>
      </c>
    </row>
    <row r="141" spans="1:25" ht="15.75" x14ac:dyDescent="0.2">
      <c r="A141" s="35">
        <f t="shared" si="3"/>
        <v>44277</v>
      </c>
      <c r="B141" s="36">
        <f>SUMIFS(СВЦЭМ!$D$39:$D$782,СВЦЭМ!$A$39:$A$782,$A141,СВЦЭМ!$B$39:$B$782,B$119)+'СЕТ СН'!$I$14+СВЦЭМ!$D$10+'СЕТ СН'!$I$5-'СЕТ СН'!$I$24</f>
        <v>3262.6548697800004</v>
      </c>
      <c r="C141" s="36">
        <f>SUMIFS(СВЦЭМ!$D$39:$D$782,СВЦЭМ!$A$39:$A$782,$A141,СВЦЭМ!$B$39:$B$782,C$119)+'СЕТ СН'!$I$14+СВЦЭМ!$D$10+'СЕТ СН'!$I$5-'СЕТ СН'!$I$24</f>
        <v>3307.8394912499998</v>
      </c>
      <c r="D141" s="36">
        <f>SUMIFS(СВЦЭМ!$D$39:$D$782,СВЦЭМ!$A$39:$A$782,$A141,СВЦЭМ!$B$39:$B$782,D$119)+'СЕТ СН'!$I$14+СВЦЭМ!$D$10+'СЕТ СН'!$I$5-'СЕТ СН'!$I$24</f>
        <v>3364.1391120200001</v>
      </c>
      <c r="E141" s="36">
        <f>SUMIFS(СВЦЭМ!$D$39:$D$782,СВЦЭМ!$A$39:$A$782,$A141,СВЦЭМ!$B$39:$B$782,E$119)+'СЕТ СН'!$I$14+СВЦЭМ!$D$10+'СЕТ СН'!$I$5-'СЕТ СН'!$I$24</f>
        <v>3366.1313188900003</v>
      </c>
      <c r="F141" s="36">
        <f>SUMIFS(СВЦЭМ!$D$39:$D$782,СВЦЭМ!$A$39:$A$782,$A141,СВЦЭМ!$B$39:$B$782,F$119)+'СЕТ СН'!$I$14+СВЦЭМ!$D$10+'СЕТ СН'!$I$5-'СЕТ СН'!$I$24</f>
        <v>3363.82184005</v>
      </c>
      <c r="G141" s="36">
        <f>SUMIFS(СВЦЭМ!$D$39:$D$782,СВЦЭМ!$A$39:$A$782,$A141,СВЦЭМ!$B$39:$B$782,G$119)+'СЕТ СН'!$I$14+СВЦЭМ!$D$10+'СЕТ СН'!$I$5-'СЕТ СН'!$I$24</f>
        <v>3336.4095167699998</v>
      </c>
      <c r="H141" s="36">
        <f>SUMIFS(СВЦЭМ!$D$39:$D$782,СВЦЭМ!$A$39:$A$782,$A141,СВЦЭМ!$B$39:$B$782,H$119)+'СЕТ СН'!$I$14+СВЦЭМ!$D$10+'СЕТ СН'!$I$5-'СЕТ СН'!$I$24</f>
        <v>3315.9040912</v>
      </c>
      <c r="I141" s="36">
        <f>SUMIFS(СВЦЭМ!$D$39:$D$782,СВЦЭМ!$A$39:$A$782,$A141,СВЦЭМ!$B$39:$B$782,I$119)+'СЕТ СН'!$I$14+СВЦЭМ!$D$10+'СЕТ СН'!$I$5-'СЕТ СН'!$I$24</f>
        <v>3260.5351788600001</v>
      </c>
      <c r="J141" s="36">
        <f>SUMIFS(СВЦЭМ!$D$39:$D$782,СВЦЭМ!$A$39:$A$782,$A141,СВЦЭМ!$B$39:$B$782,J$119)+'СЕТ СН'!$I$14+СВЦЭМ!$D$10+'СЕТ СН'!$I$5-'СЕТ СН'!$I$24</f>
        <v>3225.0374843100003</v>
      </c>
      <c r="K141" s="36">
        <f>SUMIFS(СВЦЭМ!$D$39:$D$782,СВЦЭМ!$A$39:$A$782,$A141,СВЦЭМ!$B$39:$B$782,K$119)+'СЕТ СН'!$I$14+СВЦЭМ!$D$10+'СЕТ СН'!$I$5-'СЕТ СН'!$I$24</f>
        <v>3225.4587082200001</v>
      </c>
      <c r="L141" s="36">
        <f>SUMIFS(СВЦЭМ!$D$39:$D$782,СВЦЭМ!$A$39:$A$782,$A141,СВЦЭМ!$B$39:$B$782,L$119)+'СЕТ СН'!$I$14+СВЦЭМ!$D$10+'СЕТ СН'!$I$5-'СЕТ СН'!$I$24</f>
        <v>3236.6267691200001</v>
      </c>
      <c r="M141" s="36">
        <f>SUMIFS(СВЦЭМ!$D$39:$D$782,СВЦЭМ!$A$39:$A$782,$A141,СВЦЭМ!$B$39:$B$782,M$119)+'СЕТ СН'!$I$14+СВЦЭМ!$D$10+'СЕТ СН'!$I$5-'СЕТ СН'!$I$24</f>
        <v>3230.1326825300002</v>
      </c>
      <c r="N141" s="36">
        <f>SUMIFS(СВЦЭМ!$D$39:$D$782,СВЦЭМ!$A$39:$A$782,$A141,СВЦЭМ!$B$39:$B$782,N$119)+'СЕТ СН'!$I$14+СВЦЭМ!$D$10+'СЕТ СН'!$I$5-'СЕТ СН'!$I$24</f>
        <v>3241.7619371700002</v>
      </c>
      <c r="O141" s="36">
        <f>SUMIFS(СВЦЭМ!$D$39:$D$782,СВЦЭМ!$A$39:$A$782,$A141,СВЦЭМ!$B$39:$B$782,O$119)+'СЕТ СН'!$I$14+СВЦЭМ!$D$10+'СЕТ СН'!$I$5-'СЕТ СН'!$I$24</f>
        <v>3292.1882475900002</v>
      </c>
      <c r="P141" s="36">
        <f>SUMIFS(СВЦЭМ!$D$39:$D$782,СВЦЭМ!$A$39:$A$782,$A141,СВЦЭМ!$B$39:$B$782,P$119)+'СЕТ СН'!$I$14+СВЦЭМ!$D$10+'СЕТ СН'!$I$5-'СЕТ СН'!$I$24</f>
        <v>3351.83186015</v>
      </c>
      <c r="Q141" s="36">
        <f>SUMIFS(СВЦЭМ!$D$39:$D$782,СВЦЭМ!$A$39:$A$782,$A141,СВЦЭМ!$B$39:$B$782,Q$119)+'СЕТ СН'!$I$14+СВЦЭМ!$D$10+'СЕТ СН'!$I$5-'СЕТ СН'!$I$24</f>
        <v>3366.1217591700001</v>
      </c>
      <c r="R141" s="36">
        <f>SUMIFS(СВЦЭМ!$D$39:$D$782,СВЦЭМ!$A$39:$A$782,$A141,СВЦЭМ!$B$39:$B$782,R$119)+'СЕТ СН'!$I$14+СВЦЭМ!$D$10+'СЕТ СН'!$I$5-'СЕТ СН'!$I$24</f>
        <v>3361.5827463200003</v>
      </c>
      <c r="S141" s="36">
        <f>SUMIFS(СВЦЭМ!$D$39:$D$782,СВЦЭМ!$A$39:$A$782,$A141,СВЦЭМ!$B$39:$B$782,S$119)+'СЕТ СН'!$I$14+СВЦЭМ!$D$10+'СЕТ СН'!$I$5-'СЕТ СН'!$I$24</f>
        <v>3332.4301319900001</v>
      </c>
      <c r="T141" s="36">
        <f>SUMIFS(СВЦЭМ!$D$39:$D$782,СВЦЭМ!$A$39:$A$782,$A141,СВЦЭМ!$B$39:$B$782,T$119)+'СЕТ СН'!$I$14+СВЦЭМ!$D$10+'СЕТ СН'!$I$5-'СЕТ СН'!$I$24</f>
        <v>3258.1685925800002</v>
      </c>
      <c r="U141" s="36">
        <f>SUMIFS(СВЦЭМ!$D$39:$D$782,СВЦЭМ!$A$39:$A$782,$A141,СВЦЭМ!$B$39:$B$782,U$119)+'СЕТ СН'!$I$14+СВЦЭМ!$D$10+'СЕТ СН'!$I$5-'СЕТ СН'!$I$24</f>
        <v>3219.0343556600001</v>
      </c>
      <c r="V141" s="36">
        <f>SUMIFS(СВЦЭМ!$D$39:$D$782,СВЦЭМ!$A$39:$A$782,$A141,СВЦЭМ!$B$39:$B$782,V$119)+'СЕТ СН'!$I$14+СВЦЭМ!$D$10+'СЕТ СН'!$I$5-'СЕТ СН'!$I$24</f>
        <v>3195.68634062</v>
      </c>
      <c r="W141" s="36">
        <f>SUMIFS(СВЦЭМ!$D$39:$D$782,СВЦЭМ!$A$39:$A$782,$A141,СВЦЭМ!$B$39:$B$782,W$119)+'СЕТ СН'!$I$14+СВЦЭМ!$D$10+'СЕТ СН'!$I$5-'СЕТ СН'!$I$24</f>
        <v>3196.8401943100002</v>
      </c>
      <c r="X141" s="36">
        <f>SUMIFS(СВЦЭМ!$D$39:$D$782,СВЦЭМ!$A$39:$A$782,$A141,СВЦЭМ!$B$39:$B$782,X$119)+'СЕТ СН'!$I$14+СВЦЭМ!$D$10+'СЕТ СН'!$I$5-'СЕТ СН'!$I$24</f>
        <v>3215.0322339600002</v>
      </c>
      <c r="Y141" s="36">
        <f>SUMIFS(СВЦЭМ!$D$39:$D$782,СВЦЭМ!$A$39:$A$782,$A141,СВЦЭМ!$B$39:$B$782,Y$119)+'СЕТ СН'!$I$14+СВЦЭМ!$D$10+'СЕТ СН'!$I$5-'СЕТ СН'!$I$24</f>
        <v>3232.21504387</v>
      </c>
    </row>
    <row r="142" spans="1:25" ht="15.75" x14ac:dyDescent="0.2">
      <c r="A142" s="35">
        <f t="shared" si="3"/>
        <v>44278</v>
      </c>
      <c r="B142" s="36">
        <f>SUMIFS(СВЦЭМ!$D$39:$D$782,СВЦЭМ!$A$39:$A$782,$A142,СВЦЭМ!$B$39:$B$782,B$119)+'СЕТ СН'!$I$14+СВЦЭМ!$D$10+'СЕТ СН'!$I$5-'СЕТ СН'!$I$24</f>
        <v>3237.4737089400001</v>
      </c>
      <c r="C142" s="36">
        <f>SUMIFS(СВЦЭМ!$D$39:$D$782,СВЦЭМ!$A$39:$A$782,$A142,СВЦЭМ!$B$39:$B$782,C$119)+'СЕТ СН'!$I$14+СВЦЭМ!$D$10+'СЕТ СН'!$I$5-'СЕТ СН'!$I$24</f>
        <v>3297.77710415</v>
      </c>
      <c r="D142" s="36">
        <f>SUMIFS(СВЦЭМ!$D$39:$D$782,СВЦЭМ!$A$39:$A$782,$A142,СВЦЭМ!$B$39:$B$782,D$119)+'СЕТ СН'!$I$14+СВЦЭМ!$D$10+'СЕТ СН'!$I$5-'СЕТ СН'!$I$24</f>
        <v>3348.4610172700004</v>
      </c>
      <c r="E142" s="36">
        <f>SUMIFS(СВЦЭМ!$D$39:$D$782,СВЦЭМ!$A$39:$A$782,$A142,СВЦЭМ!$B$39:$B$782,E$119)+'СЕТ СН'!$I$14+СВЦЭМ!$D$10+'СЕТ СН'!$I$5-'СЕТ СН'!$I$24</f>
        <v>3355.3683387900001</v>
      </c>
      <c r="F142" s="36">
        <f>SUMIFS(СВЦЭМ!$D$39:$D$782,СВЦЭМ!$A$39:$A$782,$A142,СВЦЭМ!$B$39:$B$782,F$119)+'СЕТ СН'!$I$14+СВЦЭМ!$D$10+'СЕТ СН'!$I$5-'СЕТ СН'!$I$24</f>
        <v>3348.4477610399999</v>
      </c>
      <c r="G142" s="36">
        <f>SUMIFS(СВЦЭМ!$D$39:$D$782,СВЦЭМ!$A$39:$A$782,$A142,СВЦЭМ!$B$39:$B$782,G$119)+'СЕТ СН'!$I$14+СВЦЭМ!$D$10+'СЕТ СН'!$I$5-'СЕТ СН'!$I$24</f>
        <v>3328.5164563099997</v>
      </c>
      <c r="H142" s="36">
        <f>SUMIFS(СВЦЭМ!$D$39:$D$782,СВЦЭМ!$A$39:$A$782,$A142,СВЦЭМ!$B$39:$B$782,H$119)+'СЕТ СН'!$I$14+СВЦЭМ!$D$10+'СЕТ СН'!$I$5-'СЕТ СН'!$I$24</f>
        <v>3308.8201733400001</v>
      </c>
      <c r="I142" s="36">
        <f>SUMIFS(СВЦЭМ!$D$39:$D$782,СВЦЭМ!$A$39:$A$782,$A142,СВЦЭМ!$B$39:$B$782,I$119)+'СЕТ СН'!$I$14+СВЦЭМ!$D$10+'СЕТ СН'!$I$5-'СЕТ СН'!$I$24</f>
        <v>3249.1300684900002</v>
      </c>
      <c r="J142" s="36">
        <f>SUMIFS(СВЦЭМ!$D$39:$D$782,СВЦЭМ!$A$39:$A$782,$A142,СВЦЭМ!$B$39:$B$782,J$119)+'СЕТ СН'!$I$14+СВЦЭМ!$D$10+'СЕТ СН'!$I$5-'СЕТ СН'!$I$24</f>
        <v>3203.02249777</v>
      </c>
      <c r="K142" s="36">
        <f>SUMIFS(СВЦЭМ!$D$39:$D$782,СВЦЭМ!$A$39:$A$782,$A142,СВЦЭМ!$B$39:$B$782,K$119)+'СЕТ СН'!$I$14+СВЦЭМ!$D$10+'СЕТ СН'!$I$5-'СЕТ СН'!$I$24</f>
        <v>3179.8497851000002</v>
      </c>
      <c r="L142" s="36">
        <f>SUMIFS(СВЦЭМ!$D$39:$D$782,СВЦЭМ!$A$39:$A$782,$A142,СВЦЭМ!$B$39:$B$782,L$119)+'СЕТ СН'!$I$14+СВЦЭМ!$D$10+'СЕТ СН'!$I$5-'СЕТ СН'!$I$24</f>
        <v>3218.3956397100001</v>
      </c>
      <c r="M142" s="36">
        <f>SUMIFS(СВЦЭМ!$D$39:$D$782,СВЦЭМ!$A$39:$A$782,$A142,СВЦЭМ!$B$39:$B$782,M$119)+'СЕТ СН'!$I$14+СВЦЭМ!$D$10+'СЕТ СН'!$I$5-'СЕТ СН'!$I$24</f>
        <v>3231.2330125300005</v>
      </c>
      <c r="N142" s="36">
        <f>SUMIFS(СВЦЭМ!$D$39:$D$782,СВЦЭМ!$A$39:$A$782,$A142,СВЦЭМ!$B$39:$B$782,N$119)+'СЕТ СН'!$I$14+СВЦЭМ!$D$10+'СЕТ СН'!$I$5-'СЕТ СН'!$I$24</f>
        <v>3272.1792362799997</v>
      </c>
      <c r="O142" s="36">
        <f>SUMIFS(СВЦЭМ!$D$39:$D$782,СВЦЭМ!$A$39:$A$782,$A142,СВЦЭМ!$B$39:$B$782,O$119)+'СЕТ СН'!$I$14+СВЦЭМ!$D$10+'СЕТ СН'!$I$5-'СЕТ СН'!$I$24</f>
        <v>3303.9132502100001</v>
      </c>
      <c r="P142" s="36">
        <f>SUMIFS(СВЦЭМ!$D$39:$D$782,СВЦЭМ!$A$39:$A$782,$A142,СВЦЭМ!$B$39:$B$782,P$119)+'СЕТ СН'!$I$14+СВЦЭМ!$D$10+'СЕТ СН'!$I$5-'СЕТ СН'!$I$24</f>
        <v>3328.5342597500003</v>
      </c>
      <c r="Q142" s="36">
        <f>SUMIFS(СВЦЭМ!$D$39:$D$782,СВЦЭМ!$A$39:$A$782,$A142,СВЦЭМ!$B$39:$B$782,Q$119)+'СЕТ СН'!$I$14+СВЦЭМ!$D$10+'СЕТ СН'!$I$5-'СЕТ СН'!$I$24</f>
        <v>3345.7268101300001</v>
      </c>
      <c r="R142" s="36">
        <f>SUMIFS(СВЦЭМ!$D$39:$D$782,СВЦЭМ!$A$39:$A$782,$A142,СВЦЭМ!$B$39:$B$782,R$119)+'СЕТ СН'!$I$14+СВЦЭМ!$D$10+'СЕТ СН'!$I$5-'СЕТ СН'!$I$24</f>
        <v>3336.2187870400003</v>
      </c>
      <c r="S142" s="36">
        <f>SUMIFS(СВЦЭМ!$D$39:$D$782,СВЦЭМ!$A$39:$A$782,$A142,СВЦЭМ!$B$39:$B$782,S$119)+'СЕТ СН'!$I$14+СВЦЭМ!$D$10+'СЕТ СН'!$I$5-'СЕТ СН'!$I$24</f>
        <v>3301.3519468800005</v>
      </c>
      <c r="T142" s="36">
        <f>SUMIFS(СВЦЭМ!$D$39:$D$782,СВЦЭМ!$A$39:$A$782,$A142,СВЦЭМ!$B$39:$B$782,T$119)+'СЕТ СН'!$I$14+СВЦЭМ!$D$10+'СЕТ СН'!$I$5-'СЕТ СН'!$I$24</f>
        <v>3224.5856931200001</v>
      </c>
      <c r="U142" s="36">
        <f>SUMIFS(СВЦЭМ!$D$39:$D$782,СВЦЭМ!$A$39:$A$782,$A142,СВЦЭМ!$B$39:$B$782,U$119)+'СЕТ СН'!$I$14+СВЦЭМ!$D$10+'СЕТ СН'!$I$5-'СЕТ СН'!$I$24</f>
        <v>3178.9900499100004</v>
      </c>
      <c r="V142" s="36">
        <f>SUMIFS(СВЦЭМ!$D$39:$D$782,СВЦЭМ!$A$39:$A$782,$A142,СВЦЭМ!$B$39:$B$782,V$119)+'СЕТ СН'!$I$14+СВЦЭМ!$D$10+'СЕТ СН'!$I$5-'СЕТ СН'!$I$24</f>
        <v>3192.6558750800004</v>
      </c>
      <c r="W142" s="36">
        <f>SUMIFS(СВЦЭМ!$D$39:$D$782,СВЦЭМ!$A$39:$A$782,$A142,СВЦЭМ!$B$39:$B$782,W$119)+'СЕТ СН'!$I$14+СВЦЭМ!$D$10+'СЕТ СН'!$I$5-'СЕТ СН'!$I$24</f>
        <v>3177.0314168600003</v>
      </c>
      <c r="X142" s="36">
        <f>SUMIFS(СВЦЭМ!$D$39:$D$782,СВЦЭМ!$A$39:$A$782,$A142,СВЦЭМ!$B$39:$B$782,X$119)+'СЕТ СН'!$I$14+СВЦЭМ!$D$10+'СЕТ СН'!$I$5-'СЕТ СН'!$I$24</f>
        <v>3191.1853703100001</v>
      </c>
      <c r="Y142" s="36">
        <f>SUMIFS(СВЦЭМ!$D$39:$D$782,СВЦЭМ!$A$39:$A$782,$A142,СВЦЭМ!$B$39:$B$782,Y$119)+'СЕТ СН'!$I$14+СВЦЭМ!$D$10+'СЕТ СН'!$I$5-'СЕТ СН'!$I$24</f>
        <v>3210.2114859700005</v>
      </c>
    </row>
    <row r="143" spans="1:25" ht="15.75" x14ac:dyDescent="0.2">
      <c r="A143" s="35">
        <f t="shared" si="3"/>
        <v>44279</v>
      </c>
      <c r="B143" s="36">
        <f>SUMIFS(СВЦЭМ!$D$39:$D$782,СВЦЭМ!$A$39:$A$782,$A143,СВЦЭМ!$B$39:$B$782,B$119)+'СЕТ СН'!$I$14+СВЦЭМ!$D$10+'СЕТ СН'!$I$5-'СЕТ СН'!$I$24</f>
        <v>3249.6980141399999</v>
      </c>
      <c r="C143" s="36">
        <f>SUMIFS(СВЦЭМ!$D$39:$D$782,СВЦЭМ!$A$39:$A$782,$A143,СВЦЭМ!$B$39:$B$782,C$119)+'СЕТ СН'!$I$14+СВЦЭМ!$D$10+'СЕТ СН'!$I$5-'СЕТ СН'!$I$24</f>
        <v>3299.0808993000001</v>
      </c>
      <c r="D143" s="36">
        <f>SUMIFS(СВЦЭМ!$D$39:$D$782,СВЦЭМ!$A$39:$A$782,$A143,СВЦЭМ!$B$39:$B$782,D$119)+'СЕТ СН'!$I$14+СВЦЭМ!$D$10+'СЕТ СН'!$I$5-'СЕТ СН'!$I$24</f>
        <v>3352.8366476600004</v>
      </c>
      <c r="E143" s="36">
        <f>SUMIFS(СВЦЭМ!$D$39:$D$782,СВЦЭМ!$A$39:$A$782,$A143,СВЦЭМ!$B$39:$B$782,E$119)+'СЕТ СН'!$I$14+СВЦЭМ!$D$10+'СЕТ СН'!$I$5-'СЕТ СН'!$I$24</f>
        <v>3362.33269939</v>
      </c>
      <c r="F143" s="36">
        <f>SUMIFS(СВЦЭМ!$D$39:$D$782,СВЦЭМ!$A$39:$A$782,$A143,СВЦЭМ!$B$39:$B$782,F$119)+'СЕТ СН'!$I$14+СВЦЭМ!$D$10+'СЕТ СН'!$I$5-'СЕТ СН'!$I$24</f>
        <v>3359.0918027500002</v>
      </c>
      <c r="G143" s="36">
        <f>SUMIFS(СВЦЭМ!$D$39:$D$782,СВЦЭМ!$A$39:$A$782,$A143,СВЦЭМ!$B$39:$B$782,G$119)+'СЕТ СН'!$I$14+СВЦЭМ!$D$10+'СЕТ СН'!$I$5-'СЕТ СН'!$I$24</f>
        <v>3336.1256868400001</v>
      </c>
      <c r="H143" s="36">
        <f>SUMIFS(СВЦЭМ!$D$39:$D$782,СВЦЭМ!$A$39:$A$782,$A143,СВЦЭМ!$B$39:$B$782,H$119)+'СЕТ СН'!$I$14+СВЦЭМ!$D$10+'СЕТ СН'!$I$5-'СЕТ СН'!$I$24</f>
        <v>3311.9753075400004</v>
      </c>
      <c r="I143" s="36">
        <f>SUMIFS(СВЦЭМ!$D$39:$D$782,СВЦЭМ!$A$39:$A$782,$A143,СВЦЭМ!$B$39:$B$782,I$119)+'СЕТ СН'!$I$14+СВЦЭМ!$D$10+'СЕТ СН'!$I$5-'СЕТ СН'!$I$24</f>
        <v>3262.63825834</v>
      </c>
      <c r="J143" s="36">
        <f>SUMIFS(СВЦЭМ!$D$39:$D$782,СВЦЭМ!$A$39:$A$782,$A143,СВЦЭМ!$B$39:$B$782,J$119)+'СЕТ СН'!$I$14+СВЦЭМ!$D$10+'СЕТ СН'!$I$5-'СЕТ СН'!$I$24</f>
        <v>3212.9480306300002</v>
      </c>
      <c r="K143" s="36">
        <f>SUMIFS(СВЦЭМ!$D$39:$D$782,СВЦЭМ!$A$39:$A$782,$A143,СВЦЭМ!$B$39:$B$782,K$119)+'СЕТ СН'!$I$14+СВЦЭМ!$D$10+'СЕТ СН'!$I$5-'СЕТ СН'!$I$24</f>
        <v>3186.5294506300002</v>
      </c>
      <c r="L143" s="36">
        <f>SUMIFS(СВЦЭМ!$D$39:$D$782,СВЦЭМ!$A$39:$A$782,$A143,СВЦЭМ!$B$39:$B$782,L$119)+'СЕТ СН'!$I$14+СВЦЭМ!$D$10+'СЕТ СН'!$I$5-'СЕТ СН'!$I$24</f>
        <v>3211.4542518800004</v>
      </c>
      <c r="M143" s="36">
        <f>SUMIFS(СВЦЭМ!$D$39:$D$782,СВЦЭМ!$A$39:$A$782,$A143,СВЦЭМ!$B$39:$B$782,M$119)+'СЕТ СН'!$I$14+СВЦЭМ!$D$10+'СЕТ СН'!$I$5-'СЕТ СН'!$I$24</f>
        <v>3202.2846381300001</v>
      </c>
      <c r="N143" s="36">
        <f>SUMIFS(СВЦЭМ!$D$39:$D$782,СВЦЭМ!$A$39:$A$782,$A143,СВЦЭМ!$B$39:$B$782,N$119)+'СЕТ СН'!$I$14+СВЦЭМ!$D$10+'СЕТ СН'!$I$5-'СЕТ СН'!$I$24</f>
        <v>3221.1737365700001</v>
      </c>
      <c r="O143" s="36">
        <f>SUMIFS(СВЦЭМ!$D$39:$D$782,СВЦЭМ!$A$39:$A$782,$A143,СВЦЭМ!$B$39:$B$782,O$119)+'СЕТ СН'!$I$14+СВЦЭМ!$D$10+'СЕТ СН'!$I$5-'СЕТ СН'!$I$24</f>
        <v>3261.0817645200004</v>
      </c>
      <c r="P143" s="36">
        <f>SUMIFS(СВЦЭМ!$D$39:$D$782,СВЦЭМ!$A$39:$A$782,$A143,СВЦЭМ!$B$39:$B$782,P$119)+'СЕТ СН'!$I$14+СВЦЭМ!$D$10+'СЕТ СН'!$I$5-'СЕТ СН'!$I$24</f>
        <v>3299.2529239200003</v>
      </c>
      <c r="Q143" s="36">
        <f>SUMIFS(СВЦЭМ!$D$39:$D$782,СВЦЭМ!$A$39:$A$782,$A143,СВЦЭМ!$B$39:$B$782,Q$119)+'СЕТ СН'!$I$14+СВЦЭМ!$D$10+'СЕТ СН'!$I$5-'СЕТ СН'!$I$24</f>
        <v>3321.5455716500001</v>
      </c>
      <c r="R143" s="36">
        <f>SUMIFS(СВЦЭМ!$D$39:$D$782,СВЦЭМ!$A$39:$A$782,$A143,СВЦЭМ!$B$39:$B$782,R$119)+'СЕТ СН'!$I$14+СВЦЭМ!$D$10+'СЕТ СН'!$I$5-'СЕТ СН'!$I$24</f>
        <v>3310.6852369999997</v>
      </c>
      <c r="S143" s="36">
        <f>SUMIFS(СВЦЭМ!$D$39:$D$782,СВЦЭМ!$A$39:$A$782,$A143,СВЦЭМ!$B$39:$B$782,S$119)+'СЕТ СН'!$I$14+СВЦЭМ!$D$10+'СЕТ СН'!$I$5-'СЕТ СН'!$I$24</f>
        <v>3267.45567639</v>
      </c>
      <c r="T143" s="36">
        <f>SUMIFS(СВЦЭМ!$D$39:$D$782,СВЦЭМ!$A$39:$A$782,$A143,СВЦЭМ!$B$39:$B$782,T$119)+'СЕТ СН'!$I$14+СВЦЭМ!$D$10+'СЕТ СН'!$I$5-'СЕТ СН'!$I$24</f>
        <v>3189.1556889100002</v>
      </c>
      <c r="U143" s="36">
        <f>SUMIFS(СВЦЭМ!$D$39:$D$782,СВЦЭМ!$A$39:$A$782,$A143,СВЦЭМ!$B$39:$B$782,U$119)+'СЕТ СН'!$I$14+СВЦЭМ!$D$10+'СЕТ СН'!$I$5-'СЕТ СН'!$I$24</f>
        <v>3148.5948638899999</v>
      </c>
      <c r="V143" s="36">
        <f>SUMIFS(СВЦЭМ!$D$39:$D$782,СВЦЭМ!$A$39:$A$782,$A143,СВЦЭМ!$B$39:$B$782,V$119)+'СЕТ СН'!$I$14+СВЦЭМ!$D$10+'СЕТ СН'!$I$5-'СЕТ СН'!$I$24</f>
        <v>3158.3039519800004</v>
      </c>
      <c r="W143" s="36">
        <f>SUMIFS(СВЦЭМ!$D$39:$D$782,СВЦЭМ!$A$39:$A$782,$A143,СВЦЭМ!$B$39:$B$782,W$119)+'СЕТ СН'!$I$14+СВЦЭМ!$D$10+'СЕТ СН'!$I$5-'СЕТ СН'!$I$24</f>
        <v>3148.0716350800003</v>
      </c>
      <c r="X143" s="36">
        <f>SUMIFS(СВЦЭМ!$D$39:$D$782,СВЦЭМ!$A$39:$A$782,$A143,СВЦЭМ!$B$39:$B$782,X$119)+'СЕТ СН'!$I$14+СВЦЭМ!$D$10+'СЕТ СН'!$I$5-'СЕТ СН'!$I$24</f>
        <v>3155.2856935700001</v>
      </c>
      <c r="Y143" s="36">
        <f>SUMIFS(СВЦЭМ!$D$39:$D$782,СВЦЭМ!$A$39:$A$782,$A143,СВЦЭМ!$B$39:$B$782,Y$119)+'СЕТ СН'!$I$14+СВЦЭМ!$D$10+'СЕТ СН'!$I$5-'СЕТ СН'!$I$24</f>
        <v>3169.70582569</v>
      </c>
    </row>
    <row r="144" spans="1:25" ht="15.75" x14ac:dyDescent="0.2">
      <c r="A144" s="35">
        <f t="shared" si="3"/>
        <v>44280</v>
      </c>
      <c r="B144" s="36">
        <f>SUMIFS(СВЦЭМ!$D$39:$D$782,СВЦЭМ!$A$39:$A$782,$A144,СВЦЭМ!$B$39:$B$782,B$119)+'СЕТ СН'!$I$14+СВЦЭМ!$D$10+'СЕТ СН'!$I$5-'СЕТ СН'!$I$24</f>
        <v>3224.8792921000004</v>
      </c>
      <c r="C144" s="36">
        <f>SUMIFS(СВЦЭМ!$D$39:$D$782,СВЦЭМ!$A$39:$A$782,$A144,СВЦЭМ!$B$39:$B$782,C$119)+'СЕТ СН'!$I$14+СВЦЭМ!$D$10+'СЕТ СН'!$I$5-'СЕТ СН'!$I$24</f>
        <v>3268.85608555</v>
      </c>
      <c r="D144" s="36">
        <f>SUMIFS(СВЦЭМ!$D$39:$D$782,СВЦЭМ!$A$39:$A$782,$A144,СВЦЭМ!$B$39:$B$782,D$119)+'СЕТ СН'!$I$14+СВЦЭМ!$D$10+'СЕТ СН'!$I$5-'СЕТ СН'!$I$24</f>
        <v>3330.6586138000002</v>
      </c>
      <c r="E144" s="36">
        <f>SUMIFS(СВЦЭМ!$D$39:$D$782,СВЦЭМ!$A$39:$A$782,$A144,СВЦЭМ!$B$39:$B$782,E$119)+'СЕТ СН'!$I$14+СВЦЭМ!$D$10+'СЕТ СН'!$I$5-'СЕТ СН'!$I$24</f>
        <v>3341.5640076</v>
      </c>
      <c r="F144" s="36">
        <f>SUMIFS(СВЦЭМ!$D$39:$D$782,СВЦЭМ!$A$39:$A$782,$A144,СВЦЭМ!$B$39:$B$782,F$119)+'СЕТ СН'!$I$14+СВЦЭМ!$D$10+'СЕТ СН'!$I$5-'СЕТ СН'!$I$24</f>
        <v>3344.0595995200001</v>
      </c>
      <c r="G144" s="36">
        <f>SUMIFS(СВЦЭМ!$D$39:$D$782,СВЦЭМ!$A$39:$A$782,$A144,СВЦЭМ!$B$39:$B$782,G$119)+'СЕТ СН'!$I$14+СВЦЭМ!$D$10+'СЕТ СН'!$I$5-'СЕТ СН'!$I$24</f>
        <v>3324.4881962500003</v>
      </c>
      <c r="H144" s="36">
        <f>SUMIFS(СВЦЭМ!$D$39:$D$782,СВЦЭМ!$A$39:$A$782,$A144,СВЦЭМ!$B$39:$B$782,H$119)+'СЕТ СН'!$I$14+СВЦЭМ!$D$10+'СЕТ СН'!$I$5-'СЕТ СН'!$I$24</f>
        <v>3284.7455831799998</v>
      </c>
      <c r="I144" s="36">
        <f>SUMIFS(СВЦЭМ!$D$39:$D$782,СВЦЭМ!$A$39:$A$782,$A144,СВЦЭМ!$B$39:$B$782,I$119)+'СЕТ СН'!$I$14+СВЦЭМ!$D$10+'СЕТ СН'!$I$5-'СЕТ СН'!$I$24</f>
        <v>3223.3798676300003</v>
      </c>
      <c r="J144" s="36">
        <f>SUMIFS(СВЦЭМ!$D$39:$D$782,СВЦЭМ!$A$39:$A$782,$A144,СВЦЭМ!$B$39:$B$782,J$119)+'СЕТ СН'!$I$14+СВЦЭМ!$D$10+'СЕТ СН'!$I$5-'СЕТ СН'!$I$24</f>
        <v>3181.7531429700002</v>
      </c>
      <c r="K144" s="36">
        <f>SUMIFS(СВЦЭМ!$D$39:$D$782,СВЦЭМ!$A$39:$A$782,$A144,СВЦЭМ!$B$39:$B$782,K$119)+'СЕТ СН'!$I$14+СВЦЭМ!$D$10+'СЕТ СН'!$I$5-'СЕТ СН'!$I$24</f>
        <v>3174.1093696400003</v>
      </c>
      <c r="L144" s="36">
        <f>SUMIFS(СВЦЭМ!$D$39:$D$782,СВЦЭМ!$A$39:$A$782,$A144,СВЦЭМ!$B$39:$B$782,L$119)+'СЕТ СН'!$I$14+СВЦЭМ!$D$10+'СЕТ СН'!$I$5-'СЕТ СН'!$I$24</f>
        <v>3193.6377558300001</v>
      </c>
      <c r="M144" s="36">
        <f>SUMIFS(СВЦЭМ!$D$39:$D$782,СВЦЭМ!$A$39:$A$782,$A144,СВЦЭМ!$B$39:$B$782,M$119)+'СЕТ СН'!$I$14+СВЦЭМ!$D$10+'СЕТ СН'!$I$5-'СЕТ СН'!$I$24</f>
        <v>3193.0328036400001</v>
      </c>
      <c r="N144" s="36">
        <f>SUMIFS(СВЦЭМ!$D$39:$D$782,СВЦЭМ!$A$39:$A$782,$A144,СВЦЭМ!$B$39:$B$782,N$119)+'СЕТ СН'!$I$14+СВЦЭМ!$D$10+'СЕТ СН'!$I$5-'СЕТ СН'!$I$24</f>
        <v>3212.9039867500001</v>
      </c>
      <c r="O144" s="36">
        <f>SUMIFS(СВЦЭМ!$D$39:$D$782,СВЦЭМ!$A$39:$A$782,$A144,СВЦЭМ!$B$39:$B$782,O$119)+'СЕТ СН'!$I$14+СВЦЭМ!$D$10+'СЕТ СН'!$I$5-'СЕТ СН'!$I$24</f>
        <v>3246.9654214600005</v>
      </c>
      <c r="P144" s="36">
        <f>SUMIFS(СВЦЭМ!$D$39:$D$782,СВЦЭМ!$A$39:$A$782,$A144,СВЦЭМ!$B$39:$B$782,P$119)+'СЕТ СН'!$I$14+СВЦЭМ!$D$10+'СЕТ СН'!$I$5-'СЕТ СН'!$I$24</f>
        <v>3293.8223076599998</v>
      </c>
      <c r="Q144" s="36">
        <f>SUMIFS(СВЦЭМ!$D$39:$D$782,СВЦЭМ!$A$39:$A$782,$A144,СВЦЭМ!$B$39:$B$782,Q$119)+'СЕТ СН'!$I$14+СВЦЭМ!$D$10+'СЕТ СН'!$I$5-'СЕТ СН'!$I$24</f>
        <v>3321.4481645599999</v>
      </c>
      <c r="R144" s="36">
        <f>SUMIFS(СВЦЭМ!$D$39:$D$782,СВЦЭМ!$A$39:$A$782,$A144,СВЦЭМ!$B$39:$B$782,R$119)+'СЕТ СН'!$I$14+СВЦЭМ!$D$10+'СЕТ СН'!$I$5-'СЕТ СН'!$I$24</f>
        <v>3312.3319912699999</v>
      </c>
      <c r="S144" s="36">
        <f>SUMIFS(СВЦЭМ!$D$39:$D$782,СВЦЭМ!$A$39:$A$782,$A144,СВЦЭМ!$B$39:$B$782,S$119)+'СЕТ СН'!$I$14+СВЦЭМ!$D$10+'СЕТ СН'!$I$5-'СЕТ СН'!$I$24</f>
        <v>3270.7324026900001</v>
      </c>
      <c r="T144" s="36">
        <f>SUMIFS(СВЦЭМ!$D$39:$D$782,СВЦЭМ!$A$39:$A$782,$A144,СВЦЭМ!$B$39:$B$782,T$119)+'СЕТ СН'!$I$14+СВЦЭМ!$D$10+'СЕТ СН'!$I$5-'СЕТ СН'!$I$24</f>
        <v>3193.34788961</v>
      </c>
      <c r="U144" s="36">
        <f>SUMIFS(СВЦЭМ!$D$39:$D$782,СВЦЭМ!$A$39:$A$782,$A144,СВЦЭМ!$B$39:$B$782,U$119)+'СЕТ СН'!$I$14+СВЦЭМ!$D$10+'СЕТ СН'!$I$5-'СЕТ СН'!$I$24</f>
        <v>3152.4041696200002</v>
      </c>
      <c r="V144" s="36">
        <f>SUMIFS(СВЦЭМ!$D$39:$D$782,СВЦЭМ!$A$39:$A$782,$A144,СВЦЭМ!$B$39:$B$782,V$119)+'СЕТ СН'!$I$14+СВЦЭМ!$D$10+'СЕТ СН'!$I$5-'СЕТ СН'!$I$24</f>
        <v>3154.2194404500001</v>
      </c>
      <c r="W144" s="36">
        <f>SUMIFS(СВЦЭМ!$D$39:$D$782,СВЦЭМ!$A$39:$A$782,$A144,СВЦЭМ!$B$39:$B$782,W$119)+'СЕТ СН'!$I$14+СВЦЭМ!$D$10+'СЕТ СН'!$I$5-'СЕТ СН'!$I$24</f>
        <v>3143.6112378800003</v>
      </c>
      <c r="X144" s="36">
        <f>SUMIFS(СВЦЭМ!$D$39:$D$782,СВЦЭМ!$A$39:$A$782,$A144,СВЦЭМ!$B$39:$B$782,X$119)+'СЕТ СН'!$I$14+СВЦЭМ!$D$10+'СЕТ СН'!$I$5-'СЕТ СН'!$I$24</f>
        <v>3166.4515778200002</v>
      </c>
      <c r="Y144" s="36">
        <f>SUMIFS(СВЦЭМ!$D$39:$D$782,СВЦЭМ!$A$39:$A$782,$A144,СВЦЭМ!$B$39:$B$782,Y$119)+'СЕТ СН'!$I$14+СВЦЭМ!$D$10+'СЕТ СН'!$I$5-'СЕТ СН'!$I$24</f>
        <v>3195.47000699</v>
      </c>
    </row>
    <row r="145" spans="1:27" ht="15.75" x14ac:dyDescent="0.2">
      <c r="A145" s="35">
        <f t="shared" si="3"/>
        <v>44281</v>
      </c>
      <c r="B145" s="36">
        <f>SUMIFS(СВЦЭМ!$D$39:$D$782,СВЦЭМ!$A$39:$A$782,$A145,СВЦЭМ!$B$39:$B$782,B$119)+'СЕТ СН'!$I$14+СВЦЭМ!$D$10+'СЕТ СН'!$I$5-'СЕТ СН'!$I$24</f>
        <v>3274.0161821900001</v>
      </c>
      <c r="C145" s="36">
        <f>SUMIFS(СВЦЭМ!$D$39:$D$782,СВЦЭМ!$A$39:$A$782,$A145,СВЦЭМ!$B$39:$B$782,C$119)+'СЕТ СН'!$I$14+СВЦЭМ!$D$10+'СЕТ СН'!$I$5-'СЕТ СН'!$I$24</f>
        <v>3334.8526581599999</v>
      </c>
      <c r="D145" s="36">
        <f>SUMIFS(СВЦЭМ!$D$39:$D$782,СВЦЭМ!$A$39:$A$782,$A145,СВЦЭМ!$B$39:$B$782,D$119)+'СЕТ СН'!$I$14+СВЦЭМ!$D$10+'СЕТ СН'!$I$5-'СЕТ СН'!$I$24</f>
        <v>3400.9928905300003</v>
      </c>
      <c r="E145" s="36">
        <f>SUMIFS(СВЦЭМ!$D$39:$D$782,СВЦЭМ!$A$39:$A$782,$A145,СВЦЭМ!$B$39:$B$782,E$119)+'СЕТ СН'!$I$14+СВЦЭМ!$D$10+'СЕТ СН'!$I$5-'СЕТ СН'!$I$24</f>
        <v>3415.39780376</v>
      </c>
      <c r="F145" s="36">
        <f>SUMIFS(СВЦЭМ!$D$39:$D$782,СВЦЭМ!$A$39:$A$782,$A145,СВЦЭМ!$B$39:$B$782,F$119)+'СЕТ СН'!$I$14+СВЦЭМ!$D$10+'СЕТ СН'!$I$5-'СЕТ СН'!$I$24</f>
        <v>3412.4196176699998</v>
      </c>
      <c r="G145" s="36">
        <f>SUMIFS(СВЦЭМ!$D$39:$D$782,СВЦЭМ!$A$39:$A$782,$A145,СВЦЭМ!$B$39:$B$782,G$119)+'СЕТ СН'!$I$14+СВЦЭМ!$D$10+'СЕТ СН'!$I$5-'СЕТ СН'!$I$24</f>
        <v>3397.8062742900001</v>
      </c>
      <c r="H145" s="36">
        <f>SUMIFS(СВЦЭМ!$D$39:$D$782,СВЦЭМ!$A$39:$A$782,$A145,СВЦЭМ!$B$39:$B$782,H$119)+'СЕТ СН'!$I$14+СВЦЭМ!$D$10+'СЕТ СН'!$I$5-'СЕТ СН'!$I$24</f>
        <v>3357.2865339600003</v>
      </c>
      <c r="I145" s="36">
        <f>SUMIFS(СВЦЭМ!$D$39:$D$782,СВЦЭМ!$A$39:$A$782,$A145,СВЦЭМ!$B$39:$B$782,I$119)+'СЕТ СН'!$I$14+СВЦЭМ!$D$10+'СЕТ СН'!$I$5-'СЕТ СН'!$I$24</f>
        <v>3283.9458431100002</v>
      </c>
      <c r="J145" s="36">
        <f>SUMIFS(СВЦЭМ!$D$39:$D$782,СВЦЭМ!$A$39:$A$782,$A145,СВЦЭМ!$B$39:$B$782,J$119)+'СЕТ СН'!$I$14+СВЦЭМ!$D$10+'СЕТ СН'!$I$5-'СЕТ СН'!$I$24</f>
        <v>3242.2238746700004</v>
      </c>
      <c r="K145" s="36">
        <f>SUMIFS(СВЦЭМ!$D$39:$D$782,СВЦЭМ!$A$39:$A$782,$A145,СВЦЭМ!$B$39:$B$782,K$119)+'СЕТ СН'!$I$14+СВЦЭМ!$D$10+'СЕТ СН'!$I$5-'СЕТ СН'!$I$24</f>
        <v>3224.03225157</v>
      </c>
      <c r="L145" s="36">
        <f>SUMIFS(СВЦЭМ!$D$39:$D$782,СВЦЭМ!$A$39:$A$782,$A145,СВЦЭМ!$B$39:$B$782,L$119)+'СЕТ СН'!$I$14+СВЦЭМ!$D$10+'СЕТ СН'!$I$5-'СЕТ СН'!$I$24</f>
        <v>3216.1732077500001</v>
      </c>
      <c r="M145" s="36">
        <f>SUMIFS(СВЦЭМ!$D$39:$D$782,СВЦЭМ!$A$39:$A$782,$A145,СВЦЭМ!$B$39:$B$782,M$119)+'СЕТ СН'!$I$14+СВЦЭМ!$D$10+'СЕТ СН'!$I$5-'СЕТ СН'!$I$24</f>
        <v>3215.6292823500003</v>
      </c>
      <c r="N145" s="36">
        <f>SUMIFS(СВЦЭМ!$D$39:$D$782,СВЦЭМ!$A$39:$A$782,$A145,СВЦЭМ!$B$39:$B$782,N$119)+'СЕТ СН'!$I$14+СВЦЭМ!$D$10+'СЕТ СН'!$I$5-'СЕТ СН'!$I$24</f>
        <v>3213.2130182600004</v>
      </c>
      <c r="O145" s="36">
        <f>SUMIFS(СВЦЭМ!$D$39:$D$782,СВЦЭМ!$A$39:$A$782,$A145,СВЦЭМ!$B$39:$B$782,O$119)+'СЕТ СН'!$I$14+СВЦЭМ!$D$10+'СЕТ СН'!$I$5-'СЕТ СН'!$I$24</f>
        <v>3239.8391051400004</v>
      </c>
      <c r="P145" s="36">
        <f>SUMIFS(СВЦЭМ!$D$39:$D$782,СВЦЭМ!$A$39:$A$782,$A145,СВЦЭМ!$B$39:$B$782,P$119)+'СЕТ СН'!$I$14+СВЦЭМ!$D$10+'СЕТ СН'!$I$5-'СЕТ СН'!$I$24</f>
        <v>3265.7674288799999</v>
      </c>
      <c r="Q145" s="36">
        <f>SUMIFS(СВЦЭМ!$D$39:$D$782,СВЦЭМ!$A$39:$A$782,$A145,СВЦЭМ!$B$39:$B$782,Q$119)+'СЕТ СН'!$I$14+СВЦЭМ!$D$10+'СЕТ СН'!$I$5-'СЕТ СН'!$I$24</f>
        <v>3290.6934621600003</v>
      </c>
      <c r="R145" s="36">
        <f>SUMIFS(СВЦЭМ!$D$39:$D$782,СВЦЭМ!$A$39:$A$782,$A145,СВЦЭМ!$B$39:$B$782,R$119)+'СЕТ СН'!$I$14+СВЦЭМ!$D$10+'СЕТ СН'!$I$5-'СЕТ СН'!$I$24</f>
        <v>3279.4821929300001</v>
      </c>
      <c r="S145" s="36">
        <f>SUMIFS(СВЦЭМ!$D$39:$D$782,СВЦЭМ!$A$39:$A$782,$A145,СВЦЭМ!$B$39:$B$782,S$119)+'СЕТ СН'!$I$14+СВЦЭМ!$D$10+'СЕТ СН'!$I$5-'СЕТ СН'!$I$24</f>
        <v>3247.8836357800001</v>
      </c>
      <c r="T145" s="36">
        <f>SUMIFS(СВЦЭМ!$D$39:$D$782,СВЦЭМ!$A$39:$A$782,$A145,СВЦЭМ!$B$39:$B$782,T$119)+'СЕТ СН'!$I$14+СВЦЭМ!$D$10+'СЕТ СН'!$I$5-'СЕТ СН'!$I$24</f>
        <v>3185.8162427900002</v>
      </c>
      <c r="U145" s="36">
        <f>SUMIFS(СВЦЭМ!$D$39:$D$782,СВЦЭМ!$A$39:$A$782,$A145,СВЦЭМ!$B$39:$B$782,U$119)+'СЕТ СН'!$I$14+СВЦЭМ!$D$10+'СЕТ СН'!$I$5-'СЕТ СН'!$I$24</f>
        <v>3152.10070318</v>
      </c>
      <c r="V145" s="36">
        <f>SUMIFS(СВЦЭМ!$D$39:$D$782,СВЦЭМ!$A$39:$A$782,$A145,СВЦЭМ!$B$39:$B$782,V$119)+'СЕТ СН'!$I$14+СВЦЭМ!$D$10+'СЕТ СН'!$I$5-'СЕТ СН'!$I$24</f>
        <v>3146.4624636600001</v>
      </c>
      <c r="W145" s="36">
        <f>SUMIFS(СВЦЭМ!$D$39:$D$782,СВЦЭМ!$A$39:$A$782,$A145,СВЦЭМ!$B$39:$B$782,W$119)+'СЕТ СН'!$I$14+СВЦЭМ!$D$10+'СЕТ СН'!$I$5-'СЕТ СН'!$I$24</f>
        <v>3136.5945330800005</v>
      </c>
      <c r="X145" s="36">
        <f>SUMIFS(СВЦЭМ!$D$39:$D$782,СВЦЭМ!$A$39:$A$782,$A145,СВЦЭМ!$B$39:$B$782,X$119)+'СЕТ СН'!$I$14+СВЦЭМ!$D$10+'СЕТ СН'!$I$5-'СЕТ СН'!$I$24</f>
        <v>3159.9839239900002</v>
      </c>
      <c r="Y145" s="36">
        <f>SUMIFS(СВЦЭМ!$D$39:$D$782,СВЦЭМ!$A$39:$A$782,$A145,СВЦЭМ!$B$39:$B$782,Y$119)+'СЕТ СН'!$I$14+СВЦЭМ!$D$10+'СЕТ СН'!$I$5-'СЕТ СН'!$I$24</f>
        <v>3188.7657167000002</v>
      </c>
    </row>
    <row r="146" spans="1:27" ht="15.75" x14ac:dyDescent="0.2">
      <c r="A146" s="35">
        <f t="shared" si="3"/>
        <v>44282</v>
      </c>
      <c r="B146" s="36">
        <f>SUMIFS(СВЦЭМ!$D$39:$D$782,СВЦЭМ!$A$39:$A$782,$A146,СВЦЭМ!$B$39:$B$782,B$119)+'СЕТ СН'!$I$14+СВЦЭМ!$D$10+'СЕТ СН'!$I$5-'СЕТ СН'!$I$24</f>
        <v>3154.0441902900002</v>
      </c>
      <c r="C146" s="36">
        <f>SUMIFS(СВЦЭМ!$D$39:$D$782,СВЦЭМ!$A$39:$A$782,$A146,СВЦЭМ!$B$39:$B$782,C$119)+'СЕТ СН'!$I$14+СВЦЭМ!$D$10+'СЕТ СН'!$I$5-'СЕТ СН'!$I$24</f>
        <v>3218.5969490500001</v>
      </c>
      <c r="D146" s="36">
        <f>SUMIFS(СВЦЭМ!$D$39:$D$782,СВЦЭМ!$A$39:$A$782,$A146,СВЦЭМ!$B$39:$B$782,D$119)+'СЕТ СН'!$I$14+СВЦЭМ!$D$10+'СЕТ СН'!$I$5-'СЕТ СН'!$I$24</f>
        <v>3276.2252310599997</v>
      </c>
      <c r="E146" s="36">
        <f>SUMIFS(СВЦЭМ!$D$39:$D$782,СВЦЭМ!$A$39:$A$782,$A146,СВЦЭМ!$B$39:$B$782,E$119)+'СЕТ СН'!$I$14+СВЦЭМ!$D$10+'СЕТ СН'!$I$5-'СЕТ СН'!$I$24</f>
        <v>3293.4421990199999</v>
      </c>
      <c r="F146" s="36">
        <f>SUMIFS(СВЦЭМ!$D$39:$D$782,СВЦЭМ!$A$39:$A$782,$A146,СВЦЭМ!$B$39:$B$782,F$119)+'СЕТ СН'!$I$14+СВЦЭМ!$D$10+'СЕТ СН'!$I$5-'СЕТ СН'!$I$24</f>
        <v>3309.9311876199999</v>
      </c>
      <c r="G146" s="36">
        <f>SUMIFS(СВЦЭМ!$D$39:$D$782,СВЦЭМ!$A$39:$A$782,$A146,СВЦЭМ!$B$39:$B$782,G$119)+'СЕТ СН'!$I$14+СВЦЭМ!$D$10+'СЕТ СН'!$I$5-'СЕТ СН'!$I$24</f>
        <v>3287.1341238200002</v>
      </c>
      <c r="H146" s="36">
        <f>SUMIFS(СВЦЭМ!$D$39:$D$782,СВЦЭМ!$A$39:$A$782,$A146,СВЦЭМ!$B$39:$B$782,H$119)+'СЕТ СН'!$I$14+СВЦЭМ!$D$10+'СЕТ СН'!$I$5-'СЕТ СН'!$I$24</f>
        <v>3267.7243594000001</v>
      </c>
      <c r="I146" s="36">
        <f>SUMIFS(СВЦЭМ!$D$39:$D$782,СВЦЭМ!$A$39:$A$782,$A146,СВЦЭМ!$B$39:$B$782,I$119)+'СЕТ СН'!$I$14+СВЦЭМ!$D$10+'СЕТ СН'!$I$5-'СЕТ СН'!$I$24</f>
        <v>3224.6647370999999</v>
      </c>
      <c r="J146" s="36">
        <f>SUMIFS(СВЦЭМ!$D$39:$D$782,СВЦЭМ!$A$39:$A$782,$A146,СВЦЭМ!$B$39:$B$782,J$119)+'СЕТ СН'!$I$14+СВЦЭМ!$D$10+'СЕТ СН'!$I$5-'СЕТ СН'!$I$24</f>
        <v>3175.8125568400001</v>
      </c>
      <c r="K146" s="36">
        <f>SUMIFS(СВЦЭМ!$D$39:$D$782,СВЦЭМ!$A$39:$A$782,$A146,СВЦЭМ!$B$39:$B$782,K$119)+'СЕТ СН'!$I$14+СВЦЭМ!$D$10+'СЕТ СН'!$I$5-'СЕТ СН'!$I$24</f>
        <v>3145.5974903400001</v>
      </c>
      <c r="L146" s="36">
        <f>SUMIFS(СВЦЭМ!$D$39:$D$782,СВЦЭМ!$A$39:$A$782,$A146,СВЦЭМ!$B$39:$B$782,L$119)+'СЕТ СН'!$I$14+СВЦЭМ!$D$10+'СЕТ СН'!$I$5-'СЕТ СН'!$I$24</f>
        <v>3161.30015344</v>
      </c>
      <c r="M146" s="36">
        <f>SUMIFS(СВЦЭМ!$D$39:$D$782,СВЦЭМ!$A$39:$A$782,$A146,СВЦЭМ!$B$39:$B$782,M$119)+'СЕТ СН'!$I$14+СВЦЭМ!$D$10+'СЕТ СН'!$I$5-'СЕТ СН'!$I$24</f>
        <v>3160.6983376500002</v>
      </c>
      <c r="N146" s="36">
        <f>SUMIFS(СВЦЭМ!$D$39:$D$782,СВЦЭМ!$A$39:$A$782,$A146,СВЦЭМ!$B$39:$B$782,N$119)+'СЕТ СН'!$I$14+СВЦЭМ!$D$10+'СЕТ СН'!$I$5-'СЕТ СН'!$I$24</f>
        <v>3169.2158434900002</v>
      </c>
      <c r="O146" s="36">
        <f>SUMIFS(СВЦЭМ!$D$39:$D$782,СВЦЭМ!$A$39:$A$782,$A146,СВЦЭМ!$B$39:$B$782,O$119)+'СЕТ СН'!$I$14+СВЦЭМ!$D$10+'СЕТ СН'!$I$5-'СЕТ СН'!$I$24</f>
        <v>3186.3309812500001</v>
      </c>
      <c r="P146" s="36">
        <f>SUMIFS(СВЦЭМ!$D$39:$D$782,СВЦЭМ!$A$39:$A$782,$A146,СВЦЭМ!$B$39:$B$782,P$119)+'СЕТ СН'!$I$14+СВЦЭМ!$D$10+'СЕТ СН'!$I$5-'СЕТ СН'!$I$24</f>
        <v>3232.5918355700001</v>
      </c>
      <c r="Q146" s="36">
        <f>SUMIFS(СВЦЭМ!$D$39:$D$782,СВЦЭМ!$A$39:$A$782,$A146,СВЦЭМ!$B$39:$B$782,Q$119)+'СЕТ СН'!$I$14+СВЦЭМ!$D$10+'СЕТ СН'!$I$5-'СЕТ СН'!$I$24</f>
        <v>3260.8013146900003</v>
      </c>
      <c r="R146" s="36">
        <f>SUMIFS(СВЦЭМ!$D$39:$D$782,СВЦЭМ!$A$39:$A$782,$A146,СВЦЭМ!$B$39:$B$782,R$119)+'СЕТ СН'!$I$14+СВЦЭМ!$D$10+'СЕТ СН'!$I$5-'СЕТ СН'!$I$24</f>
        <v>3249.9269493400002</v>
      </c>
      <c r="S146" s="36">
        <f>SUMIFS(СВЦЭМ!$D$39:$D$782,СВЦЭМ!$A$39:$A$782,$A146,СВЦЭМ!$B$39:$B$782,S$119)+'СЕТ СН'!$I$14+СВЦЭМ!$D$10+'СЕТ СН'!$I$5-'СЕТ СН'!$I$24</f>
        <v>3219.1055165800003</v>
      </c>
      <c r="T146" s="36">
        <f>SUMIFS(СВЦЭМ!$D$39:$D$782,СВЦЭМ!$A$39:$A$782,$A146,СВЦЭМ!$B$39:$B$782,T$119)+'СЕТ СН'!$I$14+СВЦЭМ!$D$10+'СЕТ СН'!$I$5-'СЕТ СН'!$I$24</f>
        <v>3152.3669086700002</v>
      </c>
      <c r="U146" s="36">
        <f>SUMIFS(СВЦЭМ!$D$39:$D$782,СВЦЭМ!$A$39:$A$782,$A146,СВЦЭМ!$B$39:$B$782,U$119)+'СЕТ СН'!$I$14+СВЦЭМ!$D$10+'СЕТ СН'!$I$5-'СЕТ СН'!$I$24</f>
        <v>3121.5790935200002</v>
      </c>
      <c r="V146" s="36">
        <f>SUMIFS(СВЦЭМ!$D$39:$D$782,СВЦЭМ!$A$39:$A$782,$A146,СВЦЭМ!$B$39:$B$782,V$119)+'СЕТ СН'!$I$14+СВЦЭМ!$D$10+'СЕТ СН'!$I$5-'СЕТ СН'!$I$24</f>
        <v>3120.8990215700001</v>
      </c>
      <c r="W146" s="36">
        <f>SUMIFS(СВЦЭМ!$D$39:$D$782,СВЦЭМ!$A$39:$A$782,$A146,СВЦЭМ!$B$39:$B$782,W$119)+'СЕТ СН'!$I$14+СВЦЭМ!$D$10+'СЕТ СН'!$I$5-'СЕТ СН'!$I$24</f>
        <v>3103.4280779200003</v>
      </c>
      <c r="X146" s="36">
        <f>SUMIFS(СВЦЭМ!$D$39:$D$782,СВЦЭМ!$A$39:$A$782,$A146,СВЦЭМ!$B$39:$B$782,X$119)+'СЕТ СН'!$I$14+СВЦЭМ!$D$10+'СЕТ СН'!$I$5-'СЕТ СН'!$I$24</f>
        <v>3121.8432046000003</v>
      </c>
      <c r="Y146" s="36">
        <f>SUMIFS(СВЦЭМ!$D$39:$D$782,СВЦЭМ!$A$39:$A$782,$A146,СВЦЭМ!$B$39:$B$782,Y$119)+'СЕТ СН'!$I$14+СВЦЭМ!$D$10+'СЕТ СН'!$I$5-'СЕТ СН'!$I$24</f>
        <v>3139.87038003</v>
      </c>
    </row>
    <row r="147" spans="1:27" ht="15.75" x14ac:dyDescent="0.2">
      <c r="A147" s="35">
        <f t="shared" si="3"/>
        <v>44283</v>
      </c>
      <c r="B147" s="36">
        <f>SUMIFS(СВЦЭМ!$D$39:$D$782,СВЦЭМ!$A$39:$A$782,$A147,СВЦЭМ!$B$39:$B$782,B$119)+'СЕТ СН'!$I$14+СВЦЭМ!$D$10+'СЕТ СН'!$I$5-'СЕТ СН'!$I$24</f>
        <v>3177.2409791700002</v>
      </c>
      <c r="C147" s="36">
        <f>SUMIFS(СВЦЭМ!$D$39:$D$782,СВЦЭМ!$A$39:$A$782,$A147,СВЦЭМ!$B$39:$B$782,C$119)+'СЕТ СН'!$I$14+СВЦЭМ!$D$10+'СЕТ СН'!$I$5-'СЕТ СН'!$I$24</f>
        <v>3255.1201539600002</v>
      </c>
      <c r="D147" s="36">
        <f>SUMIFS(СВЦЭМ!$D$39:$D$782,СВЦЭМ!$A$39:$A$782,$A147,СВЦЭМ!$B$39:$B$782,D$119)+'СЕТ СН'!$I$14+СВЦЭМ!$D$10+'СЕТ СН'!$I$5-'СЕТ СН'!$I$24</f>
        <v>3288.59390123</v>
      </c>
      <c r="E147" s="36">
        <f>SUMIFS(СВЦЭМ!$D$39:$D$782,СВЦЭМ!$A$39:$A$782,$A147,СВЦЭМ!$B$39:$B$782,E$119)+'СЕТ СН'!$I$14+СВЦЭМ!$D$10+'СЕТ СН'!$I$5-'СЕТ СН'!$I$24</f>
        <v>3291.4728220100001</v>
      </c>
      <c r="F147" s="36">
        <f>SUMIFS(СВЦЭМ!$D$39:$D$782,СВЦЭМ!$A$39:$A$782,$A147,СВЦЭМ!$B$39:$B$782,F$119)+'СЕТ СН'!$I$14+СВЦЭМ!$D$10+'СЕТ СН'!$I$5-'СЕТ СН'!$I$24</f>
        <v>3281.2616215400003</v>
      </c>
      <c r="G147" s="36">
        <f>SUMIFS(СВЦЭМ!$D$39:$D$782,СВЦЭМ!$A$39:$A$782,$A147,СВЦЭМ!$B$39:$B$782,G$119)+'СЕТ СН'!$I$14+СВЦЭМ!$D$10+'СЕТ СН'!$I$5-'СЕТ СН'!$I$24</f>
        <v>3253.3184461200003</v>
      </c>
      <c r="H147" s="36">
        <f>SUMIFS(СВЦЭМ!$D$39:$D$782,СВЦЭМ!$A$39:$A$782,$A147,СВЦЭМ!$B$39:$B$782,H$119)+'СЕТ СН'!$I$14+СВЦЭМ!$D$10+'СЕТ СН'!$I$5-'СЕТ СН'!$I$24</f>
        <v>3234.6834489600001</v>
      </c>
      <c r="I147" s="36">
        <f>SUMIFS(СВЦЭМ!$D$39:$D$782,СВЦЭМ!$A$39:$A$782,$A147,СВЦЭМ!$B$39:$B$782,I$119)+'СЕТ СН'!$I$14+СВЦЭМ!$D$10+'СЕТ СН'!$I$5-'СЕТ СН'!$I$24</f>
        <v>3204.5110107</v>
      </c>
      <c r="J147" s="36">
        <f>SUMIFS(СВЦЭМ!$D$39:$D$782,СВЦЭМ!$A$39:$A$782,$A147,СВЦЭМ!$B$39:$B$782,J$119)+'СЕТ СН'!$I$14+СВЦЭМ!$D$10+'СЕТ СН'!$I$5-'СЕТ СН'!$I$24</f>
        <v>3124.68432132</v>
      </c>
      <c r="K147" s="36">
        <f>SUMIFS(СВЦЭМ!$D$39:$D$782,СВЦЭМ!$A$39:$A$782,$A147,СВЦЭМ!$B$39:$B$782,K$119)+'СЕТ СН'!$I$14+СВЦЭМ!$D$10+'СЕТ СН'!$I$5-'СЕТ СН'!$I$24</f>
        <v>3109.4214428800001</v>
      </c>
      <c r="L147" s="36">
        <f>SUMIFS(СВЦЭМ!$D$39:$D$782,СВЦЭМ!$A$39:$A$782,$A147,СВЦЭМ!$B$39:$B$782,L$119)+'СЕТ СН'!$I$14+СВЦЭМ!$D$10+'СЕТ СН'!$I$5-'СЕТ СН'!$I$24</f>
        <v>3146.1040554600004</v>
      </c>
      <c r="M147" s="36">
        <f>SUMIFS(СВЦЭМ!$D$39:$D$782,СВЦЭМ!$A$39:$A$782,$A147,СВЦЭМ!$B$39:$B$782,M$119)+'СЕТ СН'!$I$14+СВЦЭМ!$D$10+'СЕТ СН'!$I$5-'СЕТ СН'!$I$24</f>
        <v>3178.8899709400002</v>
      </c>
      <c r="N147" s="36">
        <f>SUMIFS(СВЦЭМ!$D$39:$D$782,СВЦЭМ!$A$39:$A$782,$A147,СВЦЭМ!$B$39:$B$782,N$119)+'СЕТ СН'!$I$14+СВЦЭМ!$D$10+'СЕТ СН'!$I$5-'СЕТ СН'!$I$24</f>
        <v>3213.3644548600005</v>
      </c>
      <c r="O147" s="36">
        <f>SUMIFS(СВЦЭМ!$D$39:$D$782,СВЦЭМ!$A$39:$A$782,$A147,СВЦЭМ!$B$39:$B$782,O$119)+'СЕТ СН'!$I$14+СВЦЭМ!$D$10+'СЕТ СН'!$I$5-'СЕТ СН'!$I$24</f>
        <v>3238.9272126400001</v>
      </c>
      <c r="P147" s="36">
        <f>SUMIFS(СВЦЭМ!$D$39:$D$782,СВЦЭМ!$A$39:$A$782,$A147,СВЦЭМ!$B$39:$B$782,P$119)+'СЕТ СН'!$I$14+СВЦЭМ!$D$10+'СЕТ СН'!$I$5-'СЕТ СН'!$I$24</f>
        <v>3277.7467931800002</v>
      </c>
      <c r="Q147" s="36">
        <f>SUMIFS(СВЦЭМ!$D$39:$D$782,СВЦЭМ!$A$39:$A$782,$A147,СВЦЭМ!$B$39:$B$782,Q$119)+'СЕТ СН'!$I$14+СВЦЭМ!$D$10+'СЕТ СН'!$I$5-'СЕТ СН'!$I$24</f>
        <v>3303.1308334599998</v>
      </c>
      <c r="R147" s="36">
        <f>SUMIFS(СВЦЭМ!$D$39:$D$782,СВЦЭМ!$A$39:$A$782,$A147,СВЦЭМ!$B$39:$B$782,R$119)+'СЕТ СН'!$I$14+СВЦЭМ!$D$10+'СЕТ СН'!$I$5-'СЕТ СН'!$I$24</f>
        <v>3292.5167273899997</v>
      </c>
      <c r="S147" s="36">
        <f>SUMIFS(СВЦЭМ!$D$39:$D$782,СВЦЭМ!$A$39:$A$782,$A147,СВЦЭМ!$B$39:$B$782,S$119)+'СЕТ СН'!$I$14+СВЦЭМ!$D$10+'СЕТ СН'!$I$5-'СЕТ СН'!$I$24</f>
        <v>3259.2813269200001</v>
      </c>
      <c r="T147" s="36">
        <f>SUMIFS(СВЦЭМ!$D$39:$D$782,СВЦЭМ!$A$39:$A$782,$A147,СВЦЭМ!$B$39:$B$782,T$119)+'СЕТ СН'!$I$14+СВЦЭМ!$D$10+'СЕТ СН'!$I$5-'СЕТ СН'!$I$24</f>
        <v>3196.93240083</v>
      </c>
      <c r="U147" s="36">
        <f>SUMIFS(СВЦЭМ!$D$39:$D$782,СВЦЭМ!$A$39:$A$782,$A147,СВЦЭМ!$B$39:$B$782,U$119)+'СЕТ СН'!$I$14+СВЦЭМ!$D$10+'СЕТ СН'!$I$5-'СЕТ СН'!$I$24</f>
        <v>3169.7329448800001</v>
      </c>
      <c r="V147" s="36">
        <f>SUMIFS(СВЦЭМ!$D$39:$D$782,СВЦЭМ!$A$39:$A$782,$A147,СВЦЭМ!$B$39:$B$782,V$119)+'СЕТ СН'!$I$14+СВЦЭМ!$D$10+'СЕТ СН'!$I$5-'СЕТ СН'!$I$24</f>
        <v>3174.8132224700003</v>
      </c>
      <c r="W147" s="36">
        <f>SUMIFS(СВЦЭМ!$D$39:$D$782,СВЦЭМ!$A$39:$A$782,$A147,СВЦЭМ!$B$39:$B$782,W$119)+'СЕТ СН'!$I$14+СВЦЭМ!$D$10+'СЕТ СН'!$I$5-'СЕТ СН'!$I$24</f>
        <v>3150.9753506900001</v>
      </c>
      <c r="X147" s="36">
        <f>SUMIFS(СВЦЭМ!$D$39:$D$782,СВЦЭМ!$A$39:$A$782,$A147,СВЦЭМ!$B$39:$B$782,X$119)+'СЕТ СН'!$I$14+СВЦЭМ!$D$10+'СЕТ СН'!$I$5-'СЕТ СН'!$I$24</f>
        <v>3140.4223404600002</v>
      </c>
      <c r="Y147" s="36">
        <f>SUMIFS(СВЦЭМ!$D$39:$D$782,СВЦЭМ!$A$39:$A$782,$A147,СВЦЭМ!$B$39:$B$782,Y$119)+'СЕТ СН'!$I$14+СВЦЭМ!$D$10+'СЕТ СН'!$I$5-'СЕТ СН'!$I$24</f>
        <v>3136.1195059600004</v>
      </c>
    </row>
    <row r="148" spans="1:27" ht="15.75" x14ac:dyDescent="0.2">
      <c r="A148" s="35">
        <f t="shared" si="3"/>
        <v>44284</v>
      </c>
      <c r="B148" s="36">
        <f>SUMIFS(СВЦЭМ!$D$39:$D$782,СВЦЭМ!$A$39:$A$782,$A148,СВЦЭМ!$B$39:$B$782,B$119)+'СЕТ СН'!$I$14+СВЦЭМ!$D$10+'СЕТ СН'!$I$5-'СЕТ СН'!$I$24</f>
        <v>3220.4496551400002</v>
      </c>
      <c r="C148" s="36">
        <f>SUMIFS(СВЦЭМ!$D$39:$D$782,СВЦЭМ!$A$39:$A$782,$A148,СВЦЭМ!$B$39:$B$782,C$119)+'СЕТ СН'!$I$14+СВЦЭМ!$D$10+'СЕТ СН'!$I$5-'СЕТ СН'!$I$24</f>
        <v>3298.2860729800004</v>
      </c>
      <c r="D148" s="36">
        <f>SUMIFS(СВЦЭМ!$D$39:$D$782,СВЦЭМ!$A$39:$A$782,$A148,СВЦЭМ!$B$39:$B$782,D$119)+'СЕТ СН'!$I$14+СВЦЭМ!$D$10+'СЕТ СН'!$I$5-'СЕТ СН'!$I$24</f>
        <v>3344.9661433900001</v>
      </c>
      <c r="E148" s="36">
        <f>SUMIFS(СВЦЭМ!$D$39:$D$782,СВЦЭМ!$A$39:$A$782,$A148,СВЦЭМ!$B$39:$B$782,E$119)+'СЕТ СН'!$I$14+СВЦЭМ!$D$10+'СЕТ СН'!$I$5-'СЕТ СН'!$I$24</f>
        <v>3363.23328567</v>
      </c>
      <c r="F148" s="36">
        <f>SUMIFS(СВЦЭМ!$D$39:$D$782,СВЦЭМ!$A$39:$A$782,$A148,СВЦЭМ!$B$39:$B$782,F$119)+'СЕТ СН'!$I$14+СВЦЭМ!$D$10+'СЕТ СН'!$I$5-'СЕТ СН'!$I$24</f>
        <v>3357.29134299</v>
      </c>
      <c r="G148" s="36">
        <f>SUMIFS(СВЦЭМ!$D$39:$D$782,СВЦЭМ!$A$39:$A$782,$A148,СВЦЭМ!$B$39:$B$782,G$119)+'СЕТ СН'!$I$14+СВЦЭМ!$D$10+'СЕТ СН'!$I$5-'СЕТ СН'!$I$24</f>
        <v>3316.9935322800002</v>
      </c>
      <c r="H148" s="36">
        <f>SUMIFS(СВЦЭМ!$D$39:$D$782,СВЦЭМ!$A$39:$A$782,$A148,СВЦЭМ!$B$39:$B$782,H$119)+'СЕТ СН'!$I$14+СВЦЭМ!$D$10+'СЕТ СН'!$I$5-'СЕТ СН'!$I$24</f>
        <v>3277.0630106999997</v>
      </c>
      <c r="I148" s="36">
        <f>SUMIFS(СВЦЭМ!$D$39:$D$782,СВЦЭМ!$A$39:$A$782,$A148,СВЦЭМ!$B$39:$B$782,I$119)+'СЕТ СН'!$I$14+СВЦЭМ!$D$10+'СЕТ СН'!$I$5-'СЕТ СН'!$I$24</f>
        <v>3226.32409809</v>
      </c>
      <c r="J148" s="36">
        <f>SUMIFS(СВЦЭМ!$D$39:$D$782,СВЦЭМ!$A$39:$A$782,$A148,СВЦЭМ!$B$39:$B$782,J$119)+'СЕТ СН'!$I$14+СВЦЭМ!$D$10+'СЕТ СН'!$I$5-'СЕТ СН'!$I$24</f>
        <v>3175.03985199</v>
      </c>
      <c r="K148" s="36">
        <f>SUMIFS(СВЦЭМ!$D$39:$D$782,СВЦЭМ!$A$39:$A$782,$A148,СВЦЭМ!$B$39:$B$782,K$119)+'СЕТ СН'!$I$14+СВЦЭМ!$D$10+'СЕТ СН'!$I$5-'СЕТ СН'!$I$24</f>
        <v>3158.9962073000002</v>
      </c>
      <c r="L148" s="36">
        <f>SUMIFS(СВЦЭМ!$D$39:$D$782,СВЦЭМ!$A$39:$A$782,$A148,СВЦЭМ!$B$39:$B$782,L$119)+'СЕТ СН'!$I$14+СВЦЭМ!$D$10+'СЕТ СН'!$I$5-'СЕТ СН'!$I$24</f>
        <v>3159.7115520800003</v>
      </c>
      <c r="M148" s="36">
        <f>SUMIFS(СВЦЭМ!$D$39:$D$782,СВЦЭМ!$A$39:$A$782,$A148,СВЦЭМ!$B$39:$B$782,M$119)+'СЕТ СН'!$I$14+СВЦЭМ!$D$10+'СЕТ СН'!$I$5-'СЕТ СН'!$I$24</f>
        <v>3159.0027088800002</v>
      </c>
      <c r="N148" s="36">
        <f>SUMIFS(СВЦЭМ!$D$39:$D$782,СВЦЭМ!$A$39:$A$782,$A148,СВЦЭМ!$B$39:$B$782,N$119)+'СЕТ СН'!$I$14+СВЦЭМ!$D$10+'СЕТ СН'!$I$5-'СЕТ СН'!$I$24</f>
        <v>3165.82355542</v>
      </c>
      <c r="O148" s="36">
        <f>SUMIFS(СВЦЭМ!$D$39:$D$782,СВЦЭМ!$A$39:$A$782,$A148,СВЦЭМ!$B$39:$B$782,O$119)+'СЕТ СН'!$I$14+СВЦЭМ!$D$10+'СЕТ СН'!$I$5-'СЕТ СН'!$I$24</f>
        <v>3196.2610112800003</v>
      </c>
      <c r="P148" s="36">
        <f>SUMIFS(СВЦЭМ!$D$39:$D$782,СВЦЭМ!$A$39:$A$782,$A148,СВЦЭМ!$B$39:$B$782,P$119)+'СЕТ СН'!$I$14+СВЦЭМ!$D$10+'СЕТ СН'!$I$5-'СЕТ СН'!$I$24</f>
        <v>3241.80859083</v>
      </c>
      <c r="Q148" s="36">
        <f>SUMIFS(СВЦЭМ!$D$39:$D$782,СВЦЭМ!$A$39:$A$782,$A148,СВЦЭМ!$B$39:$B$782,Q$119)+'СЕТ СН'!$I$14+СВЦЭМ!$D$10+'СЕТ СН'!$I$5-'СЕТ СН'!$I$24</f>
        <v>3264.3908570100002</v>
      </c>
      <c r="R148" s="36">
        <f>SUMIFS(СВЦЭМ!$D$39:$D$782,СВЦЭМ!$A$39:$A$782,$A148,СВЦЭМ!$B$39:$B$782,R$119)+'СЕТ СН'!$I$14+СВЦЭМ!$D$10+'СЕТ СН'!$I$5-'СЕТ СН'!$I$24</f>
        <v>3254.8749643600004</v>
      </c>
      <c r="S148" s="36">
        <f>SUMIFS(СВЦЭМ!$D$39:$D$782,СВЦЭМ!$A$39:$A$782,$A148,СВЦЭМ!$B$39:$B$782,S$119)+'СЕТ СН'!$I$14+СВЦЭМ!$D$10+'СЕТ СН'!$I$5-'СЕТ СН'!$I$24</f>
        <v>3226.4919137000002</v>
      </c>
      <c r="T148" s="36">
        <f>SUMIFS(СВЦЭМ!$D$39:$D$782,СВЦЭМ!$A$39:$A$782,$A148,СВЦЭМ!$B$39:$B$782,T$119)+'СЕТ СН'!$I$14+СВЦЭМ!$D$10+'СЕТ СН'!$I$5-'СЕТ СН'!$I$24</f>
        <v>3162.5500269900003</v>
      </c>
      <c r="U148" s="36">
        <f>SUMIFS(СВЦЭМ!$D$39:$D$782,СВЦЭМ!$A$39:$A$782,$A148,СВЦЭМ!$B$39:$B$782,U$119)+'СЕТ СН'!$I$14+СВЦЭМ!$D$10+'СЕТ СН'!$I$5-'СЕТ СН'!$I$24</f>
        <v>3135.3563706700002</v>
      </c>
      <c r="V148" s="36">
        <f>SUMIFS(СВЦЭМ!$D$39:$D$782,СВЦЭМ!$A$39:$A$782,$A148,СВЦЭМ!$B$39:$B$782,V$119)+'СЕТ СН'!$I$14+СВЦЭМ!$D$10+'СЕТ СН'!$I$5-'СЕТ СН'!$I$24</f>
        <v>3136.5206912400004</v>
      </c>
      <c r="W148" s="36">
        <f>SUMIFS(СВЦЭМ!$D$39:$D$782,СВЦЭМ!$A$39:$A$782,$A148,СВЦЭМ!$B$39:$B$782,W$119)+'СЕТ СН'!$I$14+СВЦЭМ!$D$10+'СЕТ СН'!$I$5-'СЕТ СН'!$I$24</f>
        <v>3136.6083398400001</v>
      </c>
      <c r="X148" s="36">
        <f>SUMIFS(СВЦЭМ!$D$39:$D$782,СВЦЭМ!$A$39:$A$782,$A148,СВЦЭМ!$B$39:$B$782,X$119)+'СЕТ СН'!$I$14+СВЦЭМ!$D$10+'СЕТ СН'!$I$5-'СЕТ СН'!$I$24</f>
        <v>3156.23270581</v>
      </c>
      <c r="Y148" s="36">
        <f>SUMIFS(СВЦЭМ!$D$39:$D$782,СВЦЭМ!$A$39:$A$782,$A148,СВЦЭМ!$B$39:$B$782,Y$119)+'СЕТ СН'!$I$14+СВЦЭМ!$D$10+'СЕТ СН'!$I$5-'СЕТ СН'!$I$24</f>
        <v>3150.7552098900001</v>
      </c>
    </row>
    <row r="149" spans="1:27" ht="15.75" x14ac:dyDescent="0.2">
      <c r="A149" s="35">
        <f t="shared" si="3"/>
        <v>44285</v>
      </c>
      <c r="B149" s="36">
        <f>SUMIFS(СВЦЭМ!$D$39:$D$782,СВЦЭМ!$A$39:$A$782,$A149,СВЦЭМ!$B$39:$B$782,B$119)+'СЕТ СН'!$I$14+СВЦЭМ!$D$10+'СЕТ СН'!$I$5-'СЕТ СН'!$I$24</f>
        <v>3209.2921955100001</v>
      </c>
      <c r="C149" s="36">
        <f>SUMIFS(СВЦЭМ!$D$39:$D$782,СВЦЭМ!$A$39:$A$782,$A149,СВЦЭМ!$B$39:$B$782,C$119)+'СЕТ СН'!$I$14+СВЦЭМ!$D$10+'СЕТ СН'!$I$5-'СЕТ СН'!$I$24</f>
        <v>3274.0212371500002</v>
      </c>
      <c r="D149" s="36">
        <f>SUMIFS(СВЦЭМ!$D$39:$D$782,СВЦЭМ!$A$39:$A$782,$A149,СВЦЭМ!$B$39:$B$782,D$119)+'СЕТ СН'!$I$14+СВЦЭМ!$D$10+'СЕТ СН'!$I$5-'СЕТ СН'!$I$24</f>
        <v>3272.5171135099999</v>
      </c>
      <c r="E149" s="36">
        <f>SUMIFS(СВЦЭМ!$D$39:$D$782,СВЦЭМ!$A$39:$A$782,$A149,СВЦЭМ!$B$39:$B$782,E$119)+'СЕТ СН'!$I$14+СВЦЭМ!$D$10+'СЕТ СН'!$I$5-'СЕТ СН'!$I$24</f>
        <v>3271.6310196900004</v>
      </c>
      <c r="F149" s="36">
        <f>SUMIFS(СВЦЭМ!$D$39:$D$782,СВЦЭМ!$A$39:$A$782,$A149,СВЦЭМ!$B$39:$B$782,F$119)+'СЕТ СН'!$I$14+СВЦЭМ!$D$10+'СЕТ СН'!$I$5-'СЕТ СН'!$I$24</f>
        <v>3270.3910709399997</v>
      </c>
      <c r="G149" s="36">
        <f>SUMIFS(СВЦЭМ!$D$39:$D$782,СВЦЭМ!$A$39:$A$782,$A149,СВЦЭМ!$B$39:$B$782,G$119)+'СЕТ СН'!$I$14+СВЦЭМ!$D$10+'СЕТ СН'!$I$5-'СЕТ СН'!$I$24</f>
        <v>3271.9644369500002</v>
      </c>
      <c r="H149" s="36">
        <f>SUMIFS(СВЦЭМ!$D$39:$D$782,СВЦЭМ!$A$39:$A$782,$A149,СВЦЭМ!$B$39:$B$782,H$119)+'СЕТ СН'!$I$14+СВЦЭМ!$D$10+'СЕТ СН'!$I$5-'СЕТ СН'!$I$24</f>
        <v>3263.7311200500003</v>
      </c>
      <c r="I149" s="36">
        <f>SUMIFS(СВЦЭМ!$D$39:$D$782,СВЦЭМ!$A$39:$A$782,$A149,СВЦЭМ!$B$39:$B$782,I$119)+'СЕТ СН'!$I$14+СВЦЭМ!$D$10+'СЕТ СН'!$I$5-'СЕТ СН'!$I$24</f>
        <v>3223.1660998000002</v>
      </c>
      <c r="J149" s="36">
        <f>SUMIFS(СВЦЭМ!$D$39:$D$782,СВЦЭМ!$A$39:$A$782,$A149,СВЦЭМ!$B$39:$B$782,J$119)+'СЕТ СН'!$I$14+СВЦЭМ!$D$10+'СЕТ СН'!$I$5-'СЕТ СН'!$I$24</f>
        <v>3188.4142677300001</v>
      </c>
      <c r="K149" s="36">
        <f>SUMIFS(СВЦЭМ!$D$39:$D$782,СВЦЭМ!$A$39:$A$782,$A149,СВЦЭМ!$B$39:$B$782,K$119)+'СЕТ СН'!$I$14+СВЦЭМ!$D$10+'СЕТ СН'!$I$5-'СЕТ СН'!$I$24</f>
        <v>3174.0158968200003</v>
      </c>
      <c r="L149" s="36">
        <f>SUMIFS(СВЦЭМ!$D$39:$D$782,СВЦЭМ!$A$39:$A$782,$A149,СВЦЭМ!$B$39:$B$782,L$119)+'СЕТ СН'!$I$14+СВЦЭМ!$D$10+'СЕТ СН'!$I$5-'СЕТ СН'!$I$24</f>
        <v>3200.74960672</v>
      </c>
      <c r="M149" s="36">
        <f>SUMIFS(СВЦЭМ!$D$39:$D$782,СВЦЭМ!$A$39:$A$782,$A149,СВЦЭМ!$B$39:$B$782,M$119)+'СЕТ СН'!$I$14+СВЦЭМ!$D$10+'СЕТ СН'!$I$5-'СЕТ СН'!$I$24</f>
        <v>3226.6137920300002</v>
      </c>
      <c r="N149" s="36">
        <f>SUMIFS(СВЦЭМ!$D$39:$D$782,СВЦЭМ!$A$39:$A$782,$A149,СВЦЭМ!$B$39:$B$782,N$119)+'СЕТ СН'!$I$14+СВЦЭМ!$D$10+'СЕТ СН'!$I$5-'СЕТ СН'!$I$24</f>
        <v>3240.1021579300004</v>
      </c>
      <c r="O149" s="36">
        <f>SUMIFS(СВЦЭМ!$D$39:$D$782,СВЦЭМ!$A$39:$A$782,$A149,СВЦЭМ!$B$39:$B$782,O$119)+'СЕТ СН'!$I$14+СВЦЭМ!$D$10+'СЕТ СН'!$I$5-'СЕТ СН'!$I$24</f>
        <v>3279.4754811600001</v>
      </c>
      <c r="P149" s="36">
        <f>SUMIFS(СВЦЭМ!$D$39:$D$782,СВЦЭМ!$A$39:$A$782,$A149,СВЦЭМ!$B$39:$B$782,P$119)+'СЕТ СН'!$I$14+СВЦЭМ!$D$10+'СЕТ СН'!$I$5-'СЕТ СН'!$I$24</f>
        <v>3326.2899277400002</v>
      </c>
      <c r="Q149" s="36">
        <f>SUMIFS(СВЦЭМ!$D$39:$D$782,СВЦЭМ!$A$39:$A$782,$A149,СВЦЭМ!$B$39:$B$782,Q$119)+'СЕТ СН'!$I$14+СВЦЭМ!$D$10+'СЕТ СН'!$I$5-'СЕТ СН'!$I$24</f>
        <v>3338.0433256400001</v>
      </c>
      <c r="R149" s="36">
        <f>SUMIFS(СВЦЭМ!$D$39:$D$782,СВЦЭМ!$A$39:$A$782,$A149,СВЦЭМ!$B$39:$B$782,R$119)+'СЕТ СН'!$I$14+СВЦЭМ!$D$10+'СЕТ СН'!$I$5-'СЕТ СН'!$I$24</f>
        <v>3314.5089506200002</v>
      </c>
      <c r="S149" s="36">
        <f>SUMIFS(СВЦЭМ!$D$39:$D$782,СВЦЭМ!$A$39:$A$782,$A149,СВЦЭМ!$B$39:$B$782,S$119)+'СЕТ СН'!$I$14+СВЦЭМ!$D$10+'СЕТ СН'!$I$5-'СЕТ СН'!$I$24</f>
        <v>3288.4377383000001</v>
      </c>
      <c r="T149" s="36">
        <f>SUMIFS(СВЦЭМ!$D$39:$D$782,СВЦЭМ!$A$39:$A$782,$A149,СВЦЭМ!$B$39:$B$782,T$119)+'СЕТ СН'!$I$14+СВЦЭМ!$D$10+'СЕТ СН'!$I$5-'СЕТ СН'!$I$24</f>
        <v>3231.7914357600002</v>
      </c>
      <c r="U149" s="36">
        <f>SUMIFS(СВЦЭМ!$D$39:$D$782,СВЦЭМ!$A$39:$A$782,$A149,СВЦЭМ!$B$39:$B$782,U$119)+'СЕТ СН'!$I$14+СВЦЭМ!$D$10+'СЕТ СН'!$I$5-'СЕТ СН'!$I$24</f>
        <v>3196.1926618500001</v>
      </c>
      <c r="V149" s="36">
        <f>SUMIFS(СВЦЭМ!$D$39:$D$782,СВЦЭМ!$A$39:$A$782,$A149,СВЦЭМ!$B$39:$B$782,V$119)+'СЕТ СН'!$I$14+СВЦЭМ!$D$10+'СЕТ СН'!$I$5-'СЕТ СН'!$I$24</f>
        <v>3188.2664186600005</v>
      </c>
      <c r="W149" s="36">
        <f>SUMIFS(СВЦЭМ!$D$39:$D$782,СВЦЭМ!$A$39:$A$782,$A149,СВЦЭМ!$B$39:$B$782,W$119)+'СЕТ СН'!$I$14+СВЦЭМ!$D$10+'СЕТ СН'!$I$5-'СЕТ СН'!$I$24</f>
        <v>3196.8679765500001</v>
      </c>
      <c r="X149" s="36">
        <f>SUMIFS(СВЦЭМ!$D$39:$D$782,СВЦЭМ!$A$39:$A$782,$A149,СВЦЭМ!$B$39:$B$782,X$119)+'СЕТ СН'!$I$14+СВЦЭМ!$D$10+'СЕТ СН'!$I$5-'СЕТ СН'!$I$24</f>
        <v>3214.7518060000002</v>
      </c>
      <c r="Y149" s="36">
        <f>SUMIFS(СВЦЭМ!$D$39:$D$782,СВЦЭМ!$A$39:$A$782,$A149,СВЦЭМ!$B$39:$B$782,Y$119)+'СЕТ СН'!$I$14+СВЦЭМ!$D$10+'СЕТ СН'!$I$5-'СЕТ СН'!$I$24</f>
        <v>3208.1542681300002</v>
      </c>
    </row>
    <row r="150" spans="1:27" ht="15.75" x14ac:dyDescent="0.2">
      <c r="A150" s="35">
        <f t="shared" si="3"/>
        <v>44286</v>
      </c>
      <c r="B150" s="36">
        <f>SUMIFS(СВЦЭМ!$D$39:$D$782,СВЦЭМ!$A$39:$A$782,$A150,СВЦЭМ!$B$39:$B$782,B$119)+'СЕТ СН'!$I$14+СВЦЭМ!$D$10+'СЕТ СН'!$I$5-'СЕТ СН'!$I$24</f>
        <v>3285.9677854299998</v>
      </c>
      <c r="C150" s="36">
        <f>SUMIFS(СВЦЭМ!$D$39:$D$782,СВЦЭМ!$A$39:$A$782,$A150,СВЦЭМ!$B$39:$B$782,C$119)+'СЕТ СН'!$I$14+СВЦЭМ!$D$10+'СЕТ СН'!$I$5-'СЕТ СН'!$I$24</f>
        <v>3309.1930522100001</v>
      </c>
      <c r="D150" s="36">
        <f>SUMIFS(СВЦЭМ!$D$39:$D$782,СВЦЭМ!$A$39:$A$782,$A150,СВЦЭМ!$B$39:$B$782,D$119)+'СЕТ СН'!$I$14+СВЦЭМ!$D$10+'СЕТ СН'!$I$5-'СЕТ СН'!$I$24</f>
        <v>3284.32001373</v>
      </c>
      <c r="E150" s="36">
        <f>SUMIFS(СВЦЭМ!$D$39:$D$782,СВЦЭМ!$A$39:$A$782,$A150,СВЦЭМ!$B$39:$B$782,E$119)+'СЕТ СН'!$I$14+СВЦЭМ!$D$10+'СЕТ СН'!$I$5-'СЕТ СН'!$I$24</f>
        <v>3283.2218674400001</v>
      </c>
      <c r="F150" s="36">
        <f>SUMIFS(СВЦЭМ!$D$39:$D$782,СВЦЭМ!$A$39:$A$782,$A150,СВЦЭМ!$B$39:$B$782,F$119)+'СЕТ СН'!$I$14+СВЦЭМ!$D$10+'СЕТ СН'!$I$5-'СЕТ СН'!$I$24</f>
        <v>3283.1297612099997</v>
      </c>
      <c r="G150" s="36">
        <f>SUMIFS(СВЦЭМ!$D$39:$D$782,СВЦЭМ!$A$39:$A$782,$A150,СВЦЭМ!$B$39:$B$782,G$119)+'СЕТ СН'!$I$14+СВЦЭМ!$D$10+'СЕТ СН'!$I$5-'СЕТ СН'!$I$24</f>
        <v>3283.9963765499997</v>
      </c>
      <c r="H150" s="36">
        <f>SUMIFS(СВЦЭМ!$D$39:$D$782,СВЦЭМ!$A$39:$A$782,$A150,СВЦЭМ!$B$39:$B$782,H$119)+'СЕТ СН'!$I$14+СВЦЭМ!$D$10+'СЕТ СН'!$I$5-'СЕТ СН'!$I$24</f>
        <v>3298.8584695700001</v>
      </c>
      <c r="I150" s="36">
        <f>SUMIFS(СВЦЭМ!$D$39:$D$782,СВЦЭМ!$A$39:$A$782,$A150,СВЦЭМ!$B$39:$B$782,I$119)+'СЕТ СН'!$I$14+СВЦЭМ!$D$10+'СЕТ СН'!$I$5-'СЕТ СН'!$I$24</f>
        <v>3257.6429829100002</v>
      </c>
      <c r="J150" s="36">
        <f>SUMIFS(СВЦЭМ!$D$39:$D$782,СВЦЭМ!$A$39:$A$782,$A150,СВЦЭМ!$B$39:$B$782,J$119)+'СЕТ СН'!$I$14+СВЦЭМ!$D$10+'СЕТ СН'!$I$5-'СЕТ СН'!$I$24</f>
        <v>3200.8450876000002</v>
      </c>
      <c r="K150" s="36">
        <f>SUMIFS(СВЦЭМ!$D$39:$D$782,СВЦЭМ!$A$39:$A$782,$A150,СВЦЭМ!$B$39:$B$782,K$119)+'СЕТ СН'!$I$14+СВЦЭМ!$D$10+'СЕТ СН'!$I$5-'СЕТ СН'!$I$24</f>
        <v>3172.6432543700002</v>
      </c>
      <c r="L150" s="36">
        <f>SUMIFS(СВЦЭМ!$D$39:$D$782,СВЦЭМ!$A$39:$A$782,$A150,СВЦЭМ!$B$39:$B$782,L$119)+'СЕТ СН'!$I$14+СВЦЭМ!$D$10+'СЕТ СН'!$I$5-'СЕТ СН'!$I$24</f>
        <v>3176.76613008</v>
      </c>
      <c r="M150" s="36">
        <f>SUMIFS(СВЦЭМ!$D$39:$D$782,СВЦЭМ!$A$39:$A$782,$A150,СВЦЭМ!$B$39:$B$782,M$119)+'СЕТ СН'!$I$14+СВЦЭМ!$D$10+'СЕТ СН'!$I$5-'СЕТ СН'!$I$24</f>
        <v>3189.4240215600003</v>
      </c>
      <c r="N150" s="36">
        <f>SUMIFS(СВЦЭМ!$D$39:$D$782,СВЦЭМ!$A$39:$A$782,$A150,СВЦЭМ!$B$39:$B$782,N$119)+'СЕТ СН'!$I$14+СВЦЭМ!$D$10+'СЕТ СН'!$I$5-'СЕТ СН'!$I$24</f>
        <v>3220.1735688200001</v>
      </c>
      <c r="O150" s="36">
        <f>SUMIFS(СВЦЭМ!$D$39:$D$782,СВЦЭМ!$A$39:$A$782,$A150,СВЦЭМ!$B$39:$B$782,O$119)+'СЕТ СН'!$I$14+СВЦЭМ!$D$10+'СЕТ СН'!$I$5-'СЕТ СН'!$I$24</f>
        <v>3253.2196935900001</v>
      </c>
      <c r="P150" s="36">
        <f>SUMIFS(СВЦЭМ!$D$39:$D$782,СВЦЭМ!$A$39:$A$782,$A150,СВЦЭМ!$B$39:$B$782,P$119)+'СЕТ СН'!$I$14+СВЦЭМ!$D$10+'СЕТ СН'!$I$5-'СЕТ СН'!$I$24</f>
        <v>3301.2863026100003</v>
      </c>
      <c r="Q150" s="36">
        <f>SUMIFS(СВЦЭМ!$D$39:$D$782,СВЦЭМ!$A$39:$A$782,$A150,СВЦЭМ!$B$39:$B$782,Q$119)+'СЕТ СН'!$I$14+СВЦЭМ!$D$10+'СЕТ СН'!$I$5-'СЕТ СН'!$I$24</f>
        <v>3326.5871330600003</v>
      </c>
      <c r="R150" s="36">
        <f>SUMIFS(СВЦЭМ!$D$39:$D$782,СВЦЭМ!$A$39:$A$782,$A150,СВЦЭМ!$B$39:$B$782,R$119)+'СЕТ СН'!$I$14+СВЦЭМ!$D$10+'СЕТ СН'!$I$5-'СЕТ СН'!$I$24</f>
        <v>3317.6923408399998</v>
      </c>
      <c r="S150" s="36">
        <f>SUMIFS(СВЦЭМ!$D$39:$D$782,СВЦЭМ!$A$39:$A$782,$A150,СВЦЭМ!$B$39:$B$782,S$119)+'СЕТ СН'!$I$14+СВЦЭМ!$D$10+'СЕТ СН'!$I$5-'СЕТ СН'!$I$24</f>
        <v>3290.2840979299999</v>
      </c>
      <c r="T150" s="36">
        <f>SUMIFS(СВЦЭМ!$D$39:$D$782,СВЦЭМ!$A$39:$A$782,$A150,СВЦЭМ!$B$39:$B$782,T$119)+'СЕТ СН'!$I$14+СВЦЭМ!$D$10+'СЕТ СН'!$I$5-'СЕТ СН'!$I$24</f>
        <v>3221.3530961200004</v>
      </c>
      <c r="U150" s="36">
        <f>SUMIFS(СВЦЭМ!$D$39:$D$782,СВЦЭМ!$A$39:$A$782,$A150,СВЦЭМ!$B$39:$B$782,U$119)+'СЕТ СН'!$I$14+СВЦЭМ!$D$10+'СЕТ СН'!$I$5-'СЕТ СН'!$I$24</f>
        <v>3183.1427245000004</v>
      </c>
      <c r="V150" s="36">
        <f>SUMIFS(СВЦЭМ!$D$39:$D$782,СВЦЭМ!$A$39:$A$782,$A150,СВЦЭМ!$B$39:$B$782,V$119)+'СЕТ СН'!$I$14+СВЦЭМ!$D$10+'СЕТ СН'!$I$5-'СЕТ СН'!$I$24</f>
        <v>3202.0435268800002</v>
      </c>
      <c r="W150" s="36">
        <f>SUMIFS(СВЦЭМ!$D$39:$D$782,СВЦЭМ!$A$39:$A$782,$A150,СВЦЭМ!$B$39:$B$782,W$119)+'СЕТ СН'!$I$14+СВЦЭМ!$D$10+'СЕТ СН'!$I$5-'СЕТ СН'!$I$24</f>
        <v>3200.28599196</v>
      </c>
      <c r="X150" s="36">
        <f>SUMIFS(СВЦЭМ!$D$39:$D$782,СВЦЭМ!$A$39:$A$782,$A150,СВЦЭМ!$B$39:$B$782,X$119)+'СЕТ СН'!$I$14+СВЦЭМ!$D$10+'СЕТ СН'!$I$5-'СЕТ СН'!$I$24</f>
        <v>3232.1702883200001</v>
      </c>
      <c r="Y150" s="36">
        <f>SUMIFS(СВЦЭМ!$D$39:$D$782,СВЦЭМ!$A$39:$A$782,$A150,СВЦЭМ!$B$39:$B$782,Y$119)+'СЕТ СН'!$I$14+СВЦЭМ!$D$10+'СЕТ СН'!$I$5-'СЕТ СН'!$I$24</f>
        <v>3238.0577240600001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01.03.2021</v>
      </c>
      <c r="B156" s="36">
        <f>SUMIFS(СВЦЭМ!$E$39:$E$782,СВЦЭМ!$A$39:$A$782,$A156,СВЦЭМ!$B$39:$B$782,B$155)+'СЕТ СН'!$F$15</f>
        <v>162.15741176</v>
      </c>
      <c r="C156" s="36">
        <f>SUMIFS(СВЦЭМ!$E$39:$E$782,СВЦЭМ!$A$39:$A$782,$A156,СВЦЭМ!$B$39:$B$782,C$155)+'СЕТ СН'!$F$15</f>
        <v>167.5664769</v>
      </c>
      <c r="D156" s="36">
        <f>SUMIFS(СВЦЭМ!$E$39:$E$782,СВЦЭМ!$A$39:$A$782,$A156,СВЦЭМ!$B$39:$B$782,D$155)+'СЕТ СН'!$F$15</f>
        <v>175.91864821999999</v>
      </c>
      <c r="E156" s="36">
        <f>SUMIFS(СВЦЭМ!$E$39:$E$782,СВЦЭМ!$A$39:$A$782,$A156,СВЦЭМ!$B$39:$B$782,E$155)+'СЕТ СН'!$F$15</f>
        <v>177.53555890999999</v>
      </c>
      <c r="F156" s="36">
        <f>SUMIFS(СВЦЭМ!$E$39:$E$782,СВЦЭМ!$A$39:$A$782,$A156,СВЦЭМ!$B$39:$B$782,F$155)+'СЕТ СН'!$F$15</f>
        <v>176.98620896</v>
      </c>
      <c r="G156" s="36">
        <f>SUMIFS(СВЦЭМ!$E$39:$E$782,СВЦЭМ!$A$39:$A$782,$A156,СВЦЭМ!$B$39:$B$782,G$155)+'СЕТ СН'!$F$15</f>
        <v>173.33237496000001</v>
      </c>
      <c r="H156" s="36">
        <f>SUMIFS(СВЦЭМ!$E$39:$E$782,СВЦЭМ!$A$39:$A$782,$A156,СВЦЭМ!$B$39:$B$782,H$155)+'СЕТ СН'!$F$15</f>
        <v>168.77559561999999</v>
      </c>
      <c r="I156" s="36">
        <f>SUMIFS(СВЦЭМ!$E$39:$E$782,СВЦЭМ!$A$39:$A$782,$A156,СВЦЭМ!$B$39:$B$782,I$155)+'СЕТ СН'!$F$15</f>
        <v>160.93590083000001</v>
      </c>
      <c r="J156" s="36">
        <f>SUMIFS(СВЦЭМ!$E$39:$E$782,СВЦЭМ!$A$39:$A$782,$A156,СВЦЭМ!$B$39:$B$782,J$155)+'СЕТ СН'!$F$15</f>
        <v>154.18253344999999</v>
      </c>
      <c r="K156" s="36">
        <f>SUMIFS(СВЦЭМ!$E$39:$E$782,СВЦЭМ!$A$39:$A$782,$A156,СВЦЭМ!$B$39:$B$782,K$155)+'СЕТ СН'!$F$15</f>
        <v>150.26081497999999</v>
      </c>
      <c r="L156" s="36">
        <f>SUMIFS(СВЦЭМ!$E$39:$E$782,СВЦЭМ!$A$39:$A$782,$A156,СВЦЭМ!$B$39:$B$782,L$155)+'СЕТ СН'!$F$15</f>
        <v>149.12576516999999</v>
      </c>
      <c r="M156" s="36">
        <f>SUMIFS(СВЦЭМ!$E$39:$E$782,СВЦЭМ!$A$39:$A$782,$A156,СВЦЭМ!$B$39:$B$782,M$155)+'СЕТ СН'!$F$15</f>
        <v>150.03047416000001</v>
      </c>
      <c r="N156" s="36">
        <f>SUMIFS(СВЦЭМ!$E$39:$E$782,СВЦЭМ!$A$39:$A$782,$A156,СВЦЭМ!$B$39:$B$782,N$155)+'СЕТ СН'!$F$15</f>
        <v>150.13584718999999</v>
      </c>
      <c r="O156" s="36">
        <f>SUMIFS(СВЦЭМ!$E$39:$E$782,СВЦЭМ!$A$39:$A$782,$A156,СВЦЭМ!$B$39:$B$782,O$155)+'СЕТ СН'!$F$15</f>
        <v>157.97064467999999</v>
      </c>
      <c r="P156" s="36">
        <f>SUMIFS(СВЦЭМ!$E$39:$E$782,СВЦЭМ!$A$39:$A$782,$A156,СВЦЭМ!$B$39:$B$782,P$155)+'СЕТ СН'!$F$15</f>
        <v>159.96526044000001</v>
      </c>
      <c r="Q156" s="36">
        <f>SUMIFS(СВЦЭМ!$E$39:$E$782,СВЦЭМ!$A$39:$A$782,$A156,СВЦЭМ!$B$39:$B$782,Q$155)+'СЕТ СН'!$F$15</f>
        <v>164.27079601</v>
      </c>
      <c r="R156" s="36">
        <f>SUMIFS(СВЦЭМ!$E$39:$E$782,СВЦЭМ!$A$39:$A$782,$A156,СВЦЭМ!$B$39:$B$782,R$155)+'СЕТ СН'!$F$15</f>
        <v>165.34424891</v>
      </c>
      <c r="S156" s="36">
        <f>SUMIFS(СВЦЭМ!$E$39:$E$782,СВЦЭМ!$A$39:$A$782,$A156,СВЦЭМ!$B$39:$B$782,S$155)+'СЕТ СН'!$F$15</f>
        <v>159.59550711</v>
      </c>
      <c r="T156" s="36">
        <f>SUMIFS(СВЦЭМ!$E$39:$E$782,СВЦЭМ!$A$39:$A$782,$A156,СВЦЭМ!$B$39:$B$782,T$155)+'СЕТ СН'!$F$15</f>
        <v>153.26256017</v>
      </c>
      <c r="U156" s="36">
        <f>SUMIFS(СВЦЭМ!$E$39:$E$782,СВЦЭМ!$A$39:$A$782,$A156,СВЦЭМ!$B$39:$B$782,U$155)+'СЕТ СН'!$F$15</f>
        <v>147.53127748</v>
      </c>
      <c r="V156" s="36">
        <f>SUMIFS(СВЦЭМ!$E$39:$E$782,СВЦЭМ!$A$39:$A$782,$A156,СВЦЭМ!$B$39:$B$782,V$155)+'СЕТ СН'!$F$15</f>
        <v>147.64824471</v>
      </c>
      <c r="W156" s="36">
        <f>SUMIFS(СВЦЭМ!$E$39:$E$782,СВЦЭМ!$A$39:$A$782,$A156,СВЦЭМ!$B$39:$B$782,W$155)+'СЕТ СН'!$F$15</f>
        <v>151.74842393</v>
      </c>
      <c r="X156" s="36">
        <f>SUMIFS(СВЦЭМ!$E$39:$E$782,СВЦЭМ!$A$39:$A$782,$A156,СВЦЭМ!$B$39:$B$782,X$155)+'СЕТ СН'!$F$15</f>
        <v>154.82871890999999</v>
      </c>
      <c r="Y156" s="36">
        <f>SUMIFS(СВЦЭМ!$E$39:$E$782,СВЦЭМ!$A$39:$A$782,$A156,СВЦЭМ!$B$39:$B$782,Y$155)+'СЕТ СН'!$F$15</f>
        <v>156.81762028</v>
      </c>
      <c r="AA156" s="45"/>
    </row>
    <row r="157" spans="1:27" ht="15.75" x14ac:dyDescent="0.2">
      <c r="A157" s="35">
        <f>A156+1</f>
        <v>44257</v>
      </c>
      <c r="B157" s="36">
        <f>SUMIFS(СВЦЭМ!$E$39:$E$782,СВЦЭМ!$A$39:$A$782,$A157,СВЦЭМ!$B$39:$B$782,B$155)+'СЕТ СН'!$F$15</f>
        <v>163.52888451999999</v>
      </c>
      <c r="C157" s="36">
        <f>SUMIFS(СВЦЭМ!$E$39:$E$782,СВЦЭМ!$A$39:$A$782,$A157,СВЦЭМ!$B$39:$B$782,C$155)+'СЕТ СН'!$F$15</f>
        <v>172.50235308000001</v>
      </c>
      <c r="D157" s="36">
        <f>SUMIFS(СВЦЭМ!$E$39:$E$782,СВЦЭМ!$A$39:$A$782,$A157,СВЦЭМ!$B$39:$B$782,D$155)+'СЕТ СН'!$F$15</f>
        <v>171.48962968999999</v>
      </c>
      <c r="E157" s="36">
        <f>SUMIFS(СВЦЭМ!$E$39:$E$782,СВЦЭМ!$A$39:$A$782,$A157,СВЦЭМ!$B$39:$B$782,E$155)+'СЕТ СН'!$F$15</f>
        <v>170.9713108</v>
      </c>
      <c r="F157" s="36">
        <f>SUMIFS(СВЦЭМ!$E$39:$E$782,СВЦЭМ!$A$39:$A$782,$A157,СВЦЭМ!$B$39:$B$782,F$155)+'СЕТ СН'!$F$15</f>
        <v>170.91460909</v>
      </c>
      <c r="G157" s="36">
        <f>SUMIFS(СВЦЭМ!$E$39:$E$782,СВЦЭМ!$A$39:$A$782,$A157,СВЦЭМ!$B$39:$B$782,G$155)+'СЕТ СН'!$F$15</f>
        <v>172.76912573999999</v>
      </c>
      <c r="H157" s="36">
        <f>SUMIFS(СВЦЭМ!$E$39:$E$782,СВЦЭМ!$A$39:$A$782,$A157,СВЦЭМ!$B$39:$B$782,H$155)+'СЕТ СН'!$F$15</f>
        <v>173.91066905</v>
      </c>
      <c r="I157" s="36">
        <f>SUMIFS(СВЦЭМ!$E$39:$E$782,СВЦЭМ!$A$39:$A$782,$A157,СВЦЭМ!$B$39:$B$782,I$155)+'СЕТ СН'!$F$15</f>
        <v>166.85752689</v>
      </c>
      <c r="J157" s="36">
        <f>SUMIFS(СВЦЭМ!$E$39:$E$782,СВЦЭМ!$A$39:$A$782,$A157,СВЦЭМ!$B$39:$B$782,J$155)+'СЕТ СН'!$F$15</f>
        <v>158.78135352000001</v>
      </c>
      <c r="K157" s="36">
        <f>SUMIFS(СВЦЭМ!$E$39:$E$782,СВЦЭМ!$A$39:$A$782,$A157,СВЦЭМ!$B$39:$B$782,K$155)+'СЕТ СН'!$F$15</f>
        <v>154.61702849</v>
      </c>
      <c r="L157" s="36">
        <f>SUMIFS(СВЦЭМ!$E$39:$E$782,СВЦЭМ!$A$39:$A$782,$A157,СВЦЭМ!$B$39:$B$782,L$155)+'СЕТ СН'!$F$15</f>
        <v>154.06745744</v>
      </c>
      <c r="M157" s="36">
        <f>SUMIFS(СВЦЭМ!$E$39:$E$782,СВЦЭМ!$A$39:$A$782,$A157,СВЦЭМ!$B$39:$B$782,M$155)+'СЕТ СН'!$F$15</f>
        <v>154.8822748</v>
      </c>
      <c r="N157" s="36">
        <f>SUMIFS(СВЦЭМ!$E$39:$E$782,СВЦЭМ!$A$39:$A$782,$A157,СВЦЭМ!$B$39:$B$782,N$155)+'СЕТ СН'!$F$15</f>
        <v>156.59077943</v>
      </c>
      <c r="O157" s="36">
        <f>SUMIFS(СВЦЭМ!$E$39:$E$782,СВЦЭМ!$A$39:$A$782,$A157,СВЦЭМ!$B$39:$B$782,O$155)+'СЕТ СН'!$F$15</f>
        <v>163.10797674</v>
      </c>
      <c r="P157" s="36">
        <f>SUMIFS(СВЦЭМ!$E$39:$E$782,СВЦЭМ!$A$39:$A$782,$A157,СВЦЭМ!$B$39:$B$782,P$155)+'СЕТ СН'!$F$15</f>
        <v>165.03014424</v>
      </c>
      <c r="Q157" s="36">
        <f>SUMIFS(СВЦЭМ!$E$39:$E$782,СВЦЭМ!$A$39:$A$782,$A157,СВЦЭМ!$B$39:$B$782,Q$155)+'СЕТ СН'!$F$15</f>
        <v>167.88779237</v>
      </c>
      <c r="R157" s="36">
        <f>SUMIFS(СВЦЭМ!$E$39:$E$782,СВЦЭМ!$A$39:$A$782,$A157,СВЦЭМ!$B$39:$B$782,R$155)+'СЕТ СН'!$F$15</f>
        <v>168.57281742999999</v>
      </c>
      <c r="S157" s="36">
        <f>SUMIFS(СВЦЭМ!$E$39:$E$782,СВЦЭМ!$A$39:$A$782,$A157,СВЦЭМ!$B$39:$B$782,S$155)+'СЕТ СН'!$F$15</f>
        <v>163.63436823999999</v>
      </c>
      <c r="T157" s="36">
        <f>SUMIFS(СВЦЭМ!$E$39:$E$782,СВЦЭМ!$A$39:$A$782,$A157,СВЦЭМ!$B$39:$B$782,T$155)+'СЕТ СН'!$F$15</f>
        <v>156.26634077</v>
      </c>
      <c r="U157" s="36">
        <f>SUMIFS(СВЦЭМ!$E$39:$E$782,СВЦЭМ!$A$39:$A$782,$A157,СВЦЭМ!$B$39:$B$782,U$155)+'СЕТ СН'!$F$15</f>
        <v>149.71931900999999</v>
      </c>
      <c r="V157" s="36">
        <f>SUMIFS(СВЦЭМ!$E$39:$E$782,СВЦЭМ!$A$39:$A$782,$A157,СВЦЭМ!$B$39:$B$782,V$155)+'СЕТ СН'!$F$15</f>
        <v>149.60887955000001</v>
      </c>
      <c r="W157" s="36">
        <f>SUMIFS(СВЦЭМ!$E$39:$E$782,СВЦЭМ!$A$39:$A$782,$A157,СВЦЭМ!$B$39:$B$782,W$155)+'СЕТ СН'!$F$15</f>
        <v>151.49891688</v>
      </c>
      <c r="X157" s="36">
        <f>SUMIFS(СВЦЭМ!$E$39:$E$782,СВЦЭМ!$A$39:$A$782,$A157,СВЦЭМ!$B$39:$B$782,X$155)+'СЕТ СН'!$F$15</f>
        <v>155.86960124999999</v>
      </c>
      <c r="Y157" s="36">
        <f>SUMIFS(СВЦЭМ!$E$39:$E$782,СВЦЭМ!$A$39:$A$782,$A157,СВЦЭМ!$B$39:$B$782,Y$155)+'СЕТ СН'!$F$15</f>
        <v>157.20107401000001</v>
      </c>
    </row>
    <row r="158" spans="1:27" ht="15.75" x14ac:dyDescent="0.2">
      <c r="A158" s="35">
        <f t="shared" ref="A158:A186" si="4">A157+1</f>
        <v>44258</v>
      </c>
      <c r="B158" s="36">
        <f>SUMIFS(СВЦЭМ!$E$39:$E$782,СВЦЭМ!$A$39:$A$782,$A158,СВЦЭМ!$B$39:$B$782,B$155)+'СЕТ СН'!$F$15</f>
        <v>158.02752695000001</v>
      </c>
      <c r="C158" s="36">
        <f>SUMIFS(СВЦЭМ!$E$39:$E$782,СВЦЭМ!$A$39:$A$782,$A158,СВЦЭМ!$B$39:$B$782,C$155)+'СЕТ СН'!$F$15</f>
        <v>167.85047229</v>
      </c>
      <c r="D158" s="36">
        <f>SUMIFS(СВЦЭМ!$E$39:$E$782,СВЦЭМ!$A$39:$A$782,$A158,СВЦЭМ!$B$39:$B$782,D$155)+'СЕТ СН'!$F$15</f>
        <v>172.22562554999999</v>
      </c>
      <c r="E158" s="36">
        <f>SUMIFS(СВЦЭМ!$E$39:$E$782,СВЦЭМ!$A$39:$A$782,$A158,СВЦЭМ!$B$39:$B$782,E$155)+'СЕТ СН'!$F$15</f>
        <v>171.85682808999999</v>
      </c>
      <c r="F158" s="36">
        <f>SUMIFS(СВЦЭМ!$E$39:$E$782,СВЦЭМ!$A$39:$A$782,$A158,СВЦЭМ!$B$39:$B$782,F$155)+'СЕТ СН'!$F$15</f>
        <v>172.50231128999999</v>
      </c>
      <c r="G158" s="36">
        <f>SUMIFS(СВЦЭМ!$E$39:$E$782,СВЦЭМ!$A$39:$A$782,$A158,СВЦЭМ!$B$39:$B$782,G$155)+'СЕТ СН'!$F$15</f>
        <v>173.68375388000001</v>
      </c>
      <c r="H158" s="36">
        <f>SUMIFS(СВЦЭМ!$E$39:$E$782,СВЦЭМ!$A$39:$A$782,$A158,СВЦЭМ!$B$39:$B$782,H$155)+'СЕТ СН'!$F$15</f>
        <v>171.83252999999999</v>
      </c>
      <c r="I158" s="36">
        <f>SUMIFS(СВЦЭМ!$E$39:$E$782,СВЦЭМ!$A$39:$A$782,$A158,СВЦЭМ!$B$39:$B$782,I$155)+'СЕТ СН'!$F$15</f>
        <v>165.66079035000001</v>
      </c>
      <c r="J158" s="36">
        <f>SUMIFS(СВЦЭМ!$E$39:$E$782,СВЦЭМ!$A$39:$A$782,$A158,СВЦЭМ!$B$39:$B$782,J$155)+'СЕТ СН'!$F$15</f>
        <v>157.39528938999999</v>
      </c>
      <c r="K158" s="36">
        <f>SUMIFS(СВЦЭМ!$E$39:$E$782,СВЦЭМ!$A$39:$A$782,$A158,СВЦЭМ!$B$39:$B$782,K$155)+'СЕТ СН'!$F$15</f>
        <v>153.80762437999999</v>
      </c>
      <c r="L158" s="36">
        <f>SUMIFS(СВЦЭМ!$E$39:$E$782,СВЦЭМ!$A$39:$A$782,$A158,СВЦЭМ!$B$39:$B$782,L$155)+'СЕТ СН'!$F$15</f>
        <v>153.50825158000001</v>
      </c>
      <c r="M158" s="36">
        <f>SUMIFS(СВЦЭМ!$E$39:$E$782,СВЦЭМ!$A$39:$A$782,$A158,СВЦЭМ!$B$39:$B$782,M$155)+'СЕТ СН'!$F$15</f>
        <v>155.21261225999999</v>
      </c>
      <c r="N158" s="36">
        <f>SUMIFS(СВЦЭМ!$E$39:$E$782,СВЦЭМ!$A$39:$A$782,$A158,СВЦЭМ!$B$39:$B$782,N$155)+'СЕТ СН'!$F$15</f>
        <v>152.23127914</v>
      </c>
      <c r="O158" s="36">
        <f>SUMIFS(СВЦЭМ!$E$39:$E$782,СВЦЭМ!$A$39:$A$782,$A158,СВЦЭМ!$B$39:$B$782,O$155)+'СЕТ СН'!$F$15</f>
        <v>157.07046417000001</v>
      </c>
      <c r="P158" s="36">
        <f>SUMIFS(СВЦЭМ!$E$39:$E$782,СВЦЭМ!$A$39:$A$782,$A158,СВЦЭМ!$B$39:$B$782,P$155)+'СЕТ СН'!$F$15</f>
        <v>159.69579766000001</v>
      </c>
      <c r="Q158" s="36">
        <f>SUMIFS(СВЦЭМ!$E$39:$E$782,СВЦЭМ!$A$39:$A$782,$A158,СВЦЭМ!$B$39:$B$782,Q$155)+'СЕТ СН'!$F$15</f>
        <v>161.29019134000001</v>
      </c>
      <c r="R158" s="36">
        <f>SUMIFS(СВЦЭМ!$E$39:$E$782,СВЦЭМ!$A$39:$A$782,$A158,СВЦЭМ!$B$39:$B$782,R$155)+'СЕТ СН'!$F$15</f>
        <v>160.84366942</v>
      </c>
      <c r="S158" s="36">
        <f>SUMIFS(СВЦЭМ!$E$39:$E$782,СВЦЭМ!$A$39:$A$782,$A158,СВЦЭМ!$B$39:$B$782,S$155)+'СЕТ СН'!$F$15</f>
        <v>156.71087825999999</v>
      </c>
      <c r="T158" s="36">
        <f>SUMIFS(СВЦЭМ!$E$39:$E$782,СВЦЭМ!$A$39:$A$782,$A158,СВЦЭМ!$B$39:$B$782,T$155)+'СЕТ СН'!$F$15</f>
        <v>150.18221456000001</v>
      </c>
      <c r="U158" s="36">
        <f>SUMIFS(СВЦЭМ!$E$39:$E$782,СВЦЭМ!$A$39:$A$782,$A158,СВЦЭМ!$B$39:$B$782,U$155)+'СЕТ СН'!$F$15</f>
        <v>145.51942215</v>
      </c>
      <c r="V158" s="36">
        <f>SUMIFS(СВЦЭМ!$E$39:$E$782,СВЦЭМ!$A$39:$A$782,$A158,СВЦЭМ!$B$39:$B$782,V$155)+'СЕТ СН'!$F$15</f>
        <v>145.00238214000001</v>
      </c>
      <c r="W158" s="36">
        <f>SUMIFS(СВЦЭМ!$E$39:$E$782,СВЦЭМ!$A$39:$A$782,$A158,СВЦЭМ!$B$39:$B$782,W$155)+'СЕТ СН'!$F$15</f>
        <v>147.65406715</v>
      </c>
      <c r="X158" s="36">
        <f>SUMIFS(СВЦЭМ!$E$39:$E$782,СВЦЭМ!$A$39:$A$782,$A158,СВЦЭМ!$B$39:$B$782,X$155)+'СЕТ СН'!$F$15</f>
        <v>150.12797352999999</v>
      </c>
      <c r="Y158" s="36">
        <f>SUMIFS(СВЦЭМ!$E$39:$E$782,СВЦЭМ!$A$39:$A$782,$A158,СВЦЭМ!$B$39:$B$782,Y$155)+'СЕТ СН'!$F$15</f>
        <v>153.23893362999999</v>
      </c>
    </row>
    <row r="159" spans="1:27" ht="15.75" x14ac:dyDescent="0.2">
      <c r="A159" s="35">
        <f t="shared" si="4"/>
        <v>44259</v>
      </c>
      <c r="B159" s="36">
        <f>SUMIFS(СВЦЭМ!$E$39:$E$782,СВЦЭМ!$A$39:$A$782,$A159,СВЦЭМ!$B$39:$B$782,B$155)+'СЕТ СН'!$F$15</f>
        <v>150.43957645</v>
      </c>
      <c r="C159" s="36">
        <f>SUMIFS(СВЦЭМ!$E$39:$E$782,СВЦЭМ!$A$39:$A$782,$A159,СВЦЭМ!$B$39:$B$782,C$155)+'СЕТ СН'!$F$15</f>
        <v>160.21112936</v>
      </c>
      <c r="D159" s="36">
        <f>SUMIFS(СВЦЭМ!$E$39:$E$782,СВЦЭМ!$A$39:$A$782,$A159,СВЦЭМ!$B$39:$B$782,D$155)+'СЕТ СН'!$F$15</f>
        <v>167.74229979</v>
      </c>
      <c r="E159" s="36">
        <f>SUMIFS(СВЦЭМ!$E$39:$E$782,СВЦЭМ!$A$39:$A$782,$A159,СВЦЭМ!$B$39:$B$782,E$155)+'СЕТ СН'!$F$15</f>
        <v>169.02336561999999</v>
      </c>
      <c r="F159" s="36">
        <f>SUMIFS(СВЦЭМ!$E$39:$E$782,СВЦЭМ!$A$39:$A$782,$A159,СВЦЭМ!$B$39:$B$782,F$155)+'СЕТ СН'!$F$15</f>
        <v>170.6168941</v>
      </c>
      <c r="G159" s="36">
        <f>SUMIFS(СВЦЭМ!$E$39:$E$782,СВЦЭМ!$A$39:$A$782,$A159,СВЦЭМ!$B$39:$B$782,G$155)+'СЕТ СН'!$F$15</f>
        <v>168.86973570999999</v>
      </c>
      <c r="H159" s="36">
        <f>SUMIFS(СВЦЭМ!$E$39:$E$782,СВЦЭМ!$A$39:$A$782,$A159,СВЦЭМ!$B$39:$B$782,H$155)+'СЕТ СН'!$F$15</f>
        <v>163.40558781999999</v>
      </c>
      <c r="I159" s="36">
        <f>SUMIFS(СВЦЭМ!$E$39:$E$782,СВЦЭМ!$A$39:$A$782,$A159,СВЦЭМ!$B$39:$B$782,I$155)+'СЕТ СН'!$F$15</f>
        <v>157.02671778999999</v>
      </c>
      <c r="J159" s="36">
        <f>SUMIFS(СВЦЭМ!$E$39:$E$782,СВЦЭМ!$A$39:$A$782,$A159,СВЦЭМ!$B$39:$B$782,J$155)+'СЕТ СН'!$F$15</f>
        <v>151.11315359</v>
      </c>
      <c r="K159" s="36">
        <f>SUMIFS(СВЦЭМ!$E$39:$E$782,СВЦЭМ!$A$39:$A$782,$A159,СВЦЭМ!$B$39:$B$782,K$155)+'СЕТ СН'!$F$15</f>
        <v>149.76719442999999</v>
      </c>
      <c r="L159" s="36">
        <f>SUMIFS(СВЦЭМ!$E$39:$E$782,СВЦЭМ!$A$39:$A$782,$A159,СВЦЭМ!$B$39:$B$782,L$155)+'СЕТ СН'!$F$15</f>
        <v>150.37131024999999</v>
      </c>
      <c r="M159" s="36">
        <f>SUMIFS(СВЦЭМ!$E$39:$E$782,СВЦЭМ!$A$39:$A$782,$A159,СВЦЭМ!$B$39:$B$782,M$155)+'СЕТ СН'!$F$15</f>
        <v>151.12600705</v>
      </c>
      <c r="N159" s="36">
        <f>SUMIFS(СВЦЭМ!$E$39:$E$782,СВЦЭМ!$A$39:$A$782,$A159,СВЦЭМ!$B$39:$B$782,N$155)+'СЕТ СН'!$F$15</f>
        <v>151.67797621</v>
      </c>
      <c r="O159" s="36">
        <f>SUMIFS(СВЦЭМ!$E$39:$E$782,СВЦЭМ!$A$39:$A$782,$A159,СВЦЭМ!$B$39:$B$782,O$155)+'СЕТ СН'!$F$15</f>
        <v>159.67643519000001</v>
      </c>
      <c r="P159" s="36">
        <f>SUMIFS(СВЦЭМ!$E$39:$E$782,СВЦЭМ!$A$39:$A$782,$A159,СВЦЭМ!$B$39:$B$782,P$155)+'СЕТ СН'!$F$15</f>
        <v>166.89785259999999</v>
      </c>
      <c r="Q159" s="36">
        <f>SUMIFS(СВЦЭМ!$E$39:$E$782,СВЦЭМ!$A$39:$A$782,$A159,СВЦЭМ!$B$39:$B$782,Q$155)+'СЕТ СН'!$F$15</f>
        <v>168.61177251000001</v>
      </c>
      <c r="R159" s="36">
        <f>SUMIFS(СВЦЭМ!$E$39:$E$782,СВЦЭМ!$A$39:$A$782,$A159,СВЦЭМ!$B$39:$B$782,R$155)+'СЕТ СН'!$F$15</f>
        <v>166.99396057999999</v>
      </c>
      <c r="S159" s="36">
        <f>SUMIFS(СВЦЭМ!$E$39:$E$782,СВЦЭМ!$A$39:$A$782,$A159,СВЦЭМ!$B$39:$B$782,S$155)+'СЕТ СН'!$F$15</f>
        <v>161.76900309999999</v>
      </c>
      <c r="T159" s="36">
        <f>SUMIFS(СВЦЭМ!$E$39:$E$782,СВЦЭМ!$A$39:$A$782,$A159,СВЦЭМ!$B$39:$B$782,T$155)+'СЕТ СН'!$F$15</f>
        <v>148.75620903999999</v>
      </c>
      <c r="U159" s="36">
        <f>SUMIFS(СВЦЭМ!$E$39:$E$782,СВЦЭМ!$A$39:$A$782,$A159,СВЦЭМ!$B$39:$B$782,U$155)+'СЕТ СН'!$F$15</f>
        <v>143.03814489999999</v>
      </c>
      <c r="V159" s="36">
        <f>SUMIFS(СВЦЭМ!$E$39:$E$782,СВЦЭМ!$A$39:$A$782,$A159,СВЦЭМ!$B$39:$B$782,V$155)+'СЕТ СН'!$F$15</f>
        <v>143.53929274000001</v>
      </c>
      <c r="W159" s="36">
        <f>SUMIFS(СВЦЭМ!$E$39:$E$782,СВЦЭМ!$A$39:$A$782,$A159,СВЦЭМ!$B$39:$B$782,W$155)+'СЕТ СН'!$F$15</f>
        <v>146.85147642999999</v>
      </c>
      <c r="X159" s="36">
        <f>SUMIFS(СВЦЭМ!$E$39:$E$782,СВЦЭМ!$A$39:$A$782,$A159,СВЦЭМ!$B$39:$B$782,X$155)+'СЕТ СН'!$F$15</f>
        <v>149.69009819999999</v>
      </c>
      <c r="Y159" s="36">
        <f>SUMIFS(СВЦЭМ!$E$39:$E$782,СВЦЭМ!$A$39:$A$782,$A159,СВЦЭМ!$B$39:$B$782,Y$155)+'СЕТ СН'!$F$15</f>
        <v>150.69591649</v>
      </c>
    </row>
    <row r="160" spans="1:27" ht="15.75" x14ac:dyDescent="0.2">
      <c r="A160" s="35">
        <f t="shared" si="4"/>
        <v>44260</v>
      </c>
      <c r="B160" s="36">
        <f>SUMIFS(СВЦЭМ!$E$39:$E$782,СВЦЭМ!$A$39:$A$782,$A160,СВЦЭМ!$B$39:$B$782,B$155)+'СЕТ СН'!$F$15</f>
        <v>155.49111608000001</v>
      </c>
      <c r="C160" s="36">
        <f>SUMIFS(СВЦЭМ!$E$39:$E$782,СВЦЭМ!$A$39:$A$782,$A160,СВЦЭМ!$B$39:$B$782,C$155)+'СЕТ СН'!$F$15</f>
        <v>161.45545942000001</v>
      </c>
      <c r="D160" s="36">
        <f>SUMIFS(СВЦЭМ!$E$39:$E$782,СВЦЭМ!$A$39:$A$782,$A160,СВЦЭМ!$B$39:$B$782,D$155)+'СЕТ СН'!$F$15</f>
        <v>165.85660984</v>
      </c>
      <c r="E160" s="36">
        <f>SUMIFS(СВЦЭМ!$E$39:$E$782,СВЦЭМ!$A$39:$A$782,$A160,СВЦЭМ!$B$39:$B$782,E$155)+'СЕТ СН'!$F$15</f>
        <v>167.01922427</v>
      </c>
      <c r="F160" s="36">
        <f>SUMIFS(СВЦЭМ!$E$39:$E$782,СВЦЭМ!$A$39:$A$782,$A160,СВЦЭМ!$B$39:$B$782,F$155)+'СЕТ СН'!$F$15</f>
        <v>172.29775006</v>
      </c>
      <c r="G160" s="36">
        <f>SUMIFS(СВЦЭМ!$E$39:$E$782,СВЦЭМ!$A$39:$A$782,$A160,СВЦЭМ!$B$39:$B$782,G$155)+'СЕТ СН'!$F$15</f>
        <v>172.17399544</v>
      </c>
      <c r="H160" s="36">
        <f>SUMIFS(СВЦЭМ!$E$39:$E$782,СВЦЭМ!$A$39:$A$782,$A160,СВЦЭМ!$B$39:$B$782,H$155)+'СЕТ СН'!$F$15</f>
        <v>169.16488299</v>
      </c>
      <c r="I160" s="36">
        <f>SUMIFS(СВЦЭМ!$E$39:$E$782,СВЦЭМ!$A$39:$A$782,$A160,СВЦЭМ!$B$39:$B$782,I$155)+'СЕТ СН'!$F$15</f>
        <v>161.94628205000001</v>
      </c>
      <c r="J160" s="36">
        <f>SUMIFS(СВЦЭМ!$E$39:$E$782,СВЦЭМ!$A$39:$A$782,$A160,СВЦЭМ!$B$39:$B$782,J$155)+'СЕТ СН'!$F$15</f>
        <v>155.52162951</v>
      </c>
      <c r="K160" s="36">
        <f>SUMIFS(СВЦЭМ!$E$39:$E$782,СВЦЭМ!$A$39:$A$782,$A160,СВЦЭМ!$B$39:$B$782,K$155)+'СЕТ СН'!$F$15</f>
        <v>150.41737515</v>
      </c>
      <c r="L160" s="36">
        <f>SUMIFS(СВЦЭМ!$E$39:$E$782,СВЦЭМ!$A$39:$A$782,$A160,СВЦЭМ!$B$39:$B$782,L$155)+'СЕТ СН'!$F$15</f>
        <v>149.41817864000001</v>
      </c>
      <c r="M160" s="36">
        <f>SUMIFS(СВЦЭМ!$E$39:$E$782,СВЦЭМ!$A$39:$A$782,$A160,СВЦЭМ!$B$39:$B$782,M$155)+'СЕТ СН'!$F$15</f>
        <v>149.24146228999999</v>
      </c>
      <c r="N160" s="36">
        <f>SUMIFS(СВЦЭМ!$E$39:$E$782,СВЦЭМ!$A$39:$A$782,$A160,СВЦЭМ!$B$39:$B$782,N$155)+'СЕТ СН'!$F$15</f>
        <v>151.86829725999999</v>
      </c>
      <c r="O160" s="36">
        <f>SUMIFS(СВЦЭМ!$E$39:$E$782,СВЦЭМ!$A$39:$A$782,$A160,СВЦЭМ!$B$39:$B$782,O$155)+'СЕТ СН'!$F$15</f>
        <v>159.55486325999999</v>
      </c>
      <c r="P160" s="36">
        <f>SUMIFS(СВЦЭМ!$E$39:$E$782,СВЦЭМ!$A$39:$A$782,$A160,СВЦЭМ!$B$39:$B$782,P$155)+'СЕТ СН'!$F$15</f>
        <v>163.30326203999999</v>
      </c>
      <c r="Q160" s="36">
        <f>SUMIFS(СВЦЭМ!$E$39:$E$782,СВЦЭМ!$A$39:$A$782,$A160,СВЦЭМ!$B$39:$B$782,Q$155)+'СЕТ СН'!$F$15</f>
        <v>166.02438223999999</v>
      </c>
      <c r="R160" s="36">
        <f>SUMIFS(СВЦЭМ!$E$39:$E$782,СВЦЭМ!$A$39:$A$782,$A160,СВЦЭМ!$B$39:$B$782,R$155)+'СЕТ СН'!$F$15</f>
        <v>165.79847235</v>
      </c>
      <c r="S160" s="36">
        <f>SUMIFS(СВЦЭМ!$E$39:$E$782,СВЦЭМ!$A$39:$A$782,$A160,СВЦЭМ!$B$39:$B$782,S$155)+'СЕТ СН'!$F$15</f>
        <v>160.01921515000001</v>
      </c>
      <c r="T160" s="36">
        <f>SUMIFS(СВЦЭМ!$E$39:$E$782,СВЦЭМ!$A$39:$A$782,$A160,СВЦЭМ!$B$39:$B$782,T$155)+'СЕТ СН'!$F$15</f>
        <v>151.97742911</v>
      </c>
      <c r="U160" s="36">
        <f>SUMIFS(СВЦЭМ!$E$39:$E$782,СВЦЭМ!$A$39:$A$782,$A160,СВЦЭМ!$B$39:$B$782,U$155)+'СЕТ СН'!$F$15</f>
        <v>145.85362667999999</v>
      </c>
      <c r="V160" s="36">
        <f>SUMIFS(СВЦЭМ!$E$39:$E$782,СВЦЭМ!$A$39:$A$782,$A160,СВЦЭМ!$B$39:$B$782,V$155)+'СЕТ СН'!$F$15</f>
        <v>149.04744421999999</v>
      </c>
      <c r="W160" s="36">
        <f>SUMIFS(СВЦЭМ!$E$39:$E$782,СВЦЭМ!$A$39:$A$782,$A160,СВЦЭМ!$B$39:$B$782,W$155)+'СЕТ СН'!$F$15</f>
        <v>150.42074897000001</v>
      </c>
      <c r="X160" s="36">
        <f>SUMIFS(СВЦЭМ!$E$39:$E$782,СВЦЭМ!$A$39:$A$782,$A160,СВЦЭМ!$B$39:$B$782,X$155)+'СЕТ СН'!$F$15</f>
        <v>154.05143964999999</v>
      </c>
      <c r="Y160" s="36">
        <f>SUMIFS(СВЦЭМ!$E$39:$E$782,СВЦЭМ!$A$39:$A$782,$A160,СВЦЭМ!$B$39:$B$782,Y$155)+'СЕТ СН'!$F$15</f>
        <v>154.87820207999999</v>
      </c>
    </row>
    <row r="161" spans="1:25" ht="15.75" x14ac:dyDescent="0.2">
      <c r="A161" s="35">
        <f t="shared" si="4"/>
        <v>44261</v>
      </c>
      <c r="B161" s="36">
        <f>SUMIFS(СВЦЭМ!$E$39:$E$782,СВЦЭМ!$A$39:$A$782,$A161,СВЦЭМ!$B$39:$B$782,B$155)+'СЕТ СН'!$F$15</f>
        <v>163.32206472999999</v>
      </c>
      <c r="C161" s="36">
        <f>SUMIFS(СВЦЭМ!$E$39:$E$782,СВЦЭМ!$A$39:$A$782,$A161,СВЦЭМ!$B$39:$B$782,C$155)+'СЕТ СН'!$F$15</f>
        <v>174.16233174999999</v>
      </c>
      <c r="D161" s="36">
        <f>SUMIFS(СВЦЭМ!$E$39:$E$782,СВЦЭМ!$A$39:$A$782,$A161,СВЦЭМ!$B$39:$B$782,D$155)+'СЕТ СН'!$F$15</f>
        <v>175.90601459999999</v>
      </c>
      <c r="E161" s="36">
        <f>SUMIFS(СВЦЭМ!$E$39:$E$782,СВЦЭМ!$A$39:$A$782,$A161,СВЦЭМ!$B$39:$B$782,E$155)+'СЕТ СН'!$F$15</f>
        <v>177.90980812000001</v>
      </c>
      <c r="F161" s="36">
        <f>SUMIFS(СВЦЭМ!$E$39:$E$782,СВЦЭМ!$A$39:$A$782,$A161,СВЦЭМ!$B$39:$B$782,F$155)+'СЕТ СН'!$F$15</f>
        <v>178.76943166999999</v>
      </c>
      <c r="G161" s="36">
        <f>SUMIFS(СВЦЭМ!$E$39:$E$782,СВЦЭМ!$A$39:$A$782,$A161,СВЦЭМ!$B$39:$B$782,G$155)+'СЕТ СН'!$F$15</f>
        <v>178.34922865999999</v>
      </c>
      <c r="H161" s="36">
        <f>SUMIFS(СВЦЭМ!$E$39:$E$782,СВЦЭМ!$A$39:$A$782,$A161,СВЦЭМ!$B$39:$B$782,H$155)+'СЕТ СН'!$F$15</f>
        <v>179.10971573</v>
      </c>
      <c r="I161" s="36">
        <f>SUMIFS(СВЦЭМ!$E$39:$E$782,СВЦЭМ!$A$39:$A$782,$A161,СВЦЭМ!$B$39:$B$782,I$155)+'СЕТ СН'!$F$15</f>
        <v>173.25825309000001</v>
      </c>
      <c r="J161" s="36">
        <f>SUMIFS(СВЦЭМ!$E$39:$E$782,СВЦЭМ!$A$39:$A$782,$A161,СВЦЭМ!$B$39:$B$782,J$155)+'СЕТ СН'!$F$15</f>
        <v>161.17745901999999</v>
      </c>
      <c r="K161" s="36">
        <f>SUMIFS(СВЦЭМ!$E$39:$E$782,СВЦЭМ!$A$39:$A$782,$A161,СВЦЭМ!$B$39:$B$782,K$155)+'СЕТ СН'!$F$15</f>
        <v>151.53811859000001</v>
      </c>
      <c r="L161" s="36">
        <f>SUMIFS(СВЦЭМ!$E$39:$E$782,СВЦЭМ!$A$39:$A$782,$A161,СВЦЭМ!$B$39:$B$782,L$155)+'СЕТ СН'!$F$15</f>
        <v>146.64032011</v>
      </c>
      <c r="M161" s="36">
        <f>SUMIFS(СВЦЭМ!$E$39:$E$782,СВЦЭМ!$A$39:$A$782,$A161,СВЦЭМ!$B$39:$B$782,M$155)+'СЕТ СН'!$F$15</f>
        <v>146.48904371</v>
      </c>
      <c r="N161" s="36">
        <f>SUMIFS(СВЦЭМ!$E$39:$E$782,СВЦЭМ!$A$39:$A$782,$A161,СВЦЭМ!$B$39:$B$782,N$155)+'СЕТ СН'!$F$15</f>
        <v>148.26310221</v>
      </c>
      <c r="O161" s="36">
        <f>SUMIFS(СВЦЭМ!$E$39:$E$782,СВЦЭМ!$A$39:$A$782,$A161,СВЦЭМ!$B$39:$B$782,O$155)+'СЕТ СН'!$F$15</f>
        <v>155.98553312999999</v>
      </c>
      <c r="P161" s="36">
        <f>SUMIFS(СВЦЭМ!$E$39:$E$782,СВЦЭМ!$A$39:$A$782,$A161,СВЦЭМ!$B$39:$B$782,P$155)+'СЕТ СН'!$F$15</f>
        <v>158.57074040000001</v>
      </c>
      <c r="Q161" s="36">
        <f>SUMIFS(СВЦЭМ!$E$39:$E$782,СВЦЭМ!$A$39:$A$782,$A161,СВЦЭМ!$B$39:$B$782,Q$155)+'СЕТ СН'!$F$15</f>
        <v>161.80708849000001</v>
      </c>
      <c r="R161" s="36">
        <f>SUMIFS(СВЦЭМ!$E$39:$E$782,СВЦЭМ!$A$39:$A$782,$A161,СВЦЭМ!$B$39:$B$782,R$155)+'СЕТ СН'!$F$15</f>
        <v>160.47138050999999</v>
      </c>
      <c r="S161" s="36">
        <f>SUMIFS(СВЦЭМ!$E$39:$E$782,СВЦЭМ!$A$39:$A$782,$A161,СВЦЭМ!$B$39:$B$782,S$155)+'СЕТ СН'!$F$15</f>
        <v>153.42604682999999</v>
      </c>
      <c r="T161" s="36">
        <f>SUMIFS(СВЦЭМ!$E$39:$E$782,СВЦЭМ!$A$39:$A$782,$A161,СВЦЭМ!$B$39:$B$782,T$155)+'СЕТ СН'!$F$15</f>
        <v>146.52213792000001</v>
      </c>
      <c r="U161" s="36">
        <f>SUMIFS(СВЦЭМ!$E$39:$E$782,СВЦЭМ!$A$39:$A$782,$A161,СВЦЭМ!$B$39:$B$782,U$155)+'СЕТ СН'!$F$15</f>
        <v>142.52339574000001</v>
      </c>
      <c r="V161" s="36">
        <f>SUMIFS(СВЦЭМ!$E$39:$E$782,СВЦЭМ!$A$39:$A$782,$A161,СВЦЭМ!$B$39:$B$782,V$155)+'СЕТ СН'!$F$15</f>
        <v>143.00080575999999</v>
      </c>
      <c r="W161" s="36">
        <f>SUMIFS(СВЦЭМ!$E$39:$E$782,СВЦЭМ!$A$39:$A$782,$A161,СВЦЭМ!$B$39:$B$782,W$155)+'СЕТ СН'!$F$15</f>
        <v>144.12561135000001</v>
      </c>
      <c r="X161" s="36">
        <f>SUMIFS(СВЦЭМ!$E$39:$E$782,СВЦЭМ!$A$39:$A$782,$A161,СВЦЭМ!$B$39:$B$782,X$155)+'СЕТ СН'!$F$15</f>
        <v>147.89863528000001</v>
      </c>
      <c r="Y161" s="36">
        <f>SUMIFS(СВЦЭМ!$E$39:$E$782,СВЦЭМ!$A$39:$A$782,$A161,СВЦЭМ!$B$39:$B$782,Y$155)+'СЕТ СН'!$F$15</f>
        <v>151.33424141</v>
      </c>
    </row>
    <row r="162" spans="1:25" ht="15.75" x14ac:dyDescent="0.2">
      <c r="A162" s="35">
        <f t="shared" si="4"/>
        <v>44262</v>
      </c>
      <c r="B162" s="36">
        <f>SUMIFS(СВЦЭМ!$E$39:$E$782,СВЦЭМ!$A$39:$A$782,$A162,СВЦЭМ!$B$39:$B$782,B$155)+'СЕТ СН'!$F$15</f>
        <v>156.64059789999999</v>
      </c>
      <c r="C162" s="36">
        <f>SUMIFS(СВЦЭМ!$E$39:$E$782,СВЦЭМ!$A$39:$A$782,$A162,СВЦЭМ!$B$39:$B$782,C$155)+'СЕТ СН'!$F$15</f>
        <v>166.32760106999999</v>
      </c>
      <c r="D162" s="36">
        <f>SUMIFS(СВЦЭМ!$E$39:$E$782,СВЦЭМ!$A$39:$A$782,$A162,СВЦЭМ!$B$39:$B$782,D$155)+'СЕТ СН'!$F$15</f>
        <v>171.67001367</v>
      </c>
      <c r="E162" s="36">
        <f>SUMIFS(СВЦЭМ!$E$39:$E$782,СВЦЭМ!$A$39:$A$782,$A162,СВЦЭМ!$B$39:$B$782,E$155)+'СЕТ СН'!$F$15</f>
        <v>173.34454689</v>
      </c>
      <c r="F162" s="36">
        <f>SUMIFS(СВЦЭМ!$E$39:$E$782,СВЦЭМ!$A$39:$A$782,$A162,СВЦЭМ!$B$39:$B$782,F$155)+'СЕТ СН'!$F$15</f>
        <v>174.3318438</v>
      </c>
      <c r="G162" s="36">
        <f>SUMIFS(СВЦЭМ!$E$39:$E$782,СВЦЭМ!$A$39:$A$782,$A162,СВЦЭМ!$B$39:$B$782,G$155)+'СЕТ СН'!$F$15</f>
        <v>174.51177944</v>
      </c>
      <c r="H162" s="36">
        <f>SUMIFS(СВЦЭМ!$E$39:$E$782,СВЦЭМ!$A$39:$A$782,$A162,СВЦЭМ!$B$39:$B$782,H$155)+'СЕТ СН'!$F$15</f>
        <v>171.79240009</v>
      </c>
      <c r="I162" s="36">
        <f>SUMIFS(СВЦЭМ!$E$39:$E$782,СВЦЭМ!$A$39:$A$782,$A162,СВЦЭМ!$B$39:$B$782,I$155)+'СЕТ СН'!$F$15</f>
        <v>166.30515738</v>
      </c>
      <c r="J162" s="36">
        <f>SUMIFS(СВЦЭМ!$E$39:$E$782,СВЦЭМ!$A$39:$A$782,$A162,СВЦЭМ!$B$39:$B$782,J$155)+'СЕТ СН'!$F$15</f>
        <v>157.30785312</v>
      </c>
      <c r="K162" s="36">
        <f>SUMIFS(СВЦЭМ!$E$39:$E$782,СВЦЭМ!$A$39:$A$782,$A162,СВЦЭМ!$B$39:$B$782,K$155)+'СЕТ СН'!$F$15</f>
        <v>151.06763452000001</v>
      </c>
      <c r="L162" s="36">
        <f>SUMIFS(СВЦЭМ!$E$39:$E$782,СВЦЭМ!$A$39:$A$782,$A162,СВЦЭМ!$B$39:$B$782,L$155)+'СЕТ СН'!$F$15</f>
        <v>148.72803368000001</v>
      </c>
      <c r="M162" s="36">
        <f>SUMIFS(СВЦЭМ!$E$39:$E$782,СВЦЭМ!$A$39:$A$782,$A162,СВЦЭМ!$B$39:$B$782,M$155)+'СЕТ СН'!$F$15</f>
        <v>149.53181871000001</v>
      </c>
      <c r="N162" s="36">
        <f>SUMIFS(СВЦЭМ!$E$39:$E$782,СВЦЭМ!$A$39:$A$782,$A162,СВЦЭМ!$B$39:$B$782,N$155)+'СЕТ СН'!$F$15</f>
        <v>152.84724001999999</v>
      </c>
      <c r="O162" s="36">
        <f>SUMIFS(СВЦЭМ!$E$39:$E$782,СВЦЭМ!$A$39:$A$782,$A162,СВЦЭМ!$B$39:$B$782,O$155)+'СЕТ СН'!$F$15</f>
        <v>158.69702119999999</v>
      </c>
      <c r="P162" s="36">
        <f>SUMIFS(СВЦЭМ!$E$39:$E$782,СВЦЭМ!$A$39:$A$782,$A162,СВЦЭМ!$B$39:$B$782,P$155)+'СЕТ СН'!$F$15</f>
        <v>163.77127121999999</v>
      </c>
      <c r="Q162" s="36">
        <f>SUMIFS(СВЦЭМ!$E$39:$E$782,СВЦЭМ!$A$39:$A$782,$A162,СВЦЭМ!$B$39:$B$782,Q$155)+'СЕТ СН'!$F$15</f>
        <v>166.92847474999999</v>
      </c>
      <c r="R162" s="36">
        <f>SUMIFS(СВЦЭМ!$E$39:$E$782,СВЦЭМ!$A$39:$A$782,$A162,СВЦЭМ!$B$39:$B$782,R$155)+'СЕТ СН'!$F$15</f>
        <v>165.32088407000001</v>
      </c>
      <c r="S162" s="36">
        <f>SUMIFS(СВЦЭМ!$E$39:$E$782,СВЦЭМ!$A$39:$A$782,$A162,СВЦЭМ!$B$39:$B$782,S$155)+'СЕТ СН'!$F$15</f>
        <v>159.90245952000001</v>
      </c>
      <c r="T162" s="36">
        <f>SUMIFS(СВЦЭМ!$E$39:$E$782,СВЦЭМ!$A$39:$A$782,$A162,СВЦЭМ!$B$39:$B$782,T$155)+'СЕТ СН'!$F$15</f>
        <v>152.08465408000001</v>
      </c>
      <c r="U162" s="36">
        <f>SUMIFS(СВЦЭМ!$E$39:$E$782,СВЦЭМ!$A$39:$A$782,$A162,СВЦЭМ!$B$39:$B$782,U$155)+'СЕТ СН'!$F$15</f>
        <v>146.57218674000001</v>
      </c>
      <c r="V162" s="36">
        <f>SUMIFS(СВЦЭМ!$E$39:$E$782,СВЦЭМ!$A$39:$A$782,$A162,СВЦЭМ!$B$39:$B$782,V$155)+'СЕТ СН'!$F$15</f>
        <v>147.54701157</v>
      </c>
      <c r="W162" s="36">
        <f>SUMIFS(СВЦЭМ!$E$39:$E$782,СВЦЭМ!$A$39:$A$782,$A162,СВЦЭМ!$B$39:$B$782,W$155)+'СЕТ СН'!$F$15</f>
        <v>150.86435423</v>
      </c>
      <c r="X162" s="36">
        <f>SUMIFS(СВЦЭМ!$E$39:$E$782,СВЦЭМ!$A$39:$A$782,$A162,СВЦЭМ!$B$39:$B$782,X$155)+'СЕТ СН'!$F$15</f>
        <v>152.79635501999999</v>
      </c>
      <c r="Y162" s="36">
        <f>SUMIFS(СВЦЭМ!$E$39:$E$782,СВЦЭМ!$A$39:$A$782,$A162,СВЦЭМ!$B$39:$B$782,Y$155)+'СЕТ СН'!$F$15</f>
        <v>155.57968801999999</v>
      </c>
    </row>
    <row r="163" spans="1:25" ht="15.75" x14ac:dyDescent="0.2">
      <c r="A163" s="35">
        <f t="shared" si="4"/>
        <v>44263</v>
      </c>
      <c r="B163" s="36">
        <f>SUMIFS(СВЦЭМ!$E$39:$E$782,СВЦЭМ!$A$39:$A$782,$A163,СВЦЭМ!$B$39:$B$782,B$155)+'СЕТ СН'!$F$15</f>
        <v>158.57255330000001</v>
      </c>
      <c r="C163" s="36">
        <f>SUMIFS(СВЦЭМ!$E$39:$E$782,СВЦЭМ!$A$39:$A$782,$A163,СВЦЭМ!$B$39:$B$782,C$155)+'СЕТ СН'!$F$15</f>
        <v>168.12092149</v>
      </c>
      <c r="D163" s="36">
        <f>SUMIFS(СВЦЭМ!$E$39:$E$782,СВЦЭМ!$A$39:$A$782,$A163,СВЦЭМ!$B$39:$B$782,D$155)+'СЕТ СН'!$F$15</f>
        <v>174.1851432</v>
      </c>
      <c r="E163" s="36">
        <f>SUMIFS(СВЦЭМ!$E$39:$E$782,СВЦЭМ!$A$39:$A$782,$A163,СВЦЭМ!$B$39:$B$782,E$155)+'СЕТ СН'!$F$15</f>
        <v>173.64029042999999</v>
      </c>
      <c r="F163" s="36">
        <f>SUMIFS(СВЦЭМ!$E$39:$E$782,СВЦЭМ!$A$39:$A$782,$A163,СВЦЭМ!$B$39:$B$782,F$155)+'СЕТ СН'!$F$15</f>
        <v>173.5452061</v>
      </c>
      <c r="G163" s="36">
        <f>SUMIFS(СВЦЭМ!$E$39:$E$782,СВЦЭМ!$A$39:$A$782,$A163,СВЦЭМ!$B$39:$B$782,G$155)+'СЕТ СН'!$F$15</f>
        <v>173.02694095999999</v>
      </c>
      <c r="H163" s="36">
        <f>SUMIFS(СВЦЭМ!$E$39:$E$782,СВЦЭМ!$A$39:$A$782,$A163,СВЦЭМ!$B$39:$B$782,H$155)+'СЕТ СН'!$F$15</f>
        <v>173.26573782</v>
      </c>
      <c r="I163" s="36">
        <f>SUMIFS(СВЦЭМ!$E$39:$E$782,СВЦЭМ!$A$39:$A$782,$A163,СВЦЭМ!$B$39:$B$782,I$155)+'СЕТ СН'!$F$15</f>
        <v>170.35756850000001</v>
      </c>
      <c r="J163" s="36">
        <f>SUMIFS(СВЦЭМ!$E$39:$E$782,СВЦЭМ!$A$39:$A$782,$A163,СВЦЭМ!$B$39:$B$782,J$155)+'СЕТ СН'!$F$15</f>
        <v>162.19220749999999</v>
      </c>
      <c r="K163" s="36">
        <f>SUMIFS(СВЦЭМ!$E$39:$E$782,СВЦЭМ!$A$39:$A$782,$A163,СВЦЭМ!$B$39:$B$782,K$155)+'СЕТ СН'!$F$15</f>
        <v>155.59583841</v>
      </c>
      <c r="L163" s="36">
        <f>SUMIFS(СВЦЭМ!$E$39:$E$782,СВЦЭМ!$A$39:$A$782,$A163,СВЦЭМ!$B$39:$B$782,L$155)+'СЕТ СН'!$F$15</f>
        <v>153.66294099999999</v>
      </c>
      <c r="M163" s="36">
        <f>SUMIFS(СВЦЭМ!$E$39:$E$782,СВЦЭМ!$A$39:$A$782,$A163,СВЦЭМ!$B$39:$B$782,M$155)+'СЕТ СН'!$F$15</f>
        <v>153.33733733</v>
      </c>
      <c r="N163" s="36">
        <f>SUMIFS(СВЦЭМ!$E$39:$E$782,СВЦЭМ!$A$39:$A$782,$A163,СВЦЭМ!$B$39:$B$782,N$155)+'СЕТ СН'!$F$15</f>
        <v>153.91711061999999</v>
      </c>
      <c r="O163" s="36">
        <f>SUMIFS(СВЦЭМ!$E$39:$E$782,СВЦЭМ!$A$39:$A$782,$A163,СВЦЭМ!$B$39:$B$782,O$155)+'СЕТ СН'!$F$15</f>
        <v>161.05698923</v>
      </c>
      <c r="P163" s="36">
        <f>SUMIFS(СВЦЭМ!$E$39:$E$782,СВЦЭМ!$A$39:$A$782,$A163,СВЦЭМ!$B$39:$B$782,P$155)+'СЕТ СН'!$F$15</f>
        <v>162.96266370999999</v>
      </c>
      <c r="Q163" s="36">
        <f>SUMIFS(СВЦЭМ!$E$39:$E$782,СВЦЭМ!$A$39:$A$782,$A163,СВЦЭМ!$B$39:$B$782,Q$155)+'СЕТ СН'!$F$15</f>
        <v>166.10846215000001</v>
      </c>
      <c r="R163" s="36">
        <f>SUMIFS(СВЦЭМ!$E$39:$E$782,СВЦЭМ!$A$39:$A$782,$A163,СВЦЭМ!$B$39:$B$782,R$155)+'СЕТ СН'!$F$15</f>
        <v>167.23653390999999</v>
      </c>
      <c r="S163" s="36">
        <f>SUMIFS(СВЦЭМ!$E$39:$E$782,СВЦЭМ!$A$39:$A$782,$A163,СВЦЭМ!$B$39:$B$782,S$155)+'СЕТ СН'!$F$15</f>
        <v>161.19588518</v>
      </c>
      <c r="T163" s="36">
        <f>SUMIFS(СВЦЭМ!$E$39:$E$782,СВЦЭМ!$A$39:$A$782,$A163,СВЦЭМ!$B$39:$B$782,T$155)+'СЕТ СН'!$F$15</f>
        <v>151.63851457000001</v>
      </c>
      <c r="U163" s="36">
        <f>SUMIFS(СВЦЭМ!$E$39:$E$782,СВЦЭМ!$A$39:$A$782,$A163,СВЦЭМ!$B$39:$B$782,U$155)+'СЕТ СН'!$F$15</f>
        <v>145.55845095000001</v>
      </c>
      <c r="V163" s="36">
        <f>SUMIFS(СВЦЭМ!$E$39:$E$782,СВЦЭМ!$A$39:$A$782,$A163,СВЦЭМ!$B$39:$B$782,V$155)+'СЕТ СН'!$F$15</f>
        <v>146.81636495999999</v>
      </c>
      <c r="W163" s="36">
        <f>SUMIFS(СВЦЭМ!$E$39:$E$782,СВЦЭМ!$A$39:$A$782,$A163,СВЦЭМ!$B$39:$B$782,W$155)+'СЕТ СН'!$F$15</f>
        <v>150.02202918</v>
      </c>
      <c r="X163" s="36">
        <f>SUMIFS(СВЦЭМ!$E$39:$E$782,СВЦЭМ!$A$39:$A$782,$A163,СВЦЭМ!$B$39:$B$782,X$155)+'СЕТ СН'!$F$15</f>
        <v>151.86662308000001</v>
      </c>
      <c r="Y163" s="36">
        <f>SUMIFS(СВЦЭМ!$E$39:$E$782,СВЦЭМ!$A$39:$A$782,$A163,СВЦЭМ!$B$39:$B$782,Y$155)+'СЕТ СН'!$F$15</f>
        <v>154.43014353000001</v>
      </c>
    </row>
    <row r="164" spans="1:25" ht="15.75" x14ac:dyDescent="0.2">
      <c r="A164" s="35">
        <f t="shared" si="4"/>
        <v>44264</v>
      </c>
      <c r="B164" s="36">
        <f>SUMIFS(СВЦЭМ!$E$39:$E$782,СВЦЭМ!$A$39:$A$782,$A164,СВЦЭМ!$B$39:$B$782,B$155)+'СЕТ СН'!$F$15</f>
        <v>153.59241560000001</v>
      </c>
      <c r="C164" s="36">
        <f>SUMIFS(СВЦЭМ!$E$39:$E$782,СВЦЭМ!$A$39:$A$782,$A164,СВЦЭМ!$B$39:$B$782,C$155)+'СЕТ СН'!$F$15</f>
        <v>161.84872525</v>
      </c>
      <c r="D164" s="36">
        <f>SUMIFS(СВЦЭМ!$E$39:$E$782,СВЦЭМ!$A$39:$A$782,$A164,СВЦЭМ!$B$39:$B$782,D$155)+'СЕТ СН'!$F$15</f>
        <v>171.68142338999999</v>
      </c>
      <c r="E164" s="36">
        <f>SUMIFS(СВЦЭМ!$E$39:$E$782,СВЦЭМ!$A$39:$A$782,$A164,СВЦЭМ!$B$39:$B$782,E$155)+'СЕТ СН'!$F$15</f>
        <v>172.32768239000001</v>
      </c>
      <c r="F164" s="36">
        <f>SUMIFS(СВЦЭМ!$E$39:$E$782,СВЦЭМ!$A$39:$A$782,$A164,СВЦЭМ!$B$39:$B$782,F$155)+'СЕТ СН'!$F$15</f>
        <v>173.15271984</v>
      </c>
      <c r="G164" s="36">
        <f>SUMIFS(СВЦЭМ!$E$39:$E$782,СВЦЭМ!$A$39:$A$782,$A164,СВЦЭМ!$B$39:$B$782,G$155)+'СЕТ СН'!$F$15</f>
        <v>171.35122494000001</v>
      </c>
      <c r="H164" s="36">
        <f>SUMIFS(СВЦЭМ!$E$39:$E$782,СВЦЭМ!$A$39:$A$782,$A164,СВЦЭМ!$B$39:$B$782,H$155)+'СЕТ СН'!$F$15</f>
        <v>165.83949023</v>
      </c>
      <c r="I164" s="36">
        <f>SUMIFS(СВЦЭМ!$E$39:$E$782,СВЦЭМ!$A$39:$A$782,$A164,СВЦЭМ!$B$39:$B$782,I$155)+'СЕТ СН'!$F$15</f>
        <v>161.10359690999999</v>
      </c>
      <c r="J164" s="36">
        <f>SUMIFS(СВЦЭМ!$E$39:$E$782,СВЦЭМ!$A$39:$A$782,$A164,СВЦЭМ!$B$39:$B$782,J$155)+'СЕТ СН'!$F$15</f>
        <v>154.21795426</v>
      </c>
      <c r="K164" s="36">
        <f>SUMIFS(СВЦЭМ!$E$39:$E$782,СВЦЭМ!$A$39:$A$782,$A164,СВЦЭМ!$B$39:$B$782,K$155)+'СЕТ СН'!$F$15</f>
        <v>151.64855811999999</v>
      </c>
      <c r="L164" s="36">
        <f>SUMIFS(СВЦЭМ!$E$39:$E$782,СВЦЭМ!$A$39:$A$782,$A164,СВЦЭМ!$B$39:$B$782,L$155)+'СЕТ СН'!$F$15</f>
        <v>151.59596628</v>
      </c>
      <c r="M164" s="36">
        <f>SUMIFS(СВЦЭМ!$E$39:$E$782,СВЦЭМ!$A$39:$A$782,$A164,СВЦЭМ!$B$39:$B$782,M$155)+'СЕТ СН'!$F$15</f>
        <v>153.14937072999999</v>
      </c>
      <c r="N164" s="36">
        <f>SUMIFS(СВЦЭМ!$E$39:$E$782,СВЦЭМ!$A$39:$A$782,$A164,СВЦЭМ!$B$39:$B$782,N$155)+'СЕТ СН'!$F$15</f>
        <v>155.72326727000001</v>
      </c>
      <c r="O164" s="36">
        <f>SUMIFS(СВЦЭМ!$E$39:$E$782,СВЦЭМ!$A$39:$A$782,$A164,СВЦЭМ!$B$39:$B$782,O$155)+'СЕТ СН'!$F$15</f>
        <v>161.45355101999999</v>
      </c>
      <c r="P164" s="36">
        <f>SUMIFS(СВЦЭМ!$E$39:$E$782,СВЦЭМ!$A$39:$A$782,$A164,СВЦЭМ!$B$39:$B$782,P$155)+'СЕТ СН'!$F$15</f>
        <v>162.26022369</v>
      </c>
      <c r="Q164" s="36">
        <f>SUMIFS(СВЦЭМ!$E$39:$E$782,СВЦЭМ!$A$39:$A$782,$A164,СВЦЭМ!$B$39:$B$782,Q$155)+'СЕТ СН'!$F$15</f>
        <v>162.81408205</v>
      </c>
      <c r="R164" s="36">
        <f>SUMIFS(СВЦЭМ!$E$39:$E$782,СВЦЭМ!$A$39:$A$782,$A164,СВЦЭМ!$B$39:$B$782,R$155)+'СЕТ СН'!$F$15</f>
        <v>163.76140212000001</v>
      </c>
      <c r="S164" s="36">
        <f>SUMIFS(СВЦЭМ!$E$39:$E$782,СВЦЭМ!$A$39:$A$782,$A164,СВЦЭМ!$B$39:$B$782,S$155)+'СЕТ СН'!$F$15</f>
        <v>161.32534799000001</v>
      </c>
      <c r="T164" s="36">
        <f>SUMIFS(СВЦЭМ!$E$39:$E$782,СВЦЭМ!$A$39:$A$782,$A164,СВЦЭМ!$B$39:$B$782,T$155)+'СЕТ СН'!$F$15</f>
        <v>152.81179804999999</v>
      </c>
      <c r="U164" s="36">
        <f>SUMIFS(СВЦЭМ!$E$39:$E$782,СВЦЭМ!$A$39:$A$782,$A164,СВЦЭМ!$B$39:$B$782,U$155)+'СЕТ СН'!$F$15</f>
        <v>146.94632945000001</v>
      </c>
      <c r="V164" s="36">
        <f>SUMIFS(СВЦЭМ!$E$39:$E$782,СВЦЭМ!$A$39:$A$782,$A164,СВЦЭМ!$B$39:$B$782,V$155)+'СЕТ СН'!$F$15</f>
        <v>147.46462581</v>
      </c>
      <c r="W164" s="36">
        <f>SUMIFS(СВЦЭМ!$E$39:$E$782,СВЦЭМ!$A$39:$A$782,$A164,СВЦЭМ!$B$39:$B$782,W$155)+'СЕТ СН'!$F$15</f>
        <v>150.50622652000001</v>
      </c>
      <c r="X164" s="36">
        <f>SUMIFS(СВЦЭМ!$E$39:$E$782,СВЦЭМ!$A$39:$A$782,$A164,СВЦЭМ!$B$39:$B$782,X$155)+'СЕТ СН'!$F$15</f>
        <v>154.56727151999999</v>
      </c>
      <c r="Y164" s="36">
        <f>SUMIFS(СВЦЭМ!$E$39:$E$782,СВЦЭМ!$A$39:$A$782,$A164,СВЦЭМ!$B$39:$B$782,Y$155)+'СЕТ СН'!$F$15</f>
        <v>157.34732281000001</v>
      </c>
    </row>
    <row r="165" spans="1:25" ht="15.75" x14ac:dyDescent="0.2">
      <c r="A165" s="35">
        <f t="shared" si="4"/>
        <v>44265</v>
      </c>
      <c r="B165" s="36">
        <f>SUMIFS(СВЦЭМ!$E$39:$E$782,СВЦЭМ!$A$39:$A$782,$A165,СВЦЭМ!$B$39:$B$782,B$155)+'СЕТ СН'!$F$15</f>
        <v>158.69418554999999</v>
      </c>
      <c r="C165" s="36">
        <f>SUMIFS(СВЦЭМ!$E$39:$E$782,СВЦЭМ!$A$39:$A$782,$A165,СВЦЭМ!$B$39:$B$782,C$155)+'СЕТ СН'!$F$15</f>
        <v>165.02404132000001</v>
      </c>
      <c r="D165" s="36">
        <f>SUMIFS(СВЦЭМ!$E$39:$E$782,СВЦЭМ!$A$39:$A$782,$A165,СВЦЭМ!$B$39:$B$782,D$155)+'СЕТ СН'!$F$15</f>
        <v>173.41296525000001</v>
      </c>
      <c r="E165" s="36">
        <f>SUMIFS(СВЦЭМ!$E$39:$E$782,СВЦЭМ!$A$39:$A$782,$A165,СВЦЭМ!$B$39:$B$782,E$155)+'СЕТ СН'!$F$15</f>
        <v>173.19325011000001</v>
      </c>
      <c r="F165" s="36">
        <f>SUMIFS(СВЦЭМ!$E$39:$E$782,СВЦЭМ!$A$39:$A$782,$A165,СВЦЭМ!$B$39:$B$782,F$155)+'СЕТ СН'!$F$15</f>
        <v>173.92021005999999</v>
      </c>
      <c r="G165" s="36">
        <f>SUMIFS(СВЦЭМ!$E$39:$E$782,СВЦЭМ!$A$39:$A$782,$A165,СВЦЭМ!$B$39:$B$782,G$155)+'СЕТ СН'!$F$15</f>
        <v>174.08988120000001</v>
      </c>
      <c r="H165" s="36">
        <f>SUMIFS(СВЦЭМ!$E$39:$E$782,СВЦЭМ!$A$39:$A$782,$A165,СВЦЭМ!$B$39:$B$782,H$155)+'СЕТ СН'!$F$15</f>
        <v>170.14243185999999</v>
      </c>
      <c r="I165" s="36">
        <f>SUMIFS(СВЦЭМ!$E$39:$E$782,СВЦЭМ!$A$39:$A$782,$A165,СВЦЭМ!$B$39:$B$782,I$155)+'СЕТ СН'!$F$15</f>
        <v>164.76742368999999</v>
      </c>
      <c r="J165" s="36">
        <f>SUMIFS(СВЦЭМ!$E$39:$E$782,СВЦЭМ!$A$39:$A$782,$A165,СВЦЭМ!$B$39:$B$782,J$155)+'СЕТ СН'!$F$15</f>
        <v>159.06882390999999</v>
      </c>
      <c r="K165" s="36">
        <f>SUMIFS(СВЦЭМ!$E$39:$E$782,СВЦЭМ!$A$39:$A$782,$A165,СВЦЭМ!$B$39:$B$782,K$155)+'СЕТ СН'!$F$15</f>
        <v>152.57584589000001</v>
      </c>
      <c r="L165" s="36">
        <f>SUMIFS(СВЦЭМ!$E$39:$E$782,СВЦЭМ!$A$39:$A$782,$A165,СВЦЭМ!$B$39:$B$782,L$155)+'СЕТ СН'!$F$15</f>
        <v>151.25297036000001</v>
      </c>
      <c r="M165" s="36">
        <f>SUMIFS(СВЦЭМ!$E$39:$E$782,СВЦЭМ!$A$39:$A$782,$A165,СВЦЭМ!$B$39:$B$782,M$155)+'СЕТ СН'!$F$15</f>
        <v>152.99245414000001</v>
      </c>
      <c r="N165" s="36">
        <f>SUMIFS(СВЦЭМ!$E$39:$E$782,СВЦЭМ!$A$39:$A$782,$A165,СВЦЭМ!$B$39:$B$782,N$155)+'СЕТ СН'!$F$15</f>
        <v>153.60430058</v>
      </c>
      <c r="O165" s="36">
        <f>SUMIFS(СВЦЭМ!$E$39:$E$782,СВЦЭМ!$A$39:$A$782,$A165,СВЦЭМ!$B$39:$B$782,O$155)+'СЕТ СН'!$F$15</f>
        <v>153.66589884999999</v>
      </c>
      <c r="P165" s="36">
        <f>SUMIFS(СВЦЭМ!$E$39:$E$782,СВЦЭМ!$A$39:$A$782,$A165,СВЦЭМ!$B$39:$B$782,P$155)+'СЕТ СН'!$F$15</f>
        <v>160.86803732000001</v>
      </c>
      <c r="Q165" s="36">
        <f>SUMIFS(СВЦЭМ!$E$39:$E$782,СВЦЭМ!$A$39:$A$782,$A165,СВЦЭМ!$B$39:$B$782,Q$155)+'СЕТ СН'!$F$15</f>
        <v>166.7026735</v>
      </c>
      <c r="R165" s="36">
        <f>SUMIFS(СВЦЭМ!$E$39:$E$782,СВЦЭМ!$A$39:$A$782,$A165,СВЦЭМ!$B$39:$B$782,R$155)+'СЕТ СН'!$F$15</f>
        <v>166.17415346999999</v>
      </c>
      <c r="S165" s="36">
        <f>SUMIFS(СВЦЭМ!$E$39:$E$782,СВЦЭМ!$A$39:$A$782,$A165,СВЦЭМ!$B$39:$B$782,S$155)+'СЕТ СН'!$F$15</f>
        <v>162.82319372000001</v>
      </c>
      <c r="T165" s="36">
        <f>SUMIFS(СВЦЭМ!$E$39:$E$782,СВЦЭМ!$A$39:$A$782,$A165,СВЦЭМ!$B$39:$B$782,T$155)+'СЕТ СН'!$F$15</f>
        <v>151.97412184999999</v>
      </c>
      <c r="U165" s="36">
        <f>SUMIFS(СВЦЭМ!$E$39:$E$782,СВЦЭМ!$A$39:$A$782,$A165,СВЦЭМ!$B$39:$B$782,U$155)+'СЕТ СН'!$F$15</f>
        <v>145.75704214999999</v>
      </c>
      <c r="V165" s="36">
        <f>SUMIFS(СВЦЭМ!$E$39:$E$782,СВЦЭМ!$A$39:$A$782,$A165,СВЦЭМ!$B$39:$B$782,V$155)+'СЕТ СН'!$F$15</f>
        <v>145.70762302</v>
      </c>
      <c r="W165" s="36">
        <f>SUMIFS(СВЦЭМ!$E$39:$E$782,СВЦЭМ!$A$39:$A$782,$A165,СВЦЭМ!$B$39:$B$782,W$155)+'СЕТ СН'!$F$15</f>
        <v>148.28705608999999</v>
      </c>
      <c r="X165" s="36">
        <f>SUMIFS(СВЦЭМ!$E$39:$E$782,СВЦЭМ!$A$39:$A$782,$A165,СВЦЭМ!$B$39:$B$782,X$155)+'СЕТ СН'!$F$15</f>
        <v>151.93413878999999</v>
      </c>
      <c r="Y165" s="36">
        <f>SUMIFS(СВЦЭМ!$E$39:$E$782,СВЦЭМ!$A$39:$A$782,$A165,СВЦЭМ!$B$39:$B$782,Y$155)+'СЕТ СН'!$F$15</f>
        <v>157.14260444999999</v>
      </c>
    </row>
    <row r="166" spans="1:25" ht="15.75" x14ac:dyDescent="0.2">
      <c r="A166" s="35">
        <f t="shared" si="4"/>
        <v>44266</v>
      </c>
      <c r="B166" s="36">
        <f>SUMIFS(СВЦЭМ!$E$39:$E$782,СВЦЭМ!$A$39:$A$782,$A166,СВЦЭМ!$B$39:$B$782,B$155)+'СЕТ СН'!$F$15</f>
        <v>157.28530782999999</v>
      </c>
      <c r="C166" s="36">
        <f>SUMIFS(СВЦЭМ!$E$39:$E$782,СВЦЭМ!$A$39:$A$782,$A166,СВЦЭМ!$B$39:$B$782,C$155)+'СЕТ СН'!$F$15</f>
        <v>164.23631287000001</v>
      </c>
      <c r="D166" s="36">
        <f>SUMIFS(СВЦЭМ!$E$39:$E$782,СВЦЭМ!$A$39:$A$782,$A166,СВЦЭМ!$B$39:$B$782,D$155)+'СЕТ СН'!$F$15</f>
        <v>168.85620245999999</v>
      </c>
      <c r="E166" s="36">
        <f>SUMIFS(СВЦЭМ!$E$39:$E$782,СВЦЭМ!$A$39:$A$782,$A166,СВЦЭМ!$B$39:$B$782,E$155)+'СЕТ СН'!$F$15</f>
        <v>169.05405814</v>
      </c>
      <c r="F166" s="36">
        <f>SUMIFS(СВЦЭМ!$E$39:$E$782,СВЦЭМ!$A$39:$A$782,$A166,СВЦЭМ!$B$39:$B$782,F$155)+'СЕТ СН'!$F$15</f>
        <v>169.07381273999999</v>
      </c>
      <c r="G166" s="36">
        <f>SUMIFS(СВЦЭМ!$E$39:$E$782,СВЦЭМ!$A$39:$A$782,$A166,СВЦЭМ!$B$39:$B$782,G$155)+'СЕТ СН'!$F$15</f>
        <v>171.18894266999999</v>
      </c>
      <c r="H166" s="36">
        <f>SUMIFS(СВЦЭМ!$E$39:$E$782,СВЦЭМ!$A$39:$A$782,$A166,СВЦЭМ!$B$39:$B$782,H$155)+'СЕТ СН'!$F$15</f>
        <v>171.95608859999999</v>
      </c>
      <c r="I166" s="36">
        <f>SUMIFS(СВЦЭМ!$E$39:$E$782,СВЦЭМ!$A$39:$A$782,$A166,СВЦЭМ!$B$39:$B$782,I$155)+'СЕТ СН'!$F$15</f>
        <v>161.95531652</v>
      </c>
      <c r="J166" s="36">
        <f>SUMIFS(СВЦЭМ!$E$39:$E$782,СВЦЭМ!$A$39:$A$782,$A166,СВЦЭМ!$B$39:$B$782,J$155)+'СЕТ СН'!$F$15</f>
        <v>153.66413854999999</v>
      </c>
      <c r="K166" s="36">
        <f>SUMIFS(СВЦЭМ!$E$39:$E$782,СВЦЭМ!$A$39:$A$782,$A166,СВЦЭМ!$B$39:$B$782,K$155)+'СЕТ СН'!$F$15</f>
        <v>149.68838375000001</v>
      </c>
      <c r="L166" s="36">
        <f>SUMIFS(СВЦЭМ!$E$39:$E$782,СВЦЭМ!$A$39:$A$782,$A166,СВЦЭМ!$B$39:$B$782,L$155)+'СЕТ СН'!$F$15</f>
        <v>148.82969034999999</v>
      </c>
      <c r="M166" s="36">
        <f>SUMIFS(СВЦЭМ!$E$39:$E$782,СВЦЭМ!$A$39:$A$782,$A166,СВЦЭМ!$B$39:$B$782,M$155)+'СЕТ СН'!$F$15</f>
        <v>149.74779011000001</v>
      </c>
      <c r="N166" s="36">
        <f>SUMIFS(СВЦЭМ!$E$39:$E$782,СВЦЭМ!$A$39:$A$782,$A166,СВЦЭМ!$B$39:$B$782,N$155)+'СЕТ СН'!$F$15</f>
        <v>152.40303222</v>
      </c>
      <c r="O166" s="36">
        <f>SUMIFS(СВЦЭМ!$E$39:$E$782,СВЦЭМ!$A$39:$A$782,$A166,СВЦЭМ!$B$39:$B$782,O$155)+'СЕТ СН'!$F$15</f>
        <v>157.88096816999999</v>
      </c>
      <c r="P166" s="36">
        <f>SUMIFS(СВЦЭМ!$E$39:$E$782,СВЦЭМ!$A$39:$A$782,$A166,СВЦЭМ!$B$39:$B$782,P$155)+'СЕТ СН'!$F$15</f>
        <v>161.82011807000001</v>
      </c>
      <c r="Q166" s="36">
        <f>SUMIFS(СВЦЭМ!$E$39:$E$782,СВЦЭМ!$A$39:$A$782,$A166,СВЦЭМ!$B$39:$B$782,Q$155)+'СЕТ СН'!$F$15</f>
        <v>168.84269810999999</v>
      </c>
      <c r="R166" s="36">
        <f>SUMIFS(СВЦЭМ!$E$39:$E$782,СВЦЭМ!$A$39:$A$782,$A166,СВЦЭМ!$B$39:$B$782,R$155)+'СЕТ СН'!$F$15</f>
        <v>166.68519357</v>
      </c>
      <c r="S166" s="36">
        <f>SUMIFS(СВЦЭМ!$E$39:$E$782,СВЦЭМ!$A$39:$A$782,$A166,СВЦЭМ!$B$39:$B$782,S$155)+'СЕТ СН'!$F$15</f>
        <v>158.78833184000001</v>
      </c>
      <c r="T166" s="36">
        <f>SUMIFS(СВЦЭМ!$E$39:$E$782,СВЦЭМ!$A$39:$A$782,$A166,СВЦЭМ!$B$39:$B$782,T$155)+'СЕТ СН'!$F$15</f>
        <v>145.48573250000001</v>
      </c>
      <c r="U166" s="36">
        <f>SUMIFS(СВЦЭМ!$E$39:$E$782,СВЦЭМ!$A$39:$A$782,$A166,СВЦЭМ!$B$39:$B$782,U$155)+'СЕТ СН'!$F$15</f>
        <v>140.88084377999999</v>
      </c>
      <c r="V166" s="36">
        <f>SUMIFS(СВЦЭМ!$E$39:$E$782,СВЦЭМ!$A$39:$A$782,$A166,СВЦЭМ!$B$39:$B$782,V$155)+'СЕТ СН'!$F$15</f>
        <v>142.97546953</v>
      </c>
      <c r="W166" s="36">
        <f>SUMIFS(СВЦЭМ!$E$39:$E$782,СВЦЭМ!$A$39:$A$782,$A166,СВЦЭМ!$B$39:$B$782,W$155)+'СЕТ СН'!$F$15</f>
        <v>145.42115491000001</v>
      </c>
      <c r="X166" s="36">
        <f>SUMIFS(СВЦЭМ!$E$39:$E$782,СВЦЭМ!$A$39:$A$782,$A166,СВЦЭМ!$B$39:$B$782,X$155)+'СЕТ СН'!$F$15</f>
        <v>148.27141743999999</v>
      </c>
      <c r="Y166" s="36">
        <f>SUMIFS(СВЦЭМ!$E$39:$E$782,СВЦЭМ!$A$39:$A$782,$A166,СВЦЭМ!$B$39:$B$782,Y$155)+'СЕТ СН'!$F$15</f>
        <v>150.38298599999999</v>
      </c>
    </row>
    <row r="167" spans="1:25" ht="15.75" x14ac:dyDescent="0.2">
      <c r="A167" s="35">
        <f t="shared" si="4"/>
        <v>44267</v>
      </c>
      <c r="B167" s="36">
        <f>SUMIFS(СВЦЭМ!$E$39:$E$782,СВЦЭМ!$A$39:$A$782,$A167,СВЦЭМ!$B$39:$B$782,B$155)+'СЕТ СН'!$F$15</f>
        <v>158.77614091000001</v>
      </c>
      <c r="C167" s="36">
        <f>SUMIFS(СВЦЭМ!$E$39:$E$782,СВЦЭМ!$A$39:$A$782,$A167,СВЦЭМ!$B$39:$B$782,C$155)+'СЕТ СН'!$F$15</f>
        <v>169.61696291999999</v>
      </c>
      <c r="D167" s="36">
        <f>SUMIFS(СВЦЭМ!$E$39:$E$782,СВЦЭМ!$A$39:$A$782,$A167,СВЦЭМ!$B$39:$B$782,D$155)+'СЕТ СН'!$F$15</f>
        <v>170.38094820000001</v>
      </c>
      <c r="E167" s="36">
        <f>SUMIFS(СВЦЭМ!$E$39:$E$782,СВЦЭМ!$A$39:$A$782,$A167,СВЦЭМ!$B$39:$B$782,E$155)+'СЕТ СН'!$F$15</f>
        <v>170.03818142</v>
      </c>
      <c r="F167" s="36">
        <f>SUMIFS(СВЦЭМ!$E$39:$E$782,СВЦЭМ!$A$39:$A$782,$A167,СВЦЭМ!$B$39:$B$782,F$155)+'СЕТ СН'!$F$15</f>
        <v>169.74907134</v>
      </c>
      <c r="G167" s="36">
        <f>SUMIFS(СВЦЭМ!$E$39:$E$782,СВЦЭМ!$A$39:$A$782,$A167,СВЦЭМ!$B$39:$B$782,G$155)+'СЕТ СН'!$F$15</f>
        <v>170.51998398000001</v>
      </c>
      <c r="H167" s="36">
        <f>SUMIFS(СВЦЭМ!$E$39:$E$782,СВЦЭМ!$A$39:$A$782,$A167,СВЦЭМ!$B$39:$B$782,H$155)+'СЕТ СН'!$F$15</f>
        <v>170.17793329</v>
      </c>
      <c r="I167" s="36">
        <f>SUMIFS(СВЦЭМ!$E$39:$E$782,СВЦЭМ!$A$39:$A$782,$A167,СВЦЭМ!$B$39:$B$782,I$155)+'СЕТ СН'!$F$15</f>
        <v>159.60922822000001</v>
      </c>
      <c r="J167" s="36">
        <f>SUMIFS(СВЦЭМ!$E$39:$E$782,СВЦЭМ!$A$39:$A$782,$A167,СВЦЭМ!$B$39:$B$782,J$155)+'СЕТ СН'!$F$15</f>
        <v>150.80878687000001</v>
      </c>
      <c r="K167" s="36">
        <f>SUMIFS(СВЦЭМ!$E$39:$E$782,СВЦЭМ!$A$39:$A$782,$A167,СВЦЭМ!$B$39:$B$782,K$155)+'СЕТ СН'!$F$15</f>
        <v>144.75717266000001</v>
      </c>
      <c r="L167" s="36">
        <f>SUMIFS(СВЦЭМ!$E$39:$E$782,СВЦЭМ!$A$39:$A$782,$A167,СВЦЭМ!$B$39:$B$782,L$155)+'СЕТ СН'!$F$15</f>
        <v>144.86334363</v>
      </c>
      <c r="M167" s="36">
        <f>SUMIFS(СВЦЭМ!$E$39:$E$782,СВЦЭМ!$A$39:$A$782,$A167,СВЦЭМ!$B$39:$B$782,M$155)+'СЕТ СН'!$F$15</f>
        <v>145.89565272999999</v>
      </c>
      <c r="N167" s="36">
        <f>SUMIFS(СВЦЭМ!$E$39:$E$782,СВЦЭМ!$A$39:$A$782,$A167,СВЦЭМ!$B$39:$B$782,N$155)+'СЕТ СН'!$F$15</f>
        <v>146.75146092</v>
      </c>
      <c r="O167" s="36">
        <f>SUMIFS(СВЦЭМ!$E$39:$E$782,СВЦЭМ!$A$39:$A$782,$A167,СВЦЭМ!$B$39:$B$782,O$155)+'СЕТ СН'!$F$15</f>
        <v>150.00863996999999</v>
      </c>
      <c r="P167" s="36">
        <f>SUMIFS(СВЦЭМ!$E$39:$E$782,СВЦЭМ!$A$39:$A$782,$A167,СВЦЭМ!$B$39:$B$782,P$155)+'СЕТ СН'!$F$15</f>
        <v>157.29280534</v>
      </c>
      <c r="Q167" s="36">
        <f>SUMIFS(СВЦЭМ!$E$39:$E$782,СВЦЭМ!$A$39:$A$782,$A167,СВЦЭМ!$B$39:$B$782,Q$155)+'СЕТ СН'!$F$15</f>
        <v>164.85476034999999</v>
      </c>
      <c r="R167" s="36">
        <f>SUMIFS(СВЦЭМ!$E$39:$E$782,СВЦЭМ!$A$39:$A$782,$A167,СВЦЭМ!$B$39:$B$782,R$155)+'СЕТ СН'!$F$15</f>
        <v>165.1207904</v>
      </c>
      <c r="S167" s="36">
        <f>SUMIFS(СВЦЭМ!$E$39:$E$782,СВЦЭМ!$A$39:$A$782,$A167,СВЦЭМ!$B$39:$B$782,S$155)+'СЕТ СН'!$F$15</f>
        <v>158.62028278</v>
      </c>
      <c r="T167" s="36">
        <f>SUMIFS(СВЦЭМ!$E$39:$E$782,СВЦЭМ!$A$39:$A$782,$A167,СВЦЭМ!$B$39:$B$782,T$155)+'СЕТ СН'!$F$15</f>
        <v>147.03777363</v>
      </c>
      <c r="U167" s="36">
        <f>SUMIFS(СВЦЭМ!$E$39:$E$782,СВЦЭМ!$A$39:$A$782,$A167,СВЦЭМ!$B$39:$B$782,U$155)+'СЕТ СН'!$F$15</f>
        <v>142.94370074</v>
      </c>
      <c r="V167" s="36">
        <f>SUMIFS(СВЦЭМ!$E$39:$E$782,СВЦЭМ!$A$39:$A$782,$A167,СВЦЭМ!$B$39:$B$782,V$155)+'СЕТ СН'!$F$15</f>
        <v>143.55397069</v>
      </c>
      <c r="W167" s="36">
        <f>SUMIFS(СВЦЭМ!$E$39:$E$782,СВЦЭМ!$A$39:$A$782,$A167,СВЦЭМ!$B$39:$B$782,W$155)+'СЕТ СН'!$F$15</f>
        <v>145.60720087999999</v>
      </c>
      <c r="X167" s="36">
        <f>SUMIFS(СВЦЭМ!$E$39:$E$782,СВЦЭМ!$A$39:$A$782,$A167,СВЦЭМ!$B$39:$B$782,X$155)+'СЕТ СН'!$F$15</f>
        <v>148.43343579</v>
      </c>
      <c r="Y167" s="36">
        <f>SUMIFS(СВЦЭМ!$E$39:$E$782,СВЦЭМ!$A$39:$A$782,$A167,СВЦЭМ!$B$39:$B$782,Y$155)+'СЕТ СН'!$F$15</f>
        <v>151.06993456999999</v>
      </c>
    </row>
    <row r="168" spans="1:25" ht="15.75" x14ac:dyDescent="0.2">
      <c r="A168" s="35">
        <f t="shared" si="4"/>
        <v>44268</v>
      </c>
      <c r="B168" s="36">
        <f>SUMIFS(СВЦЭМ!$E$39:$E$782,СВЦЭМ!$A$39:$A$782,$A168,СВЦЭМ!$B$39:$B$782,B$155)+'СЕТ СН'!$F$15</f>
        <v>169.87270706999999</v>
      </c>
      <c r="C168" s="36">
        <f>SUMIFS(СВЦЭМ!$E$39:$E$782,СВЦЭМ!$A$39:$A$782,$A168,СВЦЭМ!$B$39:$B$782,C$155)+'СЕТ СН'!$F$15</f>
        <v>174.39884762</v>
      </c>
      <c r="D168" s="36">
        <f>SUMIFS(СВЦЭМ!$E$39:$E$782,СВЦЭМ!$A$39:$A$782,$A168,СВЦЭМ!$B$39:$B$782,D$155)+'СЕТ СН'!$F$15</f>
        <v>170.42251357000001</v>
      </c>
      <c r="E168" s="36">
        <f>SUMIFS(СВЦЭМ!$E$39:$E$782,СВЦЭМ!$A$39:$A$782,$A168,СВЦЭМ!$B$39:$B$782,E$155)+'СЕТ СН'!$F$15</f>
        <v>169.67020538</v>
      </c>
      <c r="F168" s="36">
        <f>SUMIFS(СВЦЭМ!$E$39:$E$782,СВЦЭМ!$A$39:$A$782,$A168,СВЦЭМ!$B$39:$B$782,F$155)+'СЕТ СН'!$F$15</f>
        <v>169.82089680999999</v>
      </c>
      <c r="G168" s="36">
        <f>SUMIFS(СВЦЭМ!$E$39:$E$782,СВЦЭМ!$A$39:$A$782,$A168,СВЦЭМ!$B$39:$B$782,G$155)+'СЕТ СН'!$F$15</f>
        <v>170.81157117000001</v>
      </c>
      <c r="H168" s="36">
        <f>SUMIFS(СВЦЭМ!$E$39:$E$782,СВЦЭМ!$A$39:$A$782,$A168,СВЦЭМ!$B$39:$B$782,H$155)+'СЕТ СН'!$F$15</f>
        <v>172.21293377000001</v>
      </c>
      <c r="I168" s="36">
        <f>SUMIFS(СВЦЭМ!$E$39:$E$782,СВЦЭМ!$A$39:$A$782,$A168,СВЦЭМ!$B$39:$B$782,I$155)+'СЕТ СН'!$F$15</f>
        <v>168.76651568</v>
      </c>
      <c r="J168" s="36">
        <f>SUMIFS(СВЦЭМ!$E$39:$E$782,СВЦЭМ!$A$39:$A$782,$A168,СВЦЭМ!$B$39:$B$782,J$155)+'СЕТ СН'!$F$15</f>
        <v>157.16332774</v>
      </c>
      <c r="K168" s="36">
        <f>SUMIFS(СВЦЭМ!$E$39:$E$782,СВЦЭМ!$A$39:$A$782,$A168,СВЦЭМ!$B$39:$B$782,K$155)+'СЕТ СН'!$F$15</f>
        <v>150.48673751999999</v>
      </c>
      <c r="L168" s="36">
        <f>SUMIFS(СВЦЭМ!$E$39:$E$782,СВЦЭМ!$A$39:$A$782,$A168,СВЦЭМ!$B$39:$B$782,L$155)+'СЕТ СН'!$F$15</f>
        <v>150.43332279000001</v>
      </c>
      <c r="M168" s="36">
        <f>SUMIFS(СВЦЭМ!$E$39:$E$782,СВЦЭМ!$A$39:$A$782,$A168,СВЦЭМ!$B$39:$B$782,M$155)+'СЕТ СН'!$F$15</f>
        <v>151.27960321</v>
      </c>
      <c r="N168" s="36">
        <f>SUMIFS(СВЦЭМ!$E$39:$E$782,СВЦЭМ!$A$39:$A$782,$A168,СВЦЭМ!$B$39:$B$782,N$155)+'СЕТ СН'!$F$15</f>
        <v>154.23605756000001</v>
      </c>
      <c r="O168" s="36">
        <f>SUMIFS(СВЦЭМ!$E$39:$E$782,СВЦЭМ!$A$39:$A$782,$A168,СВЦЭМ!$B$39:$B$782,O$155)+'СЕТ СН'!$F$15</f>
        <v>160.45602371999999</v>
      </c>
      <c r="P168" s="36">
        <f>SUMIFS(СВЦЭМ!$E$39:$E$782,СВЦЭМ!$A$39:$A$782,$A168,СВЦЭМ!$B$39:$B$782,P$155)+'СЕТ СН'!$F$15</f>
        <v>167.53059956999999</v>
      </c>
      <c r="Q168" s="36">
        <f>SUMIFS(СВЦЭМ!$E$39:$E$782,СВЦЭМ!$A$39:$A$782,$A168,СВЦЭМ!$B$39:$B$782,Q$155)+'СЕТ СН'!$F$15</f>
        <v>163.18317937</v>
      </c>
      <c r="R168" s="36">
        <f>SUMIFS(СВЦЭМ!$E$39:$E$782,СВЦЭМ!$A$39:$A$782,$A168,СВЦЭМ!$B$39:$B$782,R$155)+'СЕТ СН'!$F$15</f>
        <v>158.61075618999999</v>
      </c>
      <c r="S168" s="36">
        <f>SUMIFS(СВЦЭМ!$E$39:$E$782,СВЦЭМ!$A$39:$A$782,$A168,СВЦЭМ!$B$39:$B$782,S$155)+'СЕТ СН'!$F$15</f>
        <v>152.20290016000001</v>
      </c>
      <c r="T168" s="36">
        <f>SUMIFS(СВЦЭМ!$E$39:$E$782,СВЦЭМ!$A$39:$A$782,$A168,СВЦЭМ!$B$39:$B$782,T$155)+'СЕТ СН'!$F$15</f>
        <v>142.20876622</v>
      </c>
      <c r="U168" s="36">
        <f>SUMIFS(СВЦЭМ!$E$39:$E$782,СВЦЭМ!$A$39:$A$782,$A168,СВЦЭМ!$B$39:$B$782,U$155)+'СЕТ СН'!$F$15</f>
        <v>137.24304178</v>
      </c>
      <c r="V168" s="36">
        <f>SUMIFS(СВЦЭМ!$E$39:$E$782,СВЦЭМ!$A$39:$A$782,$A168,СВЦЭМ!$B$39:$B$782,V$155)+'СЕТ СН'!$F$15</f>
        <v>137.79389282</v>
      </c>
      <c r="W168" s="36">
        <f>SUMIFS(СВЦЭМ!$E$39:$E$782,СВЦЭМ!$A$39:$A$782,$A168,СВЦЭМ!$B$39:$B$782,W$155)+'СЕТ СН'!$F$15</f>
        <v>139.54043859000001</v>
      </c>
      <c r="X168" s="36">
        <f>SUMIFS(СВЦЭМ!$E$39:$E$782,СВЦЭМ!$A$39:$A$782,$A168,СВЦЭМ!$B$39:$B$782,X$155)+'СЕТ СН'!$F$15</f>
        <v>141.94660027</v>
      </c>
      <c r="Y168" s="36">
        <f>SUMIFS(СВЦЭМ!$E$39:$E$782,СВЦЭМ!$A$39:$A$782,$A168,СВЦЭМ!$B$39:$B$782,Y$155)+'СЕТ СН'!$F$15</f>
        <v>146.49858637</v>
      </c>
    </row>
    <row r="169" spans="1:25" ht="15.75" x14ac:dyDescent="0.2">
      <c r="A169" s="35">
        <f t="shared" si="4"/>
        <v>44269</v>
      </c>
      <c r="B169" s="36">
        <f>SUMIFS(СВЦЭМ!$E$39:$E$782,СВЦЭМ!$A$39:$A$782,$A169,СВЦЭМ!$B$39:$B$782,B$155)+'СЕТ СН'!$F$15</f>
        <v>154.72227326000001</v>
      </c>
      <c r="C169" s="36">
        <f>SUMIFS(СВЦЭМ!$E$39:$E$782,СВЦЭМ!$A$39:$A$782,$A169,СВЦЭМ!$B$39:$B$782,C$155)+'СЕТ СН'!$F$15</f>
        <v>161.1251661</v>
      </c>
      <c r="D169" s="36">
        <f>SUMIFS(СВЦЭМ!$E$39:$E$782,СВЦЭМ!$A$39:$A$782,$A169,СВЦЭМ!$B$39:$B$782,D$155)+'СЕТ СН'!$F$15</f>
        <v>165.89617813999999</v>
      </c>
      <c r="E169" s="36">
        <f>SUMIFS(СВЦЭМ!$E$39:$E$782,СВЦЭМ!$A$39:$A$782,$A169,СВЦЭМ!$B$39:$B$782,E$155)+'СЕТ СН'!$F$15</f>
        <v>168.50876647000001</v>
      </c>
      <c r="F169" s="36">
        <f>SUMIFS(СВЦЭМ!$E$39:$E$782,СВЦЭМ!$A$39:$A$782,$A169,СВЦЭМ!$B$39:$B$782,F$155)+'СЕТ СН'!$F$15</f>
        <v>168.70623613999999</v>
      </c>
      <c r="G169" s="36">
        <f>SUMIFS(СВЦЭМ!$E$39:$E$782,СВЦЭМ!$A$39:$A$782,$A169,СВЦЭМ!$B$39:$B$782,G$155)+'СЕТ СН'!$F$15</f>
        <v>168.50449135</v>
      </c>
      <c r="H169" s="36">
        <f>SUMIFS(СВЦЭМ!$E$39:$E$782,СВЦЭМ!$A$39:$A$782,$A169,СВЦЭМ!$B$39:$B$782,H$155)+'СЕТ СН'!$F$15</f>
        <v>169.89938222999999</v>
      </c>
      <c r="I169" s="36">
        <f>SUMIFS(СВЦЭМ!$E$39:$E$782,СВЦЭМ!$A$39:$A$782,$A169,СВЦЭМ!$B$39:$B$782,I$155)+'СЕТ СН'!$F$15</f>
        <v>165.13021746999999</v>
      </c>
      <c r="J169" s="36">
        <f>SUMIFS(СВЦЭМ!$E$39:$E$782,СВЦЭМ!$A$39:$A$782,$A169,СВЦЭМ!$B$39:$B$782,J$155)+'СЕТ СН'!$F$15</f>
        <v>153.25754466000001</v>
      </c>
      <c r="K169" s="36">
        <f>SUMIFS(СВЦЭМ!$E$39:$E$782,СВЦЭМ!$A$39:$A$782,$A169,СВЦЭМ!$B$39:$B$782,K$155)+'СЕТ СН'!$F$15</f>
        <v>148.31169011</v>
      </c>
      <c r="L169" s="36">
        <f>SUMIFS(СВЦЭМ!$E$39:$E$782,СВЦЭМ!$A$39:$A$782,$A169,СВЦЭМ!$B$39:$B$782,L$155)+'СЕТ СН'!$F$15</f>
        <v>144.62189751</v>
      </c>
      <c r="M169" s="36">
        <f>SUMIFS(СВЦЭМ!$E$39:$E$782,СВЦЭМ!$A$39:$A$782,$A169,СВЦЭМ!$B$39:$B$782,M$155)+'СЕТ СН'!$F$15</f>
        <v>146.19075482</v>
      </c>
      <c r="N169" s="36">
        <f>SUMIFS(СВЦЭМ!$E$39:$E$782,СВЦЭМ!$A$39:$A$782,$A169,СВЦЭМ!$B$39:$B$782,N$155)+'СЕТ СН'!$F$15</f>
        <v>149.01327007</v>
      </c>
      <c r="O169" s="36">
        <f>SUMIFS(СВЦЭМ!$E$39:$E$782,СВЦЭМ!$A$39:$A$782,$A169,СВЦЭМ!$B$39:$B$782,O$155)+'СЕТ СН'!$F$15</f>
        <v>155.59171906</v>
      </c>
      <c r="P169" s="36">
        <f>SUMIFS(СВЦЭМ!$E$39:$E$782,СВЦЭМ!$A$39:$A$782,$A169,СВЦЭМ!$B$39:$B$782,P$155)+'СЕТ СН'!$F$15</f>
        <v>162.17571473000001</v>
      </c>
      <c r="Q169" s="36">
        <f>SUMIFS(СВЦЭМ!$E$39:$E$782,СВЦЭМ!$A$39:$A$782,$A169,СВЦЭМ!$B$39:$B$782,Q$155)+'СЕТ СН'!$F$15</f>
        <v>163.73019765000001</v>
      </c>
      <c r="R169" s="36">
        <f>SUMIFS(СВЦЭМ!$E$39:$E$782,СВЦЭМ!$A$39:$A$782,$A169,СВЦЭМ!$B$39:$B$782,R$155)+'СЕТ СН'!$F$15</f>
        <v>161.88910175000001</v>
      </c>
      <c r="S169" s="36">
        <f>SUMIFS(СВЦЭМ!$E$39:$E$782,СВЦЭМ!$A$39:$A$782,$A169,СВЦЭМ!$B$39:$B$782,S$155)+'СЕТ СН'!$F$15</f>
        <v>157.05444482999999</v>
      </c>
      <c r="T169" s="36">
        <f>SUMIFS(СВЦЭМ!$E$39:$E$782,СВЦЭМ!$A$39:$A$782,$A169,СВЦЭМ!$B$39:$B$782,T$155)+'СЕТ СН'!$F$15</f>
        <v>145.74581099</v>
      </c>
      <c r="U169" s="36">
        <f>SUMIFS(СВЦЭМ!$E$39:$E$782,СВЦЭМ!$A$39:$A$782,$A169,СВЦЭМ!$B$39:$B$782,U$155)+'СЕТ СН'!$F$15</f>
        <v>139.03792032999999</v>
      </c>
      <c r="V169" s="36">
        <f>SUMIFS(СВЦЭМ!$E$39:$E$782,СВЦЭМ!$A$39:$A$782,$A169,СВЦЭМ!$B$39:$B$782,V$155)+'СЕТ СН'!$F$15</f>
        <v>139.08204918000001</v>
      </c>
      <c r="W169" s="36">
        <f>SUMIFS(СВЦЭМ!$E$39:$E$782,СВЦЭМ!$A$39:$A$782,$A169,СВЦЭМ!$B$39:$B$782,W$155)+'СЕТ СН'!$F$15</f>
        <v>141.92342761</v>
      </c>
      <c r="X169" s="36">
        <f>SUMIFS(СВЦЭМ!$E$39:$E$782,СВЦЭМ!$A$39:$A$782,$A169,СВЦЭМ!$B$39:$B$782,X$155)+'СЕТ СН'!$F$15</f>
        <v>144.36778059</v>
      </c>
      <c r="Y169" s="36">
        <f>SUMIFS(СВЦЭМ!$E$39:$E$782,СВЦЭМ!$A$39:$A$782,$A169,СВЦЭМ!$B$39:$B$782,Y$155)+'СЕТ СН'!$F$15</f>
        <v>146.79122706999999</v>
      </c>
    </row>
    <row r="170" spans="1:25" ht="15.75" x14ac:dyDescent="0.2">
      <c r="A170" s="35">
        <f t="shared" si="4"/>
        <v>44270</v>
      </c>
      <c r="B170" s="36">
        <f>SUMIFS(СВЦЭМ!$E$39:$E$782,СВЦЭМ!$A$39:$A$782,$A170,СВЦЭМ!$B$39:$B$782,B$155)+'СЕТ СН'!$F$15</f>
        <v>163.15234171</v>
      </c>
      <c r="C170" s="36">
        <f>SUMIFS(СВЦЭМ!$E$39:$E$782,СВЦЭМ!$A$39:$A$782,$A170,СВЦЭМ!$B$39:$B$782,C$155)+'СЕТ СН'!$F$15</f>
        <v>169.66634243999999</v>
      </c>
      <c r="D170" s="36">
        <f>SUMIFS(СВЦЭМ!$E$39:$E$782,СВЦЭМ!$A$39:$A$782,$A170,СВЦЭМ!$B$39:$B$782,D$155)+'СЕТ СН'!$F$15</f>
        <v>169.03625341</v>
      </c>
      <c r="E170" s="36">
        <f>SUMIFS(СВЦЭМ!$E$39:$E$782,СВЦЭМ!$A$39:$A$782,$A170,СВЦЭМ!$B$39:$B$782,E$155)+'СЕТ СН'!$F$15</f>
        <v>168.62155576999999</v>
      </c>
      <c r="F170" s="36">
        <f>SUMIFS(СВЦЭМ!$E$39:$E$782,СВЦЭМ!$A$39:$A$782,$A170,СВЦЭМ!$B$39:$B$782,F$155)+'СЕТ СН'!$F$15</f>
        <v>169.46058614</v>
      </c>
      <c r="G170" s="36">
        <f>SUMIFS(СВЦЭМ!$E$39:$E$782,СВЦЭМ!$A$39:$A$782,$A170,СВЦЭМ!$B$39:$B$782,G$155)+'СЕТ СН'!$F$15</f>
        <v>170.33015449999999</v>
      </c>
      <c r="H170" s="36">
        <f>SUMIFS(СВЦЭМ!$E$39:$E$782,СВЦЭМ!$A$39:$A$782,$A170,СВЦЭМ!$B$39:$B$782,H$155)+'СЕТ СН'!$F$15</f>
        <v>170.70279185000001</v>
      </c>
      <c r="I170" s="36">
        <f>SUMIFS(СВЦЭМ!$E$39:$E$782,СВЦЭМ!$A$39:$A$782,$A170,СВЦЭМ!$B$39:$B$782,I$155)+'СЕТ СН'!$F$15</f>
        <v>161.34343330999999</v>
      </c>
      <c r="J170" s="36">
        <f>SUMIFS(СВЦЭМ!$E$39:$E$782,СВЦЭМ!$A$39:$A$782,$A170,СВЦЭМ!$B$39:$B$782,J$155)+'СЕТ СН'!$F$15</f>
        <v>152.09116311</v>
      </c>
      <c r="K170" s="36">
        <f>SUMIFS(СВЦЭМ!$E$39:$E$782,СВЦЭМ!$A$39:$A$782,$A170,СВЦЭМ!$B$39:$B$782,K$155)+'СЕТ СН'!$F$15</f>
        <v>147.07097142000001</v>
      </c>
      <c r="L170" s="36">
        <f>SUMIFS(СВЦЭМ!$E$39:$E$782,СВЦЭМ!$A$39:$A$782,$A170,СВЦЭМ!$B$39:$B$782,L$155)+'СЕТ СН'!$F$15</f>
        <v>145.34010925999999</v>
      </c>
      <c r="M170" s="36">
        <f>SUMIFS(СВЦЭМ!$E$39:$E$782,СВЦЭМ!$A$39:$A$782,$A170,СВЦЭМ!$B$39:$B$782,M$155)+'СЕТ СН'!$F$15</f>
        <v>147.63238347999999</v>
      </c>
      <c r="N170" s="36">
        <f>SUMIFS(СВЦЭМ!$E$39:$E$782,СВЦЭМ!$A$39:$A$782,$A170,СВЦЭМ!$B$39:$B$782,N$155)+'СЕТ СН'!$F$15</f>
        <v>149.37778162999999</v>
      </c>
      <c r="O170" s="36">
        <f>SUMIFS(СВЦЭМ!$E$39:$E$782,СВЦЭМ!$A$39:$A$782,$A170,СВЦЭМ!$B$39:$B$782,O$155)+'СЕТ СН'!$F$15</f>
        <v>154.39157974</v>
      </c>
      <c r="P170" s="36">
        <f>SUMIFS(СВЦЭМ!$E$39:$E$782,СВЦЭМ!$A$39:$A$782,$A170,СВЦЭМ!$B$39:$B$782,P$155)+'СЕТ СН'!$F$15</f>
        <v>161.69013078</v>
      </c>
      <c r="Q170" s="36">
        <f>SUMIFS(СВЦЭМ!$E$39:$E$782,СВЦЭМ!$A$39:$A$782,$A170,СВЦЭМ!$B$39:$B$782,Q$155)+'СЕТ СН'!$F$15</f>
        <v>164.76398232</v>
      </c>
      <c r="R170" s="36">
        <f>SUMIFS(СВЦЭМ!$E$39:$E$782,СВЦЭМ!$A$39:$A$782,$A170,СВЦЭМ!$B$39:$B$782,R$155)+'СЕТ СН'!$F$15</f>
        <v>162.18482663</v>
      </c>
      <c r="S170" s="36">
        <f>SUMIFS(СВЦЭМ!$E$39:$E$782,СВЦЭМ!$A$39:$A$782,$A170,СВЦЭМ!$B$39:$B$782,S$155)+'СЕТ СН'!$F$15</f>
        <v>154.87870187999999</v>
      </c>
      <c r="T170" s="36">
        <f>SUMIFS(СВЦЭМ!$E$39:$E$782,СВЦЭМ!$A$39:$A$782,$A170,СВЦЭМ!$B$39:$B$782,T$155)+'СЕТ СН'!$F$15</f>
        <v>139.69340944999999</v>
      </c>
      <c r="U170" s="36">
        <f>SUMIFS(СВЦЭМ!$E$39:$E$782,СВЦЭМ!$A$39:$A$782,$A170,СВЦЭМ!$B$39:$B$782,U$155)+'СЕТ СН'!$F$15</f>
        <v>133.62258868999999</v>
      </c>
      <c r="V170" s="36">
        <f>SUMIFS(СВЦЭМ!$E$39:$E$782,СВЦЭМ!$A$39:$A$782,$A170,СВЦЭМ!$B$39:$B$782,V$155)+'СЕТ СН'!$F$15</f>
        <v>133.56739891999999</v>
      </c>
      <c r="W170" s="36">
        <f>SUMIFS(СВЦЭМ!$E$39:$E$782,СВЦЭМ!$A$39:$A$782,$A170,СВЦЭМ!$B$39:$B$782,W$155)+'СЕТ СН'!$F$15</f>
        <v>134.48637317000001</v>
      </c>
      <c r="X170" s="36">
        <f>SUMIFS(СВЦЭМ!$E$39:$E$782,СВЦЭМ!$A$39:$A$782,$A170,СВЦЭМ!$B$39:$B$782,X$155)+'СЕТ СН'!$F$15</f>
        <v>134.07163186</v>
      </c>
      <c r="Y170" s="36">
        <f>SUMIFS(СВЦЭМ!$E$39:$E$782,СВЦЭМ!$A$39:$A$782,$A170,СВЦЭМ!$B$39:$B$782,Y$155)+'СЕТ СН'!$F$15</f>
        <v>135.66214589000001</v>
      </c>
    </row>
    <row r="171" spans="1:25" ht="15.75" x14ac:dyDescent="0.2">
      <c r="A171" s="35">
        <f t="shared" si="4"/>
        <v>44271</v>
      </c>
      <c r="B171" s="36">
        <f>SUMIFS(СВЦЭМ!$E$39:$E$782,СВЦЭМ!$A$39:$A$782,$A171,СВЦЭМ!$B$39:$B$782,B$155)+'СЕТ СН'!$F$15</f>
        <v>148.3443106</v>
      </c>
      <c r="C171" s="36">
        <f>SUMIFS(СВЦЭМ!$E$39:$E$782,СВЦЭМ!$A$39:$A$782,$A171,СВЦЭМ!$B$39:$B$782,C$155)+'СЕТ СН'!$F$15</f>
        <v>163.15636423000001</v>
      </c>
      <c r="D171" s="36">
        <f>SUMIFS(СВЦЭМ!$E$39:$E$782,СВЦЭМ!$A$39:$A$782,$A171,СВЦЭМ!$B$39:$B$782,D$155)+'СЕТ СН'!$F$15</f>
        <v>168.94336804</v>
      </c>
      <c r="E171" s="36">
        <f>SUMIFS(СВЦЭМ!$E$39:$E$782,СВЦЭМ!$A$39:$A$782,$A171,СВЦЭМ!$B$39:$B$782,E$155)+'СЕТ СН'!$F$15</f>
        <v>169.24990077000001</v>
      </c>
      <c r="F171" s="36">
        <f>SUMIFS(СВЦЭМ!$E$39:$E$782,СВЦЭМ!$A$39:$A$782,$A171,СВЦЭМ!$B$39:$B$782,F$155)+'СЕТ СН'!$F$15</f>
        <v>168.03974880000001</v>
      </c>
      <c r="G171" s="36">
        <f>SUMIFS(СВЦЭМ!$E$39:$E$782,СВЦЭМ!$A$39:$A$782,$A171,СВЦЭМ!$B$39:$B$782,G$155)+'СЕТ СН'!$F$15</f>
        <v>169.1165713</v>
      </c>
      <c r="H171" s="36">
        <f>SUMIFS(СВЦЭМ!$E$39:$E$782,СВЦЭМ!$A$39:$A$782,$A171,СВЦЭМ!$B$39:$B$782,H$155)+'СЕТ СН'!$F$15</f>
        <v>173.18654889000001</v>
      </c>
      <c r="I171" s="36">
        <f>SUMIFS(СВЦЭМ!$E$39:$E$782,СВЦЭМ!$A$39:$A$782,$A171,СВЦЭМ!$B$39:$B$782,I$155)+'СЕТ СН'!$F$15</f>
        <v>164.37299095</v>
      </c>
      <c r="J171" s="36">
        <f>SUMIFS(СВЦЭМ!$E$39:$E$782,СВЦЭМ!$A$39:$A$782,$A171,СВЦЭМ!$B$39:$B$782,J$155)+'СЕТ СН'!$F$15</f>
        <v>157.15724791</v>
      </c>
      <c r="K171" s="36">
        <f>SUMIFS(СВЦЭМ!$E$39:$E$782,СВЦЭМ!$A$39:$A$782,$A171,СВЦЭМ!$B$39:$B$782,K$155)+'СЕТ СН'!$F$15</f>
        <v>153.92461087000001</v>
      </c>
      <c r="L171" s="36">
        <f>SUMIFS(СВЦЭМ!$E$39:$E$782,СВЦЭМ!$A$39:$A$782,$A171,СВЦЭМ!$B$39:$B$782,L$155)+'СЕТ СН'!$F$15</f>
        <v>153.16286241</v>
      </c>
      <c r="M171" s="36">
        <f>SUMIFS(СВЦЭМ!$E$39:$E$782,СВЦЭМ!$A$39:$A$782,$A171,СВЦЭМ!$B$39:$B$782,M$155)+'СЕТ СН'!$F$15</f>
        <v>151.98026363</v>
      </c>
      <c r="N171" s="36">
        <f>SUMIFS(СВЦЭМ!$E$39:$E$782,СВЦЭМ!$A$39:$A$782,$A171,СВЦЭМ!$B$39:$B$782,N$155)+'СЕТ СН'!$F$15</f>
        <v>151.55277659000001</v>
      </c>
      <c r="O171" s="36">
        <f>SUMIFS(СВЦЭМ!$E$39:$E$782,СВЦЭМ!$A$39:$A$782,$A171,СВЦЭМ!$B$39:$B$782,O$155)+'СЕТ СН'!$F$15</f>
        <v>156.29506941</v>
      </c>
      <c r="P171" s="36">
        <f>SUMIFS(СВЦЭМ!$E$39:$E$782,СВЦЭМ!$A$39:$A$782,$A171,СВЦЭМ!$B$39:$B$782,P$155)+'СЕТ СН'!$F$15</f>
        <v>162.61258316000001</v>
      </c>
      <c r="Q171" s="36">
        <f>SUMIFS(СВЦЭМ!$E$39:$E$782,СВЦЭМ!$A$39:$A$782,$A171,СВЦЭМ!$B$39:$B$782,Q$155)+'СЕТ СН'!$F$15</f>
        <v>163.57273943999999</v>
      </c>
      <c r="R171" s="36">
        <f>SUMIFS(СВЦЭМ!$E$39:$E$782,СВЦЭМ!$A$39:$A$782,$A171,СВЦЭМ!$B$39:$B$782,R$155)+'СЕТ СН'!$F$15</f>
        <v>161.84002468</v>
      </c>
      <c r="S171" s="36">
        <f>SUMIFS(СВЦЭМ!$E$39:$E$782,СВЦЭМ!$A$39:$A$782,$A171,СВЦЭМ!$B$39:$B$782,S$155)+'СЕТ СН'!$F$15</f>
        <v>160.34503164</v>
      </c>
      <c r="T171" s="36">
        <f>SUMIFS(СВЦЭМ!$E$39:$E$782,СВЦЭМ!$A$39:$A$782,$A171,СВЦЭМ!$B$39:$B$782,T$155)+'СЕТ СН'!$F$15</f>
        <v>149.51476031999999</v>
      </c>
      <c r="U171" s="36">
        <f>SUMIFS(СВЦЭМ!$E$39:$E$782,СВЦЭМ!$A$39:$A$782,$A171,СВЦЭМ!$B$39:$B$782,U$155)+'СЕТ СН'!$F$15</f>
        <v>143.99481562</v>
      </c>
      <c r="V171" s="36">
        <f>SUMIFS(СВЦЭМ!$E$39:$E$782,СВЦЭМ!$A$39:$A$782,$A171,СВЦЭМ!$B$39:$B$782,V$155)+'СЕТ СН'!$F$15</f>
        <v>144.96410499999999</v>
      </c>
      <c r="W171" s="36">
        <f>SUMIFS(СВЦЭМ!$E$39:$E$782,СВЦЭМ!$A$39:$A$782,$A171,СВЦЭМ!$B$39:$B$782,W$155)+'СЕТ СН'!$F$15</f>
        <v>147.59965023999999</v>
      </c>
      <c r="X171" s="36">
        <f>SUMIFS(СВЦЭМ!$E$39:$E$782,СВЦЭМ!$A$39:$A$782,$A171,СВЦЭМ!$B$39:$B$782,X$155)+'СЕТ СН'!$F$15</f>
        <v>150.18959122000001</v>
      </c>
      <c r="Y171" s="36">
        <f>SUMIFS(СВЦЭМ!$E$39:$E$782,СВЦЭМ!$A$39:$A$782,$A171,СВЦЭМ!$B$39:$B$782,Y$155)+'СЕТ СН'!$F$15</f>
        <v>150.71223456999999</v>
      </c>
    </row>
    <row r="172" spans="1:25" ht="15.75" x14ac:dyDescent="0.2">
      <c r="A172" s="35">
        <f t="shared" si="4"/>
        <v>44272</v>
      </c>
      <c r="B172" s="36">
        <f>SUMIFS(СВЦЭМ!$E$39:$E$782,СВЦЭМ!$A$39:$A$782,$A172,СВЦЭМ!$B$39:$B$782,B$155)+'СЕТ СН'!$F$15</f>
        <v>168.0316402</v>
      </c>
      <c r="C172" s="36">
        <f>SUMIFS(СВЦЭМ!$E$39:$E$782,СВЦЭМ!$A$39:$A$782,$A172,СВЦЭМ!$B$39:$B$782,C$155)+'СЕТ СН'!$F$15</f>
        <v>172.84288956</v>
      </c>
      <c r="D172" s="36">
        <f>SUMIFS(СВЦЭМ!$E$39:$E$782,СВЦЭМ!$A$39:$A$782,$A172,СВЦЭМ!$B$39:$B$782,D$155)+'СЕТ СН'!$F$15</f>
        <v>170.11701497999999</v>
      </c>
      <c r="E172" s="36">
        <f>SUMIFS(СВЦЭМ!$E$39:$E$782,СВЦЭМ!$A$39:$A$782,$A172,СВЦЭМ!$B$39:$B$782,E$155)+'СЕТ СН'!$F$15</f>
        <v>169.24576630000001</v>
      </c>
      <c r="F172" s="36">
        <f>SUMIFS(СВЦЭМ!$E$39:$E$782,СВЦЭМ!$A$39:$A$782,$A172,СВЦЭМ!$B$39:$B$782,F$155)+'СЕТ СН'!$F$15</f>
        <v>169.75762684</v>
      </c>
      <c r="G172" s="36">
        <f>SUMIFS(СВЦЭМ!$E$39:$E$782,СВЦЭМ!$A$39:$A$782,$A172,СВЦЭМ!$B$39:$B$782,G$155)+'СЕТ СН'!$F$15</f>
        <v>171.19053713</v>
      </c>
      <c r="H172" s="36">
        <f>SUMIFS(СВЦЭМ!$E$39:$E$782,СВЦЭМ!$A$39:$A$782,$A172,СВЦЭМ!$B$39:$B$782,H$155)+'СЕТ СН'!$F$15</f>
        <v>173.38582253999999</v>
      </c>
      <c r="I172" s="36">
        <f>SUMIFS(СВЦЭМ!$E$39:$E$782,СВЦЭМ!$A$39:$A$782,$A172,СВЦЭМ!$B$39:$B$782,I$155)+'СЕТ СН'!$F$15</f>
        <v>167.50464994999999</v>
      </c>
      <c r="J172" s="36">
        <f>SUMIFS(СВЦЭМ!$E$39:$E$782,СВЦЭМ!$A$39:$A$782,$A172,СВЦЭМ!$B$39:$B$782,J$155)+'СЕТ СН'!$F$15</f>
        <v>160.86926249999999</v>
      </c>
      <c r="K172" s="36">
        <f>SUMIFS(СВЦЭМ!$E$39:$E$782,СВЦЭМ!$A$39:$A$782,$A172,СВЦЭМ!$B$39:$B$782,K$155)+'СЕТ СН'!$F$15</f>
        <v>159.29581246999999</v>
      </c>
      <c r="L172" s="36">
        <f>SUMIFS(СВЦЭМ!$E$39:$E$782,СВЦЭМ!$A$39:$A$782,$A172,СВЦЭМ!$B$39:$B$782,L$155)+'СЕТ СН'!$F$15</f>
        <v>158.48060672</v>
      </c>
      <c r="M172" s="36">
        <f>SUMIFS(СВЦЭМ!$E$39:$E$782,СВЦЭМ!$A$39:$A$782,$A172,СВЦЭМ!$B$39:$B$782,M$155)+'СЕТ СН'!$F$15</f>
        <v>158.82804236000001</v>
      </c>
      <c r="N172" s="36">
        <f>SUMIFS(СВЦЭМ!$E$39:$E$782,СВЦЭМ!$A$39:$A$782,$A172,СВЦЭМ!$B$39:$B$782,N$155)+'СЕТ СН'!$F$15</f>
        <v>159.37422900000001</v>
      </c>
      <c r="O172" s="36">
        <f>SUMIFS(СВЦЭМ!$E$39:$E$782,СВЦЭМ!$A$39:$A$782,$A172,СВЦЭМ!$B$39:$B$782,O$155)+'СЕТ СН'!$F$15</f>
        <v>162.36260969</v>
      </c>
      <c r="P172" s="36">
        <f>SUMIFS(СВЦЭМ!$E$39:$E$782,СВЦЭМ!$A$39:$A$782,$A172,СВЦЭМ!$B$39:$B$782,P$155)+'СЕТ СН'!$F$15</f>
        <v>169.07267494000001</v>
      </c>
      <c r="Q172" s="36">
        <f>SUMIFS(СВЦЭМ!$E$39:$E$782,СВЦЭМ!$A$39:$A$782,$A172,СВЦЭМ!$B$39:$B$782,Q$155)+'СЕТ СН'!$F$15</f>
        <v>174.11653509999999</v>
      </c>
      <c r="R172" s="36">
        <f>SUMIFS(СВЦЭМ!$E$39:$E$782,СВЦЭМ!$A$39:$A$782,$A172,СВЦЭМ!$B$39:$B$782,R$155)+'СЕТ СН'!$F$15</f>
        <v>170.88453324</v>
      </c>
      <c r="S172" s="36">
        <f>SUMIFS(СВЦЭМ!$E$39:$E$782,СВЦЭМ!$A$39:$A$782,$A172,СВЦЭМ!$B$39:$B$782,S$155)+'СЕТ СН'!$F$15</f>
        <v>166.9122941</v>
      </c>
      <c r="T172" s="36">
        <f>SUMIFS(СВЦЭМ!$E$39:$E$782,СВЦЭМ!$A$39:$A$782,$A172,СВЦЭМ!$B$39:$B$782,T$155)+'СЕТ СН'!$F$15</f>
        <v>157.48477070000001</v>
      </c>
      <c r="U172" s="36">
        <f>SUMIFS(СВЦЭМ!$E$39:$E$782,СВЦЭМ!$A$39:$A$782,$A172,СВЦЭМ!$B$39:$B$782,U$155)+'СЕТ СН'!$F$15</f>
        <v>152.40008570000001</v>
      </c>
      <c r="V172" s="36">
        <f>SUMIFS(СВЦЭМ!$E$39:$E$782,СВЦЭМ!$A$39:$A$782,$A172,СВЦЭМ!$B$39:$B$782,V$155)+'СЕТ СН'!$F$15</f>
        <v>151.59371508999999</v>
      </c>
      <c r="W172" s="36">
        <f>SUMIFS(СВЦЭМ!$E$39:$E$782,СВЦЭМ!$A$39:$A$782,$A172,СВЦЭМ!$B$39:$B$782,W$155)+'СЕТ СН'!$F$15</f>
        <v>153.10753577</v>
      </c>
      <c r="X172" s="36">
        <f>SUMIFS(СВЦЭМ!$E$39:$E$782,СВЦЭМ!$A$39:$A$782,$A172,СВЦЭМ!$B$39:$B$782,X$155)+'СЕТ СН'!$F$15</f>
        <v>155.39846996</v>
      </c>
      <c r="Y172" s="36">
        <f>SUMIFS(СВЦЭМ!$E$39:$E$782,СВЦЭМ!$A$39:$A$782,$A172,СВЦЭМ!$B$39:$B$782,Y$155)+'СЕТ СН'!$F$15</f>
        <v>156.5945543</v>
      </c>
    </row>
    <row r="173" spans="1:25" ht="15.75" x14ac:dyDescent="0.2">
      <c r="A173" s="35">
        <f t="shared" si="4"/>
        <v>44273</v>
      </c>
      <c r="B173" s="36">
        <f>SUMIFS(СВЦЭМ!$E$39:$E$782,СВЦЭМ!$A$39:$A$782,$A173,СВЦЭМ!$B$39:$B$782,B$155)+'СЕТ СН'!$F$15</f>
        <v>159.44337164000001</v>
      </c>
      <c r="C173" s="36">
        <f>SUMIFS(СВЦЭМ!$E$39:$E$782,СВЦЭМ!$A$39:$A$782,$A173,СВЦЭМ!$B$39:$B$782,C$155)+'СЕТ СН'!$F$15</f>
        <v>171.3625782</v>
      </c>
      <c r="D173" s="36">
        <f>SUMIFS(СВЦЭМ!$E$39:$E$782,СВЦЭМ!$A$39:$A$782,$A173,СВЦЭМ!$B$39:$B$782,D$155)+'СЕТ СН'!$F$15</f>
        <v>182.6861188</v>
      </c>
      <c r="E173" s="36">
        <f>SUMIFS(СВЦЭМ!$E$39:$E$782,СВЦЭМ!$A$39:$A$782,$A173,СВЦЭМ!$B$39:$B$782,E$155)+'СЕТ СН'!$F$15</f>
        <v>183.21465140999999</v>
      </c>
      <c r="F173" s="36">
        <f>SUMIFS(СВЦЭМ!$E$39:$E$782,СВЦЭМ!$A$39:$A$782,$A173,СВЦЭМ!$B$39:$B$782,F$155)+'СЕТ СН'!$F$15</f>
        <v>184.01767100999999</v>
      </c>
      <c r="G173" s="36">
        <f>SUMIFS(СВЦЭМ!$E$39:$E$782,СВЦЭМ!$A$39:$A$782,$A173,СВЦЭМ!$B$39:$B$782,G$155)+'СЕТ СН'!$F$15</f>
        <v>183.37254528</v>
      </c>
      <c r="H173" s="36">
        <f>SUMIFS(СВЦЭМ!$E$39:$E$782,СВЦЭМ!$A$39:$A$782,$A173,СВЦЭМ!$B$39:$B$782,H$155)+'СЕТ СН'!$F$15</f>
        <v>176.37235303</v>
      </c>
      <c r="I173" s="36">
        <f>SUMIFS(СВЦЭМ!$E$39:$E$782,СВЦЭМ!$A$39:$A$782,$A173,СВЦЭМ!$B$39:$B$782,I$155)+'СЕТ СН'!$F$15</f>
        <v>165.50706206999999</v>
      </c>
      <c r="J173" s="36">
        <f>SUMIFS(СВЦЭМ!$E$39:$E$782,СВЦЭМ!$A$39:$A$782,$A173,СВЦЭМ!$B$39:$B$782,J$155)+'СЕТ СН'!$F$15</f>
        <v>158.70595270000001</v>
      </c>
      <c r="K173" s="36">
        <f>SUMIFS(СВЦЭМ!$E$39:$E$782,СВЦЭМ!$A$39:$A$782,$A173,СВЦЭМ!$B$39:$B$782,K$155)+'СЕТ СН'!$F$15</f>
        <v>154.55282500000001</v>
      </c>
      <c r="L173" s="36">
        <f>SUMIFS(СВЦЭМ!$E$39:$E$782,СВЦЭМ!$A$39:$A$782,$A173,СВЦЭМ!$B$39:$B$782,L$155)+'СЕТ СН'!$F$15</f>
        <v>154.50738824999999</v>
      </c>
      <c r="M173" s="36">
        <f>SUMIFS(СВЦЭМ!$E$39:$E$782,СВЦЭМ!$A$39:$A$782,$A173,СВЦЭМ!$B$39:$B$782,M$155)+'СЕТ СН'!$F$15</f>
        <v>155.62436894999999</v>
      </c>
      <c r="N173" s="36">
        <f>SUMIFS(СВЦЭМ!$E$39:$E$782,СВЦЭМ!$A$39:$A$782,$A173,СВЦЭМ!$B$39:$B$782,N$155)+'СЕТ СН'!$F$15</f>
        <v>156.77833394999999</v>
      </c>
      <c r="O173" s="36">
        <f>SUMIFS(СВЦЭМ!$E$39:$E$782,СВЦЭМ!$A$39:$A$782,$A173,СВЦЭМ!$B$39:$B$782,O$155)+'СЕТ СН'!$F$15</f>
        <v>159.38311446</v>
      </c>
      <c r="P173" s="36">
        <f>SUMIFS(СВЦЭМ!$E$39:$E$782,СВЦЭМ!$A$39:$A$782,$A173,СВЦЭМ!$B$39:$B$782,P$155)+'СЕТ СН'!$F$15</f>
        <v>166.08453363000001</v>
      </c>
      <c r="Q173" s="36">
        <f>SUMIFS(СВЦЭМ!$E$39:$E$782,СВЦЭМ!$A$39:$A$782,$A173,СВЦЭМ!$B$39:$B$782,Q$155)+'СЕТ СН'!$F$15</f>
        <v>170.91219874000001</v>
      </c>
      <c r="R173" s="36">
        <f>SUMIFS(СВЦЭМ!$E$39:$E$782,СВЦЭМ!$A$39:$A$782,$A173,СВЦЭМ!$B$39:$B$782,R$155)+'СЕТ СН'!$F$15</f>
        <v>168.51172944000001</v>
      </c>
      <c r="S173" s="36">
        <f>SUMIFS(СВЦЭМ!$E$39:$E$782,СВЦЭМ!$A$39:$A$782,$A173,СВЦЭМ!$B$39:$B$782,S$155)+'СЕТ СН'!$F$15</f>
        <v>166.10648130000001</v>
      </c>
      <c r="T173" s="36">
        <f>SUMIFS(СВЦЭМ!$E$39:$E$782,СВЦЭМ!$A$39:$A$782,$A173,СВЦЭМ!$B$39:$B$782,T$155)+'СЕТ СН'!$F$15</f>
        <v>153.90954073</v>
      </c>
      <c r="U173" s="36">
        <f>SUMIFS(СВЦЭМ!$E$39:$E$782,СВЦЭМ!$A$39:$A$782,$A173,СВЦЭМ!$B$39:$B$782,U$155)+'СЕТ СН'!$F$15</f>
        <v>149.11357057000001</v>
      </c>
      <c r="V173" s="36">
        <f>SUMIFS(СВЦЭМ!$E$39:$E$782,СВЦЭМ!$A$39:$A$782,$A173,СВЦЭМ!$B$39:$B$782,V$155)+'СЕТ СН'!$F$15</f>
        <v>150.09330811000001</v>
      </c>
      <c r="W173" s="36">
        <f>SUMIFS(СВЦЭМ!$E$39:$E$782,СВЦЭМ!$A$39:$A$782,$A173,СВЦЭМ!$B$39:$B$782,W$155)+'СЕТ СН'!$F$15</f>
        <v>151.25180140000001</v>
      </c>
      <c r="X173" s="36">
        <f>SUMIFS(СВЦЭМ!$E$39:$E$782,СВЦЭМ!$A$39:$A$782,$A173,СВЦЭМ!$B$39:$B$782,X$155)+'СЕТ СН'!$F$15</f>
        <v>152.27144401000001</v>
      </c>
      <c r="Y173" s="36">
        <f>SUMIFS(СВЦЭМ!$E$39:$E$782,СВЦЭМ!$A$39:$A$782,$A173,СВЦЭМ!$B$39:$B$782,Y$155)+'СЕТ СН'!$F$15</f>
        <v>154.07923718999999</v>
      </c>
    </row>
    <row r="174" spans="1:25" ht="15.75" x14ac:dyDescent="0.2">
      <c r="A174" s="35">
        <f t="shared" si="4"/>
        <v>44274</v>
      </c>
      <c r="B174" s="36">
        <f>SUMIFS(СВЦЭМ!$E$39:$E$782,СВЦЭМ!$A$39:$A$782,$A174,СВЦЭМ!$B$39:$B$782,B$155)+'СЕТ СН'!$F$15</f>
        <v>152.47648866</v>
      </c>
      <c r="C174" s="36">
        <f>SUMIFS(СВЦЭМ!$E$39:$E$782,СВЦЭМ!$A$39:$A$782,$A174,СВЦЭМ!$B$39:$B$782,C$155)+'СЕТ СН'!$F$15</f>
        <v>163.13785801</v>
      </c>
      <c r="D174" s="36">
        <f>SUMIFS(СВЦЭМ!$E$39:$E$782,СВЦЭМ!$A$39:$A$782,$A174,СВЦЭМ!$B$39:$B$782,D$155)+'СЕТ СН'!$F$15</f>
        <v>175.18223454</v>
      </c>
      <c r="E174" s="36">
        <f>SUMIFS(СВЦЭМ!$E$39:$E$782,СВЦЭМ!$A$39:$A$782,$A174,СВЦЭМ!$B$39:$B$782,E$155)+'СЕТ СН'!$F$15</f>
        <v>175.72008202999999</v>
      </c>
      <c r="F174" s="36">
        <f>SUMIFS(СВЦЭМ!$E$39:$E$782,СВЦЭМ!$A$39:$A$782,$A174,СВЦЭМ!$B$39:$B$782,F$155)+'СЕТ СН'!$F$15</f>
        <v>179.2412167</v>
      </c>
      <c r="G174" s="36">
        <f>SUMIFS(СВЦЭМ!$E$39:$E$782,СВЦЭМ!$A$39:$A$782,$A174,СВЦЭМ!$B$39:$B$782,G$155)+'СЕТ СН'!$F$15</f>
        <v>176.17442617</v>
      </c>
      <c r="H174" s="36">
        <f>SUMIFS(СВЦЭМ!$E$39:$E$782,СВЦЭМ!$A$39:$A$782,$A174,СВЦЭМ!$B$39:$B$782,H$155)+'СЕТ СН'!$F$15</f>
        <v>166.84816773</v>
      </c>
      <c r="I174" s="36">
        <f>SUMIFS(СВЦЭМ!$E$39:$E$782,СВЦЭМ!$A$39:$A$782,$A174,СВЦЭМ!$B$39:$B$782,I$155)+'СЕТ СН'!$F$15</f>
        <v>158.42044422000001</v>
      </c>
      <c r="J174" s="36">
        <f>SUMIFS(СВЦЭМ!$E$39:$E$782,СВЦЭМ!$A$39:$A$782,$A174,СВЦЭМ!$B$39:$B$782,J$155)+'СЕТ СН'!$F$15</f>
        <v>150.92160322000001</v>
      </c>
      <c r="K174" s="36">
        <f>SUMIFS(СВЦЭМ!$E$39:$E$782,СВЦЭМ!$A$39:$A$782,$A174,СВЦЭМ!$B$39:$B$782,K$155)+'СЕТ СН'!$F$15</f>
        <v>147.07569645000001</v>
      </c>
      <c r="L174" s="36">
        <f>SUMIFS(СВЦЭМ!$E$39:$E$782,СВЦЭМ!$A$39:$A$782,$A174,СВЦЭМ!$B$39:$B$782,L$155)+'СЕТ СН'!$F$15</f>
        <v>145.96319788</v>
      </c>
      <c r="M174" s="36">
        <f>SUMIFS(СВЦЭМ!$E$39:$E$782,СВЦЭМ!$A$39:$A$782,$A174,СВЦЭМ!$B$39:$B$782,M$155)+'СЕТ СН'!$F$15</f>
        <v>147.10038631</v>
      </c>
      <c r="N174" s="36">
        <f>SUMIFS(СВЦЭМ!$E$39:$E$782,СВЦЭМ!$A$39:$A$782,$A174,СВЦЭМ!$B$39:$B$782,N$155)+'СЕТ СН'!$F$15</f>
        <v>150.01093546000001</v>
      </c>
      <c r="O174" s="36">
        <f>SUMIFS(СВЦЭМ!$E$39:$E$782,СВЦЭМ!$A$39:$A$782,$A174,СВЦЭМ!$B$39:$B$782,O$155)+'СЕТ СН'!$F$15</f>
        <v>150.79518196999999</v>
      </c>
      <c r="P174" s="36">
        <f>SUMIFS(СВЦЭМ!$E$39:$E$782,СВЦЭМ!$A$39:$A$782,$A174,СВЦЭМ!$B$39:$B$782,P$155)+'СЕТ СН'!$F$15</f>
        <v>157.29877334</v>
      </c>
      <c r="Q174" s="36">
        <f>SUMIFS(СВЦЭМ!$E$39:$E$782,СВЦЭМ!$A$39:$A$782,$A174,СВЦЭМ!$B$39:$B$782,Q$155)+'СЕТ СН'!$F$15</f>
        <v>163.02699616000001</v>
      </c>
      <c r="R174" s="36">
        <f>SUMIFS(СВЦЭМ!$E$39:$E$782,СВЦЭМ!$A$39:$A$782,$A174,СВЦЭМ!$B$39:$B$782,R$155)+'СЕТ СН'!$F$15</f>
        <v>164.04795411000001</v>
      </c>
      <c r="S174" s="36">
        <f>SUMIFS(СВЦЭМ!$E$39:$E$782,СВЦЭМ!$A$39:$A$782,$A174,СВЦЭМ!$B$39:$B$782,S$155)+'СЕТ СН'!$F$15</f>
        <v>162.43056159</v>
      </c>
      <c r="T174" s="36">
        <f>SUMIFS(СВЦЭМ!$E$39:$E$782,СВЦЭМ!$A$39:$A$782,$A174,СВЦЭМ!$B$39:$B$782,T$155)+'СЕТ СН'!$F$15</f>
        <v>151.03854161000001</v>
      </c>
      <c r="U174" s="36">
        <f>SUMIFS(СВЦЭМ!$E$39:$E$782,СВЦЭМ!$A$39:$A$782,$A174,СВЦЭМ!$B$39:$B$782,U$155)+'СЕТ СН'!$F$15</f>
        <v>144.56381006000001</v>
      </c>
      <c r="V174" s="36">
        <f>SUMIFS(СВЦЭМ!$E$39:$E$782,СВЦЭМ!$A$39:$A$782,$A174,СВЦЭМ!$B$39:$B$782,V$155)+'СЕТ СН'!$F$15</f>
        <v>143.64787892999999</v>
      </c>
      <c r="W174" s="36">
        <f>SUMIFS(СВЦЭМ!$E$39:$E$782,СВЦЭМ!$A$39:$A$782,$A174,СВЦЭМ!$B$39:$B$782,W$155)+'СЕТ СН'!$F$15</f>
        <v>144.42996073</v>
      </c>
      <c r="X174" s="36">
        <f>SUMIFS(СВЦЭМ!$E$39:$E$782,СВЦЭМ!$A$39:$A$782,$A174,СВЦЭМ!$B$39:$B$782,X$155)+'СЕТ СН'!$F$15</f>
        <v>148.27892108</v>
      </c>
      <c r="Y174" s="36">
        <f>SUMIFS(СВЦЭМ!$E$39:$E$782,СВЦЭМ!$A$39:$A$782,$A174,СВЦЭМ!$B$39:$B$782,Y$155)+'СЕТ СН'!$F$15</f>
        <v>150.37274411000001</v>
      </c>
    </row>
    <row r="175" spans="1:25" ht="15.75" x14ac:dyDescent="0.2">
      <c r="A175" s="35">
        <f t="shared" si="4"/>
        <v>44275</v>
      </c>
      <c r="B175" s="36">
        <f>SUMIFS(СВЦЭМ!$E$39:$E$782,СВЦЭМ!$A$39:$A$782,$A175,СВЦЭМ!$B$39:$B$782,B$155)+'СЕТ СН'!$F$15</f>
        <v>153.72111889999999</v>
      </c>
      <c r="C175" s="36">
        <f>SUMIFS(СВЦЭМ!$E$39:$E$782,СВЦЭМ!$A$39:$A$782,$A175,СВЦЭМ!$B$39:$B$782,C$155)+'СЕТ СН'!$F$15</f>
        <v>165.04108441</v>
      </c>
      <c r="D175" s="36">
        <f>SUMIFS(СВЦЭМ!$E$39:$E$782,СВЦЭМ!$A$39:$A$782,$A175,СВЦЭМ!$B$39:$B$782,D$155)+'СЕТ СН'!$F$15</f>
        <v>176.04170858000001</v>
      </c>
      <c r="E175" s="36">
        <f>SUMIFS(СВЦЭМ!$E$39:$E$782,СВЦЭМ!$A$39:$A$782,$A175,СВЦЭМ!$B$39:$B$782,E$155)+'СЕТ СН'!$F$15</f>
        <v>177.26533848</v>
      </c>
      <c r="F175" s="36">
        <f>SUMIFS(СВЦЭМ!$E$39:$E$782,СВЦЭМ!$A$39:$A$782,$A175,СВЦЭМ!$B$39:$B$782,F$155)+'СЕТ СН'!$F$15</f>
        <v>180.19703161000001</v>
      </c>
      <c r="G175" s="36">
        <f>SUMIFS(СВЦЭМ!$E$39:$E$782,СВЦЭМ!$A$39:$A$782,$A175,СВЦЭМ!$B$39:$B$782,G$155)+'СЕТ СН'!$F$15</f>
        <v>178.17162970999999</v>
      </c>
      <c r="H175" s="36">
        <f>SUMIFS(СВЦЭМ!$E$39:$E$782,СВЦЭМ!$A$39:$A$782,$A175,СВЦЭМ!$B$39:$B$782,H$155)+'СЕТ СН'!$F$15</f>
        <v>175.68942995</v>
      </c>
      <c r="I175" s="36">
        <f>SUMIFS(СВЦЭМ!$E$39:$E$782,СВЦЭМ!$A$39:$A$782,$A175,СВЦЭМ!$B$39:$B$782,I$155)+'СЕТ СН'!$F$15</f>
        <v>170.14311613999999</v>
      </c>
      <c r="J175" s="36">
        <f>SUMIFS(СВЦЭМ!$E$39:$E$782,СВЦЭМ!$A$39:$A$782,$A175,СВЦЭМ!$B$39:$B$782,J$155)+'СЕТ СН'!$F$15</f>
        <v>156.48409017</v>
      </c>
      <c r="K175" s="36">
        <f>SUMIFS(СВЦЭМ!$E$39:$E$782,СВЦЭМ!$A$39:$A$782,$A175,СВЦЭМ!$B$39:$B$782,K$155)+'СЕТ СН'!$F$15</f>
        <v>149.95535555999999</v>
      </c>
      <c r="L175" s="36">
        <f>SUMIFS(СВЦЭМ!$E$39:$E$782,СВЦЭМ!$A$39:$A$782,$A175,СВЦЭМ!$B$39:$B$782,L$155)+'СЕТ СН'!$F$15</f>
        <v>148.92909857000001</v>
      </c>
      <c r="M175" s="36">
        <f>SUMIFS(СВЦЭМ!$E$39:$E$782,СВЦЭМ!$A$39:$A$782,$A175,СВЦЭМ!$B$39:$B$782,M$155)+'СЕТ СН'!$F$15</f>
        <v>150.38485546000001</v>
      </c>
      <c r="N175" s="36">
        <f>SUMIFS(СВЦЭМ!$E$39:$E$782,СВЦЭМ!$A$39:$A$782,$A175,СВЦЭМ!$B$39:$B$782,N$155)+'СЕТ СН'!$F$15</f>
        <v>153.50391936</v>
      </c>
      <c r="O175" s="36">
        <f>SUMIFS(СВЦЭМ!$E$39:$E$782,СВЦЭМ!$A$39:$A$782,$A175,СВЦЭМ!$B$39:$B$782,O$155)+'СЕТ СН'!$F$15</f>
        <v>155.69431835</v>
      </c>
      <c r="P175" s="36">
        <f>SUMIFS(СВЦЭМ!$E$39:$E$782,СВЦЭМ!$A$39:$A$782,$A175,СВЦЭМ!$B$39:$B$782,P$155)+'СЕТ СН'!$F$15</f>
        <v>161.43181920000001</v>
      </c>
      <c r="Q175" s="36">
        <f>SUMIFS(СВЦЭМ!$E$39:$E$782,СВЦЭМ!$A$39:$A$782,$A175,СВЦЭМ!$B$39:$B$782,Q$155)+'СЕТ СН'!$F$15</f>
        <v>166.11244002000001</v>
      </c>
      <c r="R175" s="36">
        <f>SUMIFS(СВЦЭМ!$E$39:$E$782,СВЦЭМ!$A$39:$A$782,$A175,СВЦЭМ!$B$39:$B$782,R$155)+'СЕТ СН'!$F$15</f>
        <v>166.07866697</v>
      </c>
      <c r="S175" s="36">
        <f>SUMIFS(СВЦЭМ!$E$39:$E$782,СВЦЭМ!$A$39:$A$782,$A175,СВЦЭМ!$B$39:$B$782,S$155)+'СЕТ СН'!$F$15</f>
        <v>162.02573569</v>
      </c>
      <c r="T175" s="36">
        <f>SUMIFS(СВЦЭМ!$E$39:$E$782,СВЦЭМ!$A$39:$A$782,$A175,СВЦЭМ!$B$39:$B$782,T$155)+'СЕТ СН'!$F$15</f>
        <v>151.76306758999999</v>
      </c>
      <c r="U175" s="36">
        <f>SUMIFS(СВЦЭМ!$E$39:$E$782,СВЦЭМ!$A$39:$A$782,$A175,СВЦЭМ!$B$39:$B$782,U$155)+'СЕТ СН'!$F$15</f>
        <v>145.29688669000001</v>
      </c>
      <c r="V175" s="36">
        <f>SUMIFS(СВЦЭМ!$E$39:$E$782,СВЦЭМ!$A$39:$A$782,$A175,СВЦЭМ!$B$39:$B$782,V$155)+'СЕТ СН'!$F$15</f>
        <v>143.34939496999999</v>
      </c>
      <c r="W175" s="36">
        <f>SUMIFS(СВЦЭМ!$E$39:$E$782,СВЦЭМ!$A$39:$A$782,$A175,СВЦЭМ!$B$39:$B$782,W$155)+'СЕТ СН'!$F$15</f>
        <v>143.70467242999999</v>
      </c>
      <c r="X175" s="36">
        <f>SUMIFS(СВЦЭМ!$E$39:$E$782,СВЦЭМ!$A$39:$A$782,$A175,СВЦЭМ!$B$39:$B$782,X$155)+'СЕТ СН'!$F$15</f>
        <v>147.13679073</v>
      </c>
      <c r="Y175" s="36">
        <f>SUMIFS(СВЦЭМ!$E$39:$E$782,СВЦЭМ!$A$39:$A$782,$A175,СВЦЭМ!$B$39:$B$782,Y$155)+'СЕТ СН'!$F$15</f>
        <v>152.13068129999999</v>
      </c>
    </row>
    <row r="176" spans="1:25" ht="15.75" x14ac:dyDescent="0.2">
      <c r="A176" s="35">
        <f t="shared" si="4"/>
        <v>44276</v>
      </c>
      <c r="B176" s="36">
        <f>SUMIFS(СВЦЭМ!$E$39:$E$782,СВЦЭМ!$A$39:$A$782,$A176,СВЦЭМ!$B$39:$B$782,B$155)+'СЕТ СН'!$F$15</f>
        <v>163.83968297000001</v>
      </c>
      <c r="C176" s="36">
        <f>SUMIFS(СВЦЭМ!$E$39:$E$782,СВЦЭМ!$A$39:$A$782,$A176,СВЦЭМ!$B$39:$B$782,C$155)+'СЕТ СН'!$F$15</f>
        <v>173.51976149999999</v>
      </c>
      <c r="D176" s="36">
        <f>SUMIFS(СВЦЭМ!$E$39:$E$782,СВЦЭМ!$A$39:$A$782,$A176,СВЦЭМ!$B$39:$B$782,D$155)+'СЕТ СН'!$F$15</f>
        <v>183.79680152</v>
      </c>
      <c r="E176" s="36">
        <f>SUMIFS(СВЦЭМ!$E$39:$E$782,СВЦЭМ!$A$39:$A$782,$A176,СВЦЭМ!$B$39:$B$782,E$155)+'СЕТ СН'!$F$15</f>
        <v>183.93485196</v>
      </c>
      <c r="F176" s="36">
        <f>SUMIFS(СВЦЭМ!$E$39:$E$782,СВЦЭМ!$A$39:$A$782,$A176,СВЦЭМ!$B$39:$B$782,F$155)+'СЕТ СН'!$F$15</f>
        <v>183.97120043000001</v>
      </c>
      <c r="G176" s="36">
        <f>SUMIFS(СВЦЭМ!$E$39:$E$782,СВЦЭМ!$A$39:$A$782,$A176,СВЦЭМ!$B$39:$B$782,G$155)+'СЕТ СН'!$F$15</f>
        <v>184.53598939</v>
      </c>
      <c r="H176" s="36">
        <f>SUMIFS(СВЦЭМ!$E$39:$E$782,СВЦЭМ!$A$39:$A$782,$A176,СВЦЭМ!$B$39:$B$782,H$155)+'СЕТ СН'!$F$15</f>
        <v>180.31134220000001</v>
      </c>
      <c r="I176" s="36">
        <f>SUMIFS(СВЦЭМ!$E$39:$E$782,СВЦЭМ!$A$39:$A$782,$A176,СВЦЭМ!$B$39:$B$782,I$155)+'СЕТ СН'!$F$15</f>
        <v>169.60130398999999</v>
      </c>
      <c r="J176" s="36">
        <f>SUMIFS(СВЦЭМ!$E$39:$E$782,СВЦЭМ!$A$39:$A$782,$A176,СВЦЭМ!$B$39:$B$782,J$155)+'СЕТ СН'!$F$15</f>
        <v>162.7348916</v>
      </c>
      <c r="K176" s="36">
        <f>SUMIFS(СВЦЭМ!$E$39:$E$782,СВЦЭМ!$A$39:$A$782,$A176,СВЦЭМ!$B$39:$B$782,K$155)+'СЕТ СН'!$F$15</f>
        <v>154.11678620999999</v>
      </c>
      <c r="L176" s="36">
        <f>SUMIFS(СВЦЭМ!$E$39:$E$782,СВЦЭМ!$A$39:$A$782,$A176,СВЦЭМ!$B$39:$B$782,L$155)+'СЕТ СН'!$F$15</f>
        <v>149.94099108</v>
      </c>
      <c r="M176" s="36">
        <f>SUMIFS(СВЦЭМ!$E$39:$E$782,СВЦЭМ!$A$39:$A$782,$A176,СВЦЭМ!$B$39:$B$782,M$155)+'СЕТ СН'!$F$15</f>
        <v>150.38627352</v>
      </c>
      <c r="N176" s="36">
        <f>SUMIFS(СВЦЭМ!$E$39:$E$782,СВЦЭМ!$A$39:$A$782,$A176,СВЦЭМ!$B$39:$B$782,N$155)+'СЕТ СН'!$F$15</f>
        <v>152.79497112999999</v>
      </c>
      <c r="O176" s="36">
        <f>SUMIFS(СВЦЭМ!$E$39:$E$782,СВЦЭМ!$A$39:$A$782,$A176,СВЦЭМ!$B$39:$B$782,O$155)+'СЕТ СН'!$F$15</f>
        <v>154.51200161</v>
      </c>
      <c r="P176" s="36">
        <f>SUMIFS(СВЦЭМ!$E$39:$E$782,СВЦЭМ!$A$39:$A$782,$A176,СВЦЭМ!$B$39:$B$782,P$155)+'СЕТ СН'!$F$15</f>
        <v>161.01819957000001</v>
      </c>
      <c r="Q176" s="36">
        <f>SUMIFS(СВЦЭМ!$E$39:$E$782,СВЦЭМ!$A$39:$A$782,$A176,СВЦЭМ!$B$39:$B$782,Q$155)+'СЕТ СН'!$F$15</f>
        <v>164.84927723000001</v>
      </c>
      <c r="R176" s="36">
        <f>SUMIFS(СВЦЭМ!$E$39:$E$782,СВЦЭМ!$A$39:$A$782,$A176,СВЦЭМ!$B$39:$B$782,R$155)+'СЕТ СН'!$F$15</f>
        <v>160.90324287999999</v>
      </c>
      <c r="S176" s="36">
        <f>SUMIFS(СВЦЭМ!$E$39:$E$782,СВЦЭМ!$A$39:$A$782,$A176,СВЦЭМ!$B$39:$B$782,S$155)+'СЕТ СН'!$F$15</f>
        <v>159.62121845999999</v>
      </c>
      <c r="T176" s="36">
        <f>SUMIFS(СВЦЭМ!$E$39:$E$782,СВЦЭМ!$A$39:$A$782,$A176,СВЦЭМ!$B$39:$B$782,T$155)+'СЕТ СН'!$F$15</f>
        <v>151.71701704</v>
      </c>
      <c r="U176" s="36">
        <f>SUMIFS(СВЦЭМ!$E$39:$E$782,СВЦЭМ!$A$39:$A$782,$A176,СВЦЭМ!$B$39:$B$782,U$155)+'СЕТ СН'!$F$15</f>
        <v>144.17625760000001</v>
      </c>
      <c r="V176" s="36">
        <f>SUMIFS(СВЦЭМ!$E$39:$E$782,СВЦЭМ!$A$39:$A$782,$A176,СВЦЭМ!$B$39:$B$782,V$155)+'СЕТ СН'!$F$15</f>
        <v>146.06965876999999</v>
      </c>
      <c r="W176" s="36">
        <f>SUMIFS(СВЦЭМ!$E$39:$E$782,СВЦЭМ!$A$39:$A$782,$A176,СВЦЭМ!$B$39:$B$782,W$155)+'СЕТ СН'!$F$15</f>
        <v>148.13657825999999</v>
      </c>
      <c r="X176" s="36">
        <f>SUMIFS(СВЦЭМ!$E$39:$E$782,СВЦЭМ!$A$39:$A$782,$A176,СВЦЭМ!$B$39:$B$782,X$155)+'СЕТ СН'!$F$15</f>
        <v>151.72299828000001</v>
      </c>
      <c r="Y176" s="36">
        <f>SUMIFS(СВЦЭМ!$E$39:$E$782,СВЦЭМ!$A$39:$A$782,$A176,СВЦЭМ!$B$39:$B$782,Y$155)+'СЕТ СН'!$F$15</f>
        <v>156.34360778000001</v>
      </c>
    </row>
    <row r="177" spans="1:27" ht="15.75" x14ac:dyDescent="0.2">
      <c r="A177" s="35">
        <f t="shared" si="4"/>
        <v>44277</v>
      </c>
      <c r="B177" s="36">
        <f>SUMIFS(СВЦЭМ!$E$39:$E$782,СВЦЭМ!$A$39:$A$782,$A177,СВЦЭМ!$B$39:$B$782,B$155)+'СЕТ СН'!$F$15</f>
        <v>156.48337633</v>
      </c>
      <c r="C177" s="36">
        <f>SUMIFS(СВЦЭМ!$E$39:$E$782,СВЦЭМ!$A$39:$A$782,$A177,СВЦЭМ!$B$39:$B$782,C$155)+'СЕТ СН'!$F$15</f>
        <v>163.77932333999999</v>
      </c>
      <c r="D177" s="36">
        <f>SUMIFS(СВЦЭМ!$E$39:$E$782,СВЦЭМ!$A$39:$A$782,$A177,СВЦЭМ!$B$39:$B$782,D$155)+'СЕТ СН'!$F$15</f>
        <v>172.87000588999999</v>
      </c>
      <c r="E177" s="36">
        <f>SUMIFS(СВЦЭМ!$E$39:$E$782,СВЦЭМ!$A$39:$A$782,$A177,СВЦЭМ!$B$39:$B$782,E$155)+'СЕТ СН'!$F$15</f>
        <v>173.19168693</v>
      </c>
      <c r="F177" s="36">
        <f>SUMIFS(СВЦЭМ!$E$39:$E$782,СВЦЭМ!$A$39:$A$782,$A177,СВЦЭМ!$B$39:$B$782,F$155)+'СЕТ СН'!$F$15</f>
        <v>172.81877609</v>
      </c>
      <c r="G177" s="36">
        <f>SUMIFS(СВЦЭМ!$E$39:$E$782,СВЦЭМ!$A$39:$A$782,$A177,СВЦЭМ!$B$39:$B$782,G$155)+'СЕТ СН'!$F$15</f>
        <v>168.39251662999999</v>
      </c>
      <c r="H177" s="36">
        <f>SUMIFS(СВЦЭМ!$E$39:$E$782,СВЦЭМ!$A$39:$A$782,$A177,СВЦЭМ!$B$39:$B$782,H$155)+'СЕТ СН'!$F$15</f>
        <v>165.08151183000001</v>
      </c>
      <c r="I177" s="36">
        <f>SUMIFS(СВЦЭМ!$E$39:$E$782,СВЦЭМ!$A$39:$A$782,$A177,СВЦЭМ!$B$39:$B$782,I$155)+'СЕТ СН'!$F$15</f>
        <v>156.14111048999999</v>
      </c>
      <c r="J177" s="36">
        <f>SUMIFS(СВЦЭМ!$E$39:$E$782,СВЦЭМ!$A$39:$A$782,$A177,СВЦЭМ!$B$39:$B$782,J$155)+'СЕТ СН'!$F$15</f>
        <v>150.4093086</v>
      </c>
      <c r="K177" s="36">
        <f>SUMIFS(СВЦЭМ!$E$39:$E$782,СВЦЭМ!$A$39:$A$782,$A177,СВЦЭМ!$B$39:$B$782,K$155)+'СЕТ СН'!$F$15</f>
        <v>150.47732350000001</v>
      </c>
      <c r="L177" s="36">
        <f>SUMIFS(СВЦЭМ!$E$39:$E$782,СВЦЭМ!$A$39:$A$782,$A177,СВЦЭМ!$B$39:$B$782,L$155)+'СЕТ СН'!$F$15</f>
        <v>152.28062686999999</v>
      </c>
      <c r="M177" s="36">
        <f>SUMIFS(СВЦЭМ!$E$39:$E$782,СВЦЭМ!$A$39:$A$782,$A177,СВЦЭМ!$B$39:$B$782,M$155)+'СЕТ СН'!$F$15</f>
        <v>151.2320287</v>
      </c>
      <c r="N177" s="36">
        <f>SUMIFS(СВЦЭМ!$E$39:$E$782,СВЦЭМ!$A$39:$A$782,$A177,СВЦЭМ!$B$39:$B$782,N$155)+'СЕТ СН'!$F$15</f>
        <v>153.10980089</v>
      </c>
      <c r="O177" s="36">
        <f>SUMIFS(СВЦЭМ!$E$39:$E$782,СВЦЭМ!$A$39:$A$782,$A177,СВЦЭМ!$B$39:$B$782,O$155)+'СЕТ СН'!$F$15</f>
        <v>161.25212181000001</v>
      </c>
      <c r="P177" s="36">
        <f>SUMIFS(СВЦЭМ!$E$39:$E$782,СВЦЭМ!$A$39:$A$782,$A177,СВЦЭМ!$B$39:$B$782,P$155)+'СЕТ СН'!$F$15</f>
        <v>170.88275770000001</v>
      </c>
      <c r="Q177" s="36">
        <f>SUMIFS(СВЦЭМ!$E$39:$E$782,СВЦЭМ!$A$39:$A$782,$A177,СВЦЭМ!$B$39:$B$782,Q$155)+'СЕТ СН'!$F$15</f>
        <v>173.19014332</v>
      </c>
      <c r="R177" s="36">
        <f>SUMIFS(СВЦЭМ!$E$39:$E$782,СВЦЭМ!$A$39:$A$782,$A177,СВЦЭМ!$B$39:$B$782,R$155)+'СЕТ СН'!$F$15</f>
        <v>172.45723031</v>
      </c>
      <c r="S177" s="36">
        <f>SUMIFS(СВЦЭМ!$E$39:$E$782,СВЦЭМ!$A$39:$A$782,$A177,СВЦЭМ!$B$39:$B$782,S$155)+'СЕТ СН'!$F$15</f>
        <v>167.74996658000001</v>
      </c>
      <c r="T177" s="36">
        <f>SUMIFS(СВЦЭМ!$E$39:$E$782,СВЦЭМ!$A$39:$A$782,$A177,СВЦЭМ!$B$39:$B$782,T$155)+'СЕТ СН'!$F$15</f>
        <v>155.75897852</v>
      </c>
      <c r="U177" s="36">
        <f>SUMIFS(СВЦЭМ!$E$39:$E$782,СВЦЭМ!$A$39:$A$782,$A177,СВЦЭМ!$B$39:$B$782,U$155)+'СЕТ СН'!$F$15</f>
        <v>149.43998525000001</v>
      </c>
      <c r="V177" s="36">
        <f>SUMIFS(СВЦЭМ!$E$39:$E$782,СВЦЭМ!$A$39:$A$782,$A177,СВЦЭМ!$B$39:$B$782,V$155)+'СЕТ СН'!$F$15</f>
        <v>145.66998839999999</v>
      </c>
      <c r="W177" s="36">
        <f>SUMIFS(СВЦЭМ!$E$39:$E$782,СВЦЭМ!$A$39:$A$782,$A177,СВЦЭМ!$B$39:$B$782,W$155)+'СЕТ СН'!$F$15</f>
        <v>145.85630080999999</v>
      </c>
      <c r="X177" s="36">
        <f>SUMIFS(СВЦЭМ!$E$39:$E$782,СВЦЭМ!$A$39:$A$782,$A177,СВЦЭМ!$B$39:$B$782,X$155)+'СЕТ СН'!$F$15</f>
        <v>148.79376389000001</v>
      </c>
      <c r="Y177" s="36">
        <f>SUMIFS(СВЦЭМ!$E$39:$E$782,СВЦЭМ!$A$39:$A$782,$A177,СВЦЭМ!$B$39:$B$782,Y$155)+'СЕТ СН'!$F$15</f>
        <v>151.56826695000001</v>
      </c>
    </row>
    <row r="178" spans="1:27" ht="15.75" x14ac:dyDescent="0.2">
      <c r="A178" s="35">
        <f t="shared" si="4"/>
        <v>44278</v>
      </c>
      <c r="B178" s="36">
        <f>SUMIFS(СВЦЭМ!$E$39:$E$782,СВЦЭМ!$A$39:$A$782,$A178,СВЦЭМ!$B$39:$B$782,B$155)+'СЕТ СН'!$F$15</f>
        <v>152.41738199</v>
      </c>
      <c r="C178" s="36">
        <f>SUMIFS(СВЦЭМ!$E$39:$E$782,СВЦЭМ!$A$39:$A$782,$A178,СВЦЭМ!$B$39:$B$782,C$155)+'СЕТ СН'!$F$15</f>
        <v>162.15455277000001</v>
      </c>
      <c r="D178" s="36">
        <f>SUMIFS(СВЦЭМ!$E$39:$E$782,СВЦЭМ!$A$39:$A$782,$A178,СВЦЭМ!$B$39:$B$782,D$155)+'СЕТ СН'!$F$15</f>
        <v>170.33846872999999</v>
      </c>
      <c r="E178" s="36">
        <f>SUMIFS(СВЦЭМ!$E$39:$E$782,СВЦЭМ!$A$39:$A$782,$A178,СВЦЭМ!$B$39:$B$782,E$155)+'СЕТ СН'!$F$15</f>
        <v>171.45379181999999</v>
      </c>
      <c r="F178" s="36">
        <f>SUMIFS(СВЦЭМ!$E$39:$E$782,СВЦЭМ!$A$39:$A$782,$A178,СВЦЭМ!$B$39:$B$782,F$155)+'СЕТ СН'!$F$15</f>
        <v>170.33632825000001</v>
      </c>
      <c r="G178" s="36">
        <f>SUMIFS(СВЦЭМ!$E$39:$E$782,СВЦЭМ!$A$39:$A$782,$A178,СВЦЭМ!$B$39:$B$782,G$155)+'СЕТ СН'!$F$15</f>
        <v>167.11802657000001</v>
      </c>
      <c r="H178" s="36">
        <f>SUMIFS(СВЦЭМ!$E$39:$E$782,СВЦЭМ!$A$39:$A$782,$A178,СВЦЭМ!$B$39:$B$782,H$155)+'СЕТ СН'!$F$15</f>
        <v>163.93767378000001</v>
      </c>
      <c r="I178" s="36">
        <f>SUMIFS(СВЦЭМ!$E$39:$E$782,СВЦЭМ!$A$39:$A$782,$A178,СВЦЭМ!$B$39:$B$782,I$155)+'СЕТ СН'!$F$15</f>
        <v>154.29953080000001</v>
      </c>
      <c r="J178" s="36">
        <f>SUMIFS(СВЦЭМ!$E$39:$E$782,СВЦЭМ!$A$39:$A$782,$A178,СВЦЭМ!$B$39:$B$782,J$155)+'СЕТ СН'!$F$15</f>
        <v>146.85455546</v>
      </c>
      <c r="K178" s="36">
        <f>SUMIFS(СВЦЭМ!$E$39:$E$782,СВЦЭМ!$A$39:$A$782,$A178,СВЦЭМ!$B$39:$B$782,K$155)+'СЕТ СН'!$F$15</f>
        <v>143.11286462999999</v>
      </c>
      <c r="L178" s="36">
        <f>SUMIFS(СВЦЭМ!$E$39:$E$782,СВЦЭМ!$A$39:$A$782,$A178,СВЦЭМ!$B$39:$B$782,L$155)+'СЕТ СН'!$F$15</f>
        <v>149.33685198000001</v>
      </c>
      <c r="M178" s="36">
        <f>SUMIFS(СВЦЭМ!$E$39:$E$782,СВЦЭМ!$A$39:$A$782,$A178,СВЦЭМ!$B$39:$B$782,M$155)+'СЕТ СН'!$F$15</f>
        <v>151.40969865</v>
      </c>
      <c r="N178" s="36">
        <f>SUMIFS(СВЦЭМ!$E$39:$E$782,СВЦЭМ!$A$39:$A$782,$A178,СВЦЭМ!$B$39:$B$782,N$155)+'СЕТ СН'!$F$15</f>
        <v>158.02127288</v>
      </c>
      <c r="O178" s="36">
        <f>SUMIFS(СВЦЭМ!$E$39:$E$782,СВЦЭМ!$A$39:$A$782,$A178,СВЦЭМ!$B$39:$B$782,O$155)+'СЕТ СН'!$F$15</f>
        <v>163.1453544</v>
      </c>
      <c r="P178" s="36">
        <f>SUMIFS(СВЦЭМ!$E$39:$E$782,СВЦЭМ!$A$39:$A$782,$A178,СВЦЭМ!$B$39:$B$782,P$155)+'СЕТ СН'!$F$15</f>
        <v>167.12090128</v>
      </c>
      <c r="Q178" s="36">
        <f>SUMIFS(СВЦЭМ!$E$39:$E$782,СВЦЭМ!$A$39:$A$782,$A178,СВЦЭМ!$B$39:$B$782,Q$155)+'СЕТ СН'!$F$15</f>
        <v>169.89697713999999</v>
      </c>
      <c r="R178" s="36">
        <f>SUMIFS(СВЦЭМ!$E$39:$E$782,СВЦЭМ!$A$39:$A$782,$A178,СВЦЭМ!$B$39:$B$782,R$155)+'СЕТ СН'!$F$15</f>
        <v>168.36171956000001</v>
      </c>
      <c r="S178" s="36">
        <f>SUMIFS(СВЦЭМ!$E$39:$E$782,СВЦЭМ!$A$39:$A$782,$A178,СВЦЭМ!$B$39:$B$782,S$155)+'СЕТ СН'!$F$15</f>
        <v>162.73178153999999</v>
      </c>
      <c r="T178" s="36">
        <f>SUMIFS(СВЦЭМ!$E$39:$E$782,СВЦЭМ!$A$39:$A$782,$A178,СВЦЭМ!$B$39:$B$782,T$155)+'СЕТ СН'!$F$15</f>
        <v>150.33635801</v>
      </c>
      <c r="U178" s="36">
        <f>SUMIFS(СВЦЭМ!$E$39:$E$782,СВЦЭМ!$A$39:$A$782,$A178,СВЦЭМ!$B$39:$B$782,U$155)+'СЕТ СН'!$F$15</f>
        <v>142.97404345000001</v>
      </c>
      <c r="V178" s="36">
        <f>SUMIFS(СВЦЭМ!$E$39:$E$782,СВЦЭМ!$A$39:$A$782,$A178,СВЦЭМ!$B$39:$B$782,V$155)+'СЕТ СН'!$F$15</f>
        <v>145.18066006000001</v>
      </c>
      <c r="W178" s="36">
        <f>SUMIFS(СВЦЭМ!$E$39:$E$782,СВЦЭМ!$A$39:$A$782,$A178,СВЦЭМ!$B$39:$B$782,W$155)+'СЕТ СН'!$F$15</f>
        <v>142.65778356999999</v>
      </c>
      <c r="X178" s="36">
        <f>SUMIFS(СВЦЭМ!$E$39:$E$782,СВЦЭМ!$A$39:$A$782,$A178,СВЦЭМ!$B$39:$B$782,X$155)+'СЕТ СН'!$F$15</f>
        <v>144.9432181</v>
      </c>
      <c r="Y178" s="36">
        <f>SUMIFS(СВЦЭМ!$E$39:$E$782,СВЦЭМ!$A$39:$A$782,$A178,СВЦЭМ!$B$39:$B$782,Y$155)+'СЕТ СН'!$F$15</f>
        <v>148.01535917999999</v>
      </c>
    </row>
    <row r="179" spans="1:27" ht="15.75" x14ac:dyDescent="0.2">
      <c r="A179" s="35">
        <f t="shared" si="4"/>
        <v>44279</v>
      </c>
      <c r="B179" s="36">
        <f>SUMIFS(СВЦЭМ!$E$39:$E$782,СВЦЭМ!$A$39:$A$782,$A179,СВЦЭМ!$B$39:$B$782,B$155)+'СЕТ СН'!$F$15</f>
        <v>154.39123681000001</v>
      </c>
      <c r="C179" s="36">
        <f>SUMIFS(СВЦЭМ!$E$39:$E$782,СВЦЭМ!$A$39:$A$782,$A179,СВЦЭМ!$B$39:$B$782,C$155)+'СЕТ СН'!$F$15</f>
        <v>162.36507617999999</v>
      </c>
      <c r="D179" s="36">
        <f>SUMIFS(СВЦЭМ!$E$39:$E$782,СВЦЭМ!$A$39:$A$782,$A179,СВЦЭМ!$B$39:$B$782,D$155)+'СЕТ СН'!$F$15</f>
        <v>171.04500042999999</v>
      </c>
      <c r="E179" s="36">
        <f>SUMIFS(СВЦЭМ!$E$39:$E$782,СВЦЭМ!$A$39:$A$782,$A179,СВЦЭМ!$B$39:$B$782,E$155)+'СЕТ СН'!$F$15</f>
        <v>172.57832500000001</v>
      </c>
      <c r="F179" s="36">
        <f>SUMIFS(СВЦЭМ!$E$39:$E$782,СВЦЭМ!$A$39:$A$782,$A179,СВЦЭМ!$B$39:$B$782,F$155)+'СЕТ СН'!$F$15</f>
        <v>172.05501841</v>
      </c>
      <c r="G179" s="36">
        <f>SUMIFS(СВЦЭМ!$E$39:$E$782,СВЦЭМ!$A$39:$A$782,$A179,СВЦЭМ!$B$39:$B$782,G$155)+'СЕТ СН'!$F$15</f>
        <v>168.34668669999999</v>
      </c>
      <c r="H179" s="36">
        <f>SUMIFS(СВЦЭМ!$E$39:$E$782,СВЦЭМ!$A$39:$A$782,$A179,СВЦЭМ!$B$39:$B$782,H$155)+'СЕТ СН'!$F$15</f>
        <v>164.44713232999999</v>
      </c>
      <c r="I179" s="36">
        <f>SUMIFS(СВЦЭМ!$E$39:$E$782,СВЦЭМ!$A$39:$A$782,$A179,СВЦЭМ!$B$39:$B$782,I$155)+'СЕТ СН'!$F$15</f>
        <v>156.48069408999999</v>
      </c>
      <c r="J179" s="36">
        <f>SUMIFS(СВЦЭМ!$E$39:$E$782,СВЦЭМ!$A$39:$A$782,$A179,СВЦЭМ!$B$39:$B$782,J$155)+'СЕТ СН'!$F$15</f>
        <v>148.45722821000001</v>
      </c>
      <c r="K179" s="36">
        <f>SUMIFS(СВЦЭМ!$E$39:$E$782,СВЦЭМ!$A$39:$A$782,$A179,СВЦЭМ!$B$39:$B$782,K$155)+'СЕТ СН'!$F$15</f>
        <v>144.19142818</v>
      </c>
      <c r="L179" s="36">
        <f>SUMIFS(СВЦЭМ!$E$39:$E$782,СВЦЭМ!$A$39:$A$782,$A179,СВЦЭМ!$B$39:$B$782,L$155)+'СЕТ СН'!$F$15</f>
        <v>148.21602820999999</v>
      </c>
      <c r="M179" s="36">
        <f>SUMIFS(СВЦЭМ!$E$39:$E$782,СВЦЭМ!$A$39:$A$782,$A179,СВЦЭМ!$B$39:$B$782,M$155)+'СЕТ СН'!$F$15</f>
        <v>146.73541348000001</v>
      </c>
      <c r="N179" s="36">
        <f>SUMIFS(СВЦЭМ!$E$39:$E$782,СВЦЭМ!$A$39:$A$782,$A179,СВЦЭМ!$B$39:$B$782,N$155)+'СЕТ СН'!$F$15</f>
        <v>149.78543042999999</v>
      </c>
      <c r="O179" s="36">
        <f>SUMIFS(СВЦЭМ!$E$39:$E$782,СВЦЭМ!$A$39:$A$782,$A179,СВЦЭМ!$B$39:$B$782,O$155)+'СЕТ СН'!$F$15</f>
        <v>156.2293675</v>
      </c>
      <c r="P179" s="36">
        <f>SUMIFS(СВЦЭМ!$E$39:$E$782,СВЦЭМ!$A$39:$A$782,$A179,СВЦЭМ!$B$39:$B$782,P$155)+'СЕТ СН'!$F$15</f>
        <v>162.39285294000001</v>
      </c>
      <c r="Q179" s="36">
        <f>SUMIFS(СВЦЭМ!$E$39:$E$782,СВЦЭМ!$A$39:$A$782,$A179,СВЦЭМ!$B$39:$B$782,Q$155)+'СЕТ СН'!$F$15</f>
        <v>165.99243995</v>
      </c>
      <c r="R179" s="36">
        <f>SUMIFS(СВЦЭМ!$E$39:$E$782,СВЦЭМ!$A$39:$A$782,$A179,СВЦЭМ!$B$39:$B$782,R$155)+'СЕТ СН'!$F$15</f>
        <v>164.23882503999999</v>
      </c>
      <c r="S179" s="36">
        <f>SUMIFS(СВЦЭМ!$E$39:$E$782,СВЦЭМ!$A$39:$A$782,$A179,СВЦЭМ!$B$39:$B$782,S$155)+'СЕТ СН'!$F$15</f>
        <v>157.25856110999999</v>
      </c>
      <c r="T179" s="36">
        <f>SUMIFS(СВЦЭМ!$E$39:$E$782,СВЦЭМ!$A$39:$A$782,$A179,СВЦЭМ!$B$39:$B$782,T$155)+'СЕТ СН'!$F$15</f>
        <v>144.61548607</v>
      </c>
      <c r="U179" s="36">
        <f>SUMIFS(СВЦЭМ!$E$39:$E$782,СВЦЭМ!$A$39:$A$782,$A179,СВЦЭМ!$B$39:$B$782,U$155)+'СЕТ СН'!$F$15</f>
        <v>138.06614205</v>
      </c>
      <c r="V179" s="36">
        <f>SUMIFS(СВЦЭМ!$E$39:$E$782,СВЦЭМ!$A$39:$A$782,$A179,СВЦЭМ!$B$39:$B$782,V$155)+'СЕТ СН'!$F$15</f>
        <v>139.63386553999999</v>
      </c>
      <c r="W179" s="36">
        <f>SUMIFS(СВЦЭМ!$E$39:$E$782,СВЦЭМ!$A$39:$A$782,$A179,СВЦЭМ!$B$39:$B$782,W$155)+'СЕТ СН'!$F$15</f>
        <v>137.98165646000001</v>
      </c>
      <c r="X179" s="36">
        <f>SUMIFS(СВЦЭМ!$E$39:$E$782,СВЦЭМ!$A$39:$A$782,$A179,СВЦЭМ!$B$39:$B$782,X$155)+'СЕТ СН'!$F$15</f>
        <v>139.14650828000001</v>
      </c>
      <c r="Y179" s="36">
        <f>SUMIFS(СВЦЭМ!$E$39:$E$782,СВЦЭМ!$A$39:$A$782,$A179,СВЦЭМ!$B$39:$B$782,Y$155)+'СЕТ СН'!$F$15</f>
        <v>141.47492260000001</v>
      </c>
    </row>
    <row r="180" spans="1:27" ht="15.75" x14ac:dyDescent="0.2">
      <c r="A180" s="35">
        <f t="shared" si="4"/>
        <v>44280</v>
      </c>
      <c r="B180" s="36">
        <f>SUMIFS(СВЦЭМ!$E$39:$E$782,СВЦЭМ!$A$39:$A$782,$A180,СВЦЭМ!$B$39:$B$782,B$155)+'СЕТ СН'!$F$15</f>
        <v>150.38376535</v>
      </c>
      <c r="C180" s="36">
        <f>SUMIFS(СВЦЭМ!$E$39:$E$782,СВЦЭМ!$A$39:$A$782,$A180,СВЦЭМ!$B$39:$B$782,C$155)+'СЕТ СН'!$F$15</f>
        <v>157.48468474000001</v>
      </c>
      <c r="D180" s="36">
        <f>SUMIFS(СВЦЭМ!$E$39:$E$782,СВЦЭМ!$A$39:$A$782,$A180,СВЦЭМ!$B$39:$B$782,D$155)+'СЕТ СН'!$F$15</f>
        <v>167.46392008000001</v>
      </c>
      <c r="E180" s="36">
        <f>SUMIFS(СВЦЭМ!$E$39:$E$782,СВЦЭМ!$A$39:$A$782,$A180,СВЦЭМ!$B$39:$B$782,E$155)+'СЕТ СН'!$F$15</f>
        <v>169.22481069</v>
      </c>
      <c r="F180" s="36">
        <f>SUMIFS(СВЦЭМ!$E$39:$E$782,СВЦЭМ!$A$39:$A$782,$A180,СВЦЭМ!$B$39:$B$782,F$155)+'СЕТ СН'!$F$15</f>
        <v>169.62777315</v>
      </c>
      <c r="G180" s="36">
        <f>SUMIFS(СВЦЭМ!$E$39:$E$782,СВЦЭМ!$A$39:$A$782,$A180,СВЦЭМ!$B$39:$B$782,G$155)+'СЕТ СН'!$F$15</f>
        <v>166.46758464999999</v>
      </c>
      <c r="H180" s="36">
        <f>SUMIFS(СВЦЭМ!$E$39:$E$782,СВЦЭМ!$A$39:$A$782,$A180,СВЦЭМ!$B$39:$B$782,H$155)+'СЕТ СН'!$F$15</f>
        <v>160.05035706999999</v>
      </c>
      <c r="I180" s="36">
        <f>SUMIFS(СВЦЭМ!$E$39:$E$782,СВЦЭМ!$A$39:$A$782,$A180,СВЦЭМ!$B$39:$B$782,I$155)+'СЕТ СН'!$F$15</f>
        <v>150.14165374000001</v>
      </c>
      <c r="J180" s="36">
        <f>SUMIFS(СВЦЭМ!$E$39:$E$782,СВЦЭМ!$A$39:$A$782,$A180,СВЦЭМ!$B$39:$B$782,J$155)+'СЕТ СН'!$F$15</f>
        <v>143.42019923999999</v>
      </c>
      <c r="K180" s="36">
        <f>SUMIFS(СВЦЭМ!$E$39:$E$782,СВЦЭМ!$A$39:$A$782,$A180,СВЦЭМ!$B$39:$B$782,K$155)+'СЕТ СН'!$F$15</f>
        <v>142.18596149999999</v>
      </c>
      <c r="L180" s="36">
        <f>SUMIFS(СВЦЭМ!$E$39:$E$782,СВЦЭМ!$A$39:$A$782,$A180,СВЦЭМ!$B$39:$B$782,L$155)+'СЕТ СН'!$F$15</f>
        <v>145.33920404</v>
      </c>
      <c r="M180" s="36">
        <f>SUMIFS(СВЦЭМ!$E$39:$E$782,СВЦЭМ!$A$39:$A$782,$A180,СВЦЭМ!$B$39:$B$782,M$155)+'СЕТ СН'!$F$15</f>
        <v>145.2415226</v>
      </c>
      <c r="N180" s="36">
        <f>SUMIFS(СВЦЭМ!$E$39:$E$782,СВЦЭМ!$A$39:$A$782,$A180,СВЦЭМ!$B$39:$B$782,N$155)+'СЕТ СН'!$F$15</f>
        <v>148.45011646</v>
      </c>
      <c r="O180" s="36">
        <f>SUMIFS(СВЦЭМ!$E$39:$E$782,СВЦЭМ!$A$39:$A$782,$A180,СВЦЭМ!$B$39:$B$782,O$155)+'СЕТ СН'!$F$15</f>
        <v>153.95000590999999</v>
      </c>
      <c r="P180" s="36">
        <f>SUMIFS(СВЦЭМ!$E$39:$E$782,СВЦЭМ!$A$39:$A$782,$A180,СВЦЭМ!$B$39:$B$782,P$155)+'СЕТ СН'!$F$15</f>
        <v>161.51597298999999</v>
      </c>
      <c r="Q180" s="36">
        <f>SUMIFS(СВЦЭМ!$E$39:$E$782,СВЦЭМ!$A$39:$A$782,$A180,СВЦЭМ!$B$39:$B$782,Q$155)+'СЕТ СН'!$F$15</f>
        <v>165.97671166000001</v>
      </c>
      <c r="R180" s="36">
        <f>SUMIFS(СВЦЭМ!$E$39:$E$782,СВЦЭМ!$A$39:$A$782,$A180,СВЦЭМ!$B$39:$B$782,R$155)+'СЕТ СН'!$F$15</f>
        <v>164.50472594999999</v>
      </c>
      <c r="S180" s="36">
        <f>SUMIFS(СВЦЭМ!$E$39:$E$782,СВЦЭМ!$A$39:$A$782,$A180,СВЦЭМ!$B$39:$B$782,S$155)+'СЕТ СН'!$F$15</f>
        <v>157.7876531</v>
      </c>
      <c r="T180" s="36">
        <f>SUMIFS(СВЦЭМ!$E$39:$E$782,СВЦЭМ!$A$39:$A$782,$A180,СВЦЭМ!$B$39:$B$782,T$155)+'СЕТ СН'!$F$15</f>
        <v>145.29239942999999</v>
      </c>
      <c r="U180" s="36">
        <f>SUMIFS(СВЦЭМ!$E$39:$E$782,СВЦЭМ!$A$39:$A$782,$A180,СВЦЭМ!$B$39:$B$782,U$155)+'СЕТ СН'!$F$15</f>
        <v>138.68122948999999</v>
      </c>
      <c r="V180" s="36">
        <f>SUMIFS(СВЦЭМ!$E$39:$E$782,СВЦЭМ!$A$39:$A$782,$A180,СВЦЭМ!$B$39:$B$782,V$155)+'СЕТ СН'!$F$15</f>
        <v>138.97434071000001</v>
      </c>
      <c r="W180" s="36">
        <f>SUMIFS(СВЦЭМ!$E$39:$E$782,СВЦЭМ!$A$39:$A$782,$A180,СВЦЭМ!$B$39:$B$782,W$155)+'СЕТ СН'!$F$15</f>
        <v>137.26143748999999</v>
      </c>
      <c r="X180" s="36">
        <f>SUMIFS(СВЦЭМ!$E$39:$E$782,СВЦЭМ!$A$39:$A$782,$A180,СВЦЭМ!$B$39:$B$782,X$155)+'СЕТ СН'!$F$15</f>
        <v>140.94946019</v>
      </c>
      <c r="Y180" s="36">
        <f>SUMIFS(СВЦЭМ!$E$39:$E$782,СВЦЭМ!$A$39:$A$782,$A180,СВЦЭМ!$B$39:$B$782,Y$155)+'СЕТ СН'!$F$15</f>
        <v>145.63505708</v>
      </c>
    </row>
    <row r="181" spans="1:27" ht="15.75" x14ac:dyDescent="0.2">
      <c r="A181" s="35">
        <f t="shared" si="4"/>
        <v>44281</v>
      </c>
      <c r="B181" s="36">
        <f>SUMIFS(СВЦЭМ!$E$39:$E$782,СВЦЭМ!$A$39:$A$782,$A181,СВЦЭМ!$B$39:$B$782,B$155)+'СЕТ СН'!$F$15</f>
        <v>158.31788397</v>
      </c>
      <c r="C181" s="36">
        <f>SUMIFS(СВЦЭМ!$E$39:$E$782,СВЦЭМ!$A$39:$A$782,$A181,СВЦЭМ!$B$39:$B$782,C$155)+'СЕТ СН'!$F$15</f>
        <v>168.14113114</v>
      </c>
      <c r="D181" s="36">
        <f>SUMIFS(СВЦЭМ!$E$39:$E$782,СВЦЭМ!$A$39:$A$782,$A181,СВЦЭМ!$B$39:$B$782,D$155)+'СЕТ СН'!$F$15</f>
        <v>178.82077423999999</v>
      </c>
      <c r="E181" s="36">
        <f>SUMIFS(СВЦЭМ!$E$39:$E$782,СВЦЭМ!$A$39:$A$782,$A181,СВЦЭМ!$B$39:$B$782,E$155)+'СЕТ СН'!$F$15</f>
        <v>181.14673117999999</v>
      </c>
      <c r="F181" s="36">
        <f>SUMIFS(СВЦЭМ!$E$39:$E$782,СВЦЭМ!$A$39:$A$782,$A181,СВЦЭМ!$B$39:$B$782,F$155)+'СЕТ СН'!$F$15</f>
        <v>180.66584438000001</v>
      </c>
      <c r="G181" s="36">
        <f>SUMIFS(СВЦЭМ!$E$39:$E$782,СВЦЭМ!$A$39:$A$782,$A181,СВЦЭМ!$B$39:$B$782,G$155)+'СЕТ СН'!$F$15</f>
        <v>178.30623229</v>
      </c>
      <c r="H181" s="36">
        <f>SUMIFS(СВЦЭМ!$E$39:$E$782,СВЦЭМ!$A$39:$A$782,$A181,СВЦЭМ!$B$39:$B$782,H$155)+'СЕТ СН'!$F$15</f>
        <v>171.76352220999999</v>
      </c>
      <c r="I181" s="36">
        <f>SUMIFS(СВЦЭМ!$E$39:$E$782,СВЦЭМ!$A$39:$A$782,$A181,СВЦЭМ!$B$39:$B$782,I$155)+'СЕТ СН'!$F$15</f>
        <v>159.92122327999999</v>
      </c>
      <c r="J181" s="36">
        <f>SUMIFS(СВЦЭМ!$E$39:$E$782,СВЦЭМ!$A$39:$A$782,$A181,СВЦЭМ!$B$39:$B$782,J$155)+'СЕТ СН'!$F$15</f>
        <v>153.18438979999999</v>
      </c>
      <c r="K181" s="36">
        <f>SUMIFS(СВЦЭМ!$E$39:$E$782,СВЦЭМ!$A$39:$A$782,$A181,СВЦЭМ!$B$39:$B$782,K$155)+'СЕТ СН'!$F$15</f>
        <v>150.24699398000001</v>
      </c>
      <c r="L181" s="36">
        <f>SUMIFS(СВЦЭМ!$E$39:$E$782,СВЦЭМ!$A$39:$A$782,$A181,СВЦЭМ!$B$39:$B$782,L$155)+'СЕТ СН'!$F$15</f>
        <v>148.97799656999999</v>
      </c>
      <c r="M181" s="36">
        <f>SUMIFS(СВЦЭМ!$E$39:$E$782,СВЦЭМ!$A$39:$A$782,$A181,СВЦЭМ!$B$39:$B$782,M$155)+'СЕТ СН'!$F$15</f>
        <v>148.89016910999999</v>
      </c>
      <c r="N181" s="36">
        <f>SUMIFS(СВЦЭМ!$E$39:$E$782,СВЦЭМ!$A$39:$A$782,$A181,СВЦЭМ!$B$39:$B$782,N$155)+'СЕТ СН'!$F$15</f>
        <v>148.50001567999999</v>
      </c>
      <c r="O181" s="36">
        <f>SUMIFS(СВЦЭМ!$E$39:$E$782,СВЦЭМ!$A$39:$A$782,$A181,СВЦЭМ!$B$39:$B$782,O$155)+'СЕТ СН'!$F$15</f>
        <v>152.79932178999999</v>
      </c>
      <c r="P181" s="36">
        <f>SUMIFS(СВЦЭМ!$E$39:$E$782,СВЦЭМ!$A$39:$A$782,$A181,СВЦЭМ!$B$39:$B$782,P$155)+'СЕТ СН'!$F$15</f>
        <v>156.98596029999999</v>
      </c>
      <c r="Q181" s="36">
        <f>SUMIFS(СВЦЭМ!$E$39:$E$782,СВЦЭМ!$A$39:$A$782,$A181,СВЦЭМ!$B$39:$B$782,Q$155)+'СЕТ СН'!$F$15</f>
        <v>161.01075926999999</v>
      </c>
      <c r="R181" s="36">
        <f>SUMIFS(СВЦЭМ!$E$39:$E$782,СВЦЭМ!$A$39:$A$782,$A181,СВЦЭМ!$B$39:$B$782,R$155)+'СЕТ СН'!$F$15</f>
        <v>159.20047905000001</v>
      </c>
      <c r="S181" s="36">
        <f>SUMIFS(СВЦЭМ!$E$39:$E$782,СВЦЭМ!$A$39:$A$782,$A181,СВЦЭМ!$B$39:$B$782,S$155)+'СЕТ СН'!$F$15</f>
        <v>154.09826969</v>
      </c>
      <c r="T181" s="36">
        <f>SUMIFS(СВЦЭМ!$E$39:$E$782,СВЦЭМ!$A$39:$A$782,$A181,СВЦЭМ!$B$39:$B$782,T$155)+'СЕТ СН'!$F$15</f>
        <v>144.07626672000001</v>
      </c>
      <c r="U181" s="36">
        <f>SUMIFS(СВЦЭМ!$E$39:$E$782,СВЦЭМ!$A$39:$A$782,$A181,СВЦЭМ!$B$39:$B$782,U$155)+'СЕТ СН'!$F$15</f>
        <v>138.63222884999999</v>
      </c>
      <c r="V181" s="36">
        <f>SUMIFS(СВЦЭМ!$E$39:$E$782,СВЦЭМ!$A$39:$A$782,$A181,СВЦЭМ!$B$39:$B$782,V$155)+'СЕТ СН'!$F$15</f>
        <v>137.72182404</v>
      </c>
      <c r="W181" s="36">
        <f>SUMIFS(СВЦЭМ!$E$39:$E$782,СВЦЭМ!$A$39:$A$782,$A181,СВЦЭМ!$B$39:$B$782,W$155)+'СЕТ СН'!$F$15</f>
        <v>136.12845231</v>
      </c>
      <c r="X181" s="36">
        <f>SUMIFS(СВЦЭМ!$E$39:$E$782,СВЦЭМ!$A$39:$A$782,$A181,СВЦЭМ!$B$39:$B$782,X$155)+'СЕТ СН'!$F$15</f>
        <v>139.90513010999999</v>
      </c>
      <c r="Y181" s="36">
        <f>SUMIFS(СВЦЭМ!$E$39:$E$782,СВЦЭМ!$A$39:$A$782,$A181,СВЦЭМ!$B$39:$B$782,Y$155)+'СЕТ СН'!$F$15</f>
        <v>144.55251737</v>
      </c>
    </row>
    <row r="182" spans="1:27" ht="15.75" x14ac:dyDescent="0.2">
      <c r="A182" s="35">
        <f t="shared" si="4"/>
        <v>44282</v>
      </c>
      <c r="B182" s="36">
        <f>SUMIFS(СВЦЭМ!$E$39:$E$782,СВЦЭМ!$A$39:$A$782,$A182,СВЦЭМ!$B$39:$B$782,B$155)+'СЕТ СН'!$F$15</f>
        <v>138.94604312000001</v>
      </c>
      <c r="C182" s="36">
        <f>SUMIFS(СВЦЭМ!$E$39:$E$782,СВЦЭМ!$A$39:$A$782,$A182,СВЦЭМ!$B$39:$B$782,C$155)+'СЕТ СН'!$F$15</f>
        <v>149.36935733999999</v>
      </c>
      <c r="D182" s="36">
        <f>SUMIFS(СВЦЭМ!$E$39:$E$782,СВЦЭМ!$A$39:$A$782,$A182,СВЦЭМ!$B$39:$B$782,D$155)+'СЕТ СН'!$F$15</f>
        <v>158.67457841999999</v>
      </c>
      <c r="E182" s="36">
        <f>SUMIFS(СВЦЭМ!$E$39:$E$782,СВЦЭМ!$A$39:$A$782,$A182,СВЦЭМ!$B$39:$B$782,E$155)+'СЕТ СН'!$F$15</f>
        <v>161.45459697000001</v>
      </c>
      <c r="F182" s="36">
        <f>SUMIFS(СВЦЭМ!$E$39:$E$782,СВЦЭМ!$A$39:$A$782,$A182,СВЦЭМ!$B$39:$B$782,F$155)+'СЕТ СН'!$F$15</f>
        <v>164.11706892000001</v>
      </c>
      <c r="G182" s="36">
        <f>SUMIFS(СВЦЭМ!$E$39:$E$782,СВЦЭМ!$A$39:$A$782,$A182,СВЦЭМ!$B$39:$B$782,G$155)+'СЕТ СН'!$F$15</f>
        <v>160.43603399</v>
      </c>
      <c r="H182" s="36">
        <f>SUMIFS(СВЦЭМ!$E$39:$E$782,СВЦЭМ!$A$39:$A$782,$A182,СВЦЭМ!$B$39:$B$782,H$155)+'СЕТ СН'!$F$15</f>
        <v>157.30194527</v>
      </c>
      <c r="I182" s="36">
        <f>SUMIFS(СВЦЭМ!$E$39:$E$782,СВЦЭМ!$A$39:$A$782,$A182,СВЦЭМ!$B$39:$B$782,I$155)+'СЕТ СН'!$F$15</f>
        <v>150.34912122</v>
      </c>
      <c r="J182" s="36">
        <f>SUMIFS(СВЦЭМ!$E$39:$E$782,СВЦЭМ!$A$39:$A$782,$A182,СВЦЭМ!$B$39:$B$782,J$155)+'СЕТ СН'!$F$15</f>
        <v>142.46097460999999</v>
      </c>
      <c r="K182" s="36">
        <f>SUMIFS(СВЦЭМ!$E$39:$E$782,СВЦЭМ!$A$39:$A$782,$A182,СВЦЭМ!$B$39:$B$782,K$155)+'СЕТ СН'!$F$15</f>
        <v>137.58215705999999</v>
      </c>
      <c r="L182" s="36">
        <f>SUMIFS(СВЦЭМ!$E$39:$E$782,СВЦЭМ!$A$39:$A$782,$A182,СВЦЭМ!$B$39:$B$782,L$155)+'СЕТ СН'!$F$15</f>
        <v>140.11766127000001</v>
      </c>
      <c r="M182" s="36">
        <f>SUMIFS(СВЦЭМ!$E$39:$E$782,СВЦЭМ!$A$39:$A$782,$A182,СВЦЭМ!$B$39:$B$782,M$155)+'СЕТ СН'!$F$15</f>
        <v>140.02048626000001</v>
      </c>
      <c r="N182" s="36">
        <f>SUMIFS(СВЦЭМ!$E$39:$E$782,СВЦЭМ!$A$39:$A$782,$A182,СВЦЭМ!$B$39:$B$782,N$155)+'СЕТ СН'!$F$15</f>
        <v>141.39580533</v>
      </c>
      <c r="O182" s="36">
        <f>SUMIFS(СВЦЭМ!$E$39:$E$782,СВЦЭМ!$A$39:$A$782,$A182,СВЦЭМ!$B$39:$B$782,O$155)+'СЕТ СН'!$F$15</f>
        <v>144.15938138999999</v>
      </c>
      <c r="P182" s="36">
        <f>SUMIFS(СВЦЭМ!$E$39:$E$782,СВЦЭМ!$A$39:$A$782,$A182,СВЦЭМ!$B$39:$B$782,P$155)+'СЕТ СН'!$F$15</f>
        <v>151.62910739</v>
      </c>
      <c r="Q182" s="36">
        <f>SUMIFS(СВЦЭМ!$E$39:$E$782,СВЦЭМ!$A$39:$A$782,$A182,СВЦЭМ!$B$39:$B$782,Q$155)+'СЕТ СН'!$F$15</f>
        <v>156.18408335999999</v>
      </c>
      <c r="R182" s="36">
        <f>SUMIFS(СВЦЭМ!$E$39:$E$782,СВЦЭМ!$A$39:$A$782,$A182,СВЦЭМ!$B$39:$B$782,R$155)+'СЕТ СН'!$F$15</f>
        <v>154.42820291000001</v>
      </c>
      <c r="S182" s="36">
        <f>SUMIFS(СВЦЭМ!$E$39:$E$782,СВЦЭМ!$A$39:$A$782,$A182,СВЦЭМ!$B$39:$B$782,S$155)+'СЕТ СН'!$F$15</f>
        <v>149.45147557999999</v>
      </c>
      <c r="T182" s="36">
        <f>SUMIFS(СВЦЭМ!$E$39:$E$782,СВЦЭМ!$A$39:$A$782,$A182,СВЦЭМ!$B$39:$B$782,T$155)+'СЕТ СН'!$F$15</f>
        <v>138.67521296999999</v>
      </c>
      <c r="U182" s="36">
        <f>SUMIFS(СВЦЭМ!$E$39:$E$782,СВЦЭМ!$A$39:$A$782,$A182,СВЦЭМ!$B$39:$B$782,U$155)+'СЕТ СН'!$F$15</f>
        <v>133.70391387000001</v>
      </c>
      <c r="V182" s="36">
        <f>SUMIFS(СВЦЭМ!$E$39:$E$782,СВЦЭМ!$A$39:$A$782,$A182,СВЦЭМ!$B$39:$B$782,V$155)+'СЕТ СН'!$F$15</f>
        <v>133.59410285999999</v>
      </c>
      <c r="W182" s="36">
        <f>SUMIFS(СВЦЭМ!$E$39:$E$782,СВЦЭМ!$A$39:$A$782,$A182,СВЦЭМ!$B$39:$B$782,W$155)+'СЕТ СН'!$F$15</f>
        <v>130.77307493000001</v>
      </c>
      <c r="X182" s="36">
        <f>SUMIFS(СВЦЭМ!$E$39:$E$782,СВЦЭМ!$A$39:$A$782,$A182,СВЦЭМ!$B$39:$B$782,X$155)+'СЕТ СН'!$F$15</f>
        <v>133.74655981000001</v>
      </c>
      <c r="Y182" s="36">
        <f>SUMIFS(СВЦЭМ!$E$39:$E$782,СВЦЭМ!$A$39:$A$782,$A182,СВЦЭМ!$B$39:$B$782,Y$155)+'СЕТ СН'!$F$15</f>
        <v>136.65740231000001</v>
      </c>
    </row>
    <row r="183" spans="1:27" ht="15.75" x14ac:dyDescent="0.2">
      <c r="A183" s="35">
        <f t="shared" si="4"/>
        <v>44283</v>
      </c>
      <c r="B183" s="36">
        <f>SUMIFS(СВЦЭМ!$E$39:$E$782,СВЦЭМ!$A$39:$A$782,$A183,СВЦЭМ!$B$39:$B$782,B$155)+'СЕТ СН'!$F$15</f>
        <v>142.69162152999999</v>
      </c>
      <c r="C183" s="36">
        <f>SUMIFS(СВЦЭМ!$E$39:$E$782,СВЦЭМ!$A$39:$A$782,$A183,СВЦЭМ!$B$39:$B$782,C$155)+'СЕТ СН'!$F$15</f>
        <v>155.26674807000001</v>
      </c>
      <c r="D183" s="36">
        <f>SUMIFS(СВЦЭМ!$E$39:$E$782,СВЦЭМ!$A$39:$A$782,$A183,СВЦЭМ!$B$39:$B$782,D$155)+'СЕТ СН'!$F$15</f>
        <v>160.67174381000001</v>
      </c>
      <c r="E183" s="36">
        <f>SUMIFS(СВЦЭМ!$E$39:$E$782,СВЦЭМ!$A$39:$A$782,$A183,СВЦЭМ!$B$39:$B$782,E$155)+'СЕТ СН'!$F$15</f>
        <v>161.13660225999999</v>
      </c>
      <c r="F183" s="36">
        <f>SUMIFS(СВЦЭМ!$E$39:$E$782,СВЦЭМ!$A$39:$A$782,$A183,СВЦЭМ!$B$39:$B$782,F$155)+'СЕТ СН'!$F$15</f>
        <v>159.48780285000001</v>
      </c>
      <c r="G183" s="36">
        <f>SUMIFS(СВЦЭМ!$E$39:$E$782,СВЦЭМ!$A$39:$A$782,$A183,СВЦЭМ!$B$39:$B$782,G$155)+'СЕТ СН'!$F$15</f>
        <v>154.97582686000001</v>
      </c>
      <c r="H183" s="36">
        <f>SUMIFS(СВЦЭМ!$E$39:$E$782,СВЦЭМ!$A$39:$A$782,$A183,СВЦЭМ!$B$39:$B$782,H$155)+'СЕТ СН'!$F$15</f>
        <v>151.96683956000001</v>
      </c>
      <c r="I183" s="36">
        <f>SUMIFS(СВЦЭМ!$E$39:$E$782,СВЦЭМ!$A$39:$A$782,$A183,СВЦЭМ!$B$39:$B$782,I$155)+'СЕТ СН'!$F$15</f>
        <v>147.09490518000001</v>
      </c>
      <c r="J183" s="36">
        <f>SUMIFS(СВЦЭМ!$E$39:$E$782,СВЦЭМ!$A$39:$A$782,$A183,СВЦЭМ!$B$39:$B$782,J$155)+'СЕТ СН'!$F$15</f>
        <v>134.20531406000001</v>
      </c>
      <c r="K183" s="36">
        <f>SUMIFS(СВЦЭМ!$E$39:$E$782,СВЦЭМ!$A$39:$A$782,$A183,СВЦЭМ!$B$39:$B$782,K$155)+'СЕТ СН'!$F$15</f>
        <v>131.74082174</v>
      </c>
      <c r="L183" s="36">
        <f>SUMIFS(СВЦЭМ!$E$39:$E$782,СВЦЭМ!$A$39:$A$782,$A183,СВЦЭМ!$B$39:$B$782,L$155)+'СЕТ СН'!$F$15</f>
        <v>137.66395198000001</v>
      </c>
      <c r="M183" s="36">
        <f>SUMIFS(СВЦЭМ!$E$39:$E$782,СВЦЭМ!$A$39:$A$782,$A183,СВЦЭМ!$B$39:$B$782,M$155)+'СЕТ СН'!$F$15</f>
        <v>142.95788372999999</v>
      </c>
      <c r="N183" s="36">
        <f>SUMIFS(СВЦЭМ!$E$39:$E$782,СВЦЭМ!$A$39:$A$782,$A183,СВЦЭМ!$B$39:$B$782,N$155)+'СЕТ СН'!$F$15</f>
        <v>148.52446810000001</v>
      </c>
      <c r="O183" s="36">
        <f>SUMIFS(СВЦЭМ!$E$39:$E$782,СВЦЭМ!$A$39:$A$782,$A183,СВЦЭМ!$B$39:$B$782,O$155)+'СЕТ СН'!$F$15</f>
        <v>152.65207878999999</v>
      </c>
      <c r="P183" s="36">
        <f>SUMIFS(СВЦЭМ!$E$39:$E$782,СВЦЭМ!$A$39:$A$782,$A183,СВЦЭМ!$B$39:$B$782,P$155)+'СЕТ СН'!$F$15</f>
        <v>158.92026458999999</v>
      </c>
      <c r="Q183" s="36">
        <f>SUMIFS(СВЦЭМ!$E$39:$E$782,СВЦЭМ!$A$39:$A$782,$A183,СВЦЭМ!$B$39:$B$782,Q$155)+'СЕТ СН'!$F$15</f>
        <v>163.01901781000001</v>
      </c>
      <c r="R183" s="36">
        <f>SUMIFS(СВЦЭМ!$E$39:$E$782,СВЦЭМ!$A$39:$A$782,$A183,СВЦЭМ!$B$39:$B$782,R$155)+'СЕТ СН'!$F$15</f>
        <v>161.30516134999999</v>
      </c>
      <c r="S183" s="36">
        <f>SUMIFS(СВЦЭМ!$E$39:$E$782,СВЦЭМ!$A$39:$A$782,$A183,СВЦЭМ!$B$39:$B$782,S$155)+'СЕТ СН'!$F$15</f>
        <v>155.9386514</v>
      </c>
      <c r="T183" s="36">
        <f>SUMIFS(СВЦЭМ!$E$39:$E$782,СВЦЭМ!$A$39:$A$782,$A183,СВЦЭМ!$B$39:$B$782,T$155)+'СЕТ СН'!$F$15</f>
        <v>145.87118935999999</v>
      </c>
      <c r="U183" s="36">
        <f>SUMIFS(СВЦЭМ!$E$39:$E$782,СВЦЭМ!$A$39:$A$782,$A183,СВЦЭМ!$B$39:$B$782,U$155)+'СЕТ СН'!$F$15</f>
        <v>141.47930152999999</v>
      </c>
      <c r="V183" s="36">
        <f>SUMIFS(СВЦЭМ!$E$39:$E$782,СВЦЭМ!$A$39:$A$782,$A183,СВЦЭМ!$B$39:$B$782,V$155)+'СЕТ СН'!$F$15</f>
        <v>142.2996124</v>
      </c>
      <c r="W183" s="36">
        <f>SUMIFS(СВЦЭМ!$E$39:$E$782,СВЦЭМ!$A$39:$A$782,$A183,СВЦЭМ!$B$39:$B$782,W$155)+'СЕТ СН'!$F$15</f>
        <v>138.45051853000001</v>
      </c>
      <c r="X183" s="36">
        <f>SUMIFS(СВЦЭМ!$E$39:$E$782,СВЦЭМ!$A$39:$A$782,$A183,СВЦЭМ!$B$39:$B$782,X$155)+'СЕТ СН'!$F$15</f>
        <v>136.7465272</v>
      </c>
      <c r="Y183" s="36">
        <f>SUMIFS(СВЦЭМ!$E$39:$E$782,СВЦЭМ!$A$39:$A$782,$A183,СВЦЭМ!$B$39:$B$782,Y$155)+'СЕТ СН'!$F$15</f>
        <v>136.05174982</v>
      </c>
    </row>
    <row r="184" spans="1:27" ht="15.75" x14ac:dyDescent="0.2">
      <c r="A184" s="35">
        <f t="shared" si="4"/>
        <v>44284</v>
      </c>
      <c r="B184" s="36">
        <f>SUMIFS(СВЦЭМ!$E$39:$E$782,СВЦЭМ!$A$39:$A$782,$A184,СВЦЭМ!$B$39:$B$782,B$155)+'СЕТ СН'!$F$15</f>
        <v>149.66851323</v>
      </c>
      <c r="C184" s="36">
        <f>SUMIFS(СВЦЭМ!$E$39:$E$782,СВЦЭМ!$A$39:$A$782,$A184,СВЦЭМ!$B$39:$B$782,C$155)+'СЕТ СН'!$F$15</f>
        <v>162.23673582000001</v>
      </c>
      <c r="D184" s="36">
        <f>SUMIFS(СВЦЭМ!$E$39:$E$782,СВЦЭМ!$A$39:$A$782,$A184,СВЦЭМ!$B$39:$B$782,D$155)+'СЕТ СН'!$F$15</f>
        <v>169.77415250999999</v>
      </c>
      <c r="E184" s="36">
        <f>SUMIFS(СВЦЭМ!$E$39:$E$782,СВЦЭМ!$A$39:$A$782,$A184,СВЦЭМ!$B$39:$B$782,E$155)+'СЕТ СН'!$F$15</f>
        <v>172.72374239000001</v>
      </c>
      <c r="F184" s="36">
        <f>SUMIFS(СВЦЭМ!$E$39:$E$782,СВЦЭМ!$A$39:$A$782,$A184,СВЦЭМ!$B$39:$B$782,F$155)+'СЕТ СН'!$F$15</f>
        <v>171.76429872</v>
      </c>
      <c r="G184" s="36">
        <f>SUMIFS(СВЦЭМ!$E$39:$E$782,СВЦЭМ!$A$39:$A$782,$A184,СВЦЭМ!$B$39:$B$782,G$155)+'СЕТ СН'!$F$15</f>
        <v>165.25742355</v>
      </c>
      <c r="H184" s="36">
        <f>SUMIFS(СВЦЭМ!$E$39:$E$782,СВЦЭМ!$A$39:$A$782,$A184,СВЦЭМ!$B$39:$B$782,H$155)+'СЕТ СН'!$F$15</f>
        <v>158.80985444000001</v>
      </c>
      <c r="I184" s="36">
        <f>SUMIFS(СВЦЭМ!$E$39:$E$782,СВЦЭМ!$A$39:$A$782,$A184,СВЦЭМ!$B$39:$B$782,I$155)+'СЕТ СН'!$F$15</f>
        <v>150.61705773</v>
      </c>
      <c r="J184" s="36">
        <f>SUMIFS(СВЦЭМ!$E$39:$E$782,СВЦЭМ!$A$39:$A$782,$A184,СВЦЭМ!$B$39:$B$782,J$155)+'СЕТ СН'!$F$15</f>
        <v>142.33620619999999</v>
      </c>
      <c r="K184" s="36">
        <f>SUMIFS(СВЦЭМ!$E$39:$E$782,СВЦЭМ!$A$39:$A$782,$A184,СВЦЭМ!$B$39:$B$782,K$155)+'СЕТ СН'!$F$15</f>
        <v>139.74564379</v>
      </c>
      <c r="L184" s="36">
        <f>SUMIFS(СВЦЭМ!$E$39:$E$782,СВЦЭМ!$A$39:$A$782,$A184,СВЦЭМ!$B$39:$B$782,L$155)+'СЕТ СН'!$F$15</f>
        <v>139.86115029999999</v>
      </c>
      <c r="M184" s="36">
        <f>SUMIFS(СВЦЭМ!$E$39:$E$782,СВЦЭМ!$A$39:$A$782,$A184,СВЦЭМ!$B$39:$B$782,M$155)+'СЕТ СН'!$F$15</f>
        <v>139.74669359999999</v>
      </c>
      <c r="N184" s="36">
        <f>SUMIFS(СВЦЭМ!$E$39:$E$782,СВЦЭМ!$A$39:$A$782,$A184,СВЦЭМ!$B$39:$B$782,N$155)+'СЕТ СН'!$F$15</f>
        <v>140.84805360999999</v>
      </c>
      <c r="O184" s="36">
        <f>SUMIFS(СВЦЭМ!$E$39:$E$782,СВЦЭМ!$A$39:$A$782,$A184,СВЦЭМ!$B$39:$B$782,O$155)+'СЕТ СН'!$F$15</f>
        <v>145.7627803</v>
      </c>
      <c r="P184" s="36">
        <f>SUMIFS(СВЦЭМ!$E$39:$E$782,СВЦЭМ!$A$39:$A$782,$A184,СВЦЭМ!$B$39:$B$782,P$155)+'СЕТ СН'!$F$15</f>
        <v>153.11733404</v>
      </c>
      <c r="Q184" s="36">
        <f>SUMIFS(СВЦЭМ!$E$39:$E$782,СВЦЭМ!$A$39:$A$782,$A184,СВЦЭМ!$B$39:$B$782,Q$155)+'СЕТ СН'!$F$15</f>
        <v>156.76368565999999</v>
      </c>
      <c r="R184" s="36">
        <f>SUMIFS(СВЦЭМ!$E$39:$E$782,СВЦЭМ!$A$39:$A$782,$A184,СВЦЭМ!$B$39:$B$782,R$155)+'СЕТ СН'!$F$15</f>
        <v>155.22715737999999</v>
      </c>
      <c r="S184" s="36">
        <f>SUMIFS(СВЦЭМ!$E$39:$E$782,СВЦЭМ!$A$39:$A$782,$A184,СВЦЭМ!$B$39:$B$782,S$155)+'СЕТ СН'!$F$15</f>
        <v>150.64415486999999</v>
      </c>
      <c r="T184" s="36">
        <f>SUMIFS(СВЦЭМ!$E$39:$E$782,СВЦЭМ!$A$39:$A$782,$A184,СВЦЭМ!$B$39:$B$782,T$155)+'СЕТ СН'!$F$15</f>
        <v>140.31947797000001</v>
      </c>
      <c r="U184" s="36">
        <f>SUMIFS(СВЦЭМ!$E$39:$E$782,СВЦЭМ!$A$39:$A$782,$A184,СВЦЭМ!$B$39:$B$782,U$155)+'СЕТ СН'!$F$15</f>
        <v>135.9285266</v>
      </c>
      <c r="V184" s="36">
        <f>SUMIFS(СВЦЭМ!$E$39:$E$782,СВЦЭМ!$A$39:$A$782,$A184,СВЦЭМ!$B$39:$B$782,V$155)+'СЕТ СН'!$F$15</f>
        <v>136.11652909</v>
      </c>
      <c r="W184" s="36">
        <f>SUMIFS(СВЦЭМ!$E$39:$E$782,СВЦЭМ!$A$39:$A$782,$A184,СВЦЭМ!$B$39:$B$782,W$155)+'СЕТ СН'!$F$15</f>
        <v>136.13068168000001</v>
      </c>
      <c r="X184" s="36">
        <f>SUMIFS(СВЦЭМ!$E$39:$E$782,СВЦЭМ!$A$39:$A$782,$A184,СВЦЭМ!$B$39:$B$782,X$155)+'СЕТ СН'!$F$15</f>
        <v>139.29942205</v>
      </c>
      <c r="Y184" s="36">
        <f>SUMIFS(СВЦЭМ!$E$39:$E$782,СВЦЭМ!$A$39:$A$782,$A184,СВЦЭМ!$B$39:$B$782,Y$155)+'СЕТ СН'!$F$15</f>
        <v>138.41497246</v>
      </c>
    </row>
    <row r="185" spans="1:27" ht="15.75" x14ac:dyDescent="0.2">
      <c r="A185" s="35">
        <f t="shared" si="4"/>
        <v>44285</v>
      </c>
      <c r="B185" s="36">
        <f>SUMIFS(СВЦЭМ!$E$39:$E$782,СВЦЭМ!$A$39:$A$782,$A185,СВЦЭМ!$B$39:$B$782,B$155)+'СЕТ СН'!$F$15</f>
        <v>147.86692163000001</v>
      </c>
      <c r="C185" s="36">
        <f>SUMIFS(СВЦЭМ!$E$39:$E$782,СВЦЭМ!$A$39:$A$782,$A185,СВЦЭМ!$B$39:$B$782,C$155)+'СЕТ СН'!$F$15</f>
        <v>158.31870018999999</v>
      </c>
      <c r="D185" s="36">
        <f>SUMIFS(СВЦЭМ!$E$39:$E$782,СВЦЭМ!$A$39:$A$782,$A185,СВЦЭМ!$B$39:$B$782,D$155)+'СЕТ СН'!$F$15</f>
        <v>158.07582980999999</v>
      </c>
      <c r="E185" s="36">
        <f>SUMIFS(СВЦЭМ!$E$39:$E$782,СВЦЭМ!$A$39:$A$782,$A185,СВЦЭМ!$B$39:$B$782,E$155)+'СЕТ СН'!$F$15</f>
        <v>157.93275251</v>
      </c>
      <c r="F185" s="36">
        <f>SUMIFS(СВЦЭМ!$E$39:$E$782,СВЦЭМ!$A$39:$A$782,$A185,СВЦЭМ!$B$39:$B$782,F$155)+'СЕТ СН'!$F$15</f>
        <v>157.73253836999999</v>
      </c>
      <c r="G185" s="36">
        <f>SUMIFS(СВЦЭМ!$E$39:$E$782,СВЦЭМ!$A$39:$A$782,$A185,СВЦЭМ!$B$39:$B$782,G$155)+'СЕТ СН'!$F$15</f>
        <v>157.98658929000001</v>
      </c>
      <c r="H185" s="36">
        <f>SUMIFS(СВЦЭМ!$E$39:$E$782,СВЦЭМ!$A$39:$A$782,$A185,СВЦЭМ!$B$39:$B$782,H$155)+'СЕТ СН'!$F$15</f>
        <v>156.65715813</v>
      </c>
      <c r="I185" s="36">
        <f>SUMIFS(СВЦЭМ!$E$39:$E$782,СВЦЭМ!$A$39:$A$782,$A185,СВЦЭМ!$B$39:$B$782,I$155)+'СЕТ СН'!$F$15</f>
        <v>150.10713672</v>
      </c>
      <c r="J185" s="36">
        <f>SUMIFS(СВЦЭМ!$E$39:$E$782,СВЦЭМ!$A$39:$A$782,$A185,СВЦЭМ!$B$39:$B$782,J$155)+'СЕТ СН'!$F$15</f>
        <v>144.49576902000001</v>
      </c>
      <c r="K185" s="36">
        <f>SUMIFS(СВЦЭМ!$E$39:$E$782,СВЦЭМ!$A$39:$A$782,$A185,СВЦЭМ!$B$39:$B$782,K$155)+'СЕТ СН'!$F$15</f>
        <v>142.17086846999999</v>
      </c>
      <c r="L185" s="36">
        <f>SUMIFS(СВЦЭМ!$E$39:$E$782,СВЦЭМ!$A$39:$A$782,$A185,СВЦЭМ!$B$39:$B$782,L$155)+'СЕТ СН'!$F$15</f>
        <v>146.48755242999999</v>
      </c>
      <c r="M185" s="36">
        <f>SUMIFS(СВЦЭМ!$E$39:$E$782,СВЦЭМ!$A$39:$A$782,$A185,СВЦЭМ!$B$39:$B$782,M$155)+'СЕТ СН'!$F$15</f>
        <v>150.66383453</v>
      </c>
      <c r="N185" s="36">
        <f>SUMIFS(СВЦЭМ!$E$39:$E$782,СВЦЭМ!$A$39:$A$782,$A185,СВЦЭМ!$B$39:$B$782,N$155)+'СЕТ СН'!$F$15</f>
        <v>152.84179684</v>
      </c>
      <c r="O185" s="36">
        <f>SUMIFS(СВЦЭМ!$E$39:$E$782,СВЦЭМ!$A$39:$A$782,$A185,СВЦЭМ!$B$39:$B$782,O$155)+'СЕТ СН'!$F$15</f>
        <v>159.19939531</v>
      </c>
      <c r="P185" s="36">
        <f>SUMIFS(СВЦЭМ!$E$39:$E$782,СВЦЭМ!$A$39:$A$782,$A185,СВЦЭМ!$B$39:$B$782,P$155)+'СЕТ СН'!$F$15</f>
        <v>166.75850968</v>
      </c>
      <c r="Q185" s="36">
        <f>SUMIFS(СВЦЭМ!$E$39:$E$782,СВЦЭМ!$A$39:$A$782,$A185,СВЦЭМ!$B$39:$B$782,Q$155)+'СЕТ СН'!$F$15</f>
        <v>168.65632725</v>
      </c>
      <c r="R185" s="36">
        <f>SUMIFS(СВЦЭМ!$E$39:$E$782,СВЦЭМ!$A$39:$A$782,$A185,СВЦЭМ!$B$39:$B$782,R$155)+'СЕТ СН'!$F$15</f>
        <v>164.85623891</v>
      </c>
      <c r="S185" s="36">
        <f>SUMIFS(СВЦЭМ!$E$39:$E$782,СВЦЭМ!$A$39:$A$782,$A185,СВЦЭМ!$B$39:$B$782,S$155)+'СЕТ СН'!$F$15</f>
        <v>160.64652823</v>
      </c>
      <c r="T185" s="36">
        <f>SUMIFS(СВЦЭМ!$E$39:$E$782,СВЦЭМ!$A$39:$A$782,$A185,СВЦЭМ!$B$39:$B$782,T$155)+'СЕТ СН'!$F$15</f>
        <v>151.49986708</v>
      </c>
      <c r="U185" s="36">
        <f>SUMIFS(СВЦЭМ!$E$39:$E$782,СВЦЭМ!$A$39:$A$782,$A185,СВЦЭМ!$B$39:$B$782,U$155)+'СЕТ СН'!$F$15</f>
        <v>145.75174394000001</v>
      </c>
      <c r="V185" s="36">
        <f>SUMIFS(СВЦЭМ!$E$39:$E$782,СВЦЭМ!$A$39:$A$782,$A185,СВЦЭМ!$B$39:$B$782,V$155)+'СЕТ СН'!$F$15</f>
        <v>144.47189587</v>
      </c>
      <c r="W185" s="36">
        <f>SUMIFS(СВЦЭМ!$E$39:$E$782,СВЦЭМ!$A$39:$A$782,$A185,СВЦЭМ!$B$39:$B$782,W$155)+'СЕТ СН'!$F$15</f>
        <v>145.8607868</v>
      </c>
      <c r="X185" s="36">
        <f>SUMIFS(СВЦЭМ!$E$39:$E$782,СВЦЭМ!$A$39:$A$782,$A185,СВЦЭМ!$B$39:$B$782,X$155)+'СЕТ СН'!$F$15</f>
        <v>148.74848327000001</v>
      </c>
      <c r="Y185" s="36">
        <f>SUMIFS(СВЦЭМ!$E$39:$E$782,СВЦЭМ!$A$39:$A$782,$A185,СВЦЭМ!$B$39:$B$782,Y$155)+'СЕТ СН'!$F$15</f>
        <v>147.68318085000001</v>
      </c>
    </row>
    <row r="186" spans="1:27" ht="15.75" x14ac:dyDescent="0.2">
      <c r="A186" s="35">
        <f t="shared" si="4"/>
        <v>44286</v>
      </c>
      <c r="B186" s="36">
        <f>SUMIFS(СВЦЭМ!$E$39:$E$782,СВЦЭМ!$A$39:$A$782,$A186,СВЦЭМ!$B$39:$B$782,B$155)+'СЕТ СН'!$F$15</f>
        <v>160.24770569</v>
      </c>
      <c r="C186" s="36">
        <f>SUMIFS(СВЦЭМ!$E$39:$E$782,СВЦЭМ!$A$39:$A$782,$A186,СВЦЭМ!$B$39:$B$782,C$155)+'СЕТ СН'!$F$15</f>
        <v>163.99788242</v>
      </c>
      <c r="D186" s="36">
        <f>SUMIFS(СВЦЭМ!$E$39:$E$782,СВЦЭМ!$A$39:$A$782,$A186,СВЦЭМ!$B$39:$B$782,D$155)+'СЕТ СН'!$F$15</f>
        <v>159.9816405</v>
      </c>
      <c r="E186" s="36">
        <f>SUMIFS(СВЦЭМ!$E$39:$E$782,СВЦЭМ!$A$39:$A$782,$A186,СВЦЭМ!$B$39:$B$782,E$155)+'СЕТ СН'!$F$15</f>
        <v>159.80432314999999</v>
      </c>
      <c r="F186" s="36">
        <f>SUMIFS(СВЦЭМ!$E$39:$E$782,СВЦЭМ!$A$39:$A$782,$A186,СВЦЭМ!$B$39:$B$782,F$155)+'СЕТ СН'!$F$15</f>
        <v>159.78945078999999</v>
      </c>
      <c r="G186" s="36">
        <f>SUMIFS(СВЦЭМ!$E$39:$E$782,СВЦЭМ!$A$39:$A$782,$A186,СВЦЭМ!$B$39:$B$782,G$155)+'СЕТ СН'!$F$15</f>
        <v>159.92938290000001</v>
      </c>
      <c r="H186" s="36">
        <f>SUMIFS(СВЦЭМ!$E$39:$E$782,СВЦЭМ!$A$39:$A$782,$A186,СВЦЭМ!$B$39:$B$782,H$155)+'СЕТ СН'!$F$15</f>
        <v>162.32916051999999</v>
      </c>
      <c r="I186" s="36">
        <f>SUMIFS(СВЦЭМ!$E$39:$E$782,СВЦЭМ!$A$39:$A$782,$A186,СВЦЭМ!$B$39:$B$782,I$155)+'СЕТ СН'!$F$15</f>
        <v>155.67410849000001</v>
      </c>
      <c r="J186" s="36">
        <f>SUMIFS(СВЦЭМ!$E$39:$E$782,СВЦЭМ!$A$39:$A$782,$A186,СВЦЭМ!$B$39:$B$782,J$155)+'СЕТ СН'!$F$15</f>
        <v>146.50296969999999</v>
      </c>
      <c r="K186" s="36">
        <f>SUMIFS(СВЦЭМ!$E$39:$E$782,СВЦЭМ!$A$39:$A$782,$A186,СВЦЭМ!$B$39:$B$782,K$155)+'СЕТ СН'!$F$15</f>
        <v>141.94922831</v>
      </c>
      <c r="L186" s="36">
        <f>SUMIFS(СВЦЭМ!$E$39:$E$782,СВЦЭМ!$A$39:$A$782,$A186,СВЦЭМ!$B$39:$B$782,L$155)+'СЕТ СН'!$F$15</f>
        <v>142.61494779</v>
      </c>
      <c r="M186" s="36">
        <f>SUMIFS(СВЦЭМ!$E$39:$E$782,СВЦЭМ!$A$39:$A$782,$A186,СВЦЭМ!$B$39:$B$782,M$155)+'СЕТ СН'!$F$15</f>
        <v>144.65881365999999</v>
      </c>
      <c r="N186" s="36">
        <f>SUMIFS(СВЦЭМ!$E$39:$E$782,СВЦЭМ!$A$39:$A$782,$A186,СВЦЭМ!$B$39:$B$782,N$155)+'СЕТ СН'!$F$15</f>
        <v>149.62393365</v>
      </c>
      <c r="O186" s="36">
        <f>SUMIFS(СВЦЭМ!$E$39:$E$782,СВЦЭМ!$A$39:$A$782,$A186,СВЦЭМ!$B$39:$B$782,O$155)+'СЕТ СН'!$F$15</f>
        <v>154.95988131999999</v>
      </c>
      <c r="P186" s="36">
        <f>SUMIFS(СВЦЭМ!$E$39:$E$782,СВЦЭМ!$A$39:$A$782,$A186,СВЦЭМ!$B$39:$B$782,P$155)+'СЕТ СН'!$F$15</f>
        <v>162.72118198000001</v>
      </c>
      <c r="Q186" s="36">
        <f>SUMIFS(СВЦЭМ!$E$39:$E$782,СВЦЭМ!$A$39:$A$782,$A186,СВЦЭМ!$B$39:$B$782,Q$155)+'СЕТ СН'!$F$15</f>
        <v>166.80649933000001</v>
      </c>
      <c r="R186" s="36">
        <f>SUMIFS(СВЦЭМ!$E$39:$E$782,СВЦЭМ!$A$39:$A$782,$A186,СВЦЭМ!$B$39:$B$782,R$155)+'СЕТ СН'!$F$15</f>
        <v>165.37025994999999</v>
      </c>
      <c r="S186" s="36">
        <f>SUMIFS(СВЦЭМ!$E$39:$E$782,СВЦЭМ!$A$39:$A$782,$A186,СВЦЭМ!$B$39:$B$782,S$155)+'СЕТ СН'!$F$15</f>
        <v>160.94465934999999</v>
      </c>
      <c r="T186" s="36">
        <f>SUMIFS(СВЦЭМ!$E$39:$E$782,СВЦЭМ!$A$39:$A$782,$A186,СВЦЭМ!$B$39:$B$782,T$155)+'СЕТ СН'!$F$15</f>
        <v>149.81439157</v>
      </c>
      <c r="U186" s="36">
        <f>SUMIFS(СВЦЭМ!$E$39:$E$782,СВЦЭМ!$A$39:$A$782,$A186,СВЦЭМ!$B$39:$B$782,U$155)+'СЕТ СН'!$F$15</f>
        <v>143.64457454000001</v>
      </c>
      <c r="V186" s="36">
        <f>SUMIFS(СВЦЭМ!$E$39:$E$782,СВЦЭМ!$A$39:$A$782,$A186,СВЦЭМ!$B$39:$B$782,V$155)+'СЕТ СН'!$F$15</f>
        <v>146.69648132</v>
      </c>
      <c r="W186" s="36">
        <f>SUMIFS(СВЦЭМ!$E$39:$E$782,СВЦЭМ!$A$39:$A$782,$A186,СВЦЭМ!$B$39:$B$782,W$155)+'СЕТ СН'!$F$15</f>
        <v>146.41269270000001</v>
      </c>
      <c r="X186" s="36">
        <f>SUMIFS(СВЦЭМ!$E$39:$E$782,СВЦЭМ!$A$39:$A$782,$A186,СВЦЭМ!$B$39:$B$782,X$155)+'СЕТ СН'!$F$15</f>
        <v>151.56104027999999</v>
      </c>
      <c r="Y186" s="36">
        <f>SUMIFS(СВЦЭМ!$E$39:$E$782,СВЦЭМ!$A$39:$A$782,$A186,СВЦЭМ!$B$39:$B$782,Y$155)+'СЕТ СН'!$F$15</f>
        <v>152.51168272999999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6"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37"/>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3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01.03.2021</v>
      </c>
      <c r="B191" s="36">
        <f>SUMIFS(СВЦЭМ!$F$39:$F$782,СВЦЭМ!$A$39:$A$782,$A191,СВЦЭМ!$B$39:$B$782,B$190)+'СЕТ СН'!$F$15</f>
        <v>162.15741176</v>
      </c>
      <c r="C191" s="36">
        <f>SUMIFS(СВЦЭМ!$F$39:$F$782,СВЦЭМ!$A$39:$A$782,$A191,СВЦЭМ!$B$39:$B$782,C$190)+'СЕТ СН'!$F$15</f>
        <v>167.5664769</v>
      </c>
      <c r="D191" s="36">
        <f>SUMIFS(СВЦЭМ!$F$39:$F$782,СВЦЭМ!$A$39:$A$782,$A191,СВЦЭМ!$B$39:$B$782,D$190)+'СЕТ СН'!$F$15</f>
        <v>175.91864821999999</v>
      </c>
      <c r="E191" s="36">
        <f>SUMIFS(СВЦЭМ!$F$39:$F$782,СВЦЭМ!$A$39:$A$782,$A191,СВЦЭМ!$B$39:$B$782,E$190)+'СЕТ СН'!$F$15</f>
        <v>177.53555890999999</v>
      </c>
      <c r="F191" s="36">
        <f>SUMIFS(СВЦЭМ!$F$39:$F$782,СВЦЭМ!$A$39:$A$782,$A191,СВЦЭМ!$B$39:$B$782,F$190)+'СЕТ СН'!$F$15</f>
        <v>176.98620896</v>
      </c>
      <c r="G191" s="36">
        <f>SUMIFS(СВЦЭМ!$F$39:$F$782,СВЦЭМ!$A$39:$A$782,$A191,СВЦЭМ!$B$39:$B$782,G$190)+'СЕТ СН'!$F$15</f>
        <v>173.33237496000001</v>
      </c>
      <c r="H191" s="36">
        <f>SUMIFS(СВЦЭМ!$F$39:$F$782,СВЦЭМ!$A$39:$A$782,$A191,СВЦЭМ!$B$39:$B$782,H$190)+'СЕТ СН'!$F$15</f>
        <v>168.77559561999999</v>
      </c>
      <c r="I191" s="36">
        <f>SUMIFS(СВЦЭМ!$F$39:$F$782,СВЦЭМ!$A$39:$A$782,$A191,СВЦЭМ!$B$39:$B$782,I$190)+'СЕТ СН'!$F$15</f>
        <v>160.93590083000001</v>
      </c>
      <c r="J191" s="36">
        <f>SUMIFS(СВЦЭМ!$F$39:$F$782,СВЦЭМ!$A$39:$A$782,$A191,СВЦЭМ!$B$39:$B$782,J$190)+'СЕТ СН'!$F$15</f>
        <v>154.18253344999999</v>
      </c>
      <c r="K191" s="36">
        <f>SUMIFS(СВЦЭМ!$F$39:$F$782,СВЦЭМ!$A$39:$A$782,$A191,СВЦЭМ!$B$39:$B$782,K$190)+'СЕТ СН'!$F$15</f>
        <v>150.26081497999999</v>
      </c>
      <c r="L191" s="36">
        <f>SUMIFS(СВЦЭМ!$F$39:$F$782,СВЦЭМ!$A$39:$A$782,$A191,СВЦЭМ!$B$39:$B$782,L$190)+'СЕТ СН'!$F$15</f>
        <v>149.12576516999999</v>
      </c>
      <c r="M191" s="36">
        <f>SUMIFS(СВЦЭМ!$F$39:$F$782,СВЦЭМ!$A$39:$A$782,$A191,СВЦЭМ!$B$39:$B$782,M$190)+'СЕТ СН'!$F$15</f>
        <v>150.03047416000001</v>
      </c>
      <c r="N191" s="36">
        <f>SUMIFS(СВЦЭМ!$F$39:$F$782,СВЦЭМ!$A$39:$A$782,$A191,СВЦЭМ!$B$39:$B$782,N$190)+'СЕТ СН'!$F$15</f>
        <v>150.13584718999999</v>
      </c>
      <c r="O191" s="36">
        <f>SUMIFS(СВЦЭМ!$F$39:$F$782,СВЦЭМ!$A$39:$A$782,$A191,СВЦЭМ!$B$39:$B$782,O$190)+'СЕТ СН'!$F$15</f>
        <v>157.97064467999999</v>
      </c>
      <c r="P191" s="36">
        <f>SUMIFS(СВЦЭМ!$F$39:$F$782,СВЦЭМ!$A$39:$A$782,$A191,СВЦЭМ!$B$39:$B$782,P$190)+'СЕТ СН'!$F$15</f>
        <v>159.96526044000001</v>
      </c>
      <c r="Q191" s="36">
        <f>SUMIFS(СВЦЭМ!$F$39:$F$782,СВЦЭМ!$A$39:$A$782,$A191,СВЦЭМ!$B$39:$B$782,Q$190)+'СЕТ СН'!$F$15</f>
        <v>164.27079601</v>
      </c>
      <c r="R191" s="36">
        <f>SUMIFS(СВЦЭМ!$F$39:$F$782,СВЦЭМ!$A$39:$A$782,$A191,СВЦЭМ!$B$39:$B$782,R$190)+'СЕТ СН'!$F$15</f>
        <v>165.34424891</v>
      </c>
      <c r="S191" s="36">
        <f>SUMIFS(СВЦЭМ!$F$39:$F$782,СВЦЭМ!$A$39:$A$782,$A191,СВЦЭМ!$B$39:$B$782,S$190)+'СЕТ СН'!$F$15</f>
        <v>159.59550711</v>
      </c>
      <c r="T191" s="36">
        <f>SUMIFS(СВЦЭМ!$F$39:$F$782,СВЦЭМ!$A$39:$A$782,$A191,СВЦЭМ!$B$39:$B$782,T$190)+'СЕТ СН'!$F$15</f>
        <v>153.26256017</v>
      </c>
      <c r="U191" s="36">
        <f>SUMIFS(СВЦЭМ!$F$39:$F$782,СВЦЭМ!$A$39:$A$782,$A191,СВЦЭМ!$B$39:$B$782,U$190)+'СЕТ СН'!$F$15</f>
        <v>147.53127748</v>
      </c>
      <c r="V191" s="36">
        <f>SUMIFS(СВЦЭМ!$F$39:$F$782,СВЦЭМ!$A$39:$A$782,$A191,СВЦЭМ!$B$39:$B$782,V$190)+'СЕТ СН'!$F$15</f>
        <v>147.64824471</v>
      </c>
      <c r="W191" s="36">
        <f>SUMIFS(СВЦЭМ!$F$39:$F$782,СВЦЭМ!$A$39:$A$782,$A191,СВЦЭМ!$B$39:$B$782,W$190)+'СЕТ СН'!$F$15</f>
        <v>151.74842393</v>
      </c>
      <c r="X191" s="36">
        <f>SUMIFS(СВЦЭМ!$F$39:$F$782,СВЦЭМ!$A$39:$A$782,$A191,СВЦЭМ!$B$39:$B$782,X$190)+'СЕТ СН'!$F$15</f>
        <v>154.82871890999999</v>
      </c>
      <c r="Y191" s="36">
        <f>SUMIFS(СВЦЭМ!$F$39:$F$782,СВЦЭМ!$A$39:$A$782,$A191,СВЦЭМ!$B$39:$B$782,Y$190)+'СЕТ СН'!$F$15</f>
        <v>156.81762028</v>
      </c>
      <c r="AA191" s="45"/>
    </row>
    <row r="192" spans="1:27" ht="15.75" x14ac:dyDescent="0.2">
      <c r="A192" s="35">
        <f>A191+1</f>
        <v>44257</v>
      </c>
      <c r="B192" s="36">
        <f>SUMIFS(СВЦЭМ!$F$39:$F$782,СВЦЭМ!$A$39:$A$782,$A192,СВЦЭМ!$B$39:$B$782,B$190)+'СЕТ СН'!$F$15</f>
        <v>163.52888451999999</v>
      </c>
      <c r="C192" s="36">
        <f>SUMIFS(СВЦЭМ!$F$39:$F$782,СВЦЭМ!$A$39:$A$782,$A192,СВЦЭМ!$B$39:$B$782,C$190)+'СЕТ СН'!$F$15</f>
        <v>172.50235308000001</v>
      </c>
      <c r="D192" s="36">
        <f>SUMIFS(СВЦЭМ!$F$39:$F$782,СВЦЭМ!$A$39:$A$782,$A192,СВЦЭМ!$B$39:$B$782,D$190)+'СЕТ СН'!$F$15</f>
        <v>171.48962968999999</v>
      </c>
      <c r="E192" s="36">
        <f>SUMIFS(СВЦЭМ!$F$39:$F$782,СВЦЭМ!$A$39:$A$782,$A192,СВЦЭМ!$B$39:$B$782,E$190)+'СЕТ СН'!$F$15</f>
        <v>170.9713108</v>
      </c>
      <c r="F192" s="36">
        <f>SUMIFS(СВЦЭМ!$F$39:$F$782,СВЦЭМ!$A$39:$A$782,$A192,СВЦЭМ!$B$39:$B$782,F$190)+'СЕТ СН'!$F$15</f>
        <v>170.91460909</v>
      </c>
      <c r="G192" s="36">
        <f>SUMIFS(СВЦЭМ!$F$39:$F$782,СВЦЭМ!$A$39:$A$782,$A192,СВЦЭМ!$B$39:$B$782,G$190)+'СЕТ СН'!$F$15</f>
        <v>172.76912573999999</v>
      </c>
      <c r="H192" s="36">
        <f>SUMIFS(СВЦЭМ!$F$39:$F$782,СВЦЭМ!$A$39:$A$782,$A192,СВЦЭМ!$B$39:$B$782,H$190)+'СЕТ СН'!$F$15</f>
        <v>173.91066905</v>
      </c>
      <c r="I192" s="36">
        <f>SUMIFS(СВЦЭМ!$F$39:$F$782,СВЦЭМ!$A$39:$A$782,$A192,СВЦЭМ!$B$39:$B$782,I$190)+'СЕТ СН'!$F$15</f>
        <v>166.85752689</v>
      </c>
      <c r="J192" s="36">
        <f>SUMIFS(СВЦЭМ!$F$39:$F$782,СВЦЭМ!$A$39:$A$782,$A192,СВЦЭМ!$B$39:$B$782,J$190)+'СЕТ СН'!$F$15</f>
        <v>158.78135352000001</v>
      </c>
      <c r="K192" s="36">
        <f>SUMIFS(СВЦЭМ!$F$39:$F$782,СВЦЭМ!$A$39:$A$782,$A192,СВЦЭМ!$B$39:$B$782,K$190)+'СЕТ СН'!$F$15</f>
        <v>154.61702849</v>
      </c>
      <c r="L192" s="36">
        <f>SUMIFS(СВЦЭМ!$F$39:$F$782,СВЦЭМ!$A$39:$A$782,$A192,СВЦЭМ!$B$39:$B$782,L$190)+'СЕТ СН'!$F$15</f>
        <v>154.06745744</v>
      </c>
      <c r="M192" s="36">
        <f>SUMIFS(СВЦЭМ!$F$39:$F$782,СВЦЭМ!$A$39:$A$782,$A192,СВЦЭМ!$B$39:$B$782,M$190)+'СЕТ СН'!$F$15</f>
        <v>154.8822748</v>
      </c>
      <c r="N192" s="36">
        <f>SUMIFS(СВЦЭМ!$F$39:$F$782,СВЦЭМ!$A$39:$A$782,$A192,СВЦЭМ!$B$39:$B$782,N$190)+'СЕТ СН'!$F$15</f>
        <v>156.59077943</v>
      </c>
      <c r="O192" s="36">
        <f>SUMIFS(СВЦЭМ!$F$39:$F$782,СВЦЭМ!$A$39:$A$782,$A192,СВЦЭМ!$B$39:$B$782,O$190)+'СЕТ СН'!$F$15</f>
        <v>163.10797674</v>
      </c>
      <c r="P192" s="36">
        <f>SUMIFS(СВЦЭМ!$F$39:$F$782,СВЦЭМ!$A$39:$A$782,$A192,СВЦЭМ!$B$39:$B$782,P$190)+'СЕТ СН'!$F$15</f>
        <v>165.03014424</v>
      </c>
      <c r="Q192" s="36">
        <f>SUMIFS(СВЦЭМ!$F$39:$F$782,СВЦЭМ!$A$39:$A$782,$A192,СВЦЭМ!$B$39:$B$782,Q$190)+'СЕТ СН'!$F$15</f>
        <v>167.88779237</v>
      </c>
      <c r="R192" s="36">
        <f>SUMIFS(СВЦЭМ!$F$39:$F$782,СВЦЭМ!$A$39:$A$782,$A192,СВЦЭМ!$B$39:$B$782,R$190)+'СЕТ СН'!$F$15</f>
        <v>168.57281742999999</v>
      </c>
      <c r="S192" s="36">
        <f>SUMIFS(СВЦЭМ!$F$39:$F$782,СВЦЭМ!$A$39:$A$782,$A192,СВЦЭМ!$B$39:$B$782,S$190)+'СЕТ СН'!$F$15</f>
        <v>163.63436823999999</v>
      </c>
      <c r="T192" s="36">
        <f>SUMIFS(СВЦЭМ!$F$39:$F$782,СВЦЭМ!$A$39:$A$782,$A192,СВЦЭМ!$B$39:$B$782,T$190)+'СЕТ СН'!$F$15</f>
        <v>156.26634077</v>
      </c>
      <c r="U192" s="36">
        <f>SUMIFS(СВЦЭМ!$F$39:$F$782,СВЦЭМ!$A$39:$A$782,$A192,СВЦЭМ!$B$39:$B$782,U$190)+'СЕТ СН'!$F$15</f>
        <v>149.71931900999999</v>
      </c>
      <c r="V192" s="36">
        <f>SUMIFS(СВЦЭМ!$F$39:$F$782,СВЦЭМ!$A$39:$A$782,$A192,СВЦЭМ!$B$39:$B$782,V$190)+'СЕТ СН'!$F$15</f>
        <v>149.60887955000001</v>
      </c>
      <c r="W192" s="36">
        <f>SUMIFS(СВЦЭМ!$F$39:$F$782,СВЦЭМ!$A$39:$A$782,$A192,СВЦЭМ!$B$39:$B$782,W$190)+'СЕТ СН'!$F$15</f>
        <v>151.49891688</v>
      </c>
      <c r="X192" s="36">
        <f>SUMIFS(СВЦЭМ!$F$39:$F$782,СВЦЭМ!$A$39:$A$782,$A192,СВЦЭМ!$B$39:$B$782,X$190)+'СЕТ СН'!$F$15</f>
        <v>155.86960124999999</v>
      </c>
      <c r="Y192" s="36">
        <f>SUMIFS(СВЦЭМ!$F$39:$F$782,СВЦЭМ!$A$39:$A$782,$A192,СВЦЭМ!$B$39:$B$782,Y$190)+'СЕТ СН'!$F$15</f>
        <v>157.20107401000001</v>
      </c>
    </row>
    <row r="193" spans="1:25" ht="15.75" x14ac:dyDescent="0.2">
      <c r="A193" s="35">
        <f t="shared" ref="A193:A221" si="5">A192+1</f>
        <v>44258</v>
      </c>
      <c r="B193" s="36">
        <f>SUMIFS(СВЦЭМ!$F$39:$F$782,СВЦЭМ!$A$39:$A$782,$A193,СВЦЭМ!$B$39:$B$782,B$190)+'СЕТ СН'!$F$15</f>
        <v>158.02752695000001</v>
      </c>
      <c r="C193" s="36">
        <f>SUMIFS(СВЦЭМ!$F$39:$F$782,СВЦЭМ!$A$39:$A$782,$A193,СВЦЭМ!$B$39:$B$782,C$190)+'СЕТ СН'!$F$15</f>
        <v>167.85047229</v>
      </c>
      <c r="D193" s="36">
        <f>SUMIFS(СВЦЭМ!$F$39:$F$782,СВЦЭМ!$A$39:$A$782,$A193,СВЦЭМ!$B$39:$B$782,D$190)+'СЕТ СН'!$F$15</f>
        <v>172.22562554999999</v>
      </c>
      <c r="E193" s="36">
        <f>SUMIFS(СВЦЭМ!$F$39:$F$782,СВЦЭМ!$A$39:$A$782,$A193,СВЦЭМ!$B$39:$B$782,E$190)+'СЕТ СН'!$F$15</f>
        <v>171.85682808999999</v>
      </c>
      <c r="F193" s="36">
        <f>SUMIFS(СВЦЭМ!$F$39:$F$782,СВЦЭМ!$A$39:$A$782,$A193,СВЦЭМ!$B$39:$B$782,F$190)+'СЕТ СН'!$F$15</f>
        <v>172.50231128999999</v>
      </c>
      <c r="G193" s="36">
        <f>SUMIFS(СВЦЭМ!$F$39:$F$782,СВЦЭМ!$A$39:$A$782,$A193,СВЦЭМ!$B$39:$B$782,G$190)+'СЕТ СН'!$F$15</f>
        <v>173.68375388000001</v>
      </c>
      <c r="H193" s="36">
        <f>SUMIFS(СВЦЭМ!$F$39:$F$782,СВЦЭМ!$A$39:$A$782,$A193,СВЦЭМ!$B$39:$B$782,H$190)+'СЕТ СН'!$F$15</f>
        <v>171.83252999999999</v>
      </c>
      <c r="I193" s="36">
        <f>SUMIFS(СВЦЭМ!$F$39:$F$782,СВЦЭМ!$A$39:$A$782,$A193,СВЦЭМ!$B$39:$B$782,I$190)+'СЕТ СН'!$F$15</f>
        <v>165.66079035000001</v>
      </c>
      <c r="J193" s="36">
        <f>SUMIFS(СВЦЭМ!$F$39:$F$782,СВЦЭМ!$A$39:$A$782,$A193,СВЦЭМ!$B$39:$B$782,J$190)+'СЕТ СН'!$F$15</f>
        <v>157.39528938999999</v>
      </c>
      <c r="K193" s="36">
        <f>SUMIFS(СВЦЭМ!$F$39:$F$782,СВЦЭМ!$A$39:$A$782,$A193,СВЦЭМ!$B$39:$B$782,K$190)+'СЕТ СН'!$F$15</f>
        <v>153.80762437999999</v>
      </c>
      <c r="L193" s="36">
        <f>SUMIFS(СВЦЭМ!$F$39:$F$782,СВЦЭМ!$A$39:$A$782,$A193,СВЦЭМ!$B$39:$B$782,L$190)+'СЕТ СН'!$F$15</f>
        <v>153.50825158000001</v>
      </c>
      <c r="M193" s="36">
        <f>SUMIFS(СВЦЭМ!$F$39:$F$782,СВЦЭМ!$A$39:$A$782,$A193,СВЦЭМ!$B$39:$B$782,M$190)+'СЕТ СН'!$F$15</f>
        <v>155.21261225999999</v>
      </c>
      <c r="N193" s="36">
        <f>SUMIFS(СВЦЭМ!$F$39:$F$782,СВЦЭМ!$A$39:$A$782,$A193,СВЦЭМ!$B$39:$B$782,N$190)+'СЕТ СН'!$F$15</f>
        <v>152.23127914</v>
      </c>
      <c r="O193" s="36">
        <f>SUMIFS(СВЦЭМ!$F$39:$F$782,СВЦЭМ!$A$39:$A$782,$A193,СВЦЭМ!$B$39:$B$782,O$190)+'СЕТ СН'!$F$15</f>
        <v>157.07046417000001</v>
      </c>
      <c r="P193" s="36">
        <f>SUMIFS(СВЦЭМ!$F$39:$F$782,СВЦЭМ!$A$39:$A$782,$A193,СВЦЭМ!$B$39:$B$782,P$190)+'СЕТ СН'!$F$15</f>
        <v>159.69579766000001</v>
      </c>
      <c r="Q193" s="36">
        <f>SUMIFS(СВЦЭМ!$F$39:$F$782,СВЦЭМ!$A$39:$A$782,$A193,СВЦЭМ!$B$39:$B$782,Q$190)+'СЕТ СН'!$F$15</f>
        <v>161.29019134000001</v>
      </c>
      <c r="R193" s="36">
        <f>SUMIFS(СВЦЭМ!$F$39:$F$782,СВЦЭМ!$A$39:$A$782,$A193,СВЦЭМ!$B$39:$B$782,R$190)+'СЕТ СН'!$F$15</f>
        <v>160.84366942</v>
      </c>
      <c r="S193" s="36">
        <f>SUMIFS(СВЦЭМ!$F$39:$F$782,СВЦЭМ!$A$39:$A$782,$A193,СВЦЭМ!$B$39:$B$782,S$190)+'СЕТ СН'!$F$15</f>
        <v>156.71087825999999</v>
      </c>
      <c r="T193" s="36">
        <f>SUMIFS(СВЦЭМ!$F$39:$F$782,СВЦЭМ!$A$39:$A$782,$A193,СВЦЭМ!$B$39:$B$782,T$190)+'СЕТ СН'!$F$15</f>
        <v>150.18221456000001</v>
      </c>
      <c r="U193" s="36">
        <f>SUMIFS(СВЦЭМ!$F$39:$F$782,СВЦЭМ!$A$39:$A$782,$A193,СВЦЭМ!$B$39:$B$782,U$190)+'СЕТ СН'!$F$15</f>
        <v>145.51942215</v>
      </c>
      <c r="V193" s="36">
        <f>SUMIFS(СВЦЭМ!$F$39:$F$782,СВЦЭМ!$A$39:$A$782,$A193,СВЦЭМ!$B$39:$B$782,V$190)+'СЕТ СН'!$F$15</f>
        <v>145.00238214000001</v>
      </c>
      <c r="W193" s="36">
        <f>SUMIFS(СВЦЭМ!$F$39:$F$782,СВЦЭМ!$A$39:$A$782,$A193,СВЦЭМ!$B$39:$B$782,W$190)+'СЕТ СН'!$F$15</f>
        <v>147.65406715</v>
      </c>
      <c r="X193" s="36">
        <f>SUMIFS(СВЦЭМ!$F$39:$F$782,СВЦЭМ!$A$39:$A$782,$A193,СВЦЭМ!$B$39:$B$782,X$190)+'СЕТ СН'!$F$15</f>
        <v>150.12797352999999</v>
      </c>
      <c r="Y193" s="36">
        <f>SUMIFS(СВЦЭМ!$F$39:$F$782,СВЦЭМ!$A$39:$A$782,$A193,СВЦЭМ!$B$39:$B$782,Y$190)+'СЕТ СН'!$F$15</f>
        <v>153.23893362999999</v>
      </c>
    </row>
    <row r="194" spans="1:25" ht="15.75" x14ac:dyDescent="0.2">
      <c r="A194" s="35">
        <f t="shared" si="5"/>
        <v>44259</v>
      </c>
      <c r="B194" s="36">
        <f>SUMIFS(СВЦЭМ!$F$39:$F$782,СВЦЭМ!$A$39:$A$782,$A194,СВЦЭМ!$B$39:$B$782,B$190)+'СЕТ СН'!$F$15</f>
        <v>150.43957645</v>
      </c>
      <c r="C194" s="36">
        <f>SUMIFS(СВЦЭМ!$F$39:$F$782,СВЦЭМ!$A$39:$A$782,$A194,СВЦЭМ!$B$39:$B$782,C$190)+'СЕТ СН'!$F$15</f>
        <v>160.21112936</v>
      </c>
      <c r="D194" s="36">
        <f>SUMIFS(СВЦЭМ!$F$39:$F$782,СВЦЭМ!$A$39:$A$782,$A194,СВЦЭМ!$B$39:$B$782,D$190)+'СЕТ СН'!$F$15</f>
        <v>167.74229979</v>
      </c>
      <c r="E194" s="36">
        <f>SUMIFS(СВЦЭМ!$F$39:$F$782,СВЦЭМ!$A$39:$A$782,$A194,СВЦЭМ!$B$39:$B$782,E$190)+'СЕТ СН'!$F$15</f>
        <v>169.02336561999999</v>
      </c>
      <c r="F194" s="36">
        <f>SUMIFS(СВЦЭМ!$F$39:$F$782,СВЦЭМ!$A$39:$A$782,$A194,СВЦЭМ!$B$39:$B$782,F$190)+'СЕТ СН'!$F$15</f>
        <v>170.6168941</v>
      </c>
      <c r="G194" s="36">
        <f>SUMIFS(СВЦЭМ!$F$39:$F$782,СВЦЭМ!$A$39:$A$782,$A194,СВЦЭМ!$B$39:$B$782,G$190)+'СЕТ СН'!$F$15</f>
        <v>168.86973570999999</v>
      </c>
      <c r="H194" s="36">
        <f>SUMIFS(СВЦЭМ!$F$39:$F$782,СВЦЭМ!$A$39:$A$782,$A194,СВЦЭМ!$B$39:$B$782,H$190)+'СЕТ СН'!$F$15</f>
        <v>163.40558781999999</v>
      </c>
      <c r="I194" s="36">
        <f>SUMIFS(СВЦЭМ!$F$39:$F$782,СВЦЭМ!$A$39:$A$782,$A194,СВЦЭМ!$B$39:$B$782,I$190)+'СЕТ СН'!$F$15</f>
        <v>157.02671778999999</v>
      </c>
      <c r="J194" s="36">
        <f>SUMIFS(СВЦЭМ!$F$39:$F$782,СВЦЭМ!$A$39:$A$782,$A194,СВЦЭМ!$B$39:$B$782,J$190)+'СЕТ СН'!$F$15</f>
        <v>151.11315359</v>
      </c>
      <c r="K194" s="36">
        <f>SUMIFS(СВЦЭМ!$F$39:$F$782,СВЦЭМ!$A$39:$A$782,$A194,СВЦЭМ!$B$39:$B$782,K$190)+'СЕТ СН'!$F$15</f>
        <v>149.76719442999999</v>
      </c>
      <c r="L194" s="36">
        <f>SUMIFS(СВЦЭМ!$F$39:$F$782,СВЦЭМ!$A$39:$A$782,$A194,СВЦЭМ!$B$39:$B$782,L$190)+'СЕТ СН'!$F$15</f>
        <v>150.37131024999999</v>
      </c>
      <c r="M194" s="36">
        <f>SUMIFS(СВЦЭМ!$F$39:$F$782,СВЦЭМ!$A$39:$A$782,$A194,СВЦЭМ!$B$39:$B$782,M$190)+'СЕТ СН'!$F$15</f>
        <v>151.12600705</v>
      </c>
      <c r="N194" s="36">
        <f>SUMIFS(СВЦЭМ!$F$39:$F$782,СВЦЭМ!$A$39:$A$782,$A194,СВЦЭМ!$B$39:$B$782,N$190)+'СЕТ СН'!$F$15</f>
        <v>151.67797621</v>
      </c>
      <c r="O194" s="36">
        <f>SUMIFS(СВЦЭМ!$F$39:$F$782,СВЦЭМ!$A$39:$A$782,$A194,СВЦЭМ!$B$39:$B$782,O$190)+'СЕТ СН'!$F$15</f>
        <v>159.67643519000001</v>
      </c>
      <c r="P194" s="36">
        <f>SUMIFS(СВЦЭМ!$F$39:$F$782,СВЦЭМ!$A$39:$A$782,$A194,СВЦЭМ!$B$39:$B$782,P$190)+'СЕТ СН'!$F$15</f>
        <v>166.89785259999999</v>
      </c>
      <c r="Q194" s="36">
        <f>SUMIFS(СВЦЭМ!$F$39:$F$782,СВЦЭМ!$A$39:$A$782,$A194,СВЦЭМ!$B$39:$B$782,Q$190)+'СЕТ СН'!$F$15</f>
        <v>168.61177251000001</v>
      </c>
      <c r="R194" s="36">
        <f>SUMIFS(СВЦЭМ!$F$39:$F$782,СВЦЭМ!$A$39:$A$782,$A194,СВЦЭМ!$B$39:$B$782,R$190)+'СЕТ СН'!$F$15</f>
        <v>166.99396057999999</v>
      </c>
      <c r="S194" s="36">
        <f>SUMIFS(СВЦЭМ!$F$39:$F$782,СВЦЭМ!$A$39:$A$782,$A194,СВЦЭМ!$B$39:$B$782,S$190)+'СЕТ СН'!$F$15</f>
        <v>161.76900309999999</v>
      </c>
      <c r="T194" s="36">
        <f>SUMIFS(СВЦЭМ!$F$39:$F$782,СВЦЭМ!$A$39:$A$782,$A194,СВЦЭМ!$B$39:$B$782,T$190)+'СЕТ СН'!$F$15</f>
        <v>148.75620903999999</v>
      </c>
      <c r="U194" s="36">
        <f>SUMIFS(СВЦЭМ!$F$39:$F$782,СВЦЭМ!$A$39:$A$782,$A194,СВЦЭМ!$B$39:$B$782,U$190)+'СЕТ СН'!$F$15</f>
        <v>143.03814489999999</v>
      </c>
      <c r="V194" s="36">
        <f>SUMIFS(СВЦЭМ!$F$39:$F$782,СВЦЭМ!$A$39:$A$782,$A194,СВЦЭМ!$B$39:$B$782,V$190)+'СЕТ СН'!$F$15</f>
        <v>143.53929274000001</v>
      </c>
      <c r="W194" s="36">
        <f>SUMIFS(СВЦЭМ!$F$39:$F$782,СВЦЭМ!$A$39:$A$782,$A194,СВЦЭМ!$B$39:$B$782,W$190)+'СЕТ СН'!$F$15</f>
        <v>146.85147642999999</v>
      </c>
      <c r="X194" s="36">
        <f>SUMIFS(СВЦЭМ!$F$39:$F$782,СВЦЭМ!$A$39:$A$782,$A194,СВЦЭМ!$B$39:$B$782,X$190)+'СЕТ СН'!$F$15</f>
        <v>149.69009819999999</v>
      </c>
      <c r="Y194" s="36">
        <f>SUMIFS(СВЦЭМ!$F$39:$F$782,СВЦЭМ!$A$39:$A$782,$A194,СВЦЭМ!$B$39:$B$782,Y$190)+'СЕТ СН'!$F$15</f>
        <v>150.69591649</v>
      </c>
    </row>
    <row r="195" spans="1:25" ht="15.75" x14ac:dyDescent="0.2">
      <c r="A195" s="35">
        <f t="shared" si="5"/>
        <v>44260</v>
      </c>
      <c r="B195" s="36">
        <f>SUMIFS(СВЦЭМ!$F$39:$F$782,СВЦЭМ!$A$39:$A$782,$A195,СВЦЭМ!$B$39:$B$782,B$190)+'СЕТ СН'!$F$15</f>
        <v>155.49111608000001</v>
      </c>
      <c r="C195" s="36">
        <f>SUMIFS(СВЦЭМ!$F$39:$F$782,СВЦЭМ!$A$39:$A$782,$A195,СВЦЭМ!$B$39:$B$782,C$190)+'СЕТ СН'!$F$15</f>
        <v>161.45545942000001</v>
      </c>
      <c r="D195" s="36">
        <f>SUMIFS(СВЦЭМ!$F$39:$F$782,СВЦЭМ!$A$39:$A$782,$A195,СВЦЭМ!$B$39:$B$782,D$190)+'СЕТ СН'!$F$15</f>
        <v>165.85660984</v>
      </c>
      <c r="E195" s="36">
        <f>SUMIFS(СВЦЭМ!$F$39:$F$782,СВЦЭМ!$A$39:$A$782,$A195,СВЦЭМ!$B$39:$B$782,E$190)+'СЕТ СН'!$F$15</f>
        <v>167.01922427</v>
      </c>
      <c r="F195" s="36">
        <f>SUMIFS(СВЦЭМ!$F$39:$F$782,СВЦЭМ!$A$39:$A$782,$A195,СВЦЭМ!$B$39:$B$782,F$190)+'СЕТ СН'!$F$15</f>
        <v>172.29775006</v>
      </c>
      <c r="G195" s="36">
        <f>SUMIFS(СВЦЭМ!$F$39:$F$782,СВЦЭМ!$A$39:$A$782,$A195,СВЦЭМ!$B$39:$B$782,G$190)+'СЕТ СН'!$F$15</f>
        <v>172.17399544</v>
      </c>
      <c r="H195" s="36">
        <f>SUMIFS(СВЦЭМ!$F$39:$F$782,СВЦЭМ!$A$39:$A$782,$A195,СВЦЭМ!$B$39:$B$782,H$190)+'СЕТ СН'!$F$15</f>
        <v>169.16488299</v>
      </c>
      <c r="I195" s="36">
        <f>SUMIFS(СВЦЭМ!$F$39:$F$782,СВЦЭМ!$A$39:$A$782,$A195,СВЦЭМ!$B$39:$B$782,I$190)+'СЕТ СН'!$F$15</f>
        <v>161.94628205000001</v>
      </c>
      <c r="J195" s="36">
        <f>SUMIFS(СВЦЭМ!$F$39:$F$782,СВЦЭМ!$A$39:$A$782,$A195,СВЦЭМ!$B$39:$B$782,J$190)+'СЕТ СН'!$F$15</f>
        <v>155.52162951</v>
      </c>
      <c r="K195" s="36">
        <f>SUMIFS(СВЦЭМ!$F$39:$F$782,СВЦЭМ!$A$39:$A$782,$A195,СВЦЭМ!$B$39:$B$782,K$190)+'СЕТ СН'!$F$15</f>
        <v>150.41737515</v>
      </c>
      <c r="L195" s="36">
        <f>SUMIFS(СВЦЭМ!$F$39:$F$782,СВЦЭМ!$A$39:$A$782,$A195,СВЦЭМ!$B$39:$B$782,L$190)+'СЕТ СН'!$F$15</f>
        <v>149.41817864000001</v>
      </c>
      <c r="M195" s="36">
        <f>SUMIFS(СВЦЭМ!$F$39:$F$782,СВЦЭМ!$A$39:$A$782,$A195,СВЦЭМ!$B$39:$B$782,M$190)+'СЕТ СН'!$F$15</f>
        <v>149.24146228999999</v>
      </c>
      <c r="N195" s="36">
        <f>SUMIFS(СВЦЭМ!$F$39:$F$782,СВЦЭМ!$A$39:$A$782,$A195,СВЦЭМ!$B$39:$B$782,N$190)+'СЕТ СН'!$F$15</f>
        <v>151.86829725999999</v>
      </c>
      <c r="O195" s="36">
        <f>SUMIFS(СВЦЭМ!$F$39:$F$782,СВЦЭМ!$A$39:$A$782,$A195,СВЦЭМ!$B$39:$B$782,O$190)+'СЕТ СН'!$F$15</f>
        <v>159.55486325999999</v>
      </c>
      <c r="P195" s="36">
        <f>SUMIFS(СВЦЭМ!$F$39:$F$782,СВЦЭМ!$A$39:$A$782,$A195,СВЦЭМ!$B$39:$B$782,P$190)+'СЕТ СН'!$F$15</f>
        <v>163.30326203999999</v>
      </c>
      <c r="Q195" s="36">
        <f>SUMIFS(СВЦЭМ!$F$39:$F$782,СВЦЭМ!$A$39:$A$782,$A195,СВЦЭМ!$B$39:$B$782,Q$190)+'СЕТ СН'!$F$15</f>
        <v>166.02438223999999</v>
      </c>
      <c r="R195" s="36">
        <f>SUMIFS(СВЦЭМ!$F$39:$F$782,СВЦЭМ!$A$39:$A$782,$A195,СВЦЭМ!$B$39:$B$782,R$190)+'СЕТ СН'!$F$15</f>
        <v>165.79847235</v>
      </c>
      <c r="S195" s="36">
        <f>SUMIFS(СВЦЭМ!$F$39:$F$782,СВЦЭМ!$A$39:$A$782,$A195,СВЦЭМ!$B$39:$B$782,S$190)+'СЕТ СН'!$F$15</f>
        <v>160.01921515000001</v>
      </c>
      <c r="T195" s="36">
        <f>SUMIFS(СВЦЭМ!$F$39:$F$782,СВЦЭМ!$A$39:$A$782,$A195,СВЦЭМ!$B$39:$B$782,T$190)+'СЕТ СН'!$F$15</f>
        <v>151.97742911</v>
      </c>
      <c r="U195" s="36">
        <f>SUMIFS(СВЦЭМ!$F$39:$F$782,СВЦЭМ!$A$39:$A$782,$A195,СВЦЭМ!$B$39:$B$782,U$190)+'СЕТ СН'!$F$15</f>
        <v>145.85362667999999</v>
      </c>
      <c r="V195" s="36">
        <f>SUMIFS(СВЦЭМ!$F$39:$F$782,СВЦЭМ!$A$39:$A$782,$A195,СВЦЭМ!$B$39:$B$782,V$190)+'СЕТ СН'!$F$15</f>
        <v>149.04744421999999</v>
      </c>
      <c r="W195" s="36">
        <f>SUMIFS(СВЦЭМ!$F$39:$F$782,СВЦЭМ!$A$39:$A$782,$A195,СВЦЭМ!$B$39:$B$782,W$190)+'СЕТ СН'!$F$15</f>
        <v>150.42074897000001</v>
      </c>
      <c r="X195" s="36">
        <f>SUMIFS(СВЦЭМ!$F$39:$F$782,СВЦЭМ!$A$39:$A$782,$A195,СВЦЭМ!$B$39:$B$782,X$190)+'СЕТ СН'!$F$15</f>
        <v>154.05143964999999</v>
      </c>
      <c r="Y195" s="36">
        <f>SUMIFS(СВЦЭМ!$F$39:$F$782,СВЦЭМ!$A$39:$A$782,$A195,СВЦЭМ!$B$39:$B$782,Y$190)+'СЕТ СН'!$F$15</f>
        <v>154.87820207999999</v>
      </c>
    </row>
    <row r="196" spans="1:25" ht="15.75" x14ac:dyDescent="0.2">
      <c r="A196" s="35">
        <f t="shared" si="5"/>
        <v>44261</v>
      </c>
      <c r="B196" s="36">
        <f>SUMIFS(СВЦЭМ!$F$39:$F$782,СВЦЭМ!$A$39:$A$782,$A196,СВЦЭМ!$B$39:$B$782,B$190)+'СЕТ СН'!$F$15</f>
        <v>163.32206472999999</v>
      </c>
      <c r="C196" s="36">
        <f>SUMIFS(СВЦЭМ!$F$39:$F$782,СВЦЭМ!$A$39:$A$782,$A196,СВЦЭМ!$B$39:$B$782,C$190)+'СЕТ СН'!$F$15</f>
        <v>174.16233174999999</v>
      </c>
      <c r="D196" s="36">
        <f>SUMIFS(СВЦЭМ!$F$39:$F$782,СВЦЭМ!$A$39:$A$782,$A196,СВЦЭМ!$B$39:$B$782,D$190)+'СЕТ СН'!$F$15</f>
        <v>175.90601459999999</v>
      </c>
      <c r="E196" s="36">
        <f>SUMIFS(СВЦЭМ!$F$39:$F$782,СВЦЭМ!$A$39:$A$782,$A196,СВЦЭМ!$B$39:$B$782,E$190)+'СЕТ СН'!$F$15</f>
        <v>177.90980812000001</v>
      </c>
      <c r="F196" s="36">
        <f>SUMIFS(СВЦЭМ!$F$39:$F$782,СВЦЭМ!$A$39:$A$782,$A196,СВЦЭМ!$B$39:$B$782,F$190)+'СЕТ СН'!$F$15</f>
        <v>178.76943166999999</v>
      </c>
      <c r="G196" s="36">
        <f>SUMIFS(СВЦЭМ!$F$39:$F$782,СВЦЭМ!$A$39:$A$782,$A196,СВЦЭМ!$B$39:$B$782,G$190)+'СЕТ СН'!$F$15</f>
        <v>178.34922865999999</v>
      </c>
      <c r="H196" s="36">
        <f>SUMIFS(СВЦЭМ!$F$39:$F$782,СВЦЭМ!$A$39:$A$782,$A196,СВЦЭМ!$B$39:$B$782,H$190)+'СЕТ СН'!$F$15</f>
        <v>179.10971573</v>
      </c>
      <c r="I196" s="36">
        <f>SUMIFS(СВЦЭМ!$F$39:$F$782,СВЦЭМ!$A$39:$A$782,$A196,СВЦЭМ!$B$39:$B$782,I$190)+'СЕТ СН'!$F$15</f>
        <v>173.25825309000001</v>
      </c>
      <c r="J196" s="36">
        <f>SUMIFS(СВЦЭМ!$F$39:$F$782,СВЦЭМ!$A$39:$A$782,$A196,СВЦЭМ!$B$39:$B$782,J$190)+'СЕТ СН'!$F$15</f>
        <v>161.17745901999999</v>
      </c>
      <c r="K196" s="36">
        <f>SUMIFS(СВЦЭМ!$F$39:$F$782,СВЦЭМ!$A$39:$A$782,$A196,СВЦЭМ!$B$39:$B$782,K$190)+'СЕТ СН'!$F$15</f>
        <v>151.53811859000001</v>
      </c>
      <c r="L196" s="36">
        <f>SUMIFS(СВЦЭМ!$F$39:$F$782,СВЦЭМ!$A$39:$A$782,$A196,СВЦЭМ!$B$39:$B$782,L$190)+'СЕТ СН'!$F$15</f>
        <v>146.64032011</v>
      </c>
      <c r="M196" s="36">
        <f>SUMIFS(СВЦЭМ!$F$39:$F$782,СВЦЭМ!$A$39:$A$782,$A196,СВЦЭМ!$B$39:$B$782,M$190)+'СЕТ СН'!$F$15</f>
        <v>146.48904371</v>
      </c>
      <c r="N196" s="36">
        <f>SUMIFS(СВЦЭМ!$F$39:$F$782,СВЦЭМ!$A$39:$A$782,$A196,СВЦЭМ!$B$39:$B$782,N$190)+'СЕТ СН'!$F$15</f>
        <v>148.26310221</v>
      </c>
      <c r="O196" s="36">
        <f>SUMIFS(СВЦЭМ!$F$39:$F$782,СВЦЭМ!$A$39:$A$782,$A196,СВЦЭМ!$B$39:$B$782,O$190)+'СЕТ СН'!$F$15</f>
        <v>155.98553312999999</v>
      </c>
      <c r="P196" s="36">
        <f>SUMIFS(СВЦЭМ!$F$39:$F$782,СВЦЭМ!$A$39:$A$782,$A196,СВЦЭМ!$B$39:$B$782,P$190)+'СЕТ СН'!$F$15</f>
        <v>158.57074040000001</v>
      </c>
      <c r="Q196" s="36">
        <f>SUMIFS(СВЦЭМ!$F$39:$F$782,СВЦЭМ!$A$39:$A$782,$A196,СВЦЭМ!$B$39:$B$782,Q$190)+'СЕТ СН'!$F$15</f>
        <v>161.80708849000001</v>
      </c>
      <c r="R196" s="36">
        <f>SUMIFS(СВЦЭМ!$F$39:$F$782,СВЦЭМ!$A$39:$A$782,$A196,СВЦЭМ!$B$39:$B$782,R$190)+'СЕТ СН'!$F$15</f>
        <v>160.47138050999999</v>
      </c>
      <c r="S196" s="36">
        <f>SUMIFS(СВЦЭМ!$F$39:$F$782,СВЦЭМ!$A$39:$A$782,$A196,СВЦЭМ!$B$39:$B$782,S$190)+'СЕТ СН'!$F$15</f>
        <v>153.42604682999999</v>
      </c>
      <c r="T196" s="36">
        <f>SUMIFS(СВЦЭМ!$F$39:$F$782,СВЦЭМ!$A$39:$A$782,$A196,СВЦЭМ!$B$39:$B$782,T$190)+'СЕТ СН'!$F$15</f>
        <v>146.52213792000001</v>
      </c>
      <c r="U196" s="36">
        <f>SUMIFS(СВЦЭМ!$F$39:$F$782,СВЦЭМ!$A$39:$A$782,$A196,СВЦЭМ!$B$39:$B$782,U$190)+'СЕТ СН'!$F$15</f>
        <v>142.52339574000001</v>
      </c>
      <c r="V196" s="36">
        <f>SUMIFS(СВЦЭМ!$F$39:$F$782,СВЦЭМ!$A$39:$A$782,$A196,СВЦЭМ!$B$39:$B$782,V$190)+'СЕТ СН'!$F$15</f>
        <v>143.00080575999999</v>
      </c>
      <c r="W196" s="36">
        <f>SUMIFS(СВЦЭМ!$F$39:$F$782,СВЦЭМ!$A$39:$A$782,$A196,СВЦЭМ!$B$39:$B$782,W$190)+'СЕТ СН'!$F$15</f>
        <v>144.12561135000001</v>
      </c>
      <c r="X196" s="36">
        <f>SUMIFS(СВЦЭМ!$F$39:$F$782,СВЦЭМ!$A$39:$A$782,$A196,СВЦЭМ!$B$39:$B$782,X$190)+'СЕТ СН'!$F$15</f>
        <v>147.89863528000001</v>
      </c>
      <c r="Y196" s="36">
        <f>SUMIFS(СВЦЭМ!$F$39:$F$782,СВЦЭМ!$A$39:$A$782,$A196,СВЦЭМ!$B$39:$B$782,Y$190)+'СЕТ СН'!$F$15</f>
        <v>151.33424141</v>
      </c>
    </row>
    <row r="197" spans="1:25" ht="15.75" x14ac:dyDescent="0.2">
      <c r="A197" s="35">
        <f t="shared" si="5"/>
        <v>44262</v>
      </c>
      <c r="B197" s="36">
        <f>SUMIFS(СВЦЭМ!$F$39:$F$782,СВЦЭМ!$A$39:$A$782,$A197,СВЦЭМ!$B$39:$B$782,B$190)+'СЕТ СН'!$F$15</f>
        <v>156.64059789999999</v>
      </c>
      <c r="C197" s="36">
        <f>SUMIFS(СВЦЭМ!$F$39:$F$782,СВЦЭМ!$A$39:$A$782,$A197,СВЦЭМ!$B$39:$B$782,C$190)+'СЕТ СН'!$F$15</f>
        <v>166.32760106999999</v>
      </c>
      <c r="D197" s="36">
        <f>SUMIFS(СВЦЭМ!$F$39:$F$782,СВЦЭМ!$A$39:$A$782,$A197,СВЦЭМ!$B$39:$B$782,D$190)+'СЕТ СН'!$F$15</f>
        <v>171.67001367</v>
      </c>
      <c r="E197" s="36">
        <f>SUMIFS(СВЦЭМ!$F$39:$F$782,СВЦЭМ!$A$39:$A$782,$A197,СВЦЭМ!$B$39:$B$782,E$190)+'СЕТ СН'!$F$15</f>
        <v>173.34454689</v>
      </c>
      <c r="F197" s="36">
        <f>SUMIFS(СВЦЭМ!$F$39:$F$782,СВЦЭМ!$A$39:$A$782,$A197,СВЦЭМ!$B$39:$B$782,F$190)+'СЕТ СН'!$F$15</f>
        <v>174.3318438</v>
      </c>
      <c r="G197" s="36">
        <f>SUMIFS(СВЦЭМ!$F$39:$F$782,СВЦЭМ!$A$39:$A$782,$A197,СВЦЭМ!$B$39:$B$782,G$190)+'СЕТ СН'!$F$15</f>
        <v>174.51177944</v>
      </c>
      <c r="H197" s="36">
        <f>SUMIFS(СВЦЭМ!$F$39:$F$782,СВЦЭМ!$A$39:$A$782,$A197,СВЦЭМ!$B$39:$B$782,H$190)+'СЕТ СН'!$F$15</f>
        <v>171.79240009</v>
      </c>
      <c r="I197" s="36">
        <f>SUMIFS(СВЦЭМ!$F$39:$F$782,СВЦЭМ!$A$39:$A$782,$A197,СВЦЭМ!$B$39:$B$782,I$190)+'СЕТ СН'!$F$15</f>
        <v>166.30515738</v>
      </c>
      <c r="J197" s="36">
        <f>SUMIFS(СВЦЭМ!$F$39:$F$782,СВЦЭМ!$A$39:$A$782,$A197,СВЦЭМ!$B$39:$B$782,J$190)+'СЕТ СН'!$F$15</f>
        <v>157.30785312</v>
      </c>
      <c r="K197" s="36">
        <f>SUMIFS(СВЦЭМ!$F$39:$F$782,СВЦЭМ!$A$39:$A$782,$A197,СВЦЭМ!$B$39:$B$782,K$190)+'СЕТ СН'!$F$15</f>
        <v>151.06763452000001</v>
      </c>
      <c r="L197" s="36">
        <f>SUMIFS(СВЦЭМ!$F$39:$F$782,СВЦЭМ!$A$39:$A$782,$A197,СВЦЭМ!$B$39:$B$782,L$190)+'СЕТ СН'!$F$15</f>
        <v>148.72803368000001</v>
      </c>
      <c r="M197" s="36">
        <f>SUMIFS(СВЦЭМ!$F$39:$F$782,СВЦЭМ!$A$39:$A$782,$A197,СВЦЭМ!$B$39:$B$782,M$190)+'СЕТ СН'!$F$15</f>
        <v>149.53181871000001</v>
      </c>
      <c r="N197" s="36">
        <f>SUMIFS(СВЦЭМ!$F$39:$F$782,СВЦЭМ!$A$39:$A$782,$A197,СВЦЭМ!$B$39:$B$782,N$190)+'СЕТ СН'!$F$15</f>
        <v>152.84724001999999</v>
      </c>
      <c r="O197" s="36">
        <f>SUMIFS(СВЦЭМ!$F$39:$F$782,СВЦЭМ!$A$39:$A$782,$A197,СВЦЭМ!$B$39:$B$782,O$190)+'СЕТ СН'!$F$15</f>
        <v>158.69702119999999</v>
      </c>
      <c r="P197" s="36">
        <f>SUMIFS(СВЦЭМ!$F$39:$F$782,СВЦЭМ!$A$39:$A$782,$A197,СВЦЭМ!$B$39:$B$782,P$190)+'СЕТ СН'!$F$15</f>
        <v>163.77127121999999</v>
      </c>
      <c r="Q197" s="36">
        <f>SUMIFS(СВЦЭМ!$F$39:$F$782,СВЦЭМ!$A$39:$A$782,$A197,СВЦЭМ!$B$39:$B$782,Q$190)+'СЕТ СН'!$F$15</f>
        <v>166.92847474999999</v>
      </c>
      <c r="R197" s="36">
        <f>SUMIFS(СВЦЭМ!$F$39:$F$782,СВЦЭМ!$A$39:$A$782,$A197,СВЦЭМ!$B$39:$B$782,R$190)+'СЕТ СН'!$F$15</f>
        <v>165.32088407000001</v>
      </c>
      <c r="S197" s="36">
        <f>SUMIFS(СВЦЭМ!$F$39:$F$782,СВЦЭМ!$A$39:$A$782,$A197,СВЦЭМ!$B$39:$B$782,S$190)+'СЕТ СН'!$F$15</f>
        <v>159.90245952000001</v>
      </c>
      <c r="T197" s="36">
        <f>SUMIFS(СВЦЭМ!$F$39:$F$782,СВЦЭМ!$A$39:$A$782,$A197,СВЦЭМ!$B$39:$B$782,T$190)+'СЕТ СН'!$F$15</f>
        <v>152.08465408000001</v>
      </c>
      <c r="U197" s="36">
        <f>SUMIFS(СВЦЭМ!$F$39:$F$782,СВЦЭМ!$A$39:$A$782,$A197,СВЦЭМ!$B$39:$B$782,U$190)+'СЕТ СН'!$F$15</f>
        <v>146.57218674000001</v>
      </c>
      <c r="V197" s="36">
        <f>SUMIFS(СВЦЭМ!$F$39:$F$782,СВЦЭМ!$A$39:$A$782,$A197,СВЦЭМ!$B$39:$B$782,V$190)+'СЕТ СН'!$F$15</f>
        <v>147.54701157</v>
      </c>
      <c r="W197" s="36">
        <f>SUMIFS(СВЦЭМ!$F$39:$F$782,СВЦЭМ!$A$39:$A$782,$A197,СВЦЭМ!$B$39:$B$782,W$190)+'СЕТ СН'!$F$15</f>
        <v>150.86435423</v>
      </c>
      <c r="X197" s="36">
        <f>SUMIFS(СВЦЭМ!$F$39:$F$782,СВЦЭМ!$A$39:$A$782,$A197,СВЦЭМ!$B$39:$B$782,X$190)+'СЕТ СН'!$F$15</f>
        <v>152.79635501999999</v>
      </c>
      <c r="Y197" s="36">
        <f>SUMIFS(СВЦЭМ!$F$39:$F$782,СВЦЭМ!$A$39:$A$782,$A197,СВЦЭМ!$B$39:$B$782,Y$190)+'СЕТ СН'!$F$15</f>
        <v>155.57968801999999</v>
      </c>
    </row>
    <row r="198" spans="1:25" ht="15.75" x14ac:dyDescent="0.2">
      <c r="A198" s="35">
        <f t="shared" si="5"/>
        <v>44263</v>
      </c>
      <c r="B198" s="36">
        <f>SUMIFS(СВЦЭМ!$F$39:$F$782,СВЦЭМ!$A$39:$A$782,$A198,СВЦЭМ!$B$39:$B$782,B$190)+'СЕТ СН'!$F$15</f>
        <v>158.57255330000001</v>
      </c>
      <c r="C198" s="36">
        <f>SUMIFS(СВЦЭМ!$F$39:$F$782,СВЦЭМ!$A$39:$A$782,$A198,СВЦЭМ!$B$39:$B$782,C$190)+'СЕТ СН'!$F$15</f>
        <v>168.12092149</v>
      </c>
      <c r="D198" s="36">
        <f>SUMIFS(СВЦЭМ!$F$39:$F$782,СВЦЭМ!$A$39:$A$782,$A198,СВЦЭМ!$B$39:$B$782,D$190)+'СЕТ СН'!$F$15</f>
        <v>174.1851432</v>
      </c>
      <c r="E198" s="36">
        <f>SUMIFS(СВЦЭМ!$F$39:$F$782,СВЦЭМ!$A$39:$A$782,$A198,СВЦЭМ!$B$39:$B$782,E$190)+'СЕТ СН'!$F$15</f>
        <v>173.64029042999999</v>
      </c>
      <c r="F198" s="36">
        <f>SUMIFS(СВЦЭМ!$F$39:$F$782,СВЦЭМ!$A$39:$A$782,$A198,СВЦЭМ!$B$39:$B$782,F$190)+'СЕТ СН'!$F$15</f>
        <v>173.5452061</v>
      </c>
      <c r="G198" s="36">
        <f>SUMIFS(СВЦЭМ!$F$39:$F$782,СВЦЭМ!$A$39:$A$782,$A198,СВЦЭМ!$B$39:$B$782,G$190)+'СЕТ СН'!$F$15</f>
        <v>173.02694095999999</v>
      </c>
      <c r="H198" s="36">
        <f>SUMIFS(СВЦЭМ!$F$39:$F$782,СВЦЭМ!$A$39:$A$782,$A198,СВЦЭМ!$B$39:$B$782,H$190)+'СЕТ СН'!$F$15</f>
        <v>173.26573782</v>
      </c>
      <c r="I198" s="36">
        <f>SUMIFS(СВЦЭМ!$F$39:$F$782,СВЦЭМ!$A$39:$A$782,$A198,СВЦЭМ!$B$39:$B$782,I$190)+'СЕТ СН'!$F$15</f>
        <v>170.35756850000001</v>
      </c>
      <c r="J198" s="36">
        <f>SUMIFS(СВЦЭМ!$F$39:$F$782,СВЦЭМ!$A$39:$A$782,$A198,СВЦЭМ!$B$39:$B$782,J$190)+'СЕТ СН'!$F$15</f>
        <v>162.19220749999999</v>
      </c>
      <c r="K198" s="36">
        <f>SUMIFS(СВЦЭМ!$F$39:$F$782,СВЦЭМ!$A$39:$A$782,$A198,СВЦЭМ!$B$39:$B$782,K$190)+'СЕТ СН'!$F$15</f>
        <v>155.59583841</v>
      </c>
      <c r="L198" s="36">
        <f>SUMIFS(СВЦЭМ!$F$39:$F$782,СВЦЭМ!$A$39:$A$782,$A198,СВЦЭМ!$B$39:$B$782,L$190)+'СЕТ СН'!$F$15</f>
        <v>153.66294099999999</v>
      </c>
      <c r="M198" s="36">
        <f>SUMIFS(СВЦЭМ!$F$39:$F$782,СВЦЭМ!$A$39:$A$782,$A198,СВЦЭМ!$B$39:$B$782,M$190)+'СЕТ СН'!$F$15</f>
        <v>153.33733733</v>
      </c>
      <c r="N198" s="36">
        <f>SUMIFS(СВЦЭМ!$F$39:$F$782,СВЦЭМ!$A$39:$A$782,$A198,СВЦЭМ!$B$39:$B$782,N$190)+'СЕТ СН'!$F$15</f>
        <v>153.91711061999999</v>
      </c>
      <c r="O198" s="36">
        <f>SUMIFS(СВЦЭМ!$F$39:$F$782,СВЦЭМ!$A$39:$A$782,$A198,СВЦЭМ!$B$39:$B$782,O$190)+'СЕТ СН'!$F$15</f>
        <v>161.05698923</v>
      </c>
      <c r="P198" s="36">
        <f>SUMIFS(СВЦЭМ!$F$39:$F$782,СВЦЭМ!$A$39:$A$782,$A198,СВЦЭМ!$B$39:$B$782,P$190)+'СЕТ СН'!$F$15</f>
        <v>162.96266370999999</v>
      </c>
      <c r="Q198" s="36">
        <f>SUMIFS(СВЦЭМ!$F$39:$F$782,СВЦЭМ!$A$39:$A$782,$A198,СВЦЭМ!$B$39:$B$782,Q$190)+'СЕТ СН'!$F$15</f>
        <v>166.10846215000001</v>
      </c>
      <c r="R198" s="36">
        <f>SUMIFS(СВЦЭМ!$F$39:$F$782,СВЦЭМ!$A$39:$A$782,$A198,СВЦЭМ!$B$39:$B$782,R$190)+'СЕТ СН'!$F$15</f>
        <v>167.23653390999999</v>
      </c>
      <c r="S198" s="36">
        <f>SUMIFS(СВЦЭМ!$F$39:$F$782,СВЦЭМ!$A$39:$A$782,$A198,СВЦЭМ!$B$39:$B$782,S$190)+'СЕТ СН'!$F$15</f>
        <v>161.19588518</v>
      </c>
      <c r="T198" s="36">
        <f>SUMIFS(СВЦЭМ!$F$39:$F$782,СВЦЭМ!$A$39:$A$782,$A198,СВЦЭМ!$B$39:$B$782,T$190)+'СЕТ СН'!$F$15</f>
        <v>151.63851457000001</v>
      </c>
      <c r="U198" s="36">
        <f>SUMIFS(СВЦЭМ!$F$39:$F$782,СВЦЭМ!$A$39:$A$782,$A198,СВЦЭМ!$B$39:$B$782,U$190)+'СЕТ СН'!$F$15</f>
        <v>145.55845095000001</v>
      </c>
      <c r="V198" s="36">
        <f>SUMIFS(СВЦЭМ!$F$39:$F$782,СВЦЭМ!$A$39:$A$782,$A198,СВЦЭМ!$B$39:$B$782,V$190)+'СЕТ СН'!$F$15</f>
        <v>146.81636495999999</v>
      </c>
      <c r="W198" s="36">
        <f>SUMIFS(СВЦЭМ!$F$39:$F$782,СВЦЭМ!$A$39:$A$782,$A198,СВЦЭМ!$B$39:$B$782,W$190)+'СЕТ СН'!$F$15</f>
        <v>150.02202918</v>
      </c>
      <c r="X198" s="36">
        <f>SUMIFS(СВЦЭМ!$F$39:$F$782,СВЦЭМ!$A$39:$A$782,$A198,СВЦЭМ!$B$39:$B$782,X$190)+'СЕТ СН'!$F$15</f>
        <v>151.86662308000001</v>
      </c>
      <c r="Y198" s="36">
        <f>SUMIFS(СВЦЭМ!$F$39:$F$782,СВЦЭМ!$A$39:$A$782,$A198,СВЦЭМ!$B$39:$B$782,Y$190)+'СЕТ СН'!$F$15</f>
        <v>154.43014353000001</v>
      </c>
    </row>
    <row r="199" spans="1:25" ht="15.75" x14ac:dyDescent="0.2">
      <c r="A199" s="35">
        <f t="shared" si="5"/>
        <v>44264</v>
      </c>
      <c r="B199" s="36">
        <f>SUMIFS(СВЦЭМ!$F$39:$F$782,СВЦЭМ!$A$39:$A$782,$A199,СВЦЭМ!$B$39:$B$782,B$190)+'СЕТ СН'!$F$15</f>
        <v>153.59241560000001</v>
      </c>
      <c r="C199" s="36">
        <f>SUMIFS(СВЦЭМ!$F$39:$F$782,СВЦЭМ!$A$39:$A$782,$A199,СВЦЭМ!$B$39:$B$782,C$190)+'СЕТ СН'!$F$15</f>
        <v>161.84872525</v>
      </c>
      <c r="D199" s="36">
        <f>SUMIFS(СВЦЭМ!$F$39:$F$782,СВЦЭМ!$A$39:$A$782,$A199,СВЦЭМ!$B$39:$B$782,D$190)+'СЕТ СН'!$F$15</f>
        <v>171.68142338999999</v>
      </c>
      <c r="E199" s="36">
        <f>SUMIFS(СВЦЭМ!$F$39:$F$782,СВЦЭМ!$A$39:$A$782,$A199,СВЦЭМ!$B$39:$B$782,E$190)+'СЕТ СН'!$F$15</f>
        <v>172.32768239000001</v>
      </c>
      <c r="F199" s="36">
        <f>SUMIFS(СВЦЭМ!$F$39:$F$782,СВЦЭМ!$A$39:$A$782,$A199,СВЦЭМ!$B$39:$B$782,F$190)+'СЕТ СН'!$F$15</f>
        <v>173.15271984</v>
      </c>
      <c r="G199" s="36">
        <f>SUMIFS(СВЦЭМ!$F$39:$F$782,СВЦЭМ!$A$39:$A$782,$A199,СВЦЭМ!$B$39:$B$782,G$190)+'СЕТ СН'!$F$15</f>
        <v>171.35122494000001</v>
      </c>
      <c r="H199" s="36">
        <f>SUMIFS(СВЦЭМ!$F$39:$F$782,СВЦЭМ!$A$39:$A$782,$A199,СВЦЭМ!$B$39:$B$782,H$190)+'СЕТ СН'!$F$15</f>
        <v>165.83949023</v>
      </c>
      <c r="I199" s="36">
        <f>SUMIFS(СВЦЭМ!$F$39:$F$782,СВЦЭМ!$A$39:$A$782,$A199,СВЦЭМ!$B$39:$B$782,I$190)+'СЕТ СН'!$F$15</f>
        <v>161.10359690999999</v>
      </c>
      <c r="J199" s="36">
        <f>SUMIFS(СВЦЭМ!$F$39:$F$782,СВЦЭМ!$A$39:$A$782,$A199,СВЦЭМ!$B$39:$B$782,J$190)+'СЕТ СН'!$F$15</f>
        <v>154.21795426</v>
      </c>
      <c r="K199" s="36">
        <f>SUMIFS(СВЦЭМ!$F$39:$F$782,СВЦЭМ!$A$39:$A$782,$A199,СВЦЭМ!$B$39:$B$782,K$190)+'СЕТ СН'!$F$15</f>
        <v>151.64855811999999</v>
      </c>
      <c r="L199" s="36">
        <f>SUMIFS(СВЦЭМ!$F$39:$F$782,СВЦЭМ!$A$39:$A$782,$A199,СВЦЭМ!$B$39:$B$782,L$190)+'СЕТ СН'!$F$15</f>
        <v>151.59596628</v>
      </c>
      <c r="M199" s="36">
        <f>SUMIFS(СВЦЭМ!$F$39:$F$782,СВЦЭМ!$A$39:$A$782,$A199,СВЦЭМ!$B$39:$B$782,M$190)+'СЕТ СН'!$F$15</f>
        <v>153.14937072999999</v>
      </c>
      <c r="N199" s="36">
        <f>SUMIFS(СВЦЭМ!$F$39:$F$782,СВЦЭМ!$A$39:$A$782,$A199,СВЦЭМ!$B$39:$B$782,N$190)+'СЕТ СН'!$F$15</f>
        <v>155.72326727000001</v>
      </c>
      <c r="O199" s="36">
        <f>SUMIFS(СВЦЭМ!$F$39:$F$782,СВЦЭМ!$A$39:$A$782,$A199,СВЦЭМ!$B$39:$B$782,O$190)+'СЕТ СН'!$F$15</f>
        <v>161.45355101999999</v>
      </c>
      <c r="P199" s="36">
        <f>SUMIFS(СВЦЭМ!$F$39:$F$782,СВЦЭМ!$A$39:$A$782,$A199,СВЦЭМ!$B$39:$B$782,P$190)+'СЕТ СН'!$F$15</f>
        <v>162.26022369</v>
      </c>
      <c r="Q199" s="36">
        <f>SUMIFS(СВЦЭМ!$F$39:$F$782,СВЦЭМ!$A$39:$A$782,$A199,СВЦЭМ!$B$39:$B$782,Q$190)+'СЕТ СН'!$F$15</f>
        <v>162.81408205</v>
      </c>
      <c r="R199" s="36">
        <f>SUMIFS(СВЦЭМ!$F$39:$F$782,СВЦЭМ!$A$39:$A$782,$A199,СВЦЭМ!$B$39:$B$782,R$190)+'СЕТ СН'!$F$15</f>
        <v>163.76140212000001</v>
      </c>
      <c r="S199" s="36">
        <f>SUMIFS(СВЦЭМ!$F$39:$F$782,СВЦЭМ!$A$39:$A$782,$A199,СВЦЭМ!$B$39:$B$782,S$190)+'СЕТ СН'!$F$15</f>
        <v>161.32534799000001</v>
      </c>
      <c r="T199" s="36">
        <f>SUMIFS(СВЦЭМ!$F$39:$F$782,СВЦЭМ!$A$39:$A$782,$A199,СВЦЭМ!$B$39:$B$782,T$190)+'СЕТ СН'!$F$15</f>
        <v>152.81179804999999</v>
      </c>
      <c r="U199" s="36">
        <f>SUMIFS(СВЦЭМ!$F$39:$F$782,СВЦЭМ!$A$39:$A$782,$A199,СВЦЭМ!$B$39:$B$782,U$190)+'СЕТ СН'!$F$15</f>
        <v>146.94632945000001</v>
      </c>
      <c r="V199" s="36">
        <f>SUMIFS(СВЦЭМ!$F$39:$F$782,СВЦЭМ!$A$39:$A$782,$A199,СВЦЭМ!$B$39:$B$782,V$190)+'СЕТ СН'!$F$15</f>
        <v>147.46462581</v>
      </c>
      <c r="W199" s="36">
        <f>SUMIFS(СВЦЭМ!$F$39:$F$782,СВЦЭМ!$A$39:$A$782,$A199,СВЦЭМ!$B$39:$B$782,W$190)+'СЕТ СН'!$F$15</f>
        <v>150.50622652000001</v>
      </c>
      <c r="X199" s="36">
        <f>SUMIFS(СВЦЭМ!$F$39:$F$782,СВЦЭМ!$A$39:$A$782,$A199,СВЦЭМ!$B$39:$B$782,X$190)+'СЕТ СН'!$F$15</f>
        <v>154.56727151999999</v>
      </c>
      <c r="Y199" s="36">
        <f>SUMIFS(СВЦЭМ!$F$39:$F$782,СВЦЭМ!$A$39:$A$782,$A199,СВЦЭМ!$B$39:$B$782,Y$190)+'СЕТ СН'!$F$15</f>
        <v>157.34732281000001</v>
      </c>
    </row>
    <row r="200" spans="1:25" ht="15.75" x14ac:dyDescent="0.2">
      <c r="A200" s="35">
        <f t="shared" si="5"/>
        <v>44265</v>
      </c>
      <c r="B200" s="36">
        <f>SUMIFS(СВЦЭМ!$F$39:$F$782,СВЦЭМ!$A$39:$A$782,$A200,СВЦЭМ!$B$39:$B$782,B$190)+'СЕТ СН'!$F$15</f>
        <v>158.69418554999999</v>
      </c>
      <c r="C200" s="36">
        <f>SUMIFS(СВЦЭМ!$F$39:$F$782,СВЦЭМ!$A$39:$A$782,$A200,СВЦЭМ!$B$39:$B$782,C$190)+'СЕТ СН'!$F$15</f>
        <v>165.02404132000001</v>
      </c>
      <c r="D200" s="36">
        <f>SUMIFS(СВЦЭМ!$F$39:$F$782,СВЦЭМ!$A$39:$A$782,$A200,СВЦЭМ!$B$39:$B$782,D$190)+'СЕТ СН'!$F$15</f>
        <v>173.41296525000001</v>
      </c>
      <c r="E200" s="36">
        <f>SUMIFS(СВЦЭМ!$F$39:$F$782,СВЦЭМ!$A$39:$A$782,$A200,СВЦЭМ!$B$39:$B$782,E$190)+'СЕТ СН'!$F$15</f>
        <v>173.19325011000001</v>
      </c>
      <c r="F200" s="36">
        <f>SUMIFS(СВЦЭМ!$F$39:$F$782,СВЦЭМ!$A$39:$A$782,$A200,СВЦЭМ!$B$39:$B$782,F$190)+'СЕТ СН'!$F$15</f>
        <v>173.92021005999999</v>
      </c>
      <c r="G200" s="36">
        <f>SUMIFS(СВЦЭМ!$F$39:$F$782,СВЦЭМ!$A$39:$A$782,$A200,СВЦЭМ!$B$39:$B$782,G$190)+'СЕТ СН'!$F$15</f>
        <v>174.08988120000001</v>
      </c>
      <c r="H200" s="36">
        <f>SUMIFS(СВЦЭМ!$F$39:$F$782,СВЦЭМ!$A$39:$A$782,$A200,СВЦЭМ!$B$39:$B$782,H$190)+'СЕТ СН'!$F$15</f>
        <v>170.14243185999999</v>
      </c>
      <c r="I200" s="36">
        <f>SUMIFS(СВЦЭМ!$F$39:$F$782,СВЦЭМ!$A$39:$A$782,$A200,СВЦЭМ!$B$39:$B$782,I$190)+'СЕТ СН'!$F$15</f>
        <v>164.76742368999999</v>
      </c>
      <c r="J200" s="36">
        <f>SUMIFS(СВЦЭМ!$F$39:$F$782,СВЦЭМ!$A$39:$A$782,$A200,СВЦЭМ!$B$39:$B$782,J$190)+'СЕТ СН'!$F$15</f>
        <v>159.06882390999999</v>
      </c>
      <c r="K200" s="36">
        <f>SUMIFS(СВЦЭМ!$F$39:$F$782,СВЦЭМ!$A$39:$A$782,$A200,СВЦЭМ!$B$39:$B$782,K$190)+'СЕТ СН'!$F$15</f>
        <v>152.57584589000001</v>
      </c>
      <c r="L200" s="36">
        <f>SUMIFS(СВЦЭМ!$F$39:$F$782,СВЦЭМ!$A$39:$A$782,$A200,СВЦЭМ!$B$39:$B$782,L$190)+'СЕТ СН'!$F$15</f>
        <v>151.25297036000001</v>
      </c>
      <c r="M200" s="36">
        <f>SUMIFS(СВЦЭМ!$F$39:$F$782,СВЦЭМ!$A$39:$A$782,$A200,СВЦЭМ!$B$39:$B$782,M$190)+'СЕТ СН'!$F$15</f>
        <v>152.99245414000001</v>
      </c>
      <c r="N200" s="36">
        <f>SUMIFS(СВЦЭМ!$F$39:$F$782,СВЦЭМ!$A$39:$A$782,$A200,СВЦЭМ!$B$39:$B$782,N$190)+'СЕТ СН'!$F$15</f>
        <v>153.60430058</v>
      </c>
      <c r="O200" s="36">
        <f>SUMIFS(СВЦЭМ!$F$39:$F$782,СВЦЭМ!$A$39:$A$782,$A200,СВЦЭМ!$B$39:$B$782,O$190)+'СЕТ СН'!$F$15</f>
        <v>153.66589884999999</v>
      </c>
      <c r="P200" s="36">
        <f>SUMIFS(СВЦЭМ!$F$39:$F$782,СВЦЭМ!$A$39:$A$782,$A200,СВЦЭМ!$B$39:$B$782,P$190)+'СЕТ СН'!$F$15</f>
        <v>160.86803732000001</v>
      </c>
      <c r="Q200" s="36">
        <f>SUMIFS(СВЦЭМ!$F$39:$F$782,СВЦЭМ!$A$39:$A$782,$A200,СВЦЭМ!$B$39:$B$782,Q$190)+'СЕТ СН'!$F$15</f>
        <v>166.7026735</v>
      </c>
      <c r="R200" s="36">
        <f>SUMIFS(СВЦЭМ!$F$39:$F$782,СВЦЭМ!$A$39:$A$782,$A200,СВЦЭМ!$B$39:$B$782,R$190)+'СЕТ СН'!$F$15</f>
        <v>166.17415346999999</v>
      </c>
      <c r="S200" s="36">
        <f>SUMIFS(СВЦЭМ!$F$39:$F$782,СВЦЭМ!$A$39:$A$782,$A200,СВЦЭМ!$B$39:$B$782,S$190)+'СЕТ СН'!$F$15</f>
        <v>162.82319372000001</v>
      </c>
      <c r="T200" s="36">
        <f>SUMIFS(СВЦЭМ!$F$39:$F$782,СВЦЭМ!$A$39:$A$782,$A200,СВЦЭМ!$B$39:$B$782,T$190)+'СЕТ СН'!$F$15</f>
        <v>151.97412184999999</v>
      </c>
      <c r="U200" s="36">
        <f>SUMIFS(СВЦЭМ!$F$39:$F$782,СВЦЭМ!$A$39:$A$782,$A200,СВЦЭМ!$B$39:$B$782,U$190)+'СЕТ СН'!$F$15</f>
        <v>145.75704214999999</v>
      </c>
      <c r="V200" s="36">
        <f>SUMIFS(СВЦЭМ!$F$39:$F$782,СВЦЭМ!$A$39:$A$782,$A200,СВЦЭМ!$B$39:$B$782,V$190)+'СЕТ СН'!$F$15</f>
        <v>145.70762302</v>
      </c>
      <c r="W200" s="36">
        <f>SUMIFS(СВЦЭМ!$F$39:$F$782,СВЦЭМ!$A$39:$A$782,$A200,СВЦЭМ!$B$39:$B$782,W$190)+'СЕТ СН'!$F$15</f>
        <v>148.28705608999999</v>
      </c>
      <c r="X200" s="36">
        <f>SUMIFS(СВЦЭМ!$F$39:$F$782,СВЦЭМ!$A$39:$A$782,$A200,СВЦЭМ!$B$39:$B$782,X$190)+'СЕТ СН'!$F$15</f>
        <v>151.93413878999999</v>
      </c>
      <c r="Y200" s="36">
        <f>SUMIFS(СВЦЭМ!$F$39:$F$782,СВЦЭМ!$A$39:$A$782,$A200,СВЦЭМ!$B$39:$B$782,Y$190)+'СЕТ СН'!$F$15</f>
        <v>157.14260444999999</v>
      </c>
    </row>
    <row r="201" spans="1:25" ht="15.75" x14ac:dyDescent="0.2">
      <c r="A201" s="35">
        <f t="shared" si="5"/>
        <v>44266</v>
      </c>
      <c r="B201" s="36">
        <f>SUMIFS(СВЦЭМ!$F$39:$F$782,СВЦЭМ!$A$39:$A$782,$A201,СВЦЭМ!$B$39:$B$782,B$190)+'СЕТ СН'!$F$15</f>
        <v>157.28530782999999</v>
      </c>
      <c r="C201" s="36">
        <f>SUMIFS(СВЦЭМ!$F$39:$F$782,СВЦЭМ!$A$39:$A$782,$A201,СВЦЭМ!$B$39:$B$782,C$190)+'СЕТ СН'!$F$15</f>
        <v>164.23631287000001</v>
      </c>
      <c r="D201" s="36">
        <f>SUMIFS(СВЦЭМ!$F$39:$F$782,СВЦЭМ!$A$39:$A$782,$A201,СВЦЭМ!$B$39:$B$782,D$190)+'СЕТ СН'!$F$15</f>
        <v>168.85620245999999</v>
      </c>
      <c r="E201" s="36">
        <f>SUMIFS(СВЦЭМ!$F$39:$F$782,СВЦЭМ!$A$39:$A$782,$A201,СВЦЭМ!$B$39:$B$782,E$190)+'СЕТ СН'!$F$15</f>
        <v>169.05405814</v>
      </c>
      <c r="F201" s="36">
        <f>SUMIFS(СВЦЭМ!$F$39:$F$782,СВЦЭМ!$A$39:$A$782,$A201,СВЦЭМ!$B$39:$B$782,F$190)+'СЕТ СН'!$F$15</f>
        <v>169.07381273999999</v>
      </c>
      <c r="G201" s="36">
        <f>SUMIFS(СВЦЭМ!$F$39:$F$782,СВЦЭМ!$A$39:$A$782,$A201,СВЦЭМ!$B$39:$B$782,G$190)+'СЕТ СН'!$F$15</f>
        <v>171.18894266999999</v>
      </c>
      <c r="H201" s="36">
        <f>SUMIFS(СВЦЭМ!$F$39:$F$782,СВЦЭМ!$A$39:$A$782,$A201,СВЦЭМ!$B$39:$B$782,H$190)+'СЕТ СН'!$F$15</f>
        <v>171.95608859999999</v>
      </c>
      <c r="I201" s="36">
        <f>SUMIFS(СВЦЭМ!$F$39:$F$782,СВЦЭМ!$A$39:$A$782,$A201,СВЦЭМ!$B$39:$B$782,I$190)+'СЕТ СН'!$F$15</f>
        <v>161.95531652</v>
      </c>
      <c r="J201" s="36">
        <f>SUMIFS(СВЦЭМ!$F$39:$F$782,СВЦЭМ!$A$39:$A$782,$A201,СВЦЭМ!$B$39:$B$782,J$190)+'СЕТ СН'!$F$15</f>
        <v>153.66413854999999</v>
      </c>
      <c r="K201" s="36">
        <f>SUMIFS(СВЦЭМ!$F$39:$F$782,СВЦЭМ!$A$39:$A$782,$A201,СВЦЭМ!$B$39:$B$782,K$190)+'СЕТ СН'!$F$15</f>
        <v>149.68838375000001</v>
      </c>
      <c r="L201" s="36">
        <f>SUMIFS(СВЦЭМ!$F$39:$F$782,СВЦЭМ!$A$39:$A$782,$A201,СВЦЭМ!$B$39:$B$782,L$190)+'СЕТ СН'!$F$15</f>
        <v>148.82969034999999</v>
      </c>
      <c r="M201" s="36">
        <f>SUMIFS(СВЦЭМ!$F$39:$F$782,СВЦЭМ!$A$39:$A$782,$A201,СВЦЭМ!$B$39:$B$782,M$190)+'СЕТ СН'!$F$15</f>
        <v>149.74779011000001</v>
      </c>
      <c r="N201" s="36">
        <f>SUMIFS(СВЦЭМ!$F$39:$F$782,СВЦЭМ!$A$39:$A$782,$A201,СВЦЭМ!$B$39:$B$782,N$190)+'СЕТ СН'!$F$15</f>
        <v>152.40303222</v>
      </c>
      <c r="O201" s="36">
        <f>SUMIFS(СВЦЭМ!$F$39:$F$782,СВЦЭМ!$A$39:$A$782,$A201,СВЦЭМ!$B$39:$B$782,O$190)+'СЕТ СН'!$F$15</f>
        <v>157.88096816999999</v>
      </c>
      <c r="P201" s="36">
        <f>SUMIFS(СВЦЭМ!$F$39:$F$782,СВЦЭМ!$A$39:$A$782,$A201,СВЦЭМ!$B$39:$B$782,P$190)+'СЕТ СН'!$F$15</f>
        <v>161.82011807000001</v>
      </c>
      <c r="Q201" s="36">
        <f>SUMIFS(СВЦЭМ!$F$39:$F$782,СВЦЭМ!$A$39:$A$782,$A201,СВЦЭМ!$B$39:$B$782,Q$190)+'СЕТ СН'!$F$15</f>
        <v>168.84269810999999</v>
      </c>
      <c r="R201" s="36">
        <f>SUMIFS(СВЦЭМ!$F$39:$F$782,СВЦЭМ!$A$39:$A$782,$A201,СВЦЭМ!$B$39:$B$782,R$190)+'СЕТ СН'!$F$15</f>
        <v>166.68519357</v>
      </c>
      <c r="S201" s="36">
        <f>SUMIFS(СВЦЭМ!$F$39:$F$782,СВЦЭМ!$A$39:$A$782,$A201,СВЦЭМ!$B$39:$B$782,S$190)+'СЕТ СН'!$F$15</f>
        <v>158.78833184000001</v>
      </c>
      <c r="T201" s="36">
        <f>SUMIFS(СВЦЭМ!$F$39:$F$782,СВЦЭМ!$A$39:$A$782,$A201,СВЦЭМ!$B$39:$B$782,T$190)+'СЕТ СН'!$F$15</f>
        <v>145.48573250000001</v>
      </c>
      <c r="U201" s="36">
        <f>SUMIFS(СВЦЭМ!$F$39:$F$782,СВЦЭМ!$A$39:$A$782,$A201,СВЦЭМ!$B$39:$B$782,U$190)+'СЕТ СН'!$F$15</f>
        <v>140.88084377999999</v>
      </c>
      <c r="V201" s="36">
        <f>SUMIFS(СВЦЭМ!$F$39:$F$782,СВЦЭМ!$A$39:$A$782,$A201,СВЦЭМ!$B$39:$B$782,V$190)+'СЕТ СН'!$F$15</f>
        <v>142.97546953</v>
      </c>
      <c r="W201" s="36">
        <f>SUMIFS(СВЦЭМ!$F$39:$F$782,СВЦЭМ!$A$39:$A$782,$A201,СВЦЭМ!$B$39:$B$782,W$190)+'СЕТ СН'!$F$15</f>
        <v>145.42115491000001</v>
      </c>
      <c r="X201" s="36">
        <f>SUMIFS(СВЦЭМ!$F$39:$F$782,СВЦЭМ!$A$39:$A$782,$A201,СВЦЭМ!$B$39:$B$782,X$190)+'СЕТ СН'!$F$15</f>
        <v>148.27141743999999</v>
      </c>
      <c r="Y201" s="36">
        <f>SUMIFS(СВЦЭМ!$F$39:$F$782,СВЦЭМ!$A$39:$A$782,$A201,СВЦЭМ!$B$39:$B$782,Y$190)+'СЕТ СН'!$F$15</f>
        <v>150.38298599999999</v>
      </c>
    </row>
    <row r="202" spans="1:25" ht="15.75" x14ac:dyDescent="0.2">
      <c r="A202" s="35">
        <f t="shared" si="5"/>
        <v>44267</v>
      </c>
      <c r="B202" s="36">
        <f>SUMIFS(СВЦЭМ!$F$39:$F$782,СВЦЭМ!$A$39:$A$782,$A202,СВЦЭМ!$B$39:$B$782,B$190)+'СЕТ СН'!$F$15</f>
        <v>158.77614091000001</v>
      </c>
      <c r="C202" s="36">
        <f>SUMIFS(СВЦЭМ!$F$39:$F$782,СВЦЭМ!$A$39:$A$782,$A202,СВЦЭМ!$B$39:$B$782,C$190)+'СЕТ СН'!$F$15</f>
        <v>169.61696291999999</v>
      </c>
      <c r="D202" s="36">
        <f>SUMIFS(СВЦЭМ!$F$39:$F$782,СВЦЭМ!$A$39:$A$782,$A202,СВЦЭМ!$B$39:$B$782,D$190)+'СЕТ СН'!$F$15</f>
        <v>170.38094820000001</v>
      </c>
      <c r="E202" s="36">
        <f>SUMIFS(СВЦЭМ!$F$39:$F$782,СВЦЭМ!$A$39:$A$782,$A202,СВЦЭМ!$B$39:$B$782,E$190)+'СЕТ СН'!$F$15</f>
        <v>170.03818142</v>
      </c>
      <c r="F202" s="36">
        <f>SUMIFS(СВЦЭМ!$F$39:$F$782,СВЦЭМ!$A$39:$A$782,$A202,СВЦЭМ!$B$39:$B$782,F$190)+'СЕТ СН'!$F$15</f>
        <v>169.74907134</v>
      </c>
      <c r="G202" s="36">
        <f>SUMIFS(СВЦЭМ!$F$39:$F$782,СВЦЭМ!$A$39:$A$782,$A202,СВЦЭМ!$B$39:$B$782,G$190)+'СЕТ СН'!$F$15</f>
        <v>170.51998398000001</v>
      </c>
      <c r="H202" s="36">
        <f>SUMIFS(СВЦЭМ!$F$39:$F$782,СВЦЭМ!$A$39:$A$782,$A202,СВЦЭМ!$B$39:$B$782,H$190)+'СЕТ СН'!$F$15</f>
        <v>170.17793329</v>
      </c>
      <c r="I202" s="36">
        <f>SUMIFS(СВЦЭМ!$F$39:$F$782,СВЦЭМ!$A$39:$A$782,$A202,СВЦЭМ!$B$39:$B$782,I$190)+'СЕТ СН'!$F$15</f>
        <v>159.60922822000001</v>
      </c>
      <c r="J202" s="36">
        <f>SUMIFS(СВЦЭМ!$F$39:$F$782,СВЦЭМ!$A$39:$A$782,$A202,СВЦЭМ!$B$39:$B$782,J$190)+'СЕТ СН'!$F$15</f>
        <v>150.80878687000001</v>
      </c>
      <c r="K202" s="36">
        <f>SUMIFS(СВЦЭМ!$F$39:$F$782,СВЦЭМ!$A$39:$A$782,$A202,СВЦЭМ!$B$39:$B$782,K$190)+'СЕТ СН'!$F$15</f>
        <v>144.75717266000001</v>
      </c>
      <c r="L202" s="36">
        <f>SUMIFS(СВЦЭМ!$F$39:$F$782,СВЦЭМ!$A$39:$A$782,$A202,СВЦЭМ!$B$39:$B$782,L$190)+'СЕТ СН'!$F$15</f>
        <v>144.86334363</v>
      </c>
      <c r="M202" s="36">
        <f>SUMIFS(СВЦЭМ!$F$39:$F$782,СВЦЭМ!$A$39:$A$782,$A202,СВЦЭМ!$B$39:$B$782,M$190)+'СЕТ СН'!$F$15</f>
        <v>145.89565272999999</v>
      </c>
      <c r="N202" s="36">
        <f>SUMIFS(СВЦЭМ!$F$39:$F$782,СВЦЭМ!$A$39:$A$782,$A202,СВЦЭМ!$B$39:$B$782,N$190)+'СЕТ СН'!$F$15</f>
        <v>146.75146092</v>
      </c>
      <c r="O202" s="36">
        <f>SUMIFS(СВЦЭМ!$F$39:$F$782,СВЦЭМ!$A$39:$A$782,$A202,СВЦЭМ!$B$39:$B$782,O$190)+'СЕТ СН'!$F$15</f>
        <v>150.00863996999999</v>
      </c>
      <c r="P202" s="36">
        <f>SUMIFS(СВЦЭМ!$F$39:$F$782,СВЦЭМ!$A$39:$A$782,$A202,СВЦЭМ!$B$39:$B$782,P$190)+'СЕТ СН'!$F$15</f>
        <v>157.29280534</v>
      </c>
      <c r="Q202" s="36">
        <f>SUMIFS(СВЦЭМ!$F$39:$F$782,СВЦЭМ!$A$39:$A$782,$A202,СВЦЭМ!$B$39:$B$782,Q$190)+'СЕТ СН'!$F$15</f>
        <v>164.85476034999999</v>
      </c>
      <c r="R202" s="36">
        <f>SUMIFS(СВЦЭМ!$F$39:$F$782,СВЦЭМ!$A$39:$A$782,$A202,СВЦЭМ!$B$39:$B$782,R$190)+'СЕТ СН'!$F$15</f>
        <v>165.1207904</v>
      </c>
      <c r="S202" s="36">
        <f>SUMIFS(СВЦЭМ!$F$39:$F$782,СВЦЭМ!$A$39:$A$782,$A202,СВЦЭМ!$B$39:$B$782,S$190)+'СЕТ СН'!$F$15</f>
        <v>158.62028278</v>
      </c>
      <c r="T202" s="36">
        <f>SUMIFS(СВЦЭМ!$F$39:$F$782,СВЦЭМ!$A$39:$A$782,$A202,СВЦЭМ!$B$39:$B$782,T$190)+'СЕТ СН'!$F$15</f>
        <v>147.03777363</v>
      </c>
      <c r="U202" s="36">
        <f>SUMIFS(СВЦЭМ!$F$39:$F$782,СВЦЭМ!$A$39:$A$782,$A202,СВЦЭМ!$B$39:$B$782,U$190)+'СЕТ СН'!$F$15</f>
        <v>142.94370074</v>
      </c>
      <c r="V202" s="36">
        <f>SUMIFS(СВЦЭМ!$F$39:$F$782,СВЦЭМ!$A$39:$A$782,$A202,СВЦЭМ!$B$39:$B$782,V$190)+'СЕТ СН'!$F$15</f>
        <v>143.55397069</v>
      </c>
      <c r="W202" s="36">
        <f>SUMIFS(СВЦЭМ!$F$39:$F$782,СВЦЭМ!$A$39:$A$782,$A202,СВЦЭМ!$B$39:$B$782,W$190)+'СЕТ СН'!$F$15</f>
        <v>145.60720087999999</v>
      </c>
      <c r="X202" s="36">
        <f>SUMIFS(СВЦЭМ!$F$39:$F$782,СВЦЭМ!$A$39:$A$782,$A202,СВЦЭМ!$B$39:$B$782,X$190)+'СЕТ СН'!$F$15</f>
        <v>148.43343579</v>
      </c>
      <c r="Y202" s="36">
        <f>SUMIFS(СВЦЭМ!$F$39:$F$782,СВЦЭМ!$A$39:$A$782,$A202,СВЦЭМ!$B$39:$B$782,Y$190)+'СЕТ СН'!$F$15</f>
        <v>151.06993456999999</v>
      </c>
    </row>
    <row r="203" spans="1:25" ht="15.75" x14ac:dyDescent="0.2">
      <c r="A203" s="35">
        <f t="shared" si="5"/>
        <v>44268</v>
      </c>
      <c r="B203" s="36">
        <f>SUMIFS(СВЦЭМ!$F$39:$F$782,СВЦЭМ!$A$39:$A$782,$A203,СВЦЭМ!$B$39:$B$782,B$190)+'СЕТ СН'!$F$15</f>
        <v>169.87270706999999</v>
      </c>
      <c r="C203" s="36">
        <f>SUMIFS(СВЦЭМ!$F$39:$F$782,СВЦЭМ!$A$39:$A$782,$A203,СВЦЭМ!$B$39:$B$782,C$190)+'СЕТ СН'!$F$15</f>
        <v>174.39884762</v>
      </c>
      <c r="D203" s="36">
        <f>SUMIFS(СВЦЭМ!$F$39:$F$782,СВЦЭМ!$A$39:$A$782,$A203,СВЦЭМ!$B$39:$B$782,D$190)+'СЕТ СН'!$F$15</f>
        <v>170.42251357000001</v>
      </c>
      <c r="E203" s="36">
        <f>SUMIFS(СВЦЭМ!$F$39:$F$782,СВЦЭМ!$A$39:$A$782,$A203,СВЦЭМ!$B$39:$B$782,E$190)+'СЕТ СН'!$F$15</f>
        <v>169.67020538</v>
      </c>
      <c r="F203" s="36">
        <f>SUMIFS(СВЦЭМ!$F$39:$F$782,СВЦЭМ!$A$39:$A$782,$A203,СВЦЭМ!$B$39:$B$782,F$190)+'СЕТ СН'!$F$15</f>
        <v>169.82089680999999</v>
      </c>
      <c r="G203" s="36">
        <f>SUMIFS(СВЦЭМ!$F$39:$F$782,СВЦЭМ!$A$39:$A$782,$A203,СВЦЭМ!$B$39:$B$782,G$190)+'СЕТ СН'!$F$15</f>
        <v>170.81157117000001</v>
      </c>
      <c r="H203" s="36">
        <f>SUMIFS(СВЦЭМ!$F$39:$F$782,СВЦЭМ!$A$39:$A$782,$A203,СВЦЭМ!$B$39:$B$782,H$190)+'СЕТ СН'!$F$15</f>
        <v>172.21293377000001</v>
      </c>
      <c r="I203" s="36">
        <f>SUMIFS(СВЦЭМ!$F$39:$F$782,СВЦЭМ!$A$39:$A$782,$A203,СВЦЭМ!$B$39:$B$782,I$190)+'СЕТ СН'!$F$15</f>
        <v>168.76651568</v>
      </c>
      <c r="J203" s="36">
        <f>SUMIFS(СВЦЭМ!$F$39:$F$782,СВЦЭМ!$A$39:$A$782,$A203,СВЦЭМ!$B$39:$B$782,J$190)+'СЕТ СН'!$F$15</f>
        <v>157.16332774</v>
      </c>
      <c r="K203" s="36">
        <f>SUMIFS(СВЦЭМ!$F$39:$F$782,СВЦЭМ!$A$39:$A$782,$A203,СВЦЭМ!$B$39:$B$782,K$190)+'СЕТ СН'!$F$15</f>
        <v>150.48673751999999</v>
      </c>
      <c r="L203" s="36">
        <f>SUMIFS(СВЦЭМ!$F$39:$F$782,СВЦЭМ!$A$39:$A$782,$A203,СВЦЭМ!$B$39:$B$782,L$190)+'СЕТ СН'!$F$15</f>
        <v>150.43332279000001</v>
      </c>
      <c r="M203" s="36">
        <f>SUMIFS(СВЦЭМ!$F$39:$F$782,СВЦЭМ!$A$39:$A$782,$A203,СВЦЭМ!$B$39:$B$782,M$190)+'СЕТ СН'!$F$15</f>
        <v>151.27960321</v>
      </c>
      <c r="N203" s="36">
        <f>SUMIFS(СВЦЭМ!$F$39:$F$782,СВЦЭМ!$A$39:$A$782,$A203,СВЦЭМ!$B$39:$B$782,N$190)+'СЕТ СН'!$F$15</f>
        <v>154.23605756000001</v>
      </c>
      <c r="O203" s="36">
        <f>SUMIFS(СВЦЭМ!$F$39:$F$782,СВЦЭМ!$A$39:$A$782,$A203,СВЦЭМ!$B$39:$B$782,O$190)+'СЕТ СН'!$F$15</f>
        <v>160.45602371999999</v>
      </c>
      <c r="P203" s="36">
        <f>SUMIFS(СВЦЭМ!$F$39:$F$782,СВЦЭМ!$A$39:$A$782,$A203,СВЦЭМ!$B$39:$B$782,P$190)+'СЕТ СН'!$F$15</f>
        <v>167.53059956999999</v>
      </c>
      <c r="Q203" s="36">
        <f>SUMIFS(СВЦЭМ!$F$39:$F$782,СВЦЭМ!$A$39:$A$782,$A203,СВЦЭМ!$B$39:$B$782,Q$190)+'СЕТ СН'!$F$15</f>
        <v>163.18317937</v>
      </c>
      <c r="R203" s="36">
        <f>SUMIFS(СВЦЭМ!$F$39:$F$782,СВЦЭМ!$A$39:$A$782,$A203,СВЦЭМ!$B$39:$B$782,R$190)+'СЕТ СН'!$F$15</f>
        <v>158.61075618999999</v>
      </c>
      <c r="S203" s="36">
        <f>SUMIFS(СВЦЭМ!$F$39:$F$782,СВЦЭМ!$A$39:$A$782,$A203,СВЦЭМ!$B$39:$B$782,S$190)+'СЕТ СН'!$F$15</f>
        <v>152.20290016000001</v>
      </c>
      <c r="T203" s="36">
        <f>SUMIFS(СВЦЭМ!$F$39:$F$782,СВЦЭМ!$A$39:$A$782,$A203,СВЦЭМ!$B$39:$B$782,T$190)+'СЕТ СН'!$F$15</f>
        <v>142.20876622</v>
      </c>
      <c r="U203" s="36">
        <f>SUMIFS(СВЦЭМ!$F$39:$F$782,СВЦЭМ!$A$39:$A$782,$A203,СВЦЭМ!$B$39:$B$782,U$190)+'СЕТ СН'!$F$15</f>
        <v>137.24304178</v>
      </c>
      <c r="V203" s="36">
        <f>SUMIFS(СВЦЭМ!$F$39:$F$782,СВЦЭМ!$A$39:$A$782,$A203,СВЦЭМ!$B$39:$B$782,V$190)+'СЕТ СН'!$F$15</f>
        <v>137.79389282</v>
      </c>
      <c r="W203" s="36">
        <f>SUMIFS(СВЦЭМ!$F$39:$F$782,СВЦЭМ!$A$39:$A$782,$A203,СВЦЭМ!$B$39:$B$782,W$190)+'СЕТ СН'!$F$15</f>
        <v>139.54043859000001</v>
      </c>
      <c r="X203" s="36">
        <f>SUMIFS(СВЦЭМ!$F$39:$F$782,СВЦЭМ!$A$39:$A$782,$A203,СВЦЭМ!$B$39:$B$782,X$190)+'СЕТ СН'!$F$15</f>
        <v>141.94660027</v>
      </c>
      <c r="Y203" s="36">
        <f>SUMIFS(СВЦЭМ!$F$39:$F$782,СВЦЭМ!$A$39:$A$782,$A203,СВЦЭМ!$B$39:$B$782,Y$190)+'СЕТ СН'!$F$15</f>
        <v>146.49858637</v>
      </c>
    </row>
    <row r="204" spans="1:25" ht="15.75" x14ac:dyDescent="0.2">
      <c r="A204" s="35">
        <f t="shared" si="5"/>
        <v>44269</v>
      </c>
      <c r="B204" s="36">
        <f>SUMIFS(СВЦЭМ!$F$39:$F$782,СВЦЭМ!$A$39:$A$782,$A204,СВЦЭМ!$B$39:$B$782,B$190)+'СЕТ СН'!$F$15</f>
        <v>154.72227326000001</v>
      </c>
      <c r="C204" s="36">
        <f>SUMIFS(СВЦЭМ!$F$39:$F$782,СВЦЭМ!$A$39:$A$782,$A204,СВЦЭМ!$B$39:$B$782,C$190)+'СЕТ СН'!$F$15</f>
        <v>161.1251661</v>
      </c>
      <c r="D204" s="36">
        <f>SUMIFS(СВЦЭМ!$F$39:$F$782,СВЦЭМ!$A$39:$A$782,$A204,СВЦЭМ!$B$39:$B$782,D$190)+'СЕТ СН'!$F$15</f>
        <v>165.89617813999999</v>
      </c>
      <c r="E204" s="36">
        <f>SUMIFS(СВЦЭМ!$F$39:$F$782,СВЦЭМ!$A$39:$A$782,$A204,СВЦЭМ!$B$39:$B$782,E$190)+'СЕТ СН'!$F$15</f>
        <v>168.50876647000001</v>
      </c>
      <c r="F204" s="36">
        <f>SUMIFS(СВЦЭМ!$F$39:$F$782,СВЦЭМ!$A$39:$A$782,$A204,СВЦЭМ!$B$39:$B$782,F$190)+'СЕТ СН'!$F$15</f>
        <v>168.70623613999999</v>
      </c>
      <c r="G204" s="36">
        <f>SUMIFS(СВЦЭМ!$F$39:$F$782,СВЦЭМ!$A$39:$A$782,$A204,СВЦЭМ!$B$39:$B$782,G$190)+'СЕТ СН'!$F$15</f>
        <v>168.50449135</v>
      </c>
      <c r="H204" s="36">
        <f>SUMIFS(СВЦЭМ!$F$39:$F$782,СВЦЭМ!$A$39:$A$782,$A204,СВЦЭМ!$B$39:$B$782,H$190)+'СЕТ СН'!$F$15</f>
        <v>169.89938222999999</v>
      </c>
      <c r="I204" s="36">
        <f>SUMIFS(СВЦЭМ!$F$39:$F$782,СВЦЭМ!$A$39:$A$782,$A204,СВЦЭМ!$B$39:$B$782,I$190)+'СЕТ СН'!$F$15</f>
        <v>165.13021746999999</v>
      </c>
      <c r="J204" s="36">
        <f>SUMIFS(СВЦЭМ!$F$39:$F$782,СВЦЭМ!$A$39:$A$782,$A204,СВЦЭМ!$B$39:$B$782,J$190)+'СЕТ СН'!$F$15</f>
        <v>153.25754466000001</v>
      </c>
      <c r="K204" s="36">
        <f>SUMIFS(СВЦЭМ!$F$39:$F$782,СВЦЭМ!$A$39:$A$782,$A204,СВЦЭМ!$B$39:$B$782,K$190)+'СЕТ СН'!$F$15</f>
        <v>148.31169011</v>
      </c>
      <c r="L204" s="36">
        <f>SUMIFS(СВЦЭМ!$F$39:$F$782,СВЦЭМ!$A$39:$A$782,$A204,СВЦЭМ!$B$39:$B$782,L$190)+'СЕТ СН'!$F$15</f>
        <v>144.62189751</v>
      </c>
      <c r="M204" s="36">
        <f>SUMIFS(СВЦЭМ!$F$39:$F$782,СВЦЭМ!$A$39:$A$782,$A204,СВЦЭМ!$B$39:$B$782,M$190)+'СЕТ СН'!$F$15</f>
        <v>146.19075482</v>
      </c>
      <c r="N204" s="36">
        <f>SUMIFS(СВЦЭМ!$F$39:$F$782,СВЦЭМ!$A$39:$A$782,$A204,СВЦЭМ!$B$39:$B$782,N$190)+'СЕТ СН'!$F$15</f>
        <v>149.01327007</v>
      </c>
      <c r="O204" s="36">
        <f>SUMIFS(СВЦЭМ!$F$39:$F$782,СВЦЭМ!$A$39:$A$782,$A204,СВЦЭМ!$B$39:$B$782,O$190)+'СЕТ СН'!$F$15</f>
        <v>155.59171906</v>
      </c>
      <c r="P204" s="36">
        <f>SUMIFS(СВЦЭМ!$F$39:$F$782,СВЦЭМ!$A$39:$A$782,$A204,СВЦЭМ!$B$39:$B$782,P$190)+'СЕТ СН'!$F$15</f>
        <v>162.17571473000001</v>
      </c>
      <c r="Q204" s="36">
        <f>SUMIFS(СВЦЭМ!$F$39:$F$782,СВЦЭМ!$A$39:$A$782,$A204,СВЦЭМ!$B$39:$B$782,Q$190)+'СЕТ СН'!$F$15</f>
        <v>163.73019765000001</v>
      </c>
      <c r="R204" s="36">
        <f>SUMIFS(СВЦЭМ!$F$39:$F$782,СВЦЭМ!$A$39:$A$782,$A204,СВЦЭМ!$B$39:$B$782,R$190)+'СЕТ СН'!$F$15</f>
        <v>161.88910175000001</v>
      </c>
      <c r="S204" s="36">
        <f>SUMIFS(СВЦЭМ!$F$39:$F$782,СВЦЭМ!$A$39:$A$782,$A204,СВЦЭМ!$B$39:$B$782,S$190)+'СЕТ СН'!$F$15</f>
        <v>157.05444482999999</v>
      </c>
      <c r="T204" s="36">
        <f>SUMIFS(СВЦЭМ!$F$39:$F$782,СВЦЭМ!$A$39:$A$782,$A204,СВЦЭМ!$B$39:$B$782,T$190)+'СЕТ СН'!$F$15</f>
        <v>145.74581099</v>
      </c>
      <c r="U204" s="36">
        <f>SUMIFS(СВЦЭМ!$F$39:$F$782,СВЦЭМ!$A$39:$A$782,$A204,СВЦЭМ!$B$39:$B$782,U$190)+'СЕТ СН'!$F$15</f>
        <v>139.03792032999999</v>
      </c>
      <c r="V204" s="36">
        <f>SUMIFS(СВЦЭМ!$F$39:$F$782,СВЦЭМ!$A$39:$A$782,$A204,СВЦЭМ!$B$39:$B$782,V$190)+'СЕТ СН'!$F$15</f>
        <v>139.08204918000001</v>
      </c>
      <c r="W204" s="36">
        <f>SUMIFS(СВЦЭМ!$F$39:$F$782,СВЦЭМ!$A$39:$A$782,$A204,СВЦЭМ!$B$39:$B$782,W$190)+'СЕТ СН'!$F$15</f>
        <v>141.92342761</v>
      </c>
      <c r="X204" s="36">
        <f>SUMIFS(СВЦЭМ!$F$39:$F$782,СВЦЭМ!$A$39:$A$782,$A204,СВЦЭМ!$B$39:$B$782,X$190)+'СЕТ СН'!$F$15</f>
        <v>144.36778059</v>
      </c>
      <c r="Y204" s="36">
        <f>SUMIFS(СВЦЭМ!$F$39:$F$782,СВЦЭМ!$A$39:$A$782,$A204,СВЦЭМ!$B$39:$B$782,Y$190)+'СЕТ СН'!$F$15</f>
        <v>146.79122706999999</v>
      </c>
    </row>
    <row r="205" spans="1:25" ht="15.75" x14ac:dyDescent="0.2">
      <c r="A205" s="35">
        <f t="shared" si="5"/>
        <v>44270</v>
      </c>
      <c r="B205" s="36">
        <f>SUMIFS(СВЦЭМ!$F$39:$F$782,СВЦЭМ!$A$39:$A$782,$A205,СВЦЭМ!$B$39:$B$782,B$190)+'СЕТ СН'!$F$15</f>
        <v>163.15234171</v>
      </c>
      <c r="C205" s="36">
        <f>SUMIFS(СВЦЭМ!$F$39:$F$782,СВЦЭМ!$A$39:$A$782,$A205,СВЦЭМ!$B$39:$B$782,C$190)+'СЕТ СН'!$F$15</f>
        <v>169.66634243999999</v>
      </c>
      <c r="D205" s="36">
        <f>SUMIFS(СВЦЭМ!$F$39:$F$782,СВЦЭМ!$A$39:$A$782,$A205,СВЦЭМ!$B$39:$B$782,D$190)+'СЕТ СН'!$F$15</f>
        <v>169.03625341</v>
      </c>
      <c r="E205" s="36">
        <f>SUMIFS(СВЦЭМ!$F$39:$F$782,СВЦЭМ!$A$39:$A$782,$A205,СВЦЭМ!$B$39:$B$782,E$190)+'СЕТ СН'!$F$15</f>
        <v>168.62155576999999</v>
      </c>
      <c r="F205" s="36">
        <f>SUMIFS(СВЦЭМ!$F$39:$F$782,СВЦЭМ!$A$39:$A$782,$A205,СВЦЭМ!$B$39:$B$782,F$190)+'СЕТ СН'!$F$15</f>
        <v>169.46058614</v>
      </c>
      <c r="G205" s="36">
        <f>SUMIFS(СВЦЭМ!$F$39:$F$782,СВЦЭМ!$A$39:$A$782,$A205,СВЦЭМ!$B$39:$B$782,G$190)+'СЕТ СН'!$F$15</f>
        <v>170.33015449999999</v>
      </c>
      <c r="H205" s="36">
        <f>SUMIFS(СВЦЭМ!$F$39:$F$782,СВЦЭМ!$A$39:$A$782,$A205,СВЦЭМ!$B$39:$B$782,H$190)+'СЕТ СН'!$F$15</f>
        <v>170.70279185000001</v>
      </c>
      <c r="I205" s="36">
        <f>SUMIFS(СВЦЭМ!$F$39:$F$782,СВЦЭМ!$A$39:$A$782,$A205,СВЦЭМ!$B$39:$B$782,I$190)+'СЕТ СН'!$F$15</f>
        <v>161.34343330999999</v>
      </c>
      <c r="J205" s="36">
        <f>SUMIFS(СВЦЭМ!$F$39:$F$782,СВЦЭМ!$A$39:$A$782,$A205,СВЦЭМ!$B$39:$B$782,J$190)+'СЕТ СН'!$F$15</f>
        <v>152.09116311</v>
      </c>
      <c r="K205" s="36">
        <f>SUMIFS(СВЦЭМ!$F$39:$F$782,СВЦЭМ!$A$39:$A$782,$A205,СВЦЭМ!$B$39:$B$782,K$190)+'СЕТ СН'!$F$15</f>
        <v>147.07097142000001</v>
      </c>
      <c r="L205" s="36">
        <f>SUMIFS(СВЦЭМ!$F$39:$F$782,СВЦЭМ!$A$39:$A$782,$A205,СВЦЭМ!$B$39:$B$782,L$190)+'СЕТ СН'!$F$15</f>
        <v>145.34010925999999</v>
      </c>
      <c r="M205" s="36">
        <f>SUMIFS(СВЦЭМ!$F$39:$F$782,СВЦЭМ!$A$39:$A$782,$A205,СВЦЭМ!$B$39:$B$782,M$190)+'СЕТ СН'!$F$15</f>
        <v>147.63238347999999</v>
      </c>
      <c r="N205" s="36">
        <f>SUMIFS(СВЦЭМ!$F$39:$F$782,СВЦЭМ!$A$39:$A$782,$A205,СВЦЭМ!$B$39:$B$782,N$190)+'СЕТ СН'!$F$15</f>
        <v>149.37778162999999</v>
      </c>
      <c r="O205" s="36">
        <f>SUMIFS(СВЦЭМ!$F$39:$F$782,СВЦЭМ!$A$39:$A$782,$A205,СВЦЭМ!$B$39:$B$782,O$190)+'СЕТ СН'!$F$15</f>
        <v>154.39157974</v>
      </c>
      <c r="P205" s="36">
        <f>SUMIFS(СВЦЭМ!$F$39:$F$782,СВЦЭМ!$A$39:$A$782,$A205,СВЦЭМ!$B$39:$B$782,P$190)+'СЕТ СН'!$F$15</f>
        <v>161.69013078</v>
      </c>
      <c r="Q205" s="36">
        <f>SUMIFS(СВЦЭМ!$F$39:$F$782,СВЦЭМ!$A$39:$A$782,$A205,СВЦЭМ!$B$39:$B$782,Q$190)+'СЕТ СН'!$F$15</f>
        <v>164.76398232</v>
      </c>
      <c r="R205" s="36">
        <f>SUMIFS(СВЦЭМ!$F$39:$F$782,СВЦЭМ!$A$39:$A$782,$A205,СВЦЭМ!$B$39:$B$782,R$190)+'СЕТ СН'!$F$15</f>
        <v>162.18482663</v>
      </c>
      <c r="S205" s="36">
        <f>SUMIFS(СВЦЭМ!$F$39:$F$782,СВЦЭМ!$A$39:$A$782,$A205,СВЦЭМ!$B$39:$B$782,S$190)+'СЕТ СН'!$F$15</f>
        <v>154.87870187999999</v>
      </c>
      <c r="T205" s="36">
        <f>SUMIFS(СВЦЭМ!$F$39:$F$782,СВЦЭМ!$A$39:$A$782,$A205,СВЦЭМ!$B$39:$B$782,T$190)+'СЕТ СН'!$F$15</f>
        <v>139.69340944999999</v>
      </c>
      <c r="U205" s="36">
        <f>SUMIFS(СВЦЭМ!$F$39:$F$782,СВЦЭМ!$A$39:$A$782,$A205,СВЦЭМ!$B$39:$B$782,U$190)+'СЕТ СН'!$F$15</f>
        <v>133.62258868999999</v>
      </c>
      <c r="V205" s="36">
        <f>SUMIFS(СВЦЭМ!$F$39:$F$782,СВЦЭМ!$A$39:$A$782,$A205,СВЦЭМ!$B$39:$B$782,V$190)+'СЕТ СН'!$F$15</f>
        <v>133.56739891999999</v>
      </c>
      <c r="W205" s="36">
        <f>SUMIFS(СВЦЭМ!$F$39:$F$782,СВЦЭМ!$A$39:$A$782,$A205,СВЦЭМ!$B$39:$B$782,W$190)+'СЕТ СН'!$F$15</f>
        <v>134.48637317000001</v>
      </c>
      <c r="X205" s="36">
        <f>SUMIFS(СВЦЭМ!$F$39:$F$782,СВЦЭМ!$A$39:$A$782,$A205,СВЦЭМ!$B$39:$B$782,X$190)+'СЕТ СН'!$F$15</f>
        <v>134.07163186</v>
      </c>
      <c r="Y205" s="36">
        <f>SUMIFS(СВЦЭМ!$F$39:$F$782,СВЦЭМ!$A$39:$A$782,$A205,СВЦЭМ!$B$39:$B$782,Y$190)+'СЕТ СН'!$F$15</f>
        <v>135.66214589000001</v>
      </c>
    </row>
    <row r="206" spans="1:25" ht="15.75" x14ac:dyDescent="0.2">
      <c r="A206" s="35">
        <f t="shared" si="5"/>
        <v>44271</v>
      </c>
      <c r="B206" s="36">
        <f>SUMIFS(СВЦЭМ!$F$39:$F$782,СВЦЭМ!$A$39:$A$782,$A206,СВЦЭМ!$B$39:$B$782,B$190)+'СЕТ СН'!$F$15</f>
        <v>148.3443106</v>
      </c>
      <c r="C206" s="36">
        <f>SUMIFS(СВЦЭМ!$F$39:$F$782,СВЦЭМ!$A$39:$A$782,$A206,СВЦЭМ!$B$39:$B$782,C$190)+'СЕТ СН'!$F$15</f>
        <v>163.15636423000001</v>
      </c>
      <c r="D206" s="36">
        <f>SUMIFS(СВЦЭМ!$F$39:$F$782,СВЦЭМ!$A$39:$A$782,$A206,СВЦЭМ!$B$39:$B$782,D$190)+'СЕТ СН'!$F$15</f>
        <v>168.94336804</v>
      </c>
      <c r="E206" s="36">
        <f>SUMIFS(СВЦЭМ!$F$39:$F$782,СВЦЭМ!$A$39:$A$782,$A206,СВЦЭМ!$B$39:$B$782,E$190)+'СЕТ СН'!$F$15</f>
        <v>169.24990077000001</v>
      </c>
      <c r="F206" s="36">
        <f>SUMIFS(СВЦЭМ!$F$39:$F$782,СВЦЭМ!$A$39:$A$782,$A206,СВЦЭМ!$B$39:$B$782,F$190)+'СЕТ СН'!$F$15</f>
        <v>168.03974880000001</v>
      </c>
      <c r="G206" s="36">
        <f>SUMIFS(СВЦЭМ!$F$39:$F$782,СВЦЭМ!$A$39:$A$782,$A206,СВЦЭМ!$B$39:$B$782,G$190)+'СЕТ СН'!$F$15</f>
        <v>169.1165713</v>
      </c>
      <c r="H206" s="36">
        <f>SUMIFS(СВЦЭМ!$F$39:$F$782,СВЦЭМ!$A$39:$A$782,$A206,СВЦЭМ!$B$39:$B$782,H$190)+'СЕТ СН'!$F$15</f>
        <v>173.18654889000001</v>
      </c>
      <c r="I206" s="36">
        <f>SUMIFS(СВЦЭМ!$F$39:$F$782,СВЦЭМ!$A$39:$A$782,$A206,СВЦЭМ!$B$39:$B$782,I$190)+'СЕТ СН'!$F$15</f>
        <v>164.37299095</v>
      </c>
      <c r="J206" s="36">
        <f>SUMIFS(СВЦЭМ!$F$39:$F$782,СВЦЭМ!$A$39:$A$782,$A206,СВЦЭМ!$B$39:$B$782,J$190)+'СЕТ СН'!$F$15</f>
        <v>157.15724791</v>
      </c>
      <c r="K206" s="36">
        <f>SUMIFS(СВЦЭМ!$F$39:$F$782,СВЦЭМ!$A$39:$A$782,$A206,СВЦЭМ!$B$39:$B$782,K$190)+'СЕТ СН'!$F$15</f>
        <v>153.92461087000001</v>
      </c>
      <c r="L206" s="36">
        <f>SUMIFS(СВЦЭМ!$F$39:$F$782,СВЦЭМ!$A$39:$A$782,$A206,СВЦЭМ!$B$39:$B$782,L$190)+'СЕТ СН'!$F$15</f>
        <v>153.16286241</v>
      </c>
      <c r="M206" s="36">
        <f>SUMIFS(СВЦЭМ!$F$39:$F$782,СВЦЭМ!$A$39:$A$782,$A206,СВЦЭМ!$B$39:$B$782,M$190)+'СЕТ СН'!$F$15</f>
        <v>151.98026363</v>
      </c>
      <c r="N206" s="36">
        <f>SUMIFS(СВЦЭМ!$F$39:$F$782,СВЦЭМ!$A$39:$A$782,$A206,СВЦЭМ!$B$39:$B$782,N$190)+'СЕТ СН'!$F$15</f>
        <v>151.55277659000001</v>
      </c>
      <c r="O206" s="36">
        <f>SUMIFS(СВЦЭМ!$F$39:$F$782,СВЦЭМ!$A$39:$A$782,$A206,СВЦЭМ!$B$39:$B$782,O$190)+'СЕТ СН'!$F$15</f>
        <v>156.29506941</v>
      </c>
      <c r="P206" s="36">
        <f>SUMIFS(СВЦЭМ!$F$39:$F$782,СВЦЭМ!$A$39:$A$782,$A206,СВЦЭМ!$B$39:$B$782,P$190)+'СЕТ СН'!$F$15</f>
        <v>162.61258316000001</v>
      </c>
      <c r="Q206" s="36">
        <f>SUMIFS(СВЦЭМ!$F$39:$F$782,СВЦЭМ!$A$39:$A$782,$A206,СВЦЭМ!$B$39:$B$782,Q$190)+'СЕТ СН'!$F$15</f>
        <v>163.57273943999999</v>
      </c>
      <c r="R206" s="36">
        <f>SUMIFS(СВЦЭМ!$F$39:$F$782,СВЦЭМ!$A$39:$A$782,$A206,СВЦЭМ!$B$39:$B$782,R$190)+'СЕТ СН'!$F$15</f>
        <v>161.84002468</v>
      </c>
      <c r="S206" s="36">
        <f>SUMIFS(СВЦЭМ!$F$39:$F$782,СВЦЭМ!$A$39:$A$782,$A206,СВЦЭМ!$B$39:$B$782,S$190)+'СЕТ СН'!$F$15</f>
        <v>160.34503164</v>
      </c>
      <c r="T206" s="36">
        <f>SUMIFS(СВЦЭМ!$F$39:$F$782,СВЦЭМ!$A$39:$A$782,$A206,СВЦЭМ!$B$39:$B$782,T$190)+'СЕТ СН'!$F$15</f>
        <v>149.51476031999999</v>
      </c>
      <c r="U206" s="36">
        <f>SUMIFS(СВЦЭМ!$F$39:$F$782,СВЦЭМ!$A$39:$A$782,$A206,СВЦЭМ!$B$39:$B$782,U$190)+'СЕТ СН'!$F$15</f>
        <v>143.99481562</v>
      </c>
      <c r="V206" s="36">
        <f>SUMIFS(СВЦЭМ!$F$39:$F$782,СВЦЭМ!$A$39:$A$782,$A206,СВЦЭМ!$B$39:$B$782,V$190)+'СЕТ СН'!$F$15</f>
        <v>144.96410499999999</v>
      </c>
      <c r="W206" s="36">
        <f>SUMIFS(СВЦЭМ!$F$39:$F$782,СВЦЭМ!$A$39:$A$782,$A206,СВЦЭМ!$B$39:$B$782,W$190)+'СЕТ СН'!$F$15</f>
        <v>147.59965023999999</v>
      </c>
      <c r="X206" s="36">
        <f>SUMIFS(СВЦЭМ!$F$39:$F$782,СВЦЭМ!$A$39:$A$782,$A206,СВЦЭМ!$B$39:$B$782,X$190)+'СЕТ СН'!$F$15</f>
        <v>150.18959122000001</v>
      </c>
      <c r="Y206" s="36">
        <f>SUMIFS(СВЦЭМ!$F$39:$F$782,СВЦЭМ!$A$39:$A$782,$A206,СВЦЭМ!$B$39:$B$782,Y$190)+'СЕТ СН'!$F$15</f>
        <v>150.71223456999999</v>
      </c>
    </row>
    <row r="207" spans="1:25" ht="15.75" x14ac:dyDescent="0.2">
      <c r="A207" s="35">
        <f t="shared" si="5"/>
        <v>44272</v>
      </c>
      <c r="B207" s="36">
        <f>SUMIFS(СВЦЭМ!$F$39:$F$782,СВЦЭМ!$A$39:$A$782,$A207,СВЦЭМ!$B$39:$B$782,B$190)+'СЕТ СН'!$F$15</f>
        <v>168.0316402</v>
      </c>
      <c r="C207" s="36">
        <f>SUMIFS(СВЦЭМ!$F$39:$F$782,СВЦЭМ!$A$39:$A$782,$A207,СВЦЭМ!$B$39:$B$782,C$190)+'СЕТ СН'!$F$15</f>
        <v>172.84288956</v>
      </c>
      <c r="D207" s="36">
        <f>SUMIFS(СВЦЭМ!$F$39:$F$782,СВЦЭМ!$A$39:$A$782,$A207,СВЦЭМ!$B$39:$B$782,D$190)+'СЕТ СН'!$F$15</f>
        <v>170.11701497999999</v>
      </c>
      <c r="E207" s="36">
        <f>SUMIFS(СВЦЭМ!$F$39:$F$782,СВЦЭМ!$A$39:$A$782,$A207,СВЦЭМ!$B$39:$B$782,E$190)+'СЕТ СН'!$F$15</f>
        <v>169.24576630000001</v>
      </c>
      <c r="F207" s="36">
        <f>SUMIFS(СВЦЭМ!$F$39:$F$782,СВЦЭМ!$A$39:$A$782,$A207,СВЦЭМ!$B$39:$B$782,F$190)+'СЕТ СН'!$F$15</f>
        <v>169.75762684</v>
      </c>
      <c r="G207" s="36">
        <f>SUMIFS(СВЦЭМ!$F$39:$F$782,СВЦЭМ!$A$39:$A$782,$A207,СВЦЭМ!$B$39:$B$782,G$190)+'СЕТ СН'!$F$15</f>
        <v>171.19053713</v>
      </c>
      <c r="H207" s="36">
        <f>SUMIFS(СВЦЭМ!$F$39:$F$782,СВЦЭМ!$A$39:$A$782,$A207,СВЦЭМ!$B$39:$B$782,H$190)+'СЕТ СН'!$F$15</f>
        <v>173.38582253999999</v>
      </c>
      <c r="I207" s="36">
        <f>SUMIFS(СВЦЭМ!$F$39:$F$782,СВЦЭМ!$A$39:$A$782,$A207,СВЦЭМ!$B$39:$B$782,I$190)+'СЕТ СН'!$F$15</f>
        <v>167.50464994999999</v>
      </c>
      <c r="J207" s="36">
        <f>SUMIFS(СВЦЭМ!$F$39:$F$782,СВЦЭМ!$A$39:$A$782,$A207,СВЦЭМ!$B$39:$B$782,J$190)+'СЕТ СН'!$F$15</f>
        <v>160.86926249999999</v>
      </c>
      <c r="K207" s="36">
        <f>SUMIFS(СВЦЭМ!$F$39:$F$782,СВЦЭМ!$A$39:$A$782,$A207,СВЦЭМ!$B$39:$B$782,K$190)+'СЕТ СН'!$F$15</f>
        <v>159.29581246999999</v>
      </c>
      <c r="L207" s="36">
        <f>SUMIFS(СВЦЭМ!$F$39:$F$782,СВЦЭМ!$A$39:$A$782,$A207,СВЦЭМ!$B$39:$B$782,L$190)+'СЕТ СН'!$F$15</f>
        <v>158.48060672</v>
      </c>
      <c r="M207" s="36">
        <f>SUMIFS(СВЦЭМ!$F$39:$F$782,СВЦЭМ!$A$39:$A$782,$A207,СВЦЭМ!$B$39:$B$782,M$190)+'СЕТ СН'!$F$15</f>
        <v>158.82804236000001</v>
      </c>
      <c r="N207" s="36">
        <f>SUMIFS(СВЦЭМ!$F$39:$F$782,СВЦЭМ!$A$39:$A$782,$A207,СВЦЭМ!$B$39:$B$782,N$190)+'СЕТ СН'!$F$15</f>
        <v>159.37422900000001</v>
      </c>
      <c r="O207" s="36">
        <f>SUMIFS(СВЦЭМ!$F$39:$F$782,СВЦЭМ!$A$39:$A$782,$A207,СВЦЭМ!$B$39:$B$782,O$190)+'СЕТ СН'!$F$15</f>
        <v>162.36260969</v>
      </c>
      <c r="P207" s="36">
        <f>SUMIFS(СВЦЭМ!$F$39:$F$782,СВЦЭМ!$A$39:$A$782,$A207,СВЦЭМ!$B$39:$B$782,P$190)+'СЕТ СН'!$F$15</f>
        <v>169.07267494000001</v>
      </c>
      <c r="Q207" s="36">
        <f>SUMIFS(СВЦЭМ!$F$39:$F$782,СВЦЭМ!$A$39:$A$782,$A207,СВЦЭМ!$B$39:$B$782,Q$190)+'СЕТ СН'!$F$15</f>
        <v>174.11653509999999</v>
      </c>
      <c r="R207" s="36">
        <f>SUMIFS(СВЦЭМ!$F$39:$F$782,СВЦЭМ!$A$39:$A$782,$A207,СВЦЭМ!$B$39:$B$782,R$190)+'СЕТ СН'!$F$15</f>
        <v>170.88453324</v>
      </c>
      <c r="S207" s="36">
        <f>SUMIFS(СВЦЭМ!$F$39:$F$782,СВЦЭМ!$A$39:$A$782,$A207,СВЦЭМ!$B$39:$B$782,S$190)+'СЕТ СН'!$F$15</f>
        <v>166.9122941</v>
      </c>
      <c r="T207" s="36">
        <f>SUMIFS(СВЦЭМ!$F$39:$F$782,СВЦЭМ!$A$39:$A$782,$A207,СВЦЭМ!$B$39:$B$782,T$190)+'СЕТ СН'!$F$15</f>
        <v>157.48477070000001</v>
      </c>
      <c r="U207" s="36">
        <f>SUMIFS(СВЦЭМ!$F$39:$F$782,СВЦЭМ!$A$39:$A$782,$A207,СВЦЭМ!$B$39:$B$782,U$190)+'СЕТ СН'!$F$15</f>
        <v>152.40008570000001</v>
      </c>
      <c r="V207" s="36">
        <f>SUMIFS(СВЦЭМ!$F$39:$F$782,СВЦЭМ!$A$39:$A$782,$A207,СВЦЭМ!$B$39:$B$782,V$190)+'СЕТ СН'!$F$15</f>
        <v>151.59371508999999</v>
      </c>
      <c r="W207" s="36">
        <f>SUMIFS(СВЦЭМ!$F$39:$F$782,СВЦЭМ!$A$39:$A$782,$A207,СВЦЭМ!$B$39:$B$782,W$190)+'СЕТ СН'!$F$15</f>
        <v>153.10753577</v>
      </c>
      <c r="X207" s="36">
        <f>SUMIFS(СВЦЭМ!$F$39:$F$782,СВЦЭМ!$A$39:$A$782,$A207,СВЦЭМ!$B$39:$B$782,X$190)+'СЕТ СН'!$F$15</f>
        <v>155.39846996</v>
      </c>
      <c r="Y207" s="36">
        <f>SUMIFS(СВЦЭМ!$F$39:$F$782,СВЦЭМ!$A$39:$A$782,$A207,СВЦЭМ!$B$39:$B$782,Y$190)+'СЕТ СН'!$F$15</f>
        <v>156.5945543</v>
      </c>
    </row>
    <row r="208" spans="1:25" ht="15.75" x14ac:dyDescent="0.2">
      <c r="A208" s="35">
        <f t="shared" si="5"/>
        <v>44273</v>
      </c>
      <c r="B208" s="36">
        <f>SUMIFS(СВЦЭМ!$F$39:$F$782,СВЦЭМ!$A$39:$A$782,$A208,СВЦЭМ!$B$39:$B$782,B$190)+'СЕТ СН'!$F$15</f>
        <v>159.44337164000001</v>
      </c>
      <c r="C208" s="36">
        <f>SUMIFS(СВЦЭМ!$F$39:$F$782,СВЦЭМ!$A$39:$A$782,$A208,СВЦЭМ!$B$39:$B$782,C$190)+'СЕТ СН'!$F$15</f>
        <v>171.3625782</v>
      </c>
      <c r="D208" s="36">
        <f>SUMIFS(СВЦЭМ!$F$39:$F$782,СВЦЭМ!$A$39:$A$782,$A208,СВЦЭМ!$B$39:$B$782,D$190)+'СЕТ СН'!$F$15</f>
        <v>182.6861188</v>
      </c>
      <c r="E208" s="36">
        <f>SUMIFS(СВЦЭМ!$F$39:$F$782,СВЦЭМ!$A$39:$A$782,$A208,СВЦЭМ!$B$39:$B$782,E$190)+'СЕТ СН'!$F$15</f>
        <v>183.21465140999999</v>
      </c>
      <c r="F208" s="36">
        <f>SUMIFS(СВЦЭМ!$F$39:$F$782,СВЦЭМ!$A$39:$A$782,$A208,СВЦЭМ!$B$39:$B$782,F$190)+'СЕТ СН'!$F$15</f>
        <v>184.01767100999999</v>
      </c>
      <c r="G208" s="36">
        <f>SUMIFS(СВЦЭМ!$F$39:$F$782,СВЦЭМ!$A$39:$A$782,$A208,СВЦЭМ!$B$39:$B$782,G$190)+'СЕТ СН'!$F$15</f>
        <v>183.37254528</v>
      </c>
      <c r="H208" s="36">
        <f>SUMIFS(СВЦЭМ!$F$39:$F$782,СВЦЭМ!$A$39:$A$782,$A208,СВЦЭМ!$B$39:$B$782,H$190)+'СЕТ СН'!$F$15</f>
        <v>176.37235303</v>
      </c>
      <c r="I208" s="36">
        <f>SUMIFS(СВЦЭМ!$F$39:$F$782,СВЦЭМ!$A$39:$A$782,$A208,СВЦЭМ!$B$39:$B$782,I$190)+'СЕТ СН'!$F$15</f>
        <v>165.50706206999999</v>
      </c>
      <c r="J208" s="36">
        <f>SUMIFS(СВЦЭМ!$F$39:$F$782,СВЦЭМ!$A$39:$A$782,$A208,СВЦЭМ!$B$39:$B$782,J$190)+'СЕТ СН'!$F$15</f>
        <v>158.70595270000001</v>
      </c>
      <c r="K208" s="36">
        <f>SUMIFS(СВЦЭМ!$F$39:$F$782,СВЦЭМ!$A$39:$A$782,$A208,СВЦЭМ!$B$39:$B$782,K$190)+'СЕТ СН'!$F$15</f>
        <v>154.55282500000001</v>
      </c>
      <c r="L208" s="36">
        <f>SUMIFS(СВЦЭМ!$F$39:$F$782,СВЦЭМ!$A$39:$A$782,$A208,СВЦЭМ!$B$39:$B$782,L$190)+'СЕТ СН'!$F$15</f>
        <v>154.50738824999999</v>
      </c>
      <c r="M208" s="36">
        <f>SUMIFS(СВЦЭМ!$F$39:$F$782,СВЦЭМ!$A$39:$A$782,$A208,СВЦЭМ!$B$39:$B$782,M$190)+'СЕТ СН'!$F$15</f>
        <v>155.62436894999999</v>
      </c>
      <c r="N208" s="36">
        <f>SUMIFS(СВЦЭМ!$F$39:$F$782,СВЦЭМ!$A$39:$A$782,$A208,СВЦЭМ!$B$39:$B$782,N$190)+'СЕТ СН'!$F$15</f>
        <v>156.77833394999999</v>
      </c>
      <c r="O208" s="36">
        <f>SUMIFS(СВЦЭМ!$F$39:$F$782,СВЦЭМ!$A$39:$A$782,$A208,СВЦЭМ!$B$39:$B$782,O$190)+'СЕТ СН'!$F$15</f>
        <v>159.38311446</v>
      </c>
      <c r="P208" s="36">
        <f>SUMIFS(СВЦЭМ!$F$39:$F$782,СВЦЭМ!$A$39:$A$782,$A208,СВЦЭМ!$B$39:$B$782,P$190)+'СЕТ СН'!$F$15</f>
        <v>166.08453363000001</v>
      </c>
      <c r="Q208" s="36">
        <f>SUMIFS(СВЦЭМ!$F$39:$F$782,СВЦЭМ!$A$39:$A$782,$A208,СВЦЭМ!$B$39:$B$782,Q$190)+'СЕТ СН'!$F$15</f>
        <v>170.91219874000001</v>
      </c>
      <c r="R208" s="36">
        <f>SUMIFS(СВЦЭМ!$F$39:$F$782,СВЦЭМ!$A$39:$A$782,$A208,СВЦЭМ!$B$39:$B$782,R$190)+'СЕТ СН'!$F$15</f>
        <v>168.51172944000001</v>
      </c>
      <c r="S208" s="36">
        <f>SUMIFS(СВЦЭМ!$F$39:$F$782,СВЦЭМ!$A$39:$A$782,$A208,СВЦЭМ!$B$39:$B$782,S$190)+'СЕТ СН'!$F$15</f>
        <v>166.10648130000001</v>
      </c>
      <c r="T208" s="36">
        <f>SUMIFS(СВЦЭМ!$F$39:$F$782,СВЦЭМ!$A$39:$A$782,$A208,СВЦЭМ!$B$39:$B$782,T$190)+'СЕТ СН'!$F$15</f>
        <v>153.90954073</v>
      </c>
      <c r="U208" s="36">
        <f>SUMIFS(СВЦЭМ!$F$39:$F$782,СВЦЭМ!$A$39:$A$782,$A208,СВЦЭМ!$B$39:$B$782,U$190)+'СЕТ СН'!$F$15</f>
        <v>149.11357057000001</v>
      </c>
      <c r="V208" s="36">
        <f>SUMIFS(СВЦЭМ!$F$39:$F$782,СВЦЭМ!$A$39:$A$782,$A208,СВЦЭМ!$B$39:$B$782,V$190)+'СЕТ СН'!$F$15</f>
        <v>150.09330811000001</v>
      </c>
      <c r="W208" s="36">
        <f>SUMIFS(СВЦЭМ!$F$39:$F$782,СВЦЭМ!$A$39:$A$782,$A208,СВЦЭМ!$B$39:$B$782,W$190)+'СЕТ СН'!$F$15</f>
        <v>151.25180140000001</v>
      </c>
      <c r="X208" s="36">
        <f>SUMIFS(СВЦЭМ!$F$39:$F$782,СВЦЭМ!$A$39:$A$782,$A208,СВЦЭМ!$B$39:$B$782,X$190)+'СЕТ СН'!$F$15</f>
        <v>152.27144401000001</v>
      </c>
      <c r="Y208" s="36">
        <f>SUMIFS(СВЦЭМ!$F$39:$F$782,СВЦЭМ!$A$39:$A$782,$A208,СВЦЭМ!$B$39:$B$782,Y$190)+'СЕТ СН'!$F$15</f>
        <v>154.07923718999999</v>
      </c>
    </row>
    <row r="209" spans="1:25" ht="15.75" x14ac:dyDescent="0.2">
      <c r="A209" s="35">
        <f t="shared" si="5"/>
        <v>44274</v>
      </c>
      <c r="B209" s="36">
        <f>SUMIFS(СВЦЭМ!$F$39:$F$782,СВЦЭМ!$A$39:$A$782,$A209,СВЦЭМ!$B$39:$B$782,B$190)+'СЕТ СН'!$F$15</f>
        <v>152.47648866</v>
      </c>
      <c r="C209" s="36">
        <f>SUMIFS(СВЦЭМ!$F$39:$F$782,СВЦЭМ!$A$39:$A$782,$A209,СВЦЭМ!$B$39:$B$782,C$190)+'СЕТ СН'!$F$15</f>
        <v>163.13785801</v>
      </c>
      <c r="D209" s="36">
        <f>SUMIFS(СВЦЭМ!$F$39:$F$782,СВЦЭМ!$A$39:$A$782,$A209,СВЦЭМ!$B$39:$B$782,D$190)+'СЕТ СН'!$F$15</f>
        <v>175.18223454</v>
      </c>
      <c r="E209" s="36">
        <f>SUMIFS(СВЦЭМ!$F$39:$F$782,СВЦЭМ!$A$39:$A$782,$A209,СВЦЭМ!$B$39:$B$782,E$190)+'СЕТ СН'!$F$15</f>
        <v>175.72008202999999</v>
      </c>
      <c r="F209" s="36">
        <f>SUMIFS(СВЦЭМ!$F$39:$F$782,СВЦЭМ!$A$39:$A$782,$A209,СВЦЭМ!$B$39:$B$782,F$190)+'СЕТ СН'!$F$15</f>
        <v>179.2412167</v>
      </c>
      <c r="G209" s="36">
        <f>SUMIFS(СВЦЭМ!$F$39:$F$782,СВЦЭМ!$A$39:$A$782,$A209,СВЦЭМ!$B$39:$B$782,G$190)+'СЕТ СН'!$F$15</f>
        <v>176.17442617</v>
      </c>
      <c r="H209" s="36">
        <f>SUMIFS(СВЦЭМ!$F$39:$F$782,СВЦЭМ!$A$39:$A$782,$A209,СВЦЭМ!$B$39:$B$782,H$190)+'СЕТ СН'!$F$15</f>
        <v>166.84816773</v>
      </c>
      <c r="I209" s="36">
        <f>SUMIFS(СВЦЭМ!$F$39:$F$782,СВЦЭМ!$A$39:$A$782,$A209,СВЦЭМ!$B$39:$B$782,I$190)+'СЕТ СН'!$F$15</f>
        <v>158.42044422000001</v>
      </c>
      <c r="J209" s="36">
        <f>SUMIFS(СВЦЭМ!$F$39:$F$782,СВЦЭМ!$A$39:$A$782,$A209,СВЦЭМ!$B$39:$B$782,J$190)+'СЕТ СН'!$F$15</f>
        <v>150.92160322000001</v>
      </c>
      <c r="K209" s="36">
        <f>SUMIFS(СВЦЭМ!$F$39:$F$782,СВЦЭМ!$A$39:$A$782,$A209,СВЦЭМ!$B$39:$B$782,K$190)+'СЕТ СН'!$F$15</f>
        <v>147.07569645000001</v>
      </c>
      <c r="L209" s="36">
        <f>SUMIFS(СВЦЭМ!$F$39:$F$782,СВЦЭМ!$A$39:$A$782,$A209,СВЦЭМ!$B$39:$B$782,L$190)+'СЕТ СН'!$F$15</f>
        <v>145.96319788</v>
      </c>
      <c r="M209" s="36">
        <f>SUMIFS(СВЦЭМ!$F$39:$F$782,СВЦЭМ!$A$39:$A$782,$A209,СВЦЭМ!$B$39:$B$782,M$190)+'СЕТ СН'!$F$15</f>
        <v>147.10038631</v>
      </c>
      <c r="N209" s="36">
        <f>SUMIFS(СВЦЭМ!$F$39:$F$782,СВЦЭМ!$A$39:$A$782,$A209,СВЦЭМ!$B$39:$B$782,N$190)+'СЕТ СН'!$F$15</f>
        <v>150.01093546000001</v>
      </c>
      <c r="O209" s="36">
        <f>SUMIFS(СВЦЭМ!$F$39:$F$782,СВЦЭМ!$A$39:$A$782,$A209,СВЦЭМ!$B$39:$B$782,O$190)+'СЕТ СН'!$F$15</f>
        <v>150.79518196999999</v>
      </c>
      <c r="P209" s="36">
        <f>SUMIFS(СВЦЭМ!$F$39:$F$782,СВЦЭМ!$A$39:$A$782,$A209,СВЦЭМ!$B$39:$B$782,P$190)+'СЕТ СН'!$F$15</f>
        <v>157.29877334</v>
      </c>
      <c r="Q209" s="36">
        <f>SUMIFS(СВЦЭМ!$F$39:$F$782,СВЦЭМ!$A$39:$A$782,$A209,СВЦЭМ!$B$39:$B$782,Q$190)+'СЕТ СН'!$F$15</f>
        <v>163.02699616000001</v>
      </c>
      <c r="R209" s="36">
        <f>SUMIFS(СВЦЭМ!$F$39:$F$782,СВЦЭМ!$A$39:$A$782,$A209,СВЦЭМ!$B$39:$B$782,R$190)+'СЕТ СН'!$F$15</f>
        <v>164.04795411000001</v>
      </c>
      <c r="S209" s="36">
        <f>SUMIFS(СВЦЭМ!$F$39:$F$782,СВЦЭМ!$A$39:$A$782,$A209,СВЦЭМ!$B$39:$B$782,S$190)+'СЕТ СН'!$F$15</f>
        <v>162.43056159</v>
      </c>
      <c r="T209" s="36">
        <f>SUMIFS(СВЦЭМ!$F$39:$F$782,СВЦЭМ!$A$39:$A$782,$A209,СВЦЭМ!$B$39:$B$782,T$190)+'СЕТ СН'!$F$15</f>
        <v>151.03854161000001</v>
      </c>
      <c r="U209" s="36">
        <f>SUMIFS(СВЦЭМ!$F$39:$F$782,СВЦЭМ!$A$39:$A$782,$A209,СВЦЭМ!$B$39:$B$782,U$190)+'СЕТ СН'!$F$15</f>
        <v>144.56381006000001</v>
      </c>
      <c r="V209" s="36">
        <f>SUMIFS(СВЦЭМ!$F$39:$F$782,СВЦЭМ!$A$39:$A$782,$A209,СВЦЭМ!$B$39:$B$782,V$190)+'СЕТ СН'!$F$15</f>
        <v>143.64787892999999</v>
      </c>
      <c r="W209" s="36">
        <f>SUMIFS(СВЦЭМ!$F$39:$F$782,СВЦЭМ!$A$39:$A$782,$A209,СВЦЭМ!$B$39:$B$782,W$190)+'СЕТ СН'!$F$15</f>
        <v>144.42996073</v>
      </c>
      <c r="X209" s="36">
        <f>SUMIFS(СВЦЭМ!$F$39:$F$782,СВЦЭМ!$A$39:$A$782,$A209,СВЦЭМ!$B$39:$B$782,X$190)+'СЕТ СН'!$F$15</f>
        <v>148.27892108</v>
      </c>
      <c r="Y209" s="36">
        <f>SUMIFS(СВЦЭМ!$F$39:$F$782,СВЦЭМ!$A$39:$A$782,$A209,СВЦЭМ!$B$39:$B$782,Y$190)+'СЕТ СН'!$F$15</f>
        <v>150.37274411000001</v>
      </c>
    </row>
    <row r="210" spans="1:25" ht="15.75" x14ac:dyDescent="0.2">
      <c r="A210" s="35">
        <f t="shared" si="5"/>
        <v>44275</v>
      </c>
      <c r="B210" s="36">
        <f>SUMIFS(СВЦЭМ!$F$39:$F$782,СВЦЭМ!$A$39:$A$782,$A210,СВЦЭМ!$B$39:$B$782,B$190)+'СЕТ СН'!$F$15</f>
        <v>153.72111889999999</v>
      </c>
      <c r="C210" s="36">
        <f>SUMIFS(СВЦЭМ!$F$39:$F$782,СВЦЭМ!$A$39:$A$782,$A210,СВЦЭМ!$B$39:$B$782,C$190)+'СЕТ СН'!$F$15</f>
        <v>165.04108441</v>
      </c>
      <c r="D210" s="36">
        <f>SUMIFS(СВЦЭМ!$F$39:$F$782,СВЦЭМ!$A$39:$A$782,$A210,СВЦЭМ!$B$39:$B$782,D$190)+'СЕТ СН'!$F$15</f>
        <v>176.04170858000001</v>
      </c>
      <c r="E210" s="36">
        <f>SUMIFS(СВЦЭМ!$F$39:$F$782,СВЦЭМ!$A$39:$A$782,$A210,СВЦЭМ!$B$39:$B$782,E$190)+'СЕТ СН'!$F$15</f>
        <v>177.26533848</v>
      </c>
      <c r="F210" s="36">
        <f>SUMIFS(СВЦЭМ!$F$39:$F$782,СВЦЭМ!$A$39:$A$782,$A210,СВЦЭМ!$B$39:$B$782,F$190)+'СЕТ СН'!$F$15</f>
        <v>180.19703161000001</v>
      </c>
      <c r="G210" s="36">
        <f>SUMIFS(СВЦЭМ!$F$39:$F$782,СВЦЭМ!$A$39:$A$782,$A210,СВЦЭМ!$B$39:$B$782,G$190)+'СЕТ СН'!$F$15</f>
        <v>178.17162970999999</v>
      </c>
      <c r="H210" s="36">
        <f>SUMIFS(СВЦЭМ!$F$39:$F$782,СВЦЭМ!$A$39:$A$782,$A210,СВЦЭМ!$B$39:$B$782,H$190)+'СЕТ СН'!$F$15</f>
        <v>175.68942995</v>
      </c>
      <c r="I210" s="36">
        <f>SUMIFS(СВЦЭМ!$F$39:$F$782,СВЦЭМ!$A$39:$A$782,$A210,СВЦЭМ!$B$39:$B$782,I$190)+'СЕТ СН'!$F$15</f>
        <v>170.14311613999999</v>
      </c>
      <c r="J210" s="36">
        <f>SUMIFS(СВЦЭМ!$F$39:$F$782,СВЦЭМ!$A$39:$A$782,$A210,СВЦЭМ!$B$39:$B$782,J$190)+'СЕТ СН'!$F$15</f>
        <v>156.48409017</v>
      </c>
      <c r="K210" s="36">
        <f>SUMIFS(СВЦЭМ!$F$39:$F$782,СВЦЭМ!$A$39:$A$782,$A210,СВЦЭМ!$B$39:$B$782,K$190)+'СЕТ СН'!$F$15</f>
        <v>149.95535555999999</v>
      </c>
      <c r="L210" s="36">
        <f>SUMIFS(СВЦЭМ!$F$39:$F$782,СВЦЭМ!$A$39:$A$782,$A210,СВЦЭМ!$B$39:$B$782,L$190)+'СЕТ СН'!$F$15</f>
        <v>148.92909857000001</v>
      </c>
      <c r="M210" s="36">
        <f>SUMIFS(СВЦЭМ!$F$39:$F$782,СВЦЭМ!$A$39:$A$782,$A210,СВЦЭМ!$B$39:$B$782,M$190)+'СЕТ СН'!$F$15</f>
        <v>150.38485546000001</v>
      </c>
      <c r="N210" s="36">
        <f>SUMIFS(СВЦЭМ!$F$39:$F$782,СВЦЭМ!$A$39:$A$782,$A210,СВЦЭМ!$B$39:$B$782,N$190)+'СЕТ СН'!$F$15</f>
        <v>153.50391936</v>
      </c>
      <c r="O210" s="36">
        <f>SUMIFS(СВЦЭМ!$F$39:$F$782,СВЦЭМ!$A$39:$A$782,$A210,СВЦЭМ!$B$39:$B$782,O$190)+'СЕТ СН'!$F$15</f>
        <v>155.69431835</v>
      </c>
      <c r="P210" s="36">
        <f>SUMIFS(СВЦЭМ!$F$39:$F$782,СВЦЭМ!$A$39:$A$782,$A210,СВЦЭМ!$B$39:$B$782,P$190)+'СЕТ СН'!$F$15</f>
        <v>161.43181920000001</v>
      </c>
      <c r="Q210" s="36">
        <f>SUMIFS(СВЦЭМ!$F$39:$F$782,СВЦЭМ!$A$39:$A$782,$A210,СВЦЭМ!$B$39:$B$782,Q$190)+'СЕТ СН'!$F$15</f>
        <v>166.11244002000001</v>
      </c>
      <c r="R210" s="36">
        <f>SUMIFS(СВЦЭМ!$F$39:$F$782,СВЦЭМ!$A$39:$A$782,$A210,СВЦЭМ!$B$39:$B$782,R$190)+'СЕТ СН'!$F$15</f>
        <v>166.07866697</v>
      </c>
      <c r="S210" s="36">
        <f>SUMIFS(СВЦЭМ!$F$39:$F$782,СВЦЭМ!$A$39:$A$782,$A210,СВЦЭМ!$B$39:$B$782,S$190)+'СЕТ СН'!$F$15</f>
        <v>162.02573569</v>
      </c>
      <c r="T210" s="36">
        <f>SUMIFS(СВЦЭМ!$F$39:$F$782,СВЦЭМ!$A$39:$A$782,$A210,СВЦЭМ!$B$39:$B$782,T$190)+'СЕТ СН'!$F$15</f>
        <v>151.76306758999999</v>
      </c>
      <c r="U210" s="36">
        <f>SUMIFS(СВЦЭМ!$F$39:$F$782,СВЦЭМ!$A$39:$A$782,$A210,СВЦЭМ!$B$39:$B$782,U$190)+'СЕТ СН'!$F$15</f>
        <v>145.29688669000001</v>
      </c>
      <c r="V210" s="36">
        <f>SUMIFS(СВЦЭМ!$F$39:$F$782,СВЦЭМ!$A$39:$A$782,$A210,СВЦЭМ!$B$39:$B$782,V$190)+'СЕТ СН'!$F$15</f>
        <v>143.34939496999999</v>
      </c>
      <c r="W210" s="36">
        <f>SUMIFS(СВЦЭМ!$F$39:$F$782,СВЦЭМ!$A$39:$A$782,$A210,СВЦЭМ!$B$39:$B$782,W$190)+'СЕТ СН'!$F$15</f>
        <v>143.70467242999999</v>
      </c>
      <c r="X210" s="36">
        <f>SUMIFS(СВЦЭМ!$F$39:$F$782,СВЦЭМ!$A$39:$A$782,$A210,СВЦЭМ!$B$39:$B$782,X$190)+'СЕТ СН'!$F$15</f>
        <v>147.13679073</v>
      </c>
      <c r="Y210" s="36">
        <f>SUMIFS(СВЦЭМ!$F$39:$F$782,СВЦЭМ!$A$39:$A$782,$A210,СВЦЭМ!$B$39:$B$782,Y$190)+'СЕТ СН'!$F$15</f>
        <v>152.13068129999999</v>
      </c>
    </row>
    <row r="211" spans="1:25" ht="15.75" x14ac:dyDescent="0.2">
      <c r="A211" s="35">
        <f t="shared" si="5"/>
        <v>44276</v>
      </c>
      <c r="B211" s="36">
        <f>SUMIFS(СВЦЭМ!$F$39:$F$782,СВЦЭМ!$A$39:$A$782,$A211,СВЦЭМ!$B$39:$B$782,B$190)+'СЕТ СН'!$F$15</f>
        <v>163.83968297000001</v>
      </c>
      <c r="C211" s="36">
        <f>SUMIFS(СВЦЭМ!$F$39:$F$782,СВЦЭМ!$A$39:$A$782,$A211,СВЦЭМ!$B$39:$B$782,C$190)+'СЕТ СН'!$F$15</f>
        <v>173.51976149999999</v>
      </c>
      <c r="D211" s="36">
        <f>SUMIFS(СВЦЭМ!$F$39:$F$782,СВЦЭМ!$A$39:$A$782,$A211,СВЦЭМ!$B$39:$B$782,D$190)+'СЕТ СН'!$F$15</f>
        <v>183.79680152</v>
      </c>
      <c r="E211" s="36">
        <f>SUMIFS(СВЦЭМ!$F$39:$F$782,СВЦЭМ!$A$39:$A$782,$A211,СВЦЭМ!$B$39:$B$782,E$190)+'СЕТ СН'!$F$15</f>
        <v>183.93485196</v>
      </c>
      <c r="F211" s="36">
        <f>SUMIFS(СВЦЭМ!$F$39:$F$782,СВЦЭМ!$A$39:$A$782,$A211,СВЦЭМ!$B$39:$B$782,F$190)+'СЕТ СН'!$F$15</f>
        <v>183.97120043000001</v>
      </c>
      <c r="G211" s="36">
        <f>SUMIFS(СВЦЭМ!$F$39:$F$782,СВЦЭМ!$A$39:$A$782,$A211,СВЦЭМ!$B$39:$B$782,G$190)+'СЕТ СН'!$F$15</f>
        <v>184.53598939</v>
      </c>
      <c r="H211" s="36">
        <f>SUMIFS(СВЦЭМ!$F$39:$F$782,СВЦЭМ!$A$39:$A$782,$A211,СВЦЭМ!$B$39:$B$782,H$190)+'СЕТ СН'!$F$15</f>
        <v>180.31134220000001</v>
      </c>
      <c r="I211" s="36">
        <f>SUMIFS(СВЦЭМ!$F$39:$F$782,СВЦЭМ!$A$39:$A$782,$A211,СВЦЭМ!$B$39:$B$782,I$190)+'СЕТ СН'!$F$15</f>
        <v>169.60130398999999</v>
      </c>
      <c r="J211" s="36">
        <f>SUMIFS(СВЦЭМ!$F$39:$F$782,СВЦЭМ!$A$39:$A$782,$A211,СВЦЭМ!$B$39:$B$782,J$190)+'СЕТ СН'!$F$15</f>
        <v>162.7348916</v>
      </c>
      <c r="K211" s="36">
        <f>SUMIFS(СВЦЭМ!$F$39:$F$782,СВЦЭМ!$A$39:$A$782,$A211,СВЦЭМ!$B$39:$B$782,K$190)+'СЕТ СН'!$F$15</f>
        <v>154.11678620999999</v>
      </c>
      <c r="L211" s="36">
        <f>SUMIFS(СВЦЭМ!$F$39:$F$782,СВЦЭМ!$A$39:$A$782,$A211,СВЦЭМ!$B$39:$B$782,L$190)+'СЕТ СН'!$F$15</f>
        <v>149.94099108</v>
      </c>
      <c r="M211" s="36">
        <f>SUMIFS(СВЦЭМ!$F$39:$F$782,СВЦЭМ!$A$39:$A$782,$A211,СВЦЭМ!$B$39:$B$782,M$190)+'СЕТ СН'!$F$15</f>
        <v>150.38627352</v>
      </c>
      <c r="N211" s="36">
        <f>SUMIFS(СВЦЭМ!$F$39:$F$782,СВЦЭМ!$A$39:$A$782,$A211,СВЦЭМ!$B$39:$B$782,N$190)+'СЕТ СН'!$F$15</f>
        <v>152.79497112999999</v>
      </c>
      <c r="O211" s="36">
        <f>SUMIFS(СВЦЭМ!$F$39:$F$782,СВЦЭМ!$A$39:$A$782,$A211,СВЦЭМ!$B$39:$B$782,O$190)+'СЕТ СН'!$F$15</f>
        <v>154.51200161</v>
      </c>
      <c r="P211" s="36">
        <f>SUMIFS(СВЦЭМ!$F$39:$F$782,СВЦЭМ!$A$39:$A$782,$A211,СВЦЭМ!$B$39:$B$782,P$190)+'СЕТ СН'!$F$15</f>
        <v>161.01819957000001</v>
      </c>
      <c r="Q211" s="36">
        <f>SUMIFS(СВЦЭМ!$F$39:$F$782,СВЦЭМ!$A$39:$A$782,$A211,СВЦЭМ!$B$39:$B$782,Q$190)+'СЕТ СН'!$F$15</f>
        <v>164.84927723000001</v>
      </c>
      <c r="R211" s="36">
        <f>SUMIFS(СВЦЭМ!$F$39:$F$782,СВЦЭМ!$A$39:$A$782,$A211,СВЦЭМ!$B$39:$B$782,R$190)+'СЕТ СН'!$F$15</f>
        <v>160.90324287999999</v>
      </c>
      <c r="S211" s="36">
        <f>SUMIFS(СВЦЭМ!$F$39:$F$782,СВЦЭМ!$A$39:$A$782,$A211,СВЦЭМ!$B$39:$B$782,S$190)+'СЕТ СН'!$F$15</f>
        <v>159.62121845999999</v>
      </c>
      <c r="T211" s="36">
        <f>SUMIFS(СВЦЭМ!$F$39:$F$782,СВЦЭМ!$A$39:$A$782,$A211,СВЦЭМ!$B$39:$B$782,T$190)+'СЕТ СН'!$F$15</f>
        <v>151.71701704</v>
      </c>
      <c r="U211" s="36">
        <f>SUMIFS(СВЦЭМ!$F$39:$F$782,СВЦЭМ!$A$39:$A$782,$A211,СВЦЭМ!$B$39:$B$782,U$190)+'СЕТ СН'!$F$15</f>
        <v>144.17625760000001</v>
      </c>
      <c r="V211" s="36">
        <f>SUMIFS(СВЦЭМ!$F$39:$F$782,СВЦЭМ!$A$39:$A$782,$A211,СВЦЭМ!$B$39:$B$782,V$190)+'СЕТ СН'!$F$15</f>
        <v>146.06965876999999</v>
      </c>
      <c r="W211" s="36">
        <f>SUMIFS(СВЦЭМ!$F$39:$F$782,СВЦЭМ!$A$39:$A$782,$A211,СВЦЭМ!$B$39:$B$782,W$190)+'СЕТ СН'!$F$15</f>
        <v>148.13657825999999</v>
      </c>
      <c r="X211" s="36">
        <f>SUMIFS(СВЦЭМ!$F$39:$F$782,СВЦЭМ!$A$39:$A$782,$A211,СВЦЭМ!$B$39:$B$782,X$190)+'СЕТ СН'!$F$15</f>
        <v>151.72299828000001</v>
      </c>
      <c r="Y211" s="36">
        <f>SUMIFS(СВЦЭМ!$F$39:$F$782,СВЦЭМ!$A$39:$A$782,$A211,СВЦЭМ!$B$39:$B$782,Y$190)+'СЕТ СН'!$F$15</f>
        <v>156.34360778000001</v>
      </c>
    </row>
    <row r="212" spans="1:25" ht="15.75" x14ac:dyDescent="0.2">
      <c r="A212" s="35">
        <f t="shared" si="5"/>
        <v>44277</v>
      </c>
      <c r="B212" s="36">
        <f>SUMIFS(СВЦЭМ!$F$39:$F$782,СВЦЭМ!$A$39:$A$782,$A212,СВЦЭМ!$B$39:$B$782,B$190)+'СЕТ СН'!$F$15</f>
        <v>156.48337633</v>
      </c>
      <c r="C212" s="36">
        <f>SUMIFS(СВЦЭМ!$F$39:$F$782,СВЦЭМ!$A$39:$A$782,$A212,СВЦЭМ!$B$39:$B$782,C$190)+'СЕТ СН'!$F$15</f>
        <v>163.77932333999999</v>
      </c>
      <c r="D212" s="36">
        <f>SUMIFS(СВЦЭМ!$F$39:$F$782,СВЦЭМ!$A$39:$A$782,$A212,СВЦЭМ!$B$39:$B$782,D$190)+'СЕТ СН'!$F$15</f>
        <v>172.87000588999999</v>
      </c>
      <c r="E212" s="36">
        <f>SUMIFS(СВЦЭМ!$F$39:$F$782,СВЦЭМ!$A$39:$A$782,$A212,СВЦЭМ!$B$39:$B$782,E$190)+'СЕТ СН'!$F$15</f>
        <v>173.19168693</v>
      </c>
      <c r="F212" s="36">
        <f>SUMIFS(СВЦЭМ!$F$39:$F$782,СВЦЭМ!$A$39:$A$782,$A212,СВЦЭМ!$B$39:$B$782,F$190)+'СЕТ СН'!$F$15</f>
        <v>172.81877609</v>
      </c>
      <c r="G212" s="36">
        <f>SUMIFS(СВЦЭМ!$F$39:$F$782,СВЦЭМ!$A$39:$A$782,$A212,СВЦЭМ!$B$39:$B$782,G$190)+'СЕТ СН'!$F$15</f>
        <v>168.39251662999999</v>
      </c>
      <c r="H212" s="36">
        <f>SUMIFS(СВЦЭМ!$F$39:$F$782,СВЦЭМ!$A$39:$A$782,$A212,СВЦЭМ!$B$39:$B$782,H$190)+'СЕТ СН'!$F$15</f>
        <v>165.08151183000001</v>
      </c>
      <c r="I212" s="36">
        <f>SUMIFS(СВЦЭМ!$F$39:$F$782,СВЦЭМ!$A$39:$A$782,$A212,СВЦЭМ!$B$39:$B$782,I$190)+'СЕТ СН'!$F$15</f>
        <v>156.14111048999999</v>
      </c>
      <c r="J212" s="36">
        <f>SUMIFS(СВЦЭМ!$F$39:$F$782,СВЦЭМ!$A$39:$A$782,$A212,СВЦЭМ!$B$39:$B$782,J$190)+'СЕТ СН'!$F$15</f>
        <v>150.4093086</v>
      </c>
      <c r="K212" s="36">
        <f>SUMIFS(СВЦЭМ!$F$39:$F$782,СВЦЭМ!$A$39:$A$782,$A212,СВЦЭМ!$B$39:$B$782,K$190)+'СЕТ СН'!$F$15</f>
        <v>150.47732350000001</v>
      </c>
      <c r="L212" s="36">
        <f>SUMIFS(СВЦЭМ!$F$39:$F$782,СВЦЭМ!$A$39:$A$782,$A212,СВЦЭМ!$B$39:$B$782,L$190)+'СЕТ СН'!$F$15</f>
        <v>152.28062686999999</v>
      </c>
      <c r="M212" s="36">
        <f>SUMIFS(СВЦЭМ!$F$39:$F$782,СВЦЭМ!$A$39:$A$782,$A212,СВЦЭМ!$B$39:$B$782,M$190)+'СЕТ СН'!$F$15</f>
        <v>151.2320287</v>
      </c>
      <c r="N212" s="36">
        <f>SUMIFS(СВЦЭМ!$F$39:$F$782,СВЦЭМ!$A$39:$A$782,$A212,СВЦЭМ!$B$39:$B$782,N$190)+'СЕТ СН'!$F$15</f>
        <v>153.10980089</v>
      </c>
      <c r="O212" s="36">
        <f>SUMIFS(СВЦЭМ!$F$39:$F$782,СВЦЭМ!$A$39:$A$782,$A212,СВЦЭМ!$B$39:$B$782,O$190)+'СЕТ СН'!$F$15</f>
        <v>161.25212181000001</v>
      </c>
      <c r="P212" s="36">
        <f>SUMIFS(СВЦЭМ!$F$39:$F$782,СВЦЭМ!$A$39:$A$782,$A212,СВЦЭМ!$B$39:$B$782,P$190)+'СЕТ СН'!$F$15</f>
        <v>170.88275770000001</v>
      </c>
      <c r="Q212" s="36">
        <f>SUMIFS(СВЦЭМ!$F$39:$F$782,СВЦЭМ!$A$39:$A$782,$A212,СВЦЭМ!$B$39:$B$782,Q$190)+'СЕТ СН'!$F$15</f>
        <v>173.19014332</v>
      </c>
      <c r="R212" s="36">
        <f>SUMIFS(СВЦЭМ!$F$39:$F$782,СВЦЭМ!$A$39:$A$782,$A212,СВЦЭМ!$B$39:$B$782,R$190)+'СЕТ СН'!$F$15</f>
        <v>172.45723031</v>
      </c>
      <c r="S212" s="36">
        <f>SUMIFS(СВЦЭМ!$F$39:$F$782,СВЦЭМ!$A$39:$A$782,$A212,СВЦЭМ!$B$39:$B$782,S$190)+'СЕТ СН'!$F$15</f>
        <v>167.74996658000001</v>
      </c>
      <c r="T212" s="36">
        <f>SUMIFS(СВЦЭМ!$F$39:$F$782,СВЦЭМ!$A$39:$A$782,$A212,СВЦЭМ!$B$39:$B$782,T$190)+'СЕТ СН'!$F$15</f>
        <v>155.75897852</v>
      </c>
      <c r="U212" s="36">
        <f>SUMIFS(СВЦЭМ!$F$39:$F$782,СВЦЭМ!$A$39:$A$782,$A212,СВЦЭМ!$B$39:$B$782,U$190)+'СЕТ СН'!$F$15</f>
        <v>149.43998525000001</v>
      </c>
      <c r="V212" s="36">
        <f>SUMIFS(СВЦЭМ!$F$39:$F$782,СВЦЭМ!$A$39:$A$782,$A212,СВЦЭМ!$B$39:$B$782,V$190)+'СЕТ СН'!$F$15</f>
        <v>145.66998839999999</v>
      </c>
      <c r="W212" s="36">
        <f>SUMIFS(СВЦЭМ!$F$39:$F$782,СВЦЭМ!$A$39:$A$782,$A212,СВЦЭМ!$B$39:$B$782,W$190)+'СЕТ СН'!$F$15</f>
        <v>145.85630080999999</v>
      </c>
      <c r="X212" s="36">
        <f>SUMIFS(СВЦЭМ!$F$39:$F$782,СВЦЭМ!$A$39:$A$782,$A212,СВЦЭМ!$B$39:$B$782,X$190)+'СЕТ СН'!$F$15</f>
        <v>148.79376389000001</v>
      </c>
      <c r="Y212" s="36">
        <f>SUMIFS(СВЦЭМ!$F$39:$F$782,СВЦЭМ!$A$39:$A$782,$A212,СВЦЭМ!$B$39:$B$782,Y$190)+'СЕТ СН'!$F$15</f>
        <v>151.56826695000001</v>
      </c>
    </row>
    <row r="213" spans="1:25" ht="15.75" x14ac:dyDescent="0.2">
      <c r="A213" s="35">
        <f t="shared" si="5"/>
        <v>44278</v>
      </c>
      <c r="B213" s="36">
        <f>SUMIFS(СВЦЭМ!$F$39:$F$782,СВЦЭМ!$A$39:$A$782,$A213,СВЦЭМ!$B$39:$B$782,B$190)+'СЕТ СН'!$F$15</f>
        <v>152.41738199</v>
      </c>
      <c r="C213" s="36">
        <f>SUMIFS(СВЦЭМ!$F$39:$F$782,СВЦЭМ!$A$39:$A$782,$A213,СВЦЭМ!$B$39:$B$782,C$190)+'СЕТ СН'!$F$15</f>
        <v>162.15455277000001</v>
      </c>
      <c r="D213" s="36">
        <f>SUMIFS(СВЦЭМ!$F$39:$F$782,СВЦЭМ!$A$39:$A$782,$A213,СВЦЭМ!$B$39:$B$782,D$190)+'СЕТ СН'!$F$15</f>
        <v>170.33846872999999</v>
      </c>
      <c r="E213" s="36">
        <f>SUMIFS(СВЦЭМ!$F$39:$F$782,СВЦЭМ!$A$39:$A$782,$A213,СВЦЭМ!$B$39:$B$782,E$190)+'СЕТ СН'!$F$15</f>
        <v>171.45379181999999</v>
      </c>
      <c r="F213" s="36">
        <f>SUMIFS(СВЦЭМ!$F$39:$F$782,СВЦЭМ!$A$39:$A$782,$A213,СВЦЭМ!$B$39:$B$782,F$190)+'СЕТ СН'!$F$15</f>
        <v>170.33632825000001</v>
      </c>
      <c r="G213" s="36">
        <f>SUMIFS(СВЦЭМ!$F$39:$F$782,СВЦЭМ!$A$39:$A$782,$A213,СВЦЭМ!$B$39:$B$782,G$190)+'СЕТ СН'!$F$15</f>
        <v>167.11802657000001</v>
      </c>
      <c r="H213" s="36">
        <f>SUMIFS(СВЦЭМ!$F$39:$F$782,СВЦЭМ!$A$39:$A$782,$A213,СВЦЭМ!$B$39:$B$782,H$190)+'СЕТ СН'!$F$15</f>
        <v>163.93767378000001</v>
      </c>
      <c r="I213" s="36">
        <f>SUMIFS(СВЦЭМ!$F$39:$F$782,СВЦЭМ!$A$39:$A$782,$A213,СВЦЭМ!$B$39:$B$782,I$190)+'СЕТ СН'!$F$15</f>
        <v>154.29953080000001</v>
      </c>
      <c r="J213" s="36">
        <f>SUMIFS(СВЦЭМ!$F$39:$F$782,СВЦЭМ!$A$39:$A$782,$A213,СВЦЭМ!$B$39:$B$782,J$190)+'СЕТ СН'!$F$15</f>
        <v>146.85455546</v>
      </c>
      <c r="K213" s="36">
        <f>SUMIFS(СВЦЭМ!$F$39:$F$782,СВЦЭМ!$A$39:$A$782,$A213,СВЦЭМ!$B$39:$B$782,K$190)+'СЕТ СН'!$F$15</f>
        <v>143.11286462999999</v>
      </c>
      <c r="L213" s="36">
        <f>SUMIFS(СВЦЭМ!$F$39:$F$782,СВЦЭМ!$A$39:$A$782,$A213,СВЦЭМ!$B$39:$B$782,L$190)+'СЕТ СН'!$F$15</f>
        <v>149.33685198000001</v>
      </c>
      <c r="M213" s="36">
        <f>SUMIFS(СВЦЭМ!$F$39:$F$782,СВЦЭМ!$A$39:$A$782,$A213,СВЦЭМ!$B$39:$B$782,M$190)+'СЕТ СН'!$F$15</f>
        <v>151.40969865</v>
      </c>
      <c r="N213" s="36">
        <f>SUMIFS(СВЦЭМ!$F$39:$F$782,СВЦЭМ!$A$39:$A$782,$A213,СВЦЭМ!$B$39:$B$782,N$190)+'СЕТ СН'!$F$15</f>
        <v>158.02127288</v>
      </c>
      <c r="O213" s="36">
        <f>SUMIFS(СВЦЭМ!$F$39:$F$782,СВЦЭМ!$A$39:$A$782,$A213,СВЦЭМ!$B$39:$B$782,O$190)+'СЕТ СН'!$F$15</f>
        <v>163.1453544</v>
      </c>
      <c r="P213" s="36">
        <f>SUMIFS(СВЦЭМ!$F$39:$F$782,СВЦЭМ!$A$39:$A$782,$A213,СВЦЭМ!$B$39:$B$782,P$190)+'СЕТ СН'!$F$15</f>
        <v>167.12090128</v>
      </c>
      <c r="Q213" s="36">
        <f>SUMIFS(СВЦЭМ!$F$39:$F$782,СВЦЭМ!$A$39:$A$782,$A213,СВЦЭМ!$B$39:$B$782,Q$190)+'СЕТ СН'!$F$15</f>
        <v>169.89697713999999</v>
      </c>
      <c r="R213" s="36">
        <f>SUMIFS(СВЦЭМ!$F$39:$F$782,СВЦЭМ!$A$39:$A$782,$A213,СВЦЭМ!$B$39:$B$782,R$190)+'СЕТ СН'!$F$15</f>
        <v>168.36171956000001</v>
      </c>
      <c r="S213" s="36">
        <f>SUMIFS(СВЦЭМ!$F$39:$F$782,СВЦЭМ!$A$39:$A$782,$A213,СВЦЭМ!$B$39:$B$782,S$190)+'СЕТ СН'!$F$15</f>
        <v>162.73178153999999</v>
      </c>
      <c r="T213" s="36">
        <f>SUMIFS(СВЦЭМ!$F$39:$F$782,СВЦЭМ!$A$39:$A$782,$A213,СВЦЭМ!$B$39:$B$782,T$190)+'СЕТ СН'!$F$15</f>
        <v>150.33635801</v>
      </c>
      <c r="U213" s="36">
        <f>SUMIFS(СВЦЭМ!$F$39:$F$782,СВЦЭМ!$A$39:$A$782,$A213,СВЦЭМ!$B$39:$B$782,U$190)+'СЕТ СН'!$F$15</f>
        <v>142.97404345000001</v>
      </c>
      <c r="V213" s="36">
        <f>SUMIFS(СВЦЭМ!$F$39:$F$782,СВЦЭМ!$A$39:$A$782,$A213,СВЦЭМ!$B$39:$B$782,V$190)+'СЕТ СН'!$F$15</f>
        <v>145.18066006000001</v>
      </c>
      <c r="W213" s="36">
        <f>SUMIFS(СВЦЭМ!$F$39:$F$782,СВЦЭМ!$A$39:$A$782,$A213,СВЦЭМ!$B$39:$B$782,W$190)+'СЕТ СН'!$F$15</f>
        <v>142.65778356999999</v>
      </c>
      <c r="X213" s="36">
        <f>SUMIFS(СВЦЭМ!$F$39:$F$782,СВЦЭМ!$A$39:$A$782,$A213,СВЦЭМ!$B$39:$B$782,X$190)+'СЕТ СН'!$F$15</f>
        <v>144.9432181</v>
      </c>
      <c r="Y213" s="36">
        <f>SUMIFS(СВЦЭМ!$F$39:$F$782,СВЦЭМ!$A$39:$A$782,$A213,СВЦЭМ!$B$39:$B$782,Y$190)+'СЕТ СН'!$F$15</f>
        <v>148.01535917999999</v>
      </c>
    </row>
    <row r="214" spans="1:25" ht="15.75" x14ac:dyDescent="0.2">
      <c r="A214" s="35">
        <f t="shared" si="5"/>
        <v>44279</v>
      </c>
      <c r="B214" s="36">
        <f>SUMIFS(СВЦЭМ!$F$39:$F$782,СВЦЭМ!$A$39:$A$782,$A214,СВЦЭМ!$B$39:$B$782,B$190)+'СЕТ СН'!$F$15</f>
        <v>154.39123681000001</v>
      </c>
      <c r="C214" s="36">
        <f>SUMIFS(СВЦЭМ!$F$39:$F$782,СВЦЭМ!$A$39:$A$782,$A214,СВЦЭМ!$B$39:$B$782,C$190)+'СЕТ СН'!$F$15</f>
        <v>162.36507617999999</v>
      </c>
      <c r="D214" s="36">
        <f>SUMIFS(СВЦЭМ!$F$39:$F$782,СВЦЭМ!$A$39:$A$782,$A214,СВЦЭМ!$B$39:$B$782,D$190)+'СЕТ СН'!$F$15</f>
        <v>171.04500042999999</v>
      </c>
      <c r="E214" s="36">
        <f>SUMIFS(СВЦЭМ!$F$39:$F$782,СВЦЭМ!$A$39:$A$782,$A214,СВЦЭМ!$B$39:$B$782,E$190)+'СЕТ СН'!$F$15</f>
        <v>172.57832500000001</v>
      </c>
      <c r="F214" s="36">
        <f>SUMIFS(СВЦЭМ!$F$39:$F$782,СВЦЭМ!$A$39:$A$782,$A214,СВЦЭМ!$B$39:$B$782,F$190)+'СЕТ СН'!$F$15</f>
        <v>172.05501841</v>
      </c>
      <c r="G214" s="36">
        <f>SUMIFS(СВЦЭМ!$F$39:$F$782,СВЦЭМ!$A$39:$A$782,$A214,СВЦЭМ!$B$39:$B$782,G$190)+'СЕТ СН'!$F$15</f>
        <v>168.34668669999999</v>
      </c>
      <c r="H214" s="36">
        <f>SUMIFS(СВЦЭМ!$F$39:$F$782,СВЦЭМ!$A$39:$A$782,$A214,СВЦЭМ!$B$39:$B$782,H$190)+'СЕТ СН'!$F$15</f>
        <v>164.44713232999999</v>
      </c>
      <c r="I214" s="36">
        <f>SUMIFS(СВЦЭМ!$F$39:$F$782,СВЦЭМ!$A$39:$A$782,$A214,СВЦЭМ!$B$39:$B$782,I$190)+'СЕТ СН'!$F$15</f>
        <v>156.48069408999999</v>
      </c>
      <c r="J214" s="36">
        <f>SUMIFS(СВЦЭМ!$F$39:$F$782,СВЦЭМ!$A$39:$A$782,$A214,СВЦЭМ!$B$39:$B$782,J$190)+'СЕТ СН'!$F$15</f>
        <v>148.45722821000001</v>
      </c>
      <c r="K214" s="36">
        <f>SUMIFS(СВЦЭМ!$F$39:$F$782,СВЦЭМ!$A$39:$A$782,$A214,СВЦЭМ!$B$39:$B$782,K$190)+'СЕТ СН'!$F$15</f>
        <v>144.19142818</v>
      </c>
      <c r="L214" s="36">
        <f>SUMIFS(СВЦЭМ!$F$39:$F$782,СВЦЭМ!$A$39:$A$782,$A214,СВЦЭМ!$B$39:$B$782,L$190)+'СЕТ СН'!$F$15</f>
        <v>148.21602820999999</v>
      </c>
      <c r="M214" s="36">
        <f>SUMIFS(СВЦЭМ!$F$39:$F$782,СВЦЭМ!$A$39:$A$782,$A214,СВЦЭМ!$B$39:$B$782,M$190)+'СЕТ СН'!$F$15</f>
        <v>146.73541348000001</v>
      </c>
      <c r="N214" s="36">
        <f>SUMIFS(СВЦЭМ!$F$39:$F$782,СВЦЭМ!$A$39:$A$782,$A214,СВЦЭМ!$B$39:$B$782,N$190)+'СЕТ СН'!$F$15</f>
        <v>149.78543042999999</v>
      </c>
      <c r="O214" s="36">
        <f>SUMIFS(СВЦЭМ!$F$39:$F$782,СВЦЭМ!$A$39:$A$782,$A214,СВЦЭМ!$B$39:$B$782,O$190)+'СЕТ СН'!$F$15</f>
        <v>156.2293675</v>
      </c>
      <c r="P214" s="36">
        <f>SUMIFS(СВЦЭМ!$F$39:$F$782,СВЦЭМ!$A$39:$A$782,$A214,СВЦЭМ!$B$39:$B$782,P$190)+'СЕТ СН'!$F$15</f>
        <v>162.39285294000001</v>
      </c>
      <c r="Q214" s="36">
        <f>SUMIFS(СВЦЭМ!$F$39:$F$782,СВЦЭМ!$A$39:$A$782,$A214,СВЦЭМ!$B$39:$B$782,Q$190)+'СЕТ СН'!$F$15</f>
        <v>165.99243995</v>
      </c>
      <c r="R214" s="36">
        <f>SUMIFS(СВЦЭМ!$F$39:$F$782,СВЦЭМ!$A$39:$A$782,$A214,СВЦЭМ!$B$39:$B$782,R$190)+'СЕТ СН'!$F$15</f>
        <v>164.23882503999999</v>
      </c>
      <c r="S214" s="36">
        <f>SUMIFS(СВЦЭМ!$F$39:$F$782,СВЦЭМ!$A$39:$A$782,$A214,СВЦЭМ!$B$39:$B$782,S$190)+'СЕТ СН'!$F$15</f>
        <v>157.25856110999999</v>
      </c>
      <c r="T214" s="36">
        <f>SUMIFS(СВЦЭМ!$F$39:$F$782,СВЦЭМ!$A$39:$A$782,$A214,СВЦЭМ!$B$39:$B$782,T$190)+'СЕТ СН'!$F$15</f>
        <v>144.61548607</v>
      </c>
      <c r="U214" s="36">
        <f>SUMIFS(СВЦЭМ!$F$39:$F$782,СВЦЭМ!$A$39:$A$782,$A214,СВЦЭМ!$B$39:$B$782,U$190)+'СЕТ СН'!$F$15</f>
        <v>138.06614205</v>
      </c>
      <c r="V214" s="36">
        <f>SUMIFS(СВЦЭМ!$F$39:$F$782,СВЦЭМ!$A$39:$A$782,$A214,СВЦЭМ!$B$39:$B$782,V$190)+'СЕТ СН'!$F$15</f>
        <v>139.63386553999999</v>
      </c>
      <c r="W214" s="36">
        <f>SUMIFS(СВЦЭМ!$F$39:$F$782,СВЦЭМ!$A$39:$A$782,$A214,СВЦЭМ!$B$39:$B$782,W$190)+'СЕТ СН'!$F$15</f>
        <v>137.98165646000001</v>
      </c>
      <c r="X214" s="36">
        <f>SUMIFS(СВЦЭМ!$F$39:$F$782,СВЦЭМ!$A$39:$A$782,$A214,СВЦЭМ!$B$39:$B$782,X$190)+'СЕТ СН'!$F$15</f>
        <v>139.14650828000001</v>
      </c>
      <c r="Y214" s="36">
        <f>SUMIFS(СВЦЭМ!$F$39:$F$782,СВЦЭМ!$A$39:$A$782,$A214,СВЦЭМ!$B$39:$B$782,Y$190)+'СЕТ СН'!$F$15</f>
        <v>141.47492260000001</v>
      </c>
    </row>
    <row r="215" spans="1:25" ht="15.75" x14ac:dyDescent="0.2">
      <c r="A215" s="35">
        <f t="shared" si="5"/>
        <v>44280</v>
      </c>
      <c r="B215" s="36">
        <f>SUMIFS(СВЦЭМ!$F$39:$F$782,СВЦЭМ!$A$39:$A$782,$A215,СВЦЭМ!$B$39:$B$782,B$190)+'СЕТ СН'!$F$15</f>
        <v>150.38376535</v>
      </c>
      <c r="C215" s="36">
        <f>SUMIFS(СВЦЭМ!$F$39:$F$782,СВЦЭМ!$A$39:$A$782,$A215,СВЦЭМ!$B$39:$B$782,C$190)+'СЕТ СН'!$F$15</f>
        <v>157.48468474000001</v>
      </c>
      <c r="D215" s="36">
        <f>SUMIFS(СВЦЭМ!$F$39:$F$782,СВЦЭМ!$A$39:$A$782,$A215,СВЦЭМ!$B$39:$B$782,D$190)+'СЕТ СН'!$F$15</f>
        <v>167.46392008000001</v>
      </c>
      <c r="E215" s="36">
        <f>SUMIFS(СВЦЭМ!$F$39:$F$782,СВЦЭМ!$A$39:$A$782,$A215,СВЦЭМ!$B$39:$B$782,E$190)+'СЕТ СН'!$F$15</f>
        <v>169.22481069</v>
      </c>
      <c r="F215" s="36">
        <f>SUMIFS(СВЦЭМ!$F$39:$F$782,СВЦЭМ!$A$39:$A$782,$A215,СВЦЭМ!$B$39:$B$782,F$190)+'СЕТ СН'!$F$15</f>
        <v>169.62777315</v>
      </c>
      <c r="G215" s="36">
        <f>SUMIFS(СВЦЭМ!$F$39:$F$782,СВЦЭМ!$A$39:$A$782,$A215,СВЦЭМ!$B$39:$B$782,G$190)+'СЕТ СН'!$F$15</f>
        <v>166.46758464999999</v>
      </c>
      <c r="H215" s="36">
        <f>SUMIFS(СВЦЭМ!$F$39:$F$782,СВЦЭМ!$A$39:$A$782,$A215,СВЦЭМ!$B$39:$B$782,H$190)+'СЕТ СН'!$F$15</f>
        <v>160.05035706999999</v>
      </c>
      <c r="I215" s="36">
        <f>SUMIFS(СВЦЭМ!$F$39:$F$782,СВЦЭМ!$A$39:$A$782,$A215,СВЦЭМ!$B$39:$B$782,I$190)+'СЕТ СН'!$F$15</f>
        <v>150.14165374000001</v>
      </c>
      <c r="J215" s="36">
        <f>SUMIFS(СВЦЭМ!$F$39:$F$782,СВЦЭМ!$A$39:$A$782,$A215,СВЦЭМ!$B$39:$B$782,J$190)+'СЕТ СН'!$F$15</f>
        <v>143.42019923999999</v>
      </c>
      <c r="K215" s="36">
        <f>SUMIFS(СВЦЭМ!$F$39:$F$782,СВЦЭМ!$A$39:$A$782,$A215,СВЦЭМ!$B$39:$B$782,K$190)+'СЕТ СН'!$F$15</f>
        <v>142.18596149999999</v>
      </c>
      <c r="L215" s="36">
        <f>SUMIFS(СВЦЭМ!$F$39:$F$782,СВЦЭМ!$A$39:$A$782,$A215,СВЦЭМ!$B$39:$B$782,L$190)+'СЕТ СН'!$F$15</f>
        <v>145.33920404</v>
      </c>
      <c r="M215" s="36">
        <f>SUMIFS(СВЦЭМ!$F$39:$F$782,СВЦЭМ!$A$39:$A$782,$A215,СВЦЭМ!$B$39:$B$782,M$190)+'СЕТ СН'!$F$15</f>
        <v>145.2415226</v>
      </c>
      <c r="N215" s="36">
        <f>SUMIFS(СВЦЭМ!$F$39:$F$782,СВЦЭМ!$A$39:$A$782,$A215,СВЦЭМ!$B$39:$B$782,N$190)+'СЕТ СН'!$F$15</f>
        <v>148.45011646</v>
      </c>
      <c r="O215" s="36">
        <f>SUMIFS(СВЦЭМ!$F$39:$F$782,СВЦЭМ!$A$39:$A$782,$A215,СВЦЭМ!$B$39:$B$782,O$190)+'СЕТ СН'!$F$15</f>
        <v>153.95000590999999</v>
      </c>
      <c r="P215" s="36">
        <f>SUMIFS(СВЦЭМ!$F$39:$F$782,СВЦЭМ!$A$39:$A$782,$A215,СВЦЭМ!$B$39:$B$782,P$190)+'СЕТ СН'!$F$15</f>
        <v>161.51597298999999</v>
      </c>
      <c r="Q215" s="36">
        <f>SUMIFS(СВЦЭМ!$F$39:$F$782,СВЦЭМ!$A$39:$A$782,$A215,СВЦЭМ!$B$39:$B$782,Q$190)+'СЕТ СН'!$F$15</f>
        <v>165.97671166000001</v>
      </c>
      <c r="R215" s="36">
        <f>SUMIFS(СВЦЭМ!$F$39:$F$782,СВЦЭМ!$A$39:$A$782,$A215,СВЦЭМ!$B$39:$B$782,R$190)+'СЕТ СН'!$F$15</f>
        <v>164.50472594999999</v>
      </c>
      <c r="S215" s="36">
        <f>SUMIFS(СВЦЭМ!$F$39:$F$782,СВЦЭМ!$A$39:$A$782,$A215,СВЦЭМ!$B$39:$B$782,S$190)+'СЕТ СН'!$F$15</f>
        <v>157.7876531</v>
      </c>
      <c r="T215" s="36">
        <f>SUMIFS(СВЦЭМ!$F$39:$F$782,СВЦЭМ!$A$39:$A$782,$A215,СВЦЭМ!$B$39:$B$782,T$190)+'СЕТ СН'!$F$15</f>
        <v>145.29239942999999</v>
      </c>
      <c r="U215" s="36">
        <f>SUMIFS(СВЦЭМ!$F$39:$F$782,СВЦЭМ!$A$39:$A$782,$A215,СВЦЭМ!$B$39:$B$782,U$190)+'СЕТ СН'!$F$15</f>
        <v>138.68122948999999</v>
      </c>
      <c r="V215" s="36">
        <f>SUMIFS(СВЦЭМ!$F$39:$F$782,СВЦЭМ!$A$39:$A$782,$A215,СВЦЭМ!$B$39:$B$782,V$190)+'СЕТ СН'!$F$15</f>
        <v>138.97434071000001</v>
      </c>
      <c r="W215" s="36">
        <f>SUMIFS(СВЦЭМ!$F$39:$F$782,СВЦЭМ!$A$39:$A$782,$A215,СВЦЭМ!$B$39:$B$782,W$190)+'СЕТ СН'!$F$15</f>
        <v>137.26143748999999</v>
      </c>
      <c r="X215" s="36">
        <f>SUMIFS(СВЦЭМ!$F$39:$F$782,СВЦЭМ!$A$39:$A$782,$A215,СВЦЭМ!$B$39:$B$782,X$190)+'СЕТ СН'!$F$15</f>
        <v>140.94946019</v>
      </c>
      <c r="Y215" s="36">
        <f>SUMIFS(СВЦЭМ!$F$39:$F$782,СВЦЭМ!$A$39:$A$782,$A215,СВЦЭМ!$B$39:$B$782,Y$190)+'СЕТ СН'!$F$15</f>
        <v>145.63505708</v>
      </c>
    </row>
    <row r="216" spans="1:25" ht="15.75" x14ac:dyDescent="0.2">
      <c r="A216" s="35">
        <f t="shared" si="5"/>
        <v>44281</v>
      </c>
      <c r="B216" s="36">
        <f>SUMIFS(СВЦЭМ!$F$39:$F$782,СВЦЭМ!$A$39:$A$782,$A216,СВЦЭМ!$B$39:$B$782,B$190)+'СЕТ СН'!$F$15</f>
        <v>158.31788397</v>
      </c>
      <c r="C216" s="36">
        <f>SUMIFS(СВЦЭМ!$F$39:$F$782,СВЦЭМ!$A$39:$A$782,$A216,СВЦЭМ!$B$39:$B$782,C$190)+'СЕТ СН'!$F$15</f>
        <v>168.14113114</v>
      </c>
      <c r="D216" s="36">
        <f>SUMIFS(СВЦЭМ!$F$39:$F$782,СВЦЭМ!$A$39:$A$782,$A216,СВЦЭМ!$B$39:$B$782,D$190)+'СЕТ СН'!$F$15</f>
        <v>178.82077423999999</v>
      </c>
      <c r="E216" s="36">
        <f>SUMIFS(СВЦЭМ!$F$39:$F$782,СВЦЭМ!$A$39:$A$782,$A216,СВЦЭМ!$B$39:$B$782,E$190)+'СЕТ СН'!$F$15</f>
        <v>181.14673117999999</v>
      </c>
      <c r="F216" s="36">
        <f>SUMIFS(СВЦЭМ!$F$39:$F$782,СВЦЭМ!$A$39:$A$782,$A216,СВЦЭМ!$B$39:$B$782,F$190)+'СЕТ СН'!$F$15</f>
        <v>180.66584438000001</v>
      </c>
      <c r="G216" s="36">
        <f>SUMIFS(СВЦЭМ!$F$39:$F$782,СВЦЭМ!$A$39:$A$782,$A216,СВЦЭМ!$B$39:$B$782,G$190)+'СЕТ СН'!$F$15</f>
        <v>178.30623229</v>
      </c>
      <c r="H216" s="36">
        <f>SUMIFS(СВЦЭМ!$F$39:$F$782,СВЦЭМ!$A$39:$A$782,$A216,СВЦЭМ!$B$39:$B$782,H$190)+'СЕТ СН'!$F$15</f>
        <v>171.76352220999999</v>
      </c>
      <c r="I216" s="36">
        <f>SUMIFS(СВЦЭМ!$F$39:$F$782,СВЦЭМ!$A$39:$A$782,$A216,СВЦЭМ!$B$39:$B$782,I$190)+'СЕТ СН'!$F$15</f>
        <v>159.92122327999999</v>
      </c>
      <c r="J216" s="36">
        <f>SUMIFS(СВЦЭМ!$F$39:$F$782,СВЦЭМ!$A$39:$A$782,$A216,СВЦЭМ!$B$39:$B$782,J$190)+'СЕТ СН'!$F$15</f>
        <v>153.18438979999999</v>
      </c>
      <c r="K216" s="36">
        <f>SUMIFS(СВЦЭМ!$F$39:$F$782,СВЦЭМ!$A$39:$A$782,$A216,СВЦЭМ!$B$39:$B$782,K$190)+'СЕТ СН'!$F$15</f>
        <v>150.24699398000001</v>
      </c>
      <c r="L216" s="36">
        <f>SUMIFS(СВЦЭМ!$F$39:$F$782,СВЦЭМ!$A$39:$A$782,$A216,СВЦЭМ!$B$39:$B$782,L$190)+'СЕТ СН'!$F$15</f>
        <v>148.97799656999999</v>
      </c>
      <c r="M216" s="36">
        <f>SUMIFS(СВЦЭМ!$F$39:$F$782,СВЦЭМ!$A$39:$A$782,$A216,СВЦЭМ!$B$39:$B$782,M$190)+'СЕТ СН'!$F$15</f>
        <v>148.89016910999999</v>
      </c>
      <c r="N216" s="36">
        <f>SUMIFS(СВЦЭМ!$F$39:$F$782,СВЦЭМ!$A$39:$A$782,$A216,СВЦЭМ!$B$39:$B$782,N$190)+'СЕТ СН'!$F$15</f>
        <v>148.50001567999999</v>
      </c>
      <c r="O216" s="36">
        <f>SUMIFS(СВЦЭМ!$F$39:$F$782,СВЦЭМ!$A$39:$A$782,$A216,СВЦЭМ!$B$39:$B$782,O$190)+'СЕТ СН'!$F$15</f>
        <v>152.79932178999999</v>
      </c>
      <c r="P216" s="36">
        <f>SUMIFS(СВЦЭМ!$F$39:$F$782,СВЦЭМ!$A$39:$A$782,$A216,СВЦЭМ!$B$39:$B$782,P$190)+'СЕТ СН'!$F$15</f>
        <v>156.98596029999999</v>
      </c>
      <c r="Q216" s="36">
        <f>SUMIFS(СВЦЭМ!$F$39:$F$782,СВЦЭМ!$A$39:$A$782,$A216,СВЦЭМ!$B$39:$B$782,Q$190)+'СЕТ СН'!$F$15</f>
        <v>161.01075926999999</v>
      </c>
      <c r="R216" s="36">
        <f>SUMIFS(СВЦЭМ!$F$39:$F$782,СВЦЭМ!$A$39:$A$782,$A216,СВЦЭМ!$B$39:$B$782,R$190)+'СЕТ СН'!$F$15</f>
        <v>159.20047905000001</v>
      </c>
      <c r="S216" s="36">
        <f>SUMIFS(СВЦЭМ!$F$39:$F$782,СВЦЭМ!$A$39:$A$782,$A216,СВЦЭМ!$B$39:$B$782,S$190)+'СЕТ СН'!$F$15</f>
        <v>154.09826969</v>
      </c>
      <c r="T216" s="36">
        <f>SUMIFS(СВЦЭМ!$F$39:$F$782,СВЦЭМ!$A$39:$A$782,$A216,СВЦЭМ!$B$39:$B$782,T$190)+'СЕТ СН'!$F$15</f>
        <v>144.07626672000001</v>
      </c>
      <c r="U216" s="36">
        <f>SUMIFS(СВЦЭМ!$F$39:$F$782,СВЦЭМ!$A$39:$A$782,$A216,СВЦЭМ!$B$39:$B$782,U$190)+'СЕТ СН'!$F$15</f>
        <v>138.63222884999999</v>
      </c>
      <c r="V216" s="36">
        <f>SUMIFS(СВЦЭМ!$F$39:$F$782,СВЦЭМ!$A$39:$A$782,$A216,СВЦЭМ!$B$39:$B$782,V$190)+'СЕТ СН'!$F$15</f>
        <v>137.72182404</v>
      </c>
      <c r="W216" s="36">
        <f>SUMIFS(СВЦЭМ!$F$39:$F$782,СВЦЭМ!$A$39:$A$782,$A216,СВЦЭМ!$B$39:$B$782,W$190)+'СЕТ СН'!$F$15</f>
        <v>136.12845231</v>
      </c>
      <c r="X216" s="36">
        <f>SUMIFS(СВЦЭМ!$F$39:$F$782,СВЦЭМ!$A$39:$A$782,$A216,СВЦЭМ!$B$39:$B$782,X$190)+'СЕТ СН'!$F$15</f>
        <v>139.90513010999999</v>
      </c>
      <c r="Y216" s="36">
        <f>SUMIFS(СВЦЭМ!$F$39:$F$782,СВЦЭМ!$A$39:$A$782,$A216,СВЦЭМ!$B$39:$B$782,Y$190)+'СЕТ СН'!$F$15</f>
        <v>144.55251737</v>
      </c>
    </row>
    <row r="217" spans="1:25" ht="15.75" x14ac:dyDescent="0.2">
      <c r="A217" s="35">
        <f t="shared" si="5"/>
        <v>44282</v>
      </c>
      <c r="B217" s="36">
        <f>SUMIFS(СВЦЭМ!$F$39:$F$782,СВЦЭМ!$A$39:$A$782,$A217,СВЦЭМ!$B$39:$B$782,B$190)+'СЕТ СН'!$F$15</f>
        <v>138.94604312000001</v>
      </c>
      <c r="C217" s="36">
        <f>SUMIFS(СВЦЭМ!$F$39:$F$782,СВЦЭМ!$A$39:$A$782,$A217,СВЦЭМ!$B$39:$B$782,C$190)+'СЕТ СН'!$F$15</f>
        <v>149.36935733999999</v>
      </c>
      <c r="D217" s="36">
        <f>SUMIFS(СВЦЭМ!$F$39:$F$782,СВЦЭМ!$A$39:$A$782,$A217,СВЦЭМ!$B$39:$B$782,D$190)+'СЕТ СН'!$F$15</f>
        <v>158.67457841999999</v>
      </c>
      <c r="E217" s="36">
        <f>SUMIFS(СВЦЭМ!$F$39:$F$782,СВЦЭМ!$A$39:$A$782,$A217,СВЦЭМ!$B$39:$B$782,E$190)+'СЕТ СН'!$F$15</f>
        <v>161.45459697000001</v>
      </c>
      <c r="F217" s="36">
        <f>SUMIFS(СВЦЭМ!$F$39:$F$782,СВЦЭМ!$A$39:$A$782,$A217,СВЦЭМ!$B$39:$B$782,F$190)+'СЕТ СН'!$F$15</f>
        <v>164.11706892000001</v>
      </c>
      <c r="G217" s="36">
        <f>SUMIFS(СВЦЭМ!$F$39:$F$782,СВЦЭМ!$A$39:$A$782,$A217,СВЦЭМ!$B$39:$B$782,G$190)+'СЕТ СН'!$F$15</f>
        <v>160.43603399</v>
      </c>
      <c r="H217" s="36">
        <f>SUMIFS(СВЦЭМ!$F$39:$F$782,СВЦЭМ!$A$39:$A$782,$A217,СВЦЭМ!$B$39:$B$782,H$190)+'СЕТ СН'!$F$15</f>
        <v>157.30194527</v>
      </c>
      <c r="I217" s="36">
        <f>SUMIFS(СВЦЭМ!$F$39:$F$782,СВЦЭМ!$A$39:$A$782,$A217,СВЦЭМ!$B$39:$B$782,I$190)+'СЕТ СН'!$F$15</f>
        <v>150.34912122</v>
      </c>
      <c r="J217" s="36">
        <f>SUMIFS(СВЦЭМ!$F$39:$F$782,СВЦЭМ!$A$39:$A$782,$A217,СВЦЭМ!$B$39:$B$782,J$190)+'СЕТ СН'!$F$15</f>
        <v>142.46097460999999</v>
      </c>
      <c r="K217" s="36">
        <f>SUMIFS(СВЦЭМ!$F$39:$F$782,СВЦЭМ!$A$39:$A$782,$A217,СВЦЭМ!$B$39:$B$782,K$190)+'СЕТ СН'!$F$15</f>
        <v>137.58215705999999</v>
      </c>
      <c r="L217" s="36">
        <f>SUMIFS(СВЦЭМ!$F$39:$F$782,СВЦЭМ!$A$39:$A$782,$A217,СВЦЭМ!$B$39:$B$782,L$190)+'СЕТ СН'!$F$15</f>
        <v>140.11766127000001</v>
      </c>
      <c r="M217" s="36">
        <f>SUMIFS(СВЦЭМ!$F$39:$F$782,СВЦЭМ!$A$39:$A$782,$A217,СВЦЭМ!$B$39:$B$782,M$190)+'СЕТ СН'!$F$15</f>
        <v>140.02048626000001</v>
      </c>
      <c r="N217" s="36">
        <f>SUMIFS(СВЦЭМ!$F$39:$F$782,СВЦЭМ!$A$39:$A$782,$A217,СВЦЭМ!$B$39:$B$782,N$190)+'СЕТ СН'!$F$15</f>
        <v>141.39580533</v>
      </c>
      <c r="O217" s="36">
        <f>SUMIFS(СВЦЭМ!$F$39:$F$782,СВЦЭМ!$A$39:$A$782,$A217,СВЦЭМ!$B$39:$B$782,O$190)+'СЕТ СН'!$F$15</f>
        <v>144.15938138999999</v>
      </c>
      <c r="P217" s="36">
        <f>SUMIFS(СВЦЭМ!$F$39:$F$782,СВЦЭМ!$A$39:$A$782,$A217,СВЦЭМ!$B$39:$B$782,P$190)+'СЕТ СН'!$F$15</f>
        <v>151.62910739</v>
      </c>
      <c r="Q217" s="36">
        <f>SUMIFS(СВЦЭМ!$F$39:$F$782,СВЦЭМ!$A$39:$A$782,$A217,СВЦЭМ!$B$39:$B$782,Q$190)+'СЕТ СН'!$F$15</f>
        <v>156.18408335999999</v>
      </c>
      <c r="R217" s="36">
        <f>SUMIFS(СВЦЭМ!$F$39:$F$782,СВЦЭМ!$A$39:$A$782,$A217,СВЦЭМ!$B$39:$B$782,R$190)+'СЕТ СН'!$F$15</f>
        <v>154.42820291000001</v>
      </c>
      <c r="S217" s="36">
        <f>SUMIFS(СВЦЭМ!$F$39:$F$782,СВЦЭМ!$A$39:$A$782,$A217,СВЦЭМ!$B$39:$B$782,S$190)+'СЕТ СН'!$F$15</f>
        <v>149.45147557999999</v>
      </c>
      <c r="T217" s="36">
        <f>SUMIFS(СВЦЭМ!$F$39:$F$782,СВЦЭМ!$A$39:$A$782,$A217,СВЦЭМ!$B$39:$B$782,T$190)+'СЕТ СН'!$F$15</f>
        <v>138.67521296999999</v>
      </c>
      <c r="U217" s="36">
        <f>SUMIFS(СВЦЭМ!$F$39:$F$782,СВЦЭМ!$A$39:$A$782,$A217,СВЦЭМ!$B$39:$B$782,U$190)+'СЕТ СН'!$F$15</f>
        <v>133.70391387000001</v>
      </c>
      <c r="V217" s="36">
        <f>SUMIFS(СВЦЭМ!$F$39:$F$782,СВЦЭМ!$A$39:$A$782,$A217,СВЦЭМ!$B$39:$B$782,V$190)+'СЕТ СН'!$F$15</f>
        <v>133.59410285999999</v>
      </c>
      <c r="W217" s="36">
        <f>SUMIFS(СВЦЭМ!$F$39:$F$782,СВЦЭМ!$A$39:$A$782,$A217,СВЦЭМ!$B$39:$B$782,W$190)+'СЕТ СН'!$F$15</f>
        <v>130.77307493000001</v>
      </c>
      <c r="X217" s="36">
        <f>SUMIFS(СВЦЭМ!$F$39:$F$782,СВЦЭМ!$A$39:$A$782,$A217,СВЦЭМ!$B$39:$B$782,X$190)+'СЕТ СН'!$F$15</f>
        <v>133.74655981000001</v>
      </c>
      <c r="Y217" s="36">
        <f>SUMIFS(СВЦЭМ!$F$39:$F$782,СВЦЭМ!$A$39:$A$782,$A217,СВЦЭМ!$B$39:$B$782,Y$190)+'СЕТ СН'!$F$15</f>
        <v>136.65740231000001</v>
      </c>
    </row>
    <row r="218" spans="1:25" ht="15.75" x14ac:dyDescent="0.2">
      <c r="A218" s="35">
        <f t="shared" si="5"/>
        <v>44283</v>
      </c>
      <c r="B218" s="36">
        <f>SUMIFS(СВЦЭМ!$F$39:$F$782,СВЦЭМ!$A$39:$A$782,$A218,СВЦЭМ!$B$39:$B$782,B$190)+'СЕТ СН'!$F$15</f>
        <v>142.69162152999999</v>
      </c>
      <c r="C218" s="36">
        <f>SUMIFS(СВЦЭМ!$F$39:$F$782,СВЦЭМ!$A$39:$A$782,$A218,СВЦЭМ!$B$39:$B$782,C$190)+'СЕТ СН'!$F$15</f>
        <v>155.26674807000001</v>
      </c>
      <c r="D218" s="36">
        <f>SUMIFS(СВЦЭМ!$F$39:$F$782,СВЦЭМ!$A$39:$A$782,$A218,СВЦЭМ!$B$39:$B$782,D$190)+'СЕТ СН'!$F$15</f>
        <v>160.67174381000001</v>
      </c>
      <c r="E218" s="36">
        <f>SUMIFS(СВЦЭМ!$F$39:$F$782,СВЦЭМ!$A$39:$A$782,$A218,СВЦЭМ!$B$39:$B$782,E$190)+'СЕТ СН'!$F$15</f>
        <v>161.13660225999999</v>
      </c>
      <c r="F218" s="36">
        <f>SUMIFS(СВЦЭМ!$F$39:$F$782,СВЦЭМ!$A$39:$A$782,$A218,СВЦЭМ!$B$39:$B$782,F$190)+'СЕТ СН'!$F$15</f>
        <v>159.48780285000001</v>
      </c>
      <c r="G218" s="36">
        <f>SUMIFS(СВЦЭМ!$F$39:$F$782,СВЦЭМ!$A$39:$A$782,$A218,СВЦЭМ!$B$39:$B$782,G$190)+'СЕТ СН'!$F$15</f>
        <v>154.97582686000001</v>
      </c>
      <c r="H218" s="36">
        <f>SUMIFS(СВЦЭМ!$F$39:$F$782,СВЦЭМ!$A$39:$A$782,$A218,СВЦЭМ!$B$39:$B$782,H$190)+'СЕТ СН'!$F$15</f>
        <v>151.96683956000001</v>
      </c>
      <c r="I218" s="36">
        <f>SUMIFS(СВЦЭМ!$F$39:$F$782,СВЦЭМ!$A$39:$A$782,$A218,СВЦЭМ!$B$39:$B$782,I$190)+'СЕТ СН'!$F$15</f>
        <v>147.09490518000001</v>
      </c>
      <c r="J218" s="36">
        <f>SUMIFS(СВЦЭМ!$F$39:$F$782,СВЦЭМ!$A$39:$A$782,$A218,СВЦЭМ!$B$39:$B$782,J$190)+'СЕТ СН'!$F$15</f>
        <v>134.20531406000001</v>
      </c>
      <c r="K218" s="36">
        <f>SUMIFS(СВЦЭМ!$F$39:$F$782,СВЦЭМ!$A$39:$A$782,$A218,СВЦЭМ!$B$39:$B$782,K$190)+'СЕТ СН'!$F$15</f>
        <v>131.74082174</v>
      </c>
      <c r="L218" s="36">
        <f>SUMIFS(СВЦЭМ!$F$39:$F$782,СВЦЭМ!$A$39:$A$782,$A218,СВЦЭМ!$B$39:$B$782,L$190)+'СЕТ СН'!$F$15</f>
        <v>137.66395198000001</v>
      </c>
      <c r="M218" s="36">
        <f>SUMIFS(СВЦЭМ!$F$39:$F$782,СВЦЭМ!$A$39:$A$782,$A218,СВЦЭМ!$B$39:$B$782,M$190)+'СЕТ СН'!$F$15</f>
        <v>142.95788372999999</v>
      </c>
      <c r="N218" s="36">
        <f>SUMIFS(СВЦЭМ!$F$39:$F$782,СВЦЭМ!$A$39:$A$782,$A218,СВЦЭМ!$B$39:$B$782,N$190)+'СЕТ СН'!$F$15</f>
        <v>148.52446810000001</v>
      </c>
      <c r="O218" s="36">
        <f>SUMIFS(СВЦЭМ!$F$39:$F$782,СВЦЭМ!$A$39:$A$782,$A218,СВЦЭМ!$B$39:$B$782,O$190)+'СЕТ СН'!$F$15</f>
        <v>152.65207878999999</v>
      </c>
      <c r="P218" s="36">
        <f>SUMIFS(СВЦЭМ!$F$39:$F$782,СВЦЭМ!$A$39:$A$782,$A218,СВЦЭМ!$B$39:$B$782,P$190)+'СЕТ СН'!$F$15</f>
        <v>158.92026458999999</v>
      </c>
      <c r="Q218" s="36">
        <f>SUMIFS(СВЦЭМ!$F$39:$F$782,СВЦЭМ!$A$39:$A$782,$A218,СВЦЭМ!$B$39:$B$782,Q$190)+'СЕТ СН'!$F$15</f>
        <v>163.01901781000001</v>
      </c>
      <c r="R218" s="36">
        <f>SUMIFS(СВЦЭМ!$F$39:$F$782,СВЦЭМ!$A$39:$A$782,$A218,СВЦЭМ!$B$39:$B$782,R$190)+'СЕТ СН'!$F$15</f>
        <v>161.30516134999999</v>
      </c>
      <c r="S218" s="36">
        <f>SUMIFS(СВЦЭМ!$F$39:$F$782,СВЦЭМ!$A$39:$A$782,$A218,СВЦЭМ!$B$39:$B$782,S$190)+'СЕТ СН'!$F$15</f>
        <v>155.9386514</v>
      </c>
      <c r="T218" s="36">
        <f>SUMIFS(СВЦЭМ!$F$39:$F$782,СВЦЭМ!$A$39:$A$782,$A218,СВЦЭМ!$B$39:$B$782,T$190)+'СЕТ СН'!$F$15</f>
        <v>145.87118935999999</v>
      </c>
      <c r="U218" s="36">
        <f>SUMIFS(СВЦЭМ!$F$39:$F$782,СВЦЭМ!$A$39:$A$782,$A218,СВЦЭМ!$B$39:$B$782,U$190)+'СЕТ СН'!$F$15</f>
        <v>141.47930152999999</v>
      </c>
      <c r="V218" s="36">
        <f>SUMIFS(СВЦЭМ!$F$39:$F$782,СВЦЭМ!$A$39:$A$782,$A218,СВЦЭМ!$B$39:$B$782,V$190)+'СЕТ СН'!$F$15</f>
        <v>142.2996124</v>
      </c>
      <c r="W218" s="36">
        <f>SUMIFS(СВЦЭМ!$F$39:$F$782,СВЦЭМ!$A$39:$A$782,$A218,СВЦЭМ!$B$39:$B$782,W$190)+'СЕТ СН'!$F$15</f>
        <v>138.45051853000001</v>
      </c>
      <c r="X218" s="36">
        <f>SUMIFS(СВЦЭМ!$F$39:$F$782,СВЦЭМ!$A$39:$A$782,$A218,СВЦЭМ!$B$39:$B$782,X$190)+'СЕТ СН'!$F$15</f>
        <v>136.7465272</v>
      </c>
      <c r="Y218" s="36">
        <f>SUMIFS(СВЦЭМ!$F$39:$F$782,СВЦЭМ!$A$39:$A$782,$A218,СВЦЭМ!$B$39:$B$782,Y$190)+'СЕТ СН'!$F$15</f>
        <v>136.05174982</v>
      </c>
    </row>
    <row r="219" spans="1:25" ht="15.75" x14ac:dyDescent="0.2">
      <c r="A219" s="35">
        <f t="shared" si="5"/>
        <v>44284</v>
      </c>
      <c r="B219" s="36">
        <f>SUMIFS(СВЦЭМ!$F$39:$F$782,СВЦЭМ!$A$39:$A$782,$A219,СВЦЭМ!$B$39:$B$782,B$190)+'СЕТ СН'!$F$15</f>
        <v>149.66851323</v>
      </c>
      <c r="C219" s="36">
        <f>SUMIFS(СВЦЭМ!$F$39:$F$782,СВЦЭМ!$A$39:$A$782,$A219,СВЦЭМ!$B$39:$B$782,C$190)+'СЕТ СН'!$F$15</f>
        <v>162.23673582000001</v>
      </c>
      <c r="D219" s="36">
        <f>SUMIFS(СВЦЭМ!$F$39:$F$782,СВЦЭМ!$A$39:$A$782,$A219,СВЦЭМ!$B$39:$B$782,D$190)+'СЕТ СН'!$F$15</f>
        <v>169.77415250999999</v>
      </c>
      <c r="E219" s="36">
        <f>SUMIFS(СВЦЭМ!$F$39:$F$782,СВЦЭМ!$A$39:$A$782,$A219,СВЦЭМ!$B$39:$B$782,E$190)+'СЕТ СН'!$F$15</f>
        <v>172.72374239000001</v>
      </c>
      <c r="F219" s="36">
        <f>SUMIFS(СВЦЭМ!$F$39:$F$782,СВЦЭМ!$A$39:$A$782,$A219,СВЦЭМ!$B$39:$B$782,F$190)+'СЕТ СН'!$F$15</f>
        <v>171.76429872</v>
      </c>
      <c r="G219" s="36">
        <f>SUMIFS(СВЦЭМ!$F$39:$F$782,СВЦЭМ!$A$39:$A$782,$A219,СВЦЭМ!$B$39:$B$782,G$190)+'СЕТ СН'!$F$15</f>
        <v>165.25742355</v>
      </c>
      <c r="H219" s="36">
        <f>SUMIFS(СВЦЭМ!$F$39:$F$782,СВЦЭМ!$A$39:$A$782,$A219,СВЦЭМ!$B$39:$B$782,H$190)+'СЕТ СН'!$F$15</f>
        <v>158.80985444000001</v>
      </c>
      <c r="I219" s="36">
        <f>SUMIFS(СВЦЭМ!$F$39:$F$782,СВЦЭМ!$A$39:$A$782,$A219,СВЦЭМ!$B$39:$B$782,I$190)+'СЕТ СН'!$F$15</f>
        <v>150.61705773</v>
      </c>
      <c r="J219" s="36">
        <f>SUMIFS(СВЦЭМ!$F$39:$F$782,СВЦЭМ!$A$39:$A$782,$A219,СВЦЭМ!$B$39:$B$782,J$190)+'СЕТ СН'!$F$15</f>
        <v>142.33620619999999</v>
      </c>
      <c r="K219" s="36">
        <f>SUMIFS(СВЦЭМ!$F$39:$F$782,СВЦЭМ!$A$39:$A$782,$A219,СВЦЭМ!$B$39:$B$782,K$190)+'СЕТ СН'!$F$15</f>
        <v>139.74564379</v>
      </c>
      <c r="L219" s="36">
        <f>SUMIFS(СВЦЭМ!$F$39:$F$782,СВЦЭМ!$A$39:$A$782,$A219,СВЦЭМ!$B$39:$B$782,L$190)+'СЕТ СН'!$F$15</f>
        <v>139.86115029999999</v>
      </c>
      <c r="M219" s="36">
        <f>SUMIFS(СВЦЭМ!$F$39:$F$782,СВЦЭМ!$A$39:$A$782,$A219,СВЦЭМ!$B$39:$B$782,M$190)+'СЕТ СН'!$F$15</f>
        <v>139.74669359999999</v>
      </c>
      <c r="N219" s="36">
        <f>SUMIFS(СВЦЭМ!$F$39:$F$782,СВЦЭМ!$A$39:$A$782,$A219,СВЦЭМ!$B$39:$B$782,N$190)+'СЕТ СН'!$F$15</f>
        <v>140.84805360999999</v>
      </c>
      <c r="O219" s="36">
        <f>SUMIFS(СВЦЭМ!$F$39:$F$782,СВЦЭМ!$A$39:$A$782,$A219,СВЦЭМ!$B$39:$B$782,O$190)+'СЕТ СН'!$F$15</f>
        <v>145.7627803</v>
      </c>
      <c r="P219" s="36">
        <f>SUMIFS(СВЦЭМ!$F$39:$F$782,СВЦЭМ!$A$39:$A$782,$A219,СВЦЭМ!$B$39:$B$782,P$190)+'СЕТ СН'!$F$15</f>
        <v>153.11733404</v>
      </c>
      <c r="Q219" s="36">
        <f>SUMIFS(СВЦЭМ!$F$39:$F$782,СВЦЭМ!$A$39:$A$782,$A219,СВЦЭМ!$B$39:$B$782,Q$190)+'СЕТ СН'!$F$15</f>
        <v>156.76368565999999</v>
      </c>
      <c r="R219" s="36">
        <f>SUMIFS(СВЦЭМ!$F$39:$F$782,СВЦЭМ!$A$39:$A$782,$A219,СВЦЭМ!$B$39:$B$782,R$190)+'СЕТ СН'!$F$15</f>
        <v>155.22715737999999</v>
      </c>
      <c r="S219" s="36">
        <f>SUMIFS(СВЦЭМ!$F$39:$F$782,СВЦЭМ!$A$39:$A$782,$A219,СВЦЭМ!$B$39:$B$782,S$190)+'СЕТ СН'!$F$15</f>
        <v>150.64415486999999</v>
      </c>
      <c r="T219" s="36">
        <f>SUMIFS(СВЦЭМ!$F$39:$F$782,СВЦЭМ!$A$39:$A$782,$A219,СВЦЭМ!$B$39:$B$782,T$190)+'СЕТ СН'!$F$15</f>
        <v>140.31947797000001</v>
      </c>
      <c r="U219" s="36">
        <f>SUMIFS(СВЦЭМ!$F$39:$F$782,СВЦЭМ!$A$39:$A$782,$A219,СВЦЭМ!$B$39:$B$782,U$190)+'СЕТ СН'!$F$15</f>
        <v>135.9285266</v>
      </c>
      <c r="V219" s="36">
        <f>SUMIFS(СВЦЭМ!$F$39:$F$782,СВЦЭМ!$A$39:$A$782,$A219,СВЦЭМ!$B$39:$B$782,V$190)+'СЕТ СН'!$F$15</f>
        <v>136.11652909</v>
      </c>
      <c r="W219" s="36">
        <f>SUMIFS(СВЦЭМ!$F$39:$F$782,СВЦЭМ!$A$39:$A$782,$A219,СВЦЭМ!$B$39:$B$782,W$190)+'СЕТ СН'!$F$15</f>
        <v>136.13068168000001</v>
      </c>
      <c r="X219" s="36">
        <f>SUMIFS(СВЦЭМ!$F$39:$F$782,СВЦЭМ!$A$39:$A$782,$A219,СВЦЭМ!$B$39:$B$782,X$190)+'СЕТ СН'!$F$15</f>
        <v>139.29942205</v>
      </c>
      <c r="Y219" s="36">
        <f>SUMIFS(СВЦЭМ!$F$39:$F$782,СВЦЭМ!$A$39:$A$782,$A219,СВЦЭМ!$B$39:$B$782,Y$190)+'СЕТ СН'!$F$15</f>
        <v>138.41497246</v>
      </c>
    </row>
    <row r="220" spans="1:25" ht="15.75" x14ac:dyDescent="0.2">
      <c r="A220" s="35">
        <f t="shared" si="5"/>
        <v>44285</v>
      </c>
      <c r="B220" s="36">
        <f>SUMIFS(СВЦЭМ!$F$39:$F$782,СВЦЭМ!$A$39:$A$782,$A220,СВЦЭМ!$B$39:$B$782,B$190)+'СЕТ СН'!$F$15</f>
        <v>147.86692163000001</v>
      </c>
      <c r="C220" s="36">
        <f>SUMIFS(СВЦЭМ!$F$39:$F$782,СВЦЭМ!$A$39:$A$782,$A220,СВЦЭМ!$B$39:$B$782,C$190)+'СЕТ СН'!$F$15</f>
        <v>158.31870018999999</v>
      </c>
      <c r="D220" s="36">
        <f>SUMIFS(СВЦЭМ!$F$39:$F$782,СВЦЭМ!$A$39:$A$782,$A220,СВЦЭМ!$B$39:$B$782,D$190)+'СЕТ СН'!$F$15</f>
        <v>158.07582980999999</v>
      </c>
      <c r="E220" s="36">
        <f>SUMIFS(СВЦЭМ!$F$39:$F$782,СВЦЭМ!$A$39:$A$782,$A220,СВЦЭМ!$B$39:$B$782,E$190)+'СЕТ СН'!$F$15</f>
        <v>157.93275251</v>
      </c>
      <c r="F220" s="36">
        <f>SUMIFS(СВЦЭМ!$F$39:$F$782,СВЦЭМ!$A$39:$A$782,$A220,СВЦЭМ!$B$39:$B$782,F$190)+'СЕТ СН'!$F$15</f>
        <v>157.73253836999999</v>
      </c>
      <c r="G220" s="36">
        <f>SUMIFS(СВЦЭМ!$F$39:$F$782,СВЦЭМ!$A$39:$A$782,$A220,СВЦЭМ!$B$39:$B$782,G$190)+'СЕТ СН'!$F$15</f>
        <v>157.98658929000001</v>
      </c>
      <c r="H220" s="36">
        <f>SUMIFS(СВЦЭМ!$F$39:$F$782,СВЦЭМ!$A$39:$A$782,$A220,СВЦЭМ!$B$39:$B$782,H$190)+'СЕТ СН'!$F$15</f>
        <v>156.65715813</v>
      </c>
      <c r="I220" s="36">
        <f>SUMIFS(СВЦЭМ!$F$39:$F$782,СВЦЭМ!$A$39:$A$782,$A220,СВЦЭМ!$B$39:$B$782,I$190)+'СЕТ СН'!$F$15</f>
        <v>150.10713672</v>
      </c>
      <c r="J220" s="36">
        <f>SUMIFS(СВЦЭМ!$F$39:$F$782,СВЦЭМ!$A$39:$A$782,$A220,СВЦЭМ!$B$39:$B$782,J$190)+'СЕТ СН'!$F$15</f>
        <v>144.49576902000001</v>
      </c>
      <c r="K220" s="36">
        <f>SUMIFS(СВЦЭМ!$F$39:$F$782,СВЦЭМ!$A$39:$A$782,$A220,СВЦЭМ!$B$39:$B$782,K$190)+'СЕТ СН'!$F$15</f>
        <v>142.17086846999999</v>
      </c>
      <c r="L220" s="36">
        <f>SUMIFS(СВЦЭМ!$F$39:$F$782,СВЦЭМ!$A$39:$A$782,$A220,СВЦЭМ!$B$39:$B$782,L$190)+'СЕТ СН'!$F$15</f>
        <v>146.48755242999999</v>
      </c>
      <c r="M220" s="36">
        <f>SUMIFS(СВЦЭМ!$F$39:$F$782,СВЦЭМ!$A$39:$A$782,$A220,СВЦЭМ!$B$39:$B$782,M$190)+'СЕТ СН'!$F$15</f>
        <v>150.66383453</v>
      </c>
      <c r="N220" s="36">
        <f>SUMIFS(СВЦЭМ!$F$39:$F$782,СВЦЭМ!$A$39:$A$782,$A220,СВЦЭМ!$B$39:$B$782,N$190)+'СЕТ СН'!$F$15</f>
        <v>152.84179684</v>
      </c>
      <c r="O220" s="36">
        <f>SUMIFS(СВЦЭМ!$F$39:$F$782,СВЦЭМ!$A$39:$A$782,$A220,СВЦЭМ!$B$39:$B$782,O$190)+'СЕТ СН'!$F$15</f>
        <v>159.19939531</v>
      </c>
      <c r="P220" s="36">
        <f>SUMIFS(СВЦЭМ!$F$39:$F$782,СВЦЭМ!$A$39:$A$782,$A220,СВЦЭМ!$B$39:$B$782,P$190)+'СЕТ СН'!$F$15</f>
        <v>166.75850968</v>
      </c>
      <c r="Q220" s="36">
        <f>SUMIFS(СВЦЭМ!$F$39:$F$782,СВЦЭМ!$A$39:$A$782,$A220,СВЦЭМ!$B$39:$B$782,Q$190)+'СЕТ СН'!$F$15</f>
        <v>168.65632725</v>
      </c>
      <c r="R220" s="36">
        <f>SUMIFS(СВЦЭМ!$F$39:$F$782,СВЦЭМ!$A$39:$A$782,$A220,СВЦЭМ!$B$39:$B$782,R$190)+'СЕТ СН'!$F$15</f>
        <v>164.85623891</v>
      </c>
      <c r="S220" s="36">
        <f>SUMIFS(СВЦЭМ!$F$39:$F$782,СВЦЭМ!$A$39:$A$782,$A220,СВЦЭМ!$B$39:$B$782,S$190)+'СЕТ СН'!$F$15</f>
        <v>160.64652823</v>
      </c>
      <c r="T220" s="36">
        <f>SUMIFS(СВЦЭМ!$F$39:$F$782,СВЦЭМ!$A$39:$A$782,$A220,СВЦЭМ!$B$39:$B$782,T$190)+'СЕТ СН'!$F$15</f>
        <v>151.49986708</v>
      </c>
      <c r="U220" s="36">
        <f>SUMIFS(СВЦЭМ!$F$39:$F$782,СВЦЭМ!$A$39:$A$782,$A220,СВЦЭМ!$B$39:$B$782,U$190)+'СЕТ СН'!$F$15</f>
        <v>145.75174394000001</v>
      </c>
      <c r="V220" s="36">
        <f>SUMIFS(СВЦЭМ!$F$39:$F$782,СВЦЭМ!$A$39:$A$782,$A220,СВЦЭМ!$B$39:$B$782,V$190)+'СЕТ СН'!$F$15</f>
        <v>144.47189587</v>
      </c>
      <c r="W220" s="36">
        <f>SUMIFS(СВЦЭМ!$F$39:$F$782,СВЦЭМ!$A$39:$A$782,$A220,СВЦЭМ!$B$39:$B$782,W$190)+'СЕТ СН'!$F$15</f>
        <v>145.8607868</v>
      </c>
      <c r="X220" s="36">
        <f>SUMIFS(СВЦЭМ!$F$39:$F$782,СВЦЭМ!$A$39:$A$782,$A220,СВЦЭМ!$B$39:$B$782,X$190)+'СЕТ СН'!$F$15</f>
        <v>148.74848327000001</v>
      </c>
      <c r="Y220" s="36">
        <f>SUMIFS(СВЦЭМ!$F$39:$F$782,СВЦЭМ!$A$39:$A$782,$A220,СВЦЭМ!$B$39:$B$782,Y$190)+'СЕТ СН'!$F$15</f>
        <v>147.68318085000001</v>
      </c>
    </row>
    <row r="221" spans="1:25" ht="15.75" x14ac:dyDescent="0.2">
      <c r="A221" s="35">
        <f t="shared" si="5"/>
        <v>44286</v>
      </c>
      <c r="B221" s="36">
        <f>SUMIFS(СВЦЭМ!$F$39:$F$782,СВЦЭМ!$A$39:$A$782,$A221,СВЦЭМ!$B$39:$B$782,B$190)+'СЕТ СН'!$F$15</f>
        <v>160.24770569</v>
      </c>
      <c r="C221" s="36">
        <f>SUMIFS(СВЦЭМ!$F$39:$F$782,СВЦЭМ!$A$39:$A$782,$A221,СВЦЭМ!$B$39:$B$782,C$190)+'СЕТ СН'!$F$15</f>
        <v>163.99788242</v>
      </c>
      <c r="D221" s="36">
        <f>SUMIFS(СВЦЭМ!$F$39:$F$782,СВЦЭМ!$A$39:$A$782,$A221,СВЦЭМ!$B$39:$B$782,D$190)+'СЕТ СН'!$F$15</f>
        <v>159.9816405</v>
      </c>
      <c r="E221" s="36">
        <f>SUMIFS(СВЦЭМ!$F$39:$F$782,СВЦЭМ!$A$39:$A$782,$A221,СВЦЭМ!$B$39:$B$782,E$190)+'СЕТ СН'!$F$15</f>
        <v>159.80432314999999</v>
      </c>
      <c r="F221" s="36">
        <f>SUMIFS(СВЦЭМ!$F$39:$F$782,СВЦЭМ!$A$39:$A$782,$A221,СВЦЭМ!$B$39:$B$782,F$190)+'СЕТ СН'!$F$15</f>
        <v>159.78945078999999</v>
      </c>
      <c r="G221" s="36">
        <f>SUMIFS(СВЦЭМ!$F$39:$F$782,СВЦЭМ!$A$39:$A$782,$A221,СВЦЭМ!$B$39:$B$782,G$190)+'СЕТ СН'!$F$15</f>
        <v>159.92938290000001</v>
      </c>
      <c r="H221" s="36">
        <f>SUMIFS(СВЦЭМ!$F$39:$F$782,СВЦЭМ!$A$39:$A$782,$A221,СВЦЭМ!$B$39:$B$782,H$190)+'СЕТ СН'!$F$15</f>
        <v>162.32916051999999</v>
      </c>
      <c r="I221" s="36">
        <f>SUMIFS(СВЦЭМ!$F$39:$F$782,СВЦЭМ!$A$39:$A$782,$A221,СВЦЭМ!$B$39:$B$782,I$190)+'СЕТ СН'!$F$15</f>
        <v>155.67410849000001</v>
      </c>
      <c r="J221" s="36">
        <f>SUMIFS(СВЦЭМ!$F$39:$F$782,СВЦЭМ!$A$39:$A$782,$A221,СВЦЭМ!$B$39:$B$782,J$190)+'СЕТ СН'!$F$15</f>
        <v>146.50296969999999</v>
      </c>
      <c r="K221" s="36">
        <f>SUMIFS(СВЦЭМ!$F$39:$F$782,СВЦЭМ!$A$39:$A$782,$A221,СВЦЭМ!$B$39:$B$782,K$190)+'СЕТ СН'!$F$15</f>
        <v>141.94922831</v>
      </c>
      <c r="L221" s="36">
        <f>SUMIFS(СВЦЭМ!$F$39:$F$782,СВЦЭМ!$A$39:$A$782,$A221,СВЦЭМ!$B$39:$B$782,L$190)+'СЕТ СН'!$F$15</f>
        <v>142.61494779</v>
      </c>
      <c r="M221" s="36">
        <f>SUMIFS(СВЦЭМ!$F$39:$F$782,СВЦЭМ!$A$39:$A$782,$A221,СВЦЭМ!$B$39:$B$782,M$190)+'СЕТ СН'!$F$15</f>
        <v>144.65881365999999</v>
      </c>
      <c r="N221" s="36">
        <f>SUMIFS(СВЦЭМ!$F$39:$F$782,СВЦЭМ!$A$39:$A$782,$A221,СВЦЭМ!$B$39:$B$782,N$190)+'СЕТ СН'!$F$15</f>
        <v>149.62393365</v>
      </c>
      <c r="O221" s="36">
        <f>SUMIFS(СВЦЭМ!$F$39:$F$782,СВЦЭМ!$A$39:$A$782,$A221,СВЦЭМ!$B$39:$B$782,O$190)+'СЕТ СН'!$F$15</f>
        <v>154.95988131999999</v>
      </c>
      <c r="P221" s="36">
        <f>SUMIFS(СВЦЭМ!$F$39:$F$782,СВЦЭМ!$A$39:$A$782,$A221,СВЦЭМ!$B$39:$B$782,P$190)+'СЕТ СН'!$F$15</f>
        <v>162.72118198000001</v>
      </c>
      <c r="Q221" s="36">
        <f>SUMIFS(СВЦЭМ!$F$39:$F$782,СВЦЭМ!$A$39:$A$782,$A221,СВЦЭМ!$B$39:$B$782,Q$190)+'СЕТ СН'!$F$15</f>
        <v>166.80649933000001</v>
      </c>
      <c r="R221" s="36">
        <f>SUMIFS(СВЦЭМ!$F$39:$F$782,СВЦЭМ!$A$39:$A$782,$A221,СВЦЭМ!$B$39:$B$782,R$190)+'СЕТ СН'!$F$15</f>
        <v>165.37025994999999</v>
      </c>
      <c r="S221" s="36">
        <f>SUMIFS(СВЦЭМ!$F$39:$F$782,СВЦЭМ!$A$39:$A$782,$A221,СВЦЭМ!$B$39:$B$782,S$190)+'СЕТ СН'!$F$15</f>
        <v>160.94465934999999</v>
      </c>
      <c r="T221" s="36">
        <f>SUMIFS(СВЦЭМ!$F$39:$F$782,СВЦЭМ!$A$39:$A$782,$A221,СВЦЭМ!$B$39:$B$782,T$190)+'СЕТ СН'!$F$15</f>
        <v>149.81439157</v>
      </c>
      <c r="U221" s="36">
        <f>SUMIFS(СВЦЭМ!$F$39:$F$782,СВЦЭМ!$A$39:$A$782,$A221,СВЦЭМ!$B$39:$B$782,U$190)+'СЕТ СН'!$F$15</f>
        <v>143.64457454000001</v>
      </c>
      <c r="V221" s="36">
        <f>SUMIFS(СВЦЭМ!$F$39:$F$782,СВЦЭМ!$A$39:$A$782,$A221,СВЦЭМ!$B$39:$B$782,V$190)+'СЕТ СН'!$F$15</f>
        <v>146.69648132</v>
      </c>
      <c r="W221" s="36">
        <f>SUMIFS(СВЦЭМ!$F$39:$F$782,СВЦЭМ!$A$39:$A$782,$A221,СВЦЭМ!$B$39:$B$782,W$190)+'СЕТ СН'!$F$15</f>
        <v>146.41269270000001</v>
      </c>
      <c r="X221" s="36">
        <f>SUMIFS(СВЦЭМ!$F$39:$F$782,СВЦЭМ!$A$39:$A$782,$A221,СВЦЭМ!$B$39:$B$782,X$190)+'СЕТ СН'!$F$15</f>
        <v>151.56104027999999</v>
      </c>
      <c r="Y221" s="36">
        <f>SUMIFS(СВЦЭМ!$F$39:$F$782,СВЦЭМ!$A$39:$A$782,$A221,СВЦЭМ!$B$39:$B$782,Y$190)+'СЕТ СН'!$F$15</f>
        <v>152.51168272999999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6"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37"/>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3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01.03.2021</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44257</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44258</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44259</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44260</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44261</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44262</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44263</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44264</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44265</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44266</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44267</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44268</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44269</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44270</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44271</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44272</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44273</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44274</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44275</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44276</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44277</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44278</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44279</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44280</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44281</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44282</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44283</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44284</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44285</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44286</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6"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37"/>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3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01.03.2021</v>
      </c>
      <c r="B261" s="36">
        <f>SUMIFS(СВЦЭМ!$H$40:$H$783,СВЦЭМ!$A$40:$A$783,$A261,СВЦЭМ!$B$39:$B$782,B$260)+'СЕТ СН'!$F$15</f>
        <v>0</v>
      </c>
      <c r="C261" s="36">
        <f>SUMIFS(СВЦЭМ!$H$40:$H$783,СВЦЭМ!$A$40:$A$783,$A261,СВЦЭМ!$B$39:$B$782,C$260)+'СЕТ СН'!$F$15</f>
        <v>0</v>
      </c>
      <c r="D261" s="36">
        <f>SUMIFS(СВЦЭМ!$H$40:$H$783,СВЦЭМ!$A$40:$A$783,$A261,СВЦЭМ!$B$39:$B$782,D$260)+'СЕТ СН'!$F$15</f>
        <v>0</v>
      </c>
      <c r="E261" s="36">
        <f>SUMIFS(СВЦЭМ!$H$40:$H$783,СВЦЭМ!$A$40:$A$783,$A261,СВЦЭМ!$B$39:$B$782,E$260)+'СЕТ СН'!$F$15</f>
        <v>0</v>
      </c>
      <c r="F261" s="36">
        <f>SUMIFS(СВЦЭМ!$H$40:$H$783,СВЦЭМ!$A$40:$A$783,$A261,СВЦЭМ!$B$39:$B$782,F$260)+'СЕТ СН'!$F$15</f>
        <v>0</v>
      </c>
      <c r="G261" s="36">
        <f>SUMIFS(СВЦЭМ!$H$40:$H$783,СВЦЭМ!$A$40:$A$783,$A261,СВЦЭМ!$B$39:$B$782,G$260)+'СЕТ СН'!$F$15</f>
        <v>0</v>
      </c>
      <c r="H261" s="36">
        <f>SUMIFS(СВЦЭМ!$H$40:$H$783,СВЦЭМ!$A$40:$A$783,$A261,СВЦЭМ!$B$39:$B$782,H$260)+'СЕТ СН'!$F$15</f>
        <v>0</v>
      </c>
      <c r="I261" s="36">
        <f>SUMIFS(СВЦЭМ!$H$40:$H$783,СВЦЭМ!$A$40:$A$783,$A261,СВЦЭМ!$B$39:$B$782,I$260)+'СЕТ СН'!$F$15</f>
        <v>0</v>
      </c>
      <c r="J261" s="36">
        <f>SUMIFS(СВЦЭМ!$H$40:$H$783,СВЦЭМ!$A$40:$A$783,$A261,СВЦЭМ!$B$39:$B$782,J$260)+'СЕТ СН'!$F$15</f>
        <v>0</v>
      </c>
      <c r="K261" s="36">
        <f>SUMIFS(СВЦЭМ!$H$40:$H$783,СВЦЭМ!$A$40:$A$783,$A261,СВЦЭМ!$B$39:$B$782,K$260)+'СЕТ СН'!$F$15</f>
        <v>0</v>
      </c>
      <c r="L261" s="36">
        <f>SUMIFS(СВЦЭМ!$H$40:$H$783,СВЦЭМ!$A$40:$A$783,$A261,СВЦЭМ!$B$39:$B$782,L$260)+'СЕТ СН'!$F$15</f>
        <v>0</v>
      </c>
      <c r="M261" s="36">
        <f>SUMIFS(СВЦЭМ!$H$40:$H$783,СВЦЭМ!$A$40:$A$783,$A261,СВЦЭМ!$B$39:$B$782,M$260)+'СЕТ СН'!$F$15</f>
        <v>0</v>
      </c>
      <c r="N261" s="36">
        <f>SUMIFS(СВЦЭМ!$H$40:$H$783,СВЦЭМ!$A$40:$A$783,$A261,СВЦЭМ!$B$39:$B$782,N$260)+'СЕТ СН'!$F$15</f>
        <v>0</v>
      </c>
      <c r="O261" s="36">
        <f>SUMIFS(СВЦЭМ!$H$40:$H$783,СВЦЭМ!$A$40:$A$783,$A261,СВЦЭМ!$B$39:$B$782,O$260)+'СЕТ СН'!$F$15</f>
        <v>0</v>
      </c>
      <c r="P261" s="36">
        <f>SUMIFS(СВЦЭМ!$H$40:$H$783,СВЦЭМ!$A$40:$A$783,$A261,СВЦЭМ!$B$39:$B$782,P$260)+'СЕТ СН'!$F$15</f>
        <v>0</v>
      </c>
      <c r="Q261" s="36">
        <f>SUMIFS(СВЦЭМ!$H$40:$H$783,СВЦЭМ!$A$40:$A$783,$A261,СВЦЭМ!$B$39:$B$782,Q$260)+'СЕТ СН'!$F$15</f>
        <v>0</v>
      </c>
      <c r="R261" s="36">
        <f>SUMIFS(СВЦЭМ!$H$40:$H$783,СВЦЭМ!$A$40:$A$783,$A261,СВЦЭМ!$B$39:$B$782,R$260)+'СЕТ СН'!$F$15</f>
        <v>0</v>
      </c>
      <c r="S261" s="36">
        <f>SUMIFS(СВЦЭМ!$H$40:$H$783,СВЦЭМ!$A$40:$A$783,$A261,СВЦЭМ!$B$39:$B$782,S$260)+'СЕТ СН'!$F$15</f>
        <v>0</v>
      </c>
      <c r="T261" s="36">
        <f>SUMIFS(СВЦЭМ!$H$40:$H$783,СВЦЭМ!$A$40:$A$783,$A261,СВЦЭМ!$B$39:$B$782,T$260)+'СЕТ СН'!$F$15</f>
        <v>0</v>
      </c>
      <c r="U261" s="36">
        <f>SUMIFS(СВЦЭМ!$H$40:$H$783,СВЦЭМ!$A$40:$A$783,$A261,СВЦЭМ!$B$39:$B$782,U$260)+'СЕТ СН'!$F$15</f>
        <v>0</v>
      </c>
      <c r="V261" s="36">
        <f>SUMIFS(СВЦЭМ!$H$40:$H$783,СВЦЭМ!$A$40:$A$783,$A261,СВЦЭМ!$B$39:$B$782,V$260)+'СЕТ СН'!$F$15</f>
        <v>0</v>
      </c>
      <c r="W261" s="36">
        <f>SUMIFS(СВЦЭМ!$H$40:$H$783,СВЦЭМ!$A$40:$A$783,$A261,СВЦЭМ!$B$39:$B$782,W$260)+'СЕТ СН'!$F$15</f>
        <v>0</v>
      </c>
      <c r="X261" s="36">
        <f>SUMIFS(СВЦЭМ!$H$40:$H$783,СВЦЭМ!$A$40:$A$783,$A261,СВЦЭМ!$B$39:$B$782,X$260)+'СЕТ СН'!$F$15</f>
        <v>0</v>
      </c>
      <c r="Y261" s="36">
        <f>SUMIFS(СВЦЭМ!$H$40:$H$783,СВЦЭМ!$A$40:$A$783,$A261,СВЦЭМ!$B$39:$B$782,Y$260)+'СЕТ СН'!$F$15</f>
        <v>0</v>
      </c>
      <c r="AA261" s="45"/>
    </row>
    <row r="262" spans="1:27" ht="15.75" hidden="1" x14ac:dyDescent="0.2">
      <c r="A262" s="35">
        <f>A261+1</f>
        <v>44257</v>
      </c>
      <c r="B262" s="36">
        <f>SUMIFS(СВЦЭМ!$H$40:$H$783,СВЦЭМ!$A$40:$A$783,$A262,СВЦЭМ!$B$39:$B$782,B$260)+'СЕТ СН'!$F$15</f>
        <v>0</v>
      </c>
      <c r="C262" s="36">
        <f>SUMIFS(СВЦЭМ!$H$40:$H$783,СВЦЭМ!$A$40:$A$783,$A262,СВЦЭМ!$B$39:$B$782,C$260)+'СЕТ СН'!$F$15</f>
        <v>0</v>
      </c>
      <c r="D262" s="36">
        <f>SUMIFS(СВЦЭМ!$H$40:$H$783,СВЦЭМ!$A$40:$A$783,$A262,СВЦЭМ!$B$39:$B$782,D$260)+'СЕТ СН'!$F$15</f>
        <v>0</v>
      </c>
      <c r="E262" s="36">
        <f>SUMIFS(СВЦЭМ!$H$40:$H$783,СВЦЭМ!$A$40:$A$783,$A262,СВЦЭМ!$B$39:$B$782,E$260)+'СЕТ СН'!$F$15</f>
        <v>0</v>
      </c>
      <c r="F262" s="36">
        <f>SUMIFS(СВЦЭМ!$H$40:$H$783,СВЦЭМ!$A$40:$A$783,$A262,СВЦЭМ!$B$39:$B$782,F$260)+'СЕТ СН'!$F$15</f>
        <v>0</v>
      </c>
      <c r="G262" s="36">
        <f>SUMIFS(СВЦЭМ!$H$40:$H$783,СВЦЭМ!$A$40:$A$783,$A262,СВЦЭМ!$B$39:$B$782,G$260)+'СЕТ СН'!$F$15</f>
        <v>0</v>
      </c>
      <c r="H262" s="36">
        <f>SUMIFS(СВЦЭМ!$H$40:$H$783,СВЦЭМ!$A$40:$A$783,$A262,СВЦЭМ!$B$39:$B$782,H$260)+'СЕТ СН'!$F$15</f>
        <v>0</v>
      </c>
      <c r="I262" s="36">
        <f>SUMIFS(СВЦЭМ!$H$40:$H$783,СВЦЭМ!$A$40:$A$783,$A262,СВЦЭМ!$B$39:$B$782,I$260)+'СЕТ СН'!$F$15</f>
        <v>0</v>
      </c>
      <c r="J262" s="36">
        <f>SUMIFS(СВЦЭМ!$H$40:$H$783,СВЦЭМ!$A$40:$A$783,$A262,СВЦЭМ!$B$39:$B$782,J$260)+'СЕТ СН'!$F$15</f>
        <v>0</v>
      </c>
      <c r="K262" s="36">
        <f>SUMIFS(СВЦЭМ!$H$40:$H$783,СВЦЭМ!$A$40:$A$783,$A262,СВЦЭМ!$B$39:$B$782,K$260)+'СЕТ СН'!$F$15</f>
        <v>0</v>
      </c>
      <c r="L262" s="36">
        <f>SUMIFS(СВЦЭМ!$H$40:$H$783,СВЦЭМ!$A$40:$A$783,$A262,СВЦЭМ!$B$39:$B$782,L$260)+'СЕТ СН'!$F$15</f>
        <v>0</v>
      </c>
      <c r="M262" s="36">
        <f>SUMIFS(СВЦЭМ!$H$40:$H$783,СВЦЭМ!$A$40:$A$783,$A262,СВЦЭМ!$B$39:$B$782,M$260)+'СЕТ СН'!$F$15</f>
        <v>0</v>
      </c>
      <c r="N262" s="36">
        <f>SUMIFS(СВЦЭМ!$H$40:$H$783,СВЦЭМ!$A$40:$A$783,$A262,СВЦЭМ!$B$39:$B$782,N$260)+'СЕТ СН'!$F$15</f>
        <v>0</v>
      </c>
      <c r="O262" s="36">
        <f>SUMIFS(СВЦЭМ!$H$40:$H$783,СВЦЭМ!$A$40:$A$783,$A262,СВЦЭМ!$B$39:$B$782,O$260)+'СЕТ СН'!$F$15</f>
        <v>0</v>
      </c>
      <c r="P262" s="36">
        <f>SUMIFS(СВЦЭМ!$H$40:$H$783,СВЦЭМ!$A$40:$A$783,$A262,СВЦЭМ!$B$39:$B$782,P$260)+'СЕТ СН'!$F$15</f>
        <v>0</v>
      </c>
      <c r="Q262" s="36">
        <f>SUMIFS(СВЦЭМ!$H$40:$H$783,СВЦЭМ!$A$40:$A$783,$A262,СВЦЭМ!$B$39:$B$782,Q$260)+'СЕТ СН'!$F$15</f>
        <v>0</v>
      </c>
      <c r="R262" s="36">
        <f>SUMIFS(СВЦЭМ!$H$40:$H$783,СВЦЭМ!$A$40:$A$783,$A262,СВЦЭМ!$B$39:$B$782,R$260)+'СЕТ СН'!$F$15</f>
        <v>0</v>
      </c>
      <c r="S262" s="36">
        <f>SUMIFS(СВЦЭМ!$H$40:$H$783,СВЦЭМ!$A$40:$A$783,$A262,СВЦЭМ!$B$39:$B$782,S$260)+'СЕТ СН'!$F$15</f>
        <v>0</v>
      </c>
      <c r="T262" s="36">
        <f>SUMIFS(СВЦЭМ!$H$40:$H$783,СВЦЭМ!$A$40:$A$783,$A262,СВЦЭМ!$B$39:$B$782,T$260)+'СЕТ СН'!$F$15</f>
        <v>0</v>
      </c>
      <c r="U262" s="36">
        <f>SUMIFS(СВЦЭМ!$H$40:$H$783,СВЦЭМ!$A$40:$A$783,$A262,СВЦЭМ!$B$39:$B$782,U$260)+'СЕТ СН'!$F$15</f>
        <v>0</v>
      </c>
      <c r="V262" s="36">
        <f>SUMIFS(СВЦЭМ!$H$40:$H$783,СВЦЭМ!$A$40:$A$783,$A262,СВЦЭМ!$B$39:$B$782,V$260)+'СЕТ СН'!$F$15</f>
        <v>0</v>
      </c>
      <c r="W262" s="36">
        <f>SUMIFS(СВЦЭМ!$H$40:$H$783,СВЦЭМ!$A$40:$A$783,$A262,СВЦЭМ!$B$39:$B$782,W$260)+'СЕТ СН'!$F$15</f>
        <v>0</v>
      </c>
      <c r="X262" s="36">
        <f>SUMIFS(СВЦЭМ!$H$40:$H$783,СВЦЭМ!$A$40:$A$783,$A262,СВЦЭМ!$B$39:$B$782,X$260)+'СЕТ СН'!$F$15</f>
        <v>0</v>
      </c>
      <c r="Y262" s="36">
        <f>SUMIFS(СВЦЭМ!$H$40:$H$783,СВЦЭМ!$A$40:$A$783,$A262,СВЦЭМ!$B$39:$B$782,Y$260)+'СЕТ СН'!$F$15</f>
        <v>0</v>
      </c>
    </row>
    <row r="263" spans="1:27" ht="15.75" hidden="1" x14ac:dyDescent="0.2">
      <c r="A263" s="35">
        <f t="shared" ref="A263:A291" si="7">A262+1</f>
        <v>44258</v>
      </c>
      <c r="B263" s="36">
        <f>SUMIFS(СВЦЭМ!$H$40:$H$783,СВЦЭМ!$A$40:$A$783,$A263,СВЦЭМ!$B$39:$B$782,B$260)+'СЕТ СН'!$F$15</f>
        <v>0</v>
      </c>
      <c r="C263" s="36">
        <f>SUMIFS(СВЦЭМ!$H$40:$H$783,СВЦЭМ!$A$40:$A$783,$A263,СВЦЭМ!$B$39:$B$782,C$260)+'СЕТ СН'!$F$15</f>
        <v>0</v>
      </c>
      <c r="D263" s="36">
        <f>SUMIFS(СВЦЭМ!$H$40:$H$783,СВЦЭМ!$A$40:$A$783,$A263,СВЦЭМ!$B$39:$B$782,D$260)+'СЕТ СН'!$F$15</f>
        <v>0</v>
      </c>
      <c r="E263" s="36">
        <f>SUMIFS(СВЦЭМ!$H$40:$H$783,СВЦЭМ!$A$40:$A$783,$A263,СВЦЭМ!$B$39:$B$782,E$260)+'СЕТ СН'!$F$15</f>
        <v>0</v>
      </c>
      <c r="F263" s="36">
        <f>SUMIFS(СВЦЭМ!$H$40:$H$783,СВЦЭМ!$A$40:$A$783,$A263,СВЦЭМ!$B$39:$B$782,F$260)+'СЕТ СН'!$F$15</f>
        <v>0</v>
      </c>
      <c r="G263" s="36">
        <f>SUMIFS(СВЦЭМ!$H$40:$H$783,СВЦЭМ!$A$40:$A$783,$A263,СВЦЭМ!$B$39:$B$782,G$260)+'СЕТ СН'!$F$15</f>
        <v>0</v>
      </c>
      <c r="H263" s="36">
        <f>SUMIFS(СВЦЭМ!$H$40:$H$783,СВЦЭМ!$A$40:$A$783,$A263,СВЦЭМ!$B$39:$B$782,H$260)+'СЕТ СН'!$F$15</f>
        <v>0</v>
      </c>
      <c r="I263" s="36">
        <f>SUMIFS(СВЦЭМ!$H$40:$H$783,СВЦЭМ!$A$40:$A$783,$A263,СВЦЭМ!$B$39:$B$782,I$260)+'СЕТ СН'!$F$15</f>
        <v>0</v>
      </c>
      <c r="J263" s="36">
        <f>SUMIFS(СВЦЭМ!$H$40:$H$783,СВЦЭМ!$A$40:$A$783,$A263,СВЦЭМ!$B$39:$B$782,J$260)+'СЕТ СН'!$F$15</f>
        <v>0</v>
      </c>
      <c r="K263" s="36">
        <f>SUMIFS(СВЦЭМ!$H$40:$H$783,СВЦЭМ!$A$40:$A$783,$A263,СВЦЭМ!$B$39:$B$782,K$260)+'СЕТ СН'!$F$15</f>
        <v>0</v>
      </c>
      <c r="L263" s="36">
        <f>SUMIFS(СВЦЭМ!$H$40:$H$783,СВЦЭМ!$A$40:$A$783,$A263,СВЦЭМ!$B$39:$B$782,L$260)+'СЕТ СН'!$F$15</f>
        <v>0</v>
      </c>
      <c r="M263" s="36">
        <f>SUMIFS(СВЦЭМ!$H$40:$H$783,СВЦЭМ!$A$40:$A$783,$A263,СВЦЭМ!$B$39:$B$782,M$260)+'СЕТ СН'!$F$15</f>
        <v>0</v>
      </c>
      <c r="N263" s="36">
        <f>SUMIFS(СВЦЭМ!$H$40:$H$783,СВЦЭМ!$A$40:$A$783,$A263,СВЦЭМ!$B$39:$B$782,N$260)+'СЕТ СН'!$F$15</f>
        <v>0</v>
      </c>
      <c r="O263" s="36">
        <f>SUMIFS(СВЦЭМ!$H$40:$H$783,СВЦЭМ!$A$40:$A$783,$A263,СВЦЭМ!$B$39:$B$782,O$260)+'СЕТ СН'!$F$15</f>
        <v>0</v>
      </c>
      <c r="P263" s="36">
        <f>SUMIFS(СВЦЭМ!$H$40:$H$783,СВЦЭМ!$A$40:$A$783,$A263,СВЦЭМ!$B$39:$B$782,P$260)+'СЕТ СН'!$F$15</f>
        <v>0</v>
      </c>
      <c r="Q263" s="36">
        <f>SUMIFS(СВЦЭМ!$H$40:$H$783,СВЦЭМ!$A$40:$A$783,$A263,СВЦЭМ!$B$39:$B$782,Q$260)+'СЕТ СН'!$F$15</f>
        <v>0</v>
      </c>
      <c r="R263" s="36">
        <f>SUMIFS(СВЦЭМ!$H$40:$H$783,СВЦЭМ!$A$40:$A$783,$A263,СВЦЭМ!$B$39:$B$782,R$260)+'СЕТ СН'!$F$15</f>
        <v>0</v>
      </c>
      <c r="S263" s="36">
        <f>SUMIFS(СВЦЭМ!$H$40:$H$783,СВЦЭМ!$A$40:$A$783,$A263,СВЦЭМ!$B$39:$B$782,S$260)+'СЕТ СН'!$F$15</f>
        <v>0</v>
      </c>
      <c r="T263" s="36">
        <f>SUMIFS(СВЦЭМ!$H$40:$H$783,СВЦЭМ!$A$40:$A$783,$A263,СВЦЭМ!$B$39:$B$782,T$260)+'СЕТ СН'!$F$15</f>
        <v>0</v>
      </c>
      <c r="U263" s="36">
        <f>SUMIFS(СВЦЭМ!$H$40:$H$783,СВЦЭМ!$A$40:$A$783,$A263,СВЦЭМ!$B$39:$B$782,U$260)+'СЕТ СН'!$F$15</f>
        <v>0</v>
      </c>
      <c r="V263" s="36">
        <f>SUMIFS(СВЦЭМ!$H$40:$H$783,СВЦЭМ!$A$40:$A$783,$A263,СВЦЭМ!$B$39:$B$782,V$260)+'СЕТ СН'!$F$15</f>
        <v>0</v>
      </c>
      <c r="W263" s="36">
        <f>SUMIFS(СВЦЭМ!$H$40:$H$783,СВЦЭМ!$A$40:$A$783,$A263,СВЦЭМ!$B$39:$B$782,W$260)+'СЕТ СН'!$F$15</f>
        <v>0</v>
      </c>
      <c r="X263" s="36">
        <f>SUMIFS(СВЦЭМ!$H$40:$H$783,СВЦЭМ!$A$40:$A$783,$A263,СВЦЭМ!$B$39:$B$782,X$260)+'СЕТ СН'!$F$15</f>
        <v>0</v>
      </c>
      <c r="Y263" s="36">
        <f>SUMIFS(СВЦЭМ!$H$40:$H$783,СВЦЭМ!$A$40:$A$783,$A263,СВЦЭМ!$B$39:$B$782,Y$260)+'СЕТ СН'!$F$15</f>
        <v>0</v>
      </c>
    </row>
    <row r="264" spans="1:27" ht="15.75" hidden="1" x14ac:dyDescent="0.2">
      <c r="A264" s="35">
        <f t="shared" si="7"/>
        <v>44259</v>
      </c>
      <c r="B264" s="36">
        <f>SUMIFS(СВЦЭМ!$H$40:$H$783,СВЦЭМ!$A$40:$A$783,$A264,СВЦЭМ!$B$39:$B$782,B$260)+'СЕТ СН'!$F$15</f>
        <v>0</v>
      </c>
      <c r="C264" s="36">
        <f>SUMIFS(СВЦЭМ!$H$40:$H$783,СВЦЭМ!$A$40:$A$783,$A264,СВЦЭМ!$B$39:$B$782,C$260)+'СЕТ СН'!$F$15</f>
        <v>0</v>
      </c>
      <c r="D264" s="36">
        <f>SUMIFS(СВЦЭМ!$H$40:$H$783,СВЦЭМ!$A$40:$A$783,$A264,СВЦЭМ!$B$39:$B$782,D$260)+'СЕТ СН'!$F$15</f>
        <v>0</v>
      </c>
      <c r="E264" s="36">
        <f>SUMIFS(СВЦЭМ!$H$40:$H$783,СВЦЭМ!$A$40:$A$783,$A264,СВЦЭМ!$B$39:$B$782,E$260)+'СЕТ СН'!$F$15</f>
        <v>0</v>
      </c>
      <c r="F264" s="36">
        <f>SUMIFS(СВЦЭМ!$H$40:$H$783,СВЦЭМ!$A$40:$A$783,$A264,СВЦЭМ!$B$39:$B$782,F$260)+'СЕТ СН'!$F$15</f>
        <v>0</v>
      </c>
      <c r="G264" s="36">
        <f>SUMIFS(СВЦЭМ!$H$40:$H$783,СВЦЭМ!$A$40:$A$783,$A264,СВЦЭМ!$B$39:$B$782,G$260)+'СЕТ СН'!$F$15</f>
        <v>0</v>
      </c>
      <c r="H264" s="36">
        <f>SUMIFS(СВЦЭМ!$H$40:$H$783,СВЦЭМ!$A$40:$A$783,$A264,СВЦЭМ!$B$39:$B$782,H$260)+'СЕТ СН'!$F$15</f>
        <v>0</v>
      </c>
      <c r="I264" s="36">
        <f>SUMIFS(СВЦЭМ!$H$40:$H$783,СВЦЭМ!$A$40:$A$783,$A264,СВЦЭМ!$B$39:$B$782,I$260)+'СЕТ СН'!$F$15</f>
        <v>0</v>
      </c>
      <c r="J264" s="36">
        <f>SUMIFS(СВЦЭМ!$H$40:$H$783,СВЦЭМ!$A$40:$A$783,$A264,СВЦЭМ!$B$39:$B$782,J$260)+'СЕТ СН'!$F$15</f>
        <v>0</v>
      </c>
      <c r="K264" s="36">
        <f>SUMIFS(СВЦЭМ!$H$40:$H$783,СВЦЭМ!$A$40:$A$783,$A264,СВЦЭМ!$B$39:$B$782,K$260)+'СЕТ СН'!$F$15</f>
        <v>0</v>
      </c>
      <c r="L264" s="36">
        <f>SUMIFS(СВЦЭМ!$H$40:$H$783,СВЦЭМ!$A$40:$A$783,$A264,СВЦЭМ!$B$39:$B$782,L$260)+'СЕТ СН'!$F$15</f>
        <v>0</v>
      </c>
      <c r="M264" s="36">
        <f>SUMIFS(СВЦЭМ!$H$40:$H$783,СВЦЭМ!$A$40:$A$783,$A264,СВЦЭМ!$B$39:$B$782,M$260)+'СЕТ СН'!$F$15</f>
        <v>0</v>
      </c>
      <c r="N264" s="36">
        <f>SUMIFS(СВЦЭМ!$H$40:$H$783,СВЦЭМ!$A$40:$A$783,$A264,СВЦЭМ!$B$39:$B$782,N$260)+'СЕТ СН'!$F$15</f>
        <v>0</v>
      </c>
      <c r="O264" s="36">
        <f>SUMIFS(СВЦЭМ!$H$40:$H$783,СВЦЭМ!$A$40:$A$783,$A264,СВЦЭМ!$B$39:$B$782,O$260)+'СЕТ СН'!$F$15</f>
        <v>0</v>
      </c>
      <c r="P264" s="36">
        <f>SUMIFS(СВЦЭМ!$H$40:$H$783,СВЦЭМ!$A$40:$A$783,$A264,СВЦЭМ!$B$39:$B$782,P$260)+'СЕТ СН'!$F$15</f>
        <v>0</v>
      </c>
      <c r="Q264" s="36">
        <f>SUMIFS(СВЦЭМ!$H$40:$H$783,СВЦЭМ!$A$40:$A$783,$A264,СВЦЭМ!$B$39:$B$782,Q$260)+'СЕТ СН'!$F$15</f>
        <v>0</v>
      </c>
      <c r="R264" s="36">
        <f>SUMIFS(СВЦЭМ!$H$40:$H$783,СВЦЭМ!$A$40:$A$783,$A264,СВЦЭМ!$B$39:$B$782,R$260)+'СЕТ СН'!$F$15</f>
        <v>0</v>
      </c>
      <c r="S264" s="36">
        <f>SUMIFS(СВЦЭМ!$H$40:$H$783,СВЦЭМ!$A$40:$A$783,$A264,СВЦЭМ!$B$39:$B$782,S$260)+'СЕТ СН'!$F$15</f>
        <v>0</v>
      </c>
      <c r="T264" s="36">
        <f>SUMIFS(СВЦЭМ!$H$40:$H$783,СВЦЭМ!$A$40:$A$783,$A264,СВЦЭМ!$B$39:$B$782,T$260)+'СЕТ СН'!$F$15</f>
        <v>0</v>
      </c>
      <c r="U264" s="36">
        <f>SUMIFS(СВЦЭМ!$H$40:$H$783,СВЦЭМ!$A$40:$A$783,$A264,СВЦЭМ!$B$39:$B$782,U$260)+'СЕТ СН'!$F$15</f>
        <v>0</v>
      </c>
      <c r="V264" s="36">
        <f>SUMIFS(СВЦЭМ!$H$40:$H$783,СВЦЭМ!$A$40:$A$783,$A264,СВЦЭМ!$B$39:$B$782,V$260)+'СЕТ СН'!$F$15</f>
        <v>0</v>
      </c>
      <c r="W264" s="36">
        <f>SUMIFS(СВЦЭМ!$H$40:$H$783,СВЦЭМ!$A$40:$A$783,$A264,СВЦЭМ!$B$39:$B$782,W$260)+'СЕТ СН'!$F$15</f>
        <v>0</v>
      </c>
      <c r="X264" s="36">
        <f>SUMIFS(СВЦЭМ!$H$40:$H$783,СВЦЭМ!$A$40:$A$783,$A264,СВЦЭМ!$B$39:$B$782,X$260)+'СЕТ СН'!$F$15</f>
        <v>0</v>
      </c>
      <c r="Y264" s="36">
        <f>SUMIFS(СВЦЭМ!$H$40:$H$783,СВЦЭМ!$A$40:$A$783,$A264,СВЦЭМ!$B$39:$B$782,Y$260)+'СЕТ СН'!$F$15</f>
        <v>0</v>
      </c>
    </row>
    <row r="265" spans="1:27" ht="15.75" hidden="1" x14ac:dyDescent="0.2">
      <c r="A265" s="35">
        <f t="shared" si="7"/>
        <v>44260</v>
      </c>
      <c r="B265" s="36">
        <f>SUMIFS(СВЦЭМ!$H$40:$H$783,СВЦЭМ!$A$40:$A$783,$A265,СВЦЭМ!$B$39:$B$782,B$260)+'СЕТ СН'!$F$15</f>
        <v>0</v>
      </c>
      <c r="C265" s="36">
        <f>SUMIFS(СВЦЭМ!$H$40:$H$783,СВЦЭМ!$A$40:$A$783,$A265,СВЦЭМ!$B$39:$B$782,C$260)+'СЕТ СН'!$F$15</f>
        <v>0</v>
      </c>
      <c r="D265" s="36">
        <f>SUMIFS(СВЦЭМ!$H$40:$H$783,СВЦЭМ!$A$40:$A$783,$A265,СВЦЭМ!$B$39:$B$782,D$260)+'СЕТ СН'!$F$15</f>
        <v>0</v>
      </c>
      <c r="E265" s="36">
        <f>SUMIFS(СВЦЭМ!$H$40:$H$783,СВЦЭМ!$A$40:$A$783,$A265,СВЦЭМ!$B$39:$B$782,E$260)+'СЕТ СН'!$F$15</f>
        <v>0</v>
      </c>
      <c r="F265" s="36">
        <f>SUMIFS(СВЦЭМ!$H$40:$H$783,СВЦЭМ!$A$40:$A$783,$A265,СВЦЭМ!$B$39:$B$782,F$260)+'СЕТ СН'!$F$15</f>
        <v>0</v>
      </c>
      <c r="G265" s="36">
        <f>SUMIFS(СВЦЭМ!$H$40:$H$783,СВЦЭМ!$A$40:$A$783,$A265,СВЦЭМ!$B$39:$B$782,G$260)+'СЕТ СН'!$F$15</f>
        <v>0</v>
      </c>
      <c r="H265" s="36">
        <f>SUMIFS(СВЦЭМ!$H$40:$H$783,СВЦЭМ!$A$40:$A$783,$A265,СВЦЭМ!$B$39:$B$782,H$260)+'СЕТ СН'!$F$15</f>
        <v>0</v>
      </c>
      <c r="I265" s="36">
        <f>SUMIFS(СВЦЭМ!$H$40:$H$783,СВЦЭМ!$A$40:$A$783,$A265,СВЦЭМ!$B$39:$B$782,I$260)+'СЕТ СН'!$F$15</f>
        <v>0</v>
      </c>
      <c r="J265" s="36">
        <f>SUMIFS(СВЦЭМ!$H$40:$H$783,СВЦЭМ!$A$40:$A$783,$A265,СВЦЭМ!$B$39:$B$782,J$260)+'СЕТ СН'!$F$15</f>
        <v>0</v>
      </c>
      <c r="K265" s="36">
        <f>SUMIFS(СВЦЭМ!$H$40:$H$783,СВЦЭМ!$A$40:$A$783,$A265,СВЦЭМ!$B$39:$B$782,K$260)+'СЕТ СН'!$F$15</f>
        <v>0</v>
      </c>
      <c r="L265" s="36">
        <f>SUMIFS(СВЦЭМ!$H$40:$H$783,СВЦЭМ!$A$40:$A$783,$A265,СВЦЭМ!$B$39:$B$782,L$260)+'СЕТ СН'!$F$15</f>
        <v>0</v>
      </c>
      <c r="M265" s="36">
        <f>SUMIFS(СВЦЭМ!$H$40:$H$783,СВЦЭМ!$A$40:$A$783,$A265,СВЦЭМ!$B$39:$B$782,M$260)+'СЕТ СН'!$F$15</f>
        <v>0</v>
      </c>
      <c r="N265" s="36">
        <f>SUMIFS(СВЦЭМ!$H$40:$H$783,СВЦЭМ!$A$40:$A$783,$A265,СВЦЭМ!$B$39:$B$782,N$260)+'СЕТ СН'!$F$15</f>
        <v>0</v>
      </c>
      <c r="O265" s="36">
        <f>SUMIFS(СВЦЭМ!$H$40:$H$783,СВЦЭМ!$A$40:$A$783,$A265,СВЦЭМ!$B$39:$B$782,O$260)+'СЕТ СН'!$F$15</f>
        <v>0</v>
      </c>
      <c r="P265" s="36">
        <f>SUMIFS(СВЦЭМ!$H$40:$H$783,СВЦЭМ!$A$40:$A$783,$A265,СВЦЭМ!$B$39:$B$782,P$260)+'СЕТ СН'!$F$15</f>
        <v>0</v>
      </c>
      <c r="Q265" s="36">
        <f>SUMIFS(СВЦЭМ!$H$40:$H$783,СВЦЭМ!$A$40:$A$783,$A265,СВЦЭМ!$B$39:$B$782,Q$260)+'СЕТ СН'!$F$15</f>
        <v>0</v>
      </c>
      <c r="R265" s="36">
        <f>SUMIFS(СВЦЭМ!$H$40:$H$783,СВЦЭМ!$A$40:$A$783,$A265,СВЦЭМ!$B$39:$B$782,R$260)+'СЕТ СН'!$F$15</f>
        <v>0</v>
      </c>
      <c r="S265" s="36">
        <f>SUMIFS(СВЦЭМ!$H$40:$H$783,СВЦЭМ!$A$40:$A$783,$A265,СВЦЭМ!$B$39:$B$782,S$260)+'СЕТ СН'!$F$15</f>
        <v>0</v>
      </c>
      <c r="T265" s="36">
        <f>SUMIFS(СВЦЭМ!$H$40:$H$783,СВЦЭМ!$A$40:$A$783,$A265,СВЦЭМ!$B$39:$B$782,T$260)+'СЕТ СН'!$F$15</f>
        <v>0</v>
      </c>
      <c r="U265" s="36">
        <f>SUMIFS(СВЦЭМ!$H$40:$H$783,СВЦЭМ!$A$40:$A$783,$A265,СВЦЭМ!$B$39:$B$782,U$260)+'СЕТ СН'!$F$15</f>
        <v>0</v>
      </c>
      <c r="V265" s="36">
        <f>SUMIFS(СВЦЭМ!$H$40:$H$783,СВЦЭМ!$A$40:$A$783,$A265,СВЦЭМ!$B$39:$B$782,V$260)+'СЕТ СН'!$F$15</f>
        <v>0</v>
      </c>
      <c r="W265" s="36">
        <f>SUMIFS(СВЦЭМ!$H$40:$H$783,СВЦЭМ!$A$40:$A$783,$A265,СВЦЭМ!$B$39:$B$782,W$260)+'СЕТ СН'!$F$15</f>
        <v>0</v>
      </c>
      <c r="X265" s="36">
        <f>SUMIFS(СВЦЭМ!$H$40:$H$783,СВЦЭМ!$A$40:$A$783,$A265,СВЦЭМ!$B$39:$B$782,X$260)+'СЕТ СН'!$F$15</f>
        <v>0</v>
      </c>
      <c r="Y265" s="36">
        <f>SUMIFS(СВЦЭМ!$H$40:$H$783,СВЦЭМ!$A$40:$A$783,$A265,СВЦЭМ!$B$39:$B$782,Y$260)+'СЕТ СН'!$F$15</f>
        <v>0</v>
      </c>
    </row>
    <row r="266" spans="1:27" ht="15.75" hidden="1" x14ac:dyDescent="0.2">
      <c r="A266" s="35">
        <f t="shared" si="7"/>
        <v>44261</v>
      </c>
      <c r="B266" s="36">
        <f>SUMIFS(СВЦЭМ!$H$40:$H$783,СВЦЭМ!$A$40:$A$783,$A266,СВЦЭМ!$B$39:$B$782,B$260)+'СЕТ СН'!$F$15</f>
        <v>0</v>
      </c>
      <c r="C266" s="36">
        <f>SUMIFS(СВЦЭМ!$H$40:$H$783,СВЦЭМ!$A$40:$A$783,$A266,СВЦЭМ!$B$39:$B$782,C$260)+'СЕТ СН'!$F$15</f>
        <v>0</v>
      </c>
      <c r="D266" s="36">
        <f>SUMIFS(СВЦЭМ!$H$40:$H$783,СВЦЭМ!$A$40:$A$783,$A266,СВЦЭМ!$B$39:$B$782,D$260)+'СЕТ СН'!$F$15</f>
        <v>0</v>
      </c>
      <c r="E266" s="36">
        <f>SUMIFS(СВЦЭМ!$H$40:$H$783,СВЦЭМ!$A$40:$A$783,$A266,СВЦЭМ!$B$39:$B$782,E$260)+'СЕТ СН'!$F$15</f>
        <v>0</v>
      </c>
      <c r="F266" s="36">
        <f>SUMIFS(СВЦЭМ!$H$40:$H$783,СВЦЭМ!$A$40:$A$783,$A266,СВЦЭМ!$B$39:$B$782,F$260)+'СЕТ СН'!$F$15</f>
        <v>0</v>
      </c>
      <c r="G266" s="36">
        <f>SUMIFS(СВЦЭМ!$H$40:$H$783,СВЦЭМ!$A$40:$A$783,$A266,СВЦЭМ!$B$39:$B$782,G$260)+'СЕТ СН'!$F$15</f>
        <v>0</v>
      </c>
      <c r="H266" s="36">
        <f>SUMIFS(СВЦЭМ!$H$40:$H$783,СВЦЭМ!$A$40:$A$783,$A266,СВЦЭМ!$B$39:$B$782,H$260)+'СЕТ СН'!$F$15</f>
        <v>0</v>
      </c>
      <c r="I266" s="36">
        <f>SUMIFS(СВЦЭМ!$H$40:$H$783,СВЦЭМ!$A$40:$A$783,$A266,СВЦЭМ!$B$39:$B$782,I$260)+'СЕТ СН'!$F$15</f>
        <v>0</v>
      </c>
      <c r="J266" s="36">
        <f>SUMIFS(СВЦЭМ!$H$40:$H$783,СВЦЭМ!$A$40:$A$783,$A266,СВЦЭМ!$B$39:$B$782,J$260)+'СЕТ СН'!$F$15</f>
        <v>0</v>
      </c>
      <c r="K266" s="36">
        <f>SUMIFS(СВЦЭМ!$H$40:$H$783,СВЦЭМ!$A$40:$A$783,$A266,СВЦЭМ!$B$39:$B$782,K$260)+'СЕТ СН'!$F$15</f>
        <v>0</v>
      </c>
      <c r="L266" s="36">
        <f>SUMIFS(СВЦЭМ!$H$40:$H$783,СВЦЭМ!$A$40:$A$783,$A266,СВЦЭМ!$B$39:$B$782,L$260)+'СЕТ СН'!$F$15</f>
        <v>0</v>
      </c>
      <c r="M266" s="36">
        <f>SUMIFS(СВЦЭМ!$H$40:$H$783,СВЦЭМ!$A$40:$A$783,$A266,СВЦЭМ!$B$39:$B$782,M$260)+'СЕТ СН'!$F$15</f>
        <v>0</v>
      </c>
      <c r="N266" s="36">
        <f>SUMIFS(СВЦЭМ!$H$40:$H$783,СВЦЭМ!$A$40:$A$783,$A266,СВЦЭМ!$B$39:$B$782,N$260)+'СЕТ СН'!$F$15</f>
        <v>0</v>
      </c>
      <c r="O266" s="36">
        <f>SUMIFS(СВЦЭМ!$H$40:$H$783,СВЦЭМ!$A$40:$A$783,$A266,СВЦЭМ!$B$39:$B$782,O$260)+'СЕТ СН'!$F$15</f>
        <v>0</v>
      </c>
      <c r="P266" s="36">
        <f>SUMIFS(СВЦЭМ!$H$40:$H$783,СВЦЭМ!$A$40:$A$783,$A266,СВЦЭМ!$B$39:$B$782,P$260)+'СЕТ СН'!$F$15</f>
        <v>0</v>
      </c>
      <c r="Q266" s="36">
        <f>SUMIFS(СВЦЭМ!$H$40:$H$783,СВЦЭМ!$A$40:$A$783,$A266,СВЦЭМ!$B$39:$B$782,Q$260)+'СЕТ СН'!$F$15</f>
        <v>0</v>
      </c>
      <c r="R266" s="36">
        <f>SUMIFS(СВЦЭМ!$H$40:$H$783,СВЦЭМ!$A$40:$A$783,$A266,СВЦЭМ!$B$39:$B$782,R$260)+'СЕТ СН'!$F$15</f>
        <v>0</v>
      </c>
      <c r="S266" s="36">
        <f>SUMIFS(СВЦЭМ!$H$40:$H$783,СВЦЭМ!$A$40:$A$783,$A266,СВЦЭМ!$B$39:$B$782,S$260)+'СЕТ СН'!$F$15</f>
        <v>0</v>
      </c>
      <c r="T266" s="36">
        <f>SUMIFS(СВЦЭМ!$H$40:$H$783,СВЦЭМ!$A$40:$A$783,$A266,СВЦЭМ!$B$39:$B$782,T$260)+'СЕТ СН'!$F$15</f>
        <v>0</v>
      </c>
      <c r="U266" s="36">
        <f>SUMIFS(СВЦЭМ!$H$40:$H$783,СВЦЭМ!$A$40:$A$783,$A266,СВЦЭМ!$B$39:$B$782,U$260)+'СЕТ СН'!$F$15</f>
        <v>0</v>
      </c>
      <c r="V266" s="36">
        <f>SUMIFS(СВЦЭМ!$H$40:$H$783,СВЦЭМ!$A$40:$A$783,$A266,СВЦЭМ!$B$39:$B$782,V$260)+'СЕТ СН'!$F$15</f>
        <v>0</v>
      </c>
      <c r="W266" s="36">
        <f>SUMIFS(СВЦЭМ!$H$40:$H$783,СВЦЭМ!$A$40:$A$783,$A266,СВЦЭМ!$B$39:$B$782,W$260)+'СЕТ СН'!$F$15</f>
        <v>0</v>
      </c>
      <c r="X266" s="36">
        <f>SUMIFS(СВЦЭМ!$H$40:$H$783,СВЦЭМ!$A$40:$A$783,$A266,СВЦЭМ!$B$39:$B$782,X$260)+'СЕТ СН'!$F$15</f>
        <v>0</v>
      </c>
      <c r="Y266" s="36">
        <f>SUMIFS(СВЦЭМ!$H$40:$H$783,СВЦЭМ!$A$40:$A$783,$A266,СВЦЭМ!$B$39:$B$782,Y$260)+'СЕТ СН'!$F$15</f>
        <v>0</v>
      </c>
    </row>
    <row r="267" spans="1:27" ht="15.75" hidden="1" x14ac:dyDescent="0.2">
      <c r="A267" s="35">
        <f t="shared" si="7"/>
        <v>44262</v>
      </c>
      <c r="B267" s="36">
        <f>SUMIFS(СВЦЭМ!$H$40:$H$783,СВЦЭМ!$A$40:$A$783,$A267,СВЦЭМ!$B$39:$B$782,B$260)+'СЕТ СН'!$F$15</f>
        <v>0</v>
      </c>
      <c r="C267" s="36">
        <f>SUMIFS(СВЦЭМ!$H$40:$H$783,СВЦЭМ!$A$40:$A$783,$A267,СВЦЭМ!$B$39:$B$782,C$260)+'СЕТ СН'!$F$15</f>
        <v>0</v>
      </c>
      <c r="D267" s="36">
        <f>SUMIFS(СВЦЭМ!$H$40:$H$783,СВЦЭМ!$A$40:$A$783,$A267,СВЦЭМ!$B$39:$B$782,D$260)+'СЕТ СН'!$F$15</f>
        <v>0</v>
      </c>
      <c r="E267" s="36">
        <f>SUMIFS(СВЦЭМ!$H$40:$H$783,СВЦЭМ!$A$40:$A$783,$A267,СВЦЭМ!$B$39:$B$782,E$260)+'СЕТ СН'!$F$15</f>
        <v>0</v>
      </c>
      <c r="F267" s="36">
        <f>SUMIFS(СВЦЭМ!$H$40:$H$783,СВЦЭМ!$A$40:$A$783,$A267,СВЦЭМ!$B$39:$B$782,F$260)+'СЕТ СН'!$F$15</f>
        <v>0</v>
      </c>
      <c r="G267" s="36">
        <f>SUMIFS(СВЦЭМ!$H$40:$H$783,СВЦЭМ!$A$40:$A$783,$A267,СВЦЭМ!$B$39:$B$782,G$260)+'СЕТ СН'!$F$15</f>
        <v>0</v>
      </c>
      <c r="H267" s="36">
        <f>SUMIFS(СВЦЭМ!$H$40:$H$783,СВЦЭМ!$A$40:$A$783,$A267,СВЦЭМ!$B$39:$B$782,H$260)+'СЕТ СН'!$F$15</f>
        <v>0</v>
      </c>
      <c r="I267" s="36">
        <f>SUMIFS(СВЦЭМ!$H$40:$H$783,СВЦЭМ!$A$40:$A$783,$A267,СВЦЭМ!$B$39:$B$782,I$260)+'СЕТ СН'!$F$15</f>
        <v>0</v>
      </c>
      <c r="J267" s="36">
        <f>SUMIFS(СВЦЭМ!$H$40:$H$783,СВЦЭМ!$A$40:$A$783,$A267,СВЦЭМ!$B$39:$B$782,J$260)+'СЕТ СН'!$F$15</f>
        <v>0</v>
      </c>
      <c r="K267" s="36">
        <f>SUMIFS(СВЦЭМ!$H$40:$H$783,СВЦЭМ!$A$40:$A$783,$A267,СВЦЭМ!$B$39:$B$782,K$260)+'СЕТ СН'!$F$15</f>
        <v>0</v>
      </c>
      <c r="L267" s="36">
        <f>SUMIFS(СВЦЭМ!$H$40:$H$783,СВЦЭМ!$A$40:$A$783,$A267,СВЦЭМ!$B$39:$B$782,L$260)+'СЕТ СН'!$F$15</f>
        <v>0</v>
      </c>
      <c r="M267" s="36">
        <f>SUMIFS(СВЦЭМ!$H$40:$H$783,СВЦЭМ!$A$40:$A$783,$A267,СВЦЭМ!$B$39:$B$782,M$260)+'СЕТ СН'!$F$15</f>
        <v>0</v>
      </c>
      <c r="N267" s="36">
        <f>SUMIFS(СВЦЭМ!$H$40:$H$783,СВЦЭМ!$A$40:$A$783,$A267,СВЦЭМ!$B$39:$B$782,N$260)+'СЕТ СН'!$F$15</f>
        <v>0</v>
      </c>
      <c r="O267" s="36">
        <f>SUMIFS(СВЦЭМ!$H$40:$H$783,СВЦЭМ!$A$40:$A$783,$A267,СВЦЭМ!$B$39:$B$782,O$260)+'СЕТ СН'!$F$15</f>
        <v>0</v>
      </c>
      <c r="P267" s="36">
        <f>SUMIFS(СВЦЭМ!$H$40:$H$783,СВЦЭМ!$A$40:$A$783,$A267,СВЦЭМ!$B$39:$B$782,P$260)+'СЕТ СН'!$F$15</f>
        <v>0</v>
      </c>
      <c r="Q267" s="36">
        <f>SUMIFS(СВЦЭМ!$H$40:$H$783,СВЦЭМ!$A$40:$A$783,$A267,СВЦЭМ!$B$39:$B$782,Q$260)+'СЕТ СН'!$F$15</f>
        <v>0</v>
      </c>
      <c r="R267" s="36">
        <f>SUMIFS(СВЦЭМ!$H$40:$H$783,СВЦЭМ!$A$40:$A$783,$A267,СВЦЭМ!$B$39:$B$782,R$260)+'СЕТ СН'!$F$15</f>
        <v>0</v>
      </c>
      <c r="S267" s="36">
        <f>SUMIFS(СВЦЭМ!$H$40:$H$783,СВЦЭМ!$A$40:$A$783,$A267,СВЦЭМ!$B$39:$B$782,S$260)+'СЕТ СН'!$F$15</f>
        <v>0</v>
      </c>
      <c r="T267" s="36">
        <f>SUMIFS(СВЦЭМ!$H$40:$H$783,СВЦЭМ!$A$40:$A$783,$A267,СВЦЭМ!$B$39:$B$782,T$260)+'СЕТ СН'!$F$15</f>
        <v>0</v>
      </c>
      <c r="U267" s="36">
        <f>SUMIFS(СВЦЭМ!$H$40:$H$783,СВЦЭМ!$A$40:$A$783,$A267,СВЦЭМ!$B$39:$B$782,U$260)+'СЕТ СН'!$F$15</f>
        <v>0</v>
      </c>
      <c r="V267" s="36">
        <f>SUMIFS(СВЦЭМ!$H$40:$H$783,СВЦЭМ!$A$40:$A$783,$A267,СВЦЭМ!$B$39:$B$782,V$260)+'СЕТ СН'!$F$15</f>
        <v>0</v>
      </c>
      <c r="W267" s="36">
        <f>SUMIFS(СВЦЭМ!$H$40:$H$783,СВЦЭМ!$A$40:$A$783,$A267,СВЦЭМ!$B$39:$B$782,W$260)+'СЕТ СН'!$F$15</f>
        <v>0</v>
      </c>
      <c r="X267" s="36">
        <f>SUMIFS(СВЦЭМ!$H$40:$H$783,СВЦЭМ!$A$40:$A$783,$A267,СВЦЭМ!$B$39:$B$782,X$260)+'СЕТ СН'!$F$15</f>
        <v>0</v>
      </c>
      <c r="Y267" s="36">
        <f>SUMIFS(СВЦЭМ!$H$40:$H$783,СВЦЭМ!$A$40:$A$783,$A267,СВЦЭМ!$B$39:$B$782,Y$260)+'СЕТ СН'!$F$15</f>
        <v>0</v>
      </c>
    </row>
    <row r="268" spans="1:27" ht="15.75" hidden="1" x14ac:dyDescent="0.2">
      <c r="A268" s="35">
        <f t="shared" si="7"/>
        <v>44263</v>
      </c>
      <c r="B268" s="36">
        <f>SUMIFS(СВЦЭМ!$H$40:$H$783,СВЦЭМ!$A$40:$A$783,$A268,СВЦЭМ!$B$39:$B$782,B$260)+'СЕТ СН'!$F$15</f>
        <v>0</v>
      </c>
      <c r="C268" s="36">
        <f>SUMIFS(СВЦЭМ!$H$40:$H$783,СВЦЭМ!$A$40:$A$783,$A268,СВЦЭМ!$B$39:$B$782,C$260)+'СЕТ СН'!$F$15</f>
        <v>0</v>
      </c>
      <c r="D268" s="36">
        <f>SUMIFS(СВЦЭМ!$H$40:$H$783,СВЦЭМ!$A$40:$A$783,$A268,СВЦЭМ!$B$39:$B$782,D$260)+'СЕТ СН'!$F$15</f>
        <v>0</v>
      </c>
      <c r="E268" s="36">
        <f>SUMIFS(СВЦЭМ!$H$40:$H$783,СВЦЭМ!$A$40:$A$783,$A268,СВЦЭМ!$B$39:$B$782,E$260)+'СЕТ СН'!$F$15</f>
        <v>0</v>
      </c>
      <c r="F268" s="36">
        <f>SUMIFS(СВЦЭМ!$H$40:$H$783,СВЦЭМ!$A$40:$A$783,$A268,СВЦЭМ!$B$39:$B$782,F$260)+'СЕТ СН'!$F$15</f>
        <v>0</v>
      </c>
      <c r="G268" s="36">
        <f>SUMIFS(СВЦЭМ!$H$40:$H$783,СВЦЭМ!$A$40:$A$783,$A268,СВЦЭМ!$B$39:$B$782,G$260)+'СЕТ СН'!$F$15</f>
        <v>0</v>
      </c>
      <c r="H268" s="36">
        <f>SUMIFS(СВЦЭМ!$H$40:$H$783,СВЦЭМ!$A$40:$A$783,$A268,СВЦЭМ!$B$39:$B$782,H$260)+'СЕТ СН'!$F$15</f>
        <v>0</v>
      </c>
      <c r="I268" s="36">
        <f>SUMIFS(СВЦЭМ!$H$40:$H$783,СВЦЭМ!$A$40:$A$783,$A268,СВЦЭМ!$B$39:$B$782,I$260)+'СЕТ СН'!$F$15</f>
        <v>0</v>
      </c>
      <c r="J268" s="36">
        <f>SUMIFS(СВЦЭМ!$H$40:$H$783,СВЦЭМ!$A$40:$A$783,$A268,СВЦЭМ!$B$39:$B$782,J$260)+'СЕТ СН'!$F$15</f>
        <v>0</v>
      </c>
      <c r="K268" s="36">
        <f>SUMIFS(СВЦЭМ!$H$40:$H$783,СВЦЭМ!$A$40:$A$783,$A268,СВЦЭМ!$B$39:$B$782,K$260)+'СЕТ СН'!$F$15</f>
        <v>0</v>
      </c>
      <c r="L268" s="36">
        <f>SUMIFS(СВЦЭМ!$H$40:$H$783,СВЦЭМ!$A$40:$A$783,$A268,СВЦЭМ!$B$39:$B$782,L$260)+'СЕТ СН'!$F$15</f>
        <v>0</v>
      </c>
      <c r="M268" s="36">
        <f>SUMIFS(СВЦЭМ!$H$40:$H$783,СВЦЭМ!$A$40:$A$783,$A268,СВЦЭМ!$B$39:$B$782,M$260)+'СЕТ СН'!$F$15</f>
        <v>0</v>
      </c>
      <c r="N268" s="36">
        <f>SUMIFS(СВЦЭМ!$H$40:$H$783,СВЦЭМ!$A$40:$A$783,$A268,СВЦЭМ!$B$39:$B$782,N$260)+'СЕТ СН'!$F$15</f>
        <v>0</v>
      </c>
      <c r="O268" s="36">
        <f>SUMIFS(СВЦЭМ!$H$40:$H$783,СВЦЭМ!$A$40:$A$783,$A268,СВЦЭМ!$B$39:$B$782,O$260)+'СЕТ СН'!$F$15</f>
        <v>0</v>
      </c>
      <c r="P268" s="36">
        <f>SUMIFS(СВЦЭМ!$H$40:$H$783,СВЦЭМ!$A$40:$A$783,$A268,СВЦЭМ!$B$39:$B$782,P$260)+'СЕТ СН'!$F$15</f>
        <v>0</v>
      </c>
      <c r="Q268" s="36">
        <f>SUMIFS(СВЦЭМ!$H$40:$H$783,СВЦЭМ!$A$40:$A$783,$A268,СВЦЭМ!$B$39:$B$782,Q$260)+'СЕТ СН'!$F$15</f>
        <v>0</v>
      </c>
      <c r="R268" s="36">
        <f>SUMIFS(СВЦЭМ!$H$40:$H$783,СВЦЭМ!$A$40:$A$783,$A268,СВЦЭМ!$B$39:$B$782,R$260)+'СЕТ СН'!$F$15</f>
        <v>0</v>
      </c>
      <c r="S268" s="36">
        <f>SUMIFS(СВЦЭМ!$H$40:$H$783,СВЦЭМ!$A$40:$A$783,$A268,СВЦЭМ!$B$39:$B$782,S$260)+'СЕТ СН'!$F$15</f>
        <v>0</v>
      </c>
      <c r="T268" s="36">
        <f>SUMIFS(СВЦЭМ!$H$40:$H$783,СВЦЭМ!$A$40:$A$783,$A268,СВЦЭМ!$B$39:$B$782,T$260)+'СЕТ СН'!$F$15</f>
        <v>0</v>
      </c>
      <c r="U268" s="36">
        <f>SUMIFS(СВЦЭМ!$H$40:$H$783,СВЦЭМ!$A$40:$A$783,$A268,СВЦЭМ!$B$39:$B$782,U$260)+'СЕТ СН'!$F$15</f>
        <v>0</v>
      </c>
      <c r="V268" s="36">
        <f>SUMIFS(СВЦЭМ!$H$40:$H$783,СВЦЭМ!$A$40:$A$783,$A268,СВЦЭМ!$B$39:$B$782,V$260)+'СЕТ СН'!$F$15</f>
        <v>0</v>
      </c>
      <c r="W268" s="36">
        <f>SUMIFS(СВЦЭМ!$H$40:$H$783,СВЦЭМ!$A$40:$A$783,$A268,СВЦЭМ!$B$39:$B$782,W$260)+'СЕТ СН'!$F$15</f>
        <v>0</v>
      </c>
      <c r="X268" s="36">
        <f>SUMIFS(СВЦЭМ!$H$40:$H$783,СВЦЭМ!$A$40:$A$783,$A268,СВЦЭМ!$B$39:$B$782,X$260)+'СЕТ СН'!$F$15</f>
        <v>0</v>
      </c>
      <c r="Y268" s="36">
        <f>SUMIFS(СВЦЭМ!$H$40:$H$783,СВЦЭМ!$A$40:$A$783,$A268,СВЦЭМ!$B$39:$B$782,Y$260)+'СЕТ СН'!$F$15</f>
        <v>0</v>
      </c>
    </row>
    <row r="269" spans="1:27" ht="15.75" hidden="1" x14ac:dyDescent="0.2">
      <c r="A269" s="35">
        <f t="shared" si="7"/>
        <v>44264</v>
      </c>
      <c r="B269" s="36">
        <f>SUMIFS(СВЦЭМ!$H$40:$H$783,СВЦЭМ!$A$40:$A$783,$A269,СВЦЭМ!$B$39:$B$782,B$260)+'СЕТ СН'!$F$15</f>
        <v>0</v>
      </c>
      <c r="C269" s="36">
        <f>SUMIFS(СВЦЭМ!$H$40:$H$783,СВЦЭМ!$A$40:$A$783,$A269,СВЦЭМ!$B$39:$B$782,C$260)+'СЕТ СН'!$F$15</f>
        <v>0</v>
      </c>
      <c r="D269" s="36">
        <f>SUMIFS(СВЦЭМ!$H$40:$H$783,СВЦЭМ!$A$40:$A$783,$A269,СВЦЭМ!$B$39:$B$782,D$260)+'СЕТ СН'!$F$15</f>
        <v>0</v>
      </c>
      <c r="E269" s="36">
        <f>SUMIFS(СВЦЭМ!$H$40:$H$783,СВЦЭМ!$A$40:$A$783,$A269,СВЦЭМ!$B$39:$B$782,E$260)+'СЕТ СН'!$F$15</f>
        <v>0</v>
      </c>
      <c r="F269" s="36">
        <f>SUMIFS(СВЦЭМ!$H$40:$H$783,СВЦЭМ!$A$40:$A$783,$A269,СВЦЭМ!$B$39:$B$782,F$260)+'СЕТ СН'!$F$15</f>
        <v>0</v>
      </c>
      <c r="G269" s="36">
        <f>SUMIFS(СВЦЭМ!$H$40:$H$783,СВЦЭМ!$A$40:$A$783,$A269,СВЦЭМ!$B$39:$B$782,G$260)+'СЕТ СН'!$F$15</f>
        <v>0</v>
      </c>
      <c r="H269" s="36">
        <f>SUMIFS(СВЦЭМ!$H$40:$H$783,СВЦЭМ!$A$40:$A$783,$A269,СВЦЭМ!$B$39:$B$782,H$260)+'СЕТ СН'!$F$15</f>
        <v>0</v>
      </c>
      <c r="I269" s="36">
        <f>SUMIFS(СВЦЭМ!$H$40:$H$783,СВЦЭМ!$A$40:$A$783,$A269,СВЦЭМ!$B$39:$B$782,I$260)+'СЕТ СН'!$F$15</f>
        <v>0</v>
      </c>
      <c r="J269" s="36">
        <f>SUMIFS(СВЦЭМ!$H$40:$H$783,СВЦЭМ!$A$40:$A$783,$A269,СВЦЭМ!$B$39:$B$782,J$260)+'СЕТ СН'!$F$15</f>
        <v>0</v>
      </c>
      <c r="K269" s="36">
        <f>SUMIFS(СВЦЭМ!$H$40:$H$783,СВЦЭМ!$A$40:$A$783,$A269,СВЦЭМ!$B$39:$B$782,K$260)+'СЕТ СН'!$F$15</f>
        <v>0</v>
      </c>
      <c r="L269" s="36">
        <f>SUMIFS(СВЦЭМ!$H$40:$H$783,СВЦЭМ!$A$40:$A$783,$A269,СВЦЭМ!$B$39:$B$782,L$260)+'СЕТ СН'!$F$15</f>
        <v>0</v>
      </c>
      <c r="M269" s="36">
        <f>SUMIFS(СВЦЭМ!$H$40:$H$783,СВЦЭМ!$A$40:$A$783,$A269,СВЦЭМ!$B$39:$B$782,M$260)+'СЕТ СН'!$F$15</f>
        <v>0</v>
      </c>
      <c r="N269" s="36">
        <f>SUMIFS(СВЦЭМ!$H$40:$H$783,СВЦЭМ!$A$40:$A$783,$A269,СВЦЭМ!$B$39:$B$782,N$260)+'СЕТ СН'!$F$15</f>
        <v>0</v>
      </c>
      <c r="O269" s="36">
        <f>SUMIFS(СВЦЭМ!$H$40:$H$783,СВЦЭМ!$A$40:$A$783,$A269,СВЦЭМ!$B$39:$B$782,O$260)+'СЕТ СН'!$F$15</f>
        <v>0</v>
      </c>
      <c r="P269" s="36">
        <f>SUMIFS(СВЦЭМ!$H$40:$H$783,СВЦЭМ!$A$40:$A$783,$A269,СВЦЭМ!$B$39:$B$782,P$260)+'СЕТ СН'!$F$15</f>
        <v>0</v>
      </c>
      <c r="Q269" s="36">
        <f>SUMIFS(СВЦЭМ!$H$40:$H$783,СВЦЭМ!$A$40:$A$783,$A269,СВЦЭМ!$B$39:$B$782,Q$260)+'СЕТ СН'!$F$15</f>
        <v>0</v>
      </c>
      <c r="R269" s="36">
        <f>SUMIFS(СВЦЭМ!$H$40:$H$783,СВЦЭМ!$A$40:$A$783,$A269,СВЦЭМ!$B$39:$B$782,R$260)+'СЕТ СН'!$F$15</f>
        <v>0</v>
      </c>
      <c r="S269" s="36">
        <f>SUMIFS(СВЦЭМ!$H$40:$H$783,СВЦЭМ!$A$40:$A$783,$A269,СВЦЭМ!$B$39:$B$782,S$260)+'СЕТ СН'!$F$15</f>
        <v>0</v>
      </c>
      <c r="T269" s="36">
        <f>SUMIFS(СВЦЭМ!$H$40:$H$783,СВЦЭМ!$A$40:$A$783,$A269,СВЦЭМ!$B$39:$B$782,T$260)+'СЕТ СН'!$F$15</f>
        <v>0</v>
      </c>
      <c r="U269" s="36">
        <f>SUMIFS(СВЦЭМ!$H$40:$H$783,СВЦЭМ!$A$40:$A$783,$A269,СВЦЭМ!$B$39:$B$782,U$260)+'СЕТ СН'!$F$15</f>
        <v>0</v>
      </c>
      <c r="V269" s="36">
        <f>SUMIFS(СВЦЭМ!$H$40:$H$783,СВЦЭМ!$A$40:$A$783,$A269,СВЦЭМ!$B$39:$B$782,V$260)+'СЕТ СН'!$F$15</f>
        <v>0</v>
      </c>
      <c r="W269" s="36">
        <f>SUMIFS(СВЦЭМ!$H$40:$H$783,СВЦЭМ!$A$40:$A$783,$A269,СВЦЭМ!$B$39:$B$782,W$260)+'СЕТ СН'!$F$15</f>
        <v>0</v>
      </c>
      <c r="X269" s="36">
        <f>SUMIFS(СВЦЭМ!$H$40:$H$783,СВЦЭМ!$A$40:$A$783,$A269,СВЦЭМ!$B$39:$B$782,X$260)+'СЕТ СН'!$F$15</f>
        <v>0</v>
      </c>
      <c r="Y269" s="36">
        <f>SUMIFS(СВЦЭМ!$H$40:$H$783,СВЦЭМ!$A$40:$A$783,$A269,СВЦЭМ!$B$39:$B$782,Y$260)+'СЕТ СН'!$F$15</f>
        <v>0</v>
      </c>
    </row>
    <row r="270" spans="1:27" ht="15.75" hidden="1" x14ac:dyDescent="0.2">
      <c r="A270" s="35">
        <f t="shared" si="7"/>
        <v>44265</v>
      </c>
      <c r="B270" s="36">
        <f>SUMIFS(СВЦЭМ!$H$40:$H$783,СВЦЭМ!$A$40:$A$783,$A270,СВЦЭМ!$B$39:$B$782,B$260)+'СЕТ СН'!$F$15</f>
        <v>0</v>
      </c>
      <c r="C270" s="36">
        <f>SUMIFS(СВЦЭМ!$H$40:$H$783,СВЦЭМ!$A$40:$A$783,$A270,СВЦЭМ!$B$39:$B$782,C$260)+'СЕТ СН'!$F$15</f>
        <v>0</v>
      </c>
      <c r="D270" s="36">
        <f>SUMIFS(СВЦЭМ!$H$40:$H$783,СВЦЭМ!$A$40:$A$783,$A270,СВЦЭМ!$B$39:$B$782,D$260)+'СЕТ СН'!$F$15</f>
        <v>0</v>
      </c>
      <c r="E270" s="36">
        <f>SUMIFS(СВЦЭМ!$H$40:$H$783,СВЦЭМ!$A$40:$A$783,$A270,СВЦЭМ!$B$39:$B$782,E$260)+'СЕТ СН'!$F$15</f>
        <v>0</v>
      </c>
      <c r="F270" s="36">
        <f>SUMIFS(СВЦЭМ!$H$40:$H$783,СВЦЭМ!$A$40:$A$783,$A270,СВЦЭМ!$B$39:$B$782,F$260)+'СЕТ СН'!$F$15</f>
        <v>0</v>
      </c>
      <c r="G270" s="36">
        <f>SUMIFS(СВЦЭМ!$H$40:$H$783,СВЦЭМ!$A$40:$A$783,$A270,СВЦЭМ!$B$39:$B$782,G$260)+'СЕТ СН'!$F$15</f>
        <v>0</v>
      </c>
      <c r="H270" s="36">
        <f>SUMIFS(СВЦЭМ!$H$40:$H$783,СВЦЭМ!$A$40:$A$783,$A270,СВЦЭМ!$B$39:$B$782,H$260)+'СЕТ СН'!$F$15</f>
        <v>0</v>
      </c>
      <c r="I270" s="36">
        <f>SUMIFS(СВЦЭМ!$H$40:$H$783,СВЦЭМ!$A$40:$A$783,$A270,СВЦЭМ!$B$39:$B$782,I$260)+'СЕТ СН'!$F$15</f>
        <v>0</v>
      </c>
      <c r="J270" s="36">
        <f>SUMIFS(СВЦЭМ!$H$40:$H$783,СВЦЭМ!$A$40:$A$783,$A270,СВЦЭМ!$B$39:$B$782,J$260)+'СЕТ СН'!$F$15</f>
        <v>0</v>
      </c>
      <c r="K270" s="36">
        <f>SUMIFS(СВЦЭМ!$H$40:$H$783,СВЦЭМ!$A$40:$A$783,$A270,СВЦЭМ!$B$39:$B$782,K$260)+'СЕТ СН'!$F$15</f>
        <v>0</v>
      </c>
      <c r="L270" s="36">
        <f>SUMIFS(СВЦЭМ!$H$40:$H$783,СВЦЭМ!$A$40:$A$783,$A270,СВЦЭМ!$B$39:$B$782,L$260)+'СЕТ СН'!$F$15</f>
        <v>0</v>
      </c>
      <c r="M270" s="36">
        <f>SUMIFS(СВЦЭМ!$H$40:$H$783,СВЦЭМ!$A$40:$A$783,$A270,СВЦЭМ!$B$39:$B$782,M$260)+'СЕТ СН'!$F$15</f>
        <v>0</v>
      </c>
      <c r="N270" s="36">
        <f>SUMIFS(СВЦЭМ!$H$40:$H$783,СВЦЭМ!$A$40:$A$783,$A270,СВЦЭМ!$B$39:$B$782,N$260)+'СЕТ СН'!$F$15</f>
        <v>0</v>
      </c>
      <c r="O270" s="36">
        <f>SUMIFS(СВЦЭМ!$H$40:$H$783,СВЦЭМ!$A$40:$A$783,$A270,СВЦЭМ!$B$39:$B$782,O$260)+'СЕТ СН'!$F$15</f>
        <v>0</v>
      </c>
      <c r="P270" s="36">
        <f>SUMIFS(СВЦЭМ!$H$40:$H$783,СВЦЭМ!$A$40:$A$783,$A270,СВЦЭМ!$B$39:$B$782,P$260)+'СЕТ СН'!$F$15</f>
        <v>0</v>
      </c>
      <c r="Q270" s="36">
        <f>SUMIFS(СВЦЭМ!$H$40:$H$783,СВЦЭМ!$A$40:$A$783,$A270,СВЦЭМ!$B$39:$B$782,Q$260)+'СЕТ СН'!$F$15</f>
        <v>0</v>
      </c>
      <c r="R270" s="36">
        <f>SUMIFS(СВЦЭМ!$H$40:$H$783,СВЦЭМ!$A$40:$A$783,$A270,СВЦЭМ!$B$39:$B$782,R$260)+'СЕТ СН'!$F$15</f>
        <v>0</v>
      </c>
      <c r="S270" s="36">
        <f>SUMIFS(СВЦЭМ!$H$40:$H$783,СВЦЭМ!$A$40:$A$783,$A270,СВЦЭМ!$B$39:$B$782,S$260)+'СЕТ СН'!$F$15</f>
        <v>0</v>
      </c>
      <c r="T270" s="36">
        <f>SUMIFS(СВЦЭМ!$H$40:$H$783,СВЦЭМ!$A$40:$A$783,$A270,СВЦЭМ!$B$39:$B$782,T$260)+'СЕТ СН'!$F$15</f>
        <v>0</v>
      </c>
      <c r="U270" s="36">
        <f>SUMIFS(СВЦЭМ!$H$40:$H$783,СВЦЭМ!$A$40:$A$783,$A270,СВЦЭМ!$B$39:$B$782,U$260)+'СЕТ СН'!$F$15</f>
        <v>0</v>
      </c>
      <c r="V270" s="36">
        <f>SUMIFS(СВЦЭМ!$H$40:$H$783,СВЦЭМ!$A$40:$A$783,$A270,СВЦЭМ!$B$39:$B$782,V$260)+'СЕТ СН'!$F$15</f>
        <v>0</v>
      </c>
      <c r="W270" s="36">
        <f>SUMIFS(СВЦЭМ!$H$40:$H$783,СВЦЭМ!$A$40:$A$783,$A270,СВЦЭМ!$B$39:$B$782,W$260)+'СЕТ СН'!$F$15</f>
        <v>0</v>
      </c>
      <c r="X270" s="36">
        <f>SUMIFS(СВЦЭМ!$H$40:$H$783,СВЦЭМ!$A$40:$A$783,$A270,СВЦЭМ!$B$39:$B$782,X$260)+'СЕТ СН'!$F$15</f>
        <v>0</v>
      </c>
      <c r="Y270" s="36">
        <f>SUMIFS(СВЦЭМ!$H$40:$H$783,СВЦЭМ!$A$40:$A$783,$A270,СВЦЭМ!$B$39:$B$782,Y$260)+'СЕТ СН'!$F$15</f>
        <v>0</v>
      </c>
    </row>
    <row r="271" spans="1:27" ht="15.75" hidden="1" x14ac:dyDescent="0.2">
      <c r="A271" s="35">
        <f t="shared" si="7"/>
        <v>44266</v>
      </c>
      <c r="B271" s="36">
        <f>SUMIFS(СВЦЭМ!$H$40:$H$783,СВЦЭМ!$A$40:$A$783,$A271,СВЦЭМ!$B$39:$B$782,B$260)+'СЕТ СН'!$F$15</f>
        <v>0</v>
      </c>
      <c r="C271" s="36">
        <f>SUMIFS(СВЦЭМ!$H$40:$H$783,СВЦЭМ!$A$40:$A$783,$A271,СВЦЭМ!$B$39:$B$782,C$260)+'СЕТ СН'!$F$15</f>
        <v>0</v>
      </c>
      <c r="D271" s="36">
        <f>SUMIFS(СВЦЭМ!$H$40:$H$783,СВЦЭМ!$A$40:$A$783,$A271,СВЦЭМ!$B$39:$B$782,D$260)+'СЕТ СН'!$F$15</f>
        <v>0</v>
      </c>
      <c r="E271" s="36">
        <f>SUMIFS(СВЦЭМ!$H$40:$H$783,СВЦЭМ!$A$40:$A$783,$A271,СВЦЭМ!$B$39:$B$782,E$260)+'СЕТ СН'!$F$15</f>
        <v>0</v>
      </c>
      <c r="F271" s="36">
        <f>SUMIFS(СВЦЭМ!$H$40:$H$783,СВЦЭМ!$A$40:$A$783,$A271,СВЦЭМ!$B$39:$B$782,F$260)+'СЕТ СН'!$F$15</f>
        <v>0</v>
      </c>
      <c r="G271" s="36">
        <f>SUMIFS(СВЦЭМ!$H$40:$H$783,СВЦЭМ!$A$40:$A$783,$A271,СВЦЭМ!$B$39:$B$782,G$260)+'СЕТ СН'!$F$15</f>
        <v>0</v>
      </c>
      <c r="H271" s="36">
        <f>SUMIFS(СВЦЭМ!$H$40:$H$783,СВЦЭМ!$A$40:$A$783,$A271,СВЦЭМ!$B$39:$B$782,H$260)+'СЕТ СН'!$F$15</f>
        <v>0</v>
      </c>
      <c r="I271" s="36">
        <f>SUMIFS(СВЦЭМ!$H$40:$H$783,СВЦЭМ!$A$40:$A$783,$A271,СВЦЭМ!$B$39:$B$782,I$260)+'СЕТ СН'!$F$15</f>
        <v>0</v>
      </c>
      <c r="J271" s="36">
        <f>SUMIFS(СВЦЭМ!$H$40:$H$783,СВЦЭМ!$A$40:$A$783,$A271,СВЦЭМ!$B$39:$B$782,J$260)+'СЕТ СН'!$F$15</f>
        <v>0</v>
      </c>
      <c r="K271" s="36">
        <f>SUMIFS(СВЦЭМ!$H$40:$H$783,СВЦЭМ!$A$40:$A$783,$A271,СВЦЭМ!$B$39:$B$782,K$260)+'СЕТ СН'!$F$15</f>
        <v>0</v>
      </c>
      <c r="L271" s="36">
        <f>SUMIFS(СВЦЭМ!$H$40:$H$783,СВЦЭМ!$A$40:$A$783,$A271,СВЦЭМ!$B$39:$B$782,L$260)+'СЕТ СН'!$F$15</f>
        <v>0</v>
      </c>
      <c r="M271" s="36">
        <f>SUMIFS(СВЦЭМ!$H$40:$H$783,СВЦЭМ!$A$40:$A$783,$A271,СВЦЭМ!$B$39:$B$782,M$260)+'СЕТ СН'!$F$15</f>
        <v>0</v>
      </c>
      <c r="N271" s="36">
        <f>SUMIFS(СВЦЭМ!$H$40:$H$783,СВЦЭМ!$A$40:$A$783,$A271,СВЦЭМ!$B$39:$B$782,N$260)+'СЕТ СН'!$F$15</f>
        <v>0</v>
      </c>
      <c r="O271" s="36">
        <f>SUMIFS(СВЦЭМ!$H$40:$H$783,СВЦЭМ!$A$40:$A$783,$A271,СВЦЭМ!$B$39:$B$782,O$260)+'СЕТ СН'!$F$15</f>
        <v>0</v>
      </c>
      <c r="P271" s="36">
        <f>SUMIFS(СВЦЭМ!$H$40:$H$783,СВЦЭМ!$A$40:$A$783,$A271,СВЦЭМ!$B$39:$B$782,P$260)+'СЕТ СН'!$F$15</f>
        <v>0</v>
      </c>
      <c r="Q271" s="36">
        <f>SUMIFS(СВЦЭМ!$H$40:$H$783,СВЦЭМ!$A$40:$A$783,$A271,СВЦЭМ!$B$39:$B$782,Q$260)+'СЕТ СН'!$F$15</f>
        <v>0</v>
      </c>
      <c r="R271" s="36">
        <f>SUMIFS(СВЦЭМ!$H$40:$H$783,СВЦЭМ!$A$40:$A$783,$A271,СВЦЭМ!$B$39:$B$782,R$260)+'СЕТ СН'!$F$15</f>
        <v>0</v>
      </c>
      <c r="S271" s="36">
        <f>SUMIFS(СВЦЭМ!$H$40:$H$783,СВЦЭМ!$A$40:$A$783,$A271,СВЦЭМ!$B$39:$B$782,S$260)+'СЕТ СН'!$F$15</f>
        <v>0</v>
      </c>
      <c r="T271" s="36">
        <f>SUMIFS(СВЦЭМ!$H$40:$H$783,СВЦЭМ!$A$40:$A$783,$A271,СВЦЭМ!$B$39:$B$782,T$260)+'СЕТ СН'!$F$15</f>
        <v>0</v>
      </c>
      <c r="U271" s="36">
        <f>SUMIFS(СВЦЭМ!$H$40:$H$783,СВЦЭМ!$A$40:$A$783,$A271,СВЦЭМ!$B$39:$B$782,U$260)+'СЕТ СН'!$F$15</f>
        <v>0</v>
      </c>
      <c r="V271" s="36">
        <f>SUMIFS(СВЦЭМ!$H$40:$H$783,СВЦЭМ!$A$40:$A$783,$A271,СВЦЭМ!$B$39:$B$782,V$260)+'СЕТ СН'!$F$15</f>
        <v>0</v>
      </c>
      <c r="W271" s="36">
        <f>SUMIFS(СВЦЭМ!$H$40:$H$783,СВЦЭМ!$A$40:$A$783,$A271,СВЦЭМ!$B$39:$B$782,W$260)+'СЕТ СН'!$F$15</f>
        <v>0</v>
      </c>
      <c r="X271" s="36">
        <f>SUMIFS(СВЦЭМ!$H$40:$H$783,СВЦЭМ!$A$40:$A$783,$A271,СВЦЭМ!$B$39:$B$782,X$260)+'СЕТ СН'!$F$15</f>
        <v>0</v>
      </c>
      <c r="Y271" s="36">
        <f>SUMIFS(СВЦЭМ!$H$40:$H$783,СВЦЭМ!$A$40:$A$783,$A271,СВЦЭМ!$B$39:$B$782,Y$260)+'СЕТ СН'!$F$15</f>
        <v>0</v>
      </c>
    </row>
    <row r="272" spans="1:27" ht="15.75" hidden="1" x14ac:dyDescent="0.2">
      <c r="A272" s="35">
        <f t="shared" si="7"/>
        <v>44267</v>
      </c>
      <c r="B272" s="36">
        <f>SUMIFS(СВЦЭМ!$H$40:$H$783,СВЦЭМ!$A$40:$A$783,$A272,СВЦЭМ!$B$39:$B$782,B$260)+'СЕТ СН'!$F$15</f>
        <v>0</v>
      </c>
      <c r="C272" s="36">
        <f>SUMIFS(СВЦЭМ!$H$40:$H$783,СВЦЭМ!$A$40:$A$783,$A272,СВЦЭМ!$B$39:$B$782,C$260)+'СЕТ СН'!$F$15</f>
        <v>0</v>
      </c>
      <c r="D272" s="36">
        <f>SUMIFS(СВЦЭМ!$H$40:$H$783,СВЦЭМ!$A$40:$A$783,$A272,СВЦЭМ!$B$39:$B$782,D$260)+'СЕТ СН'!$F$15</f>
        <v>0</v>
      </c>
      <c r="E272" s="36">
        <f>SUMIFS(СВЦЭМ!$H$40:$H$783,СВЦЭМ!$A$40:$A$783,$A272,СВЦЭМ!$B$39:$B$782,E$260)+'СЕТ СН'!$F$15</f>
        <v>0</v>
      </c>
      <c r="F272" s="36">
        <f>SUMIFS(СВЦЭМ!$H$40:$H$783,СВЦЭМ!$A$40:$A$783,$A272,СВЦЭМ!$B$39:$B$782,F$260)+'СЕТ СН'!$F$15</f>
        <v>0</v>
      </c>
      <c r="G272" s="36">
        <f>SUMIFS(СВЦЭМ!$H$40:$H$783,СВЦЭМ!$A$40:$A$783,$A272,СВЦЭМ!$B$39:$B$782,G$260)+'СЕТ СН'!$F$15</f>
        <v>0</v>
      </c>
      <c r="H272" s="36">
        <f>SUMIFS(СВЦЭМ!$H$40:$H$783,СВЦЭМ!$A$40:$A$783,$A272,СВЦЭМ!$B$39:$B$782,H$260)+'СЕТ СН'!$F$15</f>
        <v>0</v>
      </c>
      <c r="I272" s="36">
        <f>SUMIFS(СВЦЭМ!$H$40:$H$783,СВЦЭМ!$A$40:$A$783,$A272,СВЦЭМ!$B$39:$B$782,I$260)+'СЕТ СН'!$F$15</f>
        <v>0</v>
      </c>
      <c r="J272" s="36">
        <f>SUMIFS(СВЦЭМ!$H$40:$H$783,СВЦЭМ!$A$40:$A$783,$A272,СВЦЭМ!$B$39:$B$782,J$260)+'СЕТ СН'!$F$15</f>
        <v>0</v>
      </c>
      <c r="K272" s="36">
        <f>SUMIFS(СВЦЭМ!$H$40:$H$783,СВЦЭМ!$A$40:$A$783,$A272,СВЦЭМ!$B$39:$B$782,K$260)+'СЕТ СН'!$F$15</f>
        <v>0</v>
      </c>
      <c r="L272" s="36">
        <f>SUMIFS(СВЦЭМ!$H$40:$H$783,СВЦЭМ!$A$40:$A$783,$A272,СВЦЭМ!$B$39:$B$782,L$260)+'СЕТ СН'!$F$15</f>
        <v>0</v>
      </c>
      <c r="M272" s="36">
        <f>SUMIFS(СВЦЭМ!$H$40:$H$783,СВЦЭМ!$A$40:$A$783,$A272,СВЦЭМ!$B$39:$B$782,M$260)+'СЕТ СН'!$F$15</f>
        <v>0</v>
      </c>
      <c r="N272" s="36">
        <f>SUMIFS(СВЦЭМ!$H$40:$H$783,СВЦЭМ!$A$40:$A$783,$A272,СВЦЭМ!$B$39:$B$782,N$260)+'СЕТ СН'!$F$15</f>
        <v>0</v>
      </c>
      <c r="O272" s="36">
        <f>SUMIFS(СВЦЭМ!$H$40:$H$783,СВЦЭМ!$A$40:$A$783,$A272,СВЦЭМ!$B$39:$B$782,O$260)+'СЕТ СН'!$F$15</f>
        <v>0</v>
      </c>
      <c r="P272" s="36">
        <f>SUMIFS(СВЦЭМ!$H$40:$H$783,СВЦЭМ!$A$40:$A$783,$A272,СВЦЭМ!$B$39:$B$782,P$260)+'СЕТ СН'!$F$15</f>
        <v>0</v>
      </c>
      <c r="Q272" s="36">
        <f>SUMIFS(СВЦЭМ!$H$40:$H$783,СВЦЭМ!$A$40:$A$783,$A272,СВЦЭМ!$B$39:$B$782,Q$260)+'СЕТ СН'!$F$15</f>
        <v>0</v>
      </c>
      <c r="R272" s="36">
        <f>SUMIFS(СВЦЭМ!$H$40:$H$783,СВЦЭМ!$A$40:$A$783,$A272,СВЦЭМ!$B$39:$B$782,R$260)+'СЕТ СН'!$F$15</f>
        <v>0</v>
      </c>
      <c r="S272" s="36">
        <f>SUMIFS(СВЦЭМ!$H$40:$H$783,СВЦЭМ!$A$40:$A$783,$A272,СВЦЭМ!$B$39:$B$782,S$260)+'СЕТ СН'!$F$15</f>
        <v>0</v>
      </c>
      <c r="T272" s="36">
        <f>SUMIFS(СВЦЭМ!$H$40:$H$783,СВЦЭМ!$A$40:$A$783,$A272,СВЦЭМ!$B$39:$B$782,T$260)+'СЕТ СН'!$F$15</f>
        <v>0</v>
      </c>
      <c r="U272" s="36">
        <f>SUMIFS(СВЦЭМ!$H$40:$H$783,СВЦЭМ!$A$40:$A$783,$A272,СВЦЭМ!$B$39:$B$782,U$260)+'СЕТ СН'!$F$15</f>
        <v>0</v>
      </c>
      <c r="V272" s="36">
        <f>SUMIFS(СВЦЭМ!$H$40:$H$783,СВЦЭМ!$A$40:$A$783,$A272,СВЦЭМ!$B$39:$B$782,V$260)+'СЕТ СН'!$F$15</f>
        <v>0</v>
      </c>
      <c r="W272" s="36">
        <f>SUMIFS(СВЦЭМ!$H$40:$H$783,СВЦЭМ!$A$40:$A$783,$A272,СВЦЭМ!$B$39:$B$782,W$260)+'СЕТ СН'!$F$15</f>
        <v>0</v>
      </c>
      <c r="X272" s="36">
        <f>SUMIFS(СВЦЭМ!$H$40:$H$783,СВЦЭМ!$A$40:$A$783,$A272,СВЦЭМ!$B$39:$B$782,X$260)+'СЕТ СН'!$F$15</f>
        <v>0</v>
      </c>
      <c r="Y272" s="36">
        <f>SUMIFS(СВЦЭМ!$H$40:$H$783,СВЦЭМ!$A$40:$A$783,$A272,СВЦЭМ!$B$39:$B$782,Y$260)+'СЕТ СН'!$F$15</f>
        <v>0</v>
      </c>
    </row>
    <row r="273" spans="1:25" ht="15.75" hidden="1" x14ac:dyDescent="0.2">
      <c r="A273" s="35">
        <f t="shared" si="7"/>
        <v>44268</v>
      </c>
      <c r="B273" s="36">
        <f>SUMIFS(СВЦЭМ!$H$40:$H$783,СВЦЭМ!$A$40:$A$783,$A273,СВЦЭМ!$B$39:$B$782,B$260)+'СЕТ СН'!$F$15</f>
        <v>0</v>
      </c>
      <c r="C273" s="36">
        <f>SUMIFS(СВЦЭМ!$H$40:$H$783,СВЦЭМ!$A$40:$A$783,$A273,СВЦЭМ!$B$39:$B$782,C$260)+'СЕТ СН'!$F$15</f>
        <v>0</v>
      </c>
      <c r="D273" s="36">
        <f>SUMIFS(СВЦЭМ!$H$40:$H$783,СВЦЭМ!$A$40:$A$783,$A273,СВЦЭМ!$B$39:$B$782,D$260)+'СЕТ СН'!$F$15</f>
        <v>0</v>
      </c>
      <c r="E273" s="36">
        <f>SUMIFS(СВЦЭМ!$H$40:$H$783,СВЦЭМ!$A$40:$A$783,$A273,СВЦЭМ!$B$39:$B$782,E$260)+'СЕТ СН'!$F$15</f>
        <v>0</v>
      </c>
      <c r="F273" s="36">
        <f>SUMIFS(СВЦЭМ!$H$40:$H$783,СВЦЭМ!$A$40:$A$783,$A273,СВЦЭМ!$B$39:$B$782,F$260)+'СЕТ СН'!$F$15</f>
        <v>0</v>
      </c>
      <c r="G273" s="36">
        <f>SUMIFS(СВЦЭМ!$H$40:$H$783,СВЦЭМ!$A$40:$A$783,$A273,СВЦЭМ!$B$39:$B$782,G$260)+'СЕТ СН'!$F$15</f>
        <v>0</v>
      </c>
      <c r="H273" s="36">
        <f>SUMIFS(СВЦЭМ!$H$40:$H$783,СВЦЭМ!$A$40:$A$783,$A273,СВЦЭМ!$B$39:$B$782,H$260)+'СЕТ СН'!$F$15</f>
        <v>0</v>
      </c>
      <c r="I273" s="36">
        <f>SUMIFS(СВЦЭМ!$H$40:$H$783,СВЦЭМ!$A$40:$A$783,$A273,СВЦЭМ!$B$39:$B$782,I$260)+'СЕТ СН'!$F$15</f>
        <v>0</v>
      </c>
      <c r="J273" s="36">
        <f>SUMIFS(СВЦЭМ!$H$40:$H$783,СВЦЭМ!$A$40:$A$783,$A273,СВЦЭМ!$B$39:$B$782,J$260)+'СЕТ СН'!$F$15</f>
        <v>0</v>
      </c>
      <c r="K273" s="36">
        <f>SUMIFS(СВЦЭМ!$H$40:$H$783,СВЦЭМ!$A$40:$A$783,$A273,СВЦЭМ!$B$39:$B$782,K$260)+'СЕТ СН'!$F$15</f>
        <v>0</v>
      </c>
      <c r="L273" s="36">
        <f>SUMIFS(СВЦЭМ!$H$40:$H$783,СВЦЭМ!$A$40:$A$783,$A273,СВЦЭМ!$B$39:$B$782,L$260)+'СЕТ СН'!$F$15</f>
        <v>0</v>
      </c>
      <c r="M273" s="36">
        <f>SUMIFS(СВЦЭМ!$H$40:$H$783,СВЦЭМ!$A$40:$A$783,$A273,СВЦЭМ!$B$39:$B$782,M$260)+'СЕТ СН'!$F$15</f>
        <v>0</v>
      </c>
      <c r="N273" s="36">
        <f>SUMIFS(СВЦЭМ!$H$40:$H$783,СВЦЭМ!$A$40:$A$783,$A273,СВЦЭМ!$B$39:$B$782,N$260)+'СЕТ СН'!$F$15</f>
        <v>0</v>
      </c>
      <c r="O273" s="36">
        <f>SUMIFS(СВЦЭМ!$H$40:$H$783,СВЦЭМ!$A$40:$A$783,$A273,СВЦЭМ!$B$39:$B$782,O$260)+'СЕТ СН'!$F$15</f>
        <v>0</v>
      </c>
      <c r="P273" s="36">
        <f>SUMIFS(СВЦЭМ!$H$40:$H$783,СВЦЭМ!$A$40:$A$783,$A273,СВЦЭМ!$B$39:$B$782,P$260)+'СЕТ СН'!$F$15</f>
        <v>0</v>
      </c>
      <c r="Q273" s="36">
        <f>SUMIFS(СВЦЭМ!$H$40:$H$783,СВЦЭМ!$A$40:$A$783,$A273,СВЦЭМ!$B$39:$B$782,Q$260)+'СЕТ СН'!$F$15</f>
        <v>0</v>
      </c>
      <c r="R273" s="36">
        <f>SUMIFS(СВЦЭМ!$H$40:$H$783,СВЦЭМ!$A$40:$A$783,$A273,СВЦЭМ!$B$39:$B$782,R$260)+'СЕТ СН'!$F$15</f>
        <v>0</v>
      </c>
      <c r="S273" s="36">
        <f>SUMIFS(СВЦЭМ!$H$40:$H$783,СВЦЭМ!$A$40:$A$783,$A273,СВЦЭМ!$B$39:$B$782,S$260)+'СЕТ СН'!$F$15</f>
        <v>0</v>
      </c>
      <c r="T273" s="36">
        <f>SUMIFS(СВЦЭМ!$H$40:$H$783,СВЦЭМ!$A$40:$A$783,$A273,СВЦЭМ!$B$39:$B$782,T$260)+'СЕТ СН'!$F$15</f>
        <v>0</v>
      </c>
      <c r="U273" s="36">
        <f>SUMIFS(СВЦЭМ!$H$40:$H$783,СВЦЭМ!$A$40:$A$783,$A273,СВЦЭМ!$B$39:$B$782,U$260)+'СЕТ СН'!$F$15</f>
        <v>0</v>
      </c>
      <c r="V273" s="36">
        <f>SUMIFS(СВЦЭМ!$H$40:$H$783,СВЦЭМ!$A$40:$A$783,$A273,СВЦЭМ!$B$39:$B$782,V$260)+'СЕТ СН'!$F$15</f>
        <v>0</v>
      </c>
      <c r="W273" s="36">
        <f>SUMIFS(СВЦЭМ!$H$40:$H$783,СВЦЭМ!$A$40:$A$783,$A273,СВЦЭМ!$B$39:$B$782,W$260)+'СЕТ СН'!$F$15</f>
        <v>0</v>
      </c>
      <c r="X273" s="36">
        <f>SUMIFS(СВЦЭМ!$H$40:$H$783,СВЦЭМ!$A$40:$A$783,$A273,СВЦЭМ!$B$39:$B$782,X$260)+'СЕТ СН'!$F$15</f>
        <v>0</v>
      </c>
      <c r="Y273" s="36">
        <f>SUMIFS(СВЦЭМ!$H$40:$H$783,СВЦЭМ!$A$40:$A$783,$A273,СВЦЭМ!$B$39:$B$782,Y$260)+'СЕТ СН'!$F$15</f>
        <v>0</v>
      </c>
    </row>
    <row r="274" spans="1:25" ht="15.75" hidden="1" x14ac:dyDescent="0.2">
      <c r="A274" s="35">
        <f t="shared" si="7"/>
        <v>44269</v>
      </c>
      <c r="B274" s="36">
        <f>SUMIFS(СВЦЭМ!$H$40:$H$783,СВЦЭМ!$A$40:$A$783,$A274,СВЦЭМ!$B$39:$B$782,B$260)+'СЕТ СН'!$F$15</f>
        <v>0</v>
      </c>
      <c r="C274" s="36">
        <f>SUMIFS(СВЦЭМ!$H$40:$H$783,СВЦЭМ!$A$40:$A$783,$A274,СВЦЭМ!$B$39:$B$782,C$260)+'СЕТ СН'!$F$15</f>
        <v>0</v>
      </c>
      <c r="D274" s="36">
        <f>SUMIFS(СВЦЭМ!$H$40:$H$783,СВЦЭМ!$A$40:$A$783,$A274,СВЦЭМ!$B$39:$B$782,D$260)+'СЕТ СН'!$F$15</f>
        <v>0</v>
      </c>
      <c r="E274" s="36">
        <f>SUMIFS(СВЦЭМ!$H$40:$H$783,СВЦЭМ!$A$40:$A$783,$A274,СВЦЭМ!$B$39:$B$782,E$260)+'СЕТ СН'!$F$15</f>
        <v>0</v>
      </c>
      <c r="F274" s="36">
        <f>SUMIFS(СВЦЭМ!$H$40:$H$783,СВЦЭМ!$A$40:$A$783,$A274,СВЦЭМ!$B$39:$B$782,F$260)+'СЕТ СН'!$F$15</f>
        <v>0</v>
      </c>
      <c r="G274" s="36">
        <f>SUMIFS(СВЦЭМ!$H$40:$H$783,СВЦЭМ!$A$40:$A$783,$A274,СВЦЭМ!$B$39:$B$782,G$260)+'СЕТ СН'!$F$15</f>
        <v>0</v>
      </c>
      <c r="H274" s="36">
        <f>SUMIFS(СВЦЭМ!$H$40:$H$783,СВЦЭМ!$A$40:$A$783,$A274,СВЦЭМ!$B$39:$B$782,H$260)+'СЕТ СН'!$F$15</f>
        <v>0</v>
      </c>
      <c r="I274" s="36">
        <f>SUMIFS(СВЦЭМ!$H$40:$H$783,СВЦЭМ!$A$40:$A$783,$A274,СВЦЭМ!$B$39:$B$782,I$260)+'СЕТ СН'!$F$15</f>
        <v>0</v>
      </c>
      <c r="J274" s="36">
        <f>SUMIFS(СВЦЭМ!$H$40:$H$783,СВЦЭМ!$A$40:$A$783,$A274,СВЦЭМ!$B$39:$B$782,J$260)+'СЕТ СН'!$F$15</f>
        <v>0</v>
      </c>
      <c r="K274" s="36">
        <f>SUMIFS(СВЦЭМ!$H$40:$H$783,СВЦЭМ!$A$40:$A$783,$A274,СВЦЭМ!$B$39:$B$782,K$260)+'СЕТ СН'!$F$15</f>
        <v>0</v>
      </c>
      <c r="L274" s="36">
        <f>SUMIFS(СВЦЭМ!$H$40:$H$783,СВЦЭМ!$A$40:$A$783,$A274,СВЦЭМ!$B$39:$B$782,L$260)+'СЕТ СН'!$F$15</f>
        <v>0</v>
      </c>
      <c r="M274" s="36">
        <f>SUMIFS(СВЦЭМ!$H$40:$H$783,СВЦЭМ!$A$40:$A$783,$A274,СВЦЭМ!$B$39:$B$782,M$260)+'СЕТ СН'!$F$15</f>
        <v>0</v>
      </c>
      <c r="N274" s="36">
        <f>SUMIFS(СВЦЭМ!$H$40:$H$783,СВЦЭМ!$A$40:$A$783,$A274,СВЦЭМ!$B$39:$B$782,N$260)+'СЕТ СН'!$F$15</f>
        <v>0</v>
      </c>
      <c r="O274" s="36">
        <f>SUMIFS(СВЦЭМ!$H$40:$H$783,СВЦЭМ!$A$40:$A$783,$A274,СВЦЭМ!$B$39:$B$782,O$260)+'СЕТ СН'!$F$15</f>
        <v>0</v>
      </c>
      <c r="P274" s="36">
        <f>SUMIFS(СВЦЭМ!$H$40:$H$783,СВЦЭМ!$A$40:$A$783,$A274,СВЦЭМ!$B$39:$B$782,P$260)+'СЕТ СН'!$F$15</f>
        <v>0</v>
      </c>
      <c r="Q274" s="36">
        <f>SUMIFS(СВЦЭМ!$H$40:$H$783,СВЦЭМ!$A$40:$A$783,$A274,СВЦЭМ!$B$39:$B$782,Q$260)+'СЕТ СН'!$F$15</f>
        <v>0</v>
      </c>
      <c r="R274" s="36">
        <f>SUMIFS(СВЦЭМ!$H$40:$H$783,СВЦЭМ!$A$40:$A$783,$A274,СВЦЭМ!$B$39:$B$782,R$260)+'СЕТ СН'!$F$15</f>
        <v>0</v>
      </c>
      <c r="S274" s="36">
        <f>SUMIFS(СВЦЭМ!$H$40:$H$783,СВЦЭМ!$A$40:$A$783,$A274,СВЦЭМ!$B$39:$B$782,S$260)+'СЕТ СН'!$F$15</f>
        <v>0</v>
      </c>
      <c r="T274" s="36">
        <f>SUMIFS(СВЦЭМ!$H$40:$H$783,СВЦЭМ!$A$40:$A$783,$A274,СВЦЭМ!$B$39:$B$782,T$260)+'СЕТ СН'!$F$15</f>
        <v>0</v>
      </c>
      <c r="U274" s="36">
        <f>SUMIFS(СВЦЭМ!$H$40:$H$783,СВЦЭМ!$A$40:$A$783,$A274,СВЦЭМ!$B$39:$B$782,U$260)+'СЕТ СН'!$F$15</f>
        <v>0</v>
      </c>
      <c r="V274" s="36">
        <f>SUMIFS(СВЦЭМ!$H$40:$H$783,СВЦЭМ!$A$40:$A$783,$A274,СВЦЭМ!$B$39:$B$782,V$260)+'СЕТ СН'!$F$15</f>
        <v>0</v>
      </c>
      <c r="W274" s="36">
        <f>SUMIFS(СВЦЭМ!$H$40:$H$783,СВЦЭМ!$A$40:$A$783,$A274,СВЦЭМ!$B$39:$B$782,W$260)+'СЕТ СН'!$F$15</f>
        <v>0</v>
      </c>
      <c r="X274" s="36">
        <f>SUMIFS(СВЦЭМ!$H$40:$H$783,СВЦЭМ!$A$40:$A$783,$A274,СВЦЭМ!$B$39:$B$782,X$260)+'СЕТ СН'!$F$15</f>
        <v>0</v>
      </c>
      <c r="Y274" s="36">
        <f>SUMIFS(СВЦЭМ!$H$40:$H$783,СВЦЭМ!$A$40:$A$783,$A274,СВЦЭМ!$B$39:$B$782,Y$260)+'СЕТ СН'!$F$15</f>
        <v>0</v>
      </c>
    </row>
    <row r="275" spans="1:25" ht="15.75" hidden="1" x14ac:dyDescent="0.2">
      <c r="A275" s="35">
        <f t="shared" si="7"/>
        <v>44270</v>
      </c>
      <c r="B275" s="36">
        <f>SUMIFS(СВЦЭМ!$H$40:$H$783,СВЦЭМ!$A$40:$A$783,$A275,СВЦЭМ!$B$39:$B$782,B$260)+'СЕТ СН'!$F$15</f>
        <v>0</v>
      </c>
      <c r="C275" s="36">
        <f>SUMIFS(СВЦЭМ!$H$40:$H$783,СВЦЭМ!$A$40:$A$783,$A275,СВЦЭМ!$B$39:$B$782,C$260)+'СЕТ СН'!$F$15</f>
        <v>0</v>
      </c>
      <c r="D275" s="36">
        <f>SUMIFS(СВЦЭМ!$H$40:$H$783,СВЦЭМ!$A$40:$A$783,$A275,СВЦЭМ!$B$39:$B$782,D$260)+'СЕТ СН'!$F$15</f>
        <v>0</v>
      </c>
      <c r="E275" s="36">
        <f>SUMIFS(СВЦЭМ!$H$40:$H$783,СВЦЭМ!$A$40:$A$783,$A275,СВЦЭМ!$B$39:$B$782,E$260)+'СЕТ СН'!$F$15</f>
        <v>0</v>
      </c>
      <c r="F275" s="36">
        <f>SUMIFS(СВЦЭМ!$H$40:$H$783,СВЦЭМ!$A$40:$A$783,$A275,СВЦЭМ!$B$39:$B$782,F$260)+'СЕТ СН'!$F$15</f>
        <v>0</v>
      </c>
      <c r="G275" s="36">
        <f>SUMIFS(СВЦЭМ!$H$40:$H$783,СВЦЭМ!$A$40:$A$783,$A275,СВЦЭМ!$B$39:$B$782,G$260)+'СЕТ СН'!$F$15</f>
        <v>0</v>
      </c>
      <c r="H275" s="36">
        <f>SUMIFS(СВЦЭМ!$H$40:$H$783,СВЦЭМ!$A$40:$A$783,$A275,СВЦЭМ!$B$39:$B$782,H$260)+'СЕТ СН'!$F$15</f>
        <v>0</v>
      </c>
      <c r="I275" s="36">
        <f>SUMIFS(СВЦЭМ!$H$40:$H$783,СВЦЭМ!$A$40:$A$783,$A275,СВЦЭМ!$B$39:$B$782,I$260)+'СЕТ СН'!$F$15</f>
        <v>0</v>
      </c>
      <c r="J275" s="36">
        <f>SUMIFS(СВЦЭМ!$H$40:$H$783,СВЦЭМ!$A$40:$A$783,$A275,СВЦЭМ!$B$39:$B$782,J$260)+'СЕТ СН'!$F$15</f>
        <v>0</v>
      </c>
      <c r="K275" s="36">
        <f>SUMIFS(СВЦЭМ!$H$40:$H$783,СВЦЭМ!$A$40:$A$783,$A275,СВЦЭМ!$B$39:$B$782,K$260)+'СЕТ СН'!$F$15</f>
        <v>0</v>
      </c>
      <c r="L275" s="36">
        <f>SUMIFS(СВЦЭМ!$H$40:$H$783,СВЦЭМ!$A$40:$A$783,$A275,СВЦЭМ!$B$39:$B$782,L$260)+'СЕТ СН'!$F$15</f>
        <v>0</v>
      </c>
      <c r="M275" s="36">
        <f>SUMIFS(СВЦЭМ!$H$40:$H$783,СВЦЭМ!$A$40:$A$783,$A275,СВЦЭМ!$B$39:$B$782,M$260)+'СЕТ СН'!$F$15</f>
        <v>0</v>
      </c>
      <c r="N275" s="36">
        <f>SUMIFS(СВЦЭМ!$H$40:$H$783,СВЦЭМ!$A$40:$A$783,$A275,СВЦЭМ!$B$39:$B$782,N$260)+'СЕТ СН'!$F$15</f>
        <v>0</v>
      </c>
      <c r="O275" s="36">
        <f>SUMIFS(СВЦЭМ!$H$40:$H$783,СВЦЭМ!$A$40:$A$783,$A275,СВЦЭМ!$B$39:$B$782,O$260)+'СЕТ СН'!$F$15</f>
        <v>0</v>
      </c>
      <c r="P275" s="36">
        <f>SUMIFS(СВЦЭМ!$H$40:$H$783,СВЦЭМ!$A$40:$A$783,$A275,СВЦЭМ!$B$39:$B$782,P$260)+'СЕТ СН'!$F$15</f>
        <v>0</v>
      </c>
      <c r="Q275" s="36">
        <f>SUMIFS(СВЦЭМ!$H$40:$H$783,СВЦЭМ!$A$40:$A$783,$A275,СВЦЭМ!$B$39:$B$782,Q$260)+'СЕТ СН'!$F$15</f>
        <v>0</v>
      </c>
      <c r="R275" s="36">
        <f>SUMIFS(СВЦЭМ!$H$40:$H$783,СВЦЭМ!$A$40:$A$783,$A275,СВЦЭМ!$B$39:$B$782,R$260)+'СЕТ СН'!$F$15</f>
        <v>0</v>
      </c>
      <c r="S275" s="36">
        <f>SUMIFS(СВЦЭМ!$H$40:$H$783,СВЦЭМ!$A$40:$A$783,$A275,СВЦЭМ!$B$39:$B$782,S$260)+'СЕТ СН'!$F$15</f>
        <v>0</v>
      </c>
      <c r="T275" s="36">
        <f>SUMIFS(СВЦЭМ!$H$40:$H$783,СВЦЭМ!$A$40:$A$783,$A275,СВЦЭМ!$B$39:$B$782,T$260)+'СЕТ СН'!$F$15</f>
        <v>0</v>
      </c>
      <c r="U275" s="36">
        <f>SUMIFS(СВЦЭМ!$H$40:$H$783,СВЦЭМ!$A$40:$A$783,$A275,СВЦЭМ!$B$39:$B$782,U$260)+'СЕТ СН'!$F$15</f>
        <v>0</v>
      </c>
      <c r="V275" s="36">
        <f>SUMIFS(СВЦЭМ!$H$40:$H$783,СВЦЭМ!$A$40:$A$783,$A275,СВЦЭМ!$B$39:$B$782,V$260)+'СЕТ СН'!$F$15</f>
        <v>0</v>
      </c>
      <c r="W275" s="36">
        <f>SUMIFS(СВЦЭМ!$H$40:$H$783,СВЦЭМ!$A$40:$A$783,$A275,СВЦЭМ!$B$39:$B$782,W$260)+'СЕТ СН'!$F$15</f>
        <v>0</v>
      </c>
      <c r="X275" s="36">
        <f>SUMIFS(СВЦЭМ!$H$40:$H$783,СВЦЭМ!$A$40:$A$783,$A275,СВЦЭМ!$B$39:$B$782,X$260)+'СЕТ СН'!$F$15</f>
        <v>0</v>
      </c>
      <c r="Y275" s="36">
        <f>SUMIFS(СВЦЭМ!$H$40:$H$783,СВЦЭМ!$A$40:$A$783,$A275,СВЦЭМ!$B$39:$B$782,Y$260)+'СЕТ СН'!$F$15</f>
        <v>0</v>
      </c>
    </row>
    <row r="276" spans="1:25" ht="15.75" hidden="1" x14ac:dyDescent="0.2">
      <c r="A276" s="35">
        <f t="shared" si="7"/>
        <v>44271</v>
      </c>
      <c r="B276" s="36">
        <f>SUMIFS(СВЦЭМ!$H$40:$H$783,СВЦЭМ!$A$40:$A$783,$A276,СВЦЭМ!$B$39:$B$782,B$260)+'СЕТ СН'!$F$15</f>
        <v>0</v>
      </c>
      <c r="C276" s="36">
        <f>SUMIFS(СВЦЭМ!$H$40:$H$783,СВЦЭМ!$A$40:$A$783,$A276,СВЦЭМ!$B$39:$B$782,C$260)+'СЕТ СН'!$F$15</f>
        <v>0</v>
      </c>
      <c r="D276" s="36">
        <f>SUMIFS(СВЦЭМ!$H$40:$H$783,СВЦЭМ!$A$40:$A$783,$A276,СВЦЭМ!$B$39:$B$782,D$260)+'СЕТ СН'!$F$15</f>
        <v>0</v>
      </c>
      <c r="E276" s="36">
        <f>SUMIFS(СВЦЭМ!$H$40:$H$783,СВЦЭМ!$A$40:$A$783,$A276,СВЦЭМ!$B$39:$B$782,E$260)+'СЕТ СН'!$F$15</f>
        <v>0</v>
      </c>
      <c r="F276" s="36">
        <f>SUMIFS(СВЦЭМ!$H$40:$H$783,СВЦЭМ!$A$40:$A$783,$A276,СВЦЭМ!$B$39:$B$782,F$260)+'СЕТ СН'!$F$15</f>
        <v>0</v>
      </c>
      <c r="G276" s="36">
        <f>SUMIFS(СВЦЭМ!$H$40:$H$783,СВЦЭМ!$A$40:$A$783,$A276,СВЦЭМ!$B$39:$B$782,G$260)+'СЕТ СН'!$F$15</f>
        <v>0</v>
      </c>
      <c r="H276" s="36">
        <f>SUMIFS(СВЦЭМ!$H$40:$H$783,СВЦЭМ!$A$40:$A$783,$A276,СВЦЭМ!$B$39:$B$782,H$260)+'СЕТ СН'!$F$15</f>
        <v>0</v>
      </c>
      <c r="I276" s="36">
        <f>SUMIFS(СВЦЭМ!$H$40:$H$783,СВЦЭМ!$A$40:$A$783,$A276,СВЦЭМ!$B$39:$B$782,I$260)+'СЕТ СН'!$F$15</f>
        <v>0</v>
      </c>
      <c r="J276" s="36">
        <f>SUMIFS(СВЦЭМ!$H$40:$H$783,СВЦЭМ!$A$40:$A$783,$A276,СВЦЭМ!$B$39:$B$782,J$260)+'СЕТ СН'!$F$15</f>
        <v>0</v>
      </c>
      <c r="K276" s="36">
        <f>SUMIFS(СВЦЭМ!$H$40:$H$783,СВЦЭМ!$A$40:$A$783,$A276,СВЦЭМ!$B$39:$B$782,K$260)+'СЕТ СН'!$F$15</f>
        <v>0</v>
      </c>
      <c r="L276" s="36">
        <f>SUMIFS(СВЦЭМ!$H$40:$H$783,СВЦЭМ!$A$40:$A$783,$A276,СВЦЭМ!$B$39:$B$782,L$260)+'СЕТ СН'!$F$15</f>
        <v>0</v>
      </c>
      <c r="M276" s="36">
        <f>SUMIFS(СВЦЭМ!$H$40:$H$783,СВЦЭМ!$A$40:$A$783,$A276,СВЦЭМ!$B$39:$B$782,M$260)+'СЕТ СН'!$F$15</f>
        <v>0</v>
      </c>
      <c r="N276" s="36">
        <f>SUMIFS(СВЦЭМ!$H$40:$H$783,СВЦЭМ!$A$40:$A$783,$A276,СВЦЭМ!$B$39:$B$782,N$260)+'СЕТ СН'!$F$15</f>
        <v>0</v>
      </c>
      <c r="O276" s="36">
        <f>SUMIFS(СВЦЭМ!$H$40:$H$783,СВЦЭМ!$A$40:$A$783,$A276,СВЦЭМ!$B$39:$B$782,O$260)+'СЕТ СН'!$F$15</f>
        <v>0</v>
      </c>
      <c r="P276" s="36">
        <f>SUMIFS(СВЦЭМ!$H$40:$H$783,СВЦЭМ!$A$40:$A$783,$A276,СВЦЭМ!$B$39:$B$782,P$260)+'СЕТ СН'!$F$15</f>
        <v>0</v>
      </c>
      <c r="Q276" s="36">
        <f>SUMIFS(СВЦЭМ!$H$40:$H$783,СВЦЭМ!$A$40:$A$783,$A276,СВЦЭМ!$B$39:$B$782,Q$260)+'СЕТ СН'!$F$15</f>
        <v>0</v>
      </c>
      <c r="R276" s="36">
        <f>SUMIFS(СВЦЭМ!$H$40:$H$783,СВЦЭМ!$A$40:$A$783,$A276,СВЦЭМ!$B$39:$B$782,R$260)+'СЕТ СН'!$F$15</f>
        <v>0</v>
      </c>
      <c r="S276" s="36">
        <f>SUMIFS(СВЦЭМ!$H$40:$H$783,СВЦЭМ!$A$40:$A$783,$A276,СВЦЭМ!$B$39:$B$782,S$260)+'СЕТ СН'!$F$15</f>
        <v>0</v>
      </c>
      <c r="T276" s="36">
        <f>SUMIFS(СВЦЭМ!$H$40:$H$783,СВЦЭМ!$A$40:$A$783,$A276,СВЦЭМ!$B$39:$B$782,T$260)+'СЕТ СН'!$F$15</f>
        <v>0</v>
      </c>
      <c r="U276" s="36">
        <f>SUMIFS(СВЦЭМ!$H$40:$H$783,СВЦЭМ!$A$40:$A$783,$A276,СВЦЭМ!$B$39:$B$782,U$260)+'СЕТ СН'!$F$15</f>
        <v>0</v>
      </c>
      <c r="V276" s="36">
        <f>SUMIFS(СВЦЭМ!$H$40:$H$783,СВЦЭМ!$A$40:$A$783,$A276,СВЦЭМ!$B$39:$B$782,V$260)+'СЕТ СН'!$F$15</f>
        <v>0</v>
      </c>
      <c r="W276" s="36">
        <f>SUMIFS(СВЦЭМ!$H$40:$H$783,СВЦЭМ!$A$40:$A$783,$A276,СВЦЭМ!$B$39:$B$782,W$260)+'СЕТ СН'!$F$15</f>
        <v>0</v>
      </c>
      <c r="X276" s="36">
        <f>SUMIFS(СВЦЭМ!$H$40:$H$783,СВЦЭМ!$A$40:$A$783,$A276,СВЦЭМ!$B$39:$B$782,X$260)+'СЕТ СН'!$F$15</f>
        <v>0</v>
      </c>
      <c r="Y276" s="36">
        <f>SUMIFS(СВЦЭМ!$H$40:$H$783,СВЦЭМ!$A$40:$A$783,$A276,СВЦЭМ!$B$39:$B$782,Y$260)+'СЕТ СН'!$F$15</f>
        <v>0</v>
      </c>
    </row>
    <row r="277" spans="1:25" ht="15.75" hidden="1" x14ac:dyDescent="0.2">
      <c r="A277" s="35">
        <f t="shared" si="7"/>
        <v>44272</v>
      </c>
      <c r="B277" s="36">
        <f>SUMIFS(СВЦЭМ!$H$40:$H$783,СВЦЭМ!$A$40:$A$783,$A277,СВЦЭМ!$B$39:$B$782,B$260)+'СЕТ СН'!$F$15</f>
        <v>0</v>
      </c>
      <c r="C277" s="36">
        <f>SUMIFS(СВЦЭМ!$H$40:$H$783,СВЦЭМ!$A$40:$A$783,$A277,СВЦЭМ!$B$39:$B$782,C$260)+'СЕТ СН'!$F$15</f>
        <v>0</v>
      </c>
      <c r="D277" s="36">
        <f>SUMIFS(СВЦЭМ!$H$40:$H$783,СВЦЭМ!$A$40:$A$783,$A277,СВЦЭМ!$B$39:$B$782,D$260)+'СЕТ СН'!$F$15</f>
        <v>0</v>
      </c>
      <c r="E277" s="36">
        <f>SUMIFS(СВЦЭМ!$H$40:$H$783,СВЦЭМ!$A$40:$A$783,$A277,СВЦЭМ!$B$39:$B$782,E$260)+'СЕТ СН'!$F$15</f>
        <v>0</v>
      </c>
      <c r="F277" s="36">
        <f>SUMIFS(СВЦЭМ!$H$40:$H$783,СВЦЭМ!$A$40:$A$783,$A277,СВЦЭМ!$B$39:$B$782,F$260)+'СЕТ СН'!$F$15</f>
        <v>0</v>
      </c>
      <c r="G277" s="36">
        <f>SUMIFS(СВЦЭМ!$H$40:$H$783,СВЦЭМ!$A$40:$A$783,$A277,СВЦЭМ!$B$39:$B$782,G$260)+'СЕТ СН'!$F$15</f>
        <v>0</v>
      </c>
      <c r="H277" s="36">
        <f>SUMIFS(СВЦЭМ!$H$40:$H$783,СВЦЭМ!$A$40:$A$783,$A277,СВЦЭМ!$B$39:$B$782,H$260)+'СЕТ СН'!$F$15</f>
        <v>0</v>
      </c>
      <c r="I277" s="36">
        <f>SUMIFS(СВЦЭМ!$H$40:$H$783,СВЦЭМ!$A$40:$A$783,$A277,СВЦЭМ!$B$39:$B$782,I$260)+'СЕТ СН'!$F$15</f>
        <v>0</v>
      </c>
      <c r="J277" s="36">
        <f>SUMIFS(СВЦЭМ!$H$40:$H$783,СВЦЭМ!$A$40:$A$783,$A277,СВЦЭМ!$B$39:$B$782,J$260)+'СЕТ СН'!$F$15</f>
        <v>0</v>
      </c>
      <c r="K277" s="36">
        <f>SUMIFS(СВЦЭМ!$H$40:$H$783,СВЦЭМ!$A$40:$A$783,$A277,СВЦЭМ!$B$39:$B$782,K$260)+'СЕТ СН'!$F$15</f>
        <v>0</v>
      </c>
      <c r="L277" s="36">
        <f>SUMIFS(СВЦЭМ!$H$40:$H$783,СВЦЭМ!$A$40:$A$783,$A277,СВЦЭМ!$B$39:$B$782,L$260)+'СЕТ СН'!$F$15</f>
        <v>0</v>
      </c>
      <c r="M277" s="36">
        <f>SUMIFS(СВЦЭМ!$H$40:$H$783,СВЦЭМ!$A$40:$A$783,$A277,СВЦЭМ!$B$39:$B$782,M$260)+'СЕТ СН'!$F$15</f>
        <v>0</v>
      </c>
      <c r="N277" s="36">
        <f>SUMIFS(СВЦЭМ!$H$40:$H$783,СВЦЭМ!$A$40:$A$783,$A277,СВЦЭМ!$B$39:$B$782,N$260)+'СЕТ СН'!$F$15</f>
        <v>0</v>
      </c>
      <c r="O277" s="36">
        <f>SUMIFS(СВЦЭМ!$H$40:$H$783,СВЦЭМ!$A$40:$A$783,$A277,СВЦЭМ!$B$39:$B$782,O$260)+'СЕТ СН'!$F$15</f>
        <v>0</v>
      </c>
      <c r="P277" s="36">
        <f>SUMIFS(СВЦЭМ!$H$40:$H$783,СВЦЭМ!$A$40:$A$783,$A277,СВЦЭМ!$B$39:$B$782,P$260)+'СЕТ СН'!$F$15</f>
        <v>0</v>
      </c>
      <c r="Q277" s="36">
        <f>SUMIFS(СВЦЭМ!$H$40:$H$783,СВЦЭМ!$A$40:$A$783,$A277,СВЦЭМ!$B$39:$B$782,Q$260)+'СЕТ СН'!$F$15</f>
        <v>0</v>
      </c>
      <c r="R277" s="36">
        <f>SUMIFS(СВЦЭМ!$H$40:$H$783,СВЦЭМ!$A$40:$A$783,$A277,СВЦЭМ!$B$39:$B$782,R$260)+'СЕТ СН'!$F$15</f>
        <v>0</v>
      </c>
      <c r="S277" s="36">
        <f>SUMIFS(СВЦЭМ!$H$40:$H$783,СВЦЭМ!$A$40:$A$783,$A277,СВЦЭМ!$B$39:$B$782,S$260)+'СЕТ СН'!$F$15</f>
        <v>0</v>
      </c>
      <c r="T277" s="36">
        <f>SUMIFS(СВЦЭМ!$H$40:$H$783,СВЦЭМ!$A$40:$A$783,$A277,СВЦЭМ!$B$39:$B$782,T$260)+'СЕТ СН'!$F$15</f>
        <v>0</v>
      </c>
      <c r="U277" s="36">
        <f>SUMIFS(СВЦЭМ!$H$40:$H$783,СВЦЭМ!$A$40:$A$783,$A277,СВЦЭМ!$B$39:$B$782,U$260)+'СЕТ СН'!$F$15</f>
        <v>0</v>
      </c>
      <c r="V277" s="36">
        <f>SUMIFS(СВЦЭМ!$H$40:$H$783,СВЦЭМ!$A$40:$A$783,$A277,СВЦЭМ!$B$39:$B$782,V$260)+'СЕТ СН'!$F$15</f>
        <v>0</v>
      </c>
      <c r="W277" s="36">
        <f>SUMIFS(СВЦЭМ!$H$40:$H$783,СВЦЭМ!$A$40:$A$783,$A277,СВЦЭМ!$B$39:$B$782,W$260)+'СЕТ СН'!$F$15</f>
        <v>0</v>
      </c>
      <c r="X277" s="36">
        <f>SUMIFS(СВЦЭМ!$H$40:$H$783,СВЦЭМ!$A$40:$A$783,$A277,СВЦЭМ!$B$39:$B$782,X$260)+'СЕТ СН'!$F$15</f>
        <v>0</v>
      </c>
      <c r="Y277" s="36">
        <f>SUMIFS(СВЦЭМ!$H$40:$H$783,СВЦЭМ!$A$40:$A$783,$A277,СВЦЭМ!$B$39:$B$782,Y$260)+'СЕТ СН'!$F$15</f>
        <v>0</v>
      </c>
    </row>
    <row r="278" spans="1:25" ht="15.75" hidden="1" x14ac:dyDescent="0.2">
      <c r="A278" s="35">
        <f t="shared" si="7"/>
        <v>44273</v>
      </c>
      <c r="B278" s="36">
        <f>SUMIFS(СВЦЭМ!$H$40:$H$783,СВЦЭМ!$A$40:$A$783,$A278,СВЦЭМ!$B$39:$B$782,B$260)+'СЕТ СН'!$F$15</f>
        <v>0</v>
      </c>
      <c r="C278" s="36">
        <f>SUMIFS(СВЦЭМ!$H$40:$H$783,СВЦЭМ!$A$40:$A$783,$A278,СВЦЭМ!$B$39:$B$782,C$260)+'СЕТ СН'!$F$15</f>
        <v>0</v>
      </c>
      <c r="D278" s="36">
        <f>SUMIFS(СВЦЭМ!$H$40:$H$783,СВЦЭМ!$A$40:$A$783,$A278,СВЦЭМ!$B$39:$B$782,D$260)+'СЕТ СН'!$F$15</f>
        <v>0</v>
      </c>
      <c r="E278" s="36">
        <f>SUMIFS(СВЦЭМ!$H$40:$H$783,СВЦЭМ!$A$40:$A$783,$A278,СВЦЭМ!$B$39:$B$782,E$260)+'СЕТ СН'!$F$15</f>
        <v>0</v>
      </c>
      <c r="F278" s="36">
        <f>SUMIFS(СВЦЭМ!$H$40:$H$783,СВЦЭМ!$A$40:$A$783,$A278,СВЦЭМ!$B$39:$B$782,F$260)+'СЕТ СН'!$F$15</f>
        <v>0</v>
      </c>
      <c r="G278" s="36">
        <f>SUMIFS(СВЦЭМ!$H$40:$H$783,СВЦЭМ!$A$40:$A$783,$A278,СВЦЭМ!$B$39:$B$782,G$260)+'СЕТ СН'!$F$15</f>
        <v>0</v>
      </c>
      <c r="H278" s="36">
        <f>SUMIFS(СВЦЭМ!$H$40:$H$783,СВЦЭМ!$A$40:$A$783,$A278,СВЦЭМ!$B$39:$B$782,H$260)+'СЕТ СН'!$F$15</f>
        <v>0</v>
      </c>
      <c r="I278" s="36">
        <f>SUMIFS(СВЦЭМ!$H$40:$H$783,СВЦЭМ!$A$40:$A$783,$A278,СВЦЭМ!$B$39:$B$782,I$260)+'СЕТ СН'!$F$15</f>
        <v>0</v>
      </c>
      <c r="J278" s="36">
        <f>SUMIFS(СВЦЭМ!$H$40:$H$783,СВЦЭМ!$A$40:$A$783,$A278,СВЦЭМ!$B$39:$B$782,J$260)+'СЕТ СН'!$F$15</f>
        <v>0</v>
      </c>
      <c r="K278" s="36">
        <f>SUMIFS(СВЦЭМ!$H$40:$H$783,СВЦЭМ!$A$40:$A$783,$A278,СВЦЭМ!$B$39:$B$782,K$260)+'СЕТ СН'!$F$15</f>
        <v>0</v>
      </c>
      <c r="L278" s="36">
        <f>SUMIFS(СВЦЭМ!$H$40:$H$783,СВЦЭМ!$A$40:$A$783,$A278,СВЦЭМ!$B$39:$B$782,L$260)+'СЕТ СН'!$F$15</f>
        <v>0</v>
      </c>
      <c r="M278" s="36">
        <f>SUMIFS(СВЦЭМ!$H$40:$H$783,СВЦЭМ!$A$40:$A$783,$A278,СВЦЭМ!$B$39:$B$782,M$260)+'СЕТ СН'!$F$15</f>
        <v>0</v>
      </c>
      <c r="N278" s="36">
        <f>SUMIFS(СВЦЭМ!$H$40:$H$783,СВЦЭМ!$A$40:$A$783,$A278,СВЦЭМ!$B$39:$B$782,N$260)+'СЕТ СН'!$F$15</f>
        <v>0</v>
      </c>
      <c r="O278" s="36">
        <f>SUMIFS(СВЦЭМ!$H$40:$H$783,СВЦЭМ!$A$40:$A$783,$A278,СВЦЭМ!$B$39:$B$782,O$260)+'СЕТ СН'!$F$15</f>
        <v>0</v>
      </c>
      <c r="P278" s="36">
        <f>SUMIFS(СВЦЭМ!$H$40:$H$783,СВЦЭМ!$A$40:$A$783,$A278,СВЦЭМ!$B$39:$B$782,P$260)+'СЕТ СН'!$F$15</f>
        <v>0</v>
      </c>
      <c r="Q278" s="36">
        <f>SUMIFS(СВЦЭМ!$H$40:$H$783,СВЦЭМ!$A$40:$A$783,$A278,СВЦЭМ!$B$39:$B$782,Q$260)+'СЕТ СН'!$F$15</f>
        <v>0</v>
      </c>
      <c r="R278" s="36">
        <f>SUMIFS(СВЦЭМ!$H$40:$H$783,СВЦЭМ!$A$40:$A$783,$A278,СВЦЭМ!$B$39:$B$782,R$260)+'СЕТ СН'!$F$15</f>
        <v>0</v>
      </c>
      <c r="S278" s="36">
        <f>SUMIFS(СВЦЭМ!$H$40:$H$783,СВЦЭМ!$A$40:$A$783,$A278,СВЦЭМ!$B$39:$B$782,S$260)+'СЕТ СН'!$F$15</f>
        <v>0</v>
      </c>
      <c r="T278" s="36">
        <f>SUMIFS(СВЦЭМ!$H$40:$H$783,СВЦЭМ!$A$40:$A$783,$A278,СВЦЭМ!$B$39:$B$782,T$260)+'СЕТ СН'!$F$15</f>
        <v>0</v>
      </c>
      <c r="U278" s="36">
        <f>SUMIFS(СВЦЭМ!$H$40:$H$783,СВЦЭМ!$A$40:$A$783,$A278,СВЦЭМ!$B$39:$B$782,U$260)+'СЕТ СН'!$F$15</f>
        <v>0</v>
      </c>
      <c r="V278" s="36">
        <f>SUMIFS(СВЦЭМ!$H$40:$H$783,СВЦЭМ!$A$40:$A$783,$A278,СВЦЭМ!$B$39:$B$782,V$260)+'СЕТ СН'!$F$15</f>
        <v>0</v>
      </c>
      <c r="W278" s="36">
        <f>SUMIFS(СВЦЭМ!$H$40:$H$783,СВЦЭМ!$A$40:$A$783,$A278,СВЦЭМ!$B$39:$B$782,W$260)+'СЕТ СН'!$F$15</f>
        <v>0</v>
      </c>
      <c r="X278" s="36">
        <f>SUMIFS(СВЦЭМ!$H$40:$H$783,СВЦЭМ!$A$40:$A$783,$A278,СВЦЭМ!$B$39:$B$782,X$260)+'СЕТ СН'!$F$15</f>
        <v>0</v>
      </c>
      <c r="Y278" s="36">
        <f>SUMIFS(СВЦЭМ!$H$40:$H$783,СВЦЭМ!$A$40:$A$783,$A278,СВЦЭМ!$B$39:$B$782,Y$260)+'СЕТ СН'!$F$15</f>
        <v>0</v>
      </c>
    </row>
    <row r="279" spans="1:25" ht="15.75" hidden="1" x14ac:dyDescent="0.2">
      <c r="A279" s="35">
        <f t="shared" si="7"/>
        <v>44274</v>
      </c>
      <c r="B279" s="36">
        <f>SUMIFS(СВЦЭМ!$H$40:$H$783,СВЦЭМ!$A$40:$A$783,$A279,СВЦЭМ!$B$39:$B$782,B$260)+'СЕТ СН'!$F$15</f>
        <v>0</v>
      </c>
      <c r="C279" s="36">
        <f>SUMIFS(СВЦЭМ!$H$40:$H$783,СВЦЭМ!$A$40:$A$783,$A279,СВЦЭМ!$B$39:$B$782,C$260)+'СЕТ СН'!$F$15</f>
        <v>0</v>
      </c>
      <c r="D279" s="36">
        <f>SUMIFS(СВЦЭМ!$H$40:$H$783,СВЦЭМ!$A$40:$A$783,$A279,СВЦЭМ!$B$39:$B$782,D$260)+'СЕТ СН'!$F$15</f>
        <v>0</v>
      </c>
      <c r="E279" s="36">
        <f>SUMIFS(СВЦЭМ!$H$40:$H$783,СВЦЭМ!$A$40:$A$783,$A279,СВЦЭМ!$B$39:$B$782,E$260)+'СЕТ СН'!$F$15</f>
        <v>0</v>
      </c>
      <c r="F279" s="36">
        <f>SUMIFS(СВЦЭМ!$H$40:$H$783,СВЦЭМ!$A$40:$A$783,$A279,СВЦЭМ!$B$39:$B$782,F$260)+'СЕТ СН'!$F$15</f>
        <v>0</v>
      </c>
      <c r="G279" s="36">
        <f>SUMIFS(СВЦЭМ!$H$40:$H$783,СВЦЭМ!$A$40:$A$783,$A279,СВЦЭМ!$B$39:$B$782,G$260)+'СЕТ СН'!$F$15</f>
        <v>0</v>
      </c>
      <c r="H279" s="36">
        <f>SUMIFS(СВЦЭМ!$H$40:$H$783,СВЦЭМ!$A$40:$A$783,$A279,СВЦЭМ!$B$39:$B$782,H$260)+'СЕТ СН'!$F$15</f>
        <v>0</v>
      </c>
      <c r="I279" s="36">
        <f>SUMIFS(СВЦЭМ!$H$40:$H$783,СВЦЭМ!$A$40:$A$783,$A279,СВЦЭМ!$B$39:$B$782,I$260)+'СЕТ СН'!$F$15</f>
        <v>0</v>
      </c>
      <c r="J279" s="36">
        <f>SUMIFS(СВЦЭМ!$H$40:$H$783,СВЦЭМ!$A$40:$A$783,$A279,СВЦЭМ!$B$39:$B$782,J$260)+'СЕТ СН'!$F$15</f>
        <v>0</v>
      </c>
      <c r="K279" s="36">
        <f>SUMIFS(СВЦЭМ!$H$40:$H$783,СВЦЭМ!$A$40:$A$783,$A279,СВЦЭМ!$B$39:$B$782,K$260)+'СЕТ СН'!$F$15</f>
        <v>0</v>
      </c>
      <c r="L279" s="36">
        <f>SUMIFS(СВЦЭМ!$H$40:$H$783,СВЦЭМ!$A$40:$A$783,$A279,СВЦЭМ!$B$39:$B$782,L$260)+'СЕТ СН'!$F$15</f>
        <v>0</v>
      </c>
      <c r="M279" s="36">
        <f>SUMIFS(СВЦЭМ!$H$40:$H$783,СВЦЭМ!$A$40:$A$783,$A279,СВЦЭМ!$B$39:$B$782,M$260)+'СЕТ СН'!$F$15</f>
        <v>0</v>
      </c>
      <c r="N279" s="36">
        <f>SUMIFS(СВЦЭМ!$H$40:$H$783,СВЦЭМ!$A$40:$A$783,$A279,СВЦЭМ!$B$39:$B$782,N$260)+'СЕТ СН'!$F$15</f>
        <v>0</v>
      </c>
      <c r="O279" s="36">
        <f>SUMIFS(СВЦЭМ!$H$40:$H$783,СВЦЭМ!$A$40:$A$783,$A279,СВЦЭМ!$B$39:$B$782,O$260)+'СЕТ СН'!$F$15</f>
        <v>0</v>
      </c>
      <c r="P279" s="36">
        <f>SUMIFS(СВЦЭМ!$H$40:$H$783,СВЦЭМ!$A$40:$A$783,$A279,СВЦЭМ!$B$39:$B$782,P$260)+'СЕТ СН'!$F$15</f>
        <v>0</v>
      </c>
      <c r="Q279" s="36">
        <f>SUMIFS(СВЦЭМ!$H$40:$H$783,СВЦЭМ!$A$40:$A$783,$A279,СВЦЭМ!$B$39:$B$782,Q$260)+'СЕТ СН'!$F$15</f>
        <v>0</v>
      </c>
      <c r="R279" s="36">
        <f>SUMIFS(СВЦЭМ!$H$40:$H$783,СВЦЭМ!$A$40:$A$783,$A279,СВЦЭМ!$B$39:$B$782,R$260)+'СЕТ СН'!$F$15</f>
        <v>0</v>
      </c>
      <c r="S279" s="36">
        <f>SUMIFS(СВЦЭМ!$H$40:$H$783,СВЦЭМ!$A$40:$A$783,$A279,СВЦЭМ!$B$39:$B$782,S$260)+'СЕТ СН'!$F$15</f>
        <v>0</v>
      </c>
      <c r="T279" s="36">
        <f>SUMIFS(СВЦЭМ!$H$40:$H$783,СВЦЭМ!$A$40:$A$783,$A279,СВЦЭМ!$B$39:$B$782,T$260)+'СЕТ СН'!$F$15</f>
        <v>0</v>
      </c>
      <c r="U279" s="36">
        <f>SUMIFS(СВЦЭМ!$H$40:$H$783,СВЦЭМ!$A$40:$A$783,$A279,СВЦЭМ!$B$39:$B$782,U$260)+'СЕТ СН'!$F$15</f>
        <v>0</v>
      </c>
      <c r="V279" s="36">
        <f>SUMIFS(СВЦЭМ!$H$40:$H$783,СВЦЭМ!$A$40:$A$783,$A279,СВЦЭМ!$B$39:$B$782,V$260)+'СЕТ СН'!$F$15</f>
        <v>0</v>
      </c>
      <c r="W279" s="36">
        <f>SUMIFS(СВЦЭМ!$H$40:$H$783,СВЦЭМ!$A$40:$A$783,$A279,СВЦЭМ!$B$39:$B$782,W$260)+'СЕТ СН'!$F$15</f>
        <v>0</v>
      </c>
      <c r="X279" s="36">
        <f>SUMIFS(СВЦЭМ!$H$40:$H$783,СВЦЭМ!$A$40:$A$783,$A279,СВЦЭМ!$B$39:$B$782,X$260)+'СЕТ СН'!$F$15</f>
        <v>0</v>
      </c>
      <c r="Y279" s="36">
        <f>SUMIFS(СВЦЭМ!$H$40:$H$783,СВЦЭМ!$A$40:$A$783,$A279,СВЦЭМ!$B$39:$B$782,Y$260)+'СЕТ СН'!$F$15</f>
        <v>0</v>
      </c>
    </row>
    <row r="280" spans="1:25" ht="15.75" hidden="1" x14ac:dyDescent="0.2">
      <c r="A280" s="35">
        <f t="shared" si="7"/>
        <v>44275</v>
      </c>
      <c r="B280" s="36">
        <f>SUMIFS(СВЦЭМ!$H$40:$H$783,СВЦЭМ!$A$40:$A$783,$A280,СВЦЭМ!$B$39:$B$782,B$260)+'СЕТ СН'!$F$15</f>
        <v>0</v>
      </c>
      <c r="C280" s="36">
        <f>SUMIFS(СВЦЭМ!$H$40:$H$783,СВЦЭМ!$A$40:$A$783,$A280,СВЦЭМ!$B$39:$B$782,C$260)+'СЕТ СН'!$F$15</f>
        <v>0</v>
      </c>
      <c r="D280" s="36">
        <f>SUMIFS(СВЦЭМ!$H$40:$H$783,СВЦЭМ!$A$40:$A$783,$A280,СВЦЭМ!$B$39:$B$782,D$260)+'СЕТ СН'!$F$15</f>
        <v>0</v>
      </c>
      <c r="E280" s="36">
        <f>SUMIFS(СВЦЭМ!$H$40:$H$783,СВЦЭМ!$A$40:$A$783,$A280,СВЦЭМ!$B$39:$B$782,E$260)+'СЕТ СН'!$F$15</f>
        <v>0</v>
      </c>
      <c r="F280" s="36">
        <f>SUMIFS(СВЦЭМ!$H$40:$H$783,СВЦЭМ!$A$40:$A$783,$A280,СВЦЭМ!$B$39:$B$782,F$260)+'СЕТ СН'!$F$15</f>
        <v>0</v>
      </c>
      <c r="G280" s="36">
        <f>SUMIFS(СВЦЭМ!$H$40:$H$783,СВЦЭМ!$A$40:$A$783,$A280,СВЦЭМ!$B$39:$B$782,G$260)+'СЕТ СН'!$F$15</f>
        <v>0</v>
      </c>
      <c r="H280" s="36">
        <f>SUMIFS(СВЦЭМ!$H$40:$H$783,СВЦЭМ!$A$40:$A$783,$A280,СВЦЭМ!$B$39:$B$782,H$260)+'СЕТ СН'!$F$15</f>
        <v>0</v>
      </c>
      <c r="I280" s="36">
        <f>SUMIFS(СВЦЭМ!$H$40:$H$783,СВЦЭМ!$A$40:$A$783,$A280,СВЦЭМ!$B$39:$B$782,I$260)+'СЕТ СН'!$F$15</f>
        <v>0</v>
      </c>
      <c r="J280" s="36">
        <f>SUMIFS(СВЦЭМ!$H$40:$H$783,СВЦЭМ!$A$40:$A$783,$A280,СВЦЭМ!$B$39:$B$782,J$260)+'СЕТ СН'!$F$15</f>
        <v>0</v>
      </c>
      <c r="K280" s="36">
        <f>SUMIFS(СВЦЭМ!$H$40:$H$783,СВЦЭМ!$A$40:$A$783,$A280,СВЦЭМ!$B$39:$B$782,K$260)+'СЕТ СН'!$F$15</f>
        <v>0</v>
      </c>
      <c r="L280" s="36">
        <f>SUMIFS(СВЦЭМ!$H$40:$H$783,СВЦЭМ!$A$40:$A$783,$A280,СВЦЭМ!$B$39:$B$782,L$260)+'СЕТ СН'!$F$15</f>
        <v>0</v>
      </c>
      <c r="M280" s="36">
        <f>SUMIFS(СВЦЭМ!$H$40:$H$783,СВЦЭМ!$A$40:$A$783,$A280,СВЦЭМ!$B$39:$B$782,M$260)+'СЕТ СН'!$F$15</f>
        <v>0</v>
      </c>
      <c r="N280" s="36">
        <f>SUMIFS(СВЦЭМ!$H$40:$H$783,СВЦЭМ!$A$40:$A$783,$A280,СВЦЭМ!$B$39:$B$782,N$260)+'СЕТ СН'!$F$15</f>
        <v>0</v>
      </c>
      <c r="O280" s="36">
        <f>SUMIFS(СВЦЭМ!$H$40:$H$783,СВЦЭМ!$A$40:$A$783,$A280,СВЦЭМ!$B$39:$B$782,O$260)+'СЕТ СН'!$F$15</f>
        <v>0</v>
      </c>
      <c r="P280" s="36">
        <f>SUMIFS(СВЦЭМ!$H$40:$H$783,СВЦЭМ!$A$40:$A$783,$A280,СВЦЭМ!$B$39:$B$782,P$260)+'СЕТ СН'!$F$15</f>
        <v>0</v>
      </c>
      <c r="Q280" s="36">
        <f>SUMIFS(СВЦЭМ!$H$40:$H$783,СВЦЭМ!$A$40:$A$783,$A280,СВЦЭМ!$B$39:$B$782,Q$260)+'СЕТ СН'!$F$15</f>
        <v>0</v>
      </c>
      <c r="R280" s="36">
        <f>SUMIFS(СВЦЭМ!$H$40:$H$783,СВЦЭМ!$A$40:$A$783,$A280,СВЦЭМ!$B$39:$B$782,R$260)+'СЕТ СН'!$F$15</f>
        <v>0</v>
      </c>
      <c r="S280" s="36">
        <f>SUMIFS(СВЦЭМ!$H$40:$H$783,СВЦЭМ!$A$40:$A$783,$A280,СВЦЭМ!$B$39:$B$782,S$260)+'СЕТ СН'!$F$15</f>
        <v>0</v>
      </c>
      <c r="T280" s="36">
        <f>SUMIFS(СВЦЭМ!$H$40:$H$783,СВЦЭМ!$A$40:$A$783,$A280,СВЦЭМ!$B$39:$B$782,T$260)+'СЕТ СН'!$F$15</f>
        <v>0</v>
      </c>
      <c r="U280" s="36">
        <f>SUMIFS(СВЦЭМ!$H$40:$H$783,СВЦЭМ!$A$40:$A$783,$A280,СВЦЭМ!$B$39:$B$782,U$260)+'СЕТ СН'!$F$15</f>
        <v>0</v>
      </c>
      <c r="V280" s="36">
        <f>SUMIFS(СВЦЭМ!$H$40:$H$783,СВЦЭМ!$A$40:$A$783,$A280,СВЦЭМ!$B$39:$B$782,V$260)+'СЕТ СН'!$F$15</f>
        <v>0</v>
      </c>
      <c r="W280" s="36">
        <f>SUMIFS(СВЦЭМ!$H$40:$H$783,СВЦЭМ!$A$40:$A$783,$A280,СВЦЭМ!$B$39:$B$782,W$260)+'СЕТ СН'!$F$15</f>
        <v>0</v>
      </c>
      <c r="X280" s="36">
        <f>SUMIFS(СВЦЭМ!$H$40:$H$783,СВЦЭМ!$A$40:$A$783,$A280,СВЦЭМ!$B$39:$B$782,X$260)+'СЕТ СН'!$F$15</f>
        <v>0</v>
      </c>
      <c r="Y280" s="36">
        <f>SUMIFS(СВЦЭМ!$H$40:$H$783,СВЦЭМ!$A$40:$A$783,$A280,СВЦЭМ!$B$39:$B$782,Y$260)+'СЕТ СН'!$F$15</f>
        <v>0</v>
      </c>
    </row>
    <row r="281" spans="1:25" ht="15.75" hidden="1" x14ac:dyDescent="0.2">
      <c r="A281" s="35">
        <f t="shared" si="7"/>
        <v>44276</v>
      </c>
      <c r="B281" s="36">
        <f>SUMIFS(СВЦЭМ!$H$40:$H$783,СВЦЭМ!$A$40:$A$783,$A281,СВЦЭМ!$B$39:$B$782,B$260)+'СЕТ СН'!$F$15</f>
        <v>0</v>
      </c>
      <c r="C281" s="36">
        <f>SUMIFS(СВЦЭМ!$H$40:$H$783,СВЦЭМ!$A$40:$A$783,$A281,СВЦЭМ!$B$39:$B$782,C$260)+'СЕТ СН'!$F$15</f>
        <v>0</v>
      </c>
      <c r="D281" s="36">
        <f>SUMIFS(СВЦЭМ!$H$40:$H$783,СВЦЭМ!$A$40:$A$783,$A281,СВЦЭМ!$B$39:$B$782,D$260)+'СЕТ СН'!$F$15</f>
        <v>0</v>
      </c>
      <c r="E281" s="36">
        <f>SUMIFS(СВЦЭМ!$H$40:$H$783,СВЦЭМ!$A$40:$A$783,$A281,СВЦЭМ!$B$39:$B$782,E$260)+'СЕТ СН'!$F$15</f>
        <v>0</v>
      </c>
      <c r="F281" s="36">
        <f>SUMIFS(СВЦЭМ!$H$40:$H$783,СВЦЭМ!$A$40:$A$783,$A281,СВЦЭМ!$B$39:$B$782,F$260)+'СЕТ СН'!$F$15</f>
        <v>0</v>
      </c>
      <c r="G281" s="36">
        <f>SUMIFS(СВЦЭМ!$H$40:$H$783,СВЦЭМ!$A$40:$A$783,$A281,СВЦЭМ!$B$39:$B$782,G$260)+'СЕТ СН'!$F$15</f>
        <v>0</v>
      </c>
      <c r="H281" s="36">
        <f>SUMIFS(СВЦЭМ!$H$40:$H$783,СВЦЭМ!$A$40:$A$783,$A281,СВЦЭМ!$B$39:$B$782,H$260)+'СЕТ СН'!$F$15</f>
        <v>0</v>
      </c>
      <c r="I281" s="36">
        <f>SUMIFS(СВЦЭМ!$H$40:$H$783,СВЦЭМ!$A$40:$A$783,$A281,СВЦЭМ!$B$39:$B$782,I$260)+'СЕТ СН'!$F$15</f>
        <v>0</v>
      </c>
      <c r="J281" s="36">
        <f>SUMIFS(СВЦЭМ!$H$40:$H$783,СВЦЭМ!$A$40:$A$783,$A281,СВЦЭМ!$B$39:$B$782,J$260)+'СЕТ СН'!$F$15</f>
        <v>0</v>
      </c>
      <c r="K281" s="36">
        <f>SUMIFS(СВЦЭМ!$H$40:$H$783,СВЦЭМ!$A$40:$A$783,$A281,СВЦЭМ!$B$39:$B$782,K$260)+'СЕТ СН'!$F$15</f>
        <v>0</v>
      </c>
      <c r="L281" s="36">
        <f>SUMIFS(СВЦЭМ!$H$40:$H$783,СВЦЭМ!$A$40:$A$783,$A281,СВЦЭМ!$B$39:$B$782,L$260)+'СЕТ СН'!$F$15</f>
        <v>0</v>
      </c>
      <c r="M281" s="36">
        <f>SUMIFS(СВЦЭМ!$H$40:$H$783,СВЦЭМ!$A$40:$A$783,$A281,СВЦЭМ!$B$39:$B$782,M$260)+'СЕТ СН'!$F$15</f>
        <v>0</v>
      </c>
      <c r="N281" s="36">
        <f>SUMIFS(СВЦЭМ!$H$40:$H$783,СВЦЭМ!$A$40:$A$783,$A281,СВЦЭМ!$B$39:$B$782,N$260)+'СЕТ СН'!$F$15</f>
        <v>0</v>
      </c>
      <c r="O281" s="36">
        <f>SUMIFS(СВЦЭМ!$H$40:$H$783,СВЦЭМ!$A$40:$A$783,$A281,СВЦЭМ!$B$39:$B$782,O$260)+'СЕТ СН'!$F$15</f>
        <v>0</v>
      </c>
      <c r="P281" s="36">
        <f>SUMIFS(СВЦЭМ!$H$40:$H$783,СВЦЭМ!$A$40:$A$783,$A281,СВЦЭМ!$B$39:$B$782,P$260)+'СЕТ СН'!$F$15</f>
        <v>0</v>
      </c>
      <c r="Q281" s="36">
        <f>SUMIFS(СВЦЭМ!$H$40:$H$783,СВЦЭМ!$A$40:$A$783,$A281,СВЦЭМ!$B$39:$B$782,Q$260)+'СЕТ СН'!$F$15</f>
        <v>0</v>
      </c>
      <c r="R281" s="36">
        <f>SUMIFS(СВЦЭМ!$H$40:$H$783,СВЦЭМ!$A$40:$A$783,$A281,СВЦЭМ!$B$39:$B$782,R$260)+'СЕТ СН'!$F$15</f>
        <v>0</v>
      </c>
      <c r="S281" s="36">
        <f>SUMIFS(СВЦЭМ!$H$40:$H$783,СВЦЭМ!$A$40:$A$783,$A281,СВЦЭМ!$B$39:$B$782,S$260)+'СЕТ СН'!$F$15</f>
        <v>0</v>
      </c>
      <c r="T281" s="36">
        <f>SUMIFS(СВЦЭМ!$H$40:$H$783,СВЦЭМ!$A$40:$A$783,$A281,СВЦЭМ!$B$39:$B$782,T$260)+'СЕТ СН'!$F$15</f>
        <v>0</v>
      </c>
      <c r="U281" s="36">
        <f>SUMIFS(СВЦЭМ!$H$40:$H$783,СВЦЭМ!$A$40:$A$783,$A281,СВЦЭМ!$B$39:$B$782,U$260)+'СЕТ СН'!$F$15</f>
        <v>0</v>
      </c>
      <c r="V281" s="36">
        <f>SUMIFS(СВЦЭМ!$H$40:$H$783,СВЦЭМ!$A$40:$A$783,$A281,СВЦЭМ!$B$39:$B$782,V$260)+'СЕТ СН'!$F$15</f>
        <v>0</v>
      </c>
      <c r="W281" s="36">
        <f>SUMIFS(СВЦЭМ!$H$40:$H$783,СВЦЭМ!$A$40:$A$783,$A281,СВЦЭМ!$B$39:$B$782,W$260)+'СЕТ СН'!$F$15</f>
        <v>0</v>
      </c>
      <c r="X281" s="36">
        <f>SUMIFS(СВЦЭМ!$H$40:$H$783,СВЦЭМ!$A$40:$A$783,$A281,СВЦЭМ!$B$39:$B$782,X$260)+'СЕТ СН'!$F$15</f>
        <v>0</v>
      </c>
      <c r="Y281" s="36">
        <f>SUMIFS(СВЦЭМ!$H$40:$H$783,СВЦЭМ!$A$40:$A$783,$A281,СВЦЭМ!$B$39:$B$782,Y$260)+'СЕТ СН'!$F$15</f>
        <v>0</v>
      </c>
    </row>
    <row r="282" spans="1:25" ht="15.75" hidden="1" x14ac:dyDescent="0.2">
      <c r="A282" s="35">
        <f t="shared" si="7"/>
        <v>44277</v>
      </c>
      <c r="B282" s="36">
        <f>SUMIFS(СВЦЭМ!$H$40:$H$783,СВЦЭМ!$A$40:$A$783,$A282,СВЦЭМ!$B$39:$B$782,B$260)+'СЕТ СН'!$F$15</f>
        <v>0</v>
      </c>
      <c r="C282" s="36">
        <f>SUMIFS(СВЦЭМ!$H$40:$H$783,СВЦЭМ!$A$40:$A$783,$A282,СВЦЭМ!$B$39:$B$782,C$260)+'СЕТ СН'!$F$15</f>
        <v>0</v>
      </c>
      <c r="D282" s="36">
        <f>SUMIFS(СВЦЭМ!$H$40:$H$783,СВЦЭМ!$A$40:$A$783,$A282,СВЦЭМ!$B$39:$B$782,D$260)+'СЕТ СН'!$F$15</f>
        <v>0</v>
      </c>
      <c r="E282" s="36">
        <f>SUMIFS(СВЦЭМ!$H$40:$H$783,СВЦЭМ!$A$40:$A$783,$A282,СВЦЭМ!$B$39:$B$782,E$260)+'СЕТ СН'!$F$15</f>
        <v>0</v>
      </c>
      <c r="F282" s="36">
        <f>SUMIFS(СВЦЭМ!$H$40:$H$783,СВЦЭМ!$A$40:$A$783,$A282,СВЦЭМ!$B$39:$B$782,F$260)+'СЕТ СН'!$F$15</f>
        <v>0</v>
      </c>
      <c r="G282" s="36">
        <f>SUMIFS(СВЦЭМ!$H$40:$H$783,СВЦЭМ!$A$40:$A$783,$A282,СВЦЭМ!$B$39:$B$782,G$260)+'СЕТ СН'!$F$15</f>
        <v>0</v>
      </c>
      <c r="H282" s="36">
        <f>SUMIFS(СВЦЭМ!$H$40:$H$783,СВЦЭМ!$A$40:$A$783,$A282,СВЦЭМ!$B$39:$B$782,H$260)+'СЕТ СН'!$F$15</f>
        <v>0</v>
      </c>
      <c r="I282" s="36">
        <f>SUMIFS(СВЦЭМ!$H$40:$H$783,СВЦЭМ!$A$40:$A$783,$A282,СВЦЭМ!$B$39:$B$782,I$260)+'СЕТ СН'!$F$15</f>
        <v>0</v>
      </c>
      <c r="J282" s="36">
        <f>SUMIFS(СВЦЭМ!$H$40:$H$783,СВЦЭМ!$A$40:$A$783,$A282,СВЦЭМ!$B$39:$B$782,J$260)+'СЕТ СН'!$F$15</f>
        <v>0</v>
      </c>
      <c r="K282" s="36">
        <f>SUMIFS(СВЦЭМ!$H$40:$H$783,СВЦЭМ!$A$40:$A$783,$A282,СВЦЭМ!$B$39:$B$782,K$260)+'СЕТ СН'!$F$15</f>
        <v>0</v>
      </c>
      <c r="L282" s="36">
        <f>SUMIFS(СВЦЭМ!$H$40:$H$783,СВЦЭМ!$A$40:$A$783,$A282,СВЦЭМ!$B$39:$B$782,L$260)+'СЕТ СН'!$F$15</f>
        <v>0</v>
      </c>
      <c r="M282" s="36">
        <f>SUMIFS(СВЦЭМ!$H$40:$H$783,СВЦЭМ!$A$40:$A$783,$A282,СВЦЭМ!$B$39:$B$782,M$260)+'СЕТ СН'!$F$15</f>
        <v>0</v>
      </c>
      <c r="N282" s="36">
        <f>SUMIFS(СВЦЭМ!$H$40:$H$783,СВЦЭМ!$A$40:$A$783,$A282,СВЦЭМ!$B$39:$B$782,N$260)+'СЕТ СН'!$F$15</f>
        <v>0</v>
      </c>
      <c r="O282" s="36">
        <f>SUMIFS(СВЦЭМ!$H$40:$H$783,СВЦЭМ!$A$40:$A$783,$A282,СВЦЭМ!$B$39:$B$782,O$260)+'СЕТ СН'!$F$15</f>
        <v>0</v>
      </c>
      <c r="P282" s="36">
        <f>SUMIFS(СВЦЭМ!$H$40:$H$783,СВЦЭМ!$A$40:$A$783,$A282,СВЦЭМ!$B$39:$B$782,P$260)+'СЕТ СН'!$F$15</f>
        <v>0</v>
      </c>
      <c r="Q282" s="36">
        <f>SUMIFS(СВЦЭМ!$H$40:$H$783,СВЦЭМ!$A$40:$A$783,$A282,СВЦЭМ!$B$39:$B$782,Q$260)+'СЕТ СН'!$F$15</f>
        <v>0</v>
      </c>
      <c r="R282" s="36">
        <f>SUMIFS(СВЦЭМ!$H$40:$H$783,СВЦЭМ!$A$40:$A$783,$A282,СВЦЭМ!$B$39:$B$782,R$260)+'СЕТ СН'!$F$15</f>
        <v>0</v>
      </c>
      <c r="S282" s="36">
        <f>SUMIFS(СВЦЭМ!$H$40:$H$783,СВЦЭМ!$A$40:$A$783,$A282,СВЦЭМ!$B$39:$B$782,S$260)+'СЕТ СН'!$F$15</f>
        <v>0</v>
      </c>
      <c r="T282" s="36">
        <f>SUMIFS(СВЦЭМ!$H$40:$H$783,СВЦЭМ!$A$40:$A$783,$A282,СВЦЭМ!$B$39:$B$782,T$260)+'СЕТ СН'!$F$15</f>
        <v>0</v>
      </c>
      <c r="U282" s="36">
        <f>SUMIFS(СВЦЭМ!$H$40:$H$783,СВЦЭМ!$A$40:$A$783,$A282,СВЦЭМ!$B$39:$B$782,U$260)+'СЕТ СН'!$F$15</f>
        <v>0</v>
      </c>
      <c r="V282" s="36">
        <f>SUMIFS(СВЦЭМ!$H$40:$H$783,СВЦЭМ!$A$40:$A$783,$A282,СВЦЭМ!$B$39:$B$782,V$260)+'СЕТ СН'!$F$15</f>
        <v>0</v>
      </c>
      <c r="W282" s="36">
        <f>SUMIFS(СВЦЭМ!$H$40:$H$783,СВЦЭМ!$A$40:$A$783,$A282,СВЦЭМ!$B$39:$B$782,W$260)+'СЕТ СН'!$F$15</f>
        <v>0</v>
      </c>
      <c r="X282" s="36">
        <f>SUMIFS(СВЦЭМ!$H$40:$H$783,СВЦЭМ!$A$40:$A$783,$A282,СВЦЭМ!$B$39:$B$782,X$260)+'СЕТ СН'!$F$15</f>
        <v>0</v>
      </c>
      <c r="Y282" s="36">
        <f>SUMIFS(СВЦЭМ!$H$40:$H$783,СВЦЭМ!$A$40:$A$783,$A282,СВЦЭМ!$B$39:$B$782,Y$260)+'СЕТ СН'!$F$15</f>
        <v>0</v>
      </c>
    </row>
    <row r="283" spans="1:25" ht="15.75" hidden="1" x14ac:dyDescent="0.2">
      <c r="A283" s="35">
        <f t="shared" si="7"/>
        <v>44278</v>
      </c>
      <c r="B283" s="36">
        <f>SUMIFS(СВЦЭМ!$H$40:$H$783,СВЦЭМ!$A$40:$A$783,$A283,СВЦЭМ!$B$39:$B$782,B$260)+'СЕТ СН'!$F$15</f>
        <v>0</v>
      </c>
      <c r="C283" s="36">
        <f>SUMIFS(СВЦЭМ!$H$40:$H$783,СВЦЭМ!$A$40:$A$783,$A283,СВЦЭМ!$B$39:$B$782,C$260)+'СЕТ СН'!$F$15</f>
        <v>0</v>
      </c>
      <c r="D283" s="36">
        <f>SUMIFS(СВЦЭМ!$H$40:$H$783,СВЦЭМ!$A$40:$A$783,$A283,СВЦЭМ!$B$39:$B$782,D$260)+'СЕТ СН'!$F$15</f>
        <v>0</v>
      </c>
      <c r="E283" s="36">
        <f>SUMIFS(СВЦЭМ!$H$40:$H$783,СВЦЭМ!$A$40:$A$783,$A283,СВЦЭМ!$B$39:$B$782,E$260)+'СЕТ СН'!$F$15</f>
        <v>0</v>
      </c>
      <c r="F283" s="36">
        <f>SUMIFS(СВЦЭМ!$H$40:$H$783,СВЦЭМ!$A$40:$A$783,$A283,СВЦЭМ!$B$39:$B$782,F$260)+'СЕТ СН'!$F$15</f>
        <v>0</v>
      </c>
      <c r="G283" s="36">
        <f>SUMIFS(СВЦЭМ!$H$40:$H$783,СВЦЭМ!$A$40:$A$783,$A283,СВЦЭМ!$B$39:$B$782,G$260)+'СЕТ СН'!$F$15</f>
        <v>0</v>
      </c>
      <c r="H283" s="36">
        <f>SUMIFS(СВЦЭМ!$H$40:$H$783,СВЦЭМ!$A$40:$A$783,$A283,СВЦЭМ!$B$39:$B$782,H$260)+'СЕТ СН'!$F$15</f>
        <v>0</v>
      </c>
      <c r="I283" s="36">
        <f>SUMIFS(СВЦЭМ!$H$40:$H$783,СВЦЭМ!$A$40:$A$783,$A283,СВЦЭМ!$B$39:$B$782,I$260)+'СЕТ СН'!$F$15</f>
        <v>0</v>
      </c>
      <c r="J283" s="36">
        <f>SUMIFS(СВЦЭМ!$H$40:$H$783,СВЦЭМ!$A$40:$A$783,$A283,СВЦЭМ!$B$39:$B$782,J$260)+'СЕТ СН'!$F$15</f>
        <v>0</v>
      </c>
      <c r="K283" s="36">
        <f>SUMIFS(СВЦЭМ!$H$40:$H$783,СВЦЭМ!$A$40:$A$783,$A283,СВЦЭМ!$B$39:$B$782,K$260)+'СЕТ СН'!$F$15</f>
        <v>0</v>
      </c>
      <c r="L283" s="36">
        <f>SUMIFS(СВЦЭМ!$H$40:$H$783,СВЦЭМ!$A$40:$A$783,$A283,СВЦЭМ!$B$39:$B$782,L$260)+'СЕТ СН'!$F$15</f>
        <v>0</v>
      </c>
      <c r="M283" s="36">
        <f>SUMIFS(СВЦЭМ!$H$40:$H$783,СВЦЭМ!$A$40:$A$783,$A283,СВЦЭМ!$B$39:$B$782,M$260)+'СЕТ СН'!$F$15</f>
        <v>0</v>
      </c>
      <c r="N283" s="36">
        <f>SUMIFS(СВЦЭМ!$H$40:$H$783,СВЦЭМ!$A$40:$A$783,$A283,СВЦЭМ!$B$39:$B$782,N$260)+'СЕТ СН'!$F$15</f>
        <v>0</v>
      </c>
      <c r="O283" s="36">
        <f>SUMIFS(СВЦЭМ!$H$40:$H$783,СВЦЭМ!$A$40:$A$783,$A283,СВЦЭМ!$B$39:$B$782,O$260)+'СЕТ СН'!$F$15</f>
        <v>0</v>
      </c>
      <c r="P283" s="36">
        <f>SUMIFS(СВЦЭМ!$H$40:$H$783,СВЦЭМ!$A$40:$A$783,$A283,СВЦЭМ!$B$39:$B$782,P$260)+'СЕТ СН'!$F$15</f>
        <v>0</v>
      </c>
      <c r="Q283" s="36">
        <f>SUMIFS(СВЦЭМ!$H$40:$H$783,СВЦЭМ!$A$40:$A$783,$A283,СВЦЭМ!$B$39:$B$782,Q$260)+'СЕТ СН'!$F$15</f>
        <v>0</v>
      </c>
      <c r="R283" s="36">
        <f>SUMIFS(СВЦЭМ!$H$40:$H$783,СВЦЭМ!$A$40:$A$783,$A283,СВЦЭМ!$B$39:$B$782,R$260)+'СЕТ СН'!$F$15</f>
        <v>0</v>
      </c>
      <c r="S283" s="36">
        <f>SUMIFS(СВЦЭМ!$H$40:$H$783,СВЦЭМ!$A$40:$A$783,$A283,СВЦЭМ!$B$39:$B$782,S$260)+'СЕТ СН'!$F$15</f>
        <v>0</v>
      </c>
      <c r="T283" s="36">
        <f>SUMIFS(СВЦЭМ!$H$40:$H$783,СВЦЭМ!$A$40:$A$783,$A283,СВЦЭМ!$B$39:$B$782,T$260)+'СЕТ СН'!$F$15</f>
        <v>0</v>
      </c>
      <c r="U283" s="36">
        <f>SUMIFS(СВЦЭМ!$H$40:$H$783,СВЦЭМ!$A$40:$A$783,$A283,СВЦЭМ!$B$39:$B$782,U$260)+'СЕТ СН'!$F$15</f>
        <v>0</v>
      </c>
      <c r="V283" s="36">
        <f>SUMIFS(СВЦЭМ!$H$40:$H$783,СВЦЭМ!$A$40:$A$783,$A283,СВЦЭМ!$B$39:$B$782,V$260)+'СЕТ СН'!$F$15</f>
        <v>0</v>
      </c>
      <c r="W283" s="36">
        <f>SUMIFS(СВЦЭМ!$H$40:$H$783,СВЦЭМ!$A$40:$A$783,$A283,СВЦЭМ!$B$39:$B$782,W$260)+'СЕТ СН'!$F$15</f>
        <v>0</v>
      </c>
      <c r="X283" s="36">
        <f>SUMIFS(СВЦЭМ!$H$40:$H$783,СВЦЭМ!$A$40:$A$783,$A283,СВЦЭМ!$B$39:$B$782,X$260)+'СЕТ СН'!$F$15</f>
        <v>0</v>
      </c>
      <c r="Y283" s="36">
        <f>SUMIFS(СВЦЭМ!$H$40:$H$783,СВЦЭМ!$A$40:$A$783,$A283,СВЦЭМ!$B$39:$B$782,Y$260)+'СЕТ СН'!$F$15</f>
        <v>0</v>
      </c>
    </row>
    <row r="284" spans="1:25" ht="15.75" hidden="1" x14ac:dyDescent="0.2">
      <c r="A284" s="35">
        <f t="shared" si="7"/>
        <v>44279</v>
      </c>
      <c r="B284" s="36">
        <f>SUMIFS(СВЦЭМ!$H$40:$H$783,СВЦЭМ!$A$40:$A$783,$A284,СВЦЭМ!$B$39:$B$782,B$260)+'СЕТ СН'!$F$15</f>
        <v>0</v>
      </c>
      <c r="C284" s="36">
        <f>SUMIFS(СВЦЭМ!$H$40:$H$783,СВЦЭМ!$A$40:$A$783,$A284,СВЦЭМ!$B$39:$B$782,C$260)+'СЕТ СН'!$F$15</f>
        <v>0</v>
      </c>
      <c r="D284" s="36">
        <f>SUMIFS(СВЦЭМ!$H$40:$H$783,СВЦЭМ!$A$40:$A$783,$A284,СВЦЭМ!$B$39:$B$782,D$260)+'СЕТ СН'!$F$15</f>
        <v>0</v>
      </c>
      <c r="E284" s="36">
        <f>SUMIFS(СВЦЭМ!$H$40:$H$783,СВЦЭМ!$A$40:$A$783,$A284,СВЦЭМ!$B$39:$B$782,E$260)+'СЕТ СН'!$F$15</f>
        <v>0</v>
      </c>
      <c r="F284" s="36">
        <f>SUMIFS(СВЦЭМ!$H$40:$H$783,СВЦЭМ!$A$40:$A$783,$A284,СВЦЭМ!$B$39:$B$782,F$260)+'СЕТ СН'!$F$15</f>
        <v>0</v>
      </c>
      <c r="G284" s="36">
        <f>SUMIFS(СВЦЭМ!$H$40:$H$783,СВЦЭМ!$A$40:$A$783,$A284,СВЦЭМ!$B$39:$B$782,G$260)+'СЕТ СН'!$F$15</f>
        <v>0</v>
      </c>
      <c r="H284" s="36">
        <f>SUMIFS(СВЦЭМ!$H$40:$H$783,СВЦЭМ!$A$40:$A$783,$A284,СВЦЭМ!$B$39:$B$782,H$260)+'СЕТ СН'!$F$15</f>
        <v>0</v>
      </c>
      <c r="I284" s="36">
        <f>SUMIFS(СВЦЭМ!$H$40:$H$783,СВЦЭМ!$A$40:$A$783,$A284,СВЦЭМ!$B$39:$B$782,I$260)+'СЕТ СН'!$F$15</f>
        <v>0</v>
      </c>
      <c r="J284" s="36">
        <f>SUMIFS(СВЦЭМ!$H$40:$H$783,СВЦЭМ!$A$40:$A$783,$A284,СВЦЭМ!$B$39:$B$782,J$260)+'СЕТ СН'!$F$15</f>
        <v>0</v>
      </c>
      <c r="K284" s="36">
        <f>SUMIFS(СВЦЭМ!$H$40:$H$783,СВЦЭМ!$A$40:$A$783,$A284,СВЦЭМ!$B$39:$B$782,K$260)+'СЕТ СН'!$F$15</f>
        <v>0</v>
      </c>
      <c r="L284" s="36">
        <f>SUMIFS(СВЦЭМ!$H$40:$H$783,СВЦЭМ!$A$40:$A$783,$A284,СВЦЭМ!$B$39:$B$782,L$260)+'СЕТ СН'!$F$15</f>
        <v>0</v>
      </c>
      <c r="M284" s="36">
        <f>SUMIFS(СВЦЭМ!$H$40:$H$783,СВЦЭМ!$A$40:$A$783,$A284,СВЦЭМ!$B$39:$B$782,M$260)+'СЕТ СН'!$F$15</f>
        <v>0</v>
      </c>
      <c r="N284" s="36">
        <f>SUMIFS(СВЦЭМ!$H$40:$H$783,СВЦЭМ!$A$40:$A$783,$A284,СВЦЭМ!$B$39:$B$782,N$260)+'СЕТ СН'!$F$15</f>
        <v>0</v>
      </c>
      <c r="O284" s="36">
        <f>SUMIFS(СВЦЭМ!$H$40:$H$783,СВЦЭМ!$A$40:$A$783,$A284,СВЦЭМ!$B$39:$B$782,O$260)+'СЕТ СН'!$F$15</f>
        <v>0</v>
      </c>
      <c r="P284" s="36">
        <f>SUMIFS(СВЦЭМ!$H$40:$H$783,СВЦЭМ!$A$40:$A$783,$A284,СВЦЭМ!$B$39:$B$782,P$260)+'СЕТ СН'!$F$15</f>
        <v>0</v>
      </c>
      <c r="Q284" s="36">
        <f>SUMIFS(СВЦЭМ!$H$40:$H$783,СВЦЭМ!$A$40:$A$783,$A284,СВЦЭМ!$B$39:$B$782,Q$260)+'СЕТ СН'!$F$15</f>
        <v>0</v>
      </c>
      <c r="R284" s="36">
        <f>SUMIFS(СВЦЭМ!$H$40:$H$783,СВЦЭМ!$A$40:$A$783,$A284,СВЦЭМ!$B$39:$B$782,R$260)+'СЕТ СН'!$F$15</f>
        <v>0</v>
      </c>
      <c r="S284" s="36">
        <f>SUMIFS(СВЦЭМ!$H$40:$H$783,СВЦЭМ!$A$40:$A$783,$A284,СВЦЭМ!$B$39:$B$782,S$260)+'СЕТ СН'!$F$15</f>
        <v>0</v>
      </c>
      <c r="T284" s="36">
        <f>SUMIFS(СВЦЭМ!$H$40:$H$783,СВЦЭМ!$A$40:$A$783,$A284,СВЦЭМ!$B$39:$B$782,T$260)+'СЕТ СН'!$F$15</f>
        <v>0</v>
      </c>
      <c r="U284" s="36">
        <f>SUMIFS(СВЦЭМ!$H$40:$H$783,СВЦЭМ!$A$40:$A$783,$A284,СВЦЭМ!$B$39:$B$782,U$260)+'СЕТ СН'!$F$15</f>
        <v>0</v>
      </c>
      <c r="V284" s="36">
        <f>SUMIFS(СВЦЭМ!$H$40:$H$783,СВЦЭМ!$A$40:$A$783,$A284,СВЦЭМ!$B$39:$B$782,V$260)+'СЕТ СН'!$F$15</f>
        <v>0</v>
      </c>
      <c r="W284" s="36">
        <f>SUMIFS(СВЦЭМ!$H$40:$H$783,СВЦЭМ!$A$40:$A$783,$A284,СВЦЭМ!$B$39:$B$782,W$260)+'СЕТ СН'!$F$15</f>
        <v>0</v>
      </c>
      <c r="X284" s="36">
        <f>SUMIFS(СВЦЭМ!$H$40:$H$783,СВЦЭМ!$A$40:$A$783,$A284,СВЦЭМ!$B$39:$B$782,X$260)+'СЕТ СН'!$F$15</f>
        <v>0</v>
      </c>
      <c r="Y284" s="36">
        <f>SUMIFS(СВЦЭМ!$H$40:$H$783,СВЦЭМ!$A$40:$A$783,$A284,СВЦЭМ!$B$39:$B$782,Y$260)+'СЕТ СН'!$F$15</f>
        <v>0</v>
      </c>
    </row>
    <row r="285" spans="1:25" ht="15.75" hidden="1" x14ac:dyDescent="0.2">
      <c r="A285" s="35">
        <f t="shared" si="7"/>
        <v>44280</v>
      </c>
      <c r="B285" s="36">
        <f>SUMIFS(СВЦЭМ!$H$40:$H$783,СВЦЭМ!$A$40:$A$783,$A285,СВЦЭМ!$B$39:$B$782,B$260)+'СЕТ СН'!$F$15</f>
        <v>0</v>
      </c>
      <c r="C285" s="36">
        <f>SUMIFS(СВЦЭМ!$H$40:$H$783,СВЦЭМ!$A$40:$A$783,$A285,СВЦЭМ!$B$39:$B$782,C$260)+'СЕТ СН'!$F$15</f>
        <v>0</v>
      </c>
      <c r="D285" s="36">
        <f>SUMIFS(СВЦЭМ!$H$40:$H$783,СВЦЭМ!$A$40:$A$783,$A285,СВЦЭМ!$B$39:$B$782,D$260)+'СЕТ СН'!$F$15</f>
        <v>0</v>
      </c>
      <c r="E285" s="36">
        <f>SUMIFS(СВЦЭМ!$H$40:$H$783,СВЦЭМ!$A$40:$A$783,$A285,СВЦЭМ!$B$39:$B$782,E$260)+'СЕТ СН'!$F$15</f>
        <v>0</v>
      </c>
      <c r="F285" s="36">
        <f>SUMIFS(СВЦЭМ!$H$40:$H$783,СВЦЭМ!$A$40:$A$783,$A285,СВЦЭМ!$B$39:$B$782,F$260)+'СЕТ СН'!$F$15</f>
        <v>0</v>
      </c>
      <c r="G285" s="36">
        <f>SUMIFS(СВЦЭМ!$H$40:$H$783,СВЦЭМ!$A$40:$A$783,$A285,СВЦЭМ!$B$39:$B$782,G$260)+'СЕТ СН'!$F$15</f>
        <v>0</v>
      </c>
      <c r="H285" s="36">
        <f>SUMIFS(СВЦЭМ!$H$40:$H$783,СВЦЭМ!$A$40:$A$783,$A285,СВЦЭМ!$B$39:$B$782,H$260)+'СЕТ СН'!$F$15</f>
        <v>0</v>
      </c>
      <c r="I285" s="36">
        <f>SUMIFS(СВЦЭМ!$H$40:$H$783,СВЦЭМ!$A$40:$A$783,$A285,СВЦЭМ!$B$39:$B$782,I$260)+'СЕТ СН'!$F$15</f>
        <v>0</v>
      </c>
      <c r="J285" s="36">
        <f>SUMIFS(СВЦЭМ!$H$40:$H$783,СВЦЭМ!$A$40:$A$783,$A285,СВЦЭМ!$B$39:$B$782,J$260)+'СЕТ СН'!$F$15</f>
        <v>0</v>
      </c>
      <c r="K285" s="36">
        <f>SUMIFS(СВЦЭМ!$H$40:$H$783,СВЦЭМ!$A$40:$A$783,$A285,СВЦЭМ!$B$39:$B$782,K$260)+'СЕТ СН'!$F$15</f>
        <v>0</v>
      </c>
      <c r="L285" s="36">
        <f>SUMIFS(СВЦЭМ!$H$40:$H$783,СВЦЭМ!$A$40:$A$783,$A285,СВЦЭМ!$B$39:$B$782,L$260)+'СЕТ СН'!$F$15</f>
        <v>0</v>
      </c>
      <c r="M285" s="36">
        <f>SUMIFS(СВЦЭМ!$H$40:$H$783,СВЦЭМ!$A$40:$A$783,$A285,СВЦЭМ!$B$39:$B$782,M$260)+'СЕТ СН'!$F$15</f>
        <v>0</v>
      </c>
      <c r="N285" s="36">
        <f>SUMIFS(СВЦЭМ!$H$40:$H$783,СВЦЭМ!$A$40:$A$783,$A285,СВЦЭМ!$B$39:$B$782,N$260)+'СЕТ СН'!$F$15</f>
        <v>0</v>
      </c>
      <c r="O285" s="36">
        <f>SUMIFS(СВЦЭМ!$H$40:$H$783,СВЦЭМ!$A$40:$A$783,$A285,СВЦЭМ!$B$39:$B$782,O$260)+'СЕТ СН'!$F$15</f>
        <v>0</v>
      </c>
      <c r="P285" s="36">
        <f>SUMIFS(СВЦЭМ!$H$40:$H$783,СВЦЭМ!$A$40:$A$783,$A285,СВЦЭМ!$B$39:$B$782,P$260)+'СЕТ СН'!$F$15</f>
        <v>0</v>
      </c>
      <c r="Q285" s="36">
        <f>SUMIFS(СВЦЭМ!$H$40:$H$783,СВЦЭМ!$A$40:$A$783,$A285,СВЦЭМ!$B$39:$B$782,Q$260)+'СЕТ СН'!$F$15</f>
        <v>0</v>
      </c>
      <c r="R285" s="36">
        <f>SUMIFS(СВЦЭМ!$H$40:$H$783,СВЦЭМ!$A$40:$A$783,$A285,СВЦЭМ!$B$39:$B$782,R$260)+'СЕТ СН'!$F$15</f>
        <v>0</v>
      </c>
      <c r="S285" s="36">
        <f>SUMIFS(СВЦЭМ!$H$40:$H$783,СВЦЭМ!$A$40:$A$783,$A285,СВЦЭМ!$B$39:$B$782,S$260)+'СЕТ СН'!$F$15</f>
        <v>0</v>
      </c>
      <c r="T285" s="36">
        <f>SUMIFS(СВЦЭМ!$H$40:$H$783,СВЦЭМ!$A$40:$A$783,$A285,СВЦЭМ!$B$39:$B$782,T$260)+'СЕТ СН'!$F$15</f>
        <v>0</v>
      </c>
      <c r="U285" s="36">
        <f>SUMIFS(СВЦЭМ!$H$40:$H$783,СВЦЭМ!$A$40:$A$783,$A285,СВЦЭМ!$B$39:$B$782,U$260)+'СЕТ СН'!$F$15</f>
        <v>0</v>
      </c>
      <c r="V285" s="36">
        <f>SUMIFS(СВЦЭМ!$H$40:$H$783,СВЦЭМ!$A$40:$A$783,$A285,СВЦЭМ!$B$39:$B$782,V$260)+'СЕТ СН'!$F$15</f>
        <v>0</v>
      </c>
      <c r="W285" s="36">
        <f>SUMIFS(СВЦЭМ!$H$40:$H$783,СВЦЭМ!$A$40:$A$783,$A285,СВЦЭМ!$B$39:$B$782,W$260)+'СЕТ СН'!$F$15</f>
        <v>0</v>
      </c>
      <c r="X285" s="36">
        <f>SUMIFS(СВЦЭМ!$H$40:$H$783,СВЦЭМ!$A$40:$A$783,$A285,СВЦЭМ!$B$39:$B$782,X$260)+'СЕТ СН'!$F$15</f>
        <v>0</v>
      </c>
      <c r="Y285" s="36">
        <f>SUMIFS(СВЦЭМ!$H$40:$H$783,СВЦЭМ!$A$40:$A$783,$A285,СВЦЭМ!$B$39:$B$782,Y$260)+'СЕТ СН'!$F$15</f>
        <v>0</v>
      </c>
    </row>
    <row r="286" spans="1:25" ht="15.75" hidden="1" x14ac:dyDescent="0.2">
      <c r="A286" s="35">
        <f t="shared" si="7"/>
        <v>44281</v>
      </c>
      <c r="B286" s="36">
        <f>SUMIFS(СВЦЭМ!$H$40:$H$783,СВЦЭМ!$A$40:$A$783,$A286,СВЦЭМ!$B$39:$B$782,B$260)+'СЕТ СН'!$F$15</f>
        <v>0</v>
      </c>
      <c r="C286" s="36">
        <f>SUMIFS(СВЦЭМ!$H$40:$H$783,СВЦЭМ!$A$40:$A$783,$A286,СВЦЭМ!$B$39:$B$782,C$260)+'СЕТ СН'!$F$15</f>
        <v>0</v>
      </c>
      <c r="D286" s="36">
        <f>SUMIFS(СВЦЭМ!$H$40:$H$783,СВЦЭМ!$A$40:$A$783,$A286,СВЦЭМ!$B$39:$B$782,D$260)+'СЕТ СН'!$F$15</f>
        <v>0</v>
      </c>
      <c r="E286" s="36">
        <f>SUMIFS(СВЦЭМ!$H$40:$H$783,СВЦЭМ!$A$40:$A$783,$A286,СВЦЭМ!$B$39:$B$782,E$260)+'СЕТ СН'!$F$15</f>
        <v>0</v>
      </c>
      <c r="F286" s="36">
        <f>SUMIFS(СВЦЭМ!$H$40:$H$783,СВЦЭМ!$A$40:$A$783,$A286,СВЦЭМ!$B$39:$B$782,F$260)+'СЕТ СН'!$F$15</f>
        <v>0</v>
      </c>
      <c r="G286" s="36">
        <f>SUMIFS(СВЦЭМ!$H$40:$H$783,СВЦЭМ!$A$40:$A$783,$A286,СВЦЭМ!$B$39:$B$782,G$260)+'СЕТ СН'!$F$15</f>
        <v>0</v>
      </c>
      <c r="H286" s="36">
        <f>SUMIFS(СВЦЭМ!$H$40:$H$783,СВЦЭМ!$A$40:$A$783,$A286,СВЦЭМ!$B$39:$B$782,H$260)+'СЕТ СН'!$F$15</f>
        <v>0</v>
      </c>
      <c r="I286" s="36">
        <f>SUMIFS(СВЦЭМ!$H$40:$H$783,СВЦЭМ!$A$40:$A$783,$A286,СВЦЭМ!$B$39:$B$782,I$260)+'СЕТ СН'!$F$15</f>
        <v>0</v>
      </c>
      <c r="J286" s="36">
        <f>SUMIFS(СВЦЭМ!$H$40:$H$783,СВЦЭМ!$A$40:$A$783,$A286,СВЦЭМ!$B$39:$B$782,J$260)+'СЕТ СН'!$F$15</f>
        <v>0</v>
      </c>
      <c r="K286" s="36">
        <f>SUMIFS(СВЦЭМ!$H$40:$H$783,СВЦЭМ!$A$40:$A$783,$A286,СВЦЭМ!$B$39:$B$782,K$260)+'СЕТ СН'!$F$15</f>
        <v>0</v>
      </c>
      <c r="L286" s="36">
        <f>SUMIFS(СВЦЭМ!$H$40:$H$783,СВЦЭМ!$A$40:$A$783,$A286,СВЦЭМ!$B$39:$B$782,L$260)+'СЕТ СН'!$F$15</f>
        <v>0</v>
      </c>
      <c r="M286" s="36">
        <f>SUMIFS(СВЦЭМ!$H$40:$H$783,СВЦЭМ!$A$40:$A$783,$A286,СВЦЭМ!$B$39:$B$782,M$260)+'СЕТ СН'!$F$15</f>
        <v>0</v>
      </c>
      <c r="N286" s="36">
        <f>SUMIFS(СВЦЭМ!$H$40:$H$783,СВЦЭМ!$A$40:$A$783,$A286,СВЦЭМ!$B$39:$B$782,N$260)+'СЕТ СН'!$F$15</f>
        <v>0</v>
      </c>
      <c r="O286" s="36">
        <f>SUMIFS(СВЦЭМ!$H$40:$H$783,СВЦЭМ!$A$40:$A$783,$A286,СВЦЭМ!$B$39:$B$782,O$260)+'СЕТ СН'!$F$15</f>
        <v>0</v>
      </c>
      <c r="P286" s="36">
        <f>SUMIFS(СВЦЭМ!$H$40:$H$783,СВЦЭМ!$A$40:$A$783,$A286,СВЦЭМ!$B$39:$B$782,P$260)+'СЕТ СН'!$F$15</f>
        <v>0</v>
      </c>
      <c r="Q286" s="36">
        <f>SUMIFS(СВЦЭМ!$H$40:$H$783,СВЦЭМ!$A$40:$A$783,$A286,СВЦЭМ!$B$39:$B$782,Q$260)+'СЕТ СН'!$F$15</f>
        <v>0</v>
      </c>
      <c r="R286" s="36">
        <f>SUMIFS(СВЦЭМ!$H$40:$H$783,СВЦЭМ!$A$40:$A$783,$A286,СВЦЭМ!$B$39:$B$782,R$260)+'СЕТ СН'!$F$15</f>
        <v>0</v>
      </c>
      <c r="S286" s="36">
        <f>SUMIFS(СВЦЭМ!$H$40:$H$783,СВЦЭМ!$A$40:$A$783,$A286,СВЦЭМ!$B$39:$B$782,S$260)+'СЕТ СН'!$F$15</f>
        <v>0</v>
      </c>
      <c r="T286" s="36">
        <f>SUMIFS(СВЦЭМ!$H$40:$H$783,СВЦЭМ!$A$40:$A$783,$A286,СВЦЭМ!$B$39:$B$782,T$260)+'СЕТ СН'!$F$15</f>
        <v>0</v>
      </c>
      <c r="U286" s="36">
        <f>SUMIFS(СВЦЭМ!$H$40:$H$783,СВЦЭМ!$A$40:$A$783,$A286,СВЦЭМ!$B$39:$B$782,U$260)+'СЕТ СН'!$F$15</f>
        <v>0</v>
      </c>
      <c r="V286" s="36">
        <f>SUMIFS(СВЦЭМ!$H$40:$H$783,СВЦЭМ!$A$40:$A$783,$A286,СВЦЭМ!$B$39:$B$782,V$260)+'СЕТ СН'!$F$15</f>
        <v>0</v>
      </c>
      <c r="W286" s="36">
        <f>SUMIFS(СВЦЭМ!$H$40:$H$783,СВЦЭМ!$A$40:$A$783,$A286,СВЦЭМ!$B$39:$B$782,W$260)+'СЕТ СН'!$F$15</f>
        <v>0</v>
      </c>
      <c r="X286" s="36">
        <f>SUMIFS(СВЦЭМ!$H$40:$H$783,СВЦЭМ!$A$40:$A$783,$A286,СВЦЭМ!$B$39:$B$782,X$260)+'СЕТ СН'!$F$15</f>
        <v>0</v>
      </c>
      <c r="Y286" s="36">
        <f>SUMIFS(СВЦЭМ!$H$40:$H$783,СВЦЭМ!$A$40:$A$783,$A286,СВЦЭМ!$B$39:$B$782,Y$260)+'СЕТ СН'!$F$15</f>
        <v>0</v>
      </c>
    </row>
    <row r="287" spans="1:25" ht="15.75" hidden="1" x14ac:dyDescent="0.2">
      <c r="A287" s="35">
        <f t="shared" si="7"/>
        <v>44282</v>
      </c>
      <c r="B287" s="36">
        <f>SUMIFS(СВЦЭМ!$H$40:$H$783,СВЦЭМ!$A$40:$A$783,$A287,СВЦЭМ!$B$39:$B$782,B$260)+'СЕТ СН'!$F$15</f>
        <v>0</v>
      </c>
      <c r="C287" s="36">
        <f>SUMIFS(СВЦЭМ!$H$40:$H$783,СВЦЭМ!$A$40:$A$783,$A287,СВЦЭМ!$B$39:$B$782,C$260)+'СЕТ СН'!$F$15</f>
        <v>0</v>
      </c>
      <c r="D287" s="36">
        <f>SUMIFS(СВЦЭМ!$H$40:$H$783,СВЦЭМ!$A$40:$A$783,$A287,СВЦЭМ!$B$39:$B$782,D$260)+'СЕТ СН'!$F$15</f>
        <v>0</v>
      </c>
      <c r="E287" s="36">
        <f>SUMIFS(СВЦЭМ!$H$40:$H$783,СВЦЭМ!$A$40:$A$783,$A287,СВЦЭМ!$B$39:$B$782,E$260)+'СЕТ СН'!$F$15</f>
        <v>0</v>
      </c>
      <c r="F287" s="36">
        <f>SUMIFS(СВЦЭМ!$H$40:$H$783,СВЦЭМ!$A$40:$A$783,$A287,СВЦЭМ!$B$39:$B$782,F$260)+'СЕТ СН'!$F$15</f>
        <v>0</v>
      </c>
      <c r="G287" s="36">
        <f>SUMIFS(СВЦЭМ!$H$40:$H$783,СВЦЭМ!$A$40:$A$783,$A287,СВЦЭМ!$B$39:$B$782,G$260)+'СЕТ СН'!$F$15</f>
        <v>0</v>
      </c>
      <c r="H287" s="36">
        <f>SUMIFS(СВЦЭМ!$H$40:$H$783,СВЦЭМ!$A$40:$A$783,$A287,СВЦЭМ!$B$39:$B$782,H$260)+'СЕТ СН'!$F$15</f>
        <v>0</v>
      </c>
      <c r="I287" s="36">
        <f>SUMIFS(СВЦЭМ!$H$40:$H$783,СВЦЭМ!$A$40:$A$783,$A287,СВЦЭМ!$B$39:$B$782,I$260)+'СЕТ СН'!$F$15</f>
        <v>0</v>
      </c>
      <c r="J287" s="36">
        <f>SUMIFS(СВЦЭМ!$H$40:$H$783,СВЦЭМ!$A$40:$A$783,$A287,СВЦЭМ!$B$39:$B$782,J$260)+'СЕТ СН'!$F$15</f>
        <v>0</v>
      </c>
      <c r="K287" s="36">
        <f>SUMIFS(СВЦЭМ!$H$40:$H$783,СВЦЭМ!$A$40:$A$783,$A287,СВЦЭМ!$B$39:$B$782,K$260)+'СЕТ СН'!$F$15</f>
        <v>0</v>
      </c>
      <c r="L287" s="36">
        <f>SUMIFS(СВЦЭМ!$H$40:$H$783,СВЦЭМ!$A$40:$A$783,$A287,СВЦЭМ!$B$39:$B$782,L$260)+'СЕТ СН'!$F$15</f>
        <v>0</v>
      </c>
      <c r="M287" s="36">
        <f>SUMIFS(СВЦЭМ!$H$40:$H$783,СВЦЭМ!$A$40:$A$783,$A287,СВЦЭМ!$B$39:$B$782,M$260)+'СЕТ СН'!$F$15</f>
        <v>0</v>
      </c>
      <c r="N287" s="36">
        <f>SUMIFS(СВЦЭМ!$H$40:$H$783,СВЦЭМ!$A$40:$A$783,$A287,СВЦЭМ!$B$39:$B$782,N$260)+'СЕТ СН'!$F$15</f>
        <v>0</v>
      </c>
      <c r="O287" s="36">
        <f>SUMIFS(СВЦЭМ!$H$40:$H$783,СВЦЭМ!$A$40:$A$783,$A287,СВЦЭМ!$B$39:$B$782,O$260)+'СЕТ СН'!$F$15</f>
        <v>0</v>
      </c>
      <c r="P287" s="36">
        <f>SUMIFS(СВЦЭМ!$H$40:$H$783,СВЦЭМ!$A$40:$A$783,$A287,СВЦЭМ!$B$39:$B$782,P$260)+'СЕТ СН'!$F$15</f>
        <v>0</v>
      </c>
      <c r="Q287" s="36">
        <f>SUMIFS(СВЦЭМ!$H$40:$H$783,СВЦЭМ!$A$40:$A$783,$A287,СВЦЭМ!$B$39:$B$782,Q$260)+'СЕТ СН'!$F$15</f>
        <v>0</v>
      </c>
      <c r="R287" s="36">
        <f>SUMIFS(СВЦЭМ!$H$40:$H$783,СВЦЭМ!$A$40:$A$783,$A287,СВЦЭМ!$B$39:$B$782,R$260)+'СЕТ СН'!$F$15</f>
        <v>0</v>
      </c>
      <c r="S287" s="36">
        <f>SUMIFS(СВЦЭМ!$H$40:$H$783,СВЦЭМ!$A$40:$A$783,$A287,СВЦЭМ!$B$39:$B$782,S$260)+'СЕТ СН'!$F$15</f>
        <v>0</v>
      </c>
      <c r="T287" s="36">
        <f>SUMIFS(СВЦЭМ!$H$40:$H$783,СВЦЭМ!$A$40:$A$783,$A287,СВЦЭМ!$B$39:$B$782,T$260)+'СЕТ СН'!$F$15</f>
        <v>0</v>
      </c>
      <c r="U287" s="36">
        <f>SUMIFS(СВЦЭМ!$H$40:$H$783,СВЦЭМ!$A$40:$A$783,$A287,СВЦЭМ!$B$39:$B$782,U$260)+'СЕТ СН'!$F$15</f>
        <v>0</v>
      </c>
      <c r="V287" s="36">
        <f>SUMIFS(СВЦЭМ!$H$40:$H$783,СВЦЭМ!$A$40:$A$783,$A287,СВЦЭМ!$B$39:$B$782,V$260)+'СЕТ СН'!$F$15</f>
        <v>0</v>
      </c>
      <c r="W287" s="36">
        <f>SUMIFS(СВЦЭМ!$H$40:$H$783,СВЦЭМ!$A$40:$A$783,$A287,СВЦЭМ!$B$39:$B$782,W$260)+'СЕТ СН'!$F$15</f>
        <v>0</v>
      </c>
      <c r="X287" s="36">
        <f>SUMIFS(СВЦЭМ!$H$40:$H$783,СВЦЭМ!$A$40:$A$783,$A287,СВЦЭМ!$B$39:$B$782,X$260)+'СЕТ СН'!$F$15</f>
        <v>0</v>
      </c>
      <c r="Y287" s="36">
        <f>SUMIFS(СВЦЭМ!$H$40:$H$783,СВЦЭМ!$A$40:$A$783,$A287,СВЦЭМ!$B$39:$B$782,Y$260)+'СЕТ СН'!$F$15</f>
        <v>0</v>
      </c>
    </row>
    <row r="288" spans="1:25" ht="15.75" hidden="1" x14ac:dyDescent="0.2">
      <c r="A288" s="35">
        <f t="shared" si="7"/>
        <v>44283</v>
      </c>
      <c r="B288" s="36">
        <f>SUMIFS(СВЦЭМ!$H$40:$H$783,СВЦЭМ!$A$40:$A$783,$A288,СВЦЭМ!$B$39:$B$782,B$260)+'СЕТ СН'!$F$15</f>
        <v>0</v>
      </c>
      <c r="C288" s="36">
        <f>SUMIFS(СВЦЭМ!$H$40:$H$783,СВЦЭМ!$A$40:$A$783,$A288,СВЦЭМ!$B$39:$B$782,C$260)+'СЕТ СН'!$F$15</f>
        <v>0</v>
      </c>
      <c r="D288" s="36">
        <f>SUMIFS(СВЦЭМ!$H$40:$H$783,СВЦЭМ!$A$40:$A$783,$A288,СВЦЭМ!$B$39:$B$782,D$260)+'СЕТ СН'!$F$15</f>
        <v>0</v>
      </c>
      <c r="E288" s="36">
        <f>SUMIFS(СВЦЭМ!$H$40:$H$783,СВЦЭМ!$A$40:$A$783,$A288,СВЦЭМ!$B$39:$B$782,E$260)+'СЕТ СН'!$F$15</f>
        <v>0</v>
      </c>
      <c r="F288" s="36">
        <f>SUMIFS(СВЦЭМ!$H$40:$H$783,СВЦЭМ!$A$40:$A$783,$A288,СВЦЭМ!$B$39:$B$782,F$260)+'СЕТ СН'!$F$15</f>
        <v>0</v>
      </c>
      <c r="G288" s="36">
        <f>SUMIFS(СВЦЭМ!$H$40:$H$783,СВЦЭМ!$A$40:$A$783,$A288,СВЦЭМ!$B$39:$B$782,G$260)+'СЕТ СН'!$F$15</f>
        <v>0</v>
      </c>
      <c r="H288" s="36">
        <f>SUMIFS(СВЦЭМ!$H$40:$H$783,СВЦЭМ!$A$40:$A$783,$A288,СВЦЭМ!$B$39:$B$782,H$260)+'СЕТ СН'!$F$15</f>
        <v>0</v>
      </c>
      <c r="I288" s="36">
        <f>SUMIFS(СВЦЭМ!$H$40:$H$783,СВЦЭМ!$A$40:$A$783,$A288,СВЦЭМ!$B$39:$B$782,I$260)+'СЕТ СН'!$F$15</f>
        <v>0</v>
      </c>
      <c r="J288" s="36">
        <f>SUMIFS(СВЦЭМ!$H$40:$H$783,СВЦЭМ!$A$40:$A$783,$A288,СВЦЭМ!$B$39:$B$782,J$260)+'СЕТ СН'!$F$15</f>
        <v>0</v>
      </c>
      <c r="K288" s="36">
        <f>SUMIFS(СВЦЭМ!$H$40:$H$783,СВЦЭМ!$A$40:$A$783,$A288,СВЦЭМ!$B$39:$B$782,K$260)+'СЕТ СН'!$F$15</f>
        <v>0</v>
      </c>
      <c r="L288" s="36">
        <f>SUMIFS(СВЦЭМ!$H$40:$H$783,СВЦЭМ!$A$40:$A$783,$A288,СВЦЭМ!$B$39:$B$782,L$260)+'СЕТ СН'!$F$15</f>
        <v>0</v>
      </c>
      <c r="M288" s="36">
        <f>SUMIFS(СВЦЭМ!$H$40:$H$783,СВЦЭМ!$A$40:$A$783,$A288,СВЦЭМ!$B$39:$B$782,M$260)+'СЕТ СН'!$F$15</f>
        <v>0</v>
      </c>
      <c r="N288" s="36">
        <f>SUMIFS(СВЦЭМ!$H$40:$H$783,СВЦЭМ!$A$40:$A$783,$A288,СВЦЭМ!$B$39:$B$782,N$260)+'СЕТ СН'!$F$15</f>
        <v>0</v>
      </c>
      <c r="O288" s="36">
        <f>SUMIFS(СВЦЭМ!$H$40:$H$783,СВЦЭМ!$A$40:$A$783,$A288,СВЦЭМ!$B$39:$B$782,O$260)+'СЕТ СН'!$F$15</f>
        <v>0</v>
      </c>
      <c r="P288" s="36">
        <f>SUMIFS(СВЦЭМ!$H$40:$H$783,СВЦЭМ!$A$40:$A$783,$A288,СВЦЭМ!$B$39:$B$782,P$260)+'СЕТ СН'!$F$15</f>
        <v>0</v>
      </c>
      <c r="Q288" s="36">
        <f>SUMIFS(СВЦЭМ!$H$40:$H$783,СВЦЭМ!$A$40:$A$783,$A288,СВЦЭМ!$B$39:$B$782,Q$260)+'СЕТ СН'!$F$15</f>
        <v>0</v>
      </c>
      <c r="R288" s="36">
        <f>SUMIFS(СВЦЭМ!$H$40:$H$783,СВЦЭМ!$A$40:$A$783,$A288,СВЦЭМ!$B$39:$B$782,R$260)+'СЕТ СН'!$F$15</f>
        <v>0</v>
      </c>
      <c r="S288" s="36">
        <f>SUMIFS(СВЦЭМ!$H$40:$H$783,СВЦЭМ!$A$40:$A$783,$A288,СВЦЭМ!$B$39:$B$782,S$260)+'СЕТ СН'!$F$15</f>
        <v>0</v>
      </c>
      <c r="T288" s="36">
        <f>SUMIFS(СВЦЭМ!$H$40:$H$783,СВЦЭМ!$A$40:$A$783,$A288,СВЦЭМ!$B$39:$B$782,T$260)+'СЕТ СН'!$F$15</f>
        <v>0</v>
      </c>
      <c r="U288" s="36">
        <f>SUMIFS(СВЦЭМ!$H$40:$H$783,СВЦЭМ!$A$40:$A$783,$A288,СВЦЭМ!$B$39:$B$782,U$260)+'СЕТ СН'!$F$15</f>
        <v>0</v>
      </c>
      <c r="V288" s="36">
        <f>SUMIFS(СВЦЭМ!$H$40:$H$783,СВЦЭМ!$A$40:$A$783,$A288,СВЦЭМ!$B$39:$B$782,V$260)+'СЕТ СН'!$F$15</f>
        <v>0</v>
      </c>
      <c r="W288" s="36">
        <f>SUMIFS(СВЦЭМ!$H$40:$H$783,СВЦЭМ!$A$40:$A$783,$A288,СВЦЭМ!$B$39:$B$782,W$260)+'СЕТ СН'!$F$15</f>
        <v>0</v>
      </c>
      <c r="X288" s="36">
        <f>SUMIFS(СВЦЭМ!$H$40:$H$783,СВЦЭМ!$A$40:$A$783,$A288,СВЦЭМ!$B$39:$B$782,X$260)+'СЕТ СН'!$F$15</f>
        <v>0</v>
      </c>
      <c r="Y288" s="36">
        <f>SUMIFS(СВЦЭМ!$H$40:$H$783,СВЦЭМ!$A$40:$A$783,$A288,СВЦЭМ!$B$39:$B$782,Y$260)+'СЕТ СН'!$F$15</f>
        <v>0</v>
      </c>
    </row>
    <row r="289" spans="1:27" ht="15.75" hidden="1" x14ac:dyDescent="0.2">
      <c r="A289" s="35">
        <f t="shared" si="7"/>
        <v>44284</v>
      </c>
      <c r="B289" s="36">
        <f>SUMIFS(СВЦЭМ!$H$40:$H$783,СВЦЭМ!$A$40:$A$783,$A289,СВЦЭМ!$B$39:$B$782,B$260)+'СЕТ СН'!$F$15</f>
        <v>0</v>
      </c>
      <c r="C289" s="36">
        <f>SUMIFS(СВЦЭМ!$H$40:$H$783,СВЦЭМ!$A$40:$A$783,$A289,СВЦЭМ!$B$39:$B$782,C$260)+'СЕТ СН'!$F$15</f>
        <v>0</v>
      </c>
      <c r="D289" s="36">
        <f>SUMIFS(СВЦЭМ!$H$40:$H$783,СВЦЭМ!$A$40:$A$783,$A289,СВЦЭМ!$B$39:$B$782,D$260)+'СЕТ СН'!$F$15</f>
        <v>0</v>
      </c>
      <c r="E289" s="36">
        <f>SUMIFS(СВЦЭМ!$H$40:$H$783,СВЦЭМ!$A$40:$A$783,$A289,СВЦЭМ!$B$39:$B$782,E$260)+'СЕТ СН'!$F$15</f>
        <v>0</v>
      </c>
      <c r="F289" s="36">
        <f>SUMIFS(СВЦЭМ!$H$40:$H$783,СВЦЭМ!$A$40:$A$783,$A289,СВЦЭМ!$B$39:$B$782,F$260)+'СЕТ СН'!$F$15</f>
        <v>0</v>
      </c>
      <c r="G289" s="36">
        <f>SUMIFS(СВЦЭМ!$H$40:$H$783,СВЦЭМ!$A$40:$A$783,$A289,СВЦЭМ!$B$39:$B$782,G$260)+'СЕТ СН'!$F$15</f>
        <v>0</v>
      </c>
      <c r="H289" s="36">
        <f>SUMIFS(СВЦЭМ!$H$40:$H$783,СВЦЭМ!$A$40:$A$783,$A289,СВЦЭМ!$B$39:$B$782,H$260)+'СЕТ СН'!$F$15</f>
        <v>0</v>
      </c>
      <c r="I289" s="36">
        <f>SUMIFS(СВЦЭМ!$H$40:$H$783,СВЦЭМ!$A$40:$A$783,$A289,СВЦЭМ!$B$39:$B$782,I$260)+'СЕТ СН'!$F$15</f>
        <v>0</v>
      </c>
      <c r="J289" s="36">
        <f>SUMIFS(СВЦЭМ!$H$40:$H$783,СВЦЭМ!$A$40:$A$783,$A289,СВЦЭМ!$B$39:$B$782,J$260)+'СЕТ СН'!$F$15</f>
        <v>0</v>
      </c>
      <c r="K289" s="36">
        <f>SUMIFS(СВЦЭМ!$H$40:$H$783,СВЦЭМ!$A$40:$A$783,$A289,СВЦЭМ!$B$39:$B$782,K$260)+'СЕТ СН'!$F$15</f>
        <v>0</v>
      </c>
      <c r="L289" s="36">
        <f>SUMIFS(СВЦЭМ!$H$40:$H$783,СВЦЭМ!$A$40:$A$783,$A289,СВЦЭМ!$B$39:$B$782,L$260)+'СЕТ СН'!$F$15</f>
        <v>0</v>
      </c>
      <c r="M289" s="36">
        <f>SUMIFS(СВЦЭМ!$H$40:$H$783,СВЦЭМ!$A$40:$A$783,$A289,СВЦЭМ!$B$39:$B$782,M$260)+'СЕТ СН'!$F$15</f>
        <v>0</v>
      </c>
      <c r="N289" s="36">
        <f>SUMIFS(СВЦЭМ!$H$40:$H$783,СВЦЭМ!$A$40:$A$783,$A289,СВЦЭМ!$B$39:$B$782,N$260)+'СЕТ СН'!$F$15</f>
        <v>0</v>
      </c>
      <c r="O289" s="36">
        <f>SUMIFS(СВЦЭМ!$H$40:$H$783,СВЦЭМ!$A$40:$A$783,$A289,СВЦЭМ!$B$39:$B$782,O$260)+'СЕТ СН'!$F$15</f>
        <v>0</v>
      </c>
      <c r="P289" s="36">
        <f>SUMIFS(СВЦЭМ!$H$40:$H$783,СВЦЭМ!$A$40:$A$783,$A289,СВЦЭМ!$B$39:$B$782,P$260)+'СЕТ СН'!$F$15</f>
        <v>0</v>
      </c>
      <c r="Q289" s="36">
        <f>SUMIFS(СВЦЭМ!$H$40:$H$783,СВЦЭМ!$A$40:$A$783,$A289,СВЦЭМ!$B$39:$B$782,Q$260)+'СЕТ СН'!$F$15</f>
        <v>0</v>
      </c>
      <c r="R289" s="36">
        <f>SUMIFS(СВЦЭМ!$H$40:$H$783,СВЦЭМ!$A$40:$A$783,$A289,СВЦЭМ!$B$39:$B$782,R$260)+'СЕТ СН'!$F$15</f>
        <v>0</v>
      </c>
      <c r="S289" s="36">
        <f>SUMIFS(СВЦЭМ!$H$40:$H$783,СВЦЭМ!$A$40:$A$783,$A289,СВЦЭМ!$B$39:$B$782,S$260)+'СЕТ СН'!$F$15</f>
        <v>0</v>
      </c>
      <c r="T289" s="36">
        <f>SUMIFS(СВЦЭМ!$H$40:$H$783,СВЦЭМ!$A$40:$A$783,$A289,СВЦЭМ!$B$39:$B$782,T$260)+'СЕТ СН'!$F$15</f>
        <v>0</v>
      </c>
      <c r="U289" s="36">
        <f>SUMIFS(СВЦЭМ!$H$40:$H$783,СВЦЭМ!$A$40:$A$783,$A289,СВЦЭМ!$B$39:$B$782,U$260)+'СЕТ СН'!$F$15</f>
        <v>0</v>
      </c>
      <c r="V289" s="36">
        <f>SUMIFS(СВЦЭМ!$H$40:$H$783,СВЦЭМ!$A$40:$A$783,$A289,СВЦЭМ!$B$39:$B$782,V$260)+'СЕТ СН'!$F$15</f>
        <v>0</v>
      </c>
      <c r="W289" s="36">
        <f>SUMIFS(СВЦЭМ!$H$40:$H$783,СВЦЭМ!$A$40:$A$783,$A289,СВЦЭМ!$B$39:$B$782,W$260)+'СЕТ СН'!$F$15</f>
        <v>0</v>
      </c>
      <c r="X289" s="36">
        <f>SUMIFS(СВЦЭМ!$H$40:$H$783,СВЦЭМ!$A$40:$A$783,$A289,СВЦЭМ!$B$39:$B$782,X$260)+'СЕТ СН'!$F$15</f>
        <v>0</v>
      </c>
      <c r="Y289" s="36">
        <f>SUMIFS(СВЦЭМ!$H$40:$H$783,СВЦЭМ!$A$40:$A$783,$A289,СВЦЭМ!$B$39:$B$782,Y$260)+'СЕТ СН'!$F$15</f>
        <v>0</v>
      </c>
    </row>
    <row r="290" spans="1:27" ht="15.75" hidden="1" x14ac:dyDescent="0.2">
      <c r="A290" s="35">
        <f t="shared" si="7"/>
        <v>44285</v>
      </c>
      <c r="B290" s="36">
        <f>SUMIFS(СВЦЭМ!$H$40:$H$783,СВЦЭМ!$A$40:$A$783,$A290,СВЦЭМ!$B$39:$B$782,B$260)+'СЕТ СН'!$F$15</f>
        <v>0</v>
      </c>
      <c r="C290" s="36">
        <f>SUMIFS(СВЦЭМ!$H$40:$H$783,СВЦЭМ!$A$40:$A$783,$A290,СВЦЭМ!$B$39:$B$782,C$260)+'СЕТ СН'!$F$15</f>
        <v>0</v>
      </c>
      <c r="D290" s="36">
        <f>SUMIFS(СВЦЭМ!$H$40:$H$783,СВЦЭМ!$A$40:$A$783,$A290,СВЦЭМ!$B$39:$B$782,D$260)+'СЕТ СН'!$F$15</f>
        <v>0</v>
      </c>
      <c r="E290" s="36">
        <f>SUMIFS(СВЦЭМ!$H$40:$H$783,СВЦЭМ!$A$40:$A$783,$A290,СВЦЭМ!$B$39:$B$782,E$260)+'СЕТ СН'!$F$15</f>
        <v>0</v>
      </c>
      <c r="F290" s="36">
        <f>SUMIFS(СВЦЭМ!$H$40:$H$783,СВЦЭМ!$A$40:$A$783,$A290,СВЦЭМ!$B$39:$B$782,F$260)+'СЕТ СН'!$F$15</f>
        <v>0</v>
      </c>
      <c r="G290" s="36">
        <f>SUMIFS(СВЦЭМ!$H$40:$H$783,СВЦЭМ!$A$40:$A$783,$A290,СВЦЭМ!$B$39:$B$782,G$260)+'СЕТ СН'!$F$15</f>
        <v>0</v>
      </c>
      <c r="H290" s="36">
        <f>SUMIFS(СВЦЭМ!$H$40:$H$783,СВЦЭМ!$A$40:$A$783,$A290,СВЦЭМ!$B$39:$B$782,H$260)+'СЕТ СН'!$F$15</f>
        <v>0</v>
      </c>
      <c r="I290" s="36">
        <f>SUMIFS(СВЦЭМ!$H$40:$H$783,СВЦЭМ!$A$40:$A$783,$A290,СВЦЭМ!$B$39:$B$782,I$260)+'СЕТ СН'!$F$15</f>
        <v>0</v>
      </c>
      <c r="J290" s="36">
        <f>SUMIFS(СВЦЭМ!$H$40:$H$783,СВЦЭМ!$A$40:$A$783,$A290,СВЦЭМ!$B$39:$B$782,J$260)+'СЕТ СН'!$F$15</f>
        <v>0</v>
      </c>
      <c r="K290" s="36">
        <f>SUMIFS(СВЦЭМ!$H$40:$H$783,СВЦЭМ!$A$40:$A$783,$A290,СВЦЭМ!$B$39:$B$782,K$260)+'СЕТ СН'!$F$15</f>
        <v>0</v>
      </c>
      <c r="L290" s="36">
        <f>SUMIFS(СВЦЭМ!$H$40:$H$783,СВЦЭМ!$A$40:$A$783,$A290,СВЦЭМ!$B$39:$B$782,L$260)+'СЕТ СН'!$F$15</f>
        <v>0</v>
      </c>
      <c r="M290" s="36">
        <f>SUMIFS(СВЦЭМ!$H$40:$H$783,СВЦЭМ!$A$40:$A$783,$A290,СВЦЭМ!$B$39:$B$782,M$260)+'СЕТ СН'!$F$15</f>
        <v>0</v>
      </c>
      <c r="N290" s="36">
        <f>SUMIFS(СВЦЭМ!$H$40:$H$783,СВЦЭМ!$A$40:$A$783,$A290,СВЦЭМ!$B$39:$B$782,N$260)+'СЕТ СН'!$F$15</f>
        <v>0</v>
      </c>
      <c r="O290" s="36">
        <f>SUMIFS(СВЦЭМ!$H$40:$H$783,СВЦЭМ!$A$40:$A$783,$A290,СВЦЭМ!$B$39:$B$782,O$260)+'СЕТ СН'!$F$15</f>
        <v>0</v>
      </c>
      <c r="P290" s="36">
        <f>SUMIFS(СВЦЭМ!$H$40:$H$783,СВЦЭМ!$A$40:$A$783,$A290,СВЦЭМ!$B$39:$B$782,P$260)+'СЕТ СН'!$F$15</f>
        <v>0</v>
      </c>
      <c r="Q290" s="36">
        <f>SUMIFS(СВЦЭМ!$H$40:$H$783,СВЦЭМ!$A$40:$A$783,$A290,СВЦЭМ!$B$39:$B$782,Q$260)+'СЕТ СН'!$F$15</f>
        <v>0</v>
      </c>
      <c r="R290" s="36">
        <f>SUMIFS(СВЦЭМ!$H$40:$H$783,СВЦЭМ!$A$40:$A$783,$A290,СВЦЭМ!$B$39:$B$782,R$260)+'СЕТ СН'!$F$15</f>
        <v>0</v>
      </c>
      <c r="S290" s="36">
        <f>SUMIFS(СВЦЭМ!$H$40:$H$783,СВЦЭМ!$A$40:$A$783,$A290,СВЦЭМ!$B$39:$B$782,S$260)+'СЕТ СН'!$F$15</f>
        <v>0</v>
      </c>
      <c r="T290" s="36">
        <f>SUMIFS(СВЦЭМ!$H$40:$H$783,СВЦЭМ!$A$40:$A$783,$A290,СВЦЭМ!$B$39:$B$782,T$260)+'СЕТ СН'!$F$15</f>
        <v>0</v>
      </c>
      <c r="U290" s="36">
        <f>SUMIFS(СВЦЭМ!$H$40:$H$783,СВЦЭМ!$A$40:$A$783,$A290,СВЦЭМ!$B$39:$B$782,U$260)+'СЕТ СН'!$F$15</f>
        <v>0</v>
      </c>
      <c r="V290" s="36">
        <f>SUMIFS(СВЦЭМ!$H$40:$H$783,СВЦЭМ!$A$40:$A$783,$A290,СВЦЭМ!$B$39:$B$782,V$260)+'СЕТ СН'!$F$15</f>
        <v>0</v>
      </c>
      <c r="W290" s="36">
        <f>SUMIFS(СВЦЭМ!$H$40:$H$783,СВЦЭМ!$A$40:$A$783,$A290,СВЦЭМ!$B$39:$B$782,W$260)+'СЕТ СН'!$F$15</f>
        <v>0</v>
      </c>
      <c r="X290" s="36">
        <f>SUMIFS(СВЦЭМ!$H$40:$H$783,СВЦЭМ!$A$40:$A$783,$A290,СВЦЭМ!$B$39:$B$782,X$260)+'СЕТ СН'!$F$15</f>
        <v>0</v>
      </c>
      <c r="Y290" s="36">
        <f>SUMIFS(СВЦЭМ!$H$40:$H$783,СВЦЭМ!$A$40:$A$783,$A290,СВЦЭМ!$B$39:$B$782,Y$260)+'СЕТ СН'!$F$15</f>
        <v>0</v>
      </c>
    </row>
    <row r="291" spans="1:27" ht="15.75" hidden="1" x14ac:dyDescent="0.2">
      <c r="A291" s="35">
        <f t="shared" si="7"/>
        <v>44286</v>
      </c>
      <c r="B291" s="36">
        <f>SUMIFS(СВЦЭМ!$H$40:$H$783,СВЦЭМ!$A$40:$A$783,$A291,СВЦЭМ!$B$39:$B$782,B$260)+'СЕТ СН'!$F$15</f>
        <v>0</v>
      </c>
      <c r="C291" s="36">
        <f>SUMIFS(СВЦЭМ!$H$40:$H$783,СВЦЭМ!$A$40:$A$783,$A291,СВЦЭМ!$B$39:$B$782,C$260)+'СЕТ СН'!$F$15</f>
        <v>0</v>
      </c>
      <c r="D291" s="36">
        <f>SUMIFS(СВЦЭМ!$H$40:$H$783,СВЦЭМ!$A$40:$A$783,$A291,СВЦЭМ!$B$39:$B$782,D$260)+'СЕТ СН'!$F$15</f>
        <v>0</v>
      </c>
      <c r="E291" s="36">
        <f>SUMIFS(СВЦЭМ!$H$40:$H$783,СВЦЭМ!$A$40:$A$783,$A291,СВЦЭМ!$B$39:$B$782,E$260)+'СЕТ СН'!$F$15</f>
        <v>0</v>
      </c>
      <c r="F291" s="36">
        <f>SUMIFS(СВЦЭМ!$H$40:$H$783,СВЦЭМ!$A$40:$A$783,$A291,СВЦЭМ!$B$39:$B$782,F$260)+'СЕТ СН'!$F$15</f>
        <v>0</v>
      </c>
      <c r="G291" s="36">
        <f>SUMIFS(СВЦЭМ!$H$40:$H$783,СВЦЭМ!$A$40:$A$783,$A291,СВЦЭМ!$B$39:$B$782,G$260)+'СЕТ СН'!$F$15</f>
        <v>0</v>
      </c>
      <c r="H291" s="36">
        <f>SUMIFS(СВЦЭМ!$H$40:$H$783,СВЦЭМ!$A$40:$A$783,$A291,СВЦЭМ!$B$39:$B$782,H$260)+'СЕТ СН'!$F$15</f>
        <v>0</v>
      </c>
      <c r="I291" s="36">
        <f>SUMIFS(СВЦЭМ!$H$40:$H$783,СВЦЭМ!$A$40:$A$783,$A291,СВЦЭМ!$B$39:$B$782,I$260)+'СЕТ СН'!$F$15</f>
        <v>0</v>
      </c>
      <c r="J291" s="36">
        <f>SUMIFS(СВЦЭМ!$H$40:$H$783,СВЦЭМ!$A$40:$A$783,$A291,СВЦЭМ!$B$39:$B$782,J$260)+'СЕТ СН'!$F$15</f>
        <v>0</v>
      </c>
      <c r="K291" s="36">
        <f>SUMIFS(СВЦЭМ!$H$40:$H$783,СВЦЭМ!$A$40:$A$783,$A291,СВЦЭМ!$B$39:$B$782,K$260)+'СЕТ СН'!$F$15</f>
        <v>0</v>
      </c>
      <c r="L291" s="36">
        <f>SUMIFS(СВЦЭМ!$H$40:$H$783,СВЦЭМ!$A$40:$A$783,$A291,СВЦЭМ!$B$39:$B$782,L$260)+'СЕТ СН'!$F$15</f>
        <v>0</v>
      </c>
      <c r="M291" s="36">
        <f>SUMIFS(СВЦЭМ!$H$40:$H$783,СВЦЭМ!$A$40:$A$783,$A291,СВЦЭМ!$B$39:$B$782,M$260)+'СЕТ СН'!$F$15</f>
        <v>0</v>
      </c>
      <c r="N291" s="36">
        <f>SUMIFS(СВЦЭМ!$H$40:$H$783,СВЦЭМ!$A$40:$A$783,$A291,СВЦЭМ!$B$39:$B$782,N$260)+'СЕТ СН'!$F$15</f>
        <v>0</v>
      </c>
      <c r="O291" s="36">
        <f>SUMIFS(СВЦЭМ!$H$40:$H$783,СВЦЭМ!$A$40:$A$783,$A291,СВЦЭМ!$B$39:$B$782,O$260)+'СЕТ СН'!$F$15</f>
        <v>0</v>
      </c>
      <c r="P291" s="36">
        <f>SUMIFS(СВЦЭМ!$H$40:$H$783,СВЦЭМ!$A$40:$A$783,$A291,СВЦЭМ!$B$39:$B$782,P$260)+'СЕТ СН'!$F$15</f>
        <v>0</v>
      </c>
      <c r="Q291" s="36">
        <f>SUMIFS(СВЦЭМ!$H$40:$H$783,СВЦЭМ!$A$40:$A$783,$A291,СВЦЭМ!$B$39:$B$782,Q$260)+'СЕТ СН'!$F$15</f>
        <v>0</v>
      </c>
      <c r="R291" s="36">
        <f>SUMIFS(СВЦЭМ!$H$40:$H$783,СВЦЭМ!$A$40:$A$783,$A291,СВЦЭМ!$B$39:$B$782,R$260)+'СЕТ СН'!$F$15</f>
        <v>0</v>
      </c>
      <c r="S291" s="36">
        <f>SUMIFS(СВЦЭМ!$H$40:$H$783,СВЦЭМ!$A$40:$A$783,$A291,СВЦЭМ!$B$39:$B$782,S$260)+'СЕТ СН'!$F$15</f>
        <v>0</v>
      </c>
      <c r="T291" s="36">
        <f>SUMIFS(СВЦЭМ!$H$40:$H$783,СВЦЭМ!$A$40:$A$783,$A291,СВЦЭМ!$B$39:$B$782,T$260)+'СЕТ СН'!$F$15</f>
        <v>0</v>
      </c>
      <c r="U291" s="36">
        <f>SUMIFS(СВЦЭМ!$H$40:$H$783,СВЦЭМ!$A$40:$A$783,$A291,СВЦЭМ!$B$39:$B$782,U$260)+'СЕТ СН'!$F$15</f>
        <v>0</v>
      </c>
      <c r="V291" s="36">
        <f>SUMIFS(СВЦЭМ!$H$40:$H$783,СВЦЭМ!$A$40:$A$783,$A291,СВЦЭМ!$B$39:$B$782,V$260)+'СЕТ СН'!$F$15</f>
        <v>0</v>
      </c>
      <c r="W291" s="36">
        <f>SUMIFS(СВЦЭМ!$H$40:$H$783,СВЦЭМ!$A$40:$A$783,$A291,СВЦЭМ!$B$39:$B$782,W$260)+'СЕТ СН'!$F$15</f>
        <v>0</v>
      </c>
      <c r="X291" s="36">
        <f>SUMIFS(СВЦЭМ!$H$40:$H$783,СВЦЭМ!$A$40:$A$783,$A291,СВЦЭМ!$B$39:$B$782,X$260)+'СЕТ СН'!$F$15</f>
        <v>0</v>
      </c>
      <c r="Y291" s="36">
        <f>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01.03.2021</v>
      </c>
      <c r="B297" s="36">
        <f>SUMIFS(СВЦЭМ!$I$40:$I$783,СВЦЭМ!$A$40:$A$783,$A297,СВЦЭМ!$B$39:$B$782,B$296)+'СЕТ СН'!$F$16</f>
        <v>0</v>
      </c>
      <c r="C297" s="36">
        <f>SUMIFS(СВЦЭМ!$I$40:$I$783,СВЦЭМ!$A$40:$A$783,$A297,СВЦЭМ!$B$39:$B$782,C$296)+'СЕТ СН'!$F$16</f>
        <v>0</v>
      </c>
      <c r="D297" s="36">
        <f>SUMIFS(СВЦЭМ!$I$40:$I$783,СВЦЭМ!$A$40:$A$783,$A297,СВЦЭМ!$B$39:$B$782,D$296)+'СЕТ СН'!$F$16</f>
        <v>0</v>
      </c>
      <c r="E297" s="36">
        <f>SUMIFS(СВЦЭМ!$I$40:$I$783,СВЦЭМ!$A$40:$A$783,$A297,СВЦЭМ!$B$39:$B$782,E$296)+'СЕТ СН'!$F$16</f>
        <v>0</v>
      </c>
      <c r="F297" s="36">
        <f>SUMIFS(СВЦЭМ!$I$40:$I$783,СВЦЭМ!$A$40:$A$783,$A297,СВЦЭМ!$B$39:$B$782,F$296)+'СЕТ СН'!$F$16</f>
        <v>0</v>
      </c>
      <c r="G297" s="36">
        <f>SUMIFS(СВЦЭМ!$I$40:$I$783,СВЦЭМ!$A$40:$A$783,$A297,СВЦЭМ!$B$39:$B$782,G$296)+'СЕТ СН'!$F$16</f>
        <v>0</v>
      </c>
      <c r="H297" s="36">
        <f>SUMIFS(СВЦЭМ!$I$40:$I$783,СВЦЭМ!$A$40:$A$783,$A297,СВЦЭМ!$B$39:$B$782,H$296)+'СЕТ СН'!$F$16</f>
        <v>0</v>
      </c>
      <c r="I297" s="36">
        <f>SUMIFS(СВЦЭМ!$I$40:$I$783,СВЦЭМ!$A$40:$A$783,$A297,СВЦЭМ!$B$39:$B$782,I$296)+'СЕТ СН'!$F$16</f>
        <v>0</v>
      </c>
      <c r="J297" s="36">
        <f>SUMIFS(СВЦЭМ!$I$40:$I$783,СВЦЭМ!$A$40:$A$783,$A297,СВЦЭМ!$B$39:$B$782,J$296)+'СЕТ СН'!$F$16</f>
        <v>0</v>
      </c>
      <c r="K297" s="36">
        <f>SUMIFS(СВЦЭМ!$I$40:$I$783,СВЦЭМ!$A$40:$A$783,$A297,СВЦЭМ!$B$39:$B$782,K$296)+'СЕТ СН'!$F$16</f>
        <v>0</v>
      </c>
      <c r="L297" s="36">
        <f>SUMIFS(СВЦЭМ!$I$40:$I$783,СВЦЭМ!$A$40:$A$783,$A297,СВЦЭМ!$B$39:$B$782,L$296)+'СЕТ СН'!$F$16</f>
        <v>0</v>
      </c>
      <c r="M297" s="36">
        <f>SUMIFS(СВЦЭМ!$I$40:$I$783,СВЦЭМ!$A$40:$A$783,$A297,СВЦЭМ!$B$39:$B$782,M$296)+'СЕТ СН'!$F$16</f>
        <v>0</v>
      </c>
      <c r="N297" s="36">
        <f>SUMIFS(СВЦЭМ!$I$40:$I$783,СВЦЭМ!$A$40:$A$783,$A297,СВЦЭМ!$B$39:$B$782,N$296)+'СЕТ СН'!$F$16</f>
        <v>0</v>
      </c>
      <c r="O297" s="36">
        <f>SUMIFS(СВЦЭМ!$I$40:$I$783,СВЦЭМ!$A$40:$A$783,$A297,СВЦЭМ!$B$39:$B$782,O$296)+'СЕТ СН'!$F$16</f>
        <v>0</v>
      </c>
      <c r="P297" s="36">
        <f>SUMIFS(СВЦЭМ!$I$40:$I$783,СВЦЭМ!$A$40:$A$783,$A297,СВЦЭМ!$B$39:$B$782,P$296)+'СЕТ СН'!$F$16</f>
        <v>0</v>
      </c>
      <c r="Q297" s="36">
        <f>SUMIFS(СВЦЭМ!$I$40:$I$783,СВЦЭМ!$A$40:$A$783,$A297,СВЦЭМ!$B$39:$B$782,Q$296)+'СЕТ СН'!$F$16</f>
        <v>0</v>
      </c>
      <c r="R297" s="36">
        <f>SUMIFS(СВЦЭМ!$I$40:$I$783,СВЦЭМ!$A$40:$A$783,$A297,СВЦЭМ!$B$39:$B$782,R$296)+'СЕТ СН'!$F$16</f>
        <v>0</v>
      </c>
      <c r="S297" s="36">
        <f>SUMIFS(СВЦЭМ!$I$40:$I$783,СВЦЭМ!$A$40:$A$783,$A297,СВЦЭМ!$B$39:$B$782,S$296)+'СЕТ СН'!$F$16</f>
        <v>0</v>
      </c>
      <c r="T297" s="36">
        <f>SUMIFS(СВЦЭМ!$I$40:$I$783,СВЦЭМ!$A$40:$A$783,$A297,СВЦЭМ!$B$39:$B$782,T$296)+'СЕТ СН'!$F$16</f>
        <v>0</v>
      </c>
      <c r="U297" s="36">
        <f>SUMIFS(СВЦЭМ!$I$40:$I$783,СВЦЭМ!$A$40:$A$783,$A297,СВЦЭМ!$B$39:$B$782,U$296)+'СЕТ СН'!$F$16</f>
        <v>0</v>
      </c>
      <c r="V297" s="36">
        <f>SUMIFS(СВЦЭМ!$I$40:$I$783,СВЦЭМ!$A$40:$A$783,$A297,СВЦЭМ!$B$39:$B$782,V$296)+'СЕТ СН'!$F$16</f>
        <v>0</v>
      </c>
      <c r="W297" s="36">
        <f>SUMIFS(СВЦЭМ!$I$40:$I$783,СВЦЭМ!$A$40:$A$783,$A297,СВЦЭМ!$B$39:$B$782,W$296)+'СЕТ СН'!$F$16</f>
        <v>0</v>
      </c>
      <c r="X297" s="36">
        <f>SUMIFS(СВЦЭМ!$I$40:$I$783,СВЦЭМ!$A$40:$A$783,$A297,СВЦЭМ!$B$39:$B$782,X$296)+'СЕТ СН'!$F$16</f>
        <v>0</v>
      </c>
      <c r="Y297" s="36">
        <f>SUMIFS(СВЦЭМ!$I$40:$I$783,СВЦЭМ!$A$40:$A$783,$A297,СВЦЭМ!$B$39:$B$782,Y$296)+'СЕТ СН'!$F$16</f>
        <v>0</v>
      </c>
      <c r="AA297" s="45"/>
    </row>
    <row r="298" spans="1:27" ht="15.75" hidden="1" x14ac:dyDescent="0.2">
      <c r="A298" s="35">
        <f>A297+1</f>
        <v>44257</v>
      </c>
      <c r="B298" s="36">
        <f>SUMIFS(СВЦЭМ!$I$40:$I$783,СВЦЭМ!$A$40:$A$783,$A298,СВЦЭМ!$B$39:$B$782,B$296)+'СЕТ СН'!$F$16</f>
        <v>0</v>
      </c>
      <c r="C298" s="36">
        <f>SUMIFS(СВЦЭМ!$I$40:$I$783,СВЦЭМ!$A$40:$A$783,$A298,СВЦЭМ!$B$39:$B$782,C$296)+'СЕТ СН'!$F$16</f>
        <v>0</v>
      </c>
      <c r="D298" s="36">
        <f>SUMIFS(СВЦЭМ!$I$40:$I$783,СВЦЭМ!$A$40:$A$783,$A298,СВЦЭМ!$B$39:$B$782,D$296)+'СЕТ СН'!$F$16</f>
        <v>0</v>
      </c>
      <c r="E298" s="36">
        <f>SUMIFS(СВЦЭМ!$I$40:$I$783,СВЦЭМ!$A$40:$A$783,$A298,СВЦЭМ!$B$39:$B$782,E$296)+'СЕТ СН'!$F$16</f>
        <v>0</v>
      </c>
      <c r="F298" s="36">
        <f>SUMIFS(СВЦЭМ!$I$40:$I$783,СВЦЭМ!$A$40:$A$783,$A298,СВЦЭМ!$B$39:$B$782,F$296)+'СЕТ СН'!$F$16</f>
        <v>0</v>
      </c>
      <c r="G298" s="36">
        <f>SUMIFS(СВЦЭМ!$I$40:$I$783,СВЦЭМ!$A$40:$A$783,$A298,СВЦЭМ!$B$39:$B$782,G$296)+'СЕТ СН'!$F$16</f>
        <v>0</v>
      </c>
      <c r="H298" s="36">
        <f>SUMIFS(СВЦЭМ!$I$40:$I$783,СВЦЭМ!$A$40:$A$783,$A298,СВЦЭМ!$B$39:$B$782,H$296)+'СЕТ СН'!$F$16</f>
        <v>0</v>
      </c>
      <c r="I298" s="36">
        <f>SUMIFS(СВЦЭМ!$I$40:$I$783,СВЦЭМ!$A$40:$A$783,$A298,СВЦЭМ!$B$39:$B$782,I$296)+'СЕТ СН'!$F$16</f>
        <v>0</v>
      </c>
      <c r="J298" s="36">
        <f>SUMIFS(СВЦЭМ!$I$40:$I$783,СВЦЭМ!$A$40:$A$783,$A298,СВЦЭМ!$B$39:$B$782,J$296)+'СЕТ СН'!$F$16</f>
        <v>0</v>
      </c>
      <c r="K298" s="36">
        <f>SUMIFS(СВЦЭМ!$I$40:$I$783,СВЦЭМ!$A$40:$A$783,$A298,СВЦЭМ!$B$39:$B$782,K$296)+'СЕТ СН'!$F$16</f>
        <v>0</v>
      </c>
      <c r="L298" s="36">
        <f>SUMIFS(СВЦЭМ!$I$40:$I$783,СВЦЭМ!$A$40:$A$783,$A298,СВЦЭМ!$B$39:$B$782,L$296)+'СЕТ СН'!$F$16</f>
        <v>0</v>
      </c>
      <c r="M298" s="36">
        <f>SUMIFS(СВЦЭМ!$I$40:$I$783,СВЦЭМ!$A$40:$A$783,$A298,СВЦЭМ!$B$39:$B$782,M$296)+'СЕТ СН'!$F$16</f>
        <v>0</v>
      </c>
      <c r="N298" s="36">
        <f>SUMIFS(СВЦЭМ!$I$40:$I$783,СВЦЭМ!$A$40:$A$783,$A298,СВЦЭМ!$B$39:$B$782,N$296)+'СЕТ СН'!$F$16</f>
        <v>0</v>
      </c>
      <c r="O298" s="36">
        <f>SUMIFS(СВЦЭМ!$I$40:$I$783,СВЦЭМ!$A$40:$A$783,$A298,СВЦЭМ!$B$39:$B$782,O$296)+'СЕТ СН'!$F$16</f>
        <v>0</v>
      </c>
      <c r="P298" s="36">
        <f>SUMIFS(СВЦЭМ!$I$40:$I$783,СВЦЭМ!$A$40:$A$783,$A298,СВЦЭМ!$B$39:$B$782,P$296)+'СЕТ СН'!$F$16</f>
        <v>0</v>
      </c>
      <c r="Q298" s="36">
        <f>SUMIFS(СВЦЭМ!$I$40:$I$783,СВЦЭМ!$A$40:$A$783,$A298,СВЦЭМ!$B$39:$B$782,Q$296)+'СЕТ СН'!$F$16</f>
        <v>0</v>
      </c>
      <c r="R298" s="36">
        <f>SUMIFS(СВЦЭМ!$I$40:$I$783,СВЦЭМ!$A$40:$A$783,$A298,СВЦЭМ!$B$39:$B$782,R$296)+'СЕТ СН'!$F$16</f>
        <v>0</v>
      </c>
      <c r="S298" s="36">
        <f>SUMIFS(СВЦЭМ!$I$40:$I$783,СВЦЭМ!$A$40:$A$783,$A298,СВЦЭМ!$B$39:$B$782,S$296)+'СЕТ СН'!$F$16</f>
        <v>0</v>
      </c>
      <c r="T298" s="36">
        <f>SUMIFS(СВЦЭМ!$I$40:$I$783,СВЦЭМ!$A$40:$A$783,$A298,СВЦЭМ!$B$39:$B$782,T$296)+'СЕТ СН'!$F$16</f>
        <v>0</v>
      </c>
      <c r="U298" s="36">
        <f>SUMIFS(СВЦЭМ!$I$40:$I$783,СВЦЭМ!$A$40:$A$783,$A298,СВЦЭМ!$B$39:$B$782,U$296)+'СЕТ СН'!$F$16</f>
        <v>0</v>
      </c>
      <c r="V298" s="36">
        <f>SUMIFS(СВЦЭМ!$I$40:$I$783,СВЦЭМ!$A$40:$A$783,$A298,СВЦЭМ!$B$39:$B$782,V$296)+'СЕТ СН'!$F$16</f>
        <v>0</v>
      </c>
      <c r="W298" s="36">
        <f>SUMIFS(СВЦЭМ!$I$40:$I$783,СВЦЭМ!$A$40:$A$783,$A298,СВЦЭМ!$B$39:$B$782,W$296)+'СЕТ СН'!$F$16</f>
        <v>0</v>
      </c>
      <c r="X298" s="36">
        <f>SUMIFS(СВЦЭМ!$I$40:$I$783,СВЦЭМ!$A$40:$A$783,$A298,СВЦЭМ!$B$39:$B$782,X$296)+'СЕТ СН'!$F$16</f>
        <v>0</v>
      </c>
      <c r="Y298" s="36">
        <f>SUMIFS(СВЦЭМ!$I$40:$I$783,СВЦЭМ!$A$40:$A$783,$A298,СВЦЭМ!$B$39:$B$782,Y$296)+'СЕТ СН'!$F$16</f>
        <v>0</v>
      </c>
    </row>
    <row r="299" spans="1:27" ht="15.75" hidden="1" x14ac:dyDescent="0.2">
      <c r="A299" s="35">
        <f t="shared" ref="A299:A327" si="8">A298+1</f>
        <v>44258</v>
      </c>
      <c r="B299" s="36">
        <f>SUMIFS(СВЦЭМ!$I$40:$I$783,СВЦЭМ!$A$40:$A$783,$A299,СВЦЭМ!$B$39:$B$782,B$296)+'СЕТ СН'!$F$16</f>
        <v>0</v>
      </c>
      <c r="C299" s="36">
        <f>SUMIFS(СВЦЭМ!$I$40:$I$783,СВЦЭМ!$A$40:$A$783,$A299,СВЦЭМ!$B$39:$B$782,C$296)+'СЕТ СН'!$F$16</f>
        <v>0</v>
      </c>
      <c r="D299" s="36">
        <f>SUMIFS(СВЦЭМ!$I$40:$I$783,СВЦЭМ!$A$40:$A$783,$A299,СВЦЭМ!$B$39:$B$782,D$296)+'СЕТ СН'!$F$16</f>
        <v>0</v>
      </c>
      <c r="E299" s="36">
        <f>SUMIFS(СВЦЭМ!$I$40:$I$783,СВЦЭМ!$A$40:$A$783,$A299,СВЦЭМ!$B$39:$B$782,E$296)+'СЕТ СН'!$F$16</f>
        <v>0</v>
      </c>
      <c r="F299" s="36">
        <f>SUMIFS(СВЦЭМ!$I$40:$I$783,СВЦЭМ!$A$40:$A$783,$A299,СВЦЭМ!$B$39:$B$782,F$296)+'СЕТ СН'!$F$16</f>
        <v>0</v>
      </c>
      <c r="G299" s="36">
        <f>SUMIFS(СВЦЭМ!$I$40:$I$783,СВЦЭМ!$A$40:$A$783,$A299,СВЦЭМ!$B$39:$B$782,G$296)+'СЕТ СН'!$F$16</f>
        <v>0</v>
      </c>
      <c r="H299" s="36">
        <f>SUMIFS(СВЦЭМ!$I$40:$I$783,СВЦЭМ!$A$40:$A$783,$A299,СВЦЭМ!$B$39:$B$782,H$296)+'СЕТ СН'!$F$16</f>
        <v>0</v>
      </c>
      <c r="I299" s="36">
        <f>SUMIFS(СВЦЭМ!$I$40:$I$783,СВЦЭМ!$A$40:$A$783,$A299,СВЦЭМ!$B$39:$B$782,I$296)+'СЕТ СН'!$F$16</f>
        <v>0</v>
      </c>
      <c r="J299" s="36">
        <f>SUMIFS(СВЦЭМ!$I$40:$I$783,СВЦЭМ!$A$40:$A$783,$A299,СВЦЭМ!$B$39:$B$782,J$296)+'СЕТ СН'!$F$16</f>
        <v>0</v>
      </c>
      <c r="K299" s="36">
        <f>SUMIFS(СВЦЭМ!$I$40:$I$783,СВЦЭМ!$A$40:$A$783,$A299,СВЦЭМ!$B$39:$B$782,K$296)+'СЕТ СН'!$F$16</f>
        <v>0</v>
      </c>
      <c r="L299" s="36">
        <f>SUMIFS(СВЦЭМ!$I$40:$I$783,СВЦЭМ!$A$40:$A$783,$A299,СВЦЭМ!$B$39:$B$782,L$296)+'СЕТ СН'!$F$16</f>
        <v>0</v>
      </c>
      <c r="M299" s="36">
        <f>SUMIFS(СВЦЭМ!$I$40:$I$783,СВЦЭМ!$A$40:$A$783,$A299,СВЦЭМ!$B$39:$B$782,M$296)+'СЕТ СН'!$F$16</f>
        <v>0</v>
      </c>
      <c r="N299" s="36">
        <f>SUMIFS(СВЦЭМ!$I$40:$I$783,СВЦЭМ!$A$40:$A$783,$A299,СВЦЭМ!$B$39:$B$782,N$296)+'СЕТ СН'!$F$16</f>
        <v>0</v>
      </c>
      <c r="O299" s="36">
        <f>SUMIFS(СВЦЭМ!$I$40:$I$783,СВЦЭМ!$A$40:$A$783,$A299,СВЦЭМ!$B$39:$B$782,O$296)+'СЕТ СН'!$F$16</f>
        <v>0</v>
      </c>
      <c r="P299" s="36">
        <f>SUMIFS(СВЦЭМ!$I$40:$I$783,СВЦЭМ!$A$40:$A$783,$A299,СВЦЭМ!$B$39:$B$782,P$296)+'СЕТ СН'!$F$16</f>
        <v>0</v>
      </c>
      <c r="Q299" s="36">
        <f>SUMIFS(СВЦЭМ!$I$40:$I$783,СВЦЭМ!$A$40:$A$783,$A299,СВЦЭМ!$B$39:$B$782,Q$296)+'СЕТ СН'!$F$16</f>
        <v>0</v>
      </c>
      <c r="R299" s="36">
        <f>SUMIFS(СВЦЭМ!$I$40:$I$783,СВЦЭМ!$A$40:$A$783,$A299,СВЦЭМ!$B$39:$B$782,R$296)+'СЕТ СН'!$F$16</f>
        <v>0</v>
      </c>
      <c r="S299" s="36">
        <f>SUMIFS(СВЦЭМ!$I$40:$I$783,СВЦЭМ!$A$40:$A$783,$A299,СВЦЭМ!$B$39:$B$782,S$296)+'СЕТ СН'!$F$16</f>
        <v>0</v>
      </c>
      <c r="T299" s="36">
        <f>SUMIFS(СВЦЭМ!$I$40:$I$783,СВЦЭМ!$A$40:$A$783,$A299,СВЦЭМ!$B$39:$B$782,T$296)+'СЕТ СН'!$F$16</f>
        <v>0</v>
      </c>
      <c r="U299" s="36">
        <f>SUMIFS(СВЦЭМ!$I$40:$I$783,СВЦЭМ!$A$40:$A$783,$A299,СВЦЭМ!$B$39:$B$782,U$296)+'СЕТ СН'!$F$16</f>
        <v>0</v>
      </c>
      <c r="V299" s="36">
        <f>SUMIFS(СВЦЭМ!$I$40:$I$783,СВЦЭМ!$A$40:$A$783,$A299,СВЦЭМ!$B$39:$B$782,V$296)+'СЕТ СН'!$F$16</f>
        <v>0</v>
      </c>
      <c r="W299" s="36">
        <f>SUMIFS(СВЦЭМ!$I$40:$I$783,СВЦЭМ!$A$40:$A$783,$A299,СВЦЭМ!$B$39:$B$782,W$296)+'СЕТ СН'!$F$16</f>
        <v>0</v>
      </c>
      <c r="X299" s="36">
        <f>SUMIFS(СВЦЭМ!$I$40:$I$783,СВЦЭМ!$A$40:$A$783,$A299,СВЦЭМ!$B$39:$B$782,X$296)+'СЕТ СН'!$F$16</f>
        <v>0</v>
      </c>
      <c r="Y299" s="36">
        <f>SUMIFS(СВЦЭМ!$I$40:$I$783,СВЦЭМ!$A$40:$A$783,$A299,СВЦЭМ!$B$39:$B$782,Y$296)+'СЕТ СН'!$F$16</f>
        <v>0</v>
      </c>
    </row>
    <row r="300" spans="1:27" ht="15.75" hidden="1" x14ac:dyDescent="0.2">
      <c r="A300" s="35">
        <f t="shared" si="8"/>
        <v>44259</v>
      </c>
      <c r="B300" s="36">
        <f>SUMIFS(СВЦЭМ!$I$40:$I$783,СВЦЭМ!$A$40:$A$783,$A300,СВЦЭМ!$B$39:$B$782,B$296)+'СЕТ СН'!$F$16</f>
        <v>0</v>
      </c>
      <c r="C300" s="36">
        <f>SUMIFS(СВЦЭМ!$I$40:$I$783,СВЦЭМ!$A$40:$A$783,$A300,СВЦЭМ!$B$39:$B$782,C$296)+'СЕТ СН'!$F$16</f>
        <v>0</v>
      </c>
      <c r="D300" s="36">
        <f>SUMIFS(СВЦЭМ!$I$40:$I$783,СВЦЭМ!$A$40:$A$783,$A300,СВЦЭМ!$B$39:$B$782,D$296)+'СЕТ СН'!$F$16</f>
        <v>0</v>
      </c>
      <c r="E300" s="36">
        <f>SUMIFS(СВЦЭМ!$I$40:$I$783,СВЦЭМ!$A$40:$A$783,$A300,СВЦЭМ!$B$39:$B$782,E$296)+'СЕТ СН'!$F$16</f>
        <v>0</v>
      </c>
      <c r="F300" s="36">
        <f>SUMIFS(СВЦЭМ!$I$40:$I$783,СВЦЭМ!$A$40:$A$783,$A300,СВЦЭМ!$B$39:$B$782,F$296)+'СЕТ СН'!$F$16</f>
        <v>0</v>
      </c>
      <c r="G300" s="36">
        <f>SUMIFS(СВЦЭМ!$I$40:$I$783,СВЦЭМ!$A$40:$A$783,$A300,СВЦЭМ!$B$39:$B$782,G$296)+'СЕТ СН'!$F$16</f>
        <v>0</v>
      </c>
      <c r="H300" s="36">
        <f>SUMIFS(СВЦЭМ!$I$40:$I$783,СВЦЭМ!$A$40:$A$783,$A300,СВЦЭМ!$B$39:$B$782,H$296)+'СЕТ СН'!$F$16</f>
        <v>0</v>
      </c>
      <c r="I300" s="36">
        <f>SUMIFS(СВЦЭМ!$I$40:$I$783,СВЦЭМ!$A$40:$A$783,$A300,СВЦЭМ!$B$39:$B$782,I$296)+'СЕТ СН'!$F$16</f>
        <v>0</v>
      </c>
      <c r="J300" s="36">
        <f>SUMIFS(СВЦЭМ!$I$40:$I$783,СВЦЭМ!$A$40:$A$783,$A300,СВЦЭМ!$B$39:$B$782,J$296)+'СЕТ СН'!$F$16</f>
        <v>0</v>
      </c>
      <c r="K300" s="36">
        <f>SUMIFS(СВЦЭМ!$I$40:$I$783,СВЦЭМ!$A$40:$A$783,$A300,СВЦЭМ!$B$39:$B$782,K$296)+'СЕТ СН'!$F$16</f>
        <v>0</v>
      </c>
      <c r="L300" s="36">
        <f>SUMIFS(СВЦЭМ!$I$40:$I$783,СВЦЭМ!$A$40:$A$783,$A300,СВЦЭМ!$B$39:$B$782,L$296)+'СЕТ СН'!$F$16</f>
        <v>0</v>
      </c>
      <c r="M300" s="36">
        <f>SUMIFS(СВЦЭМ!$I$40:$I$783,СВЦЭМ!$A$40:$A$783,$A300,СВЦЭМ!$B$39:$B$782,M$296)+'СЕТ СН'!$F$16</f>
        <v>0</v>
      </c>
      <c r="N300" s="36">
        <f>SUMIFS(СВЦЭМ!$I$40:$I$783,СВЦЭМ!$A$40:$A$783,$A300,СВЦЭМ!$B$39:$B$782,N$296)+'СЕТ СН'!$F$16</f>
        <v>0</v>
      </c>
      <c r="O300" s="36">
        <f>SUMIFS(СВЦЭМ!$I$40:$I$783,СВЦЭМ!$A$40:$A$783,$A300,СВЦЭМ!$B$39:$B$782,O$296)+'СЕТ СН'!$F$16</f>
        <v>0</v>
      </c>
      <c r="P300" s="36">
        <f>SUMIFS(СВЦЭМ!$I$40:$I$783,СВЦЭМ!$A$40:$A$783,$A300,СВЦЭМ!$B$39:$B$782,P$296)+'СЕТ СН'!$F$16</f>
        <v>0</v>
      </c>
      <c r="Q300" s="36">
        <f>SUMIFS(СВЦЭМ!$I$40:$I$783,СВЦЭМ!$A$40:$A$783,$A300,СВЦЭМ!$B$39:$B$782,Q$296)+'СЕТ СН'!$F$16</f>
        <v>0</v>
      </c>
      <c r="R300" s="36">
        <f>SUMIFS(СВЦЭМ!$I$40:$I$783,СВЦЭМ!$A$40:$A$783,$A300,СВЦЭМ!$B$39:$B$782,R$296)+'СЕТ СН'!$F$16</f>
        <v>0</v>
      </c>
      <c r="S300" s="36">
        <f>SUMIFS(СВЦЭМ!$I$40:$I$783,СВЦЭМ!$A$40:$A$783,$A300,СВЦЭМ!$B$39:$B$782,S$296)+'СЕТ СН'!$F$16</f>
        <v>0</v>
      </c>
      <c r="T300" s="36">
        <f>SUMIFS(СВЦЭМ!$I$40:$I$783,СВЦЭМ!$A$40:$A$783,$A300,СВЦЭМ!$B$39:$B$782,T$296)+'СЕТ СН'!$F$16</f>
        <v>0</v>
      </c>
      <c r="U300" s="36">
        <f>SUMIFS(СВЦЭМ!$I$40:$I$783,СВЦЭМ!$A$40:$A$783,$A300,СВЦЭМ!$B$39:$B$782,U$296)+'СЕТ СН'!$F$16</f>
        <v>0</v>
      </c>
      <c r="V300" s="36">
        <f>SUMIFS(СВЦЭМ!$I$40:$I$783,СВЦЭМ!$A$40:$A$783,$A300,СВЦЭМ!$B$39:$B$782,V$296)+'СЕТ СН'!$F$16</f>
        <v>0</v>
      </c>
      <c r="W300" s="36">
        <f>SUMIFS(СВЦЭМ!$I$40:$I$783,СВЦЭМ!$A$40:$A$783,$A300,СВЦЭМ!$B$39:$B$782,W$296)+'СЕТ СН'!$F$16</f>
        <v>0</v>
      </c>
      <c r="X300" s="36">
        <f>SUMIFS(СВЦЭМ!$I$40:$I$783,СВЦЭМ!$A$40:$A$783,$A300,СВЦЭМ!$B$39:$B$782,X$296)+'СЕТ СН'!$F$16</f>
        <v>0</v>
      </c>
      <c r="Y300" s="36">
        <f>SUMIFS(СВЦЭМ!$I$40:$I$783,СВЦЭМ!$A$40:$A$783,$A300,СВЦЭМ!$B$39:$B$782,Y$296)+'СЕТ СН'!$F$16</f>
        <v>0</v>
      </c>
    </row>
    <row r="301" spans="1:27" ht="15.75" hidden="1" x14ac:dyDescent="0.2">
      <c r="A301" s="35">
        <f t="shared" si="8"/>
        <v>44260</v>
      </c>
      <c r="B301" s="36">
        <f>SUMIFS(СВЦЭМ!$I$40:$I$783,СВЦЭМ!$A$40:$A$783,$A301,СВЦЭМ!$B$39:$B$782,B$296)+'СЕТ СН'!$F$16</f>
        <v>0</v>
      </c>
      <c r="C301" s="36">
        <f>SUMIFS(СВЦЭМ!$I$40:$I$783,СВЦЭМ!$A$40:$A$783,$A301,СВЦЭМ!$B$39:$B$782,C$296)+'СЕТ СН'!$F$16</f>
        <v>0</v>
      </c>
      <c r="D301" s="36">
        <f>SUMIFS(СВЦЭМ!$I$40:$I$783,СВЦЭМ!$A$40:$A$783,$A301,СВЦЭМ!$B$39:$B$782,D$296)+'СЕТ СН'!$F$16</f>
        <v>0</v>
      </c>
      <c r="E301" s="36">
        <f>SUMIFS(СВЦЭМ!$I$40:$I$783,СВЦЭМ!$A$40:$A$783,$A301,СВЦЭМ!$B$39:$B$782,E$296)+'СЕТ СН'!$F$16</f>
        <v>0</v>
      </c>
      <c r="F301" s="36">
        <f>SUMIFS(СВЦЭМ!$I$40:$I$783,СВЦЭМ!$A$40:$A$783,$A301,СВЦЭМ!$B$39:$B$782,F$296)+'СЕТ СН'!$F$16</f>
        <v>0</v>
      </c>
      <c r="G301" s="36">
        <f>SUMIFS(СВЦЭМ!$I$40:$I$783,СВЦЭМ!$A$40:$A$783,$A301,СВЦЭМ!$B$39:$B$782,G$296)+'СЕТ СН'!$F$16</f>
        <v>0</v>
      </c>
      <c r="H301" s="36">
        <f>SUMIFS(СВЦЭМ!$I$40:$I$783,СВЦЭМ!$A$40:$A$783,$A301,СВЦЭМ!$B$39:$B$782,H$296)+'СЕТ СН'!$F$16</f>
        <v>0</v>
      </c>
      <c r="I301" s="36">
        <f>SUMIFS(СВЦЭМ!$I$40:$I$783,СВЦЭМ!$A$40:$A$783,$A301,СВЦЭМ!$B$39:$B$782,I$296)+'СЕТ СН'!$F$16</f>
        <v>0</v>
      </c>
      <c r="J301" s="36">
        <f>SUMIFS(СВЦЭМ!$I$40:$I$783,СВЦЭМ!$A$40:$A$783,$A301,СВЦЭМ!$B$39:$B$782,J$296)+'СЕТ СН'!$F$16</f>
        <v>0</v>
      </c>
      <c r="K301" s="36">
        <f>SUMIFS(СВЦЭМ!$I$40:$I$783,СВЦЭМ!$A$40:$A$783,$A301,СВЦЭМ!$B$39:$B$782,K$296)+'СЕТ СН'!$F$16</f>
        <v>0</v>
      </c>
      <c r="L301" s="36">
        <f>SUMIFS(СВЦЭМ!$I$40:$I$783,СВЦЭМ!$A$40:$A$783,$A301,СВЦЭМ!$B$39:$B$782,L$296)+'СЕТ СН'!$F$16</f>
        <v>0</v>
      </c>
      <c r="M301" s="36">
        <f>SUMIFS(СВЦЭМ!$I$40:$I$783,СВЦЭМ!$A$40:$A$783,$A301,СВЦЭМ!$B$39:$B$782,M$296)+'СЕТ СН'!$F$16</f>
        <v>0</v>
      </c>
      <c r="N301" s="36">
        <f>SUMIFS(СВЦЭМ!$I$40:$I$783,СВЦЭМ!$A$40:$A$783,$A301,СВЦЭМ!$B$39:$B$782,N$296)+'СЕТ СН'!$F$16</f>
        <v>0</v>
      </c>
      <c r="O301" s="36">
        <f>SUMIFS(СВЦЭМ!$I$40:$I$783,СВЦЭМ!$A$40:$A$783,$A301,СВЦЭМ!$B$39:$B$782,O$296)+'СЕТ СН'!$F$16</f>
        <v>0</v>
      </c>
      <c r="P301" s="36">
        <f>SUMIFS(СВЦЭМ!$I$40:$I$783,СВЦЭМ!$A$40:$A$783,$A301,СВЦЭМ!$B$39:$B$782,P$296)+'СЕТ СН'!$F$16</f>
        <v>0</v>
      </c>
      <c r="Q301" s="36">
        <f>SUMIFS(СВЦЭМ!$I$40:$I$783,СВЦЭМ!$A$40:$A$783,$A301,СВЦЭМ!$B$39:$B$782,Q$296)+'СЕТ СН'!$F$16</f>
        <v>0</v>
      </c>
      <c r="R301" s="36">
        <f>SUMIFS(СВЦЭМ!$I$40:$I$783,СВЦЭМ!$A$40:$A$783,$A301,СВЦЭМ!$B$39:$B$782,R$296)+'СЕТ СН'!$F$16</f>
        <v>0</v>
      </c>
      <c r="S301" s="36">
        <f>SUMIFS(СВЦЭМ!$I$40:$I$783,СВЦЭМ!$A$40:$A$783,$A301,СВЦЭМ!$B$39:$B$782,S$296)+'СЕТ СН'!$F$16</f>
        <v>0</v>
      </c>
      <c r="T301" s="36">
        <f>SUMIFS(СВЦЭМ!$I$40:$I$783,СВЦЭМ!$A$40:$A$783,$A301,СВЦЭМ!$B$39:$B$782,T$296)+'СЕТ СН'!$F$16</f>
        <v>0</v>
      </c>
      <c r="U301" s="36">
        <f>SUMIFS(СВЦЭМ!$I$40:$I$783,СВЦЭМ!$A$40:$A$783,$A301,СВЦЭМ!$B$39:$B$782,U$296)+'СЕТ СН'!$F$16</f>
        <v>0</v>
      </c>
      <c r="V301" s="36">
        <f>SUMIFS(СВЦЭМ!$I$40:$I$783,СВЦЭМ!$A$40:$A$783,$A301,СВЦЭМ!$B$39:$B$782,V$296)+'СЕТ СН'!$F$16</f>
        <v>0</v>
      </c>
      <c r="W301" s="36">
        <f>SUMIFS(СВЦЭМ!$I$40:$I$783,СВЦЭМ!$A$40:$A$783,$A301,СВЦЭМ!$B$39:$B$782,W$296)+'СЕТ СН'!$F$16</f>
        <v>0</v>
      </c>
      <c r="X301" s="36">
        <f>SUMIFS(СВЦЭМ!$I$40:$I$783,СВЦЭМ!$A$40:$A$783,$A301,СВЦЭМ!$B$39:$B$782,X$296)+'СЕТ СН'!$F$16</f>
        <v>0</v>
      </c>
      <c r="Y301" s="36">
        <f>SUMIFS(СВЦЭМ!$I$40:$I$783,СВЦЭМ!$A$40:$A$783,$A301,СВЦЭМ!$B$39:$B$782,Y$296)+'СЕТ СН'!$F$16</f>
        <v>0</v>
      </c>
    </row>
    <row r="302" spans="1:27" ht="15.75" hidden="1" x14ac:dyDescent="0.2">
      <c r="A302" s="35">
        <f t="shared" si="8"/>
        <v>44261</v>
      </c>
      <c r="B302" s="36">
        <f>SUMIFS(СВЦЭМ!$I$40:$I$783,СВЦЭМ!$A$40:$A$783,$A302,СВЦЭМ!$B$39:$B$782,B$296)+'СЕТ СН'!$F$16</f>
        <v>0</v>
      </c>
      <c r="C302" s="36">
        <f>SUMIFS(СВЦЭМ!$I$40:$I$783,СВЦЭМ!$A$40:$A$783,$A302,СВЦЭМ!$B$39:$B$782,C$296)+'СЕТ СН'!$F$16</f>
        <v>0</v>
      </c>
      <c r="D302" s="36">
        <f>SUMIFS(СВЦЭМ!$I$40:$I$783,СВЦЭМ!$A$40:$A$783,$A302,СВЦЭМ!$B$39:$B$782,D$296)+'СЕТ СН'!$F$16</f>
        <v>0</v>
      </c>
      <c r="E302" s="36">
        <f>SUMIFS(СВЦЭМ!$I$40:$I$783,СВЦЭМ!$A$40:$A$783,$A302,СВЦЭМ!$B$39:$B$782,E$296)+'СЕТ СН'!$F$16</f>
        <v>0</v>
      </c>
      <c r="F302" s="36">
        <f>SUMIFS(СВЦЭМ!$I$40:$I$783,СВЦЭМ!$A$40:$A$783,$A302,СВЦЭМ!$B$39:$B$782,F$296)+'СЕТ СН'!$F$16</f>
        <v>0</v>
      </c>
      <c r="G302" s="36">
        <f>SUMIFS(СВЦЭМ!$I$40:$I$783,СВЦЭМ!$A$40:$A$783,$A302,СВЦЭМ!$B$39:$B$782,G$296)+'СЕТ СН'!$F$16</f>
        <v>0</v>
      </c>
      <c r="H302" s="36">
        <f>SUMIFS(СВЦЭМ!$I$40:$I$783,СВЦЭМ!$A$40:$A$783,$A302,СВЦЭМ!$B$39:$B$782,H$296)+'СЕТ СН'!$F$16</f>
        <v>0</v>
      </c>
      <c r="I302" s="36">
        <f>SUMIFS(СВЦЭМ!$I$40:$I$783,СВЦЭМ!$A$40:$A$783,$A302,СВЦЭМ!$B$39:$B$782,I$296)+'СЕТ СН'!$F$16</f>
        <v>0</v>
      </c>
      <c r="J302" s="36">
        <f>SUMIFS(СВЦЭМ!$I$40:$I$783,СВЦЭМ!$A$40:$A$783,$A302,СВЦЭМ!$B$39:$B$782,J$296)+'СЕТ СН'!$F$16</f>
        <v>0</v>
      </c>
      <c r="K302" s="36">
        <f>SUMIFS(СВЦЭМ!$I$40:$I$783,СВЦЭМ!$A$40:$A$783,$A302,СВЦЭМ!$B$39:$B$782,K$296)+'СЕТ СН'!$F$16</f>
        <v>0</v>
      </c>
      <c r="L302" s="36">
        <f>SUMIFS(СВЦЭМ!$I$40:$I$783,СВЦЭМ!$A$40:$A$783,$A302,СВЦЭМ!$B$39:$B$782,L$296)+'СЕТ СН'!$F$16</f>
        <v>0</v>
      </c>
      <c r="M302" s="36">
        <f>SUMIFS(СВЦЭМ!$I$40:$I$783,СВЦЭМ!$A$40:$A$783,$A302,СВЦЭМ!$B$39:$B$782,M$296)+'СЕТ СН'!$F$16</f>
        <v>0</v>
      </c>
      <c r="N302" s="36">
        <f>SUMIFS(СВЦЭМ!$I$40:$I$783,СВЦЭМ!$A$40:$A$783,$A302,СВЦЭМ!$B$39:$B$782,N$296)+'СЕТ СН'!$F$16</f>
        <v>0</v>
      </c>
      <c r="O302" s="36">
        <f>SUMIFS(СВЦЭМ!$I$40:$I$783,СВЦЭМ!$A$40:$A$783,$A302,СВЦЭМ!$B$39:$B$782,O$296)+'СЕТ СН'!$F$16</f>
        <v>0</v>
      </c>
      <c r="P302" s="36">
        <f>SUMIFS(СВЦЭМ!$I$40:$I$783,СВЦЭМ!$A$40:$A$783,$A302,СВЦЭМ!$B$39:$B$782,P$296)+'СЕТ СН'!$F$16</f>
        <v>0</v>
      </c>
      <c r="Q302" s="36">
        <f>SUMIFS(СВЦЭМ!$I$40:$I$783,СВЦЭМ!$A$40:$A$783,$A302,СВЦЭМ!$B$39:$B$782,Q$296)+'СЕТ СН'!$F$16</f>
        <v>0</v>
      </c>
      <c r="R302" s="36">
        <f>SUMIFS(СВЦЭМ!$I$40:$I$783,СВЦЭМ!$A$40:$A$783,$A302,СВЦЭМ!$B$39:$B$782,R$296)+'СЕТ СН'!$F$16</f>
        <v>0</v>
      </c>
      <c r="S302" s="36">
        <f>SUMIFS(СВЦЭМ!$I$40:$I$783,СВЦЭМ!$A$40:$A$783,$A302,СВЦЭМ!$B$39:$B$782,S$296)+'СЕТ СН'!$F$16</f>
        <v>0</v>
      </c>
      <c r="T302" s="36">
        <f>SUMIFS(СВЦЭМ!$I$40:$I$783,СВЦЭМ!$A$40:$A$783,$A302,СВЦЭМ!$B$39:$B$782,T$296)+'СЕТ СН'!$F$16</f>
        <v>0</v>
      </c>
      <c r="U302" s="36">
        <f>SUMIFS(СВЦЭМ!$I$40:$I$783,СВЦЭМ!$A$40:$A$783,$A302,СВЦЭМ!$B$39:$B$782,U$296)+'СЕТ СН'!$F$16</f>
        <v>0</v>
      </c>
      <c r="V302" s="36">
        <f>SUMIFS(СВЦЭМ!$I$40:$I$783,СВЦЭМ!$A$40:$A$783,$A302,СВЦЭМ!$B$39:$B$782,V$296)+'СЕТ СН'!$F$16</f>
        <v>0</v>
      </c>
      <c r="W302" s="36">
        <f>SUMIFS(СВЦЭМ!$I$40:$I$783,СВЦЭМ!$A$40:$A$783,$A302,СВЦЭМ!$B$39:$B$782,W$296)+'СЕТ СН'!$F$16</f>
        <v>0</v>
      </c>
      <c r="X302" s="36">
        <f>SUMIFS(СВЦЭМ!$I$40:$I$783,СВЦЭМ!$A$40:$A$783,$A302,СВЦЭМ!$B$39:$B$782,X$296)+'СЕТ СН'!$F$16</f>
        <v>0</v>
      </c>
      <c r="Y302" s="36">
        <f>SUMIFS(СВЦЭМ!$I$40:$I$783,СВЦЭМ!$A$40:$A$783,$A302,СВЦЭМ!$B$39:$B$782,Y$296)+'СЕТ СН'!$F$16</f>
        <v>0</v>
      </c>
    </row>
    <row r="303" spans="1:27" ht="15.75" hidden="1" x14ac:dyDescent="0.2">
      <c r="A303" s="35">
        <f t="shared" si="8"/>
        <v>44262</v>
      </c>
      <c r="B303" s="36">
        <f>SUMIFS(СВЦЭМ!$I$40:$I$783,СВЦЭМ!$A$40:$A$783,$A303,СВЦЭМ!$B$39:$B$782,B$296)+'СЕТ СН'!$F$16</f>
        <v>0</v>
      </c>
      <c r="C303" s="36">
        <f>SUMIFS(СВЦЭМ!$I$40:$I$783,СВЦЭМ!$A$40:$A$783,$A303,СВЦЭМ!$B$39:$B$782,C$296)+'СЕТ СН'!$F$16</f>
        <v>0</v>
      </c>
      <c r="D303" s="36">
        <f>SUMIFS(СВЦЭМ!$I$40:$I$783,СВЦЭМ!$A$40:$A$783,$A303,СВЦЭМ!$B$39:$B$782,D$296)+'СЕТ СН'!$F$16</f>
        <v>0</v>
      </c>
      <c r="E303" s="36">
        <f>SUMIFS(СВЦЭМ!$I$40:$I$783,СВЦЭМ!$A$40:$A$783,$A303,СВЦЭМ!$B$39:$B$782,E$296)+'СЕТ СН'!$F$16</f>
        <v>0</v>
      </c>
      <c r="F303" s="36">
        <f>SUMIFS(СВЦЭМ!$I$40:$I$783,СВЦЭМ!$A$40:$A$783,$A303,СВЦЭМ!$B$39:$B$782,F$296)+'СЕТ СН'!$F$16</f>
        <v>0</v>
      </c>
      <c r="G303" s="36">
        <f>SUMIFS(СВЦЭМ!$I$40:$I$783,СВЦЭМ!$A$40:$A$783,$A303,СВЦЭМ!$B$39:$B$782,G$296)+'СЕТ СН'!$F$16</f>
        <v>0</v>
      </c>
      <c r="H303" s="36">
        <f>SUMIFS(СВЦЭМ!$I$40:$I$783,СВЦЭМ!$A$40:$A$783,$A303,СВЦЭМ!$B$39:$B$782,H$296)+'СЕТ СН'!$F$16</f>
        <v>0</v>
      </c>
      <c r="I303" s="36">
        <f>SUMIFS(СВЦЭМ!$I$40:$I$783,СВЦЭМ!$A$40:$A$783,$A303,СВЦЭМ!$B$39:$B$782,I$296)+'СЕТ СН'!$F$16</f>
        <v>0</v>
      </c>
      <c r="J303" s="36">
        <f>SUMIFS(СВЦЭМ!$I$40:$I$783,СВЦЭМ!$A$40:$A$783,$A303,СВЦЭМ!$B$39:$B$782,J$296)+'СЕТ СН'!$F$16</f>
        <v>0</v>
      </c>
      <c r="K303" s="36">
        <f>SUMIFS(СВЦЭМ!$I$40:$I$783,СВЦЭМ!$A$40:$A$783,$A303,СВЦЭМ!$B$39:$B$782,K$296)+'СЕТ СН'!$F$16</f>
        <v>0</v>
      </c>
      <c r="L303" s="36">
        <f>SUMIFS(СВЦЭМ!$I$40:$I$783,СВЦЭМ!$A$40:$A$783,$A303,СВЦЭМ!$B$39:$B$782,L$296)+'СЕТ СН'!$F$16</f>
        <v>0</v>
      </c>
      <c r="M303" s="36">
        <f>SUMIFS(СВЦЭМ!$I$40:$I$783,СВЦЭМ!$A$40:$A$783,$A303,СВЦЭМ!$B$39:$B$782,M$296)+'СЕТ СН'!$F$16</f>
        <v>0</v>
      </c>
      <c r="N303" s="36">
        <f>SUMIFS(СВЦЭМ!$I$40:$I$783,СВЦЭМ!$A$40:$A$783,$A303,СВЦЭМ!$B$39:$B$782,N$296)+'СЕТ СН'!$F$16</f>
        <v>0</v>
      </c>
      <c r="O303" s="36">
        <f>SUMIFS(СВЦЭМ!$I$40:$I$783,СВЦЭМ!$A$40:$A$783,$A303,СВЦЭМ!$B$39:$B$782,O$296)+'СЕТ СН'!$F$16</f>
        <v>0</v>
      </c>
      <c r="P303" s="36">
        <f>SUMIFS(СВЦЭМ!$I$40:$I$783,СВЦЭМ!$A$40:$A$783,$A303,СВЦЭМ!$B$39:$B$782,P$296)+'СЕТ СН'!$F$16</f>
        <v>0</v>
      </c>
      <c r="Q303" s="36">
        <f>SUMIFS(СВЦЭМ!$I$40:$I$783,СВЦЭМ!$A$40:$A$783,$A303,СВЦЭМ!$B$39:$B$782,Q$296)+'СЕТ СН'!$F$16</f>
        <v>0</v>
      </c>
      <c r="R303" s="36">
        <f>SUMIFS(СВЦЭМ!$I$40:$I$783,СВЦЭМ!$A$40:$A$783,$A303,СВЦЭМ!$B$39:$B$782,R$296)+'СЕТ СН'!$F$16</f>
        <v>0</v>
      </c>
      <c r="S303" s="36">
        <f>SUMIFS(СВЦЭМ!$I$40:$I$783,СВЦЭМ!$A$40:$A$783,$A303,СВЦЭМ!$B$39:$B$782,S$296)+'СЕТ СН'!$F$16</f>
        <v>0</v>
      </c>
      <c r="T303" s="36">
        <f>SUMIFS(СВЦЭМ!$I$40:$I$783,СВЦЭМ!$A$40:$A$783,$A303,СВЦЭМ!$B$39:$B$782,T$296)+'СЕТ СН'!$F$16</f>
        <v>0</v>
      </c>
      <c r="U303" s="36">
        <f>SUMIFS(СВЦЭМ!$I$40:$I$783,СВЦЭМ!$A$40:$A$783,$A303,СВЦЭМ!$B$39:$B$782,U$296)+'СЕТ СН'!$F$16</f>
        <v>0</v>
      </c>
      <c r="V303" s="36">
        <f>SUMIFS(СВЦЭМ!$I$40:$I$783,СВЦЭМ!$A$40:$A$783,$A303,СВЦЭМ!$B$39:$B$782,V$296)+'СЕТ СН'!$F$16</f>
        <v>0</v>
      </c>
      <c r="W303" s="36">
        <f>SUMIFS(СВЦЭМ!$I$40:$I$783,СВЦЭМ!$A$40:$A$783,$A303,СВЦЭМ!$B$39:$B$782,W$296)+'СЕТ СН'!$F$16</f>
        <v>0</v>
      </c>
      <c r="X303" s="36">
        <f>SUMIFS(СВЦЭМ!$I$40:$I$783,СВЦЭМ!$A$40:$A$783,$A303,СВЦЭМ!$B$39:$B$782,X$296)+'СЕТ СН'!$F$16</f>
        <v>0</v>
      </c>
      <c r="Y303" s="36">
        <f>SUMIFS(СВЦЭМ!$I$40:$I$783,СВЦЭМ!$A$40:$A$783,$A303,СВЦЭМ!$B$39:$B$782,Y$296)+'СЕТ СН'!$F$16</f>
        <v>0</v>
      </c>
    </row>
    <row r="304" spans="1:27" ht="15.75" hidden="1" x14ac:dyDescent="0.2">
      <c r="A304" s="35">
        <f t="shared" si="8"/>
        <v>44263</v>
      </c>
      <c r="B304" s="36">
        <f>SUMIFS(СВЦЭМ!$I$40:$I$783,СВЦЭМ!$A$40:$A$783,$A304,СВЦЭМ!$B$39:$B$782,B$296)+'СЕТ СН'!$F$16</f>
        <v>0</v>
      </c>
      <c r="C304" s="36">
        <f>SUMIFS(СВЦЭМ!$I$40:$I$783,СВЦЭМ!$A$40:$A$783,$A304,СВЦЭМ!$B$39:$B$782,C$296)+'СЕТ СН'!$F$16</f>
        <v>0</v>
      </c>
      <c r="D304" s="36">
        <f>SUMIFS(СВЦЭМ!$I$40:$I$783,СВЦЭМ!$A$40:$A$783,$A304,СВЦЭМ!$B$39:$B$782,D$296)+'СЕТ СН'!$F$16</f>
        <v>0</v>
      </c>
      <c r="E304" s="36">
        <f>SUMIFS(СВЦЭМ!$I$40:$I$783,СВЦЭМ!$A$40:$A$783,$A304,СВЦЭМ!$B$39:$B$782,E$296)+'СЕТ СН'!$F$16</f>
        <v>0</v>
      </c>
      <c r="F304" s="36">
        <f>SUMIFS(СВЦЭМ!$I$40:$I$783,СВЦЭМ!$A$40:$A$783,$A304,СВЦЭМ!$B$39:$B$782,F$296)+'СЕТ СН'!$F$16</f>
        <v>0</v>
      </c>
      <c r="G304" s="36">
        <f>SUMIFS(СВЦЭМ!$I$40:$I$783,СВЦЭМ!$A$40:$A$783,$A304,СВЦЭМ!$B$39:$B$782,G$296)+'СЕТ СН'!$F$16</f>
        <v>0</v>
      </c>
      <c r="H304" s="36">
        <f>SUMIFS(СВЦЭМ!$I$40:$I$783,СВЦЭМ!$A$40:$A$783,$A304,СВЦЭМ!$B$39:$B$782,H$296)+'СЕТ СН'!$F$16</f>
        <v>0</v>
      </c>
      <c r="I304" s="36">
        <f>SUMIFS(СВЦЭМ!$I$40:$I$783,СВЦЭМ!$A$40:$A$783,$A304,СВЦЭМ!$B$39:$B$782,I$296)+'СЕТ СН'!$F$16</f>
        <v>0</v>
      </c>
      <c r="J304" s="36">
        <f>SUMIFS(СВЦЭМ!$I$40:$I$783,СВЦЭМ!$A$40:$A$783,$A304,СВЦЭМ!$B$39:$B$782,J$296)+'СЕТ СН'!$F$16</f>
        <v>0</v>
      </c>
      <c r="K304" s="36">
        <f>SUMIFS(СВЦЭМ!$I$40:$I$783,СВЦЭМ!$A$40:$A$783,$A304,СВЦЭМ!$B$39:$B$782,K$296)+'СЕТ СН'!$F$16</f>
        <v>0</v>
      </c>
      <c r="L304" s="36">
        <f>SUMIFS(СВЦЭМ!$I$40:$I$783,СВЦЭМ!$A$40:$A$783,$A304,СВЦЭМ!$B$39:$B$782,L$296)+'СЕТ СН'!$F$16</f>
        <v>0</v>
      </c>
      <c r="M304" s="36">
        <f>SUMIFS(СВЦЭМ!$I$40:$I$783,СВЦЭМ!$A$40:$A$783,$A304,СВЦЭМ!$B$39:$B$782,M$296)+'СЕТ СН'!$F$16</f>
        <v>0</v>
      </c>
      <c r="N304" s="36">
        <f>SUMIFS(СВЦЭМ!$I$40:$I$783,СВЦЭМ!$A$40:$A$783,$A304,СВЦЭМ!$B$39:$B$782,N$296)+'СЕТ СН'!$F$16</f>
        <v>0</v>
      </c>
      <c r="O304" s="36">
        <f>SUMIFS(СВЦЭМ!$I$40:$I$783,СВЦЭМ!$A$40:$A$783,$A304,СВЦЭМ!$B$39:$B$782,O$296)+'СЕТ СН'!$F$16</f>
        <v>0</v>
      </c>
      <c r="P304" s="36">
        <f>SUMIFS(СВЦЭМ!$I$40:$I$783,СВЦЭМ!$A$40:$A$783,$A304,СВЦЭМ!$B$39:$B$782,P$296)+'СЕТ СН'!$F$16</f>
        <v>0</v>
      </c>
      <c r="Q304" s="36">
        <f>SUMIFS(СВЦЭМ!$I$40:$I$783,СВЦЭМ!$A$40:$A$783,$A304,СВЦЭМ!$B$39:$B$782,Q$296)+'СЕТ СН'!$F$16</f>
        <v>0</v>
      </c>
      <c r="R304" s="36">
        <f>SUMIFS(СВЦЭМ!$I$40:$I$783,СВЦЭМ!$A$40:$A$783,$A304,СВЦЭМ!$B$39:$B$782,R$296)+'СЕТ СН'!$F$16</f>
        <v>0</v>
      </c>
      <c r="S304" s="36">
        <f>SUMIFS(СВЦЭМ!$I$40:$I$783,СВЦЭМ!$A$40:$A$783,$A304,СВЦЭМ!$B$39:$B$782,S$296)+'СЕТ СН'!$F$16</f>
        <v>0</v>
      </c>
      <c r="T304" s="36">
        <f>SUMIFS(СВЦЭМ!$I$40:$I$783,СВЦЭМ!$A$40:$A$783,$A304,СВЦЭМ!$B$39:$B$782,T$296)+'СЕТ СН'!$F$16</f>
        <v>0</v>
      </c>
      <c r="U304" s="36">
        <f>SUMIFS(СВЦЭМ!$I$40:$I$783,СВЦЭМ!$A$40:$A$783,$A304,СВЦЭМ!$B$39:$B$782,U$296)+'СЕТ СН'!$F$16</f>
        <v>0</v>
      </c>
      <c r="V304" s="36">
        <f>SUMIFS(СВЦЭМ!$I$40:$I$783,СВЦЭМ!$A$40:$A$783,$A304,СВЦЭМ!$B$39:$B$782,V$296)+'СЕТ СН'!$F$16</f>
        <v>0</v>
      </c>
      <c r="W304" s="36">
        <f>SUMIFS(СВЦЭМ!$I$40:$I$783,СВЦЭМ!$A$40:$A$783,$A304,СВЦЭМ!$B$39:$B$782,W$296)+'СЕТ СН'!$F$16</f>
        <v>0</v>
      </c>
      <c r="X304" s="36">
        <f>SUMIFS(СВЦЭМ!$I$40:$I$783,СВЦЭМ!$A$40:$A$783,$A304,СВЦЭМ!$B$39:$B$782,X$296)+'СЕТ СН'!$F$16</f>
        <v>0</v>
      </c>
      <c r="Y304" s="36">
        <f>SUMIFS(СВЦЭМ!$I$40:$I$783,СВЦЭМ!$A$40:$A$783,$A304,СВЦЭМ!$B$39:$B$782,Y$296)+'СЕТ СН'!$F$16</f>
        <v>0</v>
      </c>
    </row>
    <row r="305" spans="1:25" ht="15.75" hidden="1" x14ac:dyDescent="0.2">
      <c r="A305" s="35">
        <f t="shared" si="8"/>
        <v>44264</v>
      </c>
      <c r="B305" s="36">
        <f>SUMIFS(СВЦЭМ!$I$40:$I$783,СВЦЭМ!$A$40:$A$783,$A305,СВЦЭМ!$B$39:$B$782,B$296)+'СЕТ СН'!$F$16</f>
        <v>0</v>
      </c>
      <c r="C305" s="36">
        <f>SUMIFS(СВЦЭМ!$I$40:$I$783,СВЦЭМ!$A$40:$A$783,$A305,СВЦЭМ!$B$39:$B$782,C$296)+'СЕТ СН'!$F$16</f>
        <v>0</v>
      </c>
      <c r="D305" s="36">
        <f>SUMIFS(СВЦЭМ!$I$40:$I$783,СВЦЭМ!$A$40:$A$783,$A305,СВЦЭМ!$B$39:$B$782,D$296)+'СЕТ СН'!$F$16</f>
        <v>0</v>
      </c>
      <c r="E305" s="36">
        <f>SUMIFS(СВЦЭМ!$I$40:$I$783,СВЦЭМ!$A$40:$A$783,$A305,СВЦЭМ!$B$39:$B$782,E$296)+'СЕТ СН'!$F$16</f>
        <v>0</v>
      </c>
      <c r="F305" s="36">
        <f>SUMIFS(СВЦЭМ!$I$40:$I$783,СВЦЭМ!$A$40:$A$783,$A305,СВЦЭМ!$B$39:$B$782,F$296)+'СЕТ СН'!$F$16</f>
        <v>0</v>
      </c>
      <c r="G305" s="36">
        <f>SUMIFS(СВЦЭМ!$I$40:$I$783,СВЦЭМ!$A$40:$A$783,$A305,СВЦЭМ!$B$39:$B$782,G$296)+'СЕТ СН'!$F$16</f>
        <v>0</v>
      </c>
      <c r="H305" s="36">
        <f>SUMIFS(СВЦЭМ!$I$40:$I$783,СВЦЭМ!$A$40:$A$783,$A305,СВЦЭМ!$B$39:$B$782,H$296)+'СЕТ СН'!$F$16</f>
        <v>0</v>
      </c>
      <c r="I305" s="36">
        <f>SUMIFS(СВЦЭМ!$I$40:$I$783,СВЦЭМ!$A$40:$A$783,$A305,СВЦЭМ!$B$39:$B$782,I$296)+'СЕТ СН'!$F$16</f>
        <v>0</v>
      </c>
      <c r="J305" s="36">
        <f>SUMIFS(СВЦЭМ!$I$40:$I$783,СВЦЭМ!$A$40:$A$783,$A305,СВЦЭМ!$B$39:$B$782,J$296)+'СЕТ СН'!$F$16</f>
        <v>0</v>
      </c>
      <c r="K305" s="36">
        <f>SUMIFS(СВЦЭМ!$I$40:$I$783,СВЦЭМ!$A$40:$A$783,$A305,СВЦЭМ!$B$39:$B$782,K$296)+'СЕТ СН'!$F$16</f>
        <v>0</v>
      </c>
      <c r="L305" s="36">
        <f>SUMIFS(СВЦЭМ!$I$40:$I$783,СВЦЭМ!$A$40:$A$783,$A305,СВЦЭМ!$B$39:$B$782,L$296)+'СЕТ СН'!$F$16</f>
        <v>0</v>
      </c>
      <c r="M305" s="36">
        <f>SUMIFS(СВЦЭМ!$I$40:$I$783,СВЦЭМ!$A$40:$A$783,$A305,СВЦЭМ!$B$39:$B$782,M$296)+'СЕТ СН'!$F$16</f>
        <v>0</v>
      </c>
      <c r="N305" s="36">
        <f>SUMIFS(СВЦЭМ!$I$40:$I$783,СВЦЭМ!$A$40:$A$783,$A305,СВЦЭМ!$B$39:$B$782,N$296)+'СЕТ СН'!$F$16</f>
        <v>0</v>
      </c>
      <c r="O305" s="36">
        <f>SUMIFS(СВЦЭМ!$I$40:$I$783,СВЦЭМ!$A$40:$A$783,$A305,СВЦЭМ!$B$39:$B$782,O$296)+'СЕТ СН'!$F$16</f>
        <v>0</v>
      </c>
      <c r="P305" s="36">
        <f>SUMIFS(СВЦЭМ!$I$40:$I$783,СВЦЭМ!$A$40:$A$783,$A305,СВЦЭМ!$B$39:$B$782,P$296)+'СЕТ СН'!$F$16</f>
        <v>0</v>
      </c>
      <c r="Q305" s="36">
        <f>SUMIFS(СВЦЭМ!$I$40:$I$783,СВЦЭМ!$A$40:$A$783,$A305,СВЦЭМ!$B$39:$B$782,Q$296)+'СЕТ СН'!$F$16</f>
        <v>0</v>
      </c>
      <c r="R305" s="36">
        <f>SUMIFS(СВЦЭМ!$I$40:$I$783,СВЦЭМ!$A$40:$A$783,$A305,СВЦЭМ!$B$39:$B$782,R$296)+'СЕТ СН'!$F$16</f>
        <v>0</v>
      </c>
      <c r="S305" s="36">
        <f>SUMIFS(СВЦЭМ!$I$40:$I$783,СВЦЭМ!$A$40:$A$783,$A305,СВЦЭМ!$B$39:$B$782,S$296)+'СЕТ СН'!$F$16</f>
        <v>0</v>
      </c>
      <c r="T305" s="36">
        <f>SUMIFS(СВЦЭМ!$I$40:$I$783,СВЦЭМ!$A$40:$A$783,$A305,СВЦЭМ!$B$39:$B$782,T$296)+'СЕТ СН'!$F$16</f>
        <v>0</v>
      </c>
      <c r="U305" s="36">
        <f>SUMIFS(СВЦЭМ!$I$40:$I$783,СВЦЭМ!$A$40:$A$783,$A305,СВЦЭМ!$B$39:$B$782,U$296)+'СЕТ СН'!$F$16</f>
        <v>0</v>
      </c>
      <c r="V305" s="36">
        <f>SUMIFS(СВЦЭМ!$I$40:$I$783,СВЦЭМ!$A$40:$A$783,$A305,СВЦЭМ!$B$39:$B$782,V$296)+'СЕТ СН'!$F$16</f>
        <v>0</v>
      </c>
      <c r="W305" s="36">
        <f>SUMIFS(СВЦЭМ!$I$40:$I$783,СВЦЭМ!$A$40:$A$783,$A305,СВЦЭМ!$B$39:$B$782,W$296)+'СЕТ СН'!$F$16</f>
        <v>0</v>
      </c>
      <c r="X305" s="36">
        <f>SUMIFS(СВЦЭМ!$I$40:$I$783,СВЦЭМ!$A$40:$A$783,$A305,СВЦЭМ!$B$39:$B$782,X$296)+'СЕТ СН'!$F$16</f>
        <v>0</v>
      </c>
      <c r="Y305" s="36">
        <f>SUMIFS(СВЦЭМ!$I$40:$I$783,СВЦЭМ!$A$40:$A$783,$A305,СВЦЭМ!$B$39:$B$782,Y$296)+'СЕТ СН'!$F$16</f>
        <v>0</v>
      </c>
    </row>
    <row r="306" spans="1:25" ht="15.75" hidden="1" x14ac:dyDescent="0.2">
      <c r="A306" s="35">
        <f t="shared" si="8"/>
        <v>44265</v>
      </c>
      <c r="B306" s="36">
        <f>SUMIFS(СВЦЭМ!$I$40:$I$783,СВЦЭМ!$A$40:$A$783,$A306,СВЦЭМ!$B$39:$B$782,B$296)+'СЕТ СН'!$F$16</f>
        <v>0</v>
      </c>
      <c r="C306" s="36">
        <f>SUMIFS(СВЦЭМ!$I$40:$I$783,СВЦЭМ!$A$40:$A$783,$A306,СВЦЭМ!$B$39:$B$782,C$296)+'СЕТ СН'!$F$16</f>
        <v>0</v>
      </c>
      <c r="D306" s="36">
        <f>SUMIFS(СВЦЭМ!$I$40:$I$783,СВЦЭМ!$A$40:$A$783,$A306,СВЦЭМ!$B$39:$B$782,D$296)+'СЕТ СН'!$F$16</f>
        <v>0</v>
      </c>
      <c r="E306" s="36">
        <f>SUMIFS(СВЦЭМ!$I$40:$I$783,СВЦЭМ!$A$40:$A$783,$A306,СВЦЭМ!$B$39:$B$782,E$296)+'СЕТ СН'!$F$16</f>
        <v>0</v>
      </c>
      <c r="F306" s="36">
        <f>SUMIFS(СВЦЭМ!$I$40:$I$783,СВЦЭМ!$A$40:$A$783,$A306,СВЦЭМ!$B$39:$B$782,F$296)+'СЕТ СН'!$F$16</f>
        <v>0</v>
      </c>
      <c r="G306" s="36">
        <f>SUMIFS(СВЦЭМ!$I$40:$I$783,СВЦЭМ!$A$40:$A$783,$A306,СВЦЭМ!$B$39:$B$782,G$296)+'СЕТ СН'!$F$16</f>
        <v>0</v>
      </c>
      <c r="H306" s="36">
        <f>SUMIFS(СВЦЭМ!$I$40:$I$783,СВЦЭМ!$A$40:$A$783,$A306,СВЦЭМ!$B$39:$B$782,H$296)+'СЕТ СН'!$F$16</f>
        <v>0</v>
      </c>
      <c r="I306" s="36">
        <f>SUMIFS(СВЦЭМ!$I$40:$I$783,СВЦЭМ!$A$40:$A$783,$A306,СВЦЭМ!$B$39:$B$782,I$296)+'СЕТ СН'!$F$16</f>
        <v>0</v>
      </c>
      <c r="J306" s="36">
        <f>SUMIFS(СВЦЭМ!$I$40:$I$783,СВЦЭМ!$A$40:$A$783,$A306,СВЦЭМ!$B$39:$B$782,J$296)+'СЕТ СН'!$F$16</f>
        <v>0</v>
      </c>
      <c r="K306" s="36">
        <f>SUMIFS(СВЦЭМ!$I$40:$I$783,СВЦЭМ!$A$40:$A$783,$A306,СВЦЭМ!$B$39:$B$782,K$296)+'СЕТ СН'!$F$16</f>
        <v>0</v>
      </c>
      <c r="L306" s="36">
        <f>SUMIFS(СВЦЭМ!$I$40:$I$783,СВЦЭМ!$A$40:$A$783,$A306,СВЦЭМ!$B$39:$B$782,L$296)+'СЕТ СН'!$F$16</f>
        <v>0</v>
      </c>
      <c r="M306" s="36">
        <f>SUMIFS(СВЦЭМ!$I$40:$I$783,СВЦЭМ!$A$40:$A$783,$A306,СВЦЭМ!$B$39:$B$782,M$296)+'СЕТ СН'!$F$16</f>
        <v>0</v>
      </c>
      <c r="N306" s="36">
        <f>SUMIFS(СВЦЭМ!$I$40:$I$783,СВЦЭМ!$A$40:$A$783,$A306,СВЦЭМ!$B$39:$B$782,N$296)+'СЕТ СН'!$F$16</f>
        <v>0</v>
      </c>
      <c r="O306" s="36">
        <f>SUMIFS(СВЦЭМ!$I$40:$I$783,СВЦЭМ!$A$40:$A$783,$A306,СВЦЭМ!$B$39:$B$782,O$296)+'СЕТ СН'!$F$16</f>
        <v>0</v>
      </c>
      <c r="P306" s="36">
        <f>SUMIFS(СВЦЭМ!$I$40:$I$783,СВЦЭМ!$A$40:$A$783,$A306,СВЦЭМ!$B$39:$B$782,P$296)+'СЕТ СН'!$F$16</f>
        <v>0</v>
      </c>
      <c r="Q306" s="36">
        <f>SUMIFS(СВЦЭМ!$I$40:$I$783,СВЦЭМ!$A$40:$A$783,$A306,СВЦЭМ!$B$39:$B$782,Q$296)+'СЕТ СН'!$F$16</f>
        <v>0</v>
      </c>
      <c r="R306" s="36">
        <f>SUMIFS(СВЦЭМ!$I$40:$I$783,СВЦЭМ!$A$40:$A$783,$A306,СВЦЭМ!$B$39:$B$782,R$296)+'СЕТ СН'!$F$16</f>
        <v>0</v>
      </c>
      <c r="S306" s="36">
        <f>SUMIFS(СВЦЭМ!$I$40:$I$783,СВЦЭМ!$A$40:$A$783,$A306,СВЦЭМ!$B$39:$B$782,S$296)+'СЕТ СН'!$F$16</f>
        <v>0</v>
      </c>
      <c r="T306" s="36">
        <f>SUMIFS(СВЦЭМ!$I$40:$I$783,СВЦЭМ!$A$40:$A$783,$A306,СВЦЭМ!$B$39:$B$782,T$296)+'СЕТ СН'!$F$16</f>
        <v>0</v>
      </c>
      <c r="U306" s="36">
        <f>SUMIFS(СВЦЭМ!$I$40:$I$783,СВЦЭМ!$A$40:$A$783,$A306,СВЦЭМ!$B$39:$B$782,U$296)+'СЕТ СН'!$F$16</f>
        <v>0</v>
      </c>
      <c r="V306" s="36">
        <f>SUMIFS(СВЦЭМ!$I$40:$I$783,СВЦЭМ!$A$40:$A$783,$A306,СВЦЭМ!$B$39:$B$782,V$296)+'СЕТ СН'!$F$16</f>
        <v>0</v>
      </c>
      <c r="W306" s="36">
        <f>SUMIFS(СВЦЭМ!$I$40:$I$783,СВЦЭМ!$A$40:$A$783,$A306,СВЦЭМ!$B$39:$B$782,W$296)+'СЕТ СН'!$F$16</f>
        <v>0</v>
      </c>
      <c r="X306" s="36">
        <f>SUMIFS(СВЦЭМ!$I$40:$I$783,СВЦЭМ!$A$40:$A$783,$A306,СВЦЭМ!$B$39:$B$782,X$296)+'СЕТ СН'!$F$16</f>
        <v>0</v>
      </c>
      <c r="Y306" s="36">
        <f>SUMIFS(СВЦЭМ!$I$40:$I$783,СВЦЭМ!$A$40:$A$783,$A306,СВЦЭМ!$B$39:$B$782,Y$296)+'СЕТ СН'!$F$16</f>
        <v>0</v>
      </c>
    </row>
    <row r="307" spans="1:25" ht="15.75" hidden="1" x14ac:dyDescent="0.2">
      <c r="A307" s="35">
        <f t="shared" si="8"/>
        <v>44266</v>
      </c>
      <c r="B307" s="36">
        <f>SUMIFS(СВЦЭМ!$I$40:$I$783,СВЦЭМ!$A$40:$A$783,$A307,СВЦЭМ!$B$39:$B$782,B$296)+'СЕТ СН'!$F$16</f>
        <v>0</v>
      </c>
      <c r="C307" s="36">
        <f>SUMIFS(СВЦЭМ!$I$40:$I$783,СВЦЭМ!$A$40:$A$783,$A307,СВЦЭМ!$B$39:$B$782,C$296)+'СЕТ СН'!$F$16</f>
        <v>0</v>
      </c>
      <c r="D307" s="36">
        <f>SUMIFS(СВЦЭМ!$I$40:$I$783,СВЦЭМ!$A$40:$A$783,$A307,СВЦЭМ!$B$39:$B$782,D$296)+'СЕТ СН'!$F$16</f>
        <v>0</v>
      </c>
      <c r="E307" s="36">
        <f>SUMIFS(СВЦЭМ!$I$40:$I$783,СВЦЭМ!$A$40:$A$783,$A307,СВЦЭМ!$B$39:$B$782,E$296)+'СЕТ СН'!$F$16</f>
        <v>0</v>
      </c>
      <c r="F307" s="36">
        <f>SUMIFS(СВЦЭМ!$I$40:$I$783,СВЦЭМ!$A$40:$A$783,$A307,СВЦЭМ!$B$39:$B$782,F$296)+'СЕТ СН'!$F$16</f>
        <v>0</v>
      </c>
      <c r="G307" s="36">
        <f>SUMIFS(СВЦЭМ!$I$40:$I$783,СВЦЭМ!$A$40:$A$783,$A307,СВЦЭМ!$B$39:$B$782,G$296)+'СЕТ СН'!$F$16</f>
        <v>0</v>
      </c>
      <c r="H307" s="36">
        <f>SUMIFS(СВЦЭМ!$I$40:$I$783,СВЦЭМ!$A$40:$A$783,$A307,СВЦЭМ!$B$39:$B$782,H$296)+'СЕТ СН'!$F$16</f>
        <v>0</v>
      </c>
      <c r="I307" s="36">
        <f>SUMIFS(СВЦЭМ!$I$40:$I$783,СВЦЭМ!$A$40:$A$783,$A307,СВЦЭМ!$B$39:$B$782,I$296)+'СЕТ СН'!$F$16</f>
        <v>0</v>
      </c>
      <c r="J307" s="36">
        <f>SUMIFS(СВЦЭМ!$I$40:$I$783,СВЦЭМ!$A$40:$A$783,$A307,СВЦЭМ!$B$39:$B$782,J$296)+'СЕТ СН'!$F$16</f>
        <v>0</v>
      </c>
      <c r="K307" s="36">
        <f>SUMIFS(СВЦЭМ!$I$40:$I$783,СВЦЭМ!$A$40:$A$783,$A307,СВЦЭМ!$B$39:$B$782,K$296)+'СЕТ СН'!$F$16</f>
        <v>0</v>
      </c>
      <c r="L307" s="36">
        <f>SUMIFS(СВЦЭМ!$I$40:$I$783,СВЦЭМ!$A$40:$A$783,$A307,СВЦЭМ!$B$39:$B$782,L$296)+'СЕТ СН'!$F$16</f>
        <v>0</v>
      </c>
      <c r="M307" s="36">
        <f>SUMIFS(СВЦЭМ!$I$40:$I$783,СВЦЭМ!$A$40:$A$783,$A307,СВЦЭМ!$B$39:$B$782,M$296)+'СЕТ СН'!$F$16</f>
        <v>0</v>
      </c>
      <c r="N307" s="36">
        <f>SUMIFS(СВЦЭМ!$I$40:$I$783,СВЦЭМ!$A$40:$A$783,$A307,СВЦЭМ!$B$39:$B$782,N$296)+'СЕТ СН'!$F$16</f>
        <v>0</v>
      </c>
      <c r="O307" s="36">
        <f>SUMIFS(СВЦЭМ!$I$40:$I$783,СВЦЭМ!$A$40:$A$783,$A307,СВЦЭМ!$B$39:$B$782,O$296)+'СЕТ СН'!$F$16</f>
        <v>0</v>
      </c>
      <c r="P307" s="36">
        <f>SUMIFS(СВЦЭМ!$I$40:$I$783,СВЦЭМ!$A$40:$A$783,$A307,СВЦЭМ!$B$39:$B$782,P$296)+'СЕТ СН'!$F$16</f>
        <v>0</v>
      </c>
      <c r="Q307" s="36">
        <f>SUMIFS(СВЦЭМ!$I$40:$I$783,СВЦЭМ!$A$40:$A$783,$A307,СВЦЭМ!$B$39:$B$782,Q$296)+'СЕТ СН'!$F$16</f>
        <v>0</v>
      </c>
      <c r="R307" s="36">
        <f>SUMIFS(СВЦЭМ!$I$40:$I$783,СВЦЭМ!$A$40:$A$783,$A307,СВЦЭМ!$B$39:$B$782,R$296)+'СЕТ СН'!$F$16</f>
        <v>0</v>
      </c>
      <c r="S307" s="36">
        <f>SUMIFS(СВЦЭМ!$I$40:$I$783,СВЦЭМ!$A$40:$A$783,$A307,СВЦЭМ!$B$39:$B$782,S$296)+'СЕТ СН'!$F$16</f>
        <v>0</v>
      </c>
      <c r="T307" s="36">
        <f>SUMIFS(СВЦЭМ!$I$40:$I$783,СВЦЭМ!$A$40:$A$783,$A307,СВЦЭМ!$B$39:$B$782,T$296)+'СЕТ СН'!$F$16</f>
        <v>0</v>
      </c>
      <c r="U307" s="36">
        <f>SUMIFS(СВЦЭМ!$I$40:$I$783,СВЦЭМ!$A$40:$A$783,$A307,СВЦЭМ!$B$39:$B$782,U$296)+'СЕТ СН'!$F$16</f>
        <v>0</v>
      </c>
      <c r="V307" s="36">
        <f>SUMIFS(СВЦЭМ!$I$40:$I$783,СВЦЭМ!$A$40:$A$783,$A307,СВЦЭМ!$B$39:$B$782,V$296)+'СЕТ СН'!$F$16</f>
        <v>0</v>
      </c>
      <c r="W307" s="36">
        <f>SUMIFS(СВЦЭМ!$I$40:$I$783,СВЦЭМ!$A$40:$A$783,$A307,СВЦЭМ!$B$39:$B$782,W$296)+'СЕТ СН'!$F$16</f>
        <v>0</v>
      </c>
      <c r="X307" s="36">
        <f>SUMIFS(СВЦЭМ!$I$40:$I$783,СВЦЭМ!$A$40:$A$783,$A307,СВЦЭМ!$B$39:$B$782,X$296)+'СЕТ СН'!$F$16</f>
        <v>0</v>
      </c>
      <c r="Y307" s="36">
        <f>SUMIFS(СВЦЭМ!$I$40:$I$783,СВЦЭМ!$A$40:$A$783,$A307,СВЦЭМ!$B$39:$B$782,Y$296)+'СЕТ СН'!$F$16</f>
        <v>0</v>
      </c>
    </row>
    <row r="308" spans="1:25" ht="15.75" hidden="1" x14ac:dyDescent="0.2">
      <c r="A308" s="35">
        <f t="shared" si="8"/>
        <v>44267</v>
      </c>
      <c r="B308" s="36">
        <f>SUMIFS(СВЦЭМ!$I$40:$I$783,СВЦЭМ!$A$40:$A$783,$A308,СВЦЭМ!$B$39:$B$782,B$296)+'СЕТ СН'!$F$16</f>
        <v>0</v>
      </c>
      <c r="C308" s="36">
        <f>SUMIFS(СВЦЭМ!$I$40:$I$783,СВЦЭМ!$A$40:$A$783,$A308,СВЦЭМ!$B$39:$B$782,C$296)+'СЕТ СН'!$F$16</f>
        <v>0</v>
      </c>
      <c r="D308" s="36">
        <f>SUMIFS(СВЦЭМ!$I$40:$I$783,СВЦЭМ!$A$40:$A$783,$A308,СВЦЭМ!$B$39:$B$782,D$296)+'СЕТ СН'!$F$16</f>
        <v>0</v>
      </c>
      <c r="E308" s="36">
        <f>SUMIFS(СВЦЭМ!$I$40:$I$783,СВЦЭМ!$A$40:$A$783,$A308,СВЦЭМ!$B$39:$B$782,E$296)+'СЕТ СН'!$F$16</f>
        <v>0</v>
      </c>
      <c r="F308" s="36">
        <f>SUMIFS(СВЦЭМ!$I$40:$I$783,СВЦЭМ!$A$40:$A$783,$A308,СВЦЭМ!$B$39:$B$782,F$296)+'СЕТ СН'!$F$16</f>
        <v>0</v>
      </c>
      <c r="G308" s="36">
        <f>SUMIFS(СВЦЭМ!$I$40:$I$783,СВЦЭМ!$A$40:$A$783,$A308,СВЦЭМ!$B$39:$B$782,G$296)+'СЕТ СН'!$F$16</f>
        <v>0</v>
      </c>
      <c r="H308" s="36">
        <f>SUMIFS(СВЦЭМ!$I$40:$I$783,СВЦЭМ!$A$40:$A$783,$A308,СВЦЭМ!$B$39:$B$782,H$296)+'СЕТ СН'!$F$16</f>
        <v>0</v>
      </c>
      <c r="I308" s="36">
        <f>SUMIFS(СВЦЭМ!$I$40:$I$783,СВЦЭМ!$A$40:$A$783,$A308,СВЦЭМ!$B$39:$B$782,I$296)+'СЕТ СН'!$F$16</f>
        <v>0</v>
      </c>
      <c r="J308" s="36">
        <f>SUMIFS(СВЦЭМ!$I$40:$I$783,СВЦЭМ!$A$40:$A$783,$A308,СВЦЭМ!$B$39:$B$782,J$296)+'СЕТ СН'!$F$16</f>
        <v>0</v>
      </c>
      <c r="K308" s="36">
        <f>SUMIFS(СВЦЭМ!$I$40:$I$783,СВЦЭМ!$A$40:$A$783,$A308,СВЦЭМ!$B$39:$B$782,K$296)+'СЕТ СН'!$F$16</f>
        <v>0</v>
      </c>
      <c r="L308" s="36">
        <f>SUMIFS(СВЦЭМ!$I$40:$I$783,СВЦЭМ!$A$40:$A$783,$A308,СВЦЭМ!$B$39:$B$782,L$296)+'СЕТ СН'!$F$16</f>
        <v>0</v>
      </c>
      <c r="M308" s="36">
        <f>SUMIFS(СВЦЭМ!$I$40:$I$783,СВЦЭМ!$A$40:$A$783,$A308,СВЦЭМ!$B$39:$B$782,M$296)+'СЕТ СН'!$F$16</f>
        <v>0</v>
      </c>
      <c r="N308" s="36">
        <f>SUMIFS(СВЦЭМ!$I$40:$I$783,СВЦЭМ!$A$40:$A$783,$A308,СВЦЭМ!$B$39:$B$782,N$296)+'СЕТ СН'!$F$16</f>
        <v>0</v>
      </c>
      <c r="O308" s="36">
        <f>SUMIFS(СВЦЭМ!$I$40:$I$783,СВЦЭМ!$A$40:$A$783,$A308,СВЦЭМ!$B$39:$B$782,O$296)+'СЕТ СН'!$F$16</f>
        <v>0</v>
      </c>
      <c r="P308" s="36">
        <f>SUMIFS(СВЦЭМ!$I$40:$I$783,СВЦЭМ!$A$40:$A$783,$A308,СВЦЭМ!$B$39:$B$782,P$296)+'СЕТ СН'!$F$16</f>
        <v>0</v>
      </c>
      <c r="Q308" s="36">
        <f>SUMIFS(СВЦЭМ!$I$40:$I$783,СВЦЭМ!$A$40:$A$783,$A308,СВЦЭМ!$B$39:$B$782,Q$296)+'СЕТ СН'!$F$16</f>
        <v>0</v>
      </c>
      <c r="R308" s="36">
        <f>SUMIFS(СВЦЭМ!$I$40:$I$783,СВЦЭМ!$A$40:$A$783,$A308,СВЦЭМ!$B$39:$B$782,R$296)+'СЕТ СН'!$F$16</f>
        <v>0</v>
      </c>
      <c r="S308" s="36">
        <f>SUMIFS(СВЦЭМ!$I$40:$I$783,СВЦЭМ!$A$40:$A$783,$A308,СВЦЭМ!$B$39:$B$782,S$296)+'СЕТ СН'!$F$16</f>
        <v>0</v>
      </c>
      <c r="T308" s="36">
        <f>SUMIFS(СВЦЭМ!$I$40:$I$783,СВЦЭМ!$A$40:$A$783,$A308,СВЦЭМ!$B$39:$B$782,T$296)+'СЕТ СН'!$F$16</f>
        <v>0</v>
      </c>
      <c r="U308" s="36">
        <f>SUMIFS(СВЦЭМ!$I$40:$I$783,СВЦЭМ!$A$40:$A$783,$A308,СВЦЭМ!$B$39:$B$782,U$296)+'СЕТ СН'!$F$16</f>
        <v>0</v>
      </c>
      <c r="V308" s="36">
        <f>SUMIFS(СВЦЭМ!$I$40:$I$783,СВЦЭМ!$A$40:$A$783,$A308,СВЦЭМ!$B$39:$B$782,V$296)+'СЕТ СН'!$F$16</f>
        <v>0</v>
      </c>
      <c r="W308" s="36">
        <f>SUMIFS(СВЦЭМ!$I$40:$I$783,СВЦЭМ!$A$40:$A$783,$A308,СВЦЭМ!$B$39:$B$782,W$296)+'СЕТ СН'!$F$16</f>
        <v>0</v>
      </c>
      <c r="X308" s="36">
        <f>SUMIFS(СВЦЭМ!$I$40:$I$783,СВЦЭМ!$A$40:$A$783,$A308,СВЦЭМ!$B$39:$B$782,X$296)+'СЕТ СН'!$F$16</f>
        <v>0</v>
      </c>
      <c r="Y308" s="36">
        <f>SUMIFS(СВЦЭМ!$I$40:$I$783,СВЦЭМ!$A$40:$A$783,$A308,СВЦЭМ!$B$39:$B$782,Y$296)+'СЕТ СН'!$F$16</f>
        <v>0</v>
      </c>
    </row>
    <row r="309" spans="1:25" ht="15.75" hidden="1" x14ac:dyDescent="0.2">
      <c r="A309" s="35">
        <f t="shared" si="8"/>
        <v>44268</v>
      </c>
      <c r="B309" s="36">
        <f>SUMIFS(СВЦЭМ!$I$40:$I$783,СВЦЭМ!$A$40:$A$783,$A309,СВЦЭМ!$B$39:$B$782,B$296)+'СЕТ СН'!$F$16</f>
        <v>0</v>
      </c>
      <c r="C309" s="36">
        <f>SUMIFS(СВЦЭМ!$I$40:$I$783,СВЦЭМ!$A$40:$A$783,$A309,СВЦЭМ!$B$39:$B$782,C$296)+'СЕТ СН'!$F$16</f>
        <v>0</v>
      </c>
      <c r="D309" s="36">
        <f>SUMIFS(СВЦЭМ!$I$40:$I$783,СВЦЭМ!$A$40:$A$783,$A309,СВЦЭМ!$B$39:$B$782,D$296)+'СЕТ СН'!$F$16</f>
        <v>0</v>
      </c>
      <c r="E309" s="36">
        <f>SUMIFS(СВЦЭМ!$I$40:$I$783,СВЦЭМ!$A$40:$A$783,$A309,СВЦЭМ!$B$39:$B$782,E$296)+'СЕТ СН'!$F$16</f>
        <v>0</v>
      </c>
      <c r="F309" s="36">
        <f>SUMIFS(СВЦЭМ!$I$40:$I$783,СВЦЭМ!$A$40:$A$783,$A309,СВЦЭМ!$B$39:$B$782,F$296)+'СЕТ СН'!$F$16</f>
        <v>0</v>
      </c>
      <c r="G309" s="36">
        <f>SUMIFS(СВЦЭМ!$I$40:$I$783,СВЦЭМ!$A$40:$A$783,$A309,СВЦЭМ!$B$39:$B$782,G$296)+'СЕТ СН'!$F$16</f>
        <v>0</v>
      </c>
      <c r="H309" s="36">
        <f>SUMIFS(СВЦЭМ!$I$40:$I$783,СВЦЭМ!$A$40:$A$783,$A309,СВЦЭМ!$B$39:$B$782,H$296)+'СЕТ СН'!$F$16</f>
        <v>0</v>
      </c>
      <c r="I309" s="36">
        <f>SUMIFS(СВЦЭМ!$I$40:$I$783,СВЦЭМ!$A$40:$A$783,$A309,СВЦЭМ!$B$39:$B$782,I$296)+'СЕТ СН'!$F$16</f>
        <v>0</v>
      </c>
      <c r="J309" s="36">
        <f>SUMIFS(СВЦЭМ!$I$40:$I$783,СВЦЭМ!$A$40:$A$783,$A309,СВЦЭМ!$B$39:$B$782,J$296)+'СЕТ СН'!$F$16</f>
        <v>0</v>
      </c>
      <c r="K309" s="36">
        <f>SUMIFS(СВЦЭМ!$I$40:$I$783,СВЦЭМ!$A$40:$A$783,$A309,СВЦЭМ!$B$39:$B$782,K$296)+'СЕТ СН'!$F$16</f>
        <v>0</v>
      </c>
      <c r="L309" s="36">
        <f>SUMIFS(СВЦЭМ!$I$40:$I$783,СВЦЭМ!$A$40:$A$783,$A309,СВЦЭМ!$B$39:$B$782,L$296)+'СЕТ СН'!$F$16</f>
        <v>0</v>
      </c>
      <c r="M309" s="36">
        <f>SUMIFS(СВЦЭМ!$I$40:$I$783,СВЦЭМ!$A$40:$A$783,$A309,СВЦЭМ!$B$39:$B$782,M$296)+'СЕТ СН'!$F$16</f>
        <v>0</v>
      </c>
      <c r="N309" s="36">
        <f>SUMIFS(СВЦЭМ!$I$40:$I$783,СВЦЭМ!$A$40:$A$783,$A309,СВЦЭМ!$B$39:$B$782,N$296)+'СЕТ СН'!$F$16</f>
        <v>0</v>
      </c>
      <c r="O309" s="36">
        <f>SUMIFS(СВЦЭМ!$I$40:$I$783,СВЦЭМ!$A$40:$A$783,$A309,СВЦЭМ!$B$39:$B$782,O$296)+'СЕТ СН'!$F$16</f>
        <v>0</v>
      </c>
      <c r="P309" s="36">
        <f>SUMIFS(СВЦЭМ!$I$40:$I$783,СВЦЭМ!$A$40:$A$783,$A309,СВЦЭМ!$B$39:$B$782,P$296)+'СЕТ СН'!$F$16</f>
        <v>0</v>
      </c>
      <c r="Q309" s="36">
        <f>SUMIFS(СВЦЭМ!$I$40:$I$783,СВЦЭМ!$A$40:$A$783,$A309,СВЦЭМ!$B$39:$B$782,Q$296)+'СЕТ СН'!$F$16</f>
        <v>0</v>
      </c>
      <c r="R309" s="36">
        <f>SUMIFS(СВЦЭМ!$I$40:$I$783,СВЦЭМ!$A$40:$A$783,$A309,СВЦЭМ!$B$39:$B$782,R$296)+'СЕТ СН'!$F$16</f>
        <v>0</v>
      </c>
      <c r="S309" s="36">
        <f>SUMIFS(СВЦЭМ!$I$40:$I$783,СВЦЭМ!$A$40:$A$783,$A309,СВЦЭМ!$B$39:$B$782,S$296)+'СЕТ СН'!$F$16</f>
        <v>0</v>
      </c>
      <c r="T309" s="36">
        <f>SUMIFS(СВЦЭМ!$I$40:$I$783,СВЦЭМ!$A$40:$A$783,$A309,СВЦЭМ!$B$39:$B$782,T$296)+'СЕТ СН'!$F$16</f>
        <v>0</v>
      </c>
      <c r="U309" s="36">
        <f>SUMIFS(СВЦЭМ!$I$40:$I$783,СВЦЭМ!$A$40:$A$783,$A309,СВЦЭМ!$B$39:$B$782,U$296)+'СЕТ СН'!$F$16</f>
        <v>0</v>
      </c>
      <c r="V309" s="36">
        <f>SUMIFS(СВЦЭМ!$I$40:$I$783,СВЦЭМ!$A$40:$A$783,$A309,СВЦЭМ!$B$39:$B$782,V$296)+'СЕТ СН'!$F$16</f>
        <v>0</v>
      </c>
      <c r="W309" s="36">
        <f>SUMIFS(СВЦЭМ!$I$40:$I$783,СВЦЭМ!$A$40:$A$783,$A309,СВЦЭМ!$B$39:$B$782,W$296)+'СЕТ СН'!$F$16</f>
        <v>0</v>
      </c>
      <c r="X309" s="36">
        <f>SUMIFS(СВЦЭМ!$I$40:$I$783,СВЦЭМ!$A$40:$A$783,$A309,СВЦЭМ!$B$39:$B$782,X$296)+'СЕТ СН'!$F$16</f>
        <v>0</v>
      </c>
      <c r="Y309" s="36">
        <f>SUMIFS(СВЦЭМ!$I$40:$I$783,СВЦЭМ!$A$40:$A$783,$A309,СВЦЭМ!$B$39:$B$782,Y$296)+'СЕТ СН'!$F$16</f>
        <v>0</v>
      </c>
    </row>
    <row r="310" spans="1:25" ht="15.75" hidden="1" x14ac:dyDescent="0.2">
      <c r="A310" s="35">
        <f t="shared" si="8"/>
        <v>44269</v>
      </c>
      <c r="B310" s="36">
        <f>SUMIFS(СВЦЭМ!$I$40:$I$783,СВЦЭМ!$A$40:$A$783,$A310,СВЦЭМ!$B$39:$B$782,B$296)+'СЕТ СН'!$F$16</f>
        <v>0</v>
      </c>
      <c r="C310" s="36">
        <f>SUMIFS(СВЦЭМ!$I$40:$I$783,СВЦЭМ!$A$40:$A$783,$A310,СВЦЭМ!$B$39:$B$782,C$296)+'СЕТ СН'!$F$16</f>
        <v>0</v>
      </c>
      <c r="D310" s="36">
        <f>SUMIFS(СВЦЭМ!$I$40:$I$783,СВЦЭМ!$A$40:$A$783,$A310,СВЦЭМ!$B$39:$B$782,D$296)+'СЕТ СН'!$F$16</f>
        <v>0</v>
      </c>
      <c r="E310" s="36">
        <f>SUMIFS(СВЦЭМ!$I$40:$I$783,СВЦЭМ!$A$40:$A$783,$A310,СВЦЭМ!$B$39:$B$782,E$296)+'СЕТ СН'!$F$16</f>
        <v>0</v>
      </c>
      <c r="F310" s="36">
        <f>SUMIFS(СВЦЭМ!$I$40:$I$783,СВЦЭМ!$A$40:$A$783,$A310,СВЦЭМ!$B$39:$B$782,F$296)+'СЕТ СН'!$F$16</f>
        <v>0</v>
      </c>
      <c r="G310" s="36">
        <f>SUMIFS(СВЦЭМ!$I$40:$I$783,СВЦЭМ!$A$40:$A$783,$A310,СВЦЭМ!$B$39:$B$782,G$296)+'СЕТ СН'!$F$16</f>
        <v>0</v>
      </c>
      <c r="H310" s="36">
        <f>SUMIFS(СВЦЭМ!$I$40:$I$783,СВЦЭМ!$A$40:$A$783,$A310,СВЦЭМ!$B$39:$B$782,H$296)+'СЕТ СН'!$F$16</f>
        <v>0</v>
      </c>
      <c r="I310" s="36">
        <f>SUMIFS(СВЦЭМ!$I$40:$I$783,СВЦЭМ!$A$40:$A$783,$A310,СВЦЭМ!$B$39:$B$782,I$296)+'СЕТ СН'!$F$16</f>
        <v>0</v>
      </c>
      <c r="J310" s="36">
        <f>SUMIFS(СВЦЭМ!$I$40:$I$783,СВЦЭМ!$A$40:$A$783,$A310,СВЦЭМ!$B$39:$B$782,J$296)+'СЕТ СН'!$F$16</f>
        <v>0</v>
      </c>
      <c r="K310" s="36">
        <f>SUMIFS(СВЦЭМ!$I$40:$I$783,СВЦЭМ!$A$40:$A$783,$A310,СВЦЭМ!$B$39:$B$782,K$296)+'СЕТ СН'!$F$16</f>
        <v>0</v>
      </c>
      <c r="L310" s="36">
        <f>SUMIFS(СВЦЭМ!$I$40:$I$783,СВЦЭМ!$A$40:$A$783,$A310,СВЦЭМ!$B$39:$B$782,L$296)+'СЕТ СН'!$F$16</f>
        <v>0</v>
      </c>
      <c r="M310" s="36">
        <f>SUMIFS(СВЦЭМ!$I$40:$I$783,СВЦЭМ!$A$40:$A$783,$A310,СВЦЭМ!$B$39:$B$782,M$296)+'СЕТ СН'!$F$16</f>
        <v>0</v>
      </c>
      <c r="N310" s="36">
        <f>SUMIFS(СВЦЭМ!$I$40:$I$783,СВЦЭМ!$A$40:$A$783,$A310,СВЦЭМ!$B$39:$B$782,N$296)+'СЕТ СН'!$F$16</f>
        <v>0</v>
      </c>
      <c r="O310" s="36">
        <f>SUMIFS(СВЦЭМ!$I$40:$I$783,СВЦЭМ!$A$40:$A$783,$A310,СВЦЭМ!$B$39:$B$782,O$296)+'СЕТ СН'!$F$16</f>
        <v>0</v>
      </c>
      <c r="P310" s="36">
        <f>SUMIFS(СВЦЭМ!$I$40:$I$783,СВЦЭМ!$A$40:$A$783,$A310,СВЦЭМ!$B$39:$B$782,P$296)+'СЕТ СН'!$F$16</f>
        <v>0</v>
      </c>
      <c r="Q310" s="36">
        <f>SUMIFS(СВЦЭМ!$I$40:$I$783,СВЦЭМ!$A$40:$A$783,$A310,СВЦЭМ!$B$39:$B$782,Q$296)+'СЕТ СН'!$F$16</f>
        <v>0</v>
      </c>
      <c r="R310" s="36">
        <f>SUMIFS(СВЦЭМ!$I$40:$I$783,СВЦЭМ!$A$40:$A$783,$A310,СВЦЭМ!$B$39:$B$782,R$296)+'СЕТ СН'!$F$16</f>
        <v>0</v>
      </c>
      <c r="S310" s="36">
        <f>SUMIFS(СВЦЭМ!$I$40:$I$783,СВЦЭМ!$A$40:$A$783,$A310,СВЦЭМ!$B$39:$B$782,S$296)+'СЕТ СН'!$F$16</f>
        <v>0</v>
      </c>
      <c r="T310" s="36">
        <f>SUMIFS(СВЦЭМ!$I$40:$I$783,СВЦЭМ!$A$40:$A$783,$A310,СВЦЭМ!$B$39:$B$782,T$296)+'СЕТ СН'!$F$16</f>
        <v>0</v>
      </c>
      <c r="U310" s="36">
        <f>SUMIFS(СВЦЭМ!$I$40:$I$783,СВЦЭМ!$A$40:$A$783,$A310,СВЦЭМ!$B$39:$B$782,U$296)+'СЕТ СН'!$F$16</f>
        <v>0</v>
      </c>
      <c r="V310" s="36">
        <f>SUMIFS(СВЦЭМ!$I$40:$I$783,СВЦЭМ!$A$40:$A$783,$A310,СВЦЭМ!$B$39:$B$782,V$296)+'СЕТ СН'!$F$16</f>
        <v>0</v>
      </c>
      <c r="W310" s="36">
        <f>SUMIFS(СВЦЭМ!$I$40:$I$783,СВЦЭМ!$A$40:$A$783,$A310,СВЦЭМ!$B$39:$B$782,W$296)+'СЕТ СН'!$F$16</f>
        <v>0</v>
      </c>
      <c r="X310" s="36">
        <f>SUMIFS(СВЦЭМ!$I$40:$I$783,СВЦЭМ!$A$40:$A$783,$A310,СВЦЭМ!$B$39:$B$782,X$296)+'СЕТ СН'!$F$16</f>
        <v>0</v>
      </c>
      <c r="Y310" s="36">
        <f>SUMIFS(СВЦЭМ!$I$40:$I$783,СВЦЭМ!$A$40:$A$783,$A310,СВЦЭМ!$B$39:$B$782,Y$296)+'СЕТ СН'!$F$16</f>
        <v>0</v>
      </c>
    </row>
    <row r="311" spans="1:25" ht="15.75" hidden="1" x14ac:dyDescent="0.2">
      <c r="A311" s="35">
        <f t="shared" si="8"/>
        <v>44270</v>
      </c>
      <c r="B311" s="36">
        <f>SUMIFS(СВЦЭМ!$I$40:$I$783,СВЦЭМ!$A$40:$A$783,$A311,СВЦЭМ!$B$39:$B$782,B$296)+'СЕТ СН'!$F$16</f>
        <v>0</v>
      </c>
      <c r="C311" s="36">
        <f>SUMIFS(СВЦЭМ!$I$40:$I$783,СВЦЭМ!$A$40:$A$783,$A311,СВЦЭМ!$B$39:$B$782,C$296)+'СЕТ СН'!$F$16</f>
        <v>0</v>
      </c>
      <c r="D311" s="36">
        <f>SUMIFS(СВЦЭМ!$I$40:$I$783,СВЦЭМ!$A$40:$A$783,$A311,СВЦЭМ!$B$39:$B$782,D$296)+'СЕТ СН'!$F$16</f>
        <v>0</v>
      </c>
      <c r="E311" s="36">
        <f>SUMIFS(СВЦЭМ!$I$40:$I$783,СВЦЭМ!$A$40:$A$783,$A311,СВЦЭМ!$B$39:$B$782,E$296)+'СЕТ СН'!$F$16</f>
        <v>0</v>
      </c>
      <c r="F311" s="36">
        <f>SUMIFS(СВЦЭМ!$I$40:$I$783,СВЦЭМ!$A$40:$A$783,$A311,СВЦЭМ!$B$39:$B$782,F$296)+'СЕТ СН'!$F$16</f>
        <v>0</v>
      </c>
      <c r="G311" s="36">
        <f>SUMIFS(СВЦЭМ!$I$40:$I$783,СВЦЭМ!$A$40:$A$783,$A311,СВЦЭМ!$B$39:$B$782,G$296)+'СЕТ СН'!$F$16</f>
        <v>0</v>
      </c>
      <c r="H311" s="36">
        <f>SUMIFS(СВЦЭМ!$I$40:$I$783,СВЦЭМ!$A$40:$A$783,$A311,СВЦЭМ!$B$39:$B$782,H$296)+'СЕТ СН'!$F$16</f>
        <v>0</v>
      </c>
      <c r="I311" s="36">
        <f>SUMIFS(СВЦЭМ!$I$40:$I$783,СВЦЭМ!$A$40:$A$783,$A311,СВЦЭМ!$B$39:$B$782,I$296)+'СЕТ СН'!$F$16</f>
        <v>0</v>
      </c>
      <c r="J311" s="36">
        <f>SUMIFS(СВЦЭМ!$I$40:$I$783,СВЦЭМ!$A$40:$A$783,$A311,СВЦЭМ!$B$39:$B$782,J$296)+'СЕТ СН'!$F$16</f>
        <v>0</v>
      </c>
      <c r="K311" s="36">
        <f>SUMIFS(СВЦЭМ!$I$40:$I$783,СВЦЭМ!$A$40:$A$783,$A311,СВЦЭМ!$B$39:$B$782,K$296)+'СЕТ СН'!$F$16</f>
        <v>0</v>
      </c>
      <c r="L311" s="36">
        <f>SUMIFS(СВЦЭМ!$I$40:$I$783,СВЦЭМ!$A$40:$A$783,$A311,СВЦЭМ!$B$39:$B$782,L$296)+'СЕТ СН'!$F$16</f>
        <v>0</v>
      </c>
      <c r="M311" s="36">
        <f>SUMIFS(СВЦЭМ!$I$40:$I$783,СВЦЭМ!$A$40:$A$783,$A311,СВЦЭМ!$B$39:$B$782,M$296)+'СЕТ СН'!$F$16</f>
        <v>0</v>
      </c>
      <c r="N311" s="36">
        <f>SUMIFS(СВЦЭМ!$I$40:$I$783,СВЦЭМ!$A$40:$A$783,$A311,СВЦЭМ!$B$39:$B$782,N$296)+'СЕТ СН'!$F$16</f>
        <v>0</v>
      </c>
      <c r="O311" s="36">
        <f>SUMIFS(СВЦЭМ!$I$40:$I$783,СВЦЭМ!$A$40:$A$783,$A311,СВЦЭМ!$B$39:$B$782,O$296)+'СЕТ СН'!$F$16</f>
        <v>0</v>
      </c>
      <c r="P311" s="36">
        <f>SUMIFS(СВЦЭМ!$I$40:$I$783,СВЦЭМ!$A$40:$A$783,$A311,СВЦЭМ!$B$39:$B$782,P$296)+'СЕТ СН'!$F$16</f>
        <v>0</v>
      </c>
      <c r="Q311" s="36">
        <f>SUMIFS(СВЦЭМ!$I$40:$I$783,СВЦЭМ!$A$40:$A$783,$A311,СВЦЭМ!$B$39:$B$782,Q$296)+'СЕТ СН'!$F$16</f>
        <v>0</v>
      </c>
      <c r="R311" s="36">
        <f>SUMIFS(СВЦЭМ!$I$40:$I$783,СВЦЭМ!$A$40:$A$783,$A311,СВЦЭМ!$B$39:$B$782,R$296)+'СЕТ СН'!$F$16</f>
        <v>0</v>
      </c>
      <c r="S311" s="36">
        <f>SUMIFS(СВЦЭМ!$I$40:$I$783,СВЦЭМ!$A$40:$A$783,$A311,СВЦЭМ!$B$39:$B$782,S$296)+'СЕТ СН'!$F$16</f>
        <v>0</v>
      </c>
      <c r="T311" s="36">
        <f>SUMIFS(СВЦЭМ!$I$40:$I$783,СВЦЭМ!$A$40:$A$783,$A311,СВЦЭМ!$B$39:$B$782,T$296)+'СЕТ СН'!$F$16</f>
        <v>0</v>
      </c>
      <c r="U311" s="36">
        <f>SUMIFS(СВЦЭМ!$I$40:$I$783,СВЦЭМ!$A$40:$A$783,$A311,СВЦЭМ!$B$39:$B$782,U$296)+'СЕТ СН'!$F$16</f>
        <v>0</v>
      </c>
      <c r="V311" s="36">
        <f>SUMIFS(СВЦЭМ!$I$40:$I$783,СВЦЭМ!$A$40:$A$783,$A311,СВЦЭМ!$B$39:$B$782,V$296)+'СЕТ СН'!$F$16</f>
        <v>0</v>
      </c>
      <c r="W311" s="36">
        <f>SUMIFS(СВЦЭМ!$I$40:$I$783,СВЦЭМ!$A$40:$A$783,$A311,СВЦЭМ!$B$39:$B$782,W$296)+'СЕТ СН'!$F$16</f>
        <v>0</v>
      </c>
      <c r="X311" s="36">
        <f>SUMIFS(СВЦЭМ!$I$40:$I$783,СВЦЭМ!$A$40:$A$783,$A311,СВЦЭМ!$B$39:$B$782,X$296)+'СЕТ СН'!$F$16</f>
        <v>0</v>
      </c>
      <c r="Y311" s="36">
        <f>SUMIFS(СВЦЭМ!$I$40:$I$783,СВЦЭМ!$A$40:$A$783,$A311,СВЦЭМ!$B$39:$B$782,Y$296)+'СЕТ СН'!$F$16</f>
        <v>0</v>
      </c>
    </row>
    <row r="312" spans="1:25" ht="15.75" hidden="1" x14ac:dyDescent="0.2">
      <c r="A312" s="35">
        <f t="shared" si="8"/>
        <v>44271</v>
      </c>
      <c r="B312" s="36">
        <f>SUMIFS(СВЦЭМ!$I$40:$I$783,СВЦЭМ!$A$40:$A$783,$A312,СВЦЭМ!$B$39:$B$782,B$296)+'СЕТ СН'!$F$16</f>
        <v>0</v>
      </c>
      <c r="C312" s="36">
        <f>SUMIFS(СВЦЭМ!$I$40:$I$783,СВЦЭМ!$A$40:$A$783,$A312,СВЦЭМ!$B$39:$B$782,C$296)+'СЕТ СН'!$F$16</f>
        <v>0</v>
      </c>
      <c r="D312" s="36">
        <f>SUMIFS(СВЦЭМ!$I$40:$I$783,СВЦЭМ!$A$40:$A$783,$A312,СВЦЭМ!$B$39:$B$782,D$296)+'СЕТ СН'!$F$16</f>
        <v>0</v>
      </c>
      <c r="E312" s="36">
        <f>SUMIFS(СВЦЭМ!$I$40:$I$783,СВЦЭМ!$A$40:$A$783,$A312,СВЦЭМ!$B$39:$B$782,E$296)+'СЕТ СН'!$F$16</f>
        <v>0</v>
      </c>
      <c r="F312" s="36">
        <f>SUMIFS(СВЦЭМ!$I$40:$I$783,СВЦЭМ!$A$40:$A$783,$A312,СВЦЭМ!$B$39:$B$782,F$296)+'СЕТ СН'!$F$16</f>
        <v>0</v>
      </c>
      <c r="G312" s="36">
        <f>SUMIFS(СВЦЭМ!$I$40:$I$783,СВЦЭМ!$A$40:$A$783,$A312,СВЦЭМ!$B$39:$B$782,G$296)+'СЕТ СН'!$F$16</f>
        <v>0</v>
      </c>
      <c r="H312" s="36">
        <f>SUMIFS(СВЦЭМ!$I$40:$I$783,СВЦЭМ!$A$40:$A$783,$A312,СВЦЭМ!$B$39:$B$782,H$296)+'СЕТ СН'!$F$16</f>
        <v>0</v>
      </c>
      <c r="I312" s="36">
        <f>SUMIFS(СВЦЭМ!$I$40:$I$783,СВЦЭМ!$A$40:$A$783,$A312,СВЦЭМ!$B$39:$B$782,I$296)+'СЕТ СН'!$F$16</f>
        <v>0</v>
      </c>
      <c r="J312" s="36">
        <f>SUMIFS(СВЦЭМ!$I$40:$I$783,СВЦЭМ!$A$40:$A$783,$A312,СВЦЭМ!$B$39:$B$782,J$296)+'СЕТ СН'!$F$16</f>
        <v>0</v>
      </c>
      <c r="K312" s="36">
        <f>SUMIFS(СВЦЭМ!$I$40:$I$783,СВЦЭМ!$A$40:$A$783,$A312,СВЦЭМ!$B$39:$B$782,K$296)+'СЕТ СН'!$F$16</f>
        <v>0</v>
      </c>
      <c r="L312" s="36">
        <f>SUMIFS(СВЦЭМ!$I$40:$I$783,СВЦЭМ!$A$40:$A$783,$A312,СВЦЭМ!$B$39:$B$782,L$296)+'СЕТ СН'!$F$16</f>
        <v>0</v>
      </c>
      <c r="M312" s="36">
        <f>SUMIFS(СВЦЭМ!$I$40:$I$783,СВЦЭМ!$A$40:$A$783,$A312,СВЦЭМ!$B$39:$B$782,M$296)+'СЕТ СН'!$F$16</f>
        <v>0</v>
      </c>
      <c r="N312" s="36">
        <f>SUMIFS(СВЦЭМ!$I$40:$I$783,СВЦЭМ!$A$40:$A$783,$A312,СВЦЭМ!$B$39:$B$782,N$296)+'СЕТ СН'!$F$16</f>
        <v>0</v>
      </c>
      <c r="O312" s="36">
        <f>SUMIFS(СВЦЭМ!$I$40:$I$783,СВЦЭМ!$A$40:$A$783,$A312,СВЦЭМ!$B$39:$B$782,O$296)+'СЕТ СН'!$F$16</f>
        <v>0</v>
      </c>
      <c r="P312" s="36">
        <f>SUMIFS(СВЦЭМ!$I$40:$I$783,СВЦЭМ!$A$40:$A$783,$A312,СВЦЭМ!$B$39:$B$782,P$296)+'СЕТ СН'!$F$16</f>
        <v>0</v>
      </c>
      <c r="Q312" s="36">
        <f>SUMIFS(СВЦЭМ!$I$40:$I$783,СВЦЭМ!$A$40:$A$783,$A312,СВЦЭМ!$B$39:$B$782,Q$296)+'СЕТ СН'!$F$16</f>
        <v>0</v>
      </c>
      <c r="R312" s="36">
        <f>SUMIFS(СВЦЭМ!$I$40:$I$783,СВЦЭМ!$A$40:$A$783,$A312,СВЦЭМ!$B$39:$B$782,R$296)+'СЕТ СН'!$F$16</f>
        <v>0</v>
      </c>
      <c r="S312" s="36">
        <f>SUMIFS(СВЦЭМ!$I$40:$I$783,СВЦЭМ!$A$40:$A$783,$A312,СВЦЭМ!$B$39:$B$782,S$296)+'СЕТ СН'!$F$16</f>
        <v>0</v>
      </c>
      <c r="T312" s="36">
        <f>SUMIFS(СВЦЭМ!$I$40:$I$783,СВЦЭМ!$A$40:$A$783,$A312,СВЦЭМ!$B$39:$B$782,T$296)+'СЕТ СН'!$F$16</f>
        <v>0</v>
      </c>
      <c r="U312" s="36">
        <f>SUMIFS(СВЦЭМ!$I$40:$I$783,СВЦЭМ!$A$40:$A$783,$A312,СВЦЭМ!$B$39:$B$782,U$296)+'СЕТ СН'!$F$16</f>
        <v>0</v>
      </c>
      <c r="V312" s="36">
        <f>SUMIFS(СВЦЭМ!$I$40:$I$783,СВЦЭМ!$A$40:$A$783,$A312,СВЦЭМ!$B$39:$B$782,V$296)+'СЕТ СН'!$F$16</f>
        <v>0</v>
      </c>
      <c r="W312" s="36">
        <f>SUMIFS(СВЦЭМ!$I$40:$I$783,СВЦЭМ!$A$40:$A$783,$A312,СВЦЭМ!$B$39:$B$782,W$296)+'СЕТ СН'!$F$16</f>
        <v>0</v>
      </c>
      <c r="X312" s="36">
        <f>SUMIFS(СВЦЭМ!$I$40:$I$783,СВЦЭМ!$A$40:$A$783,$A312,СВЦЭМ!$B$39:$B$782,X$296)+'СЕТ СН'!$F$16</f>
        <v>0</v>
      </c>
      <c r="Y312" s="36">
        <f>SUMIFS(СВЦЭМ!$I$40:$I$783,СВЦЭМ!$A$40:$A$783,$A312,СВЦЭМ!$B$39:$B$782,Y$296)+'СЕТ СН'!$F$16</f>
        <v>0</v>
      </c>
    </row>
    <row r="313" spans="1:25" ht="15.75" hidden="1" x14ac:dyDescent="0.2">
      <c r="A313" s="35">
        <f t="shared" si="8"/>
        <v>44272</v>
      </c>
      <c r="B313" s="36">
        <f>SUMIFS(СВЦЭМ!$I$40:$I$783,СВЦЭМ!$A$40:$A$783,$A313,СВЦЭМ!$B$39:$B$782,B$296)+'СЕТ СН'!$F$16</f>
        <v>0</v>
      </c>
      <c r="C313" s="36">
        <f>SUMIFS(СВЦЭМ!$I$40:$I$783,СВЦЭМ!$A$40:$A$783,$A313,СВЦЭМ!$B$39:$B$782,C$296)+'СЕТ СН'!$F$16</f>
        <v>0</v>
      </c>
      <c r="D313" s="36">
        <f>SUMIFS(СВЦЭМ!$I$40:$I$783,СВЦЭМ!$A$40:$A$783,$A313,СВЦЭМ!$B$39:$B$782,D$296)+'СЕТ СН'!$F$16</f>
        <v>0</v>
      </c>
      <c r="E313" s="36">
        <f>SUMIFS(СВЦЭМ!$I$40:$I$783,СВЦЭМ!$A$40:$A$783,$A313,СВЦЭМ!$B$39:$B$782,E$296)+'СЕТ СН'!$F$16</f>
        <v>0</v>
      </c>
      <c r="F313" s="36">
        <f>SUMIFS(СВЦЭМ!$I$40:$I$783,СВЦЭМ!$A$40:$A$783,$A313,СВЦЭМ!$B$39:$B$782,F$296)+'СЕТ СН'!$F$16</f>
        <v>0</v>
      </c>
      <c r="G313" s="36">
        <f>SUMIFS(СВЦЭМ!$I$40:$I$783,СВЦЭМ!$A$40:$A$783,$A313,СВЦЭМ!$B$39:$B$782,G$296)+'СЕТ СН'!$F$16</f>
        <v>0</v>
      </c>
      <c r="H313" s="36">
        <f>SUMIFS(СВЦЭМ!$I$40:$I$783,СВЦЭМ!$A$40:$A$783,$A313,СВЦЭМ!$B$39:$B$782,H$296)+'СЕТ СН'!$F$16</f>
        <v>0</v>
      </c>
      <c r="I313" s="36">
        <f>SUMIFS(СВЦЭМ!$I$40:$I$783,СВЦЭМ!$A$40:$A$783,$A313,СВЦЭМ!$B$39:$B$782,I$296)+'СЕТ СН'!$F$16</f>
        <v>0</v>
      </c>
      <c r="J313" s="36">
        <f>SUMIFS(СВЦЭМ!$I$40:$I$783,СВЦЭМ!$A$40:$A$783,$A313,СВЦЭМ!$B$39:$B$782,J$296)+'СЕТ СН'!$F$16</f>
        <v>0</v>
      </c>
      <c r="K313" s="36">
        <f>SUMIFS(СВЦЭМ!$I$40:$I$783,СВЦЭМ!$A$40:$A$783,$A313,СВЦЭМ!$B$39:$B$782,K$296)+'СЕТ СН'!$F$16</f>
        <v>0</v>
      </c>
      <c r="L313" s="36">
        <f>SUMIFS(СВЦЭМ!$I$40:$I$783,СВЦЭМ!$A$40:$A$783,$A313,СВЦЭМ!$B$39:$B$782,L$296)+'СЕТ СН'!$F$16</f>
        <v>0</v>
      </c>
      <c r="M313" s="36">
        <f>SUMIFS(СВЦЭМ!$I$40:$I$783,СВЦЭМ!$A$40:$A$783,$A313,СВЦЭМ!$B$39:$B$782,M$296)+'СЕТ СН'!$F$16</f>
        <v>0</v>
      </c>
      <c r="N313" s="36">
        <f>SUMIFS(СВЦЭМ!$I$40:$I$783,СВЦЭМ!$A$40:$A$783,$A313,СВЦЭМ!$B$39:$B$782,N$296)+'СЕТ СН'!$F$16</f>
        <v>0</v>
      </c>
      <c r="O313" s="36">
        <f>SUMIFS(СВЦЭМ!$I$40:$I$783,СВЦЭМ!$A$40:$A$783,$A313,СВЦЭМ!$B$39:$B$782,O$296)+'СЕТ СН'!$F$16</f>
        <v>0</v>
      </c>
      <c r="P313" s="36">
        <f>SUMIFS(СВЦЭМ!$I$40:$I$783,СВЦЭМ!$A$40:$A$783,$A313,СВЦЭМ!$B$39:$B$782,P$296)+'СЕТ СН'!$F$16</f>
        <v>0</v>
      </c>
      <c r="Q313" s="36">
        <f>SUMIFS(СВЦЭМ!$I$40:$I$783,СВЦЭМ!$A$40:$A$783,$A313,СВЦЭМ!$B$39:$B$782,Q$296)+'СЕТ СН'!$F$16</f>
        <v>0</v>
      </c>
      <c r="R313" s="36">
        <f>SUMIFS(СВЦЭМ!$I$40:$I$783,СВЦЭМ!$A$40:$A$783,$A313,СВЦЭМ!$B$39:$B$782,R$296)+'СЕТ СН'!$F$16</f>
        <v>0</v>
      </c>
      <c r="S313" s="36">
        <f>SUMIFS(СВЦЭМ!$I$40:$I$783,СВЦЭМ!$A$40:$A$783,$A313,СВЦЭМ!$B$39:$B$782,S$296)+'СЕТ СН'!$F$16</f>
        <v>0</v>
      </c>
      <c r="T313" s="36">
        <f>SUMIFS(СВЦЭМ!$I$40:$I$783,СВЦЭМ!$A$40:$A$783,$A313,СВЦЭМ!$B$39:$B$782,T$296)+'СЕТ СН'!$F$16</f>
        <v>0</v>
      </c>
      <c r="U313" s="36">
        <f>SUMIFS(СВЦЭМ!$I$40:$I$783,СВЦЭМ!$A$40:$A$783,$A313,СВЦЭМ!$B$39:$B$782,U$296)+'СЕТ СН'!$F$16</f>
        <v>0</v>
      </c>
      <c r="V313" s="36">
        <f>SUMIFS(СВЦЭМ!$I$40:$I$783,СВЦЭМ!$A$40:$A$783,$A313,СВЦЭМ!$B$39:$B$782,V$296)+'СЕТ СН'!$F$16</f>
        <v>0</v>
      </c>
      <c r="W313" s="36">
        <f>SUMIFS(СВЦЭМ!$I$40:$I$783,СВЦЭМ!$A$40:$A$783,$A313,СВЦЭМ!$B$39:$B$782,W$296)+'СЕТ СН'!$F$16</f>
        <v>0</v>
      </c>
      <c r="X313" s="36">
        <f>SUMIFS(СВЦЭМ!$I$40:$I$783,СВЦЭМ!$A$40:$A$783,$A313,СВЦЭМ!$B$39:$B$782,X$296)+'СЕТ СН'!$F$16</f>
        <v>0</v>
      </c>
      <c r="Y313" s="36">
        <f>SUMIFS(СВЦЭМ!$I$40:$I$783,СВЦЭМ!$A$40:$A$783,$A313,СВЦЭМ!$B$39:$B$782,Y$296)+'СЕТ СН'!$F$16</f>
        <v>0</v>
      </c>
    </row>
    <row r="314" spans="1:25" ht="15.75" hidden="1" x14ac:dyDescent="0.2">
      <c r="A314" s="35">
        <f t="shared" si="8"/>
        <v>44273</v>
      </c>
      <c r="B314" s="36">
        <f>SUMIFS(СВЦЭМ!$I$40:$I$783,СВЦЭМ!$A$40:$A$783,$A314,СВЦЭМ!$B$39:$B$782,B$296)+'СЕТ СН'!$F$16</f>
        <v>0</v>
      </c>
      <c r="C314" s="36">
        <f>SUMIFS(СВЦЭМ!$I$40:$I$783,СВЦЭМ!$A$40:$A$783,$A314,СВЦЭМ!$B$39:$B$782,C$296)+'СЕТ СН'!$F$16</f>
        <v>0</v>
      </c>
      <c r="D314" s="36">
        <f>SUMIFS(СВЦЭМ!$I$40:$I$783,СВЦЭМ!$A$40:$A$783,$A314,СВЦЭМ!$B$39:$B$782,D$296)+'СЕТ СН'!$F$16</f>
        <v>0</v>
      </c>
      <c r="E314" s="36">
        <f>SUMIFS(СВЦЭМ!$I$40:$I$783,СВЦЭМ!$A$40:$A$783,$A314,СВЦЭМ!$B$39:$B$782,E$296)+'СЕТ СН'!$F$16</f>
        <v>0</v>
      </c>
      <c r="F314" s="36">
        <f>SUMIFS(СВЦЭМ!$I$40:$I$783,СВЦЭМ!$A$40:$A$783,$A314,СВЦЭМ!$B$39:$B$782,F$296)+'СЕТ СН'!$F$16</f>
        <v>0</v>
      </c>
      <c r="G314" s="36">
        <f>SUMIFS(СВЦЭМ!$I$40:$I$783,СВЦЭМ!$A$40:$A$783,$A314,СВЦЭМ!$B$39:$B$782,G$296)+'СЕТ СН'!$F$16</f>
        <v>0</v>
      </c>
      <c r="H314" s="36">
        <f>SUMIFS(СВЦЭМ!$I$40:$I$783,СВЦЭМ!$A$40:$A$783,$A314,СВЦЭМ!$B$39:$B$782,H$296)+'СЕТ СН'!$F$16</f>
        <v>0</v>
      </c>
      <c r="I314" s="36">
        <f>SUMIFS(СВЦЭМ!$I$40:$I$783,СВЦЭМ!$A$40:$A$783,$A314,СВЦЭМ!$B$39:$B$782,I$296)+'СЕТ СН'!$F$16</f>
        <v>0</v>
      </c>
      <c r="J314" s="36">
        <f>SUMIFS(СВЦЭМ!$I$40:$I$783,СВЦЭМ!$A$40:$A$783,$A314,СВЦЭМ!$B$39:$B$782,J$296)+'СЕТ СН'!$F$16</f>
        <v>0</v>
      </c>
      <c r="K314" s="36">
        <f>SUMIFS(СВЦЭМ!$I$40:$I$783,СВЦЭМ!$A$40:$A$783,$A314,СВЦЭМ!$B$39:$B$782,K$296)+'СЕТ СН'!$F$16</f>
        <v>0</v>
      </c>
      <c r="L314" s="36">
        <f>SUMIFS(СВЦЭМ!$I$40:$I$783,СВЦЭМ!$A$40:$A$783,$A314,СВЦЭМ!$B$39:$B$782,L$296)+'СЕТ СН'!$F$16</f>
        <v>0</v>
      </c>
      <c r="M314" s="36">
        <f>SUMIFS(СВЦЭМ!$I$40:$I$783,СВЦЭМ!$A$40:$A$783,$A314,СВЦЭМ!$B$39:$B$782,M$296)+'СЕТ СН'!$F$16</f>
        <v>0</v>
      </c>
      <c r="N314" s="36">
        <f>SUMIFS(СВЦЭМ!$I$40:$I$783,СВЦЭМ!$A$40:$A$783,$A314,СВЦЭМ!$B$39:$B$782,N$296)+'СЕТ СН'!$F$16</f>
        <v>0</v>
      </c>
      <c r="O314" s="36">
        <f>SUMIFS(СВЦЭМ!$I$40:$I$783,СВЦЭМ!$A$40:$A$783,$A314,СВЦЭМ!$B$39:$B$782,O$296)+'СЕТ СН'!$F$16</f>
        <v>0</v>
      </c>
      <c r="P314" s="36">
        <f>SUMIFS(СВЦЭМ!$I$40:$I$783,СВЦЭМ!$A$40:$A$783,$A314,СВЦЭМ!$B$39:$B$782,P$296)+'СЕТ СН'!$F$16</f>
        <v>0</v>
      </c>
      <c r="Q314" s="36">
        <f>SUMIFS(СВЦЭМ!$I$40:$I$783,СВЦЭМ!$A$40:$A$783,$A314,СВЦЭМ!$B$39:$B$782,Q$296)+'СЕТ СН'!$F$16</f>
        <v>0</v>
      </c>
      <c r="R314" s="36">
        <f>SUMIFS(СВЦЭМ!$I$40:$I$783,СВЦЭМ!$A$40:$A$783,$A314,СВЦЭМ!$B$39:$B$782,R$296)+'СЕТ СН'!$F$16</f>
        <v>0</v>
      </c>
      <c r="S314" s="36">
        <f>SUMIFS(СВЦЭМ!$I$40:$I$783,СВЦЭМ!$A$40:$A$783,$A314,СВЦЭМ!$B$39:$B$782,S$296)+'СЕТ СН'!$F$16</f>
        <v>0</v>
      </c>
      <c r="T314" s="36">
        <f>SUMIFS(СВЦЭМ!$I$40:$I$783,СВЦЭМ!$A$40:$A$783,$A314,СВЦЭМ!$B$39:$B$782,T$296)+'СЕТ СН'!$F$16</f>
        <v>0</v>
      </c>
      <c r="U314" s="36">
        <f>SUMIFS(СВЦЭМ!$I$40:$I$783,СВЦЭМ!$A$40:$A$783,$A314,СВЦЭМ!$B$39:$B$782,U$296)+'СЕТ СН'!$F$16</f>
        <v>0</v>
      </c>
      <c r="V314" s="36">
        <f>SUMIFS(СВЦЭМ!$I$40:$I$783,СВЦЭМ!$A$40:$A$783,$A314,СВЦЭМ!$B$39:$B$782,V$296)+'СЕТ СН'!$F$16</f>
        <v>0</v>
      </c>
      <c r="W314" s="36">
        <f>SUMIFS(СВЦЭМ!$I$40:$I$783,СВЦЭМ!$A$40:$A$783,$A314,СВЦЭМ!$B$39:$B$782,W$296)+'СЕТ СН'!$F$16</f>
        <v>0</v>
      </c>
      <c r="X314" s="36">
        <f>SUMIFS(СВЦЭМ!$I$40:$I$783,СВЦЭМ!$A$40:$A$783,$A314,СВЦЭМ!$B$39:$B$782,X$296)+'СЕТ СН'!$F$16</f>
        <v>0</v>
      </c>
      <c r="Y314" s="36">
        <f>SUMIFS(СВЦЭМ!$I$40:$I$783,СВЦЭМ!$A$40:$A$783,$A314,СВЦЭМ!$B$39:$B$782,Y$296)+'СЕТ СН'!$F$16</f>
        <v>0</v>
      </c>
    </row>
    <row r="315" spans="1:25" ht="15.75" hidden="1" x14ac:dyDescent="0.2">
      <c r="A315" s="35">
        <f t="shared" si="8"/>
        <v>44274</v>
      </c>
      <c r="B315" s="36">
        <f>SUMIFS(СВЦЭМ!$I$40:$I$783,СВЦЭМ!$A$40:$A$783,$A315,СВЦЭМ!$B$39:$B$782,B$296)+'СЕТ СН'!$F$16</f>
        <v>0</v>
      </c>
      <c r="C315" s="36">
        <f>SUMIFS(СВЦЭМ!$I$40:$I$783,СВЦЭМ!$A$40:$A$783,$A315,СВЦЭМ!$B$39:$B$782,C$296)+'СЕТ СН'!$F$16</f>
        <v>0</v>
      </c>
      <c r="D315" s="36">
        <f>SUMIFS(СВЦЭМ!$I$40:$I$783,СВЦЭМ!$A$40:$A$783,$A315,СВЦЭМ!$B$39:$B$782,D$296)+'СЕТ СН'!$F$16</f>
        <v>0</v>
      </c>
      <c r="E315" s="36">
        <f>SUMIFS(СВЦЭМ!$I$40:$I$783,СВЦЭМ!$A$40:$A$783,$A315,СВЦЭМ!$B$39:$B$782,E$296)+'СЕТ СН'!$F$16</f>
        <v>0</v>
      </c>
      <c r="F315" s="36">
        <f>SUMIFS(СВЦЭМ!$I$40:$I$783,СВЦЭМ!$A$40:$A$783,$A315,СВЦЭМ!$B$39:$B$782,F$296)+'СЕТ СН'!$F$16</f>
        <v>0</v>
      </c>
      <c r="G315" s="36">
        <f>SUMIFS(СВЦЭМ!$I$40:$I$783,СВЦЭМ!$A$40:$A$783,$A315,СВЦЭМ!$B$39:$B$782,G$296)+'СЕТ СН'!$F$16</f>
        <v>0</v>
      </c>
      <c r="H315" s="36">
        <f>SUMIFS(СВЦЭМ!$I$40:$I$783,СВЦЭМ!$A$40:$A$783,$A315,СВЦЭМ!$B$39:$B$782,H$296)+'СЕТ СН'!$F$16</f>
        <v>0</v>
      </c>
      <c r="I315" s="36">
        <f>SUMIFS(СВЦЭМ!$I$40:$I$783,СВЦЭМ!$A$40:$A$783,$A315,СВЦЭМ!$B$39:$B$782,I$296)+'СЕТ СН'!$F$16</f>
        <v>0</v>
      </c>
      <c r="J315" s="36">
        <f>SUMIFS(СВЦЭМ!$I$40:$I$783,СВЦЭМ!$A$40:$A$783,$A315,СВЦЭМ!$B$39:$B$782,J$296)+'СЕТ СН'!$F$16</f>
        <v>0</v>
      </c>
      <c r="K315" s="36">
        <f>SUMIFS(СВЦЭМ!$I$40:$I$783,СВЦЭМ!$A$40:$A$783,$A315,СВЦЭМ!$B$39:$B$782,K$296)+'СЕТ СН'!$F$16</f>
        <v>0</v>
      </c>
      <c r="L315" s="36">
        <f>SUMIFS(СВЦЭМ!$I$40:$I$783,СВЦЭМ!$A$40:$A$783,$A315,СВЦЭМ!$B$39:$B$782,L$296)+'СЕТ СН'!$F$16</f>
        <v>0</v>
      </c>
      <c r="M315" s="36">
        <f>SUMIFS(СВЦЭМ!$I$40:$I$783,СВЦЭМ!$A$40:$A$783,$A315,СВЦЭМ!$B$39:$B$782,M$296)+'СЕТ СН'!$F$16</f>
        <v>0</v>
      </c>
      <c r="N315" s="36">
        <f>SUMIFS(СВЦЭМ!$I$40:$I$783,СВЦЭМ!$A$40:$A$783,$A315,СВЦЭМ!$B$39:$B$782,N$296)+'СЕТ СН'!$F$16</f>
        <v>0</v>
      </c>
      <c r="O315" s="36">
        <f>SUMIFS(СВЦЭМ!$I$40:$I$783,СВЦЭМ!$A$40:$A$783,$A315,СВЦЭМ!$B$39:$B$782,O$296)+'СЕТ СН'!$F$16</f>
        <v>0</v>
      </c>
      <c r="P315" s="36">
        <f>SUMIFS(СВЦЭМ!$I$40:$I$783,СВЦЭМ!$A$40:$A$783,$A315,СВЦЭМ!$B$39:$B$782,P$296)+'СЕТ СН'!$F$16</f>
        <v>0</v>
      </c>
      <c r="Q315" s="36">
        <f>SUMIFS(СВЦЭМ!$I$40:$I$783,СВЦЭМ!$A$40:$A$783,$A315,СВЦЭМ!$B$39:$B$782,Q$296)+'СЕТ СН'!$F$16</f>
        <v>0</v>
      </c>
      <c r="R315" s="36">
        <f>SUMIFS(СВЦЭМ!$I$40:$I$783,СВЦЭМ!$A$40:$A$783,$A315,СВЦЭМ!$B$39:$B$782,R$296)+'СЕТ СН'!$F$16</f>
        <v>0</v>
      </c>
      <c r="S315" s="36">
        <f>SUMIFS(СВЦЭМ!$I$40:$I$783,СВЦЭМ!$A$40:$A$783,$A315,СВЦЭМ!$B$39:$B$782,S$296)+'СЕТ СН'!$F$16</f>
        <v>0</v>
      </c>
      <c r="T315" s="36">
        <f>SUMIFS(СВЦЭМ!$I$40:$I$783,СВЦЭМ!$A$40:$A$783,$A315,СВЦЭМ!$B$39:$B$782,T$296)+'СЕТ СН'!$F$16</f>
        <v>0</v>
      </c>
      <c r="U315" s="36">
        <f>SUMIFS(СВЦЭМ!$I$40:$I$783,СВЦЭМ!$A$40:$A$783,$A315,СВЦЭМ!$B$39:$B$782,U$296)+'СЕТ СН'!$F$16</f>
        <v>0</v>
      </c>
      <c r="V315" s="36">
        <f>SUMIFS(СВЦЭМ!$I$40:$I$783,СВЦЭМ!$A$40:$A$783,$A315,СВЦЭМ!$B$39:$B$782,V$296)+'СЕТ СН'!$F$16</f>
        <v>0</v>
      </c>
      <c r="W315" s="36">
        <f>SUMIFS(СВЦЭМ!$I$40:$I$783,СВЦЭМ!$A$40:$A$783,$A315,СВЦЭМ!$B$39:$B$782,W$296)+'СЕТ СН'!$F$16</f>
        <v>0</v>
      </c>
      <c r="X315" s="36">
        <f>SUMIFS(СВЦЭМ!$I$40:$I$783,СВЦЭМ!$A$40:$A$783,$A315,СВЦЭМ!$B$39:$B$782,X$296)+'СЕТ СН'!$F$16</f>
        <v>0</v>
      </c>
      <c r="Y315" s="36">
        <f>SUMIFS(СВЦЭМ!$I$40:$I$783,СВЦЭМ!$A$40:$A$783,$A315,СВЦЭМ!$B$39:$B$782,Y$296)+'СЕТ СН'!$F$16</f>
        <v>0</v>
      </c>
    </row>
    <row r="316" spans="1:25" ht="15.75" hidden="1" x14ac:dyDescent="0.2">
      <c r="A316" s="35">
        <f t="shared" si="8"/>
        <v>44275</v>
      </c>
      <c r="B316" s="36">
        <f>SUMIFS(СВЦЭМ!$I$40:$I$783,СВЦЭМ!$A$40:$A$783,$A316,СВЦЭМ!$B$39:$B$782,B$296)+'СЕТ СН'!$F$16</f>
        <v>0</v>
      </c>
      <c r="C316" s="36">
        <f>SUMIFS(СВЦЭМ!$I$40:$I$783,СВЦЭМ!$A$40:$A$783,$A316,СВЦЭМ!$B$39:$B$782,C$296)+'СЕТ СН'!$F$16</f>
        <v>0</v>
      </c>
      <c r="D316" s="36">
        <f>SUMIFS(СВЦЭМ!$I$40:$I$783,СВЦЭМ!$A$40:$A$783,$A316,СВЦЭМ!$B$39:$B$782,D$296)+'СЕТ СН'!$F$16</f>
        <v>0</v>
      </c>
      <c r="E316" s="36">
        <f>SUMIFS(СВЦЭМ!$I$40:$I$783,СВЦЭМ!$A$40:$A$783,$A316,СВЦЭМ!$B$39:$B$782,E$296)+'СЕТ СН'!$F$16</f>
        <v>0</v>
      </c>
      <c r="F316" s="36">
        <f>SUMIFS(СВЦЭМ!$I$40:$I$783,СВЦЭМ!$A$40:$A$783,$A316,СВЦЭМ!$B$39:$B$782,F$296)+'СЕТ СН'!$F$16</f>
        <v>0</v>
      </c>
      <c r="G316" s="36">
        <f>SUMIFS(СВЦЭМ!$I$40:$I$783,СВЦЭМ!$A$40:$A$783,$A316,СВЦЭМ!$B$39:$B$782,G$296)+'СЕТ СН'!$F$16</f>
        <v>0</v>
      </c>
      <c r="H316" s="36">
        <f>SUMIFS(СВЦЭМ!$I$40:$I$783,СВЦЭМ!$A$40:$A$783,$A316,СВЦЭМ!$B$39:$B$782,H$296)+'СЕТ СН'!$F$16</f>
        <v>0</v>
      </c>
      <c r="I316" s="36">
        <f>SUMIFS(СВЦЭМ!$I$40:$I$783,СВЦЭМ!$A$40:$A$783,$A316,СВЦЭМ!$B$39:$B$782,I$296)+'СЕТ СН'!$F$16</f>
        <v>0</v>
      </c>
      <c r="J316" s="36">
        <f>SUMIFS(СВЦЭМ!$I$40:$I$783,СВЦЭМ!$A$40:$A$783,$A316,СВЦЭМ!$B$39:$B$782,J$296)+'СЕТ СН'!$F$16</f>
        <v>0</v>
      </c>
      <c r="K316" s="36">
        <f>SUMIFS(СВЦЭМ!$I$40:$I$783,СВЦЭМ!$A$40:$A$783,$A316,СВЦЭМ!$B$39:$B$782,K$296)+'СЕТ СН'!$F$16</f>
        <v>0</v>
      </c>
      <c r="L316" s="36">
        <f>SUMIFS(СВЦЭМ!$I$40:$I$783,СВЦЭМ!$A$40:$A$783,$A316,СВЦЭМ!$B$39:$B$782,L$296)+'СЕТ СН'!$F$16</f>
        <v>0</v>
      </c>
      <c r="M316" s="36">
        <f>SUMIFS(СВЦЭМ!$I$40:$I$783,СВЦЭМ!$A$40:$A$783,$A316,СВЦЭМ!$B$39:$B$782,M$296)+'СЕТ СН'!$F$16</f>
        <v>0</v>
      </c>
      <c r="N316" s="36">
        <f>SUMIFS(СВЦЭМ!$I$40:$I$783,СВЦЭМ!$A$40:$A$783,$A316,СВЦЭМ!$B$39:$B$782,N$296)+'СЕТ СН'!$F$16</f>
        <v>0</v>
      </c>
      <c r="O316" s="36">
        <f>SUMIFS(СВЦЭМ!$I$40:$I$783,СВЦЭМ!$A$40:$A$783,$A316,СВЦЭМ!$B$39:$B$782,O$296)+'СЕТ СН'!$F$16</f>
        <v>0</v>
      </c>
      <c r="P316" s="36">
        <f>SUMIFS(СВЦЭМ!$I$40:$I$783,СВЦЭМ!$A$40:$A$783,$A316,СВЦЭМ!$B$39:$B$782,P$296)+'СЕТ СН'!$F$16</f>
        <v>0</v>
      </c>
      <c r="Q316" s="36">
        <f>SUMIFS(СВЦЭМ!$I$40:$I$783,СВЦЭМ!$A$40:$A$783,$A316,СВЦЭМ!$B$39:$B$782,Q$296)+'СЕТ СН'!$F$16</f>
        <v>0</v>
      </c>
      <c r="R316" s="36">
        <f>SUMIFS(СВЦЭМ!$I$40:$I$783,СВЦЭМ!$A$40:$A$783,$A316,СВЦЭМ!$B$39:$B$782,R$296)+'СЕТ СН'!$F$16</f>
        <v>0</v>
      </c>
      <c r="S316" s="36">
        <f>SUMIFS(СВЦЭМ!$I$40:$I$783,СВЦЭМ!$A$40:$A$783,$A316,СВЦЭМ!$B$39:$B$782,S$296)+'СЕТ СН'!$F$16</f>
        <v>0</v>
      </c>
      <c r="T316" s="36">
        <f>SUMIFS(СВЦЭМ!$I$40:$I$783,СВЦЭМ!$A$40:$A$783,$A316,СВЦЭМ!$B$39:$B$782,T$296)+'СЕТ СН'!$F$16</f>
        <v>0</v>
      </c>
      <c r="U316" s="36">
        <f>SUMIFS(СВЦЭМ!$I$40:$I$783,СВЦЭМ!$A$40:$A$783,$A316,СВЦЭМ!$B$39:$B$782,U$296)+'СЕТ СН'!$F$16</f>
        <v>0</v>
      </c>
      <c r="V316" s="36">
        <f>SUMIFS(СВЦЭМ!$I$40:$I$783,СВЦЭМ!$A$40:$A$783,$A316,СВЦЭМ!$B$39:$B$782,V$296)+'СЕТ СН'!$F$16</f>
        <v>0</v>
      </c>
      <c r="W316" s="36">
        <f>SUMIFS(СВЦЭМ!$I$40:$I$783,СВЦЭМ!$A$40:$A$783,$A316,СВЦЭМ!$B$39:$B$782,W$296)+'СЕТ СН'!$F$16</f>
        <v>0</v>
      </c>
      <c r="X316" s="36">
        <f>SUMIFS(СВЦЭМ!$I$40:$I$783,СВЦЭМ!$A$40:$A$783,$A316,СВЦЭМ!$B$39:$B$782,X$296)+'СЕТ СН'!$F$16</f>
        <v>0</v>
      </c>
      <c r="Y316" s="36">
        <f>SUMIFS(СВЦЭМ!$I$40:$I$783,СВЦЭМ!$A$40:$A$783,$A316,СВЦЭМ!$B$39:$B$782,Y$296)+'СЕТ СН'!$F$16</f>
        <v>0</v>
      </c>
    </row>
    <row r="317" spans="1:25" ht="15.75" hidden="1" x14ac:dyDescent="0.2">
      <c r="A317" s="35">
        <f t="shared" si="8"/>
        <v>44276</v>
      </c>
      <c r="B317" s="36">
        <f>SUMIFS(СВЦЭМ!$I$40:$I$783,СВЦЭМ!$A$40:$A$783,$A317,СВЦЭМ!$B$39:$B$782,B$296)+'СЕТ СН'!$F$16</f>
        <v>0</v>
      </c>
      <c r="C317" s="36">
        <f>SUMIFS(СВЦЭМ!$I$40:$I$783,СВЦЭМ!$A$40:$A$783,$A317,СВЦЭМ!$B$39:$B$782,C$296)+'СЕТ СН'!$F$16</f>
        <v>0</v>
      </c>
      <c r="D317" s="36">
        <f>SUMIFS(СВЦЭМ!$I$40:$I$783,СВЦЭМ!$A$40:$A$783,$A317,СВЦЭМ!$B$39:$B$782,D$296)+'СЕТ СН'!$F$16</f>
        <v>0</v>
      </c>
      <c r="E317" s="36">
        <f>SUMIFS(СВЦЭМ!$I$40:$I$783,СВЦЭМ!$A$40:$A$783,$A317,СВЦЭМ!$B$39:$B$782,E$296)+'СЕТ СН'!$F$16</f>
        <v>0</v>
      </c>
      <c r="F317" s="36">
        <f>SUMIFS(СВЦЭМ!$I$40:$I$783,СВЦЭМ!$A$40:$A$783,$A317,СВЦЭМ!$B$39:$B$782,F$296)+'СЕТ СН'!$F$16</f>
        <v>0</v>
      </c>
      <c r="G317" s="36">
        <f>SUMIFS(СВЦЭМ!$I$40:$I$783,СВЦЭМ!$A$40:$A$783,$A317,СВЦЭМ!$B$39:$B$782,G$296)+'СЕТ СН'!$F$16</f>
        <v>0</v>
      </c>
      <c r="H317" s="36">
        <f>SUMIFS(СВЦЭМ!$I$40:$I$783,СВЦЭМ!$A$40:$A$783,$A317,СВЦЭМ!$B$39:$B$782,H$296)+'СЕТ СН'!$F$16</f>
        <v>0</v>
      </c>
      <c r="I317" s="36">
        <f>SUMIFS(СВЦЭМ!$I$40:$I$783,СВЦЭМ!$A$40:$A$783,$A317,СВЦЭМ!$B$39:$B$782,I$296)+'СЕТ СН'!$F$16</f>
        <v>0</v>
      </c>
      <c r="J317" s="36">
        <f>SUMIFS(СВЦЭМ!$I$40:$I$783,СВЦЭМ!$A$40:$A$783,$A317,СВЦЭМ!$B$39:$B$782,J$296)+'СЕТ СН'!$F$16</f>
        <v>0</v>
      </c>
      <c r="K317" s="36">
        <f>SUMIFS(СВЦЭМ!$I$40:$I$783,СВЦЭМ!$A$40:$A$783,$A317,СВЦЭМ!$B$39:$B$782,K$296)+'СЕТ СН'!$F$16</f>
        <v>0</v>
      </c>
      <c r="L317" s="36">
        <f>SUMIFS(СВЦЭМ!$I$40:$I$783,СВЦЭМ!$A$40:$A$783,$A317,СВЦЭМ!$B$39:$B$782,L$296)+'СЕТ СН'!$F$16</f>
        <v>0</v>
      </c>
      <c r="M317" s="36">
        <f>SUMIFS(СВЦЭМ!$I$40:$I$783,СВЦЭМ!$A$40:$A$783,$A317,СВЦЭМ!$B$39:$B$782,M$296)+'СЕТ СН'!$F$16</f>
        <v>0</v>
      </c>
      <c r="N317" s="36">
        <f>SUMIFS(СВЦЭМ!$I$40:$I$783,СВЦЭМ!$A$40:$A$783,$A317,СВЦЭМ!$B$39:$B$782,N$296)+'СЕТ СН'!$F$16</f>
        <v>0</v>
      </c>
      <c r="O317" s="36">
        <f>SUMIFS(СВЦЭМ!$I$40:$I$783,СВЦЭМ!$A$40:$A$783,$A317,СВЦЭМ!$B$39:$B$782,O$296)+'СЕТ СН'!$F$16</f>
        <v>0</v>
      </c>
      <c r="P317" s="36">
        <f>SUMIFS(СВЦЭМ!$I$40:$I$783,СВЦЭМ!$A$40:$A$783,$A317,СВЦЭМ!$B$39:$B$782,P$296)+'СЕТ СН'!$F$16</f>
        <v>0</v>
      </c>
      <c r="Q317" s="36">
        <f>SUMIFS(СВЦЭМ!$I$40:$I$783,СВЦЭМ!$A$40:$A$783,$A317,СВЦЭМ!$B$39:$B$782,Q$296)+'СЕТ СН'!$F$16</f>
        <v>0</v>
      </c>
      <c r="R317" s="36">
        <f>SUMIFS(СВЦЭМ!$I$40:$I$783,СВЦЭМ!$A$40:$A$783,$A317,СВЦЭМ!$B$39:$B$782,R$296)+'СЕТ СН'!$F$16</f>
        <v>0</v>
      </c>
      <c r="S317" s="36">
        <f>SUMIFS(СВЦЭМ!$I$40:$I$783,СВЦЭМ!$A$40:$A$783,$A317,СВЦЭМ!$B$39:$B$782,S$296)+'СЕТ СН'!$F$16</f>
        <v>0</v>
      </c>
      <c r="T317" s="36">
        <f>SUMIFS(СВЦЭМ!$I$40:$I$783,СВЦЭМ!$A$40:$A$783,$A317,СВЦЭМ!$B$39:$B$782,T$296)+'СЕТ СН'!$F$16</f>
        <v>0</v>
      </c>
      <c r="U317" s="36">
        <f>SUMIFS(СВЦЭМ!$I$40:$I$783,СВЦЭМ!$A$40:$A$783,$A317,СВЦЭМ!$B$39:$B$782,U$296)+'СЕТ СН'!$F$16</f>
        <v>0</v>
      </c>
      <c r="V317" s="36">
        <f>SUMIFS(СВЦЭМ!$I$40:$I$783,СВЦЭМ!$A$40:$A$783,$A317,СВЦЭМ!$B$39:$B$782,V$296)+'СЕТ СН'!$F$16</f>
        <v>0</v>
      </c>
      <c r="W317" s="36">
        <f>SUMIFS(СВЦЭМ!$I$40:$I$783,СВЦЭМ!$A$40:$A$783,$A317,СВЦЭМ!$B$39:$B$782,W$296)+'СЕТ СН'!$F$16</f>
        <v>0</v>
      </c>
      <c r="X317" s="36">
        <f>SUMIFS(СВЦЭМ!$I$40:$I$783,СВЦЭМ!$A$40:$A$783,$A317,СВЦЭМ!$B$39:$B$782,X$296)+'СЕТ СН'!$F$16</f>
        <v>0</v>
      </c>
      <c r="Y317" s="36">
        <f>SUMIFS(СВЦЭМ!$I$40:$I$783,СВЦЭМ!$A$40:$A$783,$A317,СВЦЭМ!$B$39:$B$782,Y$296)+'СЕТ СН'!$F$16</f>
        <v>0</v>
      </c>
    </row>
    <row r="318" spans="1:25" ht="15.75" hidden="1" x14ac:dyDescent="0.2">
      <c r="A318" s="35">
        <f t="shared" si="8"/>
        <v>44277</v>
      </c>
      <c r="B318" s="36">
        <f>SUMIFS(СВЦЭМ!$I$40:$I$783,СВЦЭМ!$A$40:$A$783,$A318,СВЦЭМ!$B$39:$B$782,B$296)+'СЕТ СН'!$F$16</f>
        <v>0</v>
      </c>
      <c r="C318" s="36">
        <f>SUMIFS(СВЦЭМ!$I$40:$I$783,СВЦЭМ!$A$40:$A$783,$A318,СВЦЭМ!$B$39:$B$782,C$296)+'СЕТ СН'!$F$16</f>
        <v>0</v>
      </c>
      <c r="D318" s="36">
        <f>SUMIFS(СВЦЭМ!$I$40:$I$783,СВЦЭМ!$A$40:$A$783,$A318,СВЦЭМ!$B$39:$B$782,D$296)+'СЕТ СН'!$F$16</f>
        <v>0</v>
      </c>
      <c r="E318" s="36">
        <f>SUMIFS(СВЦЭМ!$I$40:$I$783,СВЦЭМ!$A$40:$A$783,$A318,СВЦЭМ!$B$39:$B$782,E$296)+'СЕТ СН'!$F$16</f>
        <v>0</v>
      </c>
      <c r="F318" s="36">
        <f>SUMIFS(СВЦЭМ!$I$40:$I$783,СВЦЭМ!$A$40:$A$783,$A318,СВЦЭМ!$B$39:$B$782,F$296)+'СЕТ СН'!$F$16</f>
        <v>0</v>
      </c>
      <c r="G318" s="36">
        <f>SUMIFS(СВЦЭМ!$I$40:$I$783,СВЦЭМ!$A$40:$A$783,$A318,СВЦЭМ!$B$39:$B$782,G$296)+'СЕТ СН'!$F$16</f>
        <v>0</v>
      </c>
      <c r="H318" s="36">
        <f>SUMIFS(СВЦЭМ!$I$40:$I$783,СВЦЭМ!$A$40:$A$783,$A318,СВЦЭМ!$B$39:$B$782,H$296)+'СЕТ СН'!$F$16</f>
        <v>0</v>
      </c>
      <c r="I318" s="36">
        <f>SUMIFS(СВЦЭМ!$I$40:$I$783,СВЦЭМ!$A$40:$A$783,$A318,СВЦЭМ!$B$39:$B$782,I$296)+'СЕТ СН'!$F$16</f>
        <v>0</v>
      </c>
      <c r="J318" s="36">
        <f>SUMIFS(СВЦЭМ!$I$40:$I$783,СВЦЭМ!$A$40:$A$783,$A318,СВЦЭМ!$B$39:$B$782,J$296)+'СЕТ СН'!$F$16</f>
        <v>0</v>
      </c>
      <c r="K318" s="36">
        <f>SUMIFS(СВЦЭМ!$I$40:$I$783,СВЦЭМ!$A$40:$A$783,$A318,СВЦЭМ!$B$39:$B$782,K$296)+'СЕТ СН'!$F$16</f>
        <v>0</v>
      </c>
      <c r="L318" s="36">
        <f>SUMIFS(СВЦЭМ!$I$40:$I$783,СВЦЭМ!$A$40:$A$783,$A318,СВЦЭМ!$B$39:$B$782,L$296)+'СЕТ СН'!$F$16</f>
        <v>0</v>
      </c>
      <c r="M318" s="36">
        <f>SUMIFS(СВЦЭМ!$I$40:$I$783,СВЦЭМ!$A$40:$A$783,$A318,СВЦЭМ!$B$39:$B$782,M$296)+'СЕТ СН'!$F$16</f>
        <v>0</v>
      </c>
      <c r="N318" s="36">
        <f>SUMIFS(СВЦЭМ!$I$40:$I$783,СВЦЭМ!$A$40:$A$783,$A318,СВЦЭМ!$B$39:$B$782,N$296)+'СЕТ СН'!$F$16</f>
        <v>0</v>
      </c>
      <c r="O318" s="36">
        <f>SUMIFS(СВЦЭМ!$I$40:$I$783,СВЦЭМ!$A$40:$A$783,$A318,СВЦЭМ!$B$39:$B$782,O$296)+'СЕТ СН'!$F$16</f>
        <v>0</v>
      </c>
      <c r="P318" s="36">
        <f>SUMIFS(СВЦЭМ!$I$40:$I$783,СВЦЭМ!$A$40:$A$783,$A318,СВЦЭМ!$B$39:$B$782,P$296)+'СЕТ СН'!$F$16</f>
        <v>0</v>
      </c>
      <c r="Q318" s="36">
        <f>SUMIFS(СВЦЭМ!$I$40:$I$783,СВЦЭМ!$A$40:$A$783,$A318,СВЦЭМ!$B$39:$B$782,Q$296)+'СЕТ СН'!$F$16</f>
        <v>0</v>
      </c>
      <c r="R318" s="36">
        <f>SUMIFS(СВЦЭМ!$I$40:$I$783,СВЦЭМ!$A$40:$A$783,$A318,СВЦЭМ!$B$39:$B$782,R$296)+'СЕТ СН'!$F$16</f>
        <v>0</v>
      </c>
      <c r="S318" s="36">
        <f>SUMIFS(СВЦЭМ!$I$40:$I$783,СВЦЭМ!$A$40:$A$783,$A318,СВЦЭМ!$B$39:$B$782,S$296)+'СЕТ СН'!$F$16</f>
        <v>0</v>
      </c>
      <c r="T318" s="36">
        <f>SUMIFS(СВЦЭМ!$I$40:$I$783,СВЦЭМ!$A$40:$A$783,$A318,СВЦЭМ!$B$39:$B$782,T$296)+'СЕТ СН'!$F$16</f>
        <v>0</v>
      </c>
      <c r="U318" s="36">
        <f>SUMIFS(СВЦЭМ!$I$40:$I$783,СВЦЭМ!$A$40:$A$783,$A318,СВЦЭМ!$B$39:$B$782,U$296)+'СЕТ СН'!$F$16</f>
        <v>0</v>
      </c>
      <c r="V318" s="36">
        <f>SUMIFS(СВЦЭМ!$I$40:$I$783,СВЦЭМ!$A$40:$A$783,$A318,СВЦЭМ!$B$39:$B$782,V$296)+'СЕТ СН'!$F$16</f>
        <v>0</v>
      </c>
      <c r="W318" s="36">
        <f>SUMIFS(СВЦЭМ!$I$40:$I$783,СВЦЭМ!$A$40:$A$783,$A318,СВЦЭМ!$B$39:$B$782,W$296)+'СЕТ СН'!$F$16</f>
        <v>0</v>
      </c>
      <c r="X318" s="36">
        <f>SUMIFS(СВЦЭМ!$I$40:$I$783,СВЦЭМ!$A$40:$A$783,$A318,СВЦЭМ!$B$39:$B$782,X$296)+'СЕТ СН'!$F$16</f>
        <v>0</v>
      </c>
      <c r="Y318" s="36">
        <f>SUMIFS(СВЦЭМ!$I$40:$I$783,СВЦЭМ!$A$40:$A$783,$A318,СВЦЭМ!$B$39:$B$782,Y$296)+'СЕТ СН'!$F$16</f>
        <v>0</v>
      </c>
    </row>
    <row r="319" spans="1:25" ht="15.75" hidden="1" x14ac:dyDescent="0.2">
      <c r="A319" s="35">
        <f t="shared" si="8"/>
        <v>44278</v>
      </c>
      <c r="B319" s="36">
        <f>SUMIFS(СВЦЭМ!$I$40:$I$783,СВЦЭМ!$A$40:$A$783,$A319,СВЦЭМ!$B$39:$B$782,B$296)+'СЕТ СН'!$F$16</f>
        <v>0</v>
      </c>
      <c r="C319" s="36">
        <f>SUMIFS(СВЦЭМ!$I$40:$I$783,СВЦЭМ!$A$40:$A$783,$A319,СВЦЭМ!$B$39:$B$782,C$296)+'СЕТ СН'!$F$16</f>
        <v>0</v>
      </c>
      <c r="D319" s="36">
        <f>SUMIFS(СВЦЭМ!$I$40:$I$783,СВЦЭМ!$A$40:$A$783,$A319,СВЦЭМ!$B$39:$B$782,D$296)+'СЕТ СН'!$F$16</f>
        <v>0</v>
      </c>
      <c r="E319" s="36">
        <f>SUMIFS(СВЦЭМ!$I$40:$I$783,СВЦЭМ!$A$40:$A$783,$A319,СВЦЭМ!$B$39:$B$782,E$296)+'СЕТ СН'!$F$16</f>
        <v>0</v>
      </c>
      <c r="F319" s="36">
        <f>SUMIFS(СВЦЭМ!$I$40:$I$783,СВЦЭМ!$A$40:$A$783,$A319,СВЦЭМ!$B$39:$B$782,F$296)+'СЕТ СН'!$F$16</f>
        <v>0</v>
      </c>
      <c r="G319" s="36">
        <f>SUMIFS(СВЦЭМ!$I$40:$I$783,СВЦЭМ!$A$40:$A$783,$A319,СВЦЭМ!$B$39:$B$782,G$296)+'СЕТ СН'!$F$16</f>
        <v>0</v>
      </c>
      <c r="H319" s="36">
        <f>SUMIFS(СВЦЭМ!$I$40:$I$783,СВЦЭМ!$A$40:$A$783,$A319,СВЦЭМ!$B$39:$B$782,H$296)+'СЕТ СН'!$F$16</f>
        <v>0</v>
      </c>
      <c r="I319" s="36">
        <f>SUMIFS(СВЦЭМ!$I$40:$I$783,СВЦЭМ!$A$40:$A$783,$A319,СВЦЭМ!$B$39:$B$782,I$296)+'СЕТ СН'!$F$16</f>
        <v>0</v>
      </c>
      <c r="J319" s="36">
        <f>SUMIFS(СВЦЭМ!$I$40:$I$783,СВЦЭМ!$A$40:$A$783,$A319,СВЦЭМ!$B$39:$B$782,J$296)+'СЕТ СН'!$F$16</f>
        <v>0</v>
      </c>
      <c r="K319" s="36">
        <f>SUMIFS(СВЦЭМ!$I$40:$I$783,СВЦЭМ!$A$40:$A$783,$A319,СВЦЭМ!$B$39:$B$782,K$296)+'СЕТ СН'!$F$16</f>
        <v>0</v>
      </c>
      <c r="L319" s="36">
        <f>SUMIFS(СВЦЭМ!$I$40:$I$783,СВЦЭМ!$A$40:$A$783,$A319,СВЦЭМ!$B$39:$B$782,L$296)+'СЕТ СН'!$F$16</f>
        <v>0</v>
      </c>
      <c r="M319" s="36">
        <f>SUMIFS(СВЦЭМ!$I$40:$I$783,СВЦЭМ!$A$40:$A$783,$A319,СВЦЭМ!$B$39:$B$782,M$296)+'СЕТ СН'!$F$16</f>
        <v>0</v>
      </c>
      <c r="N319" s="36">
        <f>SUMIFS(СВЦЭМ!$I$40:$I$783,СВЦЭМ!$A$40:$A$783,$A319,СВЦЭМ!$B$39:$B$782,N$296)+'СЕТ СН'!$F$16</f>
        <v>0</v>
      </c>
      <c r="O319" s="36">
        <f>SUMIFS(СВЦЭМ!$I$40:$I$783,СВЦЭМ!$A$40:$A$783,$A319,СВЦЭМ!$B$39:$B$782,O$296)+'СЕТ СН'!$F$16</f>
        <v>0</v>
      </c>
      <c r="P319" s="36">
        <f>SUMIFS(СВЦЭМ!$I$40:$I$783,СВЦЭМ!$A$40:$A$783,$A319,СВЦЭМ!$B$39:$B$782,P$296)+'СЕТ СН'!$F$16</f>
        <v>0</v>
      </c>
      <c r="Q319" s="36">
        <f>SUMIFS(СВЦЭМ!$I$40:$I$783,СВЦЭМ!$A$40:$A$783,$A319,СВЦЭМ!$B$39:$B$782,Q$296)+'СЕТ СН'!$F$16</f>
        <v>0</v>
      </c>
      <c r="R319" s="36">
        <f>SUMIFS(СВЦЭМ!$I$40:$I$783,СВЦЭМ!$A$40:$A$783,$A319,СВЦЭМ!$B$39:$B$782,R$296)+'СЕТ СН'!$F$16</f>
        <v>0</v>
      </c>
      <c r="S319" s="36">
        <f>SUMIFS(СВЦЭМ!$I$40:$I$783,СВЦЭМ!$A$40:$A$783,$A319,СВЦЭМ!$B$39:$B$782,S$296)+'СЕТ СН'!$F$16</f>
        <v>0</v>
      </c>
      <c r="T319" s="36">
        <f>SUMIFS(СВЦЭМ!$I$40:$I$783,СВЦЭМ!$A$40:$A$783,$A319,СВЦЭМ!$B$39:$B$782,T$296)+'СЕТ СН'!$F$16</f>
        <v>0</v>
      </c>
      <c r="U319" s="36">
        <f>SUMIFS(СВЦЭМ!$I$40:$I$783,СВЦЭМ!$A$40:$A$783,$A319,СВЦЭМ!$B$39:$B$782,U$296)+'СЕТ СН'!$F$16</f>
        <v>0</v>
      </c>
      <c r="V319" s="36">
        <f>SUMIFS(СВЦЭМ!$I$40:$I$783,СВЦЭМ!$A$40:$A$783,$A319,СВЦЭМ!$B$39:$B$782,V$296)+'СЕТ СН'!$F$16</f>
        <v>0</v>
      </c>
      <c r="W319" s="36">
        <f>SUMIFS(СВЦЭМ!$I$40:$I$783,СВЦЭМ!$A$40:$A$783,$A319,СВЦЭМ!$B$39:$B$782,W$296)+'СЕТ СН'!$F$16</f>
        <v>0</v>
      </c>
      <c r="X319" s="36">
        <f>SUMIFS(СВЦЭМ!$I$40:$I$783,СВЦЭМ!$A$40:$A$783,$A319,СВЦЭМ!$B$39:$B$782,X$296)+'СЕТ СН'!$F$16</f>
        <v>0</v>
      </c>
      <c r="Y319" s="36">
        <f>SUMIFS(СВЦЭМ!$I$40:$I$783,СВЦЭМ!$A$40:$A$783,$A319,СВЦЭМ!$B$39:$B$782,Y$296)+'СЕТ СН'!$F$16</f>
        <v>0</v>
      </c>
    </row>
    <row r="320" spans="1:25" ht="15.75" hidden="1" x14ac:dyDescent="0.2">
      <c r="A320" s="35">
        <f t="shared" si="8"/>
        <v>44279</v>
      </c>
      <c r="B320" s="36">
        <f>SUMIFS(СВЦЭМ!$I$40:$I$783,СВЦЭМ!$A$40:$A$783,$A320,СВЦЭМ!$B$39:$B$782,B$296)+'СЕТ СН'!$F$16</f>
        <v>0</v>
      </c>
      <c r="C320" s="36">
        <f>SUMIFS(СВЦЭМ!$I$40:$I$783,СВЦЭМ!$A$40:$A$783,$A320,СВЦЭМ!$B$39:$B$782,C$296)+'СЕТ СН'!$F$16</f>
        <v>0</v>
      </c>
      <c r="D320" s="36">
        <f>SUMIFS(СВЦЭМ!$I$40:$I$783,СВЦЭМ!$A$40:$A$783,$A320,СВЦЭМ!$B$39:$B$782,D$296)+'СЕТ СН'!$F$16</f>
        <v>0</v>
      </c>
      <c r="E320" s="36">
        <f>SUMIFS(СВЦЭМ!$I$40:$I$783,СВЦЭМ!$A$40:$A$783,$A320,СВЦЭМ!$B$39:$B$782,E$296)+'СЕТ СН'!$F$16</f>
        <v>0</v>
      </c>
      <c r="F320" s="36">
        <f>SUMIFS(СВЦЭМ!$I$40:$I$783,СВЦЭМ!$A$40:$A$783,$A320,СВЦЭМ!$B$39:$B$782,F$296)+'СЕТ СН'!$F$16</f>
        <v>0</v>
      </c>
      <c r="G320" s="36">
        <f>SUMIFS(СВЦЭМ!$I$40:$I$783,СВЦЭМ!$A$40:$A$783,$A320,СВЦЭМ!$B$39:$B$782,G$296)+'СЕТ СН'!$F$16</f>
        <v>0</v>
      </c>
      <c r="H320" s="36">
        <f>SUMIFS(СВЦЭМ!$I$40:$I$783,СВЦЭМ!$A$40:$A$783,$A320,СВЦЭМ!$B$39:$B$782,H$296)+'СЕТ СН'!$F$16</f>
        <v>0</v>
      </c>
      <c r="I320" s="36">
        <f>SUMIFS(СВЦЭМ!$I$40:$I$783,СВЦЭМ!$A$40:$A$783,$A320,СВЦЭМ!$B$39:$B$782,I$296)+'СЕТ СН'!$F$16</f>
        <v>0</v>
      </c>
      <c r="J320" s="36">
        <f>SUMIFS(СВЦЭМ!$I$40:$I$783,СВЦЭМ!$A$40:$A$783,$A320,СВЦЭМ!$B$39:$B$782,J$296)+'СЕТ СН'!$F$16</f>
        <v>0</v>
      </c>
      <c r="K320" s="36">
        <f>SUMIFS(СВЦЭМ!$I$40:$I$783,СВЦЭМ!$A$40:$A$783,$A320,СВЦЭМ!$B$39:$B$782,K$296)+'СЕТ СН'!$F$16</f>
        <v>0</v>
      </c>
      <c r="L320" s="36">
        <f>SUMIFS(СВЦЭМ!$I$40:$I$783,СВЦЭМ!$A$40:$A$783,$A320,СВЦЭМ!$B$39:$B$782,L$296)+'СЕТ СН'!$F$16</f>
        <v>0</v>
      </c>
      <c r="M320" s="36">
        <f>SUMIFS(СВЦЭМ!$I$40:$I$783,СВЦЭМ!$A$40:$A$783,$A320,СВЦЭМ!$B$39:$B$782,M$296)+'СЕТ СН'!$F$16</f>
        <v>0</v>
      </c>
      <c r="N320" s="36">
        <f>SUMIFS(СВЦЭМ!$I$40:$I$783,СВЦЭМ!$A$40:$A$783,$A320,СВЦЭМ!$B$39:$B$782,N$296)+'СЕТ СН'!$F$16</f>
        <v>0</v>
      </c>
      <c r="O320" s="36">
        <f>SUMIFS(СВЦЭМ!$I$40:$I$783,СВЦЭМ!$A$40:$A$783,$A320,СВЦЭМ!$B$39:$B$782,O$296)+'СЕТ СН'!$F$16</f>
        <v>0</v>
      </c>
      <c r="P320" s="36">
        <f>SUMIFS(СВЦЭМ!$I$40:$I$783,СВЦЭМ!$A$40:$A$783,$A320,СВЦЭМ!$B$39:$B$782,P$296)+'СЕТ СН'!$F$16</f>
        <v>0</v>
      </c>
      <c r="Q320" s="36">
        <f>SUMIFS(СВЦЭМ!$I$40:$I$783,СВЦЭМ!$A$40:$A$783,$A320,СВЦЭМ!$B$39:$B$782,Q$296)+'СЕТ СН'!$F$16</f>
        <v>0</v>
      </c>
      <c r="R320" s="36">
        <f>SUMIFS(СВЦЭМ!$I$40:$I$783,СВЦЭМ!$A$40:$A$783,$A320,СВЦЭМ!$B$39:$B$782,R$296)+'СЕТ СН'!$F$16</f>
        <v>0</v>
      </c>
      <c r="S320" s="36">
        <f>SUMIFS(СВЦЭМ!$I$40:$I$783,СВЦЭМ!$A$40:$A$783,$A320,СВЦЭМ!$B$39:$B$782,S$296)+'СЕТ СН'!$F$16</f>
        <v>0</v>
      </c>
      <c r="T320" s="36">
        <f>SUMIFS(СВЦЭМ!$I$40:$I$783,СВЦЭМ!$A$40:$A$783,$A320,СВЦЭМ!$B$39:$B$782,T$296)+'СЕТ СН'!$F$16</f>
        <v>0</v>
      </c>
      <c r="U320" s="36">
        <f>SUMIFS(СВЦЭМ!$I$40:$I$783,СВЦЭМ!$A$40:$A$783,$A320,СВЦЭМ!$B$39:$B$782,U$296)+'СЕТ СН'!$F$16</f>
        <v>0</v>
      </c>
      <c r="V320" s="36">
        <f>SUMIFS(СВЦЭМ!$I$40:$I$783,СВЦЭМ!$A$40:$A$783,$A320,СВЦЭМ!$B$39:$B$782,V$296)+'СЕТ СН'!$F$16</f>
        <v>0</v>
      </c>
      <c r="W320" s="36">
        <f>SUMIFS(СВЦЭМ!$I$40:$I$783,СВЦЭМ!$A$40:$A$783,$A320,СВЦЭМ!$B$39:$B$782,W$296)+'СЕТ СН'!$F$16</f>
        <v>0</v>
      </c>
      <c r="X320" s="36">
        <f>SUMIFS(СВЦЭМ!$I$40:$I$783,СВЦЭМ!$A$40:$A$783,$A320,СВЦЭМ!$B$39:$B$782,X$296)+'СЕТ СН'!$F$16</f>
        <v>0</v>
      </c>
      <c r="Y320" s="36">
        <f>SUMIFS(СВЦЭМ!$I$40:$I$783,СВЦЭМ!$A$40:$A$783,$A320,СВЦЭМ!$B$39:$B$782,Y$296)+'СЕТ СН'!$F$16</f>
        <v>0</v>
      </c>
    </row>
    <row r="321" spans="1:27" ht="15.75" hidden="1" x14ac:dyDescent="0.2">
      <c r="A321" s="35">
        <f t="shared" si="8"/>
        <v>44280</v>
      </c>
      <c r="B321" s="36">
        <f>SUMIFS(СВЦЭМ!$I$40:$I$783,СВЦЭМ!$A$40:$A$783,$A321,СВЦЭМ!$B$39:$B$782,B$296)+'СЕТ СН'!$F$16</f>
        <v>0</v>
      </c>
      <c r="C321" s="36">
        <f>SUMIFS(СВЦЭМ!$I$40:$I$783,СВЦЭМ!$A$40:$A$783,$A321,СВЦЭМ!$B$39:$B$782,C$296)+'СЕТ СН'!$F$16</f>
        <v>0</v>
      </c>
      <c r="D321" s="36">
        <f>SUMIFS(СВЦЭМ!$I$40:$I$783,СВЦЭМ!$A$40:$A$783,$A321,СВЦЭМ!$B$39:$B$782,D$296)+'СЕТ СН'!$F$16</f>
        <v>0</v>
      </c>
      <c r="E321" s="36">
        <f>SUMIFS(СВЦЭМ!$I$40:$I$783,СВЦЭМ!$A$40:$A$783,$A321,СВЦЭМ!$B$39:$B$782,E$296)+'СЕТ СН'!$F$16</f>
        <v>0</v>
      </c>
      <c r="F321" s="36">
        <f>SUMIFS(СВЦЭМ!$I$40:$I$783,СВЦЭМ!$A$40:$A$783,$A321,СВЦЭМ!$B$39:$B$782,F$296)+'СЕТ СН'!$F$16</f>
        <v>0</v>
      </c>
      <c r="G321" s="36">
        <f>SUMIFS(СВЦЭМ!$I$40:$I$783,СВЦЭМ!$A$40:$A$783,$A321,СВЦЭМ!$B$39:$B$782,G$296)+'СЕТ СН'!$F$16</f>
        <v>0</v>
      </c>
      <c r="H321" s="36">
        <f>SUMIFS(СВЦЭМ!$I$40:$I$783,СВЦЭМ!$A$40:$A$783,$A321,СВЦЭМ!$B$39:$B$782,H$296)+'СЕТ СН'!$F$16</f>
        <v>0</v>
      </c>
      <c r="I321" s="36">
        <f>SUMIFS(СВЦЭМ!$I$40:$I$783,СВЦЭМ!$A$40:$A$783,$A321,СВЦЭМ!$B$39:$B$782,I$296)+'СЕТ СН'!$F$16</f>
        <v>0</v>
      </c>
      <c r="J321" s="36">
        <f>SUMIFS(СВЦЭМ!$I$40:$I$783,СВЦЭМ!$A$40:$A$783,$A321,СВЦЭМ!$B$39:$B$782,J$296)+'СЕТ СН'!$F$16</f>
        <v>0</v>
      </c>
      <c r="K321" s="36">
        <f>SUMIFS(СВЦЭМ!$I$40:$I$783,СВЦЭМ!$A$40:$A$783,$A321,СВЦЭМ!$B$39:$B$782,K$296)+'СЕТ СН'!$F$16</f>
        <v>0</v>
      </c>
      <c r="L321" s="36">
        <f>SUMIFS(СВЦЭМ!$I$40:$I$783,СВЦЭМ!$A$40:$A$783,$A321,СВЦЭМ!$B$39:$B$782,L$296)+'СЕТ СН'!$F$16</f>
        <v>0</v>
      </c>
      <c r="M321" s="36">
        <f>SUMIFS(СВЦЭМ!$I$40:$I$783,СВЦЭМ!$A$40:$A$783,$A321,СВЦЭМ!$B$39:$B$782,M$296)+'СЕТ СН'!$F$16</f>
        <v>0</v>
      </c>
      <c r="N321" s="36">
        <f>SUMIFS(СВЦЭМ!$I$40:$I$783,СВЦЭМ!$A$40:$A$783,$A321,СВЦЭМ!$B$39:$B$782,N$296)+'СЕТ СН'!$F$16</f>
        <v>0</v>
      </c>
      <c r="O321" s="36">
        <f>SUMIFS(СВЦЭМ!$I$40:$I$783,СВЦЭМ!$A$40:$A$783,$A321,СВЦЭМ!$B$39:$B$782,O$296)+'СЕТ СН'!$F$16</f>
        <v>0</v>
      </c>
      <c r="P321" s="36">
        <f>SUMIFS(СВЦЭМ!$I$40:$I$783,СВЦЭМ!$A$40:$A$783,$A321,СВЦЭМ!$B$39:$B$782,P$296)+'СЕТ СН'!$F$16</f>
        <v>0</v>
      </c>
      <c r="Q321" s="36">
        <f>SUMIFS(СВЦЭМ!$I$40:$I$783,СВЦЭМ!$A$40:$A$783,$A321,СВЦЭМ!$B$39:$B$782,Q$296)+'СЕТ СН'!$F$16</f>
        <v>0</v>
      </c>
      <c r="R321" s="36">
        <f>SUMIFS(СВЦЭМ!$I$40:$I$783,СВЦЭМ!$A$40:$A$783,$A321,СВЦЭМ!$B$39:$B$782,R$296)+'СЕТ СН'!$F$16</f>
        <v>0</v>
      </c>
      <c r="S321" s="36">
        <f>SUMIFS(СВЦЭМ!$I$40:$I$783,СВЦЭМ!$A$40:$A$783,$A321,СВЦЭМ!$B$39:$B$782,S$296)+'СЕТ СН'!$F$16</f>
        <v>0</v>
      </c>
      <c r="T321" s="36">
        <f>SUMIFS(СВЦЭМ!$I$40:$I$783,СВЦЭМ!$A$40:$A$783,$A321,СВЦЭМ!$B$39:$B$782,T$296)+'СЕТ СН'!$F$16</f>
        <v>0</v>
      </c>
      <c r="U321" s="36">
        <f>SUMIFS(СВЦЭМ!$I$40:$I$783,СВЦЭМ!$A$40:$A$783,$A321,СВЦЭМ!$B$39:$B$782,U$296)+'СЕТ СН'!$F$16</f>
        <v>0</v>
      </c>
      <c r="V321" s="36">
        <f>SUMIFS(СВЦЭМ!$I$40:$I$783,СВЦЭМ!$A$40:$A$783,$A321,СВЦЭМ!$B$39:$B$782,V$296)+'СЕТ СН'!$F$16</f>
        <v>0</v>
      </c>
      <c r="W321" s="36">
        <f>SUMIFS(СВЦЭМ!$I$40:$I$783,СВЦЭМ!$A$40:$A$783,$A321,СВЦЭМ!$B$39:$B$782,W$296)+'СЕТ СН'!$F$16</f>
        <v>0</v>
      </c>
      <c r="X321" s="36">
        <f>SUMIFS(СВЦЭМ!$I$40:$I$783,СВЦЭМ!$A$40:$A$783,$A321,СВЦЭМ!$B$39:$B$782,X$296)+'СЕТ СН'!$F$16</f>
        <v>0</v>
      </c>
      <c r="Y321" s="36">
        <f>SUMIFS(СВЦЭМ!$I$40:$I$783,СВЦЭМ!$A$40:$A$783,$A321,СВЦЭМ!$B$39:$B$782,Y$296)+'СЕТ СН'!$F$16</f>
        <v>0</v>
      </c>
    </row>
    <row r="322" spans="1:27" ht="15.75" hidden="1" x14ac:dyDescent="0.2">
      <c r="A322" s="35">
        <f t="shared" si="8"/>
        <v>44281</v>
      </c>
      <c r="B322" s="36">
        <f>SUMIFS(СВЦЭМ!$I$40:$I$783,СВЦЭМ!$A$40:$A$783,$A322,СВЦЭМ!$B$39:$B$782,B$296)+'СЕТ СН'!$F$16</f>
        <v>0</v>
      </c>
      <c r="C322" s="36">
        <f>SUMIFS(СВЦЭМ!$I$40:$I$783,СВЦЭМ!$A$40:$A$783,$A322,СВЦЭМ!$B$39:$B$782,C$296)+'СЕТ СН'!$F$16</f>
        <v>0</v>
      </c>
      <c r="D322" s="36">
        <f>SUMIFS(СВЦЭМ!$I$40:$I$783,СВЦЭМ!$A$40:$A$783,$A322,СВЦЭМ!$B$39:$B$782,D$296)+'СЕТ СН'!$F$16</f>
        <v>0</v>
      </c>
      <c r="E322" s="36">
        <f>SUMIFS(СВЦЭМ!$I$40:$I$783,СВЦЭМ!$A$40:$A$783,$A322,СВЦЭМ!$B$39:$B$782,E$296)+'СЕТ СН'!$F$16</f>
        <v>0</v>
      </c>
      <c r="F322" s="36">
        <f>SUMIFS(СВЦЭМ!$I$40:$I$783,СВЦЭМ!$A$40:$A$783,$A322,СВЦЭМ!$B$39:$B$782,F$296)+'СЕТ СН'!$F$16</f>
        <v>0</v>
      </c>
      <c r="G322" s="36">
        <f>SUMIFS(СВЦЭМ!$I$40:$I$783,СВЦЭМ!$A$40:$A$783,$A322,СВЦЭМ!$B$39:$B$782,G$296)+'СЕТ СН'!$F$16</f>
        <v>0</v>
      </c>
      <c r="H322" s="36">
        <f>SUMIFS(СВЦЭМ!$I$40:$I$783,СВЦЭМ!$A$40:$A$783,$A322,СВЦЭМ!$B$39:$B$782,H$296)+'СЕТ СН'!$F$16</f>
        <v>0</v>
      </c>
      <c r="I322" s="36">
        <f>SUMIFS(СВЦЭМ!$I$40:$I$783,СВЦЭМ!$A$40:$A$783,$A322,СВЦЭМ!$B$39:$B$782,I$296)+'СЕТ СН'!$F$16</f>
        <v>0</v>
      </c>
      <c r="J322" s="36">
        <f>SUMIFS(СВЦЭМ!$I$40:$I$783,СВЦЭМ!$A$40:$A$783,$A322,СВЦЭМ!$B$39:$B$782,J$296)+'СЕТ СН'!$F$16</f>
        <v>0</v>
      </c>
      <c r="K322" s="36">
        <f>SUMIFS(СВЦЭМ!$I$40:$I$783,СВЦЭМ!$A$40:$A$783,$A322,СВЦЭМ!$B$39:$B$782,K$296)+'СЕТ СН'!$F$16</f>
        <v>0</v>
      </c>
      <c r="L322" s="36">
        <f>SUMIFS(СВЦЭМ!$I$40:$I$783,СВЦЭМ!$A$40:$A$783,$A322,СВЦЭМ!$B$39:$B$782,L$296)+'СЕТ СН'!$F$16</f>
        <v>0</v>
      </c>
      <c r="M322" s="36">
        <f>SUMIFS(СВЦЭМ!$I$40:$I$783,СВЦЭМ!$A$40:$A$783,$A322,СВЦЭМ!$B$39:$B$782,M$296)+'СЕТ СН'!$F$16</f>
        <v>0</v>
      </c>
      <c r="N322" s="36">
        <f>SUMIFS(СВЦЭМ!$I$40:$I$783,СВЦЭМ!$A$40:$A$783,$A322,СВЦЭМ!$B$39:$B$782,N$296)+'СЕТ СН'!$F$16</f>
        <v>0</v>
      </c>
      <c r="O322" s="36">
        <f>SUMIFS(СВЦЭМ!$I$40:$I$783,СВЦЭМ!$A$40:$A$783,$A322,СВЦЭМ!$B$39:$B$782,O$296)+'СЕТ СН'!$F$16</f>
        <v>0</v>
      </c>
      <c r="P322" s="36">
        <f>SUMIFS(СВЦЭМ!$I$40:$I$783,СВЦЭМ!$A$40:$A$783,$A322,СВЦЭМ!$B$39:$B$782,P$296)+'СЕТ СН'!$F$16</f>
        <v>0</v>
      </c>
      <c r="Q322" s="36">
        <f>SUMIFS(СВЦЭМ!$I$40:$I$783,СВЦЭМ!$A$40:$A$783,$A322,СВЦЭМ!$B$39:$B$782,Q$296)+'СЕТ СН'!$F$16</f>
        <v>0</v>
      </c>
      <c r="R322" s="36">
        <f>SUMIFS(СВЦЭМ!$I$40:$I$783,СВЦЭМ!$A$40:$A$783,$A322,СВЦЭМ!$B$39:$B$782,R$296)+'СЕТ СН'!$F$16</f>
        <v>0</v>
      </c>
      <c r="S322" s="36">
        <f>SUMIFS(СВЦЭМ!$I$40:$I$783,СВЦЭМ!$A$40:$A$783,$A322,СВЦЭМ!$B$39:$B$782,S$296)+'СЕТ СН'!$F$16</f>
        <v>0</v>
      </c>
      <c r="T322" s="36">
        <f>SUMIFS(СВЦЭМ!$I$40:$I$783,СВЦЭМ!$A$40:$A$783,$A322,СВЦЭМ!$B$39:$B$782,T$296)+'СЕТ СН'!$F$16</f>
        <v>0</v>
      </c>
      <c r="U322" s="36">
        <f>SUMIFS(СВЦЭМ!$I$40:$I$783,СВЦЭМ!$A$40:$A$783,$A322,СВЦЭМ!$B$39:$B$782,U$296)+'СЕТ СН'!$F$16</f>
        <v>0</v>
      </c>
      <c r="V322" s="36">
        <f>SUMIFS(СВЦЭМ!$I$40:$I$783,СВЦЭМ!$A$40:$A$783,$A322,СВЦЭМ!$B$39:$B$782,V$296)+'СЕТ СН'!$F$16</f>
        <v>0</v>
      </c>
      <c r="W322" s="36">
        <f>SUMIFS(СВЦЭМ!$I$40:$I$783,СВЦЭМ!$A$40:$A$783,$A322,СВЦЭМ!$B$39:$B$782,W$296)+'СЕТ СН'!$F$16</f>
        <v>0</v>
      </c>
      <c r="X322" s="36">
        <f>SUMIFS(СВЦЭМ!$I$40:$I$783,СВЦЭМ!$A$40:$A$783,$A322,СВЦЭМ!$B$39:$B$782,X$296)+'СЕТ СН'!$F$16</f>
        <v>0</v>
      </c>
      <c r="Y322" s="36">
        <f>SUMIFS(СВЦЭМ!$I$40:$I$783,СВЦЭМ!$A$40:$A$783,$A322,СВЦЭМ!$B$39:$B$782,Y$296)+'СЕТ СН'!$F$16</f>
        <v>0</v>
      </c>
    </row>
    <row r="323" spans="1:27" ht="15.75" hidden="1" x14ac:dyDescent="0.2">
      <c r="A323" s="35">
        <f t="shared" si="8"/>
        <v>44282</v>
      </c>
      <c r="B323" s="36">
        <f>SUMIFS(СВЦЭМ!$I$40:$I$783,СВЦЭМ!$A$40:$A$783,$A323,СВЦЭМ!$B$39:$B$782,B$296)+'СЕТ СН'!$F$16</f>
        <v>0</v>
      </c>
      <c r="C323" s="36">
        <f>SUMIFS(СВЦЭМ!$I$40:$I$783,СВЦЭМ!$A$40:$A$783,$A323,СВЦЭМ!$B$39:$B$782,C$296)+'СЕТ СН'!$F$16</f>
        <v>0</v>
      </c>
      <c r="D323" s="36">
        <f>SUMIFS(СВЦЭМ!$I$40:$I$783,СВЦЭМ!$A$40:$A$783,$A323,СВЦЭМ!$B$39:$B$782,D$296)+'СЕТ СН'!$F$16</f>
        <v>0</v>
      </c>
      <c r="E323" s="36">
        <f>SUMIFS(СВЦЭМ!$I$40:$I$783,СВЦЭМ!$A$40:$A$783,$A323,СВЦЭМ!$B$39:$B$782,E$296)+'СЕТ СН'!$F$16</f>
        <v>0</v>
      </c>
      <c r="F323" s="36">
        <f>SUMIFS(СВЦЭМ!$I$40:$I$783,СВЦЭМ!$A$40:$A$783,$A323,СВЦЭМ!$B$39:$B$782,F$296)+'СЕТ СН'!$F$16</f>
        <v>0</v>
      </c>
      <c r="G323" s="36">
        <f>SUMIFS(СВЦЭМ!$I$40:$I$783,СВЦЭМ!$A$40:$A$783,$A323,СВЦЭМ!$B$39:$B$782,G$296)+'СЕТ СН'!$F$16</f>
        <v>0</v>
      </c>
      <c r="H323" s="36">
        <f>SUMIFS(СВЦЭМ!$I$40:$I$783,СВЦЭМ!$A$40:$A$783,$A323,СВЦЭМ!$B$39:$B$782,H$296)+'СЕТ СН'!$F$16</f>
        <v>0</v>
      </c>
      <c r="I323" s="36">
        <f>SUMIFS(СВЦЭМ!$I$40:$I$783,СВЦЭМ!$A$40:$A$783,$A323,СВЦЭМ!$B$39:$B$782,I$296)+'СЕТ СН'!$F$16</f>
        <v>0</v>
      </c>
      <c r="J323" s="36">
        <f>SUMIFS(СВЦЭМ!$I$40:$I$783,СВЦЭМ!$A$40:$A$783,$A323,СВЦЭМ!$B$39:$B$782,J$296)+'СЕТ СН'!$F$16</f>
        <v>0</v>
      </c>
      <c r="K323" s="36">
        <f>SUMIFS(СВЦЭМ!$I$40:$I$783,СВЦЭМ!$A$40:$A$783,$A323,СВЦЭМ!$B$39:$B$782,K$296)+'СЕТ СН'!$F$16</f>
        <v>0</v>
      </c>
      <c r="L323" s="36">
        <f>SUMIFS(СВЦЭМ!$I$40:$I$783,СВЦЭМ!$A$40:$A$783,$A323,СВЦЭМ!$B$39:$B$782,L$296)+'СЕТ СН'!$F$16</f>
        <v>0</v>
      </c>
      <c r="M323" s="36">
        <f>SUMIFS(СВЦЭМ!$I$40:$I$783,СВЦЭМ!$A$40:$A$783,$A323,СВЦЭМ!$B$39:$B$782,M$296)+'СЕТ СН'!$F$16</f>
        <v>0</v>
      </c>
      <c r="N323" s="36">
        <f>SUMIFS(СВЦЭМ!$I$40:$I$783,СВЦЭМ!$A$40:$A$783,$A323,СВЦЭМ!$B$39:$B$782,N$296)+'СЕТ СН'!$F$16</f>
        <v>0</v>
      </c>
      <c r="O323" s="36">
        <f>SUMIFS(СВЦЭМ!$I$40:$I$783,СВЦЭМ!$A$40:$A$783,$A323,СВЦЭМ!$B$39:$B$782,O$296)+'СЕТ СН'!$F$16</f>
        <v>0</v>
      </c>
      <c r="P323" s="36">
        <f>SUMIFS(СВЦЭМ!$I$40:$I$783,СВЦЭМ!$A$40:$A$783,$A323,СВЦЭМ!$B$39:$B$782,P$296)+'СЕТ СН'!$F$16</f>
        <v>0</v>
      </c>
      <c r="Q323" s="36">
        <f>SUMIFS(СВЦЭМ!$I$40:$I$783,СВЦЭМ!$A$40:$A$783,$A323,СВЦЭМ!$B$39:$B$782,Q$296)+'СЕТ СН'!$F$16</f>
        <v>0</v>
      </c>
      <c r="R323" s="36">
        <f>SUMIFS(СВЦЭМ!$I$40:$I$783,СВЦЭМ!$A$40:$A$783,$A323,СВЦЭМ!$B$39:$B$782,R$296)+'СЕТ СН'!$F$16</f>
        <v>0</v>
      </c>
      <c r="S323" s="36">
        <f>SUMIFS(СВЦЭМ!$I$40:$I$783,СВЦЭМ!$A$40:$A$783,$A323,СВЦЭМ!$B$39:$B$782,S$296)+'СЕТ СН'!$F$16</f>
        <v>0</v>
      </c>
      <c r="T323" s="36">
        <f>SUMIFS(СВЦЭМ!$I$40:$I$783,СВЦЭМ!$A$40:$A$783,$A323,СВЦЭМ!$B$39:$B$782,T$296)+'СЕТ СН'!$F$16</f>
        <v>0</v>
      </c>
      <c r="U323" s="36">
        <f>SUMIFS(СВЦЭМ!$I$40:$I$783,СВЦЭМ!$A$40:$A$783,$A323,СВЦЭМ!$B$39:$B$782,U$296)+'СЕТ СН'!$F$16</f>
        <v>0</v>
      </c>
      <c r="V323" s="36">
        <f>SUMIFS(СВЦЭМ!$I$40:$I$783,СВЦЭМ!$A$40:$A$783,$A323,СВЦЭМ!$B$39:$B$782,V$296)+'СЕТ СН'!$F$16</f>
        <v>0</v>
      </c>
      <c r="W323" s="36">
        <f>SUMIFS(СВЦЭМ!$I$40:$I$783,СВЦЭМ!$A$40:$A$783,$A323,СВЦЭМ!$B$39:$B$782,W$296)+'СЕТ СН'!$F$16</f>
        <v>0</v>
      </c>
      <c r="X323" s="36">
        <f>SUMIFS(СВЦЭМ!$I$40:$I$783,СВЦЭМ!$A$40:$A$783,$A323,СВЦЭМ!$B$39:$B$782,X$296)+'СЕТ СН'!$F$16</f>
        <v>0</v>
      </c>
      <c r="Y323" s="36">
        <f>SUMIFS(СВЦЭМ!$I$40:$I$783,СВЦЭМ!$A$40:$A$783,$A323,СВЦЭМ!$B$39:$B$782,Y$296)+'СЕТ СН'!$F$16</f>
        <v>0</v>
      </c>
    </row>
    <row r="324" spans="1:27" ht="15.75" hidden="1" x14ac:dyDescent="0.2">
      <c r="A324" s="35">
        <f t="shared" si="8"/>
        <v>44283</v>
      </c>
      <c r="B324" s="36">
        <f>SUMIFS(СВЦЭМ!$I$40:$I$783,СВЦЭМ!$A$40:$A$783,$A324,СВЦЭМ!$B$39:$B$782,B$296)+'СЕТ СН'!$F$16</f>
        <v>0</v>
      </c>
      <c r="C324" s="36">
        <f>SUMIFS(СВЦЭМ!$I$40:$I$783,СВЦЭМ!$A$40:$A$783,$A324,СВЦЭМ!$B$39:$B$782,C$296)+'СЕТ СН'!$F$16</f>
        <v>0</v>
      </c>
      <c r="D324" s="36">
        <f>SUMIFS(СВЦЭМ!$I$40:$I$783,СВЦЭМ!$A$40:$A$783,$A324,СВЦЭМ!$B$39:$B$782,D$296)+'СЕТ СН'!$F$16</f>
        <v>0</v>
      </c>
      <c r="E324" s="36">
        <f>SUMIFS(СВЦЭМ!$I$40:$I$783,СВЦЭМ!$A$40:$A$783,$A324,СВЦЭМ!$B$39:$B$782,E$296)+'СЕТ СН'!$F$16</f>
        <v>0</v>
      </c>
      <c r="F324" s="36">
        <f>SUMIFS(СВЦЭМ!$I$40:$I$783,СВЦЭМ!$A$40:$A$783,$A324,СВЦЭМ!$B$39:$B$782,F$296)+'СЕТ СН'!$F$16</f>
        <v>0</v>
      </c>
      <c r="G324" s="36">
        <f>SUMIFS(СВЦЭМ!$I$40:$I$783,СВЦЭМ!$A$40:$A$783,$A324,СВЦЭМ!$B$39:$B$782,G$296)+'СЕТ СН'!$F$16</f>
        <v>0</v>
      </c>
      <c r="H324" s="36">
        <f>SUMIFS(СВЦЭМ!$I$40:$I$783,СВЦЭМ!$A$40:$A$783,$A324,СВЦЭМ!$B$39:$B$782,H$296)+'СЕТ СН'!$F$16</f>
        <v>0</v>
      </c>
      <c r="I324" s="36">
        <f>SUMIFS(СВЦЭМ!$I$40:$I$783,СВЦЭМ!$A$40:$A$783,$A324,СВЦЭМ!$B$39:$B$782,I$296)+'СЕТ СН'!$F$16</f>
        <v>0</v>
      </c>
      <c r="J324" s="36">
        <f>SUMIFS(СВЦЭМ!$I$40:$I$783,СВЦЭМ!$A$40:$A$783,$A324,СВЦЭМ!$B$39:$B$782,J$296)+'СЕТ СН'!$F$16</f>
        <v>0</v>
      </c>
      <c r="K324" s="36">
        <f>SUMIFS(СВЦЭМ!$I$40:$I$783,СВЦЭМ!$A$40:$A$783,$A324,СВЦЭМ!$B$39:$B$782,K$296)+'СЕТ СН'!$F$16</f>
        <v>0</v>
      </c>
      <c r="L324" s="36">
        <f>SUMIFS(СВЦЭМ!$I$40:$I$783,СВЦЭМ!$A$40:$A$783,$A324,СВЦЭМ!$B$39:$B$782,L$296)+'СЕТ СН'!$F$16</f>
        <v>0</v>
      </c>
      <c r="M324" s="36">
        <f>SUMIFS(СВЦЭМ!$I$40:$I$783,СВЦЭМ!$A$40:$A$783,$A324,СВЦЭМ!$B$39:$B$782,M$296)+'СЕТ СН'!$F$16</f>
        <v>0</v>
      </c>
      <c r="N324" s="36">
        <f>SUMIFS(СВЦЭМ!$I$40:$I$783,СВЦЭМ!$A$40:$A$783,$A324,СВЦЭМ!$B$39:$B$782,N$296)+'СЕТ СН'!$F$16</f>
        <v>0</v>
      </c>
      <c r="O324" s="36">
        <f>SUMIFS(СВЦЭМ!$I$40:$I$783,СВЦЭМ!$A$40:$A$783,$A324,СВЦЭМ!$B$39:$B$782,O$296)+'СЕТ СН'!$F$16</f>
        <v>0</v>
      </c>
      <c r="P324" s="36">
        <f>SUMIFS(СВЦЭМ!$I$40:$I$783,СВЦЭМ!$A$40:$A$783,$A324,СВЦЭМ!$B$39:$B$782,P$296)+'СЕТ СН'!$F$16</f>
        <v>0</v>
      </c>
      <c r="Q324" s="36">
        <f>SUMIFS(СВЦЭМ!$I$40:$I$783,СВЦЭМ!$A$40:$A$783,$A324,СВЦЭМ!$B$39:$B$782,Q$296)+'СЕТ СН'!$F$16</f>
        <v>0</v>
      </c>
      <c r="R324" s="36">
        <f>SUMIFS(СВЦЭМ!$I$40:$I$783,СВЦЭМ!$A$40:$A$783,$A324,СВЦЭМ!$B$39:$B$782,R$296)+'СЕТ СН'!$F$16</f>
        <v>0</v>
      </c>
      <c r="S324" s="36">
        <f>SUMIFS(СВЦЭМ!$I$40:$I$783,СВЦЭМ!$A$40:$A$783,$A324,СВЦЭМ!$B$39:$B$782,S$296)+'СЕТ СН'!$F$16</f>
        <v>0</v>
      </c>
      <c r="T324" s="36">
        <f>SUMIFS(СВЦЭМ!$I$40:$I$783,СВЦЭМ!$A$40:$A$783,$A324,СВЦЭМ!$B$39:$B$782,T$296)+'СЕТ СН'!$F$16</f>
        <v>0</v>
      </c>
      <c r="U324" s="36">
        <f>SUMIFS(СВЦЭМ!$I$40:$I$783,СВЦЭМ!$A$40:$A$783,$A324,СВЦЭМ!$B$39:$B$782,U$296)+'СЕТ СН'!$F$16</f>
        <v>0</v>
      </c>
      <c r="V324" s="36">
        <f>SUMIFS(СВЦЭМ!$I$40:$I$783,СВЦЭМ!$A$40:$A$783,$A324,СВЦЭМ!$B$39:$B$782,V$296)+'СЕТ СН'!$F$16</f>
        <v>0</v>
      </c>
      <c r="W324" s="36">
        <f>SUMIFS(СВЦЭМ!$I$40:$I$783,СВЦЭМ!$A$40:$A$783,$A324,СВЦЭМ!$B$39:$B$782,W$296)+'СЕТ СН'!$F$16</f>
        <v>0</v>
      </c>
      <c r="X324" s="36">
        <f>SUMIFS(СВЦЭМ!$I$40:$I$783,СВЦЭМ!$A$40:$A$783,$A324,СВЦЭМ!$B$39:$B$782,X$296)+'СЕТ СН'!$F$16</f>
        <v>0</v>
      </c>
      <c r="Y324" s="36">
        <f>SUMIFS(СВЦЭМ!$I$40:$I$783,СВЦЭМ!$A$40:$A$783,$A324,СВЦЭМ!$B$39:$B$782,Y$296)+'СЕТ СН'!$F$16</f>
        <v>0</v>
      </c>
    </row>
    <row r="325" spans="1:27" ht="15.75" hidden="1" x14ac:dyDescent="0.2">
      <c r="A325" s="35">
        <f t="shared" si="8"/>
        <v>44284</v>
      </c>
      <c r="B325" s="36">
        <f>SUMIFS(СВЦЭМ!$I$40:$I$783,СВЦЭМ!$A$40:$A$783,$A325,СВЦЭМ!$B$39:$B$782,B$296)+'СЕТ СН'!$F$16</f>
        <v>0</v>
      </c>
      <c r="C325" s="36">
        <f>SUMIFS(СВЦЭМ!$I$40:$I$783,СВЦЭМ!$A$40:$A$783,$A325,СВЦЭМ!$B$39:$B$782,C$296)+'СЕТ СН'!$F$16</f>
        <v>0</v>
      </c>
      <c r="D325" s="36">
        <f>SUMIFS(СВЦЭМ!$I$40:$I$783,СВЦЭМ!$A$40:$A$783,$A325,СВЦЭМ!$B$39:$B$782,D$296)+'СЕТ СН'!$F$16</f>
        <v>0</v>
      </c>
      <c r="E325" s="36">
        <f>SUMIFS(СВЦЭМ!$I$40:$I$783,СВЦЭМ!$A$40:$A$783,$A325,СВЦЭМ!$B$39:$B$782,E$296)+'СЕТ СН'!$F$16</f>
        <v>0</v>
      </c>
      <c r="F325" s="36">
        <f>SUMIFS(СВЦЭМ!$I$40:$I$783,СВЦЭМ!$A$40:$A$783,$A325,СВЦЭМ!$B$39:$B$782,F$296)+'СЕТ СН'!$F$16</f>
        <v>0</v>
      </c>
      <c r="G325" s="36">
        <f>SUMIFS(СВЦЭМ!$I$40:$I$783,СВЦЭМ!$A$40:$A$783,$A325,СВЦЭМ!$B$39:$B$782,G$296)+'СЕТ СН'!$F$16</f>
        <v>0</v>
      </c>
      <c r="H325" s="36">
        <f>SUMIFS(СВЦЭМ!$I$40:$I$783,СВЦЭМ!$A$40:$A$783,$A325,СВЦЭМ!$B$39:$B$782,H$296)+'СЕТ СН'!$F$16</f>
        <v>0</v>
      </c>
      <c r="I325" s="36">
        <f>SUMIFS(СВЦЭМ!$I$40:$I$783,СВЦЭМ!$A$40:$A$783,$A325,СВЦЭМ!$B$39:$B$782,I$296)+'СЕТ СН'!$F$16</f>
        <v>0</v>
      </c>
      <c r="J325" s="36">
        <f>SUMIFS(СВЦЭМ!$I$40:$I$783,СВЦЭМ!$A$40:$A$783,$A325,СВЦЭМ!$B$39:$B$782,J$296)+'СЕТ СН'!$F$16</f>
        <v>0</v>
      </c>
      <c r="K325" s="36">
        <f>SUMIFS(СВЦЭМ!$I$40:$I$783,СВЦЭМ!$A$40:$A$783,$A325,СВЦЭМ!$B$39:$B$782,K$296)+'СЕТ СН'!$F$16</f>
        <v>0</v>
      </c>
      <c r="L325" s="36">
        <f>SUMIFS(СВЦЭМ!$I$40:$I$783,СВЦЭМ!$A$40:$A$783,$A325,СВЦЭМ!$B$39:$B$782,L$296)+'СЕТ СН'!$F$16</f>
        <v>0</v>
      </c>
      <c r="M325" s="36">
        <f>SUMIFS(СВЦЭМ!$I$40:$I$783,СВЦЭМ!$A$40:$A$783,$A325,СВЦЭМ!$B$39:$B$782,M$296)+'СЕТ СН'!$F$16</f>
        <v>0</v>
      </c>
      <c r="N325" s="36">
        <f>SUMIFS(СВЦЭМ!$I$40:$I$783,СВЦЭМ!$A$40:$A$783,$A325,СВЦЭМ!$B$39:$B$782,N$296)+'СЕТ СН'!$F$16</f>
        <v>0</v>
      </c>
      <c r="O325" s="36">
        <f>SUMIFS(СВЦЭМ!$I$40:$I$783,СВЦЭМ!$A$40:$A$783,$A325,СВЦЭМ!$B$39:$B$782,O$296)+'СЕТ СН'!$F$16</f>
        <v>0</v>
      </c>
      <c r="P325" s="36">
        <f>SUMIFS(СВЦЭМ!$I$40:$I$783,СВЦЭМ!$A$40:$A$783,$A325,СВЦЭМ!$B$39:$B$782,P$296)+'СЕТ СН'!$F$16</f>
        <v>0</v>
      </c>
      <c r="Q325" s="36">
        <f>SUMIFS(СВЦЭМ!$I$40:$I$783,СВЦЭМ!$A$40:$A$783,$A325,СВЦЭМ!$B$39:$B$782,Q$296)+'СЕТ СН'!$F$16</f>
        <v>0</v>
      </c>
      <c r="R325" s="36">
        <f>SUMIFS(СВЦЭМ!$I$40:$I$783,СВЦЭМ!$A$40:$A$783,$A325,СВЦЭМ!$B$39:$B$782,R$296)+'СЕТ СН'!$F$16</f>
        <v>0</v>
      </c>
      <c r="S325" s="36">
        <f>SUMIFS(СВЦЭМ!$I$40:$I$783,СВЦЭМ!$A$40:$A$783,$A325,СВЦЭМ!$B$39:$B$782,S$296)+'СЕТ СН'!$F$16</f>
        <v>0</v>
      </c>
      <c r="T325" s="36">
        <f>SUMIFS(СВЦЭМ!$I$40:$I$783,СВЦЭМ!$A$40:$A$783,$A325,СВЦЭМ!$B$39:$B$782,T$296)+'СЕТ СН'!$F$16</f>
        <v>0</v>
      </c>
      <c r="U325" s="36">
        <f>SUMIFS(СВЦЭМ!$I$40:$I$783,СВЦЭМ!$A$40:$A$783,$A325,СВЦЭМ!$B$39:$B$782,U$296)+'СЕТ СН'!$F$16</f>
        <v>0</v>
      </c>
      <c r="V325" s="36">
        <f>SUMIFS(СВЦЭМ!$I$40:$I$783,СВЦЭМ!$A$40:$A$783,$A325,СВЦЭМ!$B$39:$B$782,V$296)+'СЕТ СН'!$F$16</f>
        <v>0</v>
      </c>
      <c r="W325" s="36">
        <f>SUMIFS(СВЦЭМ!$I$40:$I$783,СВЦЭМ!$A$40:$A$783,$A325,СВЦЭМ!$B$39:$B$782,W$296)+'СЕТ СН'!$F$16</f>
        <v>0</v>
      </c>
      <c r="X325" s="36">
        <f>SUMIFS(СВЦЭМ!$I$40:$I$783,СВЦЭМ!$A$40:$A$783,$A325,СВЦЭМ!$B$39:$B$782,X$296)+'СЕТ СН'!$F$16</f>
        <v>0</v>
      </c>
      <c r="Y325" s="36">
        <f>SUMIFS(СВЦЭМ!$I$40:$I$783,СВЦЭМ!$A$40:$A$783,$A325,СВЦЭМ!$B$39:$B$782,Y$296)+'СЕТ СН'!$F$16</f>
        <v>0</v>
      </c>
    </row>
    <row r="326" spans="1:27" ht="15.75" hidden="1" x14ac:dyDescent="0.2">
      <c r="A326" s="35">
        <f t="shared" si="8"/>
        <v>44285</v>
      </c>
      <c r="B326" s="36">
        <f>SUMIFS(СВЦЭМ!$I$40:$I$783,СВЦЭМ!$A$40:$A$783,$A326,СВЦЭМ!$B$39:$B$782,B$296)+'СЕТ СН'!$F$16</f>
        <v>0</v>
      </c>
      <c r="C326" s="36">
        <f>SUMIFS(СВЦЭМ!$I$40:$I$783,СВЦЭМ!$A$40:$A$783,$A326,СВЦЭМ!$B$39:$B$782,C$296)+'СЕТ СН'!$F$16</f>
        <v>0</v>
      </c>
      <c r="D326" s="36">
        <f>SUMIFS(СВЦЭМ!$I$40:$I$783,СВЦЭМ!$A$40:$A$783,$A326,СВЦЭМ!$B$39:$B$782,D$296)+'СЕТ СН'!$F$16</f>
        <v>0</v>
      </c>
      <c r="E326" s="36">
        <f>SUMIFS(СВЦЭМ!$I$40:$I$783,СВЦЭМ!$A$40:$A$783,$A326,СВЦЭМ!$B$39:$B$782,E$296)+'СЕТ СН'!$F$16</f>
        <v>0</v>
      </c>
      <c r="F326" s="36">
        <f>SUMIFS(СВЦЭМ!$I$40:$I$783,СВЦЭМ!$A$40:$A$783,$A326,СВЦЭМ!$B$39:$B$782,F$296)+'СЕТ СН'!$F$16</f>
        <v>0</v>
      </c>
      <c r="G326" s="36">
        <f>SUMIFS(СВЦЭМ!$I$40:$I$783,СВЦЭМ!$A$40:$A$783,$A326,СВЦЭМ!$B$39:$B$782,G$296)+'СЕТ СН'!$F$16</f>
        <v>0</v>
      </c>
      <c r="H326" s="36">
        <f>SUMIFS(СВЦЭМ!$I$40:$I$783,СВЦЭМ!$A$40:$A$783,$A326,СВЦЭМ!$B$39:$B$782,H$296)+'СЕТ СН'!$F$16</f>
        <v>0</v>
      </c>
      <c r="I326" s="36">
        <f>SUMIFS(СВЦЭМ!$I$40:$I$783,СВЦЭМ!$A$40:$A$783,$A326,СВЦЭМ!$B$39:$B$782,I$296)+'СЕТ СН'!$F$16</f>
        <v>0</v>
      </c>
      <c r="J326" s="36">
        <f>SUMIFS(СВЦЭМ!$I$40:$I$783,СВЦЭМ!$A$40:$A$783,$A326,СВЦЭМ!$B$39:$B$782,J$296)+'СЕТ СН'!$F$16</f>
        <v>0</v>
      </c>
      <c r="K326" s="36">
        <f>SUMIFS(СВЦЭМ!$I$40:$I$783,СВЦЭМ!$A$40:$A$783,$A326,СВЦЭМ!$B$39:$B$782,K$296)+'СЕТ СН'!$F$16</f>
        <v>0</v>
      </c>
      <c r="L326" s="36">
        <f>SUMIFS(СВЦЭМ!$I$40:$I$783,СВЦЭМ!$A$40:$A$783,$A326,СВЦЭМ!$B$39:$B$782,L$296)+'СЕТ СН'!$F$16</f>
        <v>0</v>
      </c>
      <c r="M326" s="36">
        <f>SUMIFS(СВЦЭМ!$I$40:$I$783,СВЦЭМ!$A$40:$A$783,$A326,СВЦЭМ!$B$39:$B$782,M$296)+'СЕТ СН'!$F$16</f>
        <v>0</v>
      </c>
      <c r="N326" s="36">
        <f>SUMIFS(СВЦЭМ!$I$40:$I$783,СВЦЭМ!$A$40:$A$783,$A326,СВЦЭМ!$B$39:$B$782,N$296)+'СЕТ СН'!$F$16</f>
        <v>0</v>
      </c>
      <c r="O326" s="36">
        <f>SUMIFS(СВЦЭМ!$I$40:$I$783,СВЦЭМ!$A$40:$A$783,$A326,СВЦЭМ!$B$39:$B$782,O$296)+'СЕТ СН'!$F$16</f>
        <v>0</v>
      </c>
      <c r="P326" s="36">
        <f>SUMIFS(СВЦЭМ!$I$40:$I$783,СВЦЭМ!$A$40:$A$783,$A326,СВЦЭМ!$B$39:$B$782,P$296)+'СЕТ СН'!$F$16</f>
        <v>0</v>
      </c>
      <c r="Q326" s="36">
        <f>SUMIFS(СВЦЭМ!$I$40:$I$783,СВЦЭМ!$A$40:$A$783,$A326,СВЦЭМ!$B$39:$B$782,Q$296)+'СЕТ СН'!$F$16</f>
        <v>0</v>
      </c>
      <c r="R326" s="36">
        <f>SUMIFS(СВЦЭМ!$I$40:$I$783,СВЦЭМ!$A$40:$A$783,$A326,СВЦЭМ!$B$39:$B$782,R$296)+'СЕТ СН'!$F$16</f>
        <v>0</v>
      </c>
      <c r="S326" s="36">
        <f>SUMIFS(СВЦЭМ!$I$40:$I$783,СВЦЭМ!$A$40:$A$783,$A326,СВЦЭМ!$B$39:$B$782,S$296)+'СЕТ СН'!$F$16</f>
        <v>0</v>
      </c>
      <c r="T326" s="36">
        <f>SUMIFS(СВЦЭМ!$I$40:$I$783,СВЦЭМ!$A$40:$A$783,$A326,СВЦЭМ!$B$39:$B$782,T$296)+'СЕТ СН'!$F$16</f>
        <v>0</v>
      </c>
      <c r="U326" s="36">
        <f>SUMIFS(СВЦЭМ!$I$40:$I$783,СВЦЭМ!$A$40:$A$783,$A326,СВЦЭМ!$B$39:$B$782,U$296)+'СЕТ СН'!$F$16</f>
        <v>0</v>
      </c>
      <c r="V326" s="36">
        <f>SUMIFS(СВЦЭМ!$I$40:$I$783,СВЦЭМ!$A$40:$A$783,$A326,СВЦЭМ!$B$39:$B$782,V$296)+'СЕТ СН'!$F$16</f>
        <v>0</v>
      </c>
      <c r="W326" s="36">
        <f>SUMIFS(СВЦЭМ!$I$40:$I$783,СВЦЭМ!$A$40:$A$783,$A326,СВЦЭМ!$B$39:$B$782,W$296)+'СЕТ СН'!$F$16</f>
        <v>0</v>
      </c>
      <c r="X326" s="36">
        <f>SUMIFS(СВЦЭМ!$I$40:$I$783,СВЦЭМ!$A$40:$A$783,$A326,СВЦЭМ!$B$39:$B$782,X$296)+'СЕТ СН'!$F$16</f>
        <v>0</v>
      </c>
      <c r="Y326" s="36">
        <f>SUMIFS(СВЦЭМ!$I$40:$I$783,СВЦЭМ!$A$40:$A$783,$A326,СВЦЭМ!$B$39:$B$782,Y$296)+'СЕТ СН'!$F$16</f>
        <v>0</v>
      </c>
    </row>
    <row r="327" spans="1:27" ht="15.75" hidden="1" x14ac:dyDescent="0.2">
      <c r="A327" s="35">
        <f t="shared" si="8"/>
        <v>44286</v>
      </c>
      <c r="B327" s="36">
        <f>SUMIFS(СВЦЭМ!$I$40:$I$783,СВЦЭМ!$A$40:$A$783,$A327,СВЦЭМ!$B$39:$B$782,B$296)+'СЕТ СН'!$F$16</f>
        <v>0</v>
      </c>
      <c r="C327" s="36">
        <f>SUMIFS(СВЦЭМ!$I$40:$I$783,СВЦЭМ!$A$40:$A$783,$A327,СВЦЭМ!$B$39:$B$782,C$296)+'СЕТ СН'!$F$16</f>
        <v>0</v>
      </c>
      <c r="D327" s="36">
        <f>SUMIFS(СВЦЭМ!$I$40:$I$783,СВЦЭМ!$A$40:$A$783,$A327,СВЦЭМ!$B$39:$B$782,D$296)+'СЕТ СН'!$F$16</f>
        <v>0</v>
      </c>
      <c r="E327" s="36">
        <f>SUMIFS(СВЦЭМ!$I$40:$I$783,СВЦЭМ!$A$40:$A$783,$A327,СВЦЭМ!$B$39:$B$782,E$296)+'СЕТ СН'!$F$16</f>
        <v>0</v>
      </c>
      <c r="F327" s="36">
        <f>SUMIFS(СВЦЭМ!$I$40:$I$783,СВЦЭМ!$A$40:$A$783,$A327,СВЦЭМ!$B$39:$B$782,F$296)+'СЕТ СН'!$F$16</f>
        <v>0</v>
      </c>
      <c r="G327" s="36">
        <f>SUMIFS(СВЦЭМ!$I$40:$I$783,СВЦЭМ!$A$40:$A$783,$A327,СВЦЭМ!$B$39:$B$782,G$296)+'СЕТ СН'!$F$16</f>
        <v>0</v>
      </c>
      <c r="H327" s="36">
        <f>SUMIFS(СВЦЭМ!$I$40:$I$783,СВЦЭМ!$A$40:$A$783,$A327,СВЦЭМ!$B$39:$B$782,H$296)+'СЕТ СН'!$F$16</f>
        <v>0</v>
      </c>
      <c r="I327" s="36">
        <f>SUMIFS(СВЦЭМ!$I$40:$I$783,СВЦЭМ!$A$40:$A$783,$A327,СВЦЭМ!$B$39:$B$782,I$296)+'СЕТ СН'!$F$16</f>
        <v>0</v>
      </c>
      <c r="J327" s="36">
        <f>SUMIFS(СВЦЭМ!$I$40:$I$783,СВЦЭМ!$A$40:$A$783,$A327,СВЦЭМ!$B$39:$B$782,J$296)+'СЕТ СН'!$F$16</f>
        <v>0</v>
      </c>
      <c r="K327" s="36">
        <f>SUMIFS(СВЦЭМ!$I$40:$I$783,СВЦЭМ!$A$40:$A$783,$A327,СВЦЭМ!$B$39:$B$782,K$296)+'СЕТ СН'!$F$16</f>
        <v>0</v>
      </c>
      <c r="L327" s="36">
        <f>SUMIFS(СВЦЭМ!$I$40:$I$783,СВЦЭМ!$A$40:$A$783,$A327,СВЦЭМ!$B$39:$B$782,L$296)+'СЕТ СН'!$F$16</f>
        <v>0</v>
      </c>
      <c r="M327" s="36">
        <f>SUMIFS(СВЦЭМ!$I$40:$I$783,СВЦЭМ!$A$40:$A$783,$A327,СВЦЭМ!$B$39:$B$782,M$296)+'СЕТ СН'!$F$16</f>
        <v>0</v>
      </c>
      <c r="N327" s="36">
        <f>SUMIFS(СВЦЭМ!$I$40:$I$783,СВЦЭМ!$A$40:$A$783,$A327,СВЦЭМ!$B$39:$B$782,N$296)+'СЕТ СН'!$F$16</f>
        <v>0</v>
      </c>
      <c r="O327" s="36">
        <f>SUMIFS(СВЦЭМ!$I$40:$I$783,СВЦЭМ!$A$40:$A$783,$A327,СВЦЭМ!$B$39:$B$782,O$296)+'СЕТ СН'!$F$16</f>
        <v>0</v>
      </c>
      <c r="P327" s="36">
        <f>SUMIFS(СВЦЭМ!$I$40:$I$783,СВЦЭМ!$A$40:$A$783,$A327,СВЦЭМ!$B$39:$B$782,P$296)+'СЕТ СН'!$F$16</f>
        <v>0</v>
      </c>
      <c r="Q327" s="36">
        <f>SUMIFS(СВЦЭМ!$I$40:$I$783,СВЦЭМ!$A$40:$A$783,$A327,СВЦЭМ!$B$39:$B$782,Q$296)+'СЕТ СН'!$F$16</f>
        <v>0</v>
      </c>
      <c r="R327" s="36">
        <f>SUMIFS(СВЦЭМ!$I$40:$I$783,СВЦЭМ!$A$40:$A$783,$A327,СВЦЭМ!$B$39:$B$782,R$296)+'СЕТ СН'!$F$16</f>
        <v>0</v>
      </c>
      <c r="S327" s="36">
        <f>SUMIFS(СВЦЭМ!$I$40:$I$783,СВЦЭМ!$A$40:$A$783,$A327,СВЦЭМ!$B$39:$B$782,S$296)+'СЕТ СН'!$F$16</f>
        <v>0</v>
      </c>
      <c r="T327" s="36">
        <f>SUMIFS(СВЦЭМ!$I$40:$I$783,СВЦЭМ!$A$40:$A$783,$A327,СВЦЭМ!$B$39:$B$782,T$296)+'СЕТ СН'!$F$16</f>
        <v>0</v>
      </c>
      <c r="U327" s="36">
        <f>SUMIFS(СВЦЭМ!$I$40:$I$783,СВЦЭМ!$A$40:$A$783,$A327,СВЦЭМ!$B$39:$B$782,U$296)+'СЕТ СН'!$F$16</f>
        <v>0</v>
      </c>
      <c r="V327" s="36">
        <f>SUMIFS(СВЦЭМ!$I$40:$I$783,СВЦЭМ!$A$40:$A$783,$A327,СВЦЭМ!$B$39:$B$782,V$296)+'СЕТ СН'!$F$16</f>
        <v>0</v>
      </c>
      <c r="W327" s="36">
        <f>SUMIFS(СВЦЭМ!$I$40:$I$783,СВЦЭМ!$A$40:$A$783,$A327,СВЦЭМ!$B$39:$B$782,W$296)+'СЕТ СН'!$F$16</f>
        <v>0</v>
      </c>
      <c r="X327" s="36">
        <f>SUMIFS(СВЦЭМ!$I$40:$I$783,СВЦЭМ!$A$40:$A$783,$A327,СВЦЭМ!$B$39:$B$782,X$296)+'СЕТ СН'!$F$16</f>
        <v>0</v>
      </c>
      <c r="Y327" s="36">
        <f>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6"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37"/>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3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01.03.2021</v>
      </c>
      <c r="B332" s="36">
        <f>SUMIFS(СВЦЭМ!$J$40:$J$783,СВЦЭМ!$A$40:$A$783,$A332,СВЦЭМ!$B$39:$B$782,B$331)+'СЕТ СН'!$F$16</f>
        <v>0</v>
      </c>
      <c r="C332" s="36">
        <f>SUMIFS(СВЦЭМ!$J$40:$J$783,СВЦЭМ!$A$40:$A$783,$A332,СВЦЭМ!$B$39:$B$782,C$331)+'СЕТ СН'!$F$16</f>
        <v>0</v>
      </c>
      <c r="D332" s="36">
        <f>SUMIFS(СВЦЭМ!$J$40:$J$783,СВЦЭМ!$A$40:$A$783,$A332,СВЦЭМ!$B$39:$B$782,D$331)+'СЕТ СН'!$F$16</f>
        <v>0</v>
      </c>
      <c r="E332" s="36">
        <f>SUMIFS(СВЦЭМ!$J$40:$J$783,СВЦЭМ!$A$40:$A$783,$A332,СВЦЭМ!$B$39:$B$782,E$331)+'СЕТ СН'!$F$16</f>
        <v>0</v>
      </c>
      <c r="F332" s="36">
        <f>SUMIFS(СВЦЭМ!$J$40:$J$783,СВЦЭМ!$A$40:$A$783,$A332,СВЦЭМ!$B$39:$B$782,F$331)+'СЕТ СН'!$F$16</f>
        <v>0</v>
      </c>
      <c r="G332" s="36">
        <f>SUMIFS(СВЦЭМ!$J$40:$J$783,СВЦЭМ!$A$40:$A$783,$A332,СВЦЭМ!$B$39:$B$782,G$331)+'СЕТ СН'!$F$16</f>
        <v>0</v>
      </c>
      <c r="H332" s="36">
        <f>SUMIFS(СВЦЭМ!$J$40:$J$783,СВЦЭМ!$A$40:$A$783,$A332,СВЦЭМ!$B$39:$B$782,H$331)+'СЕТ СН'!$F$16</f>
        <v>0</v>
      </c>
      <c r="I332" s="36">
        <f>SUMIFS(СВЦЭМ!$J$40:$J$783,СВЦЭМ!$A$40:$A$783,$A332,СВЦЭМ!$B$39:$B$782,I$331)+'СЕТ СН'!$F$16</f>
        <v>0</v>
      </c>
      <c r="J332" s="36">
        <f>SUMIFS(СВЦЭМ!$J$40:$J$783,СВЦЭМ!$A$40:$A$783,$A332,СВЦЭМ!$B$39:$B$782,J$331)+'СЕТ СН'!$F$16</f>
        <v>0</v>
      </c>
      <c r="K332" s="36">
        <f>SUMIFS(СВЦЭМ!$J$40:$J$783,СВЦЭМ!$A$40:$A$783,$A332,СВЦЭМ!$B$39:$B$782,K$331)+'СЕТ СН'!$F$16</f>
        <v>0</v>
      </c>
      <c r="L332" s="36">
        <f>SUMIFS(СВЦЭМ!$J$40:$J$783,СВЦЭМ!$A$40:$A$783,$A332,СВЦЭМ!$B$39:$B$782,L$331)+'СЕТ СН'!$F$16</f>
        <v>0</v>
      </c>
      <c r="M332" s="36">
        <f>SUMIFS(СВЦЭМ!$J$40:$J$783,СВЦЭМ!$A$40:$A$783,$A332,СВЦЭМ!$B$39:$B$782,M$331)+'СЕТ СН'!$F$16</f>
        <v>0</v>
      </c>
      <c r="N332" s="36">
        <f>SUMIFS(СВЦЭМ!$J$40:$J$783,СВЦЭМ!$A$40:$A$783,$A332,СВЦЭМ!$B$39:$B$782,N$331)+'СЕТ СН'!$F$16</f>
        <v>0</v>
      </c>
      <c r="O332" s="36">
        <f>SUMIFS(СВЦЭМ!$J$40:$J$783,СВЦЭМ!$A$40:$A$783,$A332,СВЦЭМ!$B$39:$B$782,O$331)+'СЕТ СН'!$F$16</f>
        <v>0</v>
      </c>
      <c r="P332" s="36">
        <f>SUMIFS(СВЦЭМ!$J$40:$J$783,СВЦЭМ!$A$40:$A$783,$A332,СВЦЭМ!$B$39:$B$782,P$331)+'СЕТ СН'!$F$16</f>
        <v>0</v>
      </c>
      <c r="Q332" s="36">
        <f>SUMIFS(СВЦЭМ!$J$40:$J$783,СВЦЭМ!$A$40:$A$783,$A332,СВЦЭМ!$B$39:$B$782,Q$331)+'СЕТ СН'!$F$16</f>
        <v>0</v>
      </c>
      <c r="R332" s="36">
        <f>SUMIFS(СВЦЭМ!$J$40:$J$783,СВЦЭМ!$A$40:$A$783,$A332,СВЦЭМ!$B$39:$B$782,R$331)+'СЕТ СН'!$F$16</f>
        <v>0</v>
      </c>
      <c r="S332" s="36">
        <f>SUMIFS(СВЦЭМ!$J$40:$J$783,СВЦЭМ!$A$40:$A$783,$A332,СВЦЭМ!$B$39:$B$782,S$331)+'СЕТ СН'!$F$16</f>
        <v>0</v>
      </c>
      <c r="T332" s="36">
        <f>SUMIFS(СВЦЭМ!$J$40:$J$783,СВЦЭМ!$A$40:$A$783,$A332,СВЦЭМ!$B$39:$B$782,T$331)+'СЕТ СН'!$F$16</f>
        <v>0</v>
      </c>
      <c r="U332" s="36">
        <f>SUMIFS(СВЦЭМ!$J$40:$J$783,СВЦЭМ!$A$40:$A$783,$A332,СВЦЭМ!$B$39:$B$782,U$331)+'СЕТ СН'!$F$16</f>
        <v>0</v>
      </c>
      <c r="V332" s="36">
        <f>SUMIFS(СВЦЭМ!$J$40:$J$783,СВЦЭМ!$A$40:$A$783,$A332,СВЦЭМ!$B$39:$B$782,V$331)+'СЕТ СН'!$F$16</f>
        <v>0</v>
      </c>
      <c r="W332" s="36">
        <f>SUMIFS(СВЦЭМ!$J$40:$J$783,СВЦЭМ!$A$40:$A$783,$A332,СВЦЭМ!$B$39:$B$782,W$331)+'СЕТ СН'!$F$16</f>
        <v>0</v>
      </c>
      <c r="X332" s="36">
        <f>SUMIFS(СВЦЭМ!$J$40:$J$783,СВЦЭМ!$A$40:$A$783,$A332,СВЦЭМ!$B$39:$B$782,X$331)+'СЕТ СН'!$F$16</f>
        <v>0</v>
      </c>
      <c r="Y332" s="36">
        <f>SUMIFS(СВЦЭМ!$J$40:$J$783,СВЦЭМ!$A$40:$A$783,$A332,СВЦЭМ!$B$39:$B$782,Y$331)+'СЕТ СН'!$F$16</f>
        <v>0</v>
      </c>
      <c r="AA332" s="45"/>
    </row>
    <row r="333" spans="1:27" ht="15.75" hidden="1" x14ac:dyDescent="0.2">
      <c r="A333" s="35">
        <f>A332+1</f>
        <v>44257</v>
      </c>
      <c r="B333" s="36">
        <f>SUMIFS(СВЦЭМ!$J$40:$J$783,СВЦЭМ!$A$40:$A$783,$A333,СВЦЭМ!$B$39:$B$782,B$331)+'СЕТ СН'!$F$16</f>
        <v>0</v>
      </c>
      <c r="C333" s="36">
        <f>SUMIFS(СВЦЭМ!$J$40:$J$783,СВЦЭМ!$A$40:$A$783,$A333,СВЦЭМ!$B$39:$B$782,C$331)+'СЕТ СН'!$F$16</f>
        <v>0</v>
      </c>
      <c r="D333" s="36">
        <f>SUMIFS(СВЦЭМ!$J$40:$J$783,СВЦЭМ!$A$40:$A$783,$A333,СВЦЭМ!$B$39:$B$782,D$331)+'СЕТ СН'!$F$16</f>
        <v>0</v>
      </c>
      <c r="E333" s="36">
        <f>SUMIFS(СВЦЭМ!$J$40:$J$783,СВЦЭМ!$A$40:$A$783,$A333,СВЦЭМ!$B$39:$B$782,E$331)+'СЕТ СН'!$F$16</f>
        <v>0</v>
      </c>
      <c r="F333" s="36">
        <f>SUMIFS(СВЦЭМ!$J$40:$J$783,СВЦЭМ!$A$40:$A$783,$A333,СВЦЭМ!$B$39:$B$782,F$331)+'СЕТ СН'!$F$16</f>
        <v>0</v>
      </c>
      <c r="G333" s="36">
        <f>SUMIFS(СВЦЭМ!$J$40:$J$783,СВЦЭМ!$A$40:$A$783,$A333,СВЦЭМ!$B$39:$B$782,G$331)+'СЕТ СН'!$F$16</f>
        <v>0</v>
      </c>
      <c r="H333" s="36">
        <f>SUMIFS(СВЦЭМ!$J$40:$J$783,СВЦЭМ!$A$40:$A$783,$A333,СВЦЭМ!$B$39:$B$782,H$331)+'СЕТ СН'!$F$16</f>
        <v>0</v>
      </c>
      <c r="I333" s="36">
        <f>SUMIFS(СВЦЭМ!$J$40:$J$783,СВЦЭМ!$A$40:$A$783,$A333,СВЦЭМ!$B$39:$B$782,I$331)+'СЕТ СН'!$F$16</f>
        <v>0</v>
      </c>
      <c r="J333" s="36">
        <f>SUMIFS(СВЦЭМ!$J$40:$J$783,СВЦЭМ!$A$40:$A$783,$A333,СВЦЭМ!$B$39:$B$782,J$331)+'СЕТ СН'!$F$16</f>
        <v>0</v>
      </c>
      <c r="K333" s="36">
        <f>SUMIFS(СВЦЭМ!$J$40:$J$783,СВЦЭМ!$A$40:$A$783,$A333,СВЦЭМ!$B$39:$B$782,K$331)+'СЕТ СН'!$F$16</f>
        <v>0</v>
      </c>
      <c r="L333" s="36">
        <f>SUMIFS(СВЦЭМ!$J$40:$J$783,СВЦЭМ!$A$40:$A$783,$A333,СВЦЭМ!$B$39:$B$782,L$331)+'СЕТ СН'!$F$16</f>
        <v>0</v>
      </c>
      <c r="M333" s="36">
        <f>SUMIFS(СВЦЭМ!$J$40:$J$783,СВЦЭМ!$A$40:$A$783,$A333,СВЦЭМ!$B$39:$B$782,M$331)+'СЕТ СН'!$F$16</f>
        <v>0</v>
      </c>
      <c r="N333" s="36">
        <f>SUMIFS(СВЦЭМ!$J$40:$J$783,СВЦЭМ!$A$40:$A$783,$A333,СВЦЭМ!$B$39:$B$782,N$331)+'СЕТ СН'!$F$16</f>
        <v>0</v>
      </c>
      <c r="O333" s="36">
        <f>SUMIFS(СВЦЭМ!$J$40:$J$783,СВЦЭМ!$A$40:$A$783,$A333,СВЦЭМ!$B$39:$B$782,O$331)+'СЕТ СН'!$F$16</f>
        <v>0</v>
      </c>
      <c r="P333" s="36">
        <f>SUMIFS(СВЦЭМ!$J$40:$J$783,СВЦЭМ!$A$40:$A$783,$A333,СВЦЭМ!$B$39:$B$782,P$331)+'СЕТ СН'!$F$16</f>
        <v>0</v>
      </c>
      <c r="Q333" s="36">
        <f>SUMIFS(СВЦЭМ!$J$40:$J$783,СВЦЭМ!$A$40:$A$783,$A333,СВЦЭМ!$B$39:$B$782,Q$331)+'СЕТ СН'!$F$16</f>
        <v>0</v>
      </c>
      <c r="R333" s="36">
        <f>SUMIFS(СВЦЭМ!$J$40:$J$783,СВЦЭМ!$A$40:$A$783,$A333,СВЦЭМ!$B$39:$B$782,R$331)+'СЕТ СН'!$F$16</f>
        <v>0</v>
      </c>
      <c r="S333" s="36">
        <f>SUMIFS(СВЦЭМ!$J$40:$J$783,СВЦЭМ!$A$40:$A$783,$A333,СВЦЭМ!$B$39:$B$782,S$331)+'СЕТ СН'!$F$16</f>
        <v>0</v>
      </c>
      <c r="T333" s="36">
        <f>SUMIFS(СВЦЭМ!$J$40:$J$783,СВЦЭМ!$A$40:$A$783,$A333,СВЦЭМ!$B$39:$B$782,T$331)+'СЕТ СН'!$F$16</f>
        <v>0</v>
      </c>
      <c r="U333" s="36">
        <f>SUMIFS(СВЦЭМ!$J$40:$J$783,СВЦЭМ!$A$40:$A$783,$A333,СВЦЭМ!$B$39:$B$782,U$331)+'СЕТ СН'!$F$16</f>
        <v>0</v>
      </c>
      <c r="V333" s="36">
        <f>SUMIFS(СВЦЭМ!$J$40:$J$783,СВЦЭМ!$A$40:$A$783,$A333,СВЦЭМ!$B$39:$B$782,V$331)+'СЕТ СН'!$F$16</f>
        <v>0</v>
      </c>
      <c r="W333" s="36">
        <f>SUMIFS(СВЦЭМ!$J$40:$J$783,СВЦЭМ!$A$40:$A$783,$A333,СВЦЭМ!$B$39:$B$782,W$331)+'СЕТ СН'!$F$16</f>
        <v>0</v>
      </c>
      <c r="X333" s="36">
        <f>SUMIFS(СВЦЭМ!$J$40:$J$783,СВЦЭМ!$A$40:$A$783,$A333,СВЦЭМ!$B$39:$B$782,X$331)+'СЕТ СН'!$F$16</f>
        <v>0</v>
      </c>
      <c r="Y333" s="36">
        <f>SUMIFS(СВЦЭМ!$J$40:$J$783,СВЦЭМ!$A$40:$A$783,$A333,СВЦЭМ!$B$39:$B$782,Y$331)+'СЕТ СН'!$F$16</f>
        <v>0</v>
      </c>
    </row>
    <row r="334" spans="1:27" ht="15.75" hidden="1" x14ac:dyDescent="0.2">
      <c r="A334" s="35">
        <f t="shared" ref="A334:A362" si="9">A333+1</f>
        <v>44258</v>
      </c>
      <c r="B334" s="36">
        <f>SUMIFS(СВЦЭМ!$J$40:$J$783,СВЦЭМ!$A$40:$A$783,$A334,СВЦЭМ!$B$39:$B$782,B$331)+'СЕТ СН'!$F$16</f>
        <v>0</v>
      </c>
      <c r="C334" s="36">
        <f>SUMIFS(СВЦЭМ!$J$40:$J$783,СВЦЭМ!$A$40:$A$783,$A334,СВЦЭМ!$B$39:$B$782,C$331)+'СЕТ СН'!$F$16</f>
        <v>0</v>
      </c>
      <c r="D334" s="36">
        <f>SUMIFS(СВЦЭМ!$J$40:$J$783,СВЦЭМ!$A$40:$A$783,$A334,СВЦЭМ!$B$39:$B$782,D$331)+'СЕТ СН'!$F$16</f>
        <v>0</v>
      </c>
      <c r="E334" s="36">
        <f>SUMIFS(СВЦЭМ!$J$40:$J$783,СВЦЭМ!$A$40:$A$783,$A334,СВЦЭМ!$B$39:$B$782,E$331)+'СЕТ СН'!$F$16</f>
        <v>0</v>
      </c>
      <c r="F334" s="36">
        <f>SUMIFS(СВЦЭМ!$J$40:$J$783,СВЦЭМ!$A$40:$A$783,$A334,СВЦЭМ!$B$39:$B$782,F$331)+'СЕТ СН'!$F$16</f>
        <v>0</v>
      </c>
      <c r="G334" s="36">
        <f>SUMIFS(СВЦЭМ!$J$40:$J$783,СВЦЭМ!$A$40:$A$783,$A334,СВЦЭМ!$B$39:$B$782,G$331)+'СЕТ СН'!$F$16</f>
        <v>0</v>
      </c>
      <c r="H334" s="36">
        <f>SUMIFS(СВЦЭМ!$J$40:$J$783,СВЦЭМ!$A$40:$A$783,$A334,СВЦЭМ!$B$39:$B$782,H$331)+'СЕТ СН'!$F$16</f>
        <v>0</v>
      </c>
      <c r="I334" s="36">
        <f>SUMIFS(СВЦЭМ!$J$40:$J$783,СВЦЭМ!$A$40:$A$783,$A334,СВЦЭМ!$B$39:$B$782,I$331)+'СЕТ СН'!$F$16</f>
        <v>0</v>
      </c>
      <c r="J334" s="36">
        <f>SUMIFS(СВЦЭМ!$J$40:$J$783,СВЦЭМ!$A$40:$A$783,$A334,СВЦЭМ!$B$39:$B$782,J$331)+'СЕТ СН'!$F$16</f>
        <v>0</v>
      </c>
      <c r="K334" s="36">
        <f>SUMIFS(СВЦЭМ!$J$40:$J$783,СВЦЭМ!$A$40:$A$783,$A334,СВЦЭМ!$B$39:$B$782,K$331)+'СЕТ СН'!$F$16</f>
        <v>0</v>
      </c>
      <c r="L334" s="36">
        <f>SUMIFS(СВЦЭМ!$J$40:$J$783,СВЦЭМ!$A$40:$A$783,$A334,СВЦЭМ!$B$39:$B$782,L$331)+'СЕТ СН'!$F$16</f>
        <v>0</v>
      </c>
      <c r="M334" s="36">
        <f>SUMIFS(СВЦЭМ!$J$40:$J$783,СВЦЭМ!$A$40:$A$783,$A334,СВЦЭМ!$B$39:$B$782,M$331)+'СЕТ СН'!$F$16</f>
        <v>0</v>
      </c>
      <c r="N334" s="36">
        <f>SUMIFS(СВЦЭМ!$J$40:$J$783,СВЦЭМ!$A$40:$A$783,$A334,СВЦЭМ!$B$39:$B$782,N$331)+'СЕТ СН'!$F$16</f>
        <v>0</v>
      </c>
      <c r="O334" s="36">
        <f>SUMIFS(СВЦЭМ!$J$40:$J$783,СВЦЭМ!$A$40:$A$783,$A334,СВЦЭМ!$B$39:$B$782,O$331)+'СЕТ СН'!$F$16</f>
        <v>0</v>
      </c>
      <c r="P334" s="36">
        <f>SUMIFS(СВЦЭМ!$J$40:$J$783,СВЦЭМ!$A$40:$A$783,$A334,СВЦЭМ!$B$39:$B$782,P$331)+'СЕТ СН'!$F$16</f>
        <v>0</v>
      </c>
      <c r="Q334" s="36">
        <f>SUMIFS(СВЦЭМ!$J$40:$J$783,СВЦЭМ!$A$40:$A$783,$A334,СВЦЭМ!$B$39:$B$782,Q$331)+'СЕТ СН'!$F$16</f>
        <v>0</v>
      </c>
      <c r="R334" s="36">
        <f>SUMIFS(СВЦЭМ!$J$40:$J$783,СВЦЭМ!$A$40:$A$783,$A334,СВЦЭМ!$B$39:$B$782,R$331)+'СЕТ СН'!$F$16</f>
        <v>0</v>
      </c>
      <c r="S334" s="36">
        <f>SUMIFS(СВЦЭМ!$J$40:$J$783,СВЦЭМ!$A$40:$A$783,$A334,СВЦЭМ!$B$39:$B$782,S$331)+'СЕТ СН'!$F$16</f>
        <v>0</v>
      </c>
      <c r="T334" s="36">
        <f>SUMIFS(СВЦЭМ!$J$40:$J$783,СВЦЭМ!$A$40:$A$783,$A334,СВЦЭМ!$B$39:$B$782,T$331)+'СЕТ СН'!$F$16</f>
        <v>0</v>
      </c>
      <c r="U334" s="36">
        <f>SUMIFS(СВЦЭМ!$J$40:$J$783,СВЦЭМ!$A$40:$A$783,$A334,СВЦЭМ!$B$39:$B$782,U$331)+'СЕТ СН'!$F$16</f>
        <v>0</v>
      </c>
      <c r="V334" s="36">
        <f>SUMIFS(СВЦЭМ!$J$40:$J$783,СВЦЭМ!$A$40:$A$783,$A334,СВЦЭМ!$B$39:$B$782,V$331)+'СЕТ СН'!$F$16</f>
        <v>0</v>
      </c>
      <c r="W334" s="36">
        <f>SUMIFS(СВЦЭМ!$J$40:$J$783,СВЦЭМ!$A$40:$A$783,$A334,СВЦЭМ!$B$39:$B$782,W$331)+'СЕТ СН'!$F$16</f>
        <v>0</v>
      </c>
      <c r="X334" s="36">
        <f>SUMIFS(СВЦЭМ!$J$40:$J$783,СВЦЭМ!$A$40:$A$783,$A334,СВЦЭМ!$B$39:$B$782,X$331)+'СЕТ СН'!$F$16</f>
        <v>0</v>
      </c>
      <c r="Y334" s="36">
        <f>SUMIFS(СВЦЭМ!$J$40:$J$783,СВЦЭМ!$A$40:$A$783,$A334,СВЦЭМ!$B$39:$B$782,Y$331)+'СЕТ СН'!$F$16</f>
        <v>0</v>
      </c>
    </row>
    <row r="335" spans="1:27" ht="15.75" hidden="1" x14ac:dyDescent="0.2">
      <c r="A335" s="35">
        <f t="shared" si="9"/>
        <v>44259</v>
      </c>
      <c r="B335" s="36">
        <f>SUMIFS(СВЦЭМ!$J$40:$J$783,СВЦЭМ!$A$40:$A$783,$A335,СВЦЭМ!$B$39:$B$782,B$331)+'СЕТ СН'!$F$16</f>
        <v>0</v>
      </c>
      <c r="C335" s="36">
        <f>SUMIFS(СВЦЭМ!$J$40:$J$783,СВЦЭМ!$A$40:$A$783,$A335,СВЦЭМ!$B$39:$B$782,C$331)+'СЕТ СН'!$F$16</f>
        <v>0</v>
      </c>
      <c r="D335" s="36">
        <f>SUMIFS(СВЦЭМ!$J$40:$J$783,СВЦЭМ!$A$40:$A$783,$A335,СВЦЭМ!$B$39:$B$782,D$331)+'СЕТ СН'!$F$16</f>
        <v>0</v>
      </c>
      <c r="E335" s="36">
        <f>SUMIFS(СВЦЭМ!$J$40:$J$783,СВЦЭМ!$A$40:$A$783,$A335,СВЦЭМ!$B$39:$B$782,E$331)+'СЕТ СН'!$F$16</f>
        <v>0</v>
      </c>
      <c r="F335" s="36">
        <f>SUMIFS(СВЦЭМ!$J$40:$J$783,СВЦЭМ!$A$40:$A$783,$A335,СВЦЭМ!$B$39:$B$782,F$331)+'СЕТ СН'!$F$16</f>
        <v>0</v>
      </c>
      <c r="G335" s="36">
        <f>SUMIFS(СВЦЭМ!$J$40:$J$783,СВЦЭМ!$A$40:$A$783,$A335,СВЦЭМ!$B$39:$B$782,G$331)+'СЕТ СН'!$F$16</f>
        <v>0</v>
      </c>
      <c r="H335" s="36">
        <f>SUMIFS(СВЦЭМ!$J$40:$J$783,СВЦЭМ!$A$40:$A$783,$A335,СВЦЭМ!$B$39:$B$782,H$331)+'СЕТ СН'!$F$16</f>
        <v>0</v>
      </c>
      <c r="I335" s="36">
        <f>SUMIFS(СВЦЭМ!$J$40:$J$783,СВЦЭМ!$A$40:$A$783,$A335,СВЦЭМ!$B$39:$B$782,I$331)+'СЕТ СН'!$F$16</f>
        <v>0</v>
      </c>
      <c r="J335" s="36">
        <f>SUMIFS(СВЦЭМ!$J$40:$J$783,СВЦЭМ!$A$40:$A$783,$A335,СВЦЭМ!$B$39:$B$782,J$331)+'СЕТ СН'!$F$16</f>
        <v>0</v>
      </c>
      <c r="K335" s="36">
        <f>SUMIFS(СВЦЭМ!$J$40:$J$783,СВЦЭМ!$A$40:$A$783,$A335,СВЦЭМ!$B$39:$B$782,K$331)+'СЕТ СН'!$F$16</f>
        <v>0</v>
      </c>
      <c r="L335" s="36">
        <f>SUMIFS(СВЦЭМ!$J$40:$J$783,СВЦЭМ!$A$40:$A$783,$A335,СВЦЭМ!$B$39:$B$782,L$331)+'СЕТ СН'!$F$16</f>
        <v>0</v>
      </c>
      <c r="M335" s="36">
        <f>SUMIFS(СВЦЭМ!$J$40:$J$783,СВЦЭМ!$A$40:$A$783,$A335,СВЦЭМ!$B$39:$B$782,M$331)+'СЕТ СН'!$F$16</f>
        <v>0</v>
      </c>
      <c r="N335" s="36">
        <f>SUMIFS(СВЦЭМ!$J$40:$J$783,СВЦЭМ!$A$40:$A$783,$A335,СВЦЭМ!$B$39:$B$782,N$331)+'СЕТ СН'!$F$16</f>
        <v>0</v>
      </c>
      <c r="O335" s="36">
        <f>SUMIFS(СВЦЭМ!$J$40:$J$783,СВЦЭМ!$A$40:$A$783,$A335,СВЦЭМ!$B$39:$B$782,O$331)+'СЕТ СН'!$F$16</f>
        <v>0</v>
      </c>
      <c r="P335" s="36">
        <f>SUMIFS(СВЦЭМ!$J$40:$J$783,СВЦЭМ!$A$40:$A$783,$A335,СВЦЭМ!$B$39:$B$782,P$331)+'СЕТ СН'!$F$16</f>
        <v>0</v>
      </c>
      <c r="Q335" s="36">
        <f>SUMIFS(СВЦЭМ!$J$40:$J$783,СВЦЭМ!$A$40:$A$783,$A335,СВЦЭМ!$B$39:$B$782,Q$331)+'СЕТ СН'!$F$16</f>
        <v>0</v>
      </c>
      <c r="R335" s="36">
        <f>SUMIFS(СВЦЭМ!$J$40:$J$783,СВЦЭМ!$A$40:$A$783,$A335,СВЦЭМ!$B$39:$B$782,R$331)+'СЕТ СН'!$F$16</f>
        <v>0</v>
      </c>
      <c r="S335" s="36">
        <f>SUMIFS(СВЦЭМ!$J$40:$J$783,СВЦЭМ!$A$40:$A$783,$A335,СВЦЭМ!$B$39:$B$782,S$331)+'СЕТ СН'!$F$16</f>
        <v>0</v>
      </c>
      <c r="T335" s="36">
        <f>SUMIFS(СВЦЭМ!$J$40:$J$783,СВЦЭМ!$A$40:$A$783,$A335,СВЦЭМ!$B$39:$B$782,T$331)+'СЕТ СН'!$F$16</f>
        <v>0</v>
      </c>
      <c r="U335" s="36">
        <f>SUMIFS(СВЦЭМ!$J$40:$J$783,СВЦЭМ!$A$40:$A$783,$A335,СВЦЭМ!$B$39:$B$782,U$331)+'СЕТ СН'!$F$16</f>
        <v>0</v>
      </c>
      <c r="V335" s="36">
        <f>SUMIFS(СВЦЭМ!$J$40:$J$783,СВЦЭМ!$A$40:$A$783,$A335,СВЦЭМ!$B$39:$B$782,V$331)+'СЕТ СН'!$F$16</f>
        <v>0</v>
      </c>
      <c r="W335" s="36">
        <f>SUMIFS(СВЦЭМ!$J$40:$J$783,СВЦЭМ!$A$40:$A$783,$A335,СВЦЭМ!$B$39:$B$782,W$331)+'СЕТ СН'!$F$16</f>
        <v>0</v>
      </c>
      <c r="X335" s="36">
        <f>SUMIFS(СВЦЭМ!$J$40:$J$783,СВЦЭМ!$A$40:$A$783,$A335,СВЦЭМ!$B$39:$B$782,X$331)+'СЕТ СН'!$F$16</f>
        <v>0</v>
      </c>
      <c r="Y335" s="36">
        <f>SUMIFS(СВЦЭМ!$J$40:$J$783,СВЦЭМ!$A$40:$A$783,$A335,СВЦЭМ!$B$39:$B$782,Y$331)+'СЕТ СН'!$F$16</f>
        <v>0</v>
      </c>
    </row>
    <row r="336" spans="1:27" ht="15.75" hidden="1" x14ac:dyDescent="0.2">
      <c r="A336" s="35">
        <f t="shared" si="9"/>
        <v>44260</v>
      </c>
      <c r="B336" s="36">
        <f>SUMIFS(СВЦЭМ!$J$40:$J$783,СВЦЭМ!$A$40:$A$783,$A336,СВЦЭМ!$B$39:$B$782,B$331)+'СЕТ СН'!$F$16</f>
        <v>0</v>
      </c>
      <c r="C336" s="36">
        <f>SUMIFS(СВЦЭМ!$J$40:$J$783,СВЦЭМ!$A$40:$A$783,$A336,СВЦЭМ!$B$39:$B$782,C$331)+'СЕТ СН'!$F$16</f>
        <v>0</v>
      </c>
      <c r="D336" s="36">
        <f>SUMIFS(СВЦЭМ!$J$40:$J$783,СВЦЭМ!$A$40:$A$783,$A336,СВЦЭМ!$B$39:$B$782,D$331)+'СЕТ СН'!$F$16</f>
        <v>0</v>
      </c>
      <c r="E336" s="36">
        <f>SUMIFS(СВЦЭМ!$J$40:$J$783,СВЦЭМ!$A$40:$A$783,$A336,СВЦЭМ!$B$39:$B$782,E$331)+'СЕТ СН'!$F$16</f>
        <v>0</v>
      </c>
      <c r="F336" s="36">
        <f>SUMIFS(СВЦЭМ!$J$40:$J$783,СВЦЭМ!$A$40:$A$783,$A336,СВЦЭМ!$B$39:$B$782,F$331)+'СЕТ СН'!$F$16</f>
        <v>0</v>
      </c>
      <c r="G336" s="36">
        <f>SUMIFS(СВЦЭМ!$J$40:$J$783,СВЦЭМ!$A$40:$A$783,$A336,СВЦЭМ!$B$39:$B$782,G$331)+'СЕТ СН'!$F$16</f>
        <v>0</v>
      </c>
      <c r="H336" s="36">
        <f>SUMIFS(СВЦЭМ!$J$40:$J$783,СВЦЭМ!$A$40:$A$783,$A336,СВЦЭМ!$B$39:$B$782,H$331)+'СЕТ СН'!$F$16</f>
        <v>0</v>
      </c>
      <c r="I336" s="36">
        <f>SUMIFS(СВЦЭМ!$J$40:$J$783,СВЦЭМ!$A$40:$A$783,$A336,СВЦЭМ!$B$39:$B$782,I$331)+'СЕТ СН'!$F$16</f>
        <v>0</v>
      </c>
      <c r="J336" s="36">
        <f>SUMIFS(СВЦЭМ!$J$40:$J$783,СВЦЭМ!$A$40:$A$783,$A336,СВЦЭМ!$B$39:$B$782,J$331)+'СЕТ СН'!$F$16</f>
        <v>0</v>
      </c>
      <c r="K336" s="36">
        <f>SUMIFS(СВЦЭМ!$J$40:$J$783,СВЦЭМ!$A$40:$A$783,$A336,СВЦЭМ!$B$39:$B$782,K$331)+'СЕТ СН'!$F$16</f>
        <v>0</v>
      </c>
      <c r="L336" s="36">
        <f>SUMIFS(СВЦЭМ!$J$40:$J$783,СВЦЭМ!$A$40:$A$783,$A336,СВЦЭМ!$B$39:$B$782,L$331)+'СЕТ СН'!$F$16</f>
        <v>0</v>
      </c>
      <c r="M336" s="36">
        <f>SUMIFS(СВЦЭМ!$J$40:$J$783,СВЦЭМ!$A$40:$A$783,$A336,СВЦЭМ!$B$39:$B$782,M$331)+'СЕТ СН'!$F$16</f>
        <v>0</v>
      </c>
      <c r="N336" s="36">
        <f>SUMIFS(СВЦЭМ!$J$40:$J$783,СВЦЭМ!$A$40:$A$783,$A336,СВЦЭМ!$B$39:$B$782,N$331)+'СЕТ СН'!$F$16</f>
        <v>0</v>
      </c>
      <c r="O336" s="36">
        <f>SUMIFS(СВЦЭМ!$J$40:$J$783,СВЦЭМ!$A$40:$A$783,$A336,СВЦЭМ!$B$39:$B$782,O$331)+'СЕТ СН'!$F$16</f>
        <v>0</v>
      </c>
      <c r="P336" s="36">
        <f>SUMIFS(СВЦЭМ!$J$40:$J$783,СВЦЭМ!$A$40:$A$783,$A336,СВЦЭМ!$B$39:$B$782,P$331)+'СЕТ СН'!$F$16</f>
        <v>0</v>
      </c>
      <c r="Q336" s="36">
        <f>SUMIFS(СВЦЭМ!$J$40:$J$783,СВЦЭМ!$A$40:$A$783,$A336,СВЦЭМ!$B$39:$B$782,Q$331)+'СЕТ СН'!$F$16</f>
        <v>0</v>
      </c>
      <c r="R336" s="36">
        <f>SUMIFS(СВЦЭМ!$J$40:$J$783,СВЦЭМ!$A$40:$A$783,$A336,СВЦЭМ!$B$39:$B$782,R$331)+'СЕТ СН'!$F$16</f>
        <v>0</v>
      </c>
      <c r="S336" s="36">
        <f>SUMIFS(СВЦЭМ!$J$40:$J$783,СВЦЭМ!$A$40:$A$783,$A336,СВЦЭМ!$B$39:$B$782,S$331)+'СЕТ СН'!$F$16</f>
        <v>0</v>
      </c>
      <c r="T336" s="36">
        <f>SUMIFS(СВЦЭМ!$J$40:$J$783,СВЦЭМ!$A$40:$A$783,$A336,СВЦЭМ!$B$39:$B$782,T$331)+'СЕТ СН'!$F$16</f>
        <v>0</v>
      </c>
      <c r="U336" s="36">
        <f>SUMIFS(СВЦЭМ!$J$40:$J$783,СВЦЭМ!$A$40:$A$783,$A336,СВЦЭМ!$B$39:$B$782,U$331)+'СЕТ СН'!$F$16</f>
        <v>0</v>
      </c>
      <c r="V336" s="36">
        <f>SUMIFS(СВЦЭМ!$J$40:$J$783,СВЦЭМ!$A$40:$A$783,$A336,СВЦЭМ!$B$39:$B$782,V$331)+'СЕТ СН'!$F$16</f>
        <v>0</v>
      </c>
      <c r="W336" s="36">
        <f>SUMIFS(СВЦЭМ!$J$40:$J$783,СВЦЭМ!$A$40:$A$783,$A336,СВЦЭМ!$B$39:$B$782,W$331)+'СЕТ СН'!$F$16</f>
        <v>0</v>
      </c>
      <c r="X336" s="36">
        <f>SUMIFS(СВЦЭМ!$J$40:$J$783,СВЦЭМ!$A$40:$A$783,$A336,СВЦЭМ!$B$39:$B$782,X$331)+'СЕТ СН'!$F$16</f>
        <v>0</v>
      </c>
      <c r="Y336" s="36">
        <f>SUMIFS(СВЦЭМ!$J$40:$J$783,СВЦЭМ!$A$40:$A$783,$A336,СВЦЭМ!$B$39:$B$782,Y$331)+'СЕТ СН'!$F$16</f>
        <v>0</v>
      </c>
    </row>
    <row r="337" spans="1:25" ht="15.75" hidden="1" x14ac:dyDescent="0.2">
      <c r="A337" s="35">
        <f t="shared" si="9"/>
        <v>44261</v>
      </c>
      <c r="B337" s="36">
        <f>SUMIFS(СВЦЭМ!$J$40:$J$783,СВЦЭМ!$A$40:$A$783,$A337,СВЦЭМ!$B$39:$B$782,B$331)+'СЕТ СН'!$F$16</f>
        <v>0</v>
      </c>
      <c r="C337" s="36">
        <f>SUMIFS(СВЦЭМ!$J$40:$J$783,СВЦЭМ!$A$40:$A$783,$A337,СВЦЭМ!$B$39:$B$782,C$331)+'СЕТ СН'!$F$16</f>
        <v>0</v>
      </c>
      <c r="D337" s="36">
        <f>SUMIFS(СВЦЭМ!$J$40:$J$783,СВЦЭМ!$A$40:$A$783,$A337,СВЦЭМ!$B$39:$B$782,D$331)+'СЕТ СН'!$F$16</f>
        <v>0</v>
      </c>
      <c r="E337" s="36">
        <f>SUMIFS(СВЦЭМ!$J$40:$J$783,СВЦЭМ!$A$40:$A$783,$A337,СВЦЭМ!$B$39:$B$782,E$331)+'СЕТ СН'!$F$16</f>
        <v>0</v>
      </c>
      <c r="F337" s="36">
        <f>SUMIFS(СВЦЭМ!$J$40:$J$783,СВЦЭМ!$A$40:$A$783,$A337,СВЦЭМ!$B$39:$B$782,F$331)+'СЕТ СН'!$F$16</f>
        <v>0</v>
      </c>
      <c r="G337" s="36">
        <f>SUMIFS(СВЦЭМ!$J$40:$J$783,СВЦЭМ!$A$40:$A$783,$A337,СВЦЭМ!$B$39:$B$782,G$331)+'СЕТ СН'!$F$16</f>
        <v>0</v>
      </c>
      <c r="H337" s="36">
        <f>SUMIFS(СВЦЭМ!$J$40:$J$783,СВЦЭМ!$A$40:$A$783,$A337,СВЦЭМ!$B$39:$B$782,H$331)+'СЕТ СН'!$F$16</f>
        <v>0</v>
      </c>
      <c r="I337" s="36">
        <f>SUMIFS(СВЦЭМ!$J$40:$J$783,СВЦЭМ!$A$40:$A$783,$A337,СВЦЭМ!$B$39:$B$782,I$331)+'СЕТ СН'!$F$16</f>
        <v>0</v>
      </c>
      <c r="J337" s="36">
        <f>SUMIFS(СВЦЭМ!$J$40:$J$783,СВЦЭМ!$A$40:$A$783,$A337,СВЦЭМ!$B$39:$B$782,J$331)+'СЕТ СН'!$F$16</f>
        <v>0</v>
      </c>
      <c r="K337" s="36">
        <f>SUMIFS(СВЦЭМ!$J$40:$J$783,СВЦЭМ!$A$40:$A$783,$A337,СВЦЭМ!$B$39:$B$782,K$331)+'СЕТ СН'!$F$16</f>
        <v>0</v>
      </c>
      <c r="L337" s="36">
        <f>SUMIFS(СВЦЭМ!$J$40:$J$783,СВЦЭМ!$A$40:$A$783,$A337,СВЦЭМ!$B$39:$B$782,L$331)+'СЕТ СН'!$F$16</f>
        <v>0</v>
      </c>
      <c r="M337" s="36">
        <f>SUMIFS(СВЦЭМ!$J$40:$J$783,СВЦЭМ!$A$40:$A$783,$A337,СВЦЭМ!$B$39:$B$782,M$331)+'СЕТ СН'!$F$16</f>
        <v>0</v>
      </c>
      <c r="N337" s="36">
        <f>SUMIFS(СВЦЭМ!$J$40:$J$783,СВЦЭМ!$A$40:$A$783,$A337,СВЦЭМ!$B$39:$B$782,N$331)+'СЕТ СН'!$F$16</f>
        <v>0</v>
      </c>
      <c r="O337" s="36">
        <f>SUMIFS(СВЦЭМ!$J$40:$J$783,СВЦЭМ!$A$40:$A$783,$A337,СВЦЭМ!$B$39:$B$782,O$331)+'СЕТ СН'!$F$16</f>
        <v>0</v>
      </c>
      <c r="P337" s="36">
        <f>SUMIFS(СВЦЭМ!$J$40:$J$783,СВЦЭМ!$A$40:$A$783,$A337,СВЦЭМ!$B$39:$B$782,P$331)+'СЕТ СН'!$F$16</f>
        <v>0</v>
      </c>
      <c r="Q337" s="36">
        <f>SUMIFS(СВЦЭМ!$J$40:$J$783,СВЦЭМ!$A$40:$A$783,$A337,СВЦЭМ!$B$39:$B$782,Q$331)+'СЕТ СН'!$F$16</f>
        <v>0</v>
      </c>
      <c r="R337" s="36">
        <f>SUMIFS(СВЦЭМ!$J$40:$J$783,СВЦЭМ!$A$40:$A$783,$A337,СВЦЭМ!$B$39:$B$782,R$331)+'СЕТ СН'!$F$16</f>
        <v>0</v>
      </c>
      <c r="S337" s="36">
        <f>SUMIFS(СВЦЭМ!$J$40:$J$783,СВЦЭМ!$A$40:$A$783,$A337,СВЦЭМ!$B$39:$B$782,S$331)+'СЕТ СН'!$F$16</f>
        <v>0</v>
      </c>
      <c r="T337" s="36">
        <f>SUMIFS(СВЦЭМ!$J$40:$J$783,СВЦЭМ!$A$40:$A$783,$A337,СВЦЭМ!$B$39:$B$782,T$331)+'СЕТ СН'!$F$16</f>
        <v>0</v>
      </c>
      <c r="U337" s="36">
        <f>SUMIFS(СВЦЭМ!$J$40:$J$783,СВЦЭМ!$A$40:$A$783,$A337,СВЦЭМ!$B$39:$B$782,U$331)+'СЕТ СН'!$F$16</f>
        <v>0</v>
      </c>
      <c r="V337" s="36">
        <f>SUMIFS(СВЦЭМ!$J$40:$J$783,СВЦЭМ!$A$40:$A$783,$A337,СВЦЭМ!$B$39:$B$782,V$331)+'СЕТ СН'!$F$16</f>
        <v>0</v>
      </c>
      <c r="W337" s="36">
        <f>SUMIFS(СВЦЭМ!$J$40:$J$783,СВЦЭМ!$A$40:$A$783,$A337,СВЦЭМ!$B$39:$B$782,W$331)+'СЕТ СН'!$F$16</f>
        <v>0</v>
      </c>
      <c r="X337" s="36">
        <f>SUMIFS(СВЦЭМ!$J$40:$J$783,СВЦЭМ!$A$40:$A$783,$A337,СВЦЭМ!$B$39:$B$782,X$331)+'СЕТ СН'!$F$16</f>
        <v>0</v>
      </c>
      <c r="Y337" s="36">
        <f>SUMIFS(СВЦЭМ!$J$40:$J$783,СВЦЭМ!$A$40:$A$783,$A337,СВЦЭМ!$B$39:$B$782,Y$331)+'СЕТ СН'!$F$16</f>
        <v>0</v>
      </c>
    </row>
    <row r="338" spans="1:25" ht="15.75" hidden="1" x14ac:dyDescent="0.2">
      <c r="A338" s="35">
        <f t="shared" si="9"/>
        <v>44262</v>
      </c>
      <c r="B338" s="36">
        <f>SUMIFS(СВЦЭМ!$J$40:$J$783,СВЦЭМ!$A$40:$A$783,$A338,СВЦЭМ!$B$39:$B$782,B$331)+'СЕТ СН'!$F$16</f>
        <v>0</v>
      </c>
      <c r="C338" s="36">
        <f>SUMIFS(СВЦЭМ!$J$40:$J$783,СВЦЭМ!$A$40:$A$783,$A338,СВЦЭМ!$B$39:$B$782,C$331)+'СЕТ СН'!$F$16</f>
        <v>0</v>
      </c>
      <c r="D338" s="36">
        <f>SUMIFS(СВЦЭМ!$J$40:$J$783,СВЦЭМ!$A$40:$A$783,$A338,СВЦЭМ!$B$39:$B$782,D$331)+'СЕТ СН'!$F$16</f>
        <v>0</v>
      </c>
      <c r="E338" s="36">
        <f>SUMIFS(СВЦЭМ!$J$40:$J$783,СВЦЭМ!$A$40:$A$783,$A338,СВЦЭМ!$B$39:$B$782,E$331)+'СЕТ СН'!$F$16</f>
        <v>0</v>
      </c>
      <c r="F338" s="36">
        <f>SUMIFS(СВЦЭМ!$J$40:$J$783,СВЦЭМ!$A$40:$A$783,$A338,СВЦЭМ!$B$39:$B$782,F$331)+'СЕТ СН'!$F$16</f>
        <v>0</v>
      </c>
      <c r="G338" s="36">
        <f>SUMIFS(СВЦЭМ!$J$40:$J$783,СВЦЭМ!$A$40:$A$783,$A338,СВЦЭМ!$B$39:$B$782,G$331)+'СЕТ СН'!$F$16</f>
        <v>0</v>
      </c>
      <c r="H338" s="36">
        <f>SUMIFS(СВЦЭМ!$J$40:$J$783,СВЦЭМ!$A$40:$A$783,$A338,СВЦЭМ!$B$39:$B$782,H$331)+'СЕТ СН'!$F$16</f>
        <v>0</v>
      </c>
      <c r="I338" s="36">
        <f>SUMIFS(СВЦЭМ!$J$40:$J$783,СВЦЭМ!$A$40:$A$783,$A338,СВЦЭМ!$B$39:$B$782,I$331)+'СЕТ СН'!$F$16</f>
        <v>0</v>
      </c>
      <c r="J338" s="36">
        <f>SUMIFS(СВЦЭМ!$J$40:$J$783,СВЦЭМ!$A$40:$A$783,$A338,СВЦЭМ!$B$39:$B$782,J$331)+'СЕТ СН'!$F$16</f>
        <v>0</v>
      </c>
      <c r="K338" s="36">
        <f>SUMIFS(СВЦЭМ!$J$40:$J$783,СВЦЭМ!$A$40:$A$783,$A338,СВЦЭМ!$B$39:$B$782,K$331)+'СЕТ СН'!$F$16</f>
        <v>0</v>
      </c>
      <c r="L338" s="36">
        <f>SUMIFS(СВЦЭМ!$J$40:$J$783,СВЦЭМ!$A$40:$A$783,$A338,СВЦЭМ!$B$39:$B$782,L$331)+'СЕТ СН'!$F$16</f>
        <v>0</v>
      </c>
      <c r="M338" s="36">
        <f>SUMIFS(СВЦЭМ!$J$40:$J$783,СВЦЭМ!$A$40:$A$783,$A338,СВЦЭМ!$B$39:$B$782,M$331)+'СЕТ СН'!$F$16</f>
        <v>0</v>
      </c>
      <c r="N338" s="36">
        <f>SUMIFS(СВЦЭМ!$J$40:$J$783,СВЦЭМ!$A$40:$A$783,$A338,СВЦЭМ!$B$39:$B$782,N$331)+'СЕТ СН'!$F$16</f>
        <v>0</v>
      </c>
      <c r="O338" s="36">
        <f>SUMIFS(СВЦЭМ!$J$40:$J$783,СВЦЭМ!$A$40:$A$783,$A338,СВЦЭМ!$B$39:$B$782,O$331)+'СЕТ СН'!$F$16</f>
        <v>0</v>
      </c>
      <c r="P338" s="36">
        <f>SUMIFS(СВЦЭМ!$J$40:$J$783,СВЦЭМ!$A$40:$A$783,$A338,СВЦЭМ!$B$39:$B$782,P$331)+'СЕТ СН'!$F$16</f>
        <v>0</v>
      </c>
      <c r="Q338" s="36">
        <f>SUMIFS(СВЦЭМ!$J$40:$J$783,СВЦЭМ!$A$40:$A$783,$A338,СВЦЭМ!$B$39:$B$782,Q$331)+'СЕТ СН'!$F$16</f>
        <v>0</v>
      </c>
      <c r="R338" s="36">
        <f>SUMIFS(СВЦЭМ!$J$40:$J$783,СВЦЭМ!$A$40:$A$783,$A338,СВЦЭМ!$B$39:$B$782,R$331)+'СЕТ СН'!$F$16</f>
        <v>0</v>
      </c>
      <c r="S338" s="36">
        <f>SUMIFS(СВЦЭМ!$J$40:$J$783,СВЦЭМ!$A$40:$A$783,$A338,СВЦЭМ!$B$39:$B$782,S$331)+'СЕТ СН'!$F$16</f>
        <v>0</v>
      </c>
      <c r="T338" s="36">
        <f>SUMIFS(СВЦЭМ!$J$40:$J$783,СВЦЭМ!$A$40:$A$783,$A338,СВЦЭМ!$B$39:$B$782,T$331)+'СЕТ СН'!$F$16</f>
        <v>0</v>
      </c>
      <c r="U338" s="36">
        <f>SUMIFS(СВЦЭМ!$J$40:$J$783,СВЦЭМ!$A$40:$A$783,$A338,СВЦЭМ!$B$39:$B$782,U$331)+'СЕТ СН'!$F$16</f>
        <v>0</v>
      </c>
      <c r="V338" s="36">
        <f>SUMIFS(СВЦЭМ!$J$40:$J$783,СВЦЭМ!$A$40:$A$783,$A338,СВЦЭМ!$B$39:$B$782,V$331)+'СЕТ СН'!$F$16</f>
        <v>0</v>
      </c>
      <c r="W338" s="36">
        <f>SUMIFS(СВЦЭМ!$J$40:$J$783,СВЦЭМ!$A$40:$A$783,$A338,СВЦЭМ!$B$39:$B$782,W$331)+'СЕТ СН'!$F$16</f>
        <v>0</v>
      </c>
      <c r="X338" s="36">
        <f>SUMIFS(СВЦЭМ!$J$40:$J$783,СВЦЭМ!$A$40:$A$783,$A338,СВЦЭМ!$B$39:$B$782,X$331)+'СЕТ СН'!$F$16</f>
        <v>0</v>
      </c>
      <c r="Y338" s="36">
        <f>SUMIFS(СВЦЭМ!$J$40:$J$783,СВЦЭМ!$A$40:$A$783,$A338,СВЦЭМ!$B$39:$B$782,Y$331)+'СЕТ СН'!$F$16</f>
        <v>0</v>
      </c>
    </row>
    <row r="339" spans="1:25" ht="15.75" hidden="1" x14ac:dyDescent="0.2">
      <c r="A339" s="35">
        <f t="shared" si="9"/>
        <v>44263</v>
      </c>
      <c r="B339" s="36">
        <f>SUMIFS(СВЦЭМ!$J$40:$J$783,СВЦЭМ!$A$40:$A$783,$A339,СВЦЭМ!$B$39:$B$782,B$331)+'СЕТ СН'!$F$16</f>
        <v>0</v>
      </c>
      <c r="C339" s="36">
        <f>SUMIFS(СВЦЭМ!$J$40:$J$783,СВЦЭМ!$A$40:$A$783,$A339,СВЦЭМ!$B$39:$B$782,C$331)+'СЕТ СН'!$F$16</f>
        <v>0</v>
      </c>
      <c r="D339" s="36">
        <f>SUMIFS(СВЦЭМ!$J$40:$J$783,СВЦЭМ!$A$40:$A$783,$A339,СВЦЭМ!$B$39:$B$782,D$331)+'СЕТ СН'!$F$16</f>
        <v>0</v>
      </c>
      <c r="E339" s="36">
        <f>SUMIFS(СВЦЭМ!$J$40:$J$783,СВЦЭМ!$A$40:$A$783,$A339,СВЦЭМ!$B$39:$B$782,E$331)+'СЕТ СН'!$F$16</f>
        <v>0</v>
      </c>
      <c r="F339" s="36">
        <f>SUMIFS(СВЦЭМ!$J$40:$J$783,СВЦЭМ!$A$40:$A$783,$A339,СВЦЭМ!$B$39:$B$782,F$331)+'СЕТ СН'!$F$16</f>
        <v>0</v>
      </c>
      <c r="G339" s="36">
        <f>SUMIFS(СВЦЭМ!$J$40:$J$783,СВЦЭМ!$A$40:$A$783,$A339,СВЦЭМ!$B$39:$B$782,G$331)+'СЕТ СН'!$F$16</f>
        <v>0</v>
      </c>
      <c r="H339" s="36">
        <f>SUMIFS(СВЦЭМ!$J$40:$J$783,СВЦЭМ!$A$40:$A$783,$A339,СВЦЭМ!$B$39:$B$782,H$331)+'СЕТ СН'!$F$16</f>
        <v>0</v>
      </c>
      <c r="I339" s="36">
        <f>SUMIFS(СВЦЭМ!$J$40:$J$783,СВЦЭМ!$A$40:$A$783,$A339,СВЦЭМ!$B$39:$B$782,I$331)+'СЕТ СН'!$F$16</f>
        <v>0</v>
      </c>
      <c r="J339" s="36">
        <f>SUMIFS(СВЦЭМ!$J$40:$J$783,СВЦЭМ!$A$40:$A$783,$A339,СВЦЭМ!$B$39:$B$782,J$331)+'СЕТ СН'!$F$16</f>
        <v>0</v>
      </c>
      <c r="K339" s="36">
        <f>SUMIFS(СВЦЭМ!$J$40:$J$783,СВЦЭМ!$A$40:$A$783,$A339,СВЦЭМ!$B$39:$B$782,K$331)+'СЕТ СН'!$F$16</f>
        <v>0</v>
      </c>
      <c r="L339" s="36">
        <f>SUMIFS(СВЦЭМ!$J$40:$J$783,СВЦЭМ!$A$40:$A$783,$A339,СВЦЭМ!$B$39:$B$782,L$331)+'СЕТ СН'!$F$16</f>
        <v>0</v>
      </c>
      <c r="M339" s="36">
        <f>SUMIFS(СВЦЭМ!$J$40:$J$783,СВЦЭМ!$A$40:$A$783,$A339,СВЦЭМ!$B$39:$B$782,M$331)+'СЕТ СН'!$F$16</f>
        <v>0</v>
      </c>
      <c r="N339" s="36">
        <f>SUMIFS(СВЦЭМ!$J$40:$J$783,СВЦЭМ!$A$40:$A$783,$A339,СВЦЭМ!$B$39:$B$782,N$331)+'СЕТ СН'!$F$16</f>
        <v>0</v>
      </c>
      <c r="O339" s="36">
        <f>SUMIFS(СВЦЭМ!$J$40:$J$783,СВЦЭМ!$A$40:$A$783,$A339,СВЦЭМ!$B$39:$B$782,O$331)+'СЕТ СН'!$F$16</f>
        <v>0</v>
      </c>
      <c r="P339" s="36">
        <f>SUMIFS(СВЦЭМ!$J$40:$J$783,СВЦЭМ!$A$40:$A$783,$A339,СВЦЭМ!$B$39:$B$782,P$331)+'СЕТ СН'!$F$16</f>
        <v>0</v>
      </c>
      <c r="Q339" s="36">
        <f>SUMIFS(СВЦЭМ!$J$40:$J$783,СВЦЭМ!$A$40:$A$783,$A339,СВЦЭМ!$B$39:$B$782,Q$331)+'СЕТ СН'!$F$16</f>
        <v>0</v>
      </c>
      <c r="R339" s="36">
        <f>SUMIFS(СВЦЭМ!$J$40:$J$783,СВЦЭМ!$A$40:$A$783,$A339,СВЦЭМ!$B$39:$B$782,R$331)+'СЕТ СН'!$F$16</f>
        <v>0</v>
      </c>
      <c r="S339" s="36">
        <f>SUMIFS(СВЦЭМ!$J$40:$J$783,СВЦЭМ!$A$40:$A$783,$A339,СВЦЭМ!$B$39:$B$782,S$331)+'СЕТ СН'!$F$16</f>
        <v>0</v>
      </c>
      <c r="T339" s="36">
        <f>SUMIFS(СВЦЭМ!$J$40:$J$783,СВЦЭМ!$A$40:$A$783,$A339,СВЦЭМ!$B$39:$B$782,T$331)+'СЕТ СН'!$F$16</f>
        <v>0</v>
      </c>
      <c r="U339" s="36">
        <f>SUMIFS(СВЦЭМ!$J$40:$J$783,СВЦЭМ!$A$40:$A$783,$A339,СВЦЭМ!$B$39:$B$782,U$331)+'СЕТ СН'!$F$16</f>
        <v>0</v>
      </c>
      <c r="V339" s="36">
        <f>SUMIFS(СВЦЭМ!$J$40:$J$783,СВЦЭМ!$A$40:$A$783,$A339,СВЦЭМ!$B$39:$B$782,V$331)+'СЕТ СН'!$F$16</f>
        <v>0</v>
      </c>
      <c r="W339" s="36">
        <f>SUMIFS(СВЦЭМ!$J$40:$J$783,СВЦЭМ!$A$40:$A$783,$A339,СВЦЭМ!$B$39:$B$782,W$331)+'СЕТ СН'!$F$16</f>
        <v>0</v>
      </c>
      <c r="X339" s="36">
        <f>SUMIFS(СВЦЭМ!$J$40:$J$783,СВЦЭМ!$A$40:$A$783,$A339,СВЦЭМ!$B$39:$B$782,X$331)+'СЕТ СН'!$F$16</f>
        <v>0</v>
      </c>
      <c r="Y339" s="36">
        <f>SUMIFS(СВЦЭМ!$J$40:$J$783,СВЦЭМ!$A$40:$A$783,$A339,СВЦЭМ!$B$39:$B$782,Y$331)+'СЕТ СН'!$F$16</f>
        <v>0</v>
      </c>
    </row>
    <row r="340" spans="1:25" ht="15.75" hidden="1" x14ac:dyDescent="0.2">
      <c r="A340" s="35">
        <f t="shared" si="9"/>
        <v>44264</v>
      </c>
      <c r="B340" s="36">
        <f>SUMIFS(СВЦЭМ!$J$40:$J$783,СВЦЭМ!$A$40:$A$783,$A340,СВЦЭМ!$B$39:$B$782,B$331)+'СЕТ СН'!$F$16</f>
        <v>0</v>
      </c>
      <c r="C340" s="36">
        <f>SUMIFS(СВЦЭМ!$J$40:$J$783,СВЦЭМ!$A$40:$A$783,$A340,СВЦЭМ!$B$39:$B$782,C$331)+'СЕТ СН'!$F$16</f>
        <v>0</v>
      </c>
      <c r="D340" s="36">
        <f>SUMIFS(СВЦЭМ!$J$40:$J$783,СВЦЭМ!$A$40:$A$783,$A340,СВЦЭМ!$B$39:$B$782,D$331)+'СЕТ СН'!$F$16</f>
        <v>0</v>
      </c>
      <c r="E340" s="36">
        <f>SUMIFS(СВЦЭМ!$J$40:$J$783,СВЦЭМ!$A$40:$A$783,$A340,СВЦЭМ!$B$39:$B$782,E$331)+'СЕТ СН'!$F$16</f>
        <v>0</v>
      </c>
      <c r="F340" s="36">
        <f>SUMIFS(СВЦЭМ!$J$40:$J$783,СВЦЭМ!$A$40:$A$783,$A340,СВЦЭМ!$B$39:$B$782,F$331)+'СЕТ СН'!$F$16</f>
        <v>0</v>
      </c>
      <c r="G340" s="36">
        <f>SUMIFS(СВЦЭМ!$J$40:$J$783,СВЦЭМ!$A$40:$A$783,$A340,СВЦЭМ!$B$39:$B$782,G$331)+'СЕТ СН'!$F$16</f>
        <v>0</v>
      </c>
      <c r="H340" s="36">
        <f>SUMIFS(СВЦЭМ!$J$40:$J$783,СВЦЭМ!$A$40:$A$783,$A340,СВЦЭМ!$B$39:$B$782,H$331)+'СЕТ СН'!$F$16</f>
        <v>0</v>
      </c>
      <c r="I340" s="36">
        <f>SUMIFS(СВЦЭМ!$J$40:$J$783,СВЦЭМ!$A$40:$A$783,$A340,СВЦЭМ!$B$39:$B$782,I$331)+'СЕТ СН'!$F$16</f>
        <v>0</v>
      </c>
      <c r="J340" s="36">
        <f>SUMIFS(СВЦЭМ!$J$40:$J$783,СВЦЭМ!$A$40:$A$783,$A340,СВЦЭМ!$B$39:$B$782,J$331)+'СЕТ СН'!$F$16</f>
        <v>0</v>
      </c>
      <c r="K340" s="36">
        <f>SUMIFS(СВЦЭМ!$J$40:$J$783,СВЦЭМ!$A$40:$A$783,$A340,СВЦЭМ!$B$39:$B$782,K$331)+'СЕТ СН'!$F$16</f>
        <v>0</v>
      </c>
      <c r="L340" s="36">
        <f>SUMIFS(СВЦЭМ!$J$40:$J$783,СВЦЭМ!$A$40:$A$783,$A340,СВЦЭМ!$B$39:$B$782,L$331)+'СЕТ СН'!$F$16</f>
        <v>0</v>
      </c>
      <c r="M340" s="36">
        <f>SUMIFS(СВЦЭМ!$J$40:$J$783,СВЦЭМ!$A$40:$A$783,$A340,СВЦЭМ!$B$39:$B$782,M$331)+'СЕТ СН'!$F$16</f>
        <v>0</v>
      </c>
      <c r="N340" s="36">
        <f>SUMIFS(СВЦЭМ!$J$40:$J$783,СВЦЭМ!$A$40:$A$783,$A340,СВЦЭМ!$B$39:$B$782,N$331)+'СЕТ СН'!$F$16</f>
        <v>0</v>
      </c>
      <c r="O340" s="36">
        <f>SUMIFS(СВЦЭМ!$J$40:$J$783,СВЦЭМ!$A$40:$A$783,$A340,СВЦЭМ!$B$39:$B$782,O$331)+'СЕТ СН'!$F$16</f>
        <v>0</v>
      </c>
      <c r="P340" s="36">
        <f>SUMIFS(СВЦЭМ!$J$40:$J$783,СВЦЭМ!$A$40:$A$783,$A340,СВЦЭМ!$B$39:$B$782,P$331)+'СЕТ СН'!$F$16</f>
        <v>0</v>
      </c>
      <c r="Q340" s="36">
        <f>SUMIFS(СВЦЭМ!$J$40:$J$783,СВЦЭМ!$A$40:$A$783,$A340,СВЦЭМ!$B$39:$B$782,Q$331)+'СЕТ СН'!$F$16</f>
        <v>0</v>
      </c>
      <c r="R340" s="36">
        <f>SUMIFS(СВЦЭМ!$J$40:$J$783,СВЦЭМ!$A$40:$A$783,$A340,СВЦЭМ!$B$39:$B$782,R$331)+'СЕТ СН'!$F$16</f>
        <v>0</v>
      </c>
      <c r="S340" s="36">
        <f>SUMIFS(СВЦЭМ!$J$40:$J$783,СВЦЭМ!$A$40:$A$783,$A340,СВЦЭМ!$B$39:$B$782,S$331)+'СЕТ СН'!$F$16</f>
        <v>0</v>
      </c>
      <c r="T340" s="36">
        <f>SUMIFS(СВЦЭМ!$J$40:$J$783,СВЦЭМ!$A$40:$A$783,$A340,СВЦЭМ!$B$39:$B$782,T$331)+'СЕТ СН'!$F$16</f>
        <v>0</v>
      </c>
      <c r="U340" s="36">
        <f>SUMIFS(СВЦЭМ!$J$40:$J$783,СВЦЭМ!$A$40:$A$783,$A340,СВЦЭМ!$B$39:$B$782,U$331)+'СЕТ СН'!$F$16</f>
        <v>0</v>
      </c>
      <c r="V340" s="36">
        <f>SUMIFS(СВЦЭМ!$J$40:$J$783,СВЦЭМ!$A$40:$A$783,$A340,СВЦЭМ!$B$39:$B$782,V$331)+'СЕТ СН'!$F$16</f>
        <v>0</v>
      </c>
      <c r="W340" s="36">
        <f>SUMIFS(СВЦЭМ!$J$40:$J$783,СВЦЭМ!$A$40:$A$783,$A340,СВЦЭМ!$B$39:$B$782,W$331)+'СЕТ СН'!$F$16</f>
        <v>0</v>
      </c>
      <c r="X340" s="36">
        <f>SUMIFS(СВЦЭМ!$J$40:$J$783,СВЦЭМ!$A$40:$A$783,$A340,СВЦЭМ!$B$39:$B$782,X$331)+'СЕТ СН'!$F$16</f>
        <v>0</v>
      </c>
      <c r="Y340" s="36">
        <f>SUMIFS(СВЦЭМ!$J$40:$J$783,СВЦЭМ!$A$40:$A$783,$A340,СВЦЭМ!$B$39:$B$782,Y$331)+'СЕТ СН'!$F$16</f>
        <v>0</v>
      </c>
    </row>
    <row r="341" spans="1:25" ht="15.75" hidden="1" x14ac:dyDescent="0.2">
      <c r="A341" s="35">
        <f t="shared" si="9"/>
        <v>44265</v>
      </c>
      <c r="B341" s="36">
        <f>SUMIFS(СВЦЭМ!$J$40:$J$783,СВЦЭМ!$A$40:$A$783,$A341,СВЦЭМ!$B$39:$B$782,B$331)+'СЕТ СН'!$F$16</f>
        <v>0</v>
      </c>
      <c r="C341" s="36">
        <f>SUMIFS(СВЦЭМ!$J$40:$J$783,СВЦЭМ!$A$40:$A$783,$A341,СВЦЭМ!$B$39:$B$782,C$331)+'СЕТ СН'!$F$16</f>
        <v>0</v>
      </c>
      <c r="D341" s="36">
        <f>SUMIFS(СВЦЭМ!$J$40:$J$783,СВЦЭМ!$A$40:$A$783,$A341,СВЦЭМ!$B$39:$B$782,D$331)+'СЕТ СН'!$F$16</f>
        <v>0</v>
      </c>
      <c r="E341" s="36">
        <f>SUMIFS(СВЦЭМ!$J$40:$J$783,СВЦЭМ!$A$40:$A$783,$A341,СВЦЭМ!$B$39:$B$782,E$331)+'СЕТ СН'!$F$16</f>
        <v>0</v>
      </c>
      <c r="F341" s="36">
        <f>SUMIFS(СВЦЭМ!$J$40:$J$783,СВЦЭМ!$A$40:$A$783,$A341,СВЦЭМ!$B$39:$B$782,F$331)+'СЕТ СН'!$F$16</f>
        <v>0</v>
      </c>
      <c r="G341" s="36">
        <f>SUMIFS(СВЦЭМ!$J$40:$J$783,СВЦЭМ!$A$40:$A$783,$A341,СВЦЭМ!$B$39:$B$782,G$331)+'СЕТ СН'!$F$16</f>
        <v>0</v>
      </c>
      <c r="H341" s="36">
        <f>SUMIFS(СВЦЭМ!$J$40:$J$783,СВЦЭМ!$A$40:$A$783,$A341,СВЦЭМ!$B$39:$B$782,H$331)+'СЕТ СН'!$F$16</f>
        <v>0</v>
      </c>
      <c r="I341" s="36">
        <f>SUMIFS(СВЦЭМ!$J$40:$J$783,СВЦЭМ!$A$40:$A$783,$A341,СВЦЭМ!$B$39:$B$782,I$331)+'СЕТ СН'!$F$16</f>
        <v>0</v>
      </c>
      <c r="J341" s="36">
        <f>SUMIFS(СВЦЭМ!$J$40:$J$783,СВЦЭМ!$A$40:$A$783,$A341,СВЦЭМ!$B$39:$B$782,J$331)+'СЕТ СН'!$F$16</f>
        <v>0</v>
      </c>
      <c r="K341" s="36">
        <f>SUMIFS(СВЦЭМ!$J$40:$J$783,СВЦЭМ!$A$40:$A$783,$A341,СВЦЭМ!$B$39:$B$782,K$331)+'СЕТ СН'!$F$16</f>
        <v>0</v>
      </c>
      <c r="L341" s="36">
        <f>SUMIFS(СВЦЭМ!$J$40:$J$783,СВЦЭМ!$A$40:$A$783,$A341,СВЦЭМ!$B$39:$B$782,L$331)+'СЕТ СН'!$F$16</f>
        <v>0</v>
      </c>
      <c r="M341" s="36">
        <f>SUMIFS(СВЦЭМ!$J$40:$J$783,СВЦЭМ!$A$40:$A$783,$A341,СВЦЭМ!$B$39:$B$782,M$331)+'СЕТ СН'!$F$16</f>
        <v>0</v>
      </c>
      <c r="N341" s="36">
        <f>SUMIFS(СВЦЭМ!$J$40:$J$783,СВЦЭМ!$A$40:$A$783,$A341,СВЦЭМ!$B$39:$B$782,N$331)+'СЕТ СН'!$F$16</f>
        <v>0</v>
      </c>
      <c r="O341" s="36">
        <f>SUMIFS(СВЦЭМ!$J$40:$J$783,СВЦЭМ!$A$40:$A$783,$A341,СВЦЭМ!$B$39:$B$782,O$331)+'СЕТ СН'!$F$16</f>
        <v>0</v>
      </c>
      <c r="P341" s="36">
        <f>SUMIFS(СВЦЭМ!$J$40:$J$783,СВЦЭМ!$A$40:$A$783,$A341,СВЦЭМ!$B$39:$B$782,P$331)+'СЕТ СН'!$F$16</f>
        <v>0</v>
      </c>
      <c r="Q341" s="36">
        <f>SUMIFS(СВЦЭМ!$J$40:$J$783,СВЦЭМ!$A$40:$A$783,$A341,СВЦЭМ!$B$39:$B$782,Q$331)+'СЕТ СН'!$F$16</f>
        <v>0</v>
      </c>
      <c r="R341" s="36">
        <f>SUMIFS(СВЦЭМ!$J$40:$J$783,СВЦЭМ!$A$40:$A$783,$A341,СВЦЭМ!$B$39:$B$782,R$331)+'СЕТ СН'!$F$16</f>
        <v>0</v>
      </c>
      <c r="S341" s="36">
        <f>SUMIFS(СВЦЭМ!$J$40:$J$783,СВЦЭМ!$A$40:$A$783,$A341,СВЦЭМ!$B$39:$B$782,S$331)+'СЕТ СН'!$F$16</f>
        <v>0</v>
      </c>
      <c r="T341" s="36">
        <f>SUMIFS(СВЦЭМ!$J$40:$J$783,СВЦЭМ!$A$40:$A$783,$A341,СВЦЭМ!$B$39:$B$782,T$331)+'СЕТ СН'!$F$16</f>
        <v>0</v>
      </c>
      <c r="U341" s="36">
        <f>SUMIFS(СВЦЭМ!$J$40:$J$783,СВЦЭМ!$A$40:$A$783,$A341,СВЦЭМ!$B$39:$B$782,U$331)+'СЕТ СН'!$F$16</f>
        <v>0</v>
      </c>
      <c r="V341" s="36">
        <f>SUMIFS(СВЦЭМ!$J$40:$J$783,СВЦЭМ!$A$40:$A$783,$A341,СВЦЭМ!$B$39:$B$782,V$331)+'СЕТ СН'!$F$16</f>
        <v>0</v>
      </c>
      <c r="W341" s="36">
        <f>SUMIFS(СВЦЭМ!$J$40:$J$783,СВЦЭМ!$A$40:$A$783,$A341,СВЦЭМ!$B$39:$B$782,W$331)+'СЕТ СН'!$F$16</f>
        <v>0</v>
      </c>
      <c r="X341" s="36">
        <f>SUMIFS(СВЦЭМ!$J$40:$J$783,СВЦЭМ!$A$40:$A$783,$A341,СВЦЭМ!$B$39:$B$782,X$331)+'СЕТ СН'!$F$16</f>
        <v>0</v>
      </c>
      <c r="Y341" s="36">
        <f>SUMIFS(СВЦЭМ!$J$40:$J$783,СВЦЭМ!$A$40:$A$783,$A341,СВЦЭМ!$B$39:$B$782,Y$331)+'СЕТ СН'!$F$16</f>
        <v>0</v>
      </c>
    </row>
    <row r="342" spans="1:25" ht="15.75" hidden="1" x14ac:dyDescent="0.2">
      <c r="A342" s="35">
        <f t="shared" si="9"/>
        <v>44266</v>
      </c>
      <c r="B342" s="36">
        <f>SUMIFS(СВЦЭМ!$J$40:$J$783,СВЦЭМ!$A$40:$A$783,$A342,СВЦЭМ!$B$39:$B$782,B$331)+'СЕТ СН'!$F$16</f>
        <v>0</v>
      </c>
      <c r="C342" s="36">
        <f>SUMIFS(СВЦЭМ!$J$40:$J$783,СВЦЭМ!$A$40:$A$783,$A342,СВЦЭМ!$B$39:$B$782,C$331)+'СЕТ СН'!$F$16</f>
        <v>0</v>
      </c>
      <c r="D342" s="36">
        <f>SUMIFS(СВЦЭМ!$J$40:$J$783,СВЦЭМ!$A$40:$A$783,$A342,СВЦЭМ!$B$39:$B$782,D$331)+'СЕТ СН'!$F$16</f>
        <v>0</v>
      </c>
      <c r="E342" s="36">
        <f>SUMIFS(СВЦЭМ!$J$40:$J$783,СВЦЭМ!$A$40:$A$783,$A342,СВЦЭМ!$B$39:$B$782,E$331)+'СЕТ СН'!$F$16</f>
        <v>0</v>
      </c>
      <c r="F342" s="36">
        <f>SUMIFS(СВЦЭМ!$J$40:$J$783,СВЦЭМ!$A$40:$A$783,$A342,СВЦЭМ!$B$39:$B$782,F$331)+'СЕТ СН'!$F$16</f>
        <v>0</v>
      </c>
      <c r="G342" s="36">
        <f>SUMIFS(СВЦЭМ!$J$40:$J$783,СВЦЭМ!$A$40:$A$783,$A342,СВЦЭМ!$B$39:$B$782,G$331)+'СЕТ СН'!$F$16</f>
        <v>0</v>
      </c>
      <c r="H342" s="36">
        <f>SUMIFS(СВЦЭМ!$J$40:$J$783,СВЦЭМ!$A$40:$A$783,$A342,СВЦЭМ!$B$39:$B$782,H$331)+'СЕТ СН'!$F$16</f>
        <v>0</v>
      </c>
      <c r="I342" s="36">
        <f>SUMIFS(СВЦЭМ!$J$40:$J$783,СВЦЭМ!$A$40:$A$783,$A342,СВЦЭМ!$B$39:$B$782,I$331)+'СЕТ СН'!$F$16</f>
        <v>0</v>
      </c>
      <c r="J342" s="36">
        <f>SUMIFS(СВЦЭМ!$J$40:$J$783,СВЦЭМ!$A$40:$A$783,$A342,СВЦЭМ!$B$39:$B$782,J$331)+'СЕТ СН'!$F$16</f>
        <v>0</v>
      </c>
      <c r="K342" s="36">
        <f>SUMIFS(СВЦЭМ!$J$40:$J$783,СВЦЭМ!$A$40:$A$783,$A342,СВЦЭМ!$B$39:$B$782,K$331)+'СЕТ СН'!$F$16</f>
        <v>0</v>
      </c>
      <c r="L342" s="36">
        <f>SUMIFS(СВЦЭМ!$J$40:$J$783,СВЦЭМ!$A$40:$A$783,$A342,СВЦЭМ!$B$39:$B$782,L$331)+'СЕТ СН'!$F$16</f>
        <v>0</v>
      </c>
      <c r="M342" s="36">
        <f>SUMIFS(СВЦЭМ!$J$40:$J$783,СВЦЭМ!$A$40:$A$783,$A342,СВЦЭМ!$B$39:$B$782,M$331)+'СЕТ СН'!$F$16</f>
        <v>0</v>
      </c>
      <c r="N342" s="36">
        <f>SUMIFS(СВЦЭМ!$J$40:$J$783,СВЦЭМ!$A$40:$A$783,$A342,СВЦЭМ!$B$39:$B$782,N$331)+'СЕТ СН'!$F$16</f>
        <v>0</v>
      </c>
      <c r="O342" s="36">
        <f>SUMIFS(СВЦЭМ!$J$40:$J$783,СВЦЭМ!$A$40:$A$783,$A342,СВЦЭМ!$B$39:$B$782,O$331)+'СЕТ СН'!$F$16</f>
        <v>0</v>
      </c>
      <c r="P342" s="36">
        <f>SUMIFS(СВЦЭМ!$J$40:$J$783,СВЦЭМ!$A$40:$A$783,$A342,СВЦЭМ!$B$39:$B$782,P$331)+'СЕТ СН'!$F$16</f>
        <v>0</v>
      </c>
      <c r="Q342" s="36">
        <f>SUMIFS(СВЦЭМ!$J$40:$J$783,СВЦЭМ!$A$40:$A$783,$A342,СВЦЭМ!$B$39:$B$782,Q$331)+'СЕТ СН'!$F$16</f>
        <v>0</v>
      </c>
      <c r="R342" s="36">
        <f>SUMIFS(СВЦЭМ!$J$40:$J$783,СВЦЭМ!$A$40:$A$783,$A342,СВЦЭМ!$B$39:$B$782,R$331)+'СЕТ СН'!$F$16</f>
        <v>0</v>
      </c>
      <c r="S342" s="36">
        <f>SUMIFS(СВЦЭМ!$J$40:$J$783,СВЦЭМ!$A$40:$A$783,$A342,СВЦЭМ!$B$39:$B$782,S$331)+'СЕТ СН'!$F$16</f>
        <v>0</v>
      </c>
      <c r="T342" s="36">
        <f>SUMIFS(СВЦЭМ!$J$40:$J$783,СВЦЭМ!$A$40:$A$783,$A342,СВЦЭМ!$B$39:$B$782,T$331)+'СЕТ СН'!$F$16</f>
        <v>0</v>
      </c>
      <c r="U342" s="36">
        <f>SUMIFS(СВЦЭМ!$J$40:$J$783,СВЦЭМ!$A$40:$A$783,$A342,СВЦЭМ!$B$39:$B$782,U$331)+'СЕТ СН'!$F$16</f>
        <v>0</v>
      </c>
      <c r="V342" s="36">
        <f>SUMIFS(СВЦЭМ!$J$40:$J$783,СВЦЭМ!$A$40:$A$783,$A342,СВЦЭМ!$B$39:$B$782,V$331)+'СЕТ СН'!$F$16</f>
        <v>0</v>
      </c>
      <c r="W342" s="36">
        <f>SUMIFS(СВЦЭМ!$J$40:$J$783,СВЦЭМ!$A$40:$A$783,$A342,СВЦЭМ!$B$39:$B$782,W$331)+'СЕТ СН'!$F$16</f>
        <v>0</v>
      </c>
      <c r="X342" s="36">
        <f>SUMIFS(СВЦЭМ!$J$40:$J$783,СВЦЭМ!$A$40:$A$783,$A342,СВЦЭМ!$B$39:$B$782,X$331)+'СЕТ СН'!$F$16</f>
        <v>0</v>
      </c>
      <c r="Y342" s="36">
        <f>SUMIFS(СВЦЭМ!$J$40:$J$783,СВЦЭМ!$A$40:$A$783,$A342,СВЦЭМ!$B$39:$B$782,Y$331)+'СЕТ СН'!$F$16</f>
        <v>0</v>
      </c>
    </row>
    <row r="343" spans="1:25" ht="15.75" hidden="1" x14ac:dyDescent="0.2">
      <c r="A343" s="35">
        <f t="shared" si="9"/>
        <v>44267</v>
      </c>
      <c r="B343" s="36">
        <f>SUMIFS(СВЦЭМ!$J$40:$J$783,СВЦЭМ!$A$40:$A$783,$A343,СВЦЭМ!$B$39:$B$782,B$331)+'СЕТ СН'!$F$16</f>
        <v>0</v>
      </c>
      <c r="C343" s="36">
        <f>SUMIFS(СВЦЭМ!$J$40:$J$783,СВЦЭМ!$A$40:$A$783,$A343,СВЦЭМ!$B$39:$B$782,C$331)+'СЕТ СН'!$F$16</f>
        <v>0</v>
      </c>
      <c r="D343" s="36">
        <f>SUMIFS(СВЦЭМ!$J$40:$J$783,СВЦЭМ!$A$40:$A$783,$A343,СВЦЭМ!$B$39:$B$782,D$331)+'СЕТ СН'!$F$16</f>
        <v>0</v>
      </c>
      <c r="E343" s="36">
        <f>SUMIFS(СВЦЭМ!$J$40:$J$783,СВЦЭМ!$A$40:$A$783,$A343,СВЦЭМ!$B$39:$B$782,E$331)+'СЕТ СН'!$F$16</f>
        <v>0</v>
      </c>
      <c r="F343" s="36">
        <f>SUMIFS(СВЦЭМ!$J$40:$J$783,СВЦЭМ!$A$40:$A$783,$A343,СВЦЭМ!$B$39:$B$782,F$331)+'СЕТ СН'!$F$16</f>
        <v>0</v>
      </c>
      <c r="G343" s="36">
        <f>SUMIFS(СВЦЭМ!$J$40:$J$783,СВЦЭМ!$A$40:$A$783,$A343,СВЦЭМ!$B$39:$B$782,G$331)+'СЕТ СН'!$F$16</f>
        <v>0</v>
      </c>
      <c r="H343" s="36">
        <f>SUMIFS(СВЦЭМ!$J$40:$J$783,СВЦЭМ!$A$40:$A$783,$A343,СВЦЭМ!$B$39:$B$782,H$331)+'СЕТ СН'!$F$16</f>
        <v>0</v>
      </c>
      <c r="I343" s="36">
        <f>SUMIFS(СВЦЭМ!$J$40:$J$783,СВЦЭМ!$A$40:$A$783,$A343,СВЦЭМ!$B$39:$B$782,I$331)+'СЕТ СН'!$F$16</f>
        <v>0</v>
      </c>
      <c r="J343" s="36">
        <f>SUMIFS(СВЦЭМ!$J$40:$J$783,СВЦЭМ!$A$40:$A$783,$A343,СВЦЭМ!$B$39:$B$782,J$331)+'СЕТ СН'!$F$16</f>
        <v>0</v>
      </c>
      <c r="K343" s="36">
        <f>SUMIFS(СВЦЭМ!$J$40:$J$783,СВЦЭМ!$A$40:$A$783,$A343,СВЦЭМ!$B$39:$B$782,K$331)+'СЕТ СН'!$F$16</f>
        <v>0</v>
      </c>
      <c r="L343" s="36">
        <f>SUMIFS(СВЦЭМ!$J$40:$J$783,СВЦЭМ!$A$40:$A$783,$A343,СВЦЭМ!$B$39:$B$782,L$331)+'СЕТ СН'!$F$16</f>
        <v>0</v>
      </c>
      <c r="M343" s="36">
        <f>SUMIFS(СВЦЭМ!$J$40:$J$783,СВЦЭМ!$A$40:$A$783,$A343,СВЦЭМ!$B$39:$B$782,M$331)+'СЕТ СН'!$F$16</f>
        <v>0</v>
      </c>
      <c r="N343" s="36">
        <f>SUMIFS(СВЦЭМ!$J$40:$J$783,СВЦЭМ!$A$40:$A$783,$A343,СВЦЭМ!$B$39:$B$782,N$331)+'СЕТ СН'!$F$16</f>
        <v>0</v>
      </c>
      <c r="O343" s="36">
        <f>SUMIFS(СВЦЭМ!$J$40:$J$783,СВЦЭМ!$A$40:$A$783,$A343,СВЦЭМ!$B$39:$B$782,O$331)+'СЕТ СН'!$F$16</f>
        <v>0</v>
      </c>
      <c r="P343" s="36">
        <f>SUMIFS(СВЦЭМ!$J$40:$J$783,СВЦЭМ!$A$40:$A$783,$A343,СВЦЭМ!$B$39:$B$782,P$331)+'СЕТ СН'!$F$16</f>
        <v>0</v>
      </c>
      <c r="Q343" s="36">
        <f>SUMIFS(СВЦЭМ!$J$40:$J$783,СВЦЭМ!$A$40:$A$783,$A343,СВЦЭМ!$B$39:$B$782,Q$331)+'СЕТ СН'!$F$16</f>
        <v>0</v>
      </c>
      <c r="R343" s="36">
        <f>SUMIFS(СВЦЭМ!$J$40:$J$783,СВЦЭМ!$A$40:$A$783,$A343,СВЦЭМ!$B$39:$B$782,R$331)+'СЕТ СН'!$F$16</f>
        <v>0</v>
      </c>
      <c r="S343" s="36">
        <f>SUMIFS(СВЦЭМ!$J$40:$J$783,СВЦЭМ!$A$40:$A$783,$A343,СВЦЭМ!$B$39:$B$782,S$331)+'СЕТ СН'!$F$16</f>
        <v>0</v>
      </c>
      <c r="T343" s="36">
        <f>SUMIFS(СВЦЭМ!$J$40:$J$783,СВЦЭМ!$A$40:$A$783,$A343,СВЦЭМ!$B$39:$B$782,T$331)+'СЕТ СН'!$F$16</f>
        <v>0</v>
      </c>
      <c r="U343" s="36">
        <f>SUMIFS(СВЦЭМ!$J$40:$J$783,СВЦЭМ!$A$40:$A$783,$A343,СВЦЭМ!$B$39:$B$782,U$331)+'СЕТ СН'!$F$16</f>
        <v>0</v>
      </c>
      <c r="V343" s="36">
        <f>SUMIFS(СВЦЭМ!$J$40:$J$783,СВЦЭМ!$A$40:$A$783,$A343,СВЦЭМ!$B$39:$B$782,V$331)+'СЕТ СН'!$F$16</f>
        <v>0</v>
      </c>
      <c r="W343" s="36">
        <f>SUMIFS(СВЦЭМ!$J$40:$J$783,СВЦЭМ!$A$40:$A$783,$A343,СВЦЭМ!$B$39:$B$782,W$331)+'СЕТ СН'!$F$16</f>
        <v>0</v>
      </c>
      <c r="X343" s="36">
        <f>SUMIFS(СВЦЭМ!$J$40:$J$783,СВЦЭМ!$A$40:$A$783,$A343,СВЦЭМ!$B$39:$B$782,X$331)+'СЕТ СН'!$F$16</f>
        <v>0</v>
      </c>
      <c r="Y343" s="36">
        <f>SUMIFS(СВЦЭМ!$J$40:$J$783,СВЦЭМ!$A$40:$A$783,$A343,СВЦЭМ!$B$39:$B$782,Y$331)+'СЕТ СН'!$F$16</f>
        <v>0</v>
      </c>
    </row>
    <row r="344" spans="1:25" ht="15.75" hidden="1" x14ac:dyDescent="0.2">
      <c r="A344" s="35">
        <f t="shared" si="9"/>
        <v>44268</v>
      </c>
      <c r="B344" s="36">
        <f>SUMIFS(СВЦЭМ!$J$40:$J$783,СВЦЭМ!$A$40:$A$783,$A344,СВЦЭМ!$B$39:$B$782,B$331)+'СЕТ СН'!$F$16</f>
        <v>0</v>
      </c>
      <c r="C344" s="36">
        <f>SUMIFS(СВЦЭМ!$J$40:$J$783,СВЦЭМ!$A$40:$A$783,$A344,СВЦЭМ!$B$39:$B$782,C$331)+'СЕТ СН'!$F$16</f>
        <v>0</v>
      </c>
      <c r="D344" s="36">
        <f>SUMIFS(СВЦЭМ!$J$40:$J$783,СВЦЭМ!$A$40:$A$783,$A344,СВЦЭМ!$B$39:$B$782,D$331)+'СЕТ СН'!$F$16</f>
        <v>0</v>
      </c>
      <c r="E344" s="36">
        <f>SUMIFS(СВЦЭМ!$J$40:$J$783,СВЦЭМ!$A$40:$A$783,$A344,СВЦЭМ!$B$39:$B$782,E$331)+'СЕТ СН'!$F$16</f>
        <v>0</v>
      </c>
      <c r="F344" s="36">
        <f>SUMIFS(СВЦЭМ!$J$40:$J$783,СВЦЭМ!$A$40:$A$783,$A344,СВЦЭМ!$B$39:$B$782,F$331)+'СЕТ СН'!$F$16</f>
        <v>0</v>
      </c>
      <c r="G344" s="36">
        <f>SUMIFS(СВЦЭМ!$J$40:$J$783,СВЦЭМ!$A$40:$A$783,$A344,СВЦЭМ!$B$39:$B$782,G$331)+'СЕТ СН'!$F$16</f>
        <v>0</v>
      </c>
      <c r="H344" s="36">
        <f>SUMIFS(СВЦЭМ!$J$40:$J$783,СВЦЭМ!$A$40:$A$783,$A344,СВЦЭМ!$B$39:$B$782,H$331)+'СЕТ СН'!$F$16</f>
        <v>0</v>
      </c>
      <c r="I344" s="36">
        <f>SUMIFS(СВЦЭМ!$J$40:$J$783,СВЦЭМ!$A$40:$A$783,$A344,СВЦЭМ!$B$39:$B$782,I$331)+'СЕТ СН'!$F$16</f>
        <v>0</v>
      </c>
      <c r="J344" s="36">
        <f>SUMIFS(СВЦЭМ!$J$40:$J$783,СВЦЭМ!$A$40:$A$783,$A344,СВЦЭМ!$B$39:$B$782,J$331)+'СЕТ СН'!$F$16</f>
        <v>0</v>
      </c>
      <c r="K344" s="36">
        <f>SUMIFS(СВЦЭМ!$J$40:$J$783,СВЦЭМ!$A$40:$A$783,$A344,СВЦЭМ!$B$39:$B$782,K$331)+'СЕТ СН'!$F$16</f>
        <v>0</v>
      </c>
      <c r="L344" s="36">
        <f>SUMIFS(СВЦЭМ!$J$40:$J$783,СВЦЭМ!$A$40:$A$783,$A344,СВЦЭМ!$B$39:$B$782,L$331)+'СЕТ СН'!$F$16</f>
        <v>0</v>
      </c>
      <c r="M344" s="36">
        <f>SUMIFS(СВЦЭМ!$J$40:$J$783,СВЦЭМ!$A$40:$A$783,$A344,СВЦЭМ!$B$39:$B$782,M$331)+'СЕТ СН'!$F$16</f>
        <v>0</v>
      </c>
      <c r="N344" s="36">
        <f>SUMIFS(СВЦЭМ!$J$40:$J$783,СВЦЭМ!$A$40:$A$783,$A344,СВЦЭМ!$B$39:$B$782,N$331)+'СЕТ СН'!$F$16</f>
        <v>0</v>
      </c>
      <c r="O344" s="36">
        <f>SUMIFS(СВЦЭМ!$J$40:$J$783,СВЦЭМ!$A$40:$A$783,$A344,СВЦЭМ!$B$39:$B$782,O$331)+'СЕТ СН'!$F$16</f>
        <v>0</v>
      </c>
      <c r="P344" s="36">
        <f>SUMIFS(СВЦЭМ!$J$40:$J$783,СВЦЭМ!$A$40:$A$783,$A344,СВЦЭМ!$B$39:$B$782,P$331)+'СЕТ СН'!$F$16</f>
        <v>0</v>
      </c>
      <c r="Q344" s="36">
        <f>SUMIFS(СВЦЭМ!$J$40:$J$783,СВЦЭМ!$A$40:$A$783,$A344,СВЦЭМ!$B$39:$B$782,Q$331)+'СЕТ СН'!$F$16</f>
        <v>0</v>
      </c>
      <c r="R344" s="36">
        <f>SUMIFS(СВЦЭМ!$J$40:$J$783,СВЦЭМ!$A$40:$A$783,$A344,СВЦЭМ!$B$39:$B$782,R$331)+'СЕТ СН'!$F$16</f>
        <v>0</v>
      </c>
      <c r="S344" s="36">
        <f>SUMIFS(СВЦЭМ!$J$40:$J$783,СВЦЭМ!$A$40:$A$783,$A344,СВЦЭМ!$B$39:$B$782,S$331)+'СЕТ СН'!$F$16</f>
        <v>0</v>
      </c>
      <c r="T344" s="36">
        <f>SUMIFS(СВЦЭМ!$J$40:$J$783,СВЦЭМ!$A$40:$A$783,$A344,СВЦЭМ!$B$39:$B$782,T$331)+'СЕТ СН'!$F$16</f>
        <v>0</v>
      </c>
      <c r="U344" s="36">
        <f>SUMIFS(СВЦЭМ!$J$40:$J$783,СВЦЭМ!$A$40:$A$783,$A344,СВЦЭМ!$B$39:$B$782,U$331)+'СЕТ СН'!$F$16</f>
        <v>0</v>
      </c>
      <c r="V344" s="36">
        <f>SUMIFS(СВЦЭМ!$J$40:$J$783,СВЦЭМ!$A$40:$A$783,$A344,СВЦЭМ!$B$39:$B$782,V$331)+'СЕТ СН'!$F$16</f>
        <v>0</v>
      </c>
      <c r="W344" s="36">
        <f>SUMIFS(СВЦЭМ!$J$40:$J$783,СВЦЭМ!$A$40:$A$783,$A344,СВЦЭМ!$B$39:$B$782,W$331)+'СЕТ СН'!$F$16</f>
        <v>0</v>
      </c>
      <c r="X344" s="36">
        <f>SUMIFS(СВЦЭМ!$J$40:$J$783,СВЦЭМ!$A$40:$A$783,$A344,СВЦЭМ!$B$39:$B$782,X$331)+'СЕТ СН'!$F$16</f>
        <v>0</v>
      </c>
      <c r="Y344" s="36">
        <f>SUMIFS(СВЦЭМ!$J$40:$J$783,СВЦЭМ!$A$40:$A$783,$A344,СВЦЭМ!$B$39:$B$782,Y$331)+'СЕТ СН'!$F$16</f>
        <v>0</v>
      </c>
    </row>
    <row r="345" spans="1:25" ht="15.75" hidden="1" x14ac:dyDescent="0.2">
      <c r="A345" s="35">
        <f t="shared" si="9"/>
        <v>44269</v>
      </c>
      <c r="B345" s="36">
        <f>SUMIFS(СВЦЭМ!$J$40:$J$783,СВЦЭМ!$A$40:$A$783,$A345,СВЦЭМ!$B$39:$B$782,B$331)+'СЕТ СН'!$F$16</f>
        <v>0</v>
      </c>
      <c r="C345" s="36">
        <f>SUMIFS(СВЦЭМ!$J$40:$J$783,СВЦЭМ!$A$40:$A$783,$A345,СВЦЭМ!$B$39:$B$782,C$331)+'СЕТ СН'!$F$16</f>
        <v>0</v>
      </c>
      <c r="D345" s="36">
        <f>SUMIFS(СВЦЭМ!$J$40:$J$783,СВЦЭМ!$A$40:$A$783,$A345,СВЦЭМ!$B$39:$B$782,D$331)+'СЕТ СН'!$F$16</f>
        <v>0</v>
      </c>
      <c r="E345" s="36">
        <f>SUMIFS(СВЦЭМ!$J$40:$J$783,СВЦЭМ!$A$40:$A$783,$A345,СВЦЭМ!$B$39:$B$782,E$331)+'СЕТ СН'!$F$16</f>
        <v>0</v>
      </c>
      <c r="F345" s="36">
        <f>SUMIFS(СВЦЭМ!$J$40:$J$783,СВЦЭМ!$A$40:$A$783,$A345,СВЦЭМ!$B$39:$B$782,F$331)+'СЕТ СН'!$F$16</f>
        <v>0</v>
      </c>
      <c r="G345" s="36">
        <f>SUMIFS(СВЦЭМ!$J$40:$J$783,СВЦЭМ!$A$40:$A$783,$A345,СВЦЭМ!$B$39:$B$782,G$331)+'СЕТ СН'!$F$16</f>
        <v>0</v>
      </c>
      <c r="H345" s="36">
        <f>SUMIFS(СВЦЭМ!$J$40:$J$783,СВЦЭМ!$A$40:$A$783,$A345,СВЦЭМ!$B$39:$B$782,H$331)+'СЕТ СН'!$F$16</f>
        <v>0</v>
      </c>
      <c r="I345" s="36">
        <f>SUMIFS(СВЦЭМ!$J$40:$J$783,СВЦЭМ!$A$40:$A$783,$A345,СВЦЭМ!$B$39:$B$782,I$331)+'СЕТ СН'!$F$16</f>
        <v>0</v>
      </c>
      <c r="J345" s="36">
        <f>SUMIFS(СВЦЭМ!$J$40:$J$783,СВЦЭМ!$A$40:$A$783,$A345,СВЦЭМ!$B$39:$B$782,J$331)+'СЕТ СН'!$F$16</f>
        <v>0</v>
      </c>
      <c r="K345" s="36">
        <f>SUMIFS(СВЦЭМ!$J$40:$J$783,СВЦЭМ!$A$40:$A$783,$A345,СВЦЭМ!$B$39:$B$782,K$331)+'СЕТ СН'!$F$16</f>
        <v>0</v>
      </c>
      <c r="L345" s="36">
        <f>SUMIFS(СВЦЭМ!$J$40:$J$783,СВЦЭМ!$A$40:$A$783,$A345,СВЦЭМ!$B$39:$B$782,L$331)+'СЕТ СН'!$F$16</f>
        <v>0</v>
      </c>
      <c r="M345" s="36">
        <f>SUMIFS(СВЦЭМ!$J$40:$J$783,СВЦЭМ!$A$40:$A$783,$A345,СВЦЭМ!$B$39:$B$782,M$331)+'СЕТ СН'!$F$16</f>
        <v>0</v>
      </c>
      <c r="N345" s="36">
        <f>SUMIFS(СВЦЭМ!$J$40:$J$783,СВЦЭМ!$A$40:$A$783,$A345,СВЦЭМ!$B$39:$B$782,N$331)+'СЕТ СН'!$F$16</f>
        <v>0</v>
      </c>
      <c r="O345" s="36">
        <f>SUMIFS(СВЦЭМ!$J$40:$J$783,СВЦЭМ!$A$40:$A$783,$A345,СВЦЭМ!$B$39:$B$782,O$331)+'СЕТ СН'!$F$16</f>
        <v>0</v>
      </c>
      <c r="P345" s="36">
        <f>SUMIFS(СВЦЭМ!$J$40:$J$783,СВЦЭМ!$A$40:$A$783,$A345,СВЦЭМ!$B$39:$B$782,P$331)+'СЕТ СН'!$F$16</f>
        <v>0</v>
      </c>
      <c r="Q345" s="36">
        <f>SUMIFS(СВЦЭМ!$J$40:$J$783,СВЦЭМ!$A$40:$A$783,$A345,СВЦЭМ!$B$39:$B$782,Q$331)+'СЕТ СН'!$F$16</f>
        <v>0</v>
      </c>
      <c r="R345" s="36">
        <f>SUMIFS(СВЦЭМ!$J$40:$J$783,СВЦЭМ!$A$40:$A$783,$A345,СВЦЭМ!$B$39:$B$782,R$331)+'СЕТ СН'!$F$16</f>
        <v>0</v>
      </c>
      <c r="S345" s="36">
        <f>SUMIFS(СВЦЭМ!$J$40:$J$783,СВЦЭМ!$A$40:$A$783,$A345,СВЦЭМ!$B$39:$B$782,S$331)+'СЕТ СН'!$F$16</f>
        <v>0</v>
      </c>
      <c r="T345" s="36">
        <f>SUMIFS(СВЦЭМ!$J$40:$J$783,СВЦЭМ!$A$40:$A$783,$A345,СВЦЭМ!$B$39:$B$782,T$331)+'СЕТ СН'!$F$16</f>
        <v>0</v>
      </c>
      <c r="U345" s="36">
        <f>SUMIFS(СВЦЭМ!$J$40:$J$783,СВЦЭМ!$A$40:$A$783,$A345,СВЦЭМ!$B$39:$B$782,U$331)+'СЕТ СН'!$F$16</f>
        <v>0</v>
      </c>
      <c r="V345" s="36">
        <f>SUMIFS(СВЦЭМ!$J$40:$J$783,СВЦЭМ!$A$40:$A$783,$A345,СВЦЭМ!$B$39:$B$782,V$331)+'СЕТ СН'!$F$16</f>
        <v>0</v>
      </c>
      <c r="W345" s="36">
        <f>SUMIFS(СВЦЭМ!$J$40:$J$783,СВЦЭМ!$A$40:$A$783,$A345,СВЦЭМ!$B$39:$B$782,W$331)+'СЕТ СН'!$F$16</f>
        <v>0</v>
      </c>
      <c r="X345" s="36">
        <f>SUMIFS(СВЦЭМ!$J$40:$J$783,СВЦЭМ!$A$40:$A$783,$A345,СВЦЭМ!$B$39:$B$782,X$331)+'СЕТ СН'!$F$16</f>
        <v>0</v>
      </c>
      <c r="Y345" s="36">
        <f>SUMIFS(СВЦЭМ!$J$40:$J$783,СВЦЭМ!$A$40:$A$783,$A345,СВЦЭМ!$B$39:$B$782,Y$331)+'СЕТ СН'!$F$16</f>
        <v>0</v>
      </c>
    </row>
    <row r="346" spans="1:25" ht="15.75" hidden="1" x14ac:dyDescent="0.2">
      <c r="A346" s="35">
        <f t="shared" si="9"/>
        <v>44270</v>
      </c>
      <c r="B346" s="36">
        <f>SUMIFS(СВЦЭМ!$J$40:$J$783,СВЦЭМ!$A$40:$A$783,$A346,СВЦЭМ!$B$39:$B$782,B$331)+'СЕТ СН'!$F$16</f>
        <v>0</v>
      </c>
      <c r="C346" s="36">
        <f>SUMIFS(СВЦЭМ!$J$40:$J$783,СВЦЭМ!$A$40:$A$783,$A346,СВЦЭМ!$B$39:$B$782,C$331)+'СЕТ СН'!$F$16</f>
        <v>0</v>
      </c>
      <c r="D346" s="36">
        <f>SUMIFS(СВЦЭМ!$J$40:$J$783,СВЦЭМ!$A$40:$A$783,$A346,СВЦЭМ!$B$39:$B$782,D$331)+'СЕТ СН'!$F$16</f>
        <v>0</v>
      </c>
      <c r="E346" s="36">
        <f>SUMIFS(СВЦЭМ!$J$40:$J$783,СВЦЭМ!$A$40:$A$783,$A346,СВЦЭМ!$B$39:$B$782,E$331)+'СЕТ СН'!$F$16</f>
        <v>0</v>
      </c>
      <c r="F346" s="36">
        <f>SUMIFS(СВЦЭМ!$J$40:$J$783,СВЦЭМ!$A$40:$A$783,$A346,СВЦЭМ!$B$39:$B$782,F$331)+'СЕТ СН'!$F$16</f>
        <v>0</v>
      </c>
      <c r="G346" s="36">
        <f>SUMIFS(СВЦЭМ!$J$40:$J$783,СВЦЭМ!$A$40:$A$783,$A346,СВЦЭМ!$B$39:$B$782,G$331)+'СЕТ СН'!$F$16</f>
        <v>0</v>
      </c>
      <c r="H346" s="36">
        <f>SUMIFS(СВЦЭМ!$J$40:$J$783,СВЦЭМ!$A$40:$A$783,$A346,СВЦЭМ!$B$39:$B$782,H$331)+'СЕТ СН'!$F$16</f>
        <v>0</v>
      </c>
      <c r="I346" s="36">
        <f>SUMIFS(СВЦЭМ!$J$40:$J$783,СВЦЭМ!$A$40:$A$783,$A346,СВЦЭМ!$B$39:$B$782,I$331)+'СЕТ СН'!$F$16</f>
        <v>0</v>
      </c>
      <c r="J346" s="36">
        <f>SUMIFS(СВЦЭМ!$J$40:$J$783,СВЦЭМ!$A$40:$A$783,$A346,СВЦЭМ!$B$39:$B$782,J$331)+'СЕТ СН'!$F$16</f>
        <v>0</v>
      </c>
      <c r="K346" s="36">
        <f>SUMIFS(СВЦЭМ!$J$40:$J$783,СВЦЭМ!$A$40:$A$783,$A346,СВЦЭМ!$B$39:$B$782,K$331)+'СЕТ СН'!$F$16</f>
        <v>0</v>
      </c>
      <c r="L346" s="36">
        <f>SUMIFS(СВЦЭМ!$J$40:$J$783,СВЦЭМ!$A$40:$A$783,$A346,СВЦЭМ!$B$39:$B$782,L$331)+'СЕТ СН'!$F$16</f>
        <v>0</v>
      </c>
      <c r="M346" s="36">
        <f>SUMIFS(СВЦЭМ!$J$40:$J$783,СВЦЭМ!$A$40:$A$783,$A346,СВЦЭМ!$B$39:$B$782,M$331)+'СЕТ СН'!$F$16</f>
        <v>0</v>
      </c>
      <c r="N346" s="36">
        <f>SUMIFS(СВЦЭМ!$J$40:$J$783,СВЦЭМ!$A$40:$A$783,$A346,СВЦЭМ!$B$39:$B$782,N$331)+'СЕТ СН'!$F$16</f>
        <v>0</v>
      </c>
      <c r="O346" s="36">
        <f>SUMIFS(СВЦЭМ!$J$40:$J$783,СВЦЭМ!$A$40:$A$783,$A346,СВЦЭМ!$B$39:$B$782,O$331)+'СЕТ СН'!$F$16</f>
        <v>0</v>
      </c>
      <c r="P346" s="36">
        <f>SUMIFS(СВЦЭМ!$J$40:$J$783,СВЦЭМ!$A$40:$A$783,$A346,СВЦЭМ!$B$39:$B$782,P$331)+'СЕТ СН'!$F$16</f>
        <v>0</v>
      </c>
      <c r="Q346" s="36">
        <f>SUMIFS(СВЦЭМ!$J$40:$J$783,СВЦЭМ!$A$40:$A$783,$A346,СВЦЭМ!$B$39:$B$782,Q$331)+'СЕТ СН'!$F$16</f>
        <v>0</v>
      </c>
      <c r="R346" s="36">
        <f>SUMIFS(СВЦЭМ!$J$40:$J$783,СВЦЭМ!$A$40:$A$783,$A346,СВЦЭМ!$B$39:$B$782,R$331)+'СЕТ СН'!$F$16</f>
        <v>0</v>
      </c>
      <c r="S346" s="36">
        <f>SUMIFS(СВЦЭМ!$J$40:$J$783,СВЦЭМ!$A$40:$A$783,$A346,СВЦЭМ!$B$39:$B$782,S$331)+'СЕТ СН'!$F$16</f>
        <v>0</v>
      </c>
      <c r="T346" s="36">
        <f>SUMIFS(СВЦЭМ!$J$40:$J$783,СВЦЭМ!$A$40:$A$783,$A346,СВЦЭМ!$B$39:$B$782,T$331)+'СЕТ СН'!$F$16</f>
        <v>0</v>
      </c>
      <c r="U346" s="36">
        <f>SUMIFS(СВЦЭМ!$J$40:$J$783,СВЦЭМ!$A$40:$A$783,$A346,СВЦЭМ!$B$39:$B$782,U$331)+'СЕТ СН'!$F$16</f>
        <v>0</v>
      </c>
      <c r="V346" s="36">
        <f>SUMIFS(СВЦЭМ!$J$40:$J$783,СВЦЭМ!$A$40:$A$783,$A346,СВЦЭМ!$B$39:$B$782,V$331)+'СЕТ СН'!$F$16</f>
        <v>0</v>
      </c>
      <c r="W346" s="36">
        <f>SUMIFS(СВЦЭМ!$J$40:$J$783,СВЦЭМ!$A$40:$A$783,$A346,СВЦЭМ!$B$39:$B$782,W$331)+'СЕТ СН'!$F$16</f>
        <v>0</v>
      </c>
      <c r="X346" s="36">
        <f>SUMIFS(СВЦЭМ!$J$40:$J$783,СВЦЭМ!$A$40:$A$783,$A346,СВЦЭМ!$B$39:$B$782,X$331)+'СЕТ СН'!$F$16</f>
        <v>0</v>
      </c>
      <c r="Y346" s="36">
        <f>SUMIFS(СВЦЭМ!$J$40:$J$783,СВЦЭМ!$A$40:$A$783,$A346,СВЦЭМ!$B$39:$B$782,Y$331)+'СЕТ СН'!$F$16</f>
        <v>0</v>
      </c>
    </row>
    <row r="347" spans="1:25" ht="15.75" hidden="1" x14ac:dyDescent="0.2">
      <c r="A347" s="35">
        <f t="shared" si="9"/>
        <v>44271</v>
      </c>
      <c r="B347" s="36">
        <f>SUMIFS(СВЦЭМ!$J$40:$J$783,СВЦЭМ!$A$40:$A$783,$A347,СВЦЭМ!$B$39:$B$782,B$331)+'СЕТ СН'!$F$16</f>
        <v>0</v>
      </c>
      <c r="C347" s="36">
        <f>SUMIFS(СВЦЭМ!$J$40:$J$783,СВЦЭМ!$A$40:$A$783,$A347,СВЦЭМ!$B$39:$B$782,C$331)+'СЕТ СН'!$F$16</f>
        <v>0</v>
      </c>
      <c r="D347" s="36">
        <f>SUMIFS(СВЦЭМ!$J$40:$J$783,СВЦЭМ!$A$40:$A$783,$A347,СВЦЭМ!$B$39:$B$782,D$331)+'СЕТ СН'!$F$16</f>
        <v>0</v>
      </c>
      <c r="E347" s="36">
        <f>SUMIFS(СВЦЭМ!$J$40:$J$783,СВЦЭМ!$A$40:$A$783,$A347,СВЦЭМ!$B$39:$B$782,E$331)+'СЕТ СН'!$F$16</f>
        <v>0</v>
      </c>
      <c r="F347" s="36">
        <f>SUMIFS(СВЦЭМ!$J$40:$J$783,СВЦЭМ!$A$40:$A$783,$A347,СВЦЭМ!$B$39:$B$782,F$331)+'СЕТ СН'!$F$16</f>
        <v>0</v>
      </c>
      <c r="G347" s="36">
        <f>SUMIFS(СВЦЭМ!$J$40:$J$783,СВЦЭМ!$A$40:$A$783,$A347,СВЦЭМ!$B$39:$B$782,G$331)+'СЕТ СН'!$F$16</f>
        <v>0</v>
      </c>
      <c r="H347" s="36">
        <f>SUMIFS(СВЦЭМ!$J$40:$J$783,СВЦЭМ!$A$40:$A$783,$A347,СВЦЭМ!$B$39:$B$782,H$331)+'СЕТ СН'!$F$16</f>
        <v>0</v>
      </c>
      <c r="I347" s="36">
        <f>SUMIFS(СВЦЭМ!$J$40:$J$783,СВЦЭМ!$A$40:$A$783,$A347,СВЦЭМ!$B$39:$B$782,I$331)+'СЕТ СН'!$F$16</f>
        <v>0</v>
      </c>
      <c r="J347" s="36">
        <f>SUMIFS(СВЦЭМ!$J$40:$J$783,СВЦЭМ!$A$40:$A$783,$A347,СВЦЭМ!$B$39:$B$782,J$331)+'СЕТ СН'!$F$16</f>
        <v>0</v>
      </c>
      <c r="K347" s="36">
        <f>SUMIFS(СВЦЭМ!$J$40:$J$783,СВЦЭМ!$A$40:$A$783,$A347,СВЦЭМ!$B$39:$B$782,K$331)+'СЕТ СН'!$F$16</f>
        <v>0</v>
      </c>
      <c r="L347" s="36">
        <f>SUMIFS(СВЦЭМ!$J$40:$J$783,СВЦЭМ!$A$40:$A$783,$A347,СВЦЭМ!$B$39:$B$782,L$331)+'СЕТ СН'!$F$16</f>
        <v>0</v>
      </c>
      <c r="M347" s="36">
        <f>SUMIFS(СВЦЭМ!$J$40:$J$783,СВЦЭМ!$A$40:$A$783,$A347,СВЦЭМ!$B$39:$B$782,M$331)+'СЕТ СН'!$F$16</f>
        <v>0</v>
      </c>
      <c r="N347" s="36">
        <f>SUMIFS(СВЦЭМ!$J$40:$J$783,СВЦЭМ!$A$40:$A$783,$A347,СВЦЭМ!$B$39:$B$782,N$331)+'СЕТ СН'!$F$16</f>
        <v>0</v>
      </c>
      <c r="O347" s="36">
        <f>SUMIFS(СВЦЭМ!$J$40:$J$783,СВЦЭМ!$A$40:$A$783,$A347,СВЦЭМ!$B$39:$B$782,O$331)+'СЕТ СН'!$F$16</f>
        <v>0</v>
      </c>
      <c r="P347" s="36">
        <f>SUMIFS(СВЦЭМ!$J$40:$J$783,СВЦЭМ!$A$40:$A$783,$A347,СВЦЭМ!$B$39:$B$782,P$331)+'СЕТ СН'!$F$16</f>
        <v>0</v>
      </c>
      <c r="Q347" s="36">
        <f>SUMIFS(СВЦЭМ!$J$40:$J$783,СВЦЭМ!$A$40:$A$783,$A347,СВЦЭМ!$B$39:$B$782,Q$331)+'СЕТ СН'!$F$16</f>
        <v>0</v>
      </c>
      <c r="R347" s="36">
        <f>SUMIFS(СВЦЭМ!$J$40:$J$783,СВЦЭМ!$A$40:$A$783,$A347,СВЦЭМ!$B$39:$B$782,R$331)+'СЕТ СН'!$F$16</f>
        <v>0</v>
      </c>
      <c r="S347" s="36">
        <f>SUMIFS(СВЦЭМ!$J$40:$J$783,СВЦЭМ!$A$40:$A$783,$A347,СВЦЭМ!$B$39:$B$782,S$331)+'СЕТ СН'!$F$16</f>
        <v>0</v>
      </c>
      <c r="T347" s="36">
        <f>SUMIFS(СВЦЭМ!$J$40:$J$783,СВЦЭМ!$A$40:$A$783,$A347,СВЦЭМ!$B$39:$B$782,T$331)+'СЕТ СН'!$F$16</f>
        <v>0</v>
      </c>
      <c r="U347" s="36">
        <f>SUMIFS(СВЦЭМ!$J$40:$J$783,СВЦЭМ!$A$40:$A$783,$A347,СВЦЭМ!$B$39:$B$782,U$331)+'СЕТ СН'!$F$16</f>
        <v>0</v>
      </c>
      <c r="V347" s="36">
        <f>SUMIFS(СВЦЭМ!$J$40:$J$783,СВЦЭМ!$A$40:$A$783,$A347,СВЦЭМ!$B$39:$B$782,V$331)+'СЕТ СН'!$F$16</f>
        <v>0</v>
      </c>
      <c r="W347" s="36">
        <f>SUMIFS(СВЦЭМ!$J$40:$J$783,СВЦЭМ!$A$40:$A$783,$A347,СВЦЭМ!$B$39:$B$782,W$331)+'СЕТ СН'!$F$16</f>
        <v>0</v>
      </c>
      <c r="X347" s="36">
        <f>SUMIFS(СВЦЭМ!$J$40:$J$783,СВЦЭМ!$A$40:$A$783,$A347,СВЦЭМ!$B$39:$B$782,X$331)+'СЕТ СН'!$F$16</f>
        <v>0</v>
      </c>
      <c r="Y347" s="36">
        <f>SUMIFS(СВЦЭМ!$J$40:$J$783,СВЦЭМ!$A$40:$A$783,$A347,СВЦЭМ!$B$39:$B$782,Y$331)+'СЕТ СН'!$F$16</f>
        <v>0</v>
      </c>
    </row>
    <row r="348" spans="1:25" ht="15.75" hidden="1" x14ac:dyDescent="0.2">
      <c r="A348" s="35">
        <f t="shared" si="9"/>
        <v>44272</v>
      </c>
      <c r="B348" s="36">
        <f>SUMIFS(СВЦЭМ!$J$40:$J$783,СВЦЭМ!$A$40:$A$783,$A348,СВЦЭМ!$B$39:$B$782,B$331)+'СЕТ СН'!$F$16</f>
        <v>0</v>
      </c>
      <c r="C348" s="36">
        <f>SUMIFS(СВЦЭМ!$J$40:$J$783,СВЦЭМ!$A$40:$A$783,$A348,СВЦЭМ!$B$39:$B$782,C$331)+'СЕТ СН'!$F$16</f>
        <v>0</v>
      </c>
      <c r="D348" s="36">
        <f>SUMIFS(СВЦЭМ!$J$40:$J$783,СВЦЭМ!$A$40:$A$783,$A348,СВЦЭМ!$B$39:$B$782,D$331)+'СЕТ СН'!$F$16</f>
        <v>0</v>
      </c>
      <c r="E348" s="36">
        <f>SUMIFS(СВЦЭМ!$J$40:$J$783,СВЦЭМ!$A$40:$A$783,$A348,СВЦЭМ!$B$39:$B$782,E$331)+'СЕТ СН'!$F$16</f>
        <v>0</v>
      </c>
      <c r="F348" s="36">
        <f>SUMIFS(СВЦЭМ!$J$40:$J$783,СВЦЭМ!$A$40:$A$783,$A348,СВЦЭМ!$B$39:$B$782,F$331)+'СЕТ СН'!$F$16</f>
        <v>0</v>
      </c>
      <c r="G348" s="36">
        <f>SUMIFS(СВЦЭМ!$J$40:$J$783,СВЦЭМ!$A$40:$A$783,$A348,СВЦЭМ!$B$39:$B$782,G$331)+'СЕТ СН'!$F$16</f>
        <v>0</v>
      </c>
      <c r="H348" s="36">
        <f>SUMIFS(СВЦЭМ!$J$40:$J$783,СВЦЭМ!$A$40:$A$783,$A348,СВЦЭМ!$B$39:$B$782,H$331)+'СЕТ СН'!$F$16</f>
        <v>0</v>
      </c>
      <c r="I348" s="36">
        <f>SUMIFS(СВЦЭМ!$J$40:$J$783,СВЦЭМ!$A$40:$A$783,$A348,СВЦЭМ!$B$39:$B$782,I$331)+'СЕТ СН'!$F$16</f>
        <v>0</v>
      </c>
      <c r="J348" s="36">
        <f>SUMIFS(СВЦЭМ!$J$40:$J$783,СВЦЭМ!$A$40:$A$783,$A348,СВЦЭМ!$B$39:$B$782,J$331)+'СЕТ СН'!$F$16</f>
        <v>0</v>
      </c>
      <c r="K348" s="36">
        <f>SUMIFS(СВЦЭМ!$J$40:$J$783,СВЦЭМ!$A$40:$A$783,$A348,СВЦЭМ!$B$39:$B$782,K$331)+'СЕТ СН'!$F$16</f>
        <v>0</v>
      </c>
      <c r="L348" s="36">
        <f>SUMIFS(СВЦЭМ!$J$40:$J$783,СВЦЭМ!$A$40:$A$783,$A348,СВЦЭМ!$B$39:$B$782,L$331)+'СЕТ СН'!$F$16</f>
        <v>0</v>
      </c>
      <c r="M348" s="36">
        <f>SUMIFS(СВЦЭМ!$J$40:$J$783,СВЦЭМ!$A$40:$A$783,$A348,СВЦЭМ!$B$39:$B$782,M$331)+'СЕТ СН'!$F$16</f>
        <v>0</v>
      </c>
      <c r="N348" s="36">
        <f>SUMIFS(СВЦЭМ!$J$40:$J$783,СВЦЭМ!$A$40:$A$783,$A348,СВЦЭМ!$B$39:$B$782,N$331)+'СЕТ СН'!$F$16</f>
        <v>0</v>
      </c>
      <c r="O348" s="36">
        <f>SUMIFS(СВЦЭМ!$J$40:$J$783,СВЦЭМ!$A$40:$A$783,$A348,СВЦЭМ!$B$39:$B$782,O$331)+'СЕТ СН'!$F$16</f>
        <v>0</v>
      </c>
      <c r="P348" s="36">
        <f>SUMIFS(СВЦЭМ!$J$40:$J$783,СВЦЭМ!$A$40:$A$783,$A348,СВЦЭМ!$B$39:$B$782,P$331)+'СЕТ СН'!$F$16</f>
        <v>0</v>
      </c>
      <c r="Q348" s="36">
        <f>SUMIFS(СВЦЭМ!$J$40:$J$783,СВЦЭМ!$A$40:$A$783,$A348,СВЦЭМ!$B$39:$B$782,Q$331)+'СЕТ СН'!$F$16</f>
        <v>0</v>
      </c>
      <c r="R348" s="36">
        <f>SUMIFS(СВЦЭМ!$J$40:$J$783,СВЦЭМ!$A$40:$A$783,$A348,СВЦЭМ!$B$39:$B$782,R$331)+'СЕТ СН'!$F$16</f>
        <v>0</v>
      </c>
      <c r="S348" s="36">
        <f>SUMIFS(СВЦЭМ!$J$40:$J$783,СВЦЭМ!$A$40:$A$783,$A348,СВЦЭМ!$B$39:$B$782,S$331)+'СЕТ СН'!$F$16</f>
        <v>0</v>
      </c>
      <c r="T348" s="36">
        <f>SUMIFS(СВЦЭМ!$J$40:$J$783,СВЦЭМ!$A$40:$A$783,$A348,СВЦЭМ!$B$39:$B$782,T$331)+'СЕТ СН'!$F$16</f>
        <v>0</v>
      </c>
      <c r="U348" s="36">
        <f>SUMIFS(СВЦЭМ!$J$40:$J$783,СВЦЭМ!$A$40:$A$783,$A348,СВЦЭМ!$B$39:$B$782,U$331)+'СЕТ СН'!$F$16</f>
        <v>0</v>
      </c>
      <c r="V348" s="36">
        <f>SUMIFS(СВЦЭМ!$J$40:$J$783,СВЦЭМ!$A$40:$A$783,$A348,СВЦЭМ!$B$39:$B$782,V$331)+'СЕТ СН'!$F$16</f>
        <v>0</v>
      </c>
      <c r="W348" s="36">
        <f>SUMIFS(СВЦЭМ!$J$40:$J$783,СВЦЭМ!$A$40:$A$783,$A348,СВЦЭМ!$B$39:$B$782,W$331)+'СЕТ СН'!$F$16</f>
        <v>0</v>
      </c>
      <c r="X348" s="36">
        <f>SUMIFS(СВЦЭМ!$J$40:$J$783,СВЦЭМ!$A$40:$A$783,$A348,СВЦЭМ!$B$39:$B$782,X$331)+'СЕТ СН'!$F$16</f>
        <v>0</v>
      </c>
      <c r="Y348" s="36">
        <f>SUMIFS(СВЦЭМ!$J$40:$J$783,СВЦЭМ!$A$40:$A$783,$A348,СВЦЭМ!$B$39:$B$782,Y$331)+'СЕТ СН'!$F$16</f>
        <v>0</v>
      </c>
    </row>
    <row r="349" spans="1:25" ht="15.75" hidden="1" x14ac:dyDescent="0.2">
      <c r="A349" s="35">
        <f t="shared" si="9"/>
        <v>44273</v>
      </c>
      <c r="B349" s="36">
        <f>SUMIFS(СВЦЭМ!$J$40:$J$783,СВЦЭМ!$A$40:$A$783,$A349,СВЦЭМ!$B$39:$B$782,B$331)+'СЕТ СН'!$F$16</f>
        <v>0</v>
      </c>
      <c r="C349" s="36">
        <f>SUMIFS(СВЦЭМ!$J$40:$J$783,СВЦЭМ!$A$40:$A$783,$A349,СВЦЭМ!$B$39:$B$782,C$331)+'СЕТ СН'!$F$16</f>
        <v>0</v>
      </c>
      <c r="D349" s="36">
        <f>SUMIFS(СВЦЭМ!$J$40:$J$783,СВЦЭМ!$A$40:$A$783,$A349,СВЦЭМ!$B$39:$B$782,D$331)+'СЕТ СН'!$F$16</f>
        <v>0</v>
      </c>
      <c r="E349" s="36">
        <f>SUMIFS(СВЦЭМ!$J$40:$J$783,СВЦЭМ!$A$40:$A$783,$A349,СВЦЭМ!$B$39:$B$782,E$331)+'СЕТ СН'!$F$16</f>
        <v>0</v>
      </c>
      <c r="F349" s="36">
        <f>SUMIFS(СВЦЭМ!$J$40:$J$783,СВЦЭМ!$A$40:$A$783,$A349,СВЦЭМ!$B$39:$B$782,F$331)+'СЕТ СН'!$F$16</f>
        <v>0</v>
      </c>
      <c r="G349" s="36">
        <f>SUMIFS(СВЦЭМ!$J$40:$J$783,СВЦЭМ!$A$40:$A$783,$A349,СВЦЭМ!$B$39:$B$782,G$331)+'СЕТ СН'!$F$16</f>
        <v>0</v>
      </c>
      <c r="H349" s="36">
        <f>SUMIFS(СВЦЭМ!$J$40:$J$783,СВЦЭМ!$A$40:$A$783,$A349,СВЦЭМ!$B$39:$B$782,H$331)+'СЕТ СН'!$F$16</f>
        <v>0</v>
      </c>
      <c r="I349" s="36">
        <f>SUMIFS(СВЦЭМ!$J$40:$J$783,СВЦЭМ!$A$40:$A$783,$A349,СВЦЭМ!$B$39:$B$782,I$331)+'СЕТ СН'!$F$16</f>
        <v>0</v>
      </c>
      <c r="J349" s="36">
        <f>SUMIFS(СВЦЭМ!$J$40:$J$783,СВЦЭМ!$A$40:$A$783,$A349,СВЦЭМ!$B$39:$B$782,J$331)+'СЕТ СН'!$F$16</f>
        <v>0</v>
      </c>
      <c r="K349" s="36">
        <f>SUMIFS(СВЦЭМ!$J$40:$J$783,СВЦЭМ!$A$40:$A$783,$A349,СВЦЭМ!$B$39:$B$782,K$331)+'СЕТ СН'!$F$16</f>
        <v>0</v>
      </c>
      <c r="L349" s="36">
        <f>SUMIFS(СВЦЭМ!$J$40:$J$783,СВЦЭМ!$A$40:$A$783,$A349,СВЦЭМ!$B$39:$B$782,L$331)+'СЕТ СН'!$F$16</f>
        <v>0</v>
      </c>
      <c r="M349" s="36">
        <f>SUMIFS(СВЦЭМ!$J$40:$J$783,СВЦЭМ!$A$40:$A$783,$A349,СВЦЭМ!$B$39:$B$782,M$331)+'СЕТ СН'!$F$16</f>
        <v>0</v>
      </c>
      <c r="N349" s="36">
        <f>SUMIFS(СВЦЭМ!$J$40:$J$783,СВЦЭМ!$A$40:$A$783,$A349,СВЦЭМ!$B$39:$B$782,N$331)+'СЕТ СН'!$F$16</f>
        <v>0</v>
      </c>
      <c r="O349" s="36">
        <f>SUMIFS(СВЦЭМ!$J$40:$J$783,СВЦЭМ!$A$40:$A$783,$A349,СВЦЭМ!$B$39:$B$782,O$331)+'СЕТ СН'!$F$16</f>
        <v>0</v>
      </c>
      <c r="P349" s="36">
        <f>SUMIFS(СВЦЭМ!$J$40:$J$783,СВЦЭМ!$A$40:$A$783,$A349,СВЦЭМ!$B$39:$B$782,P$331)+'СЕТ СН'!$F$16</f>
        <v>0</v>
      </c>
      <c r="Q349" s="36">
        <f>SUMIFS(СВЦЭМ!$J$40:$J$783,СВЦЭМ!$A$40:$A$783,$A349,СВЦЭМ!$B$39:$B$782,Q$331)+'СЕТ СН'!$F$16</f>
        <v>0</v>
      </c>
      <c r="R349" s="36">
        <f>SUMIFS(СВЦЭМ!$J$40:$J$783,СВЦЭМ!$A$40:$A$783,$A349,СВЦЭМ!$B$39:$B$782,R$331)+'СЕТ СН'!$F$16</f>
        <v>0</v>
      </c>
      <c r="S349" s="36">
        <f>SUMIFS(СВЦЭМ!$J$40:$J$783,СВЦЭМ!$A$40:$A$783,$A349,СВЦЭМ!$B$39:$B$782,S$331)+'СЕТ СН'!$F$16</f>
        <v>0</v>
      </c>
      <c r="T349" s="36">
        <f>SUMIFS(СВЦЭМ!$J$40:$J$783,СВЦЭМ!$A$40:$A$783,$A349,СВЦЭМ!$B$39:$B$782,T$331)+'СЕТ СН'!$F$16</f>
        <v>0</v>
      </c>
      <c r="U349" s="36">
        <f>SUMIFS(СВЦЭМ!$J$40:$J$783,СВЦЭМ!$A$40:$A$783,$A349,СВЦЭМ!$B$39:$B$782,U$331)+'СЕТ СН'!$F$16</f>
        <v>0</v>
      </c>
      <c r="V349" s="36">
        <f>SUMIFS(СВЦЭМ!$J$40:$J$783,СВЦЭМ!$A$40:$A$783,$A349,СВЦЭМ!$B$39:$B$782,V$331)+'СЕТ СН'!$F$16</f>
        <v>0</v>
      </c>
      <c r="W349" s="36">
        <f>SUMIFS(СВЦЭМ!$J$40:$J$783,СВЦЭМ!$A$40:$A$783,$A349,СВЦЭМ!$B$39:$B$782,W$331)+'СЕТ СН'!$F$16</f>
        <v>0</v>
      </c>
      <c r="X349" s="36">
        <f>SUMIFS(СВЦЭМ!$J$40:$J$783,СВЦЭМ!$A$40:$A$783,$A349,СВЦЭМ!$B$39:$B$782,X$331)+'СЕТ СН'!$F$16</f>
        <v>0</v>
      </c>
      <c r="Y349" s="36">
        <f>SUMIFS(СВЦЭМ!$J$40:$J$783,СВЦЭМ!$A$40:$A$783,$A349,СВЦЭМ!$B$39:$B$782,Y$331)+'СЕТ СН'!$F$16</f>
        <v>0</v>
      </c>
    </row>
    <row r="350" spans="1:25" ht="15.75" hidden="1" x14ac:dyDescent="0.2">
      <c r="A350" s="35">
        <f t="shared" si="9"/>
        <v>44274</v>
      </c>
      <c r="B350" s="36">
        <f>SUMIFS(СВЦЭМ!$J$40:$J$783,СВЦЭМ!$A$40:$A$783,$A350,СВЦЭМ!$B$39:$B$782,B$331)+'СЕТ СН'!$F$16</f>
        <v>0</v>
      </c>
      <c r="C350" s="36">
        <f>SUMIFS(СВЦЭМ!$J$40:$J$783,СВЦЭМ!$A$40:$A$783,$A350,СВЦЭМ!$B$39:$B$782,C$331)+'СЕТ СН'!$F$16</f>
        <v>0</v>
      </c>
      <c r="D350" s="36">
        <f>SUMIFS(СВЦЭМ!$J$40:$J$783,СВЦЭМ!$A$40:$A$783,$A350,СВЦЭМ!$B$39:$B$782,D$331)+'СЕТ СН'!$F$16</f>
        <v>0</v>
      </c>
      <c r="E350" s="36">
        <f>SUMIFS(СВЦЭМ!$J$40:$J$783,СВЦЭМ!$A$40:$A$783,$A350,СВЦЭМ!$B$39:$B$782,E$331)+'СЕТ СН'!$F$16</f>
        <v>0</v>
      </c>
      <c r="F350" s="36">
        <f>SUMIFS(СВЦЭМ!$J$40:$J$783,СВЦЭМ!$A$40:$A$783,$A350,СВЦЭМ!$B$39:$B$782,F$331)+'СЕТ СН'!$F$16</f>
        <v>0</v>
      </c>
      <c r="G350" s="36">
        <f>SUMIFS(СВЦЭМ!$J$40:$J$783,СВЦЭМ!$A$40:$A$783,$A350,СВЦЭМ!$B$39:$B$782,G$331)+'СЕТ СН'!$F$16</f>
        <v>0</v>
      </c>
      <c r="H350" s="36">
        <f>SUMIFS(СВЦЭМ!$J$40:$J$783,СВЦЭМ!$A$40:$A$783,$A350,СВЦЭМ!$B$39:$B$782,H$331)+'СЕТ СН'!$F$16</f>
        <v>0</v>
      </c>
      <c r="I350" s="36">
        <f>SUMIFS(СВЦЭМ!$J$40:$J$783,СВЦЭМ!$A$40:$A$783,$A350,СВЦЭМ!$B$39:$B$782,I$331)+'СЕТ СН'!$F$16</f>
        <v>0</v>
      </c>
      <c r="J350" s="36">
        <f>SUMIFS(СВЦЭМ!$J$40:$J$783,СВЦЭМ!$A$40:$A$783,$A350,СВЦЭМ!$B$39:$B$782,J$331)+'СЕТ СН'!$F$16</f>
        <v>0</v>
      </c>
      <c r="K350" s="36">
        <f>SUMIFS(СВЦЭМ!$J$40:$J$783,СВЦЭМ!$A$40:$A$783,$A350,СВЦЭМ!$B$39:$B$782,K$331)+'СЕТ СН'!$F$16</f>
        <v>0</v>
      </c>
      <c r="L350" s="36">
        <f>SUMIFS(СВЦЭМ!$J$40:$J$783,СВЦЭМ!$A$40:$A$783,$A350,СВЦЭМ!$B$39:$B$782,L$331)+'СЕТ СН'!$F$16</f>
        <v>0</v>
      </c>
      <c r="M350" s="36">
        <f>SUMIFS(СВЦЭМ!$J$40:$J$783,СВЦЭМ!$A$40:$A$783,$A350,СВЦЭМ!$B$39:$B$782,M$331)+'СЕТ СН'!$F$16</f>
        <v>0</v>
      </c>
      <c r="N350" s="36">
        <f>SUMIFS(СВЦЭМ!$J$40:$J$783,СВЦЭМ!$A$40:$A$783,$A350,СВЦЭМ!$B$39:$B$782,N$331)+'СЕТ СН'!$F$16</f>
        <v>0</v>
      </c>
      <c r="O350" s="36">
        <f>SUMIFS(СВЦЭМ!$J$40:$J$783,СВЦЭМ!$A$40:$A$783,$A350,СВЦЭМ!$B$39:$B$782,O$331)+'СЕТ СН'!$F$16</f>
        <v>0</v>
      </c>
      <c r="P350" s="36">
        <f>SUMIFS(СВЦЭМ!$J$40:$J$783,СВЦЭМ!$A$40:$A$783,$A350,СВЦЭМ!$B$39:$B$782,P$331)+'СЕТ СН'!$F$16</f>
        <v>0</v>
      </c>
      <c r="Q350" s="36">
        <f>SUMIFS(СВЦЭМ!$J$40:$J$783,СВЦЭМ!$A$40:$A$783,$A350,СВЦЭМ!$B$39:$B$782,Q$331)+'СЕТ СН'!$F$16</f>
        <v>0</v>
      </c>
      <c r="R350" s="36">
        <f>SUMIFS(СВЦЭМ!$J$40:$J$783,СВЦЭМ!$A$40:$A$783,$A350,СВЦЭМ!$B$39:$B$782,R$331)+'СЕТ СН'!$F$16</f>
        <v>0</v>
      </c>
      <c r="S350" s="36">
        <f>SUMIFS(СВЦЭМ!$J$40:$J$783,СВЦЭМ!$A$40:$A$783,$A350,СВЦЭМ!$B$39:$B$782,S$331)+'СЕТ СН'!$F$16</f>
        <v>0</v>
      </c>
      <c r="T350" s="36">
        <f>SUMIFS(СВЦЭМ!$J$40:$J$783,СВЦЭМ!$A$40:$A$783,$A350,СВЦЭМ!$B$39:$B$782,T$331)+'СЕТ СН'!$F$16</f>
        <v>0</v>
      </c>
      <c r="U350" s="36">
        <f>SUMIFS(СВЦЭМ!$J$40:$J$783,СВЦЭМ!$A$40:$A$783,$A350,СВЦЭМ!$B$39:$B$782,U$331)+'СЕТ СН'!$F$16</f>
        <v>0</v>
      </c>
      <c r="V350" s="36">
        <f>SUMIFS(СВЦЭМ!$J$40:$J$783,СВЦЭМ!$A$40:$A$783,$A350,СВЦЭМ!$B$39:$B$782,V$331)+'СЕТ СН'!$F$16</f>
        <v>0</v>
      </c>
      <c r="W350" s="36">
        <f>SUMIFS(СВЦЭМ!$J$40:$J$783,СВЦЭМ!$A$40:$A$783,$A350,СВЦЭМ!$B$39:$B$782,W$331)+'СЕТ СН'!$F$16</f>
        <v>0</v>
      </c>
      <c r="X350" s="36">
        <f>SUMIFS(СВЦЭМ!$J$40:$J$783,СВЦЭМ!$A$40:$A$783,$A350,СВЦЭМ!$B$39:$B$782,X$331)+'СЕТ СН'!$F$16</f>
        <v>0</v>
      </c>
      <c r="Y350" s="36">
        <f>SUMIFS(СВЦЭМ!$J$40:$J$783,СВЦЭМ!$A$40:$A$783,$A350,СВЦЭМ!$B$39:$B$782,Y$331)+'СЕТ СН'!$F$16</f>
        <v>0</v>
      </c>
    </row>
    <row r="351" spans="1:25" ht="15.75" hidden="1" x14ac:dyDescent="0.2">
      <c r="A351" s="35">
        <f t="shared" si="9"/>
        <v>44275</v>
      </c>
      <c r="B351" s="36">
        <f>SUMIFS(СВЦЭМ!$J$40:$J$783,СВЦЭМ!$A$40:$A$783,$A351,СВЦЭМ!$B$39:$B$782,B$331)+'СЕТ СН'!$F$16</f>
        <v>0</v>
      </c>
      <c r="C351" s="36">
        <f>SUMIFS(СВЦЭМ!$J$40:$J$783,СВЦЭМ!$A$40:$A$783,$A351,СВЦЭМ!$B$39:$B$782,C$331)+'СЕТ СН'!$F$16</f>
        <v>0</v>
      </c>
      <c r="D351" s="36">
        <f>SUMIFS(СВЦЭМ!$J$40:$J$783,СВЦЭМ!$A$40:$A$783,$A351,СВЦЭМ!$B$39:$B$782,D$331)+'СЕТ СН'!$F$16</f>
        <v>0</v>
      </c>
      <c r="E351" s="36">
        <f>SUMIFS(СВЦЭМ!$J$40:$J$783,СВЦЭМ!$A$40:$A$783,$A351,СВЦЭМ!$B$39:$B$782,E$331)+'СЕТ СН'!$F$16</f>
        <v>0</v>
      </c>
      <c r="F351" s="36">
        <f>SUMIFS(СВЦЭМ!$J$40:$J$783,СВЦЭМ!$A$40:$A$783,$A351,СВЦЭМ!$B$39:$B$782,F$331)+'СЕТ СН'!$F$16</f>
        <v>0</v>
      </c>
      <c r="G351" s="36">
        <f>SUMIFS(СВЦЭМ!$J$40:$J$783,СВЦЭМ!$A$40:$A$783,$A351,СВЦЭМ!$B$39:$B$782,G$331)+'СЕТ СН'!$F$16</f>
        <v>0</v>
      </c>
      <c r="H351" s="36">
        <f>SUMIFS(СВЦЭМ!$J$40:$J$783,СВЦЭМ!$A$40:$A$783,$A351,СВЦЭМ!$B$39:$B$782,H$331)+'СЕТ СН'!$F$16</f>
        <v>0</v>
      </c>
      <c r="I351" s="36">
        <f>SUMIFS(СВЦЭМ!$J$40:$J$783,СВЦЭМ!$A$40:$A$783,$A351,СВЦЭМ!$B$39:$B$782,I$331)+'СЕТ СН'!$F$16</f>
        <v>0</v>
      </c>
      <c r="J351" s="36">
        <f>SUMIFS(СВЦЭМ!$J$40:$J$783,СВЦЭМ!$A$40:$A$783,$A351,СВЦЭМ!$B$39:$B$782,J$331)+'СЕТ СН'!$F$16</f>
        <v>0</v>
      </c>
      <c r="K351" s="36">
        <f>SUMIFS(СВЦЭМ!$J$40:$J$783,СВЦЭМ!$A$40:$A$783,$A351,СВЦЭМ!$B$39:$B$782,K$331)+'СЕТ СН'!$F$16</f>
        <v>0</v>
      </c>
      <c r="L351" s="36">
        <f>SUMIFS(СВЦЭМ!$J$40:$J$783,СВЦЭМ!$A$40:$A$783,$A351,СВЦЭМ!$B$39:$B$782,L$331)+'СЕТ СН'!$F$16</f>
        <v>0</v>
      </c>
      <c r="M351" s="36">
        <f>SUMIFS(СВЦЭМ!$J$40:$J$783,СВЦЭМ!$A$40:$A$783,$A351,СВЦЭМ!$B$39:$B$782,M$331)+'СЕТ СН'!$F$16</f>
        <v>0</v>
      </c>
      <c r="N351" s="36">
        <f>SUMIFS(СВЦЭМ!$J$40:$J$783,СВЦЭМ!$A$40:$A$783,$A351,СВЦЭМ!$B$39:$B$782,N$331)+'СЕТ СН'!$F$16</f>
        <v>0</v>
      </c>
      <c r="O351" s="36">
        <f>SUMIFS(СВЦЭМ!$J$40:$J$783,СВЦЭМ!$A$40:$A$783,$A351,СВЦЭМ!$B$39:$B$782,O$331)+'СЕТ СН'!$F$16</f>
        <v>0</v>
      </c>
      <c r="P351" s="36">
        <f>SUMIFS(СВЦЭМ!$J$40:$J$783,СВЦЭМ!$A$40:$A$783,$A351,СВЦЭМ!$B$39:$B$782,P$331)+'СЕТ СН'!$F$16</f>
        <v>0</v>
      </c>
      <c r="Q351" s="36">
        <f>SUMIFS(СВЦЭМ!$J$40:$J$783,СВЦЭМ!$A$40:$A$783,$A351,СВЦЭМ!$B$39:$B$782,Q$331)+'СЕТ СН'!$F$16</f>
        <v>0</v>
      </c>
      <c r="R351" s="36">
        <f>SUMIFS(СВЦЭМ!$J$40:$J$783,СВЦЭМ!$A$40:$A$783,$A351,СВЦЭМ!$B$39:$B$782,R$331)+'СЕТ СН'!$F$16</f>
        <v>0</v>
      </c>
      <c r="S351" s="36">
        <f>SUMIFS(СВЦЭМ!$J$40:$J$783,СВЦЭМ!$A$40:$A$783,$A351,СВЦЭМ!$B$39:$B$782,S$331)+'СЕТ СН'!$F$16</f>
        <v>0</v>
      </c>
      <c r="T351" s="36">
        <f>SUMIFS(СВЦЭМ!$J$40:$J$783,СВЦЭМ!$A$40:$A$783,$A351,СВЦЭМ!$B$39:$B$782,T$331)+'СЕТ СН'!$F$16</f>
        <v>0</v>
      </c>
      <c r="U351" s="36">
        <f>SUMIFS(СВЦЭМ!$J$40:$J$783,СВЦЭМ!$A$40:$A$783,$A351,СВЦЭМ!$B$39:$B$782,U$331)+'СЕТ СН'!$F$16</f>
        <v>0</v>
      </c>
      <c r="V351" s="36">
        <f>SUMIFS(СВЦЭМ!$J$40:$J$783,СВЦЭМ!$A$40:$A$783,$A351,СВЦЭМ!$B$39:$B$782,V$331)+'СЕТ СН'!$F$16</f>
        <v>0</v>
      </c>
      <c r="W351" s="36">
        <f>SUMIFS(СВЦЭМ!$J$40:$J$783,СВЦЭМ!$A$40:$A$783,$A351,СВЦЭМ!$B$39:$B$782,W$331)+'СЕТ СН'!$F$16</f>
        <v>0</v>
      </c>
      <c r="X351" s="36">
        <f>SUMIFS(СВЦЭМ!$J$40:$J$783,СВЦЭМ!$A$40:$A$783,$A351,СВЦЭМ!$B$39:$B$782,X$331)+'СЕТ СН'!$F$16</f>
        <v>0</v>
      </c>
      <c r="Y351" s="36">
        <f>SUMIFS(СВЦЭМ!$J$40:$J$783,СВЦЭМ!$A$40:$A$783,$A351,СВЦЭМ!$B$39:$B$782,Y$331)+'СЕТ СН'!$F$16</f>
        <v>0</v>
      </c>
    </row>
    <row r="352" spans="1:25" ht="15.75" hidden="1" x14ac:dyDescent="0.2">
      <c r="A352" s="35">
        <f t="shared" si="9"/>
        <v>44276</v>
      </c>
      <c r="B352" s="36">
        <f>SUMIFS(СВЦЭМ!$J$40:$J$783,СВЦЭМ!$A$40:$A$783,$A352,СВЦЭМ!$B$39:$B$782,B$331)+'СЕТ СН'!$F$16</f>
        <v>0</v>
      </c>
      <c r="C352" s="36">
        <f>SUMIFS(СВЦЭМ!$J$40:$J$783,СВЦЭМ!$A$40:$A$783,$A352,СВЦЭМ!$B$39:$B$782,C$331)+'СЕТ СН'!$F$16</f>
        <v>0</v>
      </c>
      <c r="D352" s="36">
        <f>SUMIFS(СВЦЭМ!$J$40:$J$783,СВЦЭМ!$A$40:$A$783,$A352,СВЦЭМ!$B$39:$B$782,D$331)+'СЕТ СН'!$F$16</f>
        <v>0</v>
      </c>
      <c r="E352" s="36">
        <f>SUMIFS(СВЦЭМ!$J$40:$J$783,СВЦЭМ!$A$40:$A$783,$A352,СВЦЭМ!$B$39:$B$782,E$331)+'СЕТ СН'!$F$16</f>
        <v>0</v>
      </c>
      <c r="F352" s="36">
        <f>SUMIFS(СВЦЭМ!$J$40:$J$783,СВЦЭМ!$A$40:$A$783,$A352,СВЦЭМ!$B$39:$B$782,F$331)+'СЕТ СН'!$F$16</f>
        <v>0</v>
      </c>
      <c r="G352" s="36">
        <f>SUMIFS(СВЦЭМ!$J$40:$J$783,СВЦЭМ!$A$40:$A$783,$A352,СВЦЭМ!$B$39:$B$782,G$331)+'СЕТ СН'!$F$16</f>
        <v>0</v>
      </c>
      <c r="H352" s="36">
        <f>SUMIFS(СВЦЭМ!$J$40:$J$783,СВЦЭМ!$A$40:$A$783,$A352,СВЦЭМ!$B$39:$B$782,H$331)+'СЕТ СН'!$F$16</f>
        <v>0</v>
      </c>
      <c r="I352" s="36">
        <f>SUMIFS(СВЦЭМ!$J$40:$J$783,СВЦЭМ!$A$40:$A$783,$A352,СВЦЭМ!$B$39:$B$782,I$331)+'СЕТ СН'!$F$16</f>
        <v>0</v>
      </c>
      <c r="J352" s="36">
        <f>SUMIFS(СВЦЭМ!$J$40:$J$783,СВЦЭМ!$A$40:$A$783,$A352,СВЦЭМ!$B$39:$B$782,J$331)+'СЕТ СН'!$F$16</f>
        <v>0</v>
      </c>
      <c r="K352" s="36">
        <f>SUMIFS(СВЦЭМ!$J$40:$J$783,СВЦЭМ!$A$40:$A$783,$A352,СВЦЭМ!$B$39:$B$782,K$331)+'СЕТ СН'!$F$16</f>
        <v>0</v>
      </c>
      <c r="L352" s="36">
        <f>SUMIFS(СВЦЭМ!$J$40:$J$783,СВЦЭМ!$A$40:$A$783,$A352,СВЦЭМ!$B$39:$B$782,L$331)+'СЕТ СН'!$F$16</f>
        <v>0</v>
      </c>
      <c r="M352" s="36">
        <f>SUMIFS(СВЦЭМ!$J$40:$J$783,СВЦЭМ!$A$40:$A$783,$A352,СВЦЭМ!$B$39:$B$782,M$331)+'СЕТ СН'!$F$16</f>
        <v>0</v>
      </c>
      <c r="N352" s="36">
        <f>SUMIFS(СВЦЭМ!$J$40:$J$783,СВЦЭМ!$A$40:$A$783,$A352,СВЦЭМ!$B$39:$B$782,N$331)+'СЕТ СН'!$F$16</f>
        <v>0</v>
      </c>
      <c r="O352" s="36">
        <f>SUMIFS(СВЦЭМ!$J$40:$J$783,СВЦЭМ!$A$40:$A$783,$A352,СВЦЭМ!$B$39:$B$782,O$331)+'СЕТ СН'!$F$16</f>
        <v>0</v>
      </c>
      <c r="P352" s="36">
        <f>SUMIFS(СВЦЭМ!$J$40:$J$783,СВЦЭМ!$A$40:$A$783,$A352,СВЦЭМ!$B$39:$B$782,P$331)+'СЕТ СН'!$F$16</f>
        <v>0</v>
      </c>
      <c r="Q352" s="36">
        <f>SUMIFS(СВЦЭМ!$J$40:$J$783,СВЦЭМ!$A$40:$A$783,$A352,СВЦЭМ!$B$39:$B$782,Q$331)+'СЕТ СН'!$F$16</f>
        <v>0</v>
      </c>
      <c r="R352" s="36">
        <f>SUMIFS(СВЦЭМ!$J$40:$J$783,СВЦЭМ!$A$40:$A$783,$A352,СВЦЭМ!$B$39:$B$782,R$331)+'СЕТ СН'!$F$16</f>
        <v>0</v>
      </c>
      <c r="S352" s="36">
        <f>SUMIFS(СВЦЭМ!$J$40:$J$783,СВЦЭМ!$A$40:$A$783,$A352,СВЦЭМ!$B$39:$B$782,S$331)+'СЕТ СН'!$F$16</f>
        <v>0</v>
      </c>
      <c r="T352" s="36">
        <f>SUMIFS(СВЦЭМ!$J$40:$J$783,СВЦЭМ!$A$40:$A$783,$A352,СВЦЭМ!$B$39:$B$782,T$331)+'СЕТ СН'!$F$16</f>
        <v>0</v>
      </c>
      <c r="U352" s="36">
        <f>SUMIFS(СВЦЭМ!$J$40:$J$783,СВЦЭМ!$A$40:$A$783,$A352,СВЦЭМ!$B$39:$B$782,U$331)+'СЕТ СН'!$F$16</f>
        <v>0</v>
      </c>
      <c r="V352" s="36">
        <f>SUMIFS(СВЦЭМ!$J$40:$J$783,СВЦЭМ!$A$40:$A$783,$A352,СВЦЭМ!$B$39:$B$782,V$331)+'СЕТ СН'!$F$16</f>
        <v>0</v>
      </c>
      <c r="W352" s="36">
        <f>SUMIFS(СВЦЭМ!$J$40:$J$783,СВЦЭМ!$A$40:$A$783,$A352,СВЦЭМ!$B$39:$B$782,W$331)+'СЕТ СН'!$F$16</f>
        <v>0</v>
      </c>
      <c r="X352" s="36">
        <f>SUMIFS(СВЦЭМ!$J$40:$J$783,СВЦЭМ!$A$40:$A$783,$A352,СВЦЭМ!$B$39:$B$782,X$331)+'СЕТ СН'!$F$16</f>
        <v>0</v>
      </c>
      <c r="Y352" s="36">
        <f>SUMIFS(СВЦЭМ!$J$40:$J$783,СВЦЭМ!$A$40:$A$783,$A352,СВЦЭМ!$B$39:$B$782,Y$331)+'СЕТ СН'!$F$16</f>
        <v>0</v>
      </c>
    </row>
    <row r="353" spans="1:27" ht="15.75" hidden="1" x14ac:dyDescent="0.2">
      <c r="A353" s="35">
        <f t="shared" si="9"/>
        <v>44277</v>
      </c>
      <c r="B353" s="36">
        <f>SUMIFS(СВЦЭМ!$J$40:$J$783,СВЦЭМ!$A$40:$A$783,$A353,СВЦЭМ!$B$39:$B$782,B$331)+'СЕТ СН'!$F$16</f>
        <v>0</v>
      </c>
      <c r="C353" s="36">
        <f>SUMIFS(СВЦЭМ!$J$40:$J$783,СВЦЭМ!$A$40:$A$783,$A353,СВЦЭМ!$B$39:$B$782,C$331)+'СЕТ СН'!$F$16</f>
        <v>0</v>
      </c>
      <c r="D353" s="36">
        <f>SUMIFS(СВЦЭМ!$J$40:$J$783,СВЦЭМ!$A$40:$A$783,$A353,СВЦЭМ!$B$39:$B$782,D$331)+'СЕТ СН'!$F$16</f>
        <v>0</v>
      </c>
      <c r="E353" s="36">
        <f>SUMIFS(СВЦЭМ!$J$40:$J$783,СВЦЭМ!$A$40:$A$783,$A353,СВЦЭМ!$B$39:$B$782,E$331)+'СЕТ СН'!$F$16</f>
        <v>0</v>
      </c>
      <c r="F353" s="36">
        <f>SUMIFS(СВЦЭМ!$J$40:$J$783,СВЦЭМ!$A$40:$A$783,$A353,СВЦЭМ!$B$39:$B$782,F$331)+'СЕТ СН'!$F$16</f>
        <v>0</v>
      </c>
      <c r="G353" s="36">
        <f>SUMIFS(СВЦЭМ!$J$40:$J$783,СВЦЭМ!$A$40:$A$783,$A353,СВЦЭМ!$B$39:$B$782,G$331)+'СЕТ СН'!$F$16</f>
        <v>0</v>
      </c>
      <c r="H353" s="36">
        <f>SUMIFS(СВЦЭМ!$J$40:$J$783,СВЦЭМ!$A$40:$A$783,$A353,СВЦЭМ!$B$39:$B$782,H$331)+'СЕТ СН'!$F$16</f>
        <v>0</v>
      </c>
      <c r="I353" s="36">
        <f>SUMIFS(СВЦЭМ!$J$40:$J$783,СВЦЭМ!$A$40:$A$783,$A353,СВЦЭМ!$B$39:$B$782,I$331)+'СЕТ СН'!$F$16</f>
        <v>0</v>
      </c>
      <c r="J353" s="36">
        <f>SUMIFS(СВЦЭМ!$J$40:$J$783,СВЦЭМ!$A$40:$A$783,$A353,СВЦЭМ!$B$39:$B$782,J$331)+'СЕТ СН'!$F$16</f>
        <v>0</v>
      </c>
      <c r="K353" s="36">
        <f>SUMIFS(СВЦЭМ!$J$40:$J$783,СВЦЭМ!$A$40:$A$783,$A353,СВЦЭМ!$B$39:$B$782,K$331)+'СЕТ СН'!$F$16</f>
        <v>0</v>
      </c>
      <c r="L353" s="36">
        <f>SUMIFS(СВЦЭМ!$J$40:$J$783,СВЦЭМ!$A$40:$A$783,$A353,СВЦЭМ!$B$39:$B$782,L$331)+'СЕТ СН'!$F$16</f>
        <v>0</v>
      </c>
      <c r="M353" s="36">
        <f>SUMIFS(СВЦЭМ!$J$40:$J$783,СВЦЭМ!$A$40:$A$783,$A353,СВЦЭМ!$B$39:$B$782,M$331)+'СЕТ СН'!$F$16</f>
        <v>0</v>
      </c>
      <c r="N353" s="36">
        <f>SUMIFS(СВЦЭМ!$J$40:$J$783,СВЦЭМ!$A$40:$A$783,$A353,СВЦЭМ!$B$39:$B$782,N$331)+'СЕТ СН'!$F$16</f>
        <v>0</v>
      </c>
      <c r="O353" s="36">
        <f>SUMIFS(СВЦЭМ!$J$40:$J$783,СВЦЭМ!$A$40:$A$783,$A353,СВЦЭМ!$B$39:$B$782,O$331)+'СЕТ СН'!$F$16</f>
        <v>0</v>
      </c>
      <c r="P353" s="36">
        <f>SUMIFS(СВЦЭМ!$J$40:$J$783,СВЦЭМ!$A$40:$A$783,$A353,СВЦЭМ!$B$39:$B$782,P$331)+'СЕТ СН'!$F$16</f>
        <v>0</v>
      </c>
      <c r="Q353" s="36">
        <f>SUMIFS(СВЦЭМ!$J$40:$J$783,СВЦЭМ!$A$40:$A$783,$A353,СВЦЭМ!$B$39:$B$782,Q$331)+'СЕТ СН'!$F$16</f>
        <v>0</v>
      </c>
      <c r="R353" s="36">
        <f>SUMIFS(СВЦЭМ!$J$40:$J$783,СВЦЭМ!$A$40:$A$783,$A353,СВЦЭМ!$B$39:$B$782,R$331)+'СЕТ СН'!$F$16</f>
        <v>0</v>
      </c>
      <c r="S353" s="36">
        <f>SUMIFS(СВЦЭМ!$J$40:$J$783,СВЦЭМ!$A$40:$A$783,$A353,СВЦЭМ!$B$39:$B$782,S$331)+'СЕТ СН'!$F$16</f>
        <v>0</v>
      </c>
      <c r="T353" s="36">
        <f>SUMIFS(СВЦЭМ!$J$40:$J$783,СВЦЭМ!$A$40:$A$783,$A353,СВЦЭМ!$B$39:$B$782,T$331)+'СЕТ СН'!$F$16</f>
        <v>0</v>
      </c>
      <c r="U353" s="36">
        <f>SUMIFS(СВЦЭМ!$J$40:$J$783,СВЦЭМ!$A$40:$A$783,$A353,СВЦЭМ!$B$39:$B$782,U$331)+'СЕТ СН'!$F$16</f>
        <v>0</v>
      </c>
      <c r="V353" s="36">
        <f>SUMIFS(СВЦЭМ!$J$40:$J$783,СВЦЭМ!$A$40:$A$783,$A353,СВЦЭМ!$B$39:$B$782,V$331)+'СЕТ СН'!$F$16</f>
        <v>0</v>
      </c>
      <c r="W353" s="36">
        <f>SUMIFS(СВЦЭМ!$J$40:$J$783,СВЦЭМ!$A$40:$A$783,$A353,СВЦЭМ!$B$39:$B$782,W$331)+'СЕТ СН'!$F$16</f>
        <v>0</v>
      </c>
      <c r="X353" s="36">
        <f>SUMIFS(СВЦЭМ!$J$40:$J$783,СВЦЭМ!$A$40:$A$783,$A353,СВЦЭМ!$B$39:$B$782,X$331)+'СЕТ СН'!$F$16</f>
        <v>0</v>
      </c>
      <c r="Y353" s="36">
        <f>SUMIFS(СВЦЭМ!$J$40:$J$783,СВЦЭМ!$A$40:$A$783,$A353,СВЦЭМ!$B$39:$B$782,Y$331)+'СЕТ СН'!$F$16</f>
        <v>0</v>
      </c>
    </row>
    <row r="354" spans="1:27" ht="15.75" hidden="1" x14ac:dyDescent="0.2">
      <c r="A354" s="35">
        <f t="shared" si="9"/>
        <v>44278</v>
      </c>
      <c r="B354" s="36">
        <f>SUMIFS(СВЦЭМ!$J$40:$J$783,СВЦЭМ!$A$40:$A$783,$A354,СВЦЭМ!$B$39:$B$782,B$331)+'СЕТ СН'!$F$16</f>
        <v>0</v>
      </c>
      <c r="C354" s="36">
        <f>SUMIFS(СВЦЭМ!$J$40:$J$783,СВЦЭМ!$A$40:$A$783,$A354,СВЦЭМ!$B$39:$B$782,C$331)+'СЕТ СН'!$F$16</f>
        <v>0</v>
      </c>
      <c r="D354" s="36">
        <f>SUMIFS(СВЦЭМ!$J$40:$J$783,СВЦЭМ!$A$40:$A$783,$A354,СВЦЭМ!$B$39:$B$782,D$331)+'СЕТ СН'!$F$16</f>
        <v>0</v>
      </c>
      <c r="E354" s="36">
        <f>SUMIFS(СВЦЭМ!$J$40:$J$783,СВЦЭМ!$A$40:$A$783,$A354,СВЦЭМ!$B$39:$B$782,E$331)+'СЕТ СН'!$F$16</f>
        <v>0</v>
      </c>
      <c r="F354" s="36">
        <f>SUMIFS(СВЦЭМ!$J$40:$J$783,СВЦЭМ!$A$40:$A$783,$A354,СВЦЭМ!$B$39:$B$782,F$331)+'СЕТ СН'!$F$16</f>
        <v>0</v>
      </c>
      <c r="G354" s="36">
        <f>SUMIFS(СВЦЭМ!$J$40:$J$783,СВЦЭМ!$A$40:$A$783,$A354,СВЦЭМ!$B$39:$B$782,G$331)+'СЕТ СН'!$F$16</f>
        <v>0</v>
      </c>
      <c r="H354" s="36">
        <f>SUMIFS(СВЦЭМ!$J$40:$J$783,СВЦЭМ!$A$40:$A$783,$A354,СВЦЭМ!$B$39:$B$782,H$331)+'СЕТ СН'!$F$16</f>
        <v>0</v>
      </c>
      <c r="I354" s="36">
        <f>SUMIFS(СВЦЭМ!$J$40:$J$783,СВЦЭМ!$A$40:$A$783,$A354,СВЦЭМ!$B$39:$B$782,I$331)+'СЕТ СН'!$F$16</f>
        <v>0</v>
      </c>
      <c r="J354" s="36">
        <f>SUMIFS(СВЦЭМ!$J$40:$J$783,СВЦЭМ!$A$40:$A$783,$A354,СВЦЭМ!$B$39:$B$782,J$331)+'СЕТ СН'!$F$16</f>
        <v>0</v>
      </c>
      <c r="K354" s="36">
        <f>SUMIFS(СВЦЭМ!$J$40:$J$783,СВЦЭМ!$A$40:$A$783,$A354,СВЦЭМ!$B$39:$B$782,K$331)+'СЕТ СН'!$F$16</f>
        <v>0</v>
      </c>
      <c r="L354" s="36">
        <f>SUMIFS(СВЦЭМ!$J$40:$J$783,СВЦЭМ!$A$40:$A$783,$A354,СВЦЭМ!$B$39:$B$782,L$331)+'СЕТ СН'!$F$16</f>
        <v>0</v>
      </c>
      <c r="M354" s="36">
        <f>SUMIFS(СВЦЭМ!$J$40:$J$783,СВЦЭМ!$A$40:$A$783,$A354,СВЦЭМ!$B$39:$B$782,M$331)+'СЕТ СН'!$F$16</f>
        <v>0</v>
      </c>
      <c r="N354" s="36">
        <f>SUMIFS(СВЦЭМ!$J$40:$J$783,СВЦЭМ!$A$40:$A$783,$A354,СВЦЭМ!$B$39:$B$782,N$331)+'СЕТ СН'!$F$16</f>
        <v>0</v>
      </c>
      <c r="O354" s="36">
        <f>SUMIFS(СВЦЭМ!$J$40:$J$783,СВЦЭМ!$A$40:$A$783,$A354,СВЦЭМ!$B$39:$B$782,O$331)+'СЕТ СН'!$F$16</f>
        <v>0</v>
      </c>
      <c r="P354" s="36">
        <f>SUMIFS(СВЦЭМ!$J$40:$J$783,СВЦЭМ!$A$40:$A$783,$A354,СВЦЭМ!$B$39:$B$782,P$331)+'СЕТ СН'!$F$16</f>
        <v>0</v>
      </c>
      <c r="Q354" s="36">
        <f>SUMIFS(СВЦЭМ!$J$40:$J$783,СВЦЭМ!$A$40:$A$783,$A354,СВЦЭМ!$B$39:$B$782,Q$331)+'СЕТ СН'!$F$16</f>
        <v>0</v>
      </c>
      <c r="R354" s="36">
        <f>SUMIFS(СВЦЭМ!$J$40:$J$783,СВЦЭМ!$A$40:$A$783,$A354,СВЦЭМ!$B$39:$B$782,R$331)+'СЕТ СН'!$F$16</f>
        <v>0</v>
      </c>
      <c r="S354" s="36">
        <f>SUMIFS(СВЦЭМ!$J$40:$J$783,СВЦЭМ!$A$40:$A$783,$A354,СВЦЭМ!$B$39:$B$782,S$331)+'СЕТ СН'!$F$16</f>
        <v>0</v>
      </c>
      <c r="T354" s="36">
        <f>SUMIFS(СВЦЭМ!$J$40:$J$783,СВЦЭМ!$A$40:$A$783,$A354,СВЦЭМ!$B$39:$B$782,T$331)+'СЕТ СН'!$F$16</f>
        <v>0</v>
      </c>
      <c r="U354" s="36">
        <f>SUMIFS(СВЦЭМ!$J$40:$J$783,СВЦЭМ!$A$40:$A$783,$A354,СВЦЭМ!$B$39:$B$782,U$331)+'СЕТ СН'!$F$16</f>
        <v>0</v>
      </c>
      <c r="V354" s="36">
        <f>SUMIFS(СВЦЭМ!$J$40:$J$783,СВЦЭМ!$A$40:$A$783,$A354,СВЦЭМ!$B$39:$B$782,V$331)+'СЕТ СН'!$F$16</f>
        <v>0</v>
      </c>
      <c r="W354" s="36">
        <f>SUMIFS(СВЦЭМ!$J$40:$J$783,СВЦЭМ!$A$40:$A$783,$A354,СВЦЭМ!$B$39:$B$782,W$331)+'СЕТ СН'!$F$16</f>
        <v>0</v>
      </c>
      <c r="X354" s="36">
        <f>SUMIFS(СВЦЭМ!$J$40:$J$783,СВЦЭМ!$A$40:$A$783,$A354,СВЦЭМ!$B$39:$B$782,X$331)+'СЕТ СН'!$F$16</f>
        <v>0</v>
      </c>
      <c r="Y354" s="36">
        <f>SUMIFS(СВЦЭМ!$J$40:$J$783,СВЦЭМ!$A$40:$A$783,$A354,СВЦЭМ!$B$39:$B$782,Y$331)+'СЕТ СН'!$F$16</f>
        <v>0</v>
      </c>
    </row>
    <row r="355" spans="1:27" ht="15.75" hidden="1" x14ac:dyDescent="0.2">
      <c r="A355" s="35">
        <f t="shared" si="9"/>
        <v>44279</v>
      </c>
      <c r="B355" s="36">
        <f>SUMIFS(СВЦЭМ!$J$40:$J$783,СВЦЭМ!$A$40:$A$783,$A355,СВЦЭМ!$B$39:$B$782,B$331)+'СЕТ СН'!$F$16</f>
        <v>0</v>
      </c>
      <c r="C355" s="36">
        <f>SUMIFS(СВЦЭМ!$J$40:$J$783,СВЦЭМ!$A$40:$A$783,$A355,СВЦЭМ!$B$39:$B$782,C$331)+'СЕТ СН'!$F$16</f>
        <v>0</v>
      </c>
      <c r="D355" s="36">
        <f>SUMIFS(СВЦЭМ!$J$40:$J$783,СВЦЭМ!$A$40:$A$783,$A355,СВЦЭМ!$B$39:$B$782,D$331)+'СЕТ СН'!$F$16</f>
        <v>0</v>
      </c>
      <c r="E355" s="36">
        <f>SUMIFS(СВЦЭМ!$J$40:$J$783,СВЦЭМ!$A$40:$A$783,$A355,СВЦЭМ!$B$39:$B$782,E$331)+'СЕТ СН'!$F$16</f>
        <v>0</v>
      </c>
      <c r="F355" s="36">
        <f>SUMIFS(СВЦЭМ!$J$40:$J$783,СВЦЭМ!$A$40:$A$783,$A355,СВЦЭМ!$B$39:$B$782,F$331)+'СЕТ СН'!$F$16</f>
        <v>0</v>
      </c>
      <c r="G355" s="36">
        <f>SUMIFS(СВЦЭМ!$J$40:$J$783,СВЦЭМ!$A$40:$A$783,$A355,СВЦЭМ!$B$39:$B$782,G$331)+'СЕТ СН'!$F$16</f>
        <v>0</v>
      </c>
      <c r="H355" s="36">
        <f>SUMIFS(СВЦЭМ!$J$40:$J$783,СВЦЭМ!$A$40:$A$783,$A355,СВЦЭМ!$B$39:$B$782,H$331)+'СЕТ СН'!$F$16</f>
        <v>0</v>
      </c>
      <c r="I355" s="36">
        <f>SUMIFS(СВЦЭМ!$J$40:$J$783,СВЦЭМ!$A$40:$A$783,$A355,СВЦЭМ!$B$39:$B$782,I$331)+'СЕТ СН'!$F$16</f>
        <v>0</v>
      </c>
      <c r="J355" s="36">
        <f>SUMIFS(СВЦЭМ!$J$40:$J$783,СВЦЭМ!$A$40:$A$783,$A355,СВЦЭМ!$B$39:$B$782,J$331)+'СЕТ СН'!$F$16</f>
        <v>0</v>
      </c>
      <c r="K355" s="36">
        <f>SUMIFS(СВЦЭМ!$J$40:$J$783,СВЦЭМ!$A$40:$A$783,$A355,СВЦЭМ!$B$39:$B$782,K$331)+'СЕТ СН'!$F$16</f>
        <v>0</v>
      </c>
      <c r="L355" s="36">
        <f>SUMIFS(СВЦЭМ!$J$40:$J$783,СВЦЭМ!$A$40:$A$783,$A355,СВЦЭМ!$B$39:$B$782,L$331)+'СЕТ СН'!$F$16</f>
        <v>0</v>
      </c>
      <c r="M355" s="36">
        <f>SUMIFS(СВЦЭМ!$J$40:$J$783,СВЦЭМ!$A$40:$A$783,$A355,СВЦЭМ!$B$39:$B$782,M$331)+'СЕТ СН'!$F$16</f>
        <v>0</v>
      </c>
      <c r="N355" s="36">
        <f>SUMIFS(СВЦЭМ!$J$40:$J$783,СВЦЭМ!$A$40:$A$783,$A355,СВЦЭМ!$B$39:$B$782,N$331)+'СЕТ СН'!$F$16</f>
        <v>0</v>
      </c>
      <c r="O355" s="36">
        <f>SUMIFS(СВЦЭМ!$J$40:$J$783,СВЦЭМ!$A$40:$A$783,$A355,СВЦЭМ!$B$39:$B$782,O$331)+'СЕТ СН'!$F$16</f>
        <v>0</v>
      </c>
      <c r="P355" s="36">
        <f>SUMIFS(СВЦЭМ!$J$40:$J$783,СВЦЭМ!$A$40:$A$783,$A355,СВЦЭМ!$B$39:$B$782,P$331)+'СЕТ СН'!$F$16</f>
        <v>0</v>
      </c>
      <c r="Q355" s="36">
        <f>SUMIFS(СВЦЭМ!$J$40:$J$783,СВЦЭМ!$A$40:$A$783,$A355,СВЦЭМ!$B$39:$B$782,Q$331)+'СЕТ СН'!$F$16</f>
        <v>0</v>
      </c>
      <c r="R355" s="36">
        <f>SUMIFS(СВЦЭМ!$J$40:$J$783,СВЦЭМ!$A$40:$A$783,$A355,СВЦЭМ!$B$39:$B$782,R$331)+'СЕТ СН'!$F$16</f>
        <v>0</v>
      </c>
      <c r="S355" s="36">
        <f>SUMIFS(СВЦЭМ!$J$40:$J$783,СВЦЭМ!$A$40:$A$783,$A355,СВЦЭМ!$B$39:$B$782,S$331)+'СЕТ СН'!$F$16</f>
        <v>0</v>
      </c>
      <c r="T355" s="36">
        <f>SUMIFS(СВЦЭМ!$J$40:$J$783,СВЦЭМ!$A$40:$A$783,$A355,СВЦЭМ!$B$39:$B$782,T$331)+'СЕТ СН'!$F$16</f>
        <v>0</v>
      </c>
      <c r="U355" s="36">
        <f>SUMIFS(СВЦЭМ!$J$40:$J$783,СВЦЭМ!$A$40:$A$783,$A355,СВЦЭМ!$B$39:$B$782,U$331)+'СЕТ СН'!$F$16</f>
        <v>0</v>
      </c>
      <c r="V355" s="36">
        <f>SUMIFS(СВЦЭМ!$J$40:$J$783,СВЦЭМ!$A$40:$A$783,$A355,СВЦЭМ!$B$39:$B$782,V$331)+'СЕТ СН'!$F$16</f>
        <v>0</v>
      </c>
      <c r="W355" s="36">
        <f>SUMIFS(СВЦЭМ!$J$40:$J$783,СВЦЭМ!$A$40:$A$783,$A355,СВЦЭМ!$B$39:$B$782,W$331)+'СЕТ СН'!$F$16</f>
        <v>0</v>
      </c>
      <c r="X355" s="36">
        <f>SUMIFS(СВЦЭМ!$J$40:$J$783,СВЦЭМ!$A$40:$A$783,$A355,СВЦЭМ!$B$39:$B$782,X$331)+'СЕТ СН'!$F$16</f>
        <v>0</v>
      </c>
      <c r="Y355" s="36">
        <f>SUMIFS(СВЦЭМ!$J$40:$J$783,СВЦЭМ!$A$40:$A$783,$A355,СВЦЭМ!$B$39:$B$782,Y$331)+'СЕТ СН'!$F$16</f>
        <v>0</v>
      </c>
    </row>
    <row r="356" spans="1:27" ht="15.75" hidden="1" x14ac:dyDescent="0.2">
      <c r="A356" s="35">
        <f t="shared" si="9"/>
        <v>44280</v>
      </c>
      <c r="B356" s="36">
        <f>SUMIFS(СВЦЭМ!$J$40:$J$783,СВЦЭМ!$A$40:$A$783,$A356,СВЦЭМ!$B$39:$B$782,B$331)+'СЕТ СН'!$F$16</f>
        <v>0</v>
      </c>
      <c r="C356" s="36">
        <f>SUMIFS(СВЦЭМ!$J$40:$J$783,СВЦЭМ!$A$40:$A$783,$A356,СВЦЭМ!$B$39:$B$782,C$331)+'СЕТ СН'!$F$16</f>
        <v>0</v>
      </c>
      <c r="D356" s="36">
        <f>SUMIFS(СВЦЭМ!$J$40:$J$783,СВЦЭМ!$A$40:$A$783,$A356,СВЦЭМ!$B$39:$B$782,D$331)+'СЕТ СН'!$F$16</f>
        <v>0</v>
      </c>
      <c r="E356" s="36">
        <f>SUMIFS(СВЦЭМ!$J$40:$J$783,СВЦЭМ!$A$40:$A$783,$A356,СВЦЭМ!$B$39:$B$782,E$331)+'СЕТ СН'!$F$16</f>
        <v>0</v>
      </c>
      <c r="F356" s="36">
        <f>SUMIFS(СВЦЭМ!$J$40:$J$783,СВЦЭМ!$A$40:$A$783,$A356,СВЦЭМ!$B$39:$B$782,F$331)+'СЕТ СН'!$F$16</f>
        <v>0</v>
      </c>
      <c r="G356" s="36">
        <f>SUMIFS(СВЦЭМ!$J$40:$J$783,СВЦЭМ!$A$40:$A$783,$A356,СВЦЭМ!$B$39:$B$782,G$331)+'СЕТ СН'!$F$16</f>
        <v>0</v>
      </c>
      <c r="H356" s="36">
        <f>SUMIFS(СВЦЭМ!$J$40:$J$783,СВЦЭМ!$A$40:$A$783,$A356,СВЦЭМ!$B$39:$B$782,H$331)+'СЕТ СН'!$F$16</f>
        <v>0</v>
      </c>
      <c r="I356" s="36">
        <f>SUMIFS(СВЦЭМ!$J$40:$J$783,СВЦЭМ!$A$40:$A$783,$A356,СВЦЭМ!$B$39:$B$782,I$331)+'СЕТ СН'!$F$16</f>
        <v>0</v>
      </c>
      <c r="J356" s="36">
        <f>SUMIFS(СВЦЭМ!$J$40:$J$783,СВЦЭМ!$A$40:$A$783,$A356,СВЦЭМ!$B$39:$B$782,J$331)+'СЕТ СН'!$F$16</f>
        <v>0</v>
      </c>
      <c r="K356" s="36">
        <f>SUMIFS(СВЦЭМ!$J$40:$J$783,СВЦЭМ!$A$40:$A$783,$A356,СВЦЭМ!$B$39:$B$782,K$331)+'СЕТ СН'!$F$16</f>
        <v>0</v>
      </c>
      <c r="L356" s="36">
        <f>SUMIFS(СВЦЭМ!$J$40:$J$783,СВЦЭМ!$A$40:$A$783,$A356,СВЦЭМ!$B$39:$B$782,L$331)+'СЕТ СН'!$F$16</f>
        <v>0</v>
      </c>
      <c r="M356" s="36">
        <f>SUMIFS(СВЦЭМ!$J$40:$J$783,СВЦЭМ!$A$40:$A$783,$A356,СВЦЭМ!$B$39:$B$782,M$331)+'СЕТ СН'!$F$16</f>
        <v>0</v>
      </c>
      <c r="N356" s="36">
        <f>SUMIFS(СВЦЭМ!$J$40:$J$783,СВЦЭМ!$A$40:$A$783,$A356,СВЦЭМ!$B$39:$B$782,N$331)+'СЕТ СН'!$F$16</f>
        <v>0</v>
      </c>
      <c r="O356" s="36">
        <f>SUMIFS(СВЦЭМ!$J$40:$J$783,СВЦЭМ!$A$40:$A$783,$A356,СВЦЭМ!$B$39:$B$782,O$331)+'СЕТ СН'!$F$16</f>
        <v>0</v>
      </c>
      <c r="P356" s="36">
        <f>SUMIFS(СВЦЭМ!$J$40:$J$783,СВЦЭМ!$A$40:$A$783,$A356,СВЦЭМ!$B$39:$B$782,P$331)+'СЕТ СН'!$F$16</f>
        <v>0</v>
      </c>
      <c r="Q356" s="36">
        <f>SUMIFS(СВЦЭМ!$J$40:$J$783,СВЦЭМ!$A$40:$A$783,$A356,СВЦЭМ!$B$39:$B$782,Q$331)+'СЕТ СН'!$F$16</f>
        <v>0</v>
      </c>
      <c r="R356" s="36">
        <f>SUMIFS(СВЦЭМ!$J$40:$J$783,СВЦЭМ!$A$40:$A$783,$A356,СВЦЭМ!$B$39:$B$782,R$331)+'СЕТ СН'!$F$16</f>
        <v>0</v>
      </c>
      <c r="S356" s="36">
        <f>SUMIFS(СВЦЭМ!$J$40:$J$783,СВЦЭМ!$A$40:$A$783,$A356,СВЦЭМ!$B$39:$B$782,S$331)+'СЕТ СН'!$F$16</f>
        <v>0</v>
      </c>
      <c r="T356" s="36">
        <f>SUMIFS(СВЦЭМ!$J$40:$J$783,СВЦЭМ!$A$40:$A$783,$A356,СВЦЭМ!$B$39:$B$782,T$331)+'СЕТ СН'!$F$16</f>
        <v>0</v>
      </c>
      <c r="U356" s="36">
        <f>SUMIFS(СВЦЭМ!$J$40:$J$783,СВЦЭМ!$A$40:$A$783,$A356,СВЦЭМ!$B$39:$B$782,U$331)+'СЕТ СН'!$F$16</f>
        <v>0</v>
      </c>
      <c r="V356" s="36">
        <f>SUMIFS(СВЦЭМ!$J$40:$J$783,СВЦЭМ!$A$40:$A$783,$A356,СВЦЭМ!$B$39:$B$782,V$331)+'СЕТ СН'!$F$16</f>
        <v>0</v>
      </c>
      <c r="W356" s="36">
        <f>SUMIFS(СВЦЭМ!$J$40:$J$783,СВЦЭМ!$A$40:$A$783,$A356,СВЦЭМ!$B$39:$B$782,W$331)+'СЕТ СН'!$F$16</f>
        <v>0</v>
      </c>
      <c r="X356" s="36">
        <f>SUMIFS(СВЦЭМ!$J$40:$J$783,СВЦЭМ!$A$40:$A$783,$A356,СВЦЭМ!$B$39:$B$782,X$331)+'СЕТ СН'!$F$16</f>
        <v>0</v>
      </c>
      <c r="Y356" s="36">
        <f>SUMIFS(СВЦЭМ!$J$40:$J$783,СВЦЭМ!$A$40:$A$783,$A356,СВЦЭМ!$B$39:$B$782,Y$331)+'СЕТ СН'!$F$16</f>
        <v>0</v>
      </c>
    </row>
    <row r="357" spans="1:27" ht="15.75" hidden="1" x14ac:dyDescent="0.2">
      <c r="A357" s="35">
        <f t="shared" si="9"/>
        <v>44281</v>
      </c>
      <c r="B357" s="36">
        <f>SUMIFS(СВЦЭМ!$J$40:$J$783,СВЦЭМ!$A$40:$A$783,$A357,СВЦЭМ!$B$39:$B$782,B$331)+'СЕТ СН'!$F$16</f>
        <v>0</v>
      </c>
      <c r="C357" s="36">
        <f>SUMIFS(СВЦЭМ!$J$40:$J$783,СВЦЭМ!$A$40:$A$783,$A357,СВЦЭМ!$B$39:$B$782,C$331)+'СЕТ СН'!$F$16</f>
        <v>0</v>
      </c>
      <c r="D357" s="36">
        <f>SUMIFS(СВЦЭМ!$J$40:$J$783,СВЦЭМ!$A$40:$A$783,$A357,СВЦЭМ!$B$39:$B$782,D$331)+'СЕТ СН'!$F$16</f>
        <v>0</v>
      </c>
      <c r="E357" s="36">
        <f>SUMIFS(СВЦЭМ!$J$40:$J$783,СВЦЭМ!$A$40:$A$783,$A357,СВЦЭМ!$B$39:$B$782,E$331)+'СЕТ СН'!$F$16</f>
        <v>0</v>
      </c>
      <c r="F357" s="36">
        <f>SUMIFS(СВЦЭМ!$J$40:$J$783,СВЦЭМ!$A$40:$A$783,$A357,СВЦЭМ!$B$39:$B$782,F$331)+'СЕТ СН'!$F$16</f>
        <v>0</v>
      </c>
      <c r="G357" s="36">
        <f>SUMIFS(СВЦЭМ!$J$40:$J$783,СВЦЭМ!$A$40:$A$783,$A357,СВЦЭМ!$B$39:$B$782,G$331)+'СЕТ СН'!$F$16</f>
        <v>0</v>
      </c>
      <c r="H357" s="36">
        <f>SUMIFS(СВЦЭМ!$J$40:$J$783,СВЦЭМ!$A$40:$A$783,$A357,СВЦЭМ!$B$39:$B$782,H$331)+'СЕТ СН'!$F$16</f>
        <v>0</v>
      </c>
      <c r="I357" s="36">
        <f>SUMIFS(СВЦЭМ!$J$40:$J$783,СВЦЭМ!$A$40:$A$783,$A357,СВЦЭМ!$B$39:$B$782,I$331)+'СЕТ СН'!$F$16</f>
        <v>0</v>
      </c>
      <c r="J357" s="36">
        <f>SUMIFS(СВЦЭМ!$J$40:$J$783,СВЦЭМ!$A$40:$A$783,$A357,СВЦЭМ!$B$39:$B$782,J$331)+'СЕТ СН'!$F$16</f>
        <v>0</v>
      </c>
      <c r="K357" s="36">
        <f>SUMIFS(СВЦЭМ!$J$40:$J$783,СВЦЭМ!$A$40:$A$783,$A357,СВЦЭМ!$B$39:$B$782,K$331)+'СЕТ СН'!$F$16</f>
        <v>0</v>
      </c>
      <c r="L357" s="36">
        <f>SUMIFS(СВЦЭМ!$J$40:$J$783,СВЦЭМ!$A$40:$A$783,$A357,СВЦЭМ!$B$39:$B$782,L$331)+'СЕТ СН'!$F$16</f>
        <v>0</v>
      </c>
      <c r="M357" s="36">
        <f>SUMIFS(СВЦЭМ!$J$40:$J$783,СВЦЭМ!$A$40:$A$783,$A357,СВЦЭМ!$B$39:$B$782,M$331)+'СЕТ СН'!$F$16</f>
        <v>0</v>
      </c>
      <c r="N357" s="36">
        <f>SUMIFS(СВЦЭМ!$J$40:$J$783,СВЦЭМ!$A$40:$A$783,$A357,СВЦЭМ!$B$39:$B$782,N$331)+'СЕТ СН'!$F$16</f>
        <v>0</v>
      </c>
      <c r="O357" s="36">
        <f>SUMIFS(СВЦЭМ!$J$40:$J$783,СВЦЭМ!$A$40:$A$783,$A357,СВЦЭМ!$B$39:$B$782,O$331)+'СЕТ СН'!$F$16</f>
        <v>0</v>
      </c>
      <c r="P357" s="36">
        <f>SUMIFS(СВЦЭМ!$J$40:$J$783,СВЦЭМ!$A$40:$A$783,$A357,СВЦЭМ!$B$39:$B$782,P$331)+'СЕТ СН'!$F$16</f>
        <v>0</v>
      </c>
      <c r="Q357" s="36">
        <f>SUMIFS(СВЦЭМ!$J$40:$J$783,СВЦЭМ!$A$40:$A$783,$A357,СВЦЭМ!$B$39:$B$782,Q$331)+'СЕТ СН'!$F$16</f>
        <v>0</v>
      </c>
      <c r="R357" s="36">
        <f>SUMIFS(СВЦЭМ!$J$40:$J$783,СВЦЭМ!$A$40:$A$783,$A357,СВЦЭМ!$B$39:$B$782,R$331)+'СЕТ СН'!$F$16</f>
        <v>0</v>
      </c>
      <c r="S357" s="36">
        <f>SUMIFS(СВЦЭМ!$J$40:$J$783,СВЦЭМ!$A$40:$A$783,$A357,СВЦЭМ!$B$39:$B$782,S$331)+'СЕТ СН'!$F$16</f>
        <v>0</v>
      </c>
      <c r="T357" s="36">
        <f>SUMIFS(СВЦЭМ!$J$40:$J$783,СВЦЭМ!$A$40:$A$783,$A357,СВЦЭМ!$B$39:$B$782,T$331)+'СЕТ СН'!$F$16</f>
        <v>0</v>
      </c>
      <c r="U357" s="36">
        <f>SUMIFS(СВЦЭМ!$J$40:$J$783,СВЦЭМ!$A$40:$A$783,$A357,СВЦЭМ!$B$39:$B$782,U$331)+'СЕТ СН'!$F$16</f>
        <v>0</v>
      </c>
      <c r="V357" s="36">
        <f>SUMIFS(СВЦЭМ!$J$40:$J$783,СВЦЭМ!$A$40:$A$783,$A357,СВЦЭМ!$B$39:$B$782,V$331)+'СЕТ СН'!$F$16</f>
        <v>0</v>
      </c>
      <c r="W357" s="36">
        <f>SUMIFS(СВЦЭМ!$J$40:$J$783,СВЦЭМ!$A$40:$A$783,$A357,СВЦЭМ!$B$39:$B$782,W$331)+'СЕТ СН'!$F$16</f>
        <v>0</v>
      </c>
      <c r="X357" s="36">
        <f>SUMIFS(СВЦЭМ!$J$40:$J$783,СВЦЭМ!$A$40:$A$783,$A357,СВЦЭМ!$B$39:$B$782,X$331)+'СЕТ СН'!$F$16</f>
        <v>0</v>
      </c>
      <c r="Y357" s="36">
        <f>SUMIFS(СВЦЭМ!$J$40:$J$783,СВЦЭМ!$A$40:$A$783,$A357,СВЦЭМ!$B$39:$B$782,Y$331)+'СЕТ СН'!$F$16</f>
        <v>0</v>
      </c>
    </row>
    <row r="358" spans="1:27" ht="15.75" hidden="1" x14ac:dyDescent="0.2">
      <c r="A358" s="35">
        <f t="shared" si="9"/>
        <v>44282</v>
      </c>
      <c r="B358" s="36">
        <f>SUMIFS(СВЦЭМ!$J$40:$J$783,СВЦЭМ!$A$40:$A$783,$A358,СВЦЭМ!$B$39:$B$782,B$331)+'СЕТ СН'!$F$16</f>
        <v>0</v>
      </c>
      <c r="C358" s="36">
        <f>SUMIFS(СВЦЭМ!$J$40:$J$783,СВЦЭМ!$A$40:$A$783,$A358,СВЦЭМ!$B$39:$B$782,C$331)+'СЕТ СН'!$F$16</f>
        <v>0</v>
      </c>
      <c r="D358" s="36">
        <f>SUMIFS(СВЦЭМ!$J$40:$J$783,СВЦЭМ!$A$40:$A$783,$A358,СВЦЭМ!$B$39:$B$782,D$331)+'СЕТ СН'!$F$16</f>
        <v>0</v>
      </c>
      <c r="E358" s="36">
        <f>SUMIFS(СВЦЭМ!$J$40:$J$783,СВЦЭМ!$A$40:$A$783,$A358,СВЦЭМ!$B$39:$B$782,E$331)+'СЕТ СН'!$F$16</f>
        <v>0</v>
      </c>
      <c r="F358" s="36">
        <f>SUMIFS(СВЦЭМ!$J$40:$J$783,СВЦЭМ!$A$40:$A$783,$A358,СВЦЭМ!$B$39:$B$782,F$331)+'СЕТ СН'!$F$16</f>
        <v>0</v>
      </c>
      <c r="G358" s="36">
        <f>SUMIFS(СВЦЭМ!$J$40:$J$783,СВЦЭМ!$A$40:$A$783,$A358,СВЦЭМ!$B$39:$B$782,G$331)+'СЕТ СН'!$F$16</f>
        <v>0</v>
      </c>
      <c r="H358" s="36">
        <f>SUMIFS(СВЦЭМ!$J$40:$J$783,СВЦЭМ!$A$40:$A$783,$A358,СВЦЭМ!$B$39:$B$782,H$331)+'СЕТ СН'!$F$16</f>
        <v>0</v>
      </c>
      <c r="I358" s="36">
        <f>SUMIFS(СВЦЭМ!$J$40:$J$783,СВЦЭМ!$A$40:$A$783,$A358,СВЦЭМ!$B$39:$B$782,I$331)+'СЕТ СН'!$F$16</f>
        <v>0</v>
      </c>
      <c r="J358" s="36">
        <f>SUMIFS(СВЦЭМ!$J$40:$J$783,СВЦЭМ!$A$40:$A$783,$A358,СВЦЭМ!$B$39:$B$782,J$331)+'СЕТ СН'!$F$16</f>
        <v>0</v>
      </c>
      <c r="K358" s="36">
        <f>SUMIFS(СВЦЭМ!$J$40:$J$783,СВЦЭМ!$A$40:$A$783,$A358,СВЦЭМ!$B$39:$B$782,K$331)+'СЕТ СН'!$F$16</f>
        <v>0</v>
      </c>
      <c r="L358" s="36">
        <f>SUMIFS(СВЦЭМ!$J$40:$J$783,СВЦЭМ!$A$40:$A$783,$A358,СВЦЭМ!$B$39:$B$782,L$331)+'СЕТ СН'!$F$16</f>
        <v>0</v>
      </c>
      <c r="M358" s="36">
        <f>SUMIFS(СВЦЭМ!$J$40:$J$783,СВЦЭМ!$A$40:$A$783,$A358,СВЦЭМ!$B$39:$B$782,M$331)+'СЕТ СН'!$F$16</f>
        <v>0</v>
      </c>
      <c r="N358" s="36">
        <f>SUMIFS(СВЦЭМ!$J$40:$J$783,СВЦЭМ!$A$40:$A$783,$A358,СВЦЭМ!$B$39:$B$782,N$331)+'СЕТ СН'!$F$16</f>
        <v>0</v>
      </c>
      <c r="O358" s="36">
        <f>SUMIFS(СВЦЭМ!$J$40:$J$783,СВЦЭМ!$A$40:$A$783,$A358,СВЦЭМ!$B$39:$B$782,O$331)+'СЕТ СН'!$F$16</f>
        <v>0</v>
      </c>
      <c r="P358" s="36">
        <f>SUMIFS(СВЦЭМ!$J$40:$J$783,СВЦЭМ!$A$40:$A$783,$A358,СВЦЭМ!$B$39:$B$782,P$331)+'СЕТ СН'!$F$16</f>
        <v>0</v>
      </c>
      <c r="Q358" s="36">
        <f>SUMIFS(СВЦЭМ!$J$40:$J$783,СВЦЭМ!$A$40:$A$783,$A358,СВЦЭМ!$B$39:$B$782,Q$331)+'СЕТ СН'!$F$16</f>
        <v>0</v>
      </c>
      <c r="R358" s="36">
        <f>SUMIFS(СВЦЭМ!$J$40:$J$783,СВЦЭМ!$A$40:$A$783,$A358,СВЦЭМ!$B$39:$B$782,R$331)+'СЕТ СН'!$F$16</f>
        <v>0</v>
      </c>
      <c r="S358" s="36">
        <f>SUMIFS(СВЦЭМ!$J$40:$J$783,СВЦЭМ!$A$40:$A$783,$A358,СВЦЭМ!$B$39:$B$782,S$331)+'СЕТ СН'!$F$16</f>
        <v>0</v>
      </c>
      <c r="T358" s="36">
        <f>SUMIFS(СВЦЭМ!$J$40:$J$783,СВЦЭМ!$A$40:$A$783,$A358,СВЦЭМ!$B$39:$B$782,T$331)+'СЕТ СН'!$F$16</f>
        <v>0</v>
      </c>
      <c r="U358" s="36">
        <f>SUMIFS(СВЦЭМ!$J$40:$J$783,СВЦЭМ!$A$40:$A$783,$A358,СВЦЭМ!$B$39:$B$782,U$331)+'СЕТ СН'!$F$16</f>
        <v>0</v>
      </c>
      <c r="V358" s="36">
        <f>SUMIFS(СВЦЭМ!$J$40:$J$783,СВЦЭМ!$A$40:$A$783,$A358,СВЦЭМ!$B$39:$B$782,V$331)+'СЕТ СН'!$F$16</f>
        <v>0</v>
      </c>
      <c r="W358" s="36">
        <f>SUMIFS(СВЦЭМ!$J$40:$J$783,СВЦЭМ!$A$40:$A$783,$A358,СВЦЭМ!$B$39:$B$782,W$331)+'СЕТ СН'!$F$16</f>
        <v>0</v>
      </c>
      <c r="X358" s="36">
        <f>SUMIFS(СВЦЭМ!$J$40:$J$783,СВЦЭМ!$A$40:$A$783,$A358,СВЦЭМ!$B$39:$B$782,X$331)+'СЕТ СН'!$F$16</f>
        <v>0</v>
      </c>
      <c r="Y358" s="36">
        <f>SUMIFS(СВЦЭМ!$J$40:$J$783,СВЦЭМ!$A$40:$A$783,$A358,СВЦЭМ!$B$39:$B$782,Y$331)+'СЕТ СН'!$F$16</f>
        <v>0</v>
      </c>
    </row>
    <row r="359" spans="1:27" ht="15.75" hidden="1" x14ac:dyDescent="0.2">
      <c r="A359" s="35">
        <f t="shared" si="9"/>
        <v>44283</v>
      </c>
      <c r="B359" s="36">
        <f>SUMIFS(СВЦЭМ!$J$40:$J$783,СВЦЭМ!$A$40:$A$783,$A359,СВЦЭМ!$B$39:$B$782,B$331)+'СЕТ СН'!$F$16</f>
        <v>0</v>
      </c>
      <c r="C359" s="36">
        <f>SUMIFS(СВЦЭМ!$J$40:$J$783,СВЦЭМ!$A$40:$A$783,$A359,СВЦЭМ!$B$39:$B$782,C$331)+'СЕТ СН'!$F$16</f>
        <v>0</v>
      </c>
      <c r="D359" s="36">
        <f>SUMIFS(СВЦЭМ!$J$40:$J$783,СВЦЭМ!$A$40:$A$783,$A359,СВЦЭМ!$B$39:$B$782,D$331)+'СЕТ СН'!$F$16</f>
        <v>0</v>
      </c>
      <c r="E359" s="36">
        <f>SUMIFS(СВЦЭМ!$J$40:$J$783,СВЦЭМ!$A$40:$A$783,$A359,СВЦЭМ!$B$39:$B$782,E$331)+'СЕТ СН'!$F$16</f>
        <v>0</v>
      </c>
      <c r="F359" s="36">
        <f>SUMIFS(СВЦЭМ!$J$40:$J$783,СВЦЭМ!$A$40:$A$783,$A359,СВЦЭМ!$B$39:$B$782,F$331)+'СЕТ СН'!$F$16</f>
        <v>0</v>
      </c>
      <c r="G359" s="36">
        <f>SUMIFS(СВЦЭМ!$J$40:$J$783,СВЦЭМ!$A$40:$A$783,$A359,СВЦЭМ!$B$39:$B$782,G$331)+'СЕТ СН'!$F$16</f>
        <v>0</v>
      </c>
      <c r="H359" s="36">
        <f>SUMIFS(СВЦЭМ!$J$40:$J$783,СВЦЭМ!$A$40:$A$783,$A359,СВЦЭМ!$B$39:$B$782,H$331)+'СЕТ СН'!$F$16</f>
        <v>0</v>
      </c>
      <c r="I359" s="36">
        <f>SUMIFS(СВЦЭМ!$J$40:$J$783,СВЦЭМ!$A$40:$A$783,$A359,СВЦЭМ!$B$39:$B$782,I$331)+'СЕТ СН'!$F$16</f>
        <v>0</v>
      </c>
      <c r="J359" s="36">
        <f>SUMIFS(СВЦЭМ!$J$40:$J$783,СВЦЭМ!$A$40:$A$783,$A359,СВЦЭМ!$B$39:$B$782,J$331)+'СЕТ СН'!$F$16</f>
        <v>0</v>
      </c>
      <c r="K359" s="36">
        <f>SUMIFS(СВЦЭМ!$J$40:$J$783,СВЦЭМ!$A$40:$A$783,$A359,СВЦЭМ!$B$39:$B$782,K$331)+'СЕТ СН'!$F$16</f>
        <v>0</v>
      </c>
      <c r="L359" s="36">
        <f>SUMIFS(СВЦЭМ!$J$40:$J$783,СВЦЭМ!$A$40:$A$783,$A359,СВЦЭМ!$B$39:$B$782,L$331)+'СЕТ СН'!$F$16</f>
        <v>0</v>
      </c>
      <c r="M359" s="36">
        <f>SUMIFS(СВЦЭМ!$J$40:$J$783,СВЦЭМ!$A$40:$A$783,$A359,СВЦЭМ!$B$39:$B$782,M$331)+'СЕТ СН'!$F$16</f>
        <v>0</v>
      </c>
      <c r="N359" s="36">
        <f>SUMIFS(СВЦЭМ!$J$40:$J$783,СВЦЭМ!$A$40:$A$783,$A359,СВЦЭМ!$B$39:$B$782,N$331)+'СЕТ СН'!$F$16</f>
        <v>0</v>
      </c>
      <c r="O359" s="36">
        <f>SUMIFS(СВЦЭМ!$J$40:$J$783,СВЦЭМ!$A$40:$A$783,$A359,СВЦЭМ!$B$39:$B$782,O$331)+'СЕТ СН'!$F$16</f>
        <v>0</v>
      </c>
      <c r="P359" s="36">
        <f>SUMIFS(СВЦЭМ!$J$40:$J$783,СВЦЭМ!$A$40:$A$783,$A359,СВЦЭМ!$B$39:$B$782,P$331)+'СЕТ СН'!$F$16</f>
        <v>0</v>
      </c>
      <c r="Q359" s="36">
        <f>SUMIFS(СВЦЭМ!$J$40:$J$783,СВЦЭМ!$A$40:$A$783,$A359,СВЦЭМ!$B$39:$B$782,Q$331)+'СЕТ СН'!$F$16</f>
        <v>0</v>
      </c>
      <c r="R359" s="36">
        <f>SUMIFS(СВЦЭМ!$J$40:$J$783,СВЦЭМ!$A$40:$A$783,$A359,СВЦЭМ!$B$39:$B$782,R$331)+'СЕТ СН'!$F$16</f>
        <v>0</v>
      </c>
      <c r="S359" s="36">
        <f>SUMIFS(СВЦЭМ!$J$40:$J$783,СВЦЭМ!$A$40:$A$783,$A359,СВЦЭМ!$B$39:$B$782,S$331)+'СЕТ СН'!$F$16</f>
        <v>0</v>
      </c>
      <c r="T359" s="36">
        <f>SUMIFS(СВЦЭМ!$J$40:$J$783,СВЦЭМ!$A$40:$A$783,$A359,СВЦЭМ!$B$39:$B$782,T$331)+'СЕТ СН'!$F$16</f>
        <v>0</v>
      </c>
      <c r="U359" s="36">
        <f>SUMIFS(СВЦЭМ!$J$40:$J$783,СВЦЭМ!$A$40:$A$783,$A359,СВЦЭМ!$B$39:$B$782,U$331)+'СЕТ СН'!$F$16</f>
        <v>0</v>
      </c>
      <c r="V359" s="36">
        <f>SUMIFS(СВЦЭМ!$J$40:$J$783,СВЦЭМ!$A$40:$A$783,$A359,СВЦЭМ!$B$39:$B$782,V$331)+'СЕТ СН'!$F$16</f>
        <v>0</v>
      </c>
      <c r="W359" s="36">
        <f>SUMIFS(СВЦЭМ!$J$40:$J$783,СВЦЭМ!$A$40:$A$783,$A359,СВЦЭМ!$B$39:$B$782,W$331)+'СЕТ СН'!$F$16</f>
        <v>0</v>
      </c>
      <c r="X359" s="36">
        <f>SUMIFS(СВЦЭМ!$J$40:$J$783,СВЦЭМ!$A$40:$A$783,$A359,СВЦЭМ!$B$39:$B$782,X$331)+'СЕТ СН'!$F$16</f>
        <v>0</v>
      </c>
      <c r="Y359" s="36">
        <f>SUMIFS(СВЦЭМ!$J$40:$J$783,СВЦЭМ!$A$40:$A$783,$A359,СВЦЭМ!$B$39:$B$782,Y$331)+'СЕТ СН'!$F$16</f>
        <v>0</v>
      </c>
    </row>
    <row r="360" spans="1:27" ht="15.75" hidden="1" x14ac:dyDescent="0.2">
      <c r="A360" s="35">
        <f t="shared" si="9"/>
        <v>44284</v>
      </c>
      <c r="B360" s="36">
        <f>SUMIFS(СВЦЭМ!$J$40:$J$783,СВЦЭМ!$A$40:$A$783,$A360,СВЦЭМ!$B$39:$B$782,B$331)+'СЕТ СН'!$F$16</f>
        <v>0</v>
      </c>
      <c r="C360" s="36">
        <f>SUMIFS(СВЦЭМ!$J$40:$J$783,СВЦЭМ!$A$40:$A$783,$A360,СВЦЭМ!$B$39:$B$782,C$331)+'СЕТ СН'!$F$16</f>
        <v>0</v>
      </c>
      <c r="D360" s="36">
        <f>SUMIFS(СВЦЭМ!$J$40:$J$783,СВЦЭМ!$A$40:$A$783,$A360,СВЦЭМ!$B$39:$B$782,D$331)+'СЕТ СН'!$F$16</f>
        <v>0</v>
      </c>
      <c r="E360" s="36">
        <f>SUMIFS(СВЦЭМ!$J$40:$J$783,СВЦЭМ!$A$40:$A$783,$A360,СВЦЭМ!$B$39:$B$782,E$331)+'СЕТ СН'!$F$16</f>
        <v>0</v>
      </c>
      <c r="F360" s="36">
        <f>SUMIFS(СВЦЭМ!$J$40:$J$783,СВЦЭМ!$A$40:$A$783,$A360,СВЦЭМ!$B$39:$B$782,F$331)+'СЕТ СН'!$F$16</f>
        <v>0</v>
      </c>
      <c r="G360" s="36">
        <f>SUMIFS(СВЦЭМ!$J$40:$J$783,СВЦЭМ!$A$40:$A$783,$A360,СВЦЭМ!$B$39:$B$782,G$331)+'СЕТ СН'!$F$16</f>
        <v>0</v>
      </c>
      <c r="H360" s="36">
        <f>SUMIFS(СВЦЭМ!$J$40:$J$783,СВЦЭМ!$A$40:$A$783,$A360,СВЦЭМ!$B$39:$B$782,H$331)+'СЕТ СН'!$F$16</f>
        <v>0</v>
      </c>
      <c r="I360" s="36">
        <f>SUMIFS(СВЦЭМ!$J$40:$J$783,СВЦЭМ!$A$40:$A$783,$A360,СВЦЭМ!$B$39:$B$782,I$331)+'СЕТ СН'!$F$16</f>
        <v>0</v>
      </c>
      <c r="J360" s="36">
        <f>SUMIFS(СВЦЭМ!$J$40:$J$783,СВЦЭМ!$A$40:$A$783,$A360,СВЦЭМ!$B$39:$B$782,J$331)+'СЕТ СН'!$F$16</f>
        <v>0</v>
      </c>
      <c r="K360" s="36">
        <f>SUMIFS(СВЦЭМ!$J$40:$J$783,СВЦЭМ!$A$40:$A$783,$A360,СВЦЭМ!$B$39:$B$782,K$331)+'СЕТ СН'!$F$16</f>
        <v>0</v>
      </c>
      <c r="L360" s="36">
        <f>SUMIFS(СВЦЭМ!$J$40:$J$783,СВЦЭМ!$A$40:$A$783,$A360,СВЦЭМ!$B$39:$B$782,L$331)+'СЕТ СН'!$F$16</f>
        <v>0</v>
      </c>
      <c r="M360" s="36">
        <f>SUMIFS(СВЦЭМ!$J$40:$J$783,СВЦЭМ!$A$40:$A$783,$A360,СВЦЭМ!$B$39:$B$782,M$331)+'СЕТ СН'!$F$16</f>
        <v>0</v>
      </c>
      <c r="N360" s="36">
        <f>SUMIFS(СВЦЭМ!$J$40:$J$783,СВЦЭМ!$A$40:$A$783,$A360,СВЦЭМ!$B$39:$B$782,N$331)+'СЕТ СН'!$F$16</f>
        <v>0</v>
      </c>
      <c r="O360" s="36">
        <f>SUMIFS(СВЦЭМ!$J$40:$J$783,СВЦЭМ!$A$40:$A$783,$A360,СВЦЭМ!$B$39:$B$782,O$331)+'СЕТ СН'!$F$16</f>
        <v>0</v>
      </c>
      <c r="P360" s="36">
        <f>SUMIFS(СВЦЭМ!$J$40:$J$783,СВЦЭМ!$A$40:$A$783,$A360,СВЦЭМ!$B$39:$B$782,P$331)+'СЕТ СН'!$F$16</f>
        <v>0</v>
      </c>
      <c r="Q360" s="36">
        <f>SUMIFS(СВЦЭМ!$J$40:$J$783,СВЦЭМ!$A$40:$A$783,$A360,СВЦЭМ!$B$39:$B$782,Q$331)+'СЕТ СН'!$F$16</f>
        <v>0</v>
      </c>
      <c r="R360" s="36">
        <f>SUMIFS(СВЦЭМ!$J$40:$J$783,СВЦЭМ!$A$40:$A$783,$A360,СВЦЭМ!$B$39:$B$782,R$331)+'СЕТ СН'!$F$16</f>
        <v>0</v>
      </c>
      <c r="S360" s="36">
        <f>SUMIFS(СВЦЭМ!$J$40:$J$783,СВЦЭМ!$A$40:$A$783,$A360,СВЦЭМ!$B$39:$B$782,S$331)+'СЕТ СН'!$F$16</f>
        <v>0</v>
      </c>
      <c r="T360" s="36">
        <f>SUMIFS(СВЦЭМ!$J$40:$J$783,СВЦЭМ!$A$40:$A$783,$A360,СВЦЭМ!$B$39:$B$782,T$331)+'СЕТ СН'!$F$16</f>
        <v>0</v>
      </c>
      <c r="U360" s="36">
        <f>SUMIFS(СВЦЭМ!$J$40:$J$783,СВЦЭМ!$A$40:$A$783,$A360,СВЦЭМ!$B$39:$B$782,U$331)+'СЕТ СН'!$F$16</f>
        <v>0</v>
      </c>
      <c r="V360" s="36">
        <f>SUMIFS(СВЦЭМ!$J$40:$J$783,СВЦЭМ!$A$40:$A$783,$A360,СВЦЭМ!$B$39:$B$782,V$331)+'СЕТ СН'!$F$16</f>
        <v>0</v>
      </c>
      <c r="W360" s="36">
        <f>SUMIFS(СВЦЭМ!$J$40:$J$783,СВЦЭМ!$A$40:$A$783,$A360,СВЦЭМ!$B$39:$B$782,W$331)+'СЕТ СН'!$F$16</f>
        <v>0</v>
      </c>
      <c r="X360" s="36">
        <f>SUMIFS(СВЦЭМ!$J$40:$J$783,СВЦЭМ!$A$40:$A$783,$A360,СВЦЭМ!$B$39:$B$782,X$331)+'СЕТ СН'!$F$16</f>
        <v>0</v>
      </c>
      <c r="Y360" s="36">
        <f>SUMIFS(СВЦЭМ!$J$40:$J$783,СВЦЭМ!$A$40:$A$783,$A360,СВЦЭМ!$B$39:$B$782,Y$331)+'СЕТ СН'!$F$16</f>
        <v>0</v>
      </c>
    </row>
    <row r="361" spans="1:27" ht="15.75" hidden="1" x14ac:dyDescent="0.2">
      <c r="A361" s="35">
        <f t="shared" si="9"/>
        <v>44285</v>
      </c>
      <c r="B361" s="36">
        <f>SUMIFS(СВЦЭМ!$J$40:$J$783,СВЦЭМ!$A$40:$A$783,$A361,СВЦЭМ!$B$39:$B$782,B$331)+'СЕТ СН'!$F$16</f>
        <v>0</v>
      </c>
      <c r="C361" s="36">
        <f>SUMIFS(СВЦЭМ!$J$40:$J$783,СВЦЭМ!$A$40:$A$783,$A361,СВЦЭМ!$B$39:$B$782,C$331)+'СЕТ СН'!$F$16</f>
        <v>0</v>
      </c>
      <c r="D361" s="36">
        <f>SUMIFS(СВЦЭМ!$J$40:$J$783,СВЦЭМ!$A$40:$A$783,$A361,СВЦЭМ!$B$39:$B$782,D$331)+'СЕТ СН'!$F$16</f>
        <v>0</v>
      </c>
      <c r="E361" s="36">
        <f>SUMIFS(СВЦЭМ!$J$40:$J$783,СВЦЭМ!$A$40:$A$783,$A361,СВЦЭМ!$B$39:$B$782,E$331)+'СЕТ СН'!$F$16</f>
        <v>0</v>
      </c>
      <c r="F361" s="36">
        <f>SUMIFS(СВЦЭМ!$J$40:$J$783,СВЦЭМ!$A$40:$A$783,$A361,СВЦЭМ!$B$39:$B$782,F$331)+'СЕТ СН'!$F$16</f>
        <v>0</v>
      </c>
      <c r="G361" s="36">
        <f>SUMIFS(СВЦЭМ!$J$40:$J$783,СВЦЭМ!$A$40:$A$783,$A361,СВЦЭМ!$B$39:$B$782,G$331)+'СЕТ СН'!$F$16</f>
        <v>0</v>
      </c>
      <c r="H361" s="36">
        <f>SUMIFS(СВЦЭМ!$J$40:$J$783,СВЦЭМ!$A$40:$A$783,$A361,СВЦЭМ!$B$39:$B$782,H$331)+'СЕТ СН'!$F$16</f>
        <v>0</v>
      </c>
      <c r="I361" s="36">
        <f>SUMIFS(СВЦЭМ!$J$40:$J$783,СВЦЭМ!$A$40:$A$783,$A361,СВЦЭМ!$B$39:$B$782,I$331)+'СЕТ СН'!$F$16</f>
        <v>0</v>
      </c>
      <c r="J361" s="36">
        <f>SUMIFS(СВЦЭМ!$J$40:$J$783,СВЦЭМ!$A$40:$A$783,$A361,СВЦЭМ!$B$39:$B$782,J$331)+'СЕТ СН'!$F$16</f>
        <v>0</v>
      </c>
      <c r="K361" s="36">
        <f>SUMIFS(СВЦЭМ!$J$40:$J$783,СВЦЭМ!$A$40:$A$783,$A361,СВЦЭМ!$B$39:$B$782,K$331)+'СЕТ СН'!$F$16</f>
        <v>0</v>
      </c>
      <c r="L361" s="36">
        <f>SUMIFS(СВЦЭМ!$J$40:$J$783,СВЦЭМ!$A$40:$A$783,$A361,СВЦЭМ!$B$39:$B$782,L$331)+'СЕТ СН'!$F$16</f>
        <v>0</v>
      </c>
      <c r="M361" s="36">
        <f>SUMIFS(СВЦЭМ!$J$40:$J$783,СВЦЭМ!$A$40:$A$783,$A361,СВЦЭМ!$B$39:$B$782,M$331)+'СЕТ СН'!$F$16</f>
        <v>0</v>
      </c>
      <c r="N361" s="36">
        <f>SUMIFS(СВЦЭМ!$J$40:$J$783,СВЦЭМ!$A$40:$A$783,$A361,СВЦЭМ!$B$39:$B$782,N$331)+'СЕТ СН'!$F$16</f>
        <v>0</v>
      </c>
      <c r="O361" s="36">
        <f>SUMIFS(СВЦЭМ!$J$40:$J$783,СВЦЭМ!$A$40:$A$783,$A361,СВЦЭМ!$B$39:$B$782,O$331)+'СЕТ СН'!$F$16</f>
        <v>0</v>
      </c>
      <c r="P361" s="36">
        <f>SUMIFS(СВЦЭМ!$J$40:$J$783,СВЦЭМ!$A$40:$A$783,$A361,СВЦЭМ!$B$39:$B$782,P$331)+'СЕТ СН'!$F$16</f>
        <v>0</v>
      </c>
      <c r="Q361" s="36">
        <f>SUMIFS(СВЦЭМ!$J$40:$J$783,СВЦЭМ!$A$40:$A$783,$A361,СВЦЭМ!$B$39:$B$782,Q$331)+'СЕТ СН'!$F$16</f>
        <v>0</v>
      </c>
      <c r="R361" s="36">
        <f>SUMIFS(СВЦЭМ!$J$40:$J$783,СВЦЭМ!$A$40:$A$783,$A361,СВЦЭМ!$B$39:$B$782,R$331)+'СЕТ СН'!$F$16</f>
        <v>0</v>
      </c>
      <c r="S361" s="36">
        <f>SUMIFS(СВЦЭМ!$J$40:$J$783,СВЦЭМ!$A$40:$A$783,$A361,СВЦЭМ!$B$39:$B$782,S$331)+'СЕТ СН'!$F$16</f>
        <v>0</v>
      </c>
      <c r="T361" s="36">
        <f>SUMIFS(СВЦЭМ!$J$40:$J$783,СВЦЭМ!$A$40:$A$783,$A361,СВЦЭМ!$B$39:$B$782,T$331)+'СЕТ СН'!$F$16</f>
        <v>0</v>
      </c>
      <c r="U361" s="36">
        <f>SUMIFS(СВЦЭМ!$J$40:$J$783,СВЦЭМ!$A$40:$A$783,$A361,СВЦЭМ!$B$39:$B$782,U$331)+'СЕТ СН'!$F$16</f>
        <v>0</v>
      </c>
      <c r="V361" s="36">
        <f>SUMIFS(СВЦЭМ!$J$40:$J$783,СВЦЭМ!$A$40:$A$783,$A361,СВЦЭМ!$B$39:$B$782,V$331)+'СЕТ СН'!$F$16</f>
        <v>0</v>
      </c>
      <c r="W361" s="36">
        <f>SUMIFS(СВЦЭМ!$J$40:$J$783,СВЦЭМ!$A$40:$A$783,$A361,СВЦЭМ!$B$39:$B$782,W$331)+'СЕТ СН'!$F$16</f>
        <v>0</v>
      </c>
      <c r="X361" s="36">
        <f>SUMIFS(СВЦЭМ!$J$40:$J$783,СВЦЭМ!$A$40:$A$783,$A361,СВЦЭМ!$B$39:$B$782,X$331)+'СЕТ СН'!$F$16</f>
        <v>0</v>
      </c>
      <c r="Y361" s="36">
        <f>SUMIFS(СВЦЭМ!$J$40:$J$783,СВЦЭМ!$A$40:$A$783,$A361,СВЦЭМ!$B$39:$B$782,Y$331)+'СЕТ СН'!$F$16</f>
        <v>0</v>
      </c>
    </row>
    <row r="362" spans="1:27" ht="15.75" hidden="1" x14ac:dyDescent="0.2">
      <c r="A362" s="35">
        <f t="shared" si="9"/>
        <v>44286</v>
      </c>
      <c r="B362" s="36">
        <f>SUMIFS(СВЦЭМ!$J$40:$J$783,СВЦЭМ!$A$40:$A$783,$A362,СВЦЭМ!$B$39:$B$782,B$331)+'СЕТ СН'!$F$16</f>
        <v>0</v>
      </c>
      <c r="C362" s="36">
        <f>SUMIFS(СВЦЭМ!$J$40:$J$783,СВЦЭМ!$A$40:$A$783,$A362,СВЦЭМ!$B$39:$B$782,C$331)+'СЕТ СН'!$F$16</f>
        <v>0</v>
      </c>
      <c r="D362" s="36">
        <f>SUMIFS(СВЦЭМ!$J$40:$J$783,СВЦЭМ!$A$40:$A$783,$A362,СВЦЭМ!$B$39:$B$782,D$331)+'СЕТ СН'!$F$16</f>
        <v>0</v>
      </c>
      <c r="E362" s="36">
        <f>SUMIFS(СВЦЭМ!$J$40:$J$783,СВЦЭМ!$A$40:$A$783,$A362,СВЦЭМ!$B$39:$B$782,E$331)+'СЕТ СН'!$F$16</f>
        <v>0</v>
      </c>
      <c r="F362" s="36">
        <f>SUMIFS(СВЦЭМ!$J$40:$J$783,СВЦЭМ!$A$40:$A$783,$A362,СВЦЭМ!$B$39:$B$782,F$331)+'СЕТ СН'!$F$16</f>
        <v>0</v>
      </c>
      <c r="G362" s="36">
        <f>SUMIFS(СВЦЭМ!$J$40:$J$783,СВЦЭМ!$A$40:$A$783,$A362,СВЦЭМ!$B$39:$B$782,G$331)+'СЕТ СН'!$F$16</f>
        <v>0</v>
      </c>
      <c r="H362" s="36">
        <f>SUMIFS(СВЦЭМ!$J$40:$J$783,СВЦЭМ!$A$40:$A$783,$A362,СВЦЭМ!$B$39:$B$782,H$331)+'СЕТ СН'!$F$16</f>
        <v>0</v>
      </c>
      <c r="I362" s="36">
        <f>SUMIFS(СВЦЭМ!$J$40:$J$783,СВЦЭМ!$A$40:$A$783,$A362,СВЦЭМ!$B$39:$B$782,I$331)+'СЕТ СН'!$F$16</f>
        <v>0</v>
      </c>
      <c r="J362" s="36">
        <f>SUMIFS(СВЦЭМ!$J$40:$J$783,СВЦЭМ!$A$40:$A$783,$A362,СВЦЭМ!$B$39:$B$782,J$331)+'СЕТ СН'!$F$16</f>
        <v>0</v>
      </c>
      <c r="K362" s="36">
        <f>SUMIFS(СВЦЭМ!$J$40:$J$783,СВЦЭМ!$A$40:$A$783,$A362,СВЦЭМ!$B$39:$B$782,K$331)+'СЕТ СН'!$F$16</f>
        <v>0</v>
      </c>
      <c r="L362" s="36">
        <f>SUMIFS(СВЦЭМ!$J$40:$J$783,СВЦЭМ!$A$40:$A$783,$A362,СВЦЭМ!$B$39:$B$782,L$331)+'СЕТ СН'!$F$16</f>
        <v>0</v>
      </c>
      <c r="M362" s="36">
        <f>SUMIFS(СВЦЭМ!$J$40:$J$783,СВЦЭМ!$A$40:$A$783,$A362,СВЦЭМ!$B$39:$B$782,M$331)+'СЕТ СН'!$F$16</f>
        <v>0</v>
      </c>
      <c r="N362" s="36">
        <f>SUMIFS(СВЦЭМ!$J$40:$J$783,СВЦЭМ!$A$40:$A$783,$A362,СВЦЭМ!$B$39:$B$782,N$331)+'СЕТ СН'!$F$16</f>
        <v>0</v>
      </c>
      <c r="O362" s="36">
        <f>SUMIFS(СВЦЭМ!$J$40:$J$783,СВЦЭМ!$A$40:$A$783,$A362,СВЦЭМ!$B$39:$B$782,O$331)+'СЕТ СН'!$F$16</f>
        <v>0</v>
      </c>
      <c r="P362" s="36">
        <f>SUMIFS(СВЦЭМ!$J$40:$J$783,СВЦЭМ!$A$40:$A$783,$A362,СВЦЭМ!$B$39:$B$782,P$331)+'СЕТ СН'!$F$16</f>
        <v>0</v>
      </c>
      <c r="Q362" s="36">
        <f>SUMIFS(СВЦЭМ!$J$40:$J$783,СВЦЭМ!$A$40:$A$783,$A362,СВЦЭМ!$B$39:$B$782,Q$331)+'СЕТ СН'!$F$16</f>
        <v>0</v>
      </c>
      <c r="R362" s="36">
        <f>SUMIFS(СВЦЭМ!$J$40:$J$783,СВЦЭМ!$A$40:$A$783,$A362,СВЦЭМ!$B$39:$B$782,R$331)+'СЕТ СН'!$F$16</f>
        <v>0</v>
      </c>
      <c r="S362" s="36">
        <f>SUMIFS(СВЦЭМ!$J$40:$J$783,СВЦЭМ!$A$40:$A$783,$A362,СВЦЭМ!$B$39:$B$782,S$331)+'СЕТ СН'!$F$16</f>
        <v>0</v>
      </c>
      <c r="T362" s="36">
        <f>SUMIFS(СВЦЭМ!$J$40:$J$783,СВЦЭМ!$A$40:$A$783,$A362,СВЦЭМ!$B$39:$B$782,T$331)+'СЕТ СН'!$F$16</f>
        <v>0</v>
      </c>
      <c r="U362" s="36">
        <f>SUMIFS(СВЦЭМ!$J$40:$J$783,СВЦЭМ!$A$40:$A$783,$A362,СВЦЭМ!$B$39:$B$782,U$331)+'СЕТ СН'!$F$16</f>
        <v>0</v>
      </c>
      <c r="V362" s="36">
        <f>SUMIFS(СВЦЭМ!$J$40:$J$783,СВЦЭМ!$A$40:$A$783,$A362,СВЦЭМ!$B$39:$B$782,V$331)+'СЕТ СН'!$F$16</f>
        <v>0</v>
      </c>
      <c r="W362" s="36">
        <f>SUMIFS(СВЦЭМ!$J$40:$J$783,СВЦЭМ!$A$40:$A$783,$A362,СВЦЭМ!$B$39:$B$782,W$331)+'СЕТ СН'!$F$16</f>
        <v>0</v>
      </c>
      <c r="X362" s="36">
        <f>SUMIFS(СВЦЭМ!$J$40:$J$783,СВЦЭМ!$A$40:$A$783,$A362,СВЦЭМ!$B$39:$B$782,X$331)+'СЕТ СН'!$F$16</f>
        <v>0</v>
      </c>
      <c r="Y362" s="36">
        <f>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6"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37"/>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3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01.03.2021</v>
      </c>
      <c r="B367" s="36">
        <f>SUMIFS(СВЦЭМ!$K$40:$K$783,СВЦЭМ!$A$40:$A$783,$A367,СВЦЭМ!$B$39:$B$782,B$366)+'СЕТ СН'!$F$16</f>
        <v>0</v>
      </c>
      <c r="C367" s="36">
        <f>SUMIFS(СВЦЭМ!$K$40:$K$783,СВЦЭМ!$A$40:$A$783,$A367,СВЦЭМ!$B$39:$B$782,C$366)+'СЕТ СН'!$F$16</f>
        <v>0</v>
      </c>
      <c r="D367" s="36">
        <f>SUMIFS(СВЦЭМ!$K$40:$K$783,СВЦЭМ!$A$40:$A$783,$A367,СВЦЭМ!$B$39:$B$782,D$366)+'СЕТ СН'!$F$16</f>
        <v>0</v>
      </c>
      <c r="E367" s="36">
        <f>SUMIFS(СВЦЭМ!$K$40:$K$783,СВЦЭМ!$A$40:$A$783,$A367,СВЦЭМ!$B$39:$B$782,E$366)+'СЕТ СН'!$F$16</f>
        <v>0</v>
      </c>
      <c r="F367" s="36">
        <f>SUMIFS(СВЦЭМ!$K$40:$K$783,СВЦЭМ!$A$40:$A$783,$A367,СВЦЭМ!$B$39:$B$782,F$366)+'СЕТ СН'!$F$16</f>
        <v>0</v>
      </c>
      <c r="G367" s="36">
        <f>SUMIFS(СВЦЭМ!$K$40:$K$783,СВЦЭМ!$A$40:$A$783,$A367,СВЦЭМ!$B$39:$B$782,G$366)+'СЕТ СН'!$F$16</f>
        <v>0</v>
      </c>
      <c r="H367" s="36">
        <f>SUMIFS(СВЦЭМ!$K$40:$K$783,СВЦЭМ!$A$40:$A$783,$A367,СВЦЭМ!$B$39:$B$782,H$366)+'СЕТ СН'!$F$16</f>
        <v>0</v>
      </c>
      <c r="I367" s="36">
        <f>SUMIFS(СВЦЭМ!$K$40:$K$783,СВЦЭМ!$A$40:$A$783,$A367,СВЦЭМ!$B$39:$B$782,I$366)+'СЕТ СН'!$F$16</f>
        <v>0</v>
      </c>
      <c r="J367" s="36">
        <f>SUMIFS(СВЦЭМ!$K$40:$K$783,СВЦЭМ!$A$40:$A$783,$A367,СВЦЭМ!$B$39:$B$782,J$366)+'СЕТ СН'!$F$16</f>
        <v>0</v>
      </c>
      <c r="K367" s="36">
        <f>SUMIFS(СВЦЭМ!$K$40:$K$783,СВЦЭМ!$A$40:$A$783,$A367,СВЦЭМ!$B$39:$B$782,K$366)+'СЕТ СН'!$F$16</f>
        <v>0</v>
      </c>
      <c r="L367" s="36">
        <f>SUMIFS(СВЦЭМ!$K$40:$K$783,СВЦЭМ!$A$40:$A$783,$A367,СВЦЭМ!$B$39:$B$782,L$366)+'СЕТ СН'!$F$16</f>
        <v>0</v>
      </c>
      <c r="M367" s="36">
        <f>SUMIFS(СВЦЭМ!$K$40:$K$783,СВЦЭМ!$A$40:$A$783,$A367,СВЦЭМ!$B$39:$B$782,M$366)+'СЕТ СН'!$F$16</f>
        <v>0</v>
      </c>
      <c r="N367" s="36">
        <f>SUMIFS(СВЦЭМ!$K$40:$K$783,СВЦЭМ!$A$40:$A$783,$A367,СВЦЭМ!$B$39:$B$782,N$366)+'СЕТ СН'!$F$16</f>
        <v>0</v>
      </c>
      <c r="O367" s="36">
        <f>SUMIFS(СВЦЭМ!$K$40:$K$783,СВЦЭМ!$A$40:$A$783,$A367,СВЦЭМ!$B$39:$B$782,O$366)+'СЕТ СН'!$F$16</f>
        <v>0</v>
      </c>
      <c r="P367" s="36">
        <f>SUMIFS(СВЦЭМ!$K$40:$K$783,СВЦЭМ!$A$40:$A$783,$A367,СВЦЭМ!$B$39:$B$782,P$366)+'СЕТ СН'!$F$16</f>
        <v>0</v>
      </c>
      <c r="Q367" s="36">
        <f>SUMIFS(СВЦЭМ!$K$40:$K$783,СВЦЭМ!$A$40:$A$783,$A367,СВЦЭМ!$B$39:$B$782,Q$366)+'СЕТ СН'!$F$16</f>
        <v>0</v>
      </c>
      <c r="R367" s="36">
        <f>SUMIFS(СВЦЭМ!$K$40:$K$783,СВЦЭМ!$A$40:$A$783,$A367,СВЦЭМ!$B$39:$B$782,R$366)+'СЕТ СН'!$F$16</f>
        <v>0</v>
      </c>
      <c r="S367" s="36">
        <f>SUMIFS(СВЦЭМ!$K$40:$K$783,СВЦЭМ!$A$40:$A$783,$A367,СВЦЭМ!$B$39:$B$782,S$366)+'СЕТ СН'!$F$16</f>
        <v>0</v>
      </c>
      <c r="T367" s="36">
        <f>SUMIFS(СВЦЭМ!$K$40:$K$783,СВЦЭМ!$A$40:$A$783,$A367,СВЦЭМ!$B$39:$B$782,T$366)+'СЕТ СН'!$F$16</f>
        <v>0</v>
      </c>
      <c r="U367" s="36">
        <f>SUMIFS(СВЦЭМ!$K$40:$K$783,СВЦЭМ!$A$40:$A$783,$A367,СВЦЭМ!$B$39:$B$782,U$366)+'СЕТ СН'!$F$16</f>
        <v>0</v>
      </c>
      <c r="V367" s="36">
        <f>SUMIFS(СВЦЭМ!$K$40:$K$783,СВЦЭМ!$A$40:$A$783,$A367,СВЦЭМ!$B$39:$B$782,V$366)+'СЕТ СН'!$F$16</f>
        <v>0</v>
      </c>
      <c r="W367" s="36">
        <f>SUMIFS(СВЦЭМ!$K$40:$K$783,СВЦЭМ!$A$40:$A$783,$A367,СВЦЭМ!$B$39:$B$782,W$366)+'СЕТ СН'!$F$16</f>
        <v>0</v>
      </c>
      <c r="X367" s="36">
        <f>SUMIFS(СВЦЭМ!$K$40:$K$783,СВЦЭМ!$A$40:$A$783,$A367,СВЦЭМ!$B$39:$B$782,X$366)+'СЕТ СН'!$F$16</f>
        <v>0</v>
      </c>
      <c r="Y367" s="36">
        <f>SUMIFS(СВЦЭМ!$K$40:$K$783,СВЦЭМ!$A$40:$A$783,$A367,СВЦЭМ!$B$39:$B$782,Y$366)+'СЕТ СН'!$F$16</f>
        <v>0</v>
      </c>
      <c r="AA367" s="45"/>
    </row>
    <row r="368" spans="1:27" ht="15.75" hidden="1" x14ac:dyDescent="0.2">
      <c r="A368" s="35">
        <f>A367+1</f>
        <v>44257</v>
      </c>
      <c r="B368" s="36">
        <f>SUMIFS(СВЦЭМ!$K$40:$K$783,СВЦЭМ!$A$40:$A$783,$A368,СВЦЭМ!$B$39:$B$782,B$366)+'СЕТ СН'!$F$16</f>
        <v>0</v>
      </c>
      <c r="C368" s="36">
        <f>SUMIFS(СВЦЭМ!$K$40:$K$783,СВЦЭМ!$A$40:$A$783,$A368,СВЦЭМ!$B$39:$B$782,C$366)+'СЕТ СН'!$F$16</f>
        <v>0</v>
      </c>
      <c r="D368" s="36">
        <f>SUMIFS(СВЦЭМ!$K$40:$K$783,СВЦЭМ!$A$40:$A$783,$A368,СВЦЭМ!$B$39:$B$782,D$366)+'СЕТ СН'!$F$16</f>
        <v>0</v>
      </c>
      <c r="E368" s="36">
        <f>SUMIFS(СВЦЭМ!$K$40:$K$783,СВЦЭМ!$A$40:$A$783,$A368,СВЦЭМ!$B$39:$B$782,E$366)+'СЕТ СН'!$F$16</f>
        <v>0</v>
      </c>
      <c r="F368" s="36">
        <f>SUMIFS(СВЦЭМ!$K$40:$K$783,СВЦЭМ!$A$40:$A$783,$A368,СВЦЭМ!$B$39:$B$782,F$366)+'СЕТ СН'!$F$16</f>
        <v>0</v>
      </c>
      <c r="G368" s="36">
        <f>SUMIFS(СВЦЭМ!$K$40:$K$783,СВЦЭМ!$A$40:$A$783,$A368,СВЦЭМ!$B$39:$B$782,G$366)+'СЕТ СН'!$F$16</f>
        <v>0</v>
      </c>
      <c r="H368" s="36">
        <f>SUMIFS(СВЦЭМ!$K$40:$K$783,СВЦЭМ!$A$40:$A$783,$A368,СВЦЭМ!$B$39:$B$782,H$366)+'СЕТ СН'!$F$16</f>
        <v>0</v>
      </c>
      <c r="I368" s="36">
        <f>SUMIFS(СВЦЭМ!$K$40:$K$783,СВЦЭМ!$A$40:$A$783,$A368,СВЦЭМ!$B$39:$B$782,I$366)+'СЕТ СН'!$F$16</f>
        <v>0</v>
      </c>
      <c r="J368" s="36">
        <f>SUMIFS(СВЦЭМ!$K$40:$K$783,СВЦЭМ!$A$40:$A$783,$A368,СВЦЭМ!$B$39:$B$782,J$366)+'СЕТ СН'!$F$16</f>
        <v>0</v>
      </c>
      <c r="K368" s="36">
        <f>SUMIFS(СВЦЭМ!$K$40:$K$783,СВЦЭМ!$A$40:$A$783,$A368,СВЦЭМ!$B$39:$B$782,K$366)+'СЕТ СН'!$F$16</f>
        <v>0</v>
      </c>
      <c r="L368" s="36">
        <f>SUMIFS(СВЦЭМ!$K$40:$K$783,СВЦЭМ!$A$40:$A$783,$A368,СВЦЭМ!$B$39:$B$782,L$366)+'СЕТ СН'!$F$16</f>
        <v>0</v>
      </c>
      <c r="M368" s="36">
        <f>SUMIFS(СВЦЭМ!$K$40:$K$783,СВЦЭМ!$A$40:$A$783,$A368,СВЦЭМ!$B$39:$B$782,M$366)+'СЕТ СН'!$F$16</f>
        <v>0</v>
      </c>
      <c r="N368" s="36">
        <f>SUMIFS(СВЦЭМ!$K$40:$K$783,СВЦЭМ!$A$40:$A$783,$A368,СВЦЭМ!$B$39:$B$782,N$366)+'СЕТ СН'!$F$16</f>
        <v>0</v>
      </c>
      <c r="O368" s="36">
        <f>SUMIFS(СВЦЭМ!$K$40:$K$783,СВЦЭМ!$A$40:$A$783,$A368,СВЦЭМ!$B$39:$B$782,O$366)+'СЕТ СН'!$F$16</f>
        <v>0</v>
      </c>
      <c r="P368" s="36">
        <f>SUMIFS(СВЦЭМ!$K$40:$K$783,СВЦЭМ!$A$40:$A$783,$A368,СВЦЭМ!$B$39:$B$782,P$366)+'СЕТ СН'!$F$16</f>
        <v>0</v>
      </c>
      <c r="Q368" s="36">
        <f>SUMIFS(СВЦЭМ!$K$40:$K$783,СВЦЭМ!$A$40:$A$783,$A368,СВЦЭМ!$B$39:$B$782,Q$366)+'СЕТ СН'!$F$16</f>
        <v>0</v>
      </c>
      <c r="R368" s="36">
        <f>SUMIFS(СВЦЭМ!$K$40:$K$783,СВЦЭМ!$A$40:$A$783,$A368,СВЦЭМ!$B$39:$B$782,R$366)+'СЕТ СН'!$F$16</f>
        <v>0</v>
      </c>
      <c r="S368" s="36">
        <f>SUMIFS(СВЦЭМ!$K$40:$K$783,СВЦЭМ!$A$40:$A$783,$A368,СВЦЭМ!$B$39:$B$782,S$366)+'СЕТ СН'!$F$16</f>
        <v>0</v>
      </c>
      <c r="T368" s="36">
        <f>SUMIFS(СВЦЭМ!$K$40:$K$783,СВЦЭМ!$A$40:$A$783,$A368,СВЦЭМ!$B$39:$B$782,T$366)+'СЕТ СН'!$F$16</f>
        <v>0</v>
      </c>
      <c r="U368" s="36">
        <f>SUMIFS(СВЦЭМ!$K$40:$K$783,СВЦЭМ!$A$40:$A$783,$A368,СВЦЭМ!$B$39:$B$782,U$366)+'СЕТ СН'!$F$16</f>
        <v>0</v>
      </c>
      <c r="V368" s="36">
        <f>SUMIFS(СВЦЭМ!$K$40:$K$783,СВЦЭМ!$A$40:$A$783,$A368,СВЦЭМ!$B$39:$B$782,V$366)+'СЕТ СН'!$F$16</f>
        <v>0</v>
      </c>
      <c r="W368" s="36">
        <f>SUMIFS(СВЦЭМ!$K$40:$K$783,СВЦЭМ!$A$40:$A$783,$A368,СВЦЭМ!$B$39:$B$782,W$366)+'СЕТ СН'!$F$16</f>
        <v>0</v>
      </c>
      <c r="X368" s="36">
        <f>SUMIFS(СВЦЭМ!$K$40:$K$783,СВЦЭМ!$A$40:$A$783,$A368,СВЦЭМ!$B$39:$B$782,X$366)+'СЕТ СН'!$F$16</f>
        <v>0</v>
      </c>
      <c r="Y368" s="36">
        <f>SUMIFS(СВЦЭМ!$K$40:$K$783,СВЦЭМ!$A$40:$A$783,$A368,СВЦЭМ!$B$39:$B$782,Y$366)+'СЕТ СН'!$F$16</f>
        <v>0</v>
      </c>
    </row>
    <row r="369" spans="1:25" ht="15.75" hidden="1" x14ac:dyDescent="0.2">
      <c r="A369" s="35">
        <f t="shared" ref="A369:A397" si="10">A368+1</f>
        <v>44258</v>
      </c>
      <c r="B369" s="36">
        <f>SUMIFS(СВЦЭМ!$K$40:$K$783,СВЦЭМ!$A$40:$A$783,$A369,СВЦЭМ!$B$39:$B$782,B$366)+'СЕТ СН'!$F$16</f>
        <v>0</v>
      </c>
      <c r="C369" s="36">
        <f>SUMIFS(СВЦЭМ!$K$40:$K$783,СВЦЭМ!$A$40:$A$783,$A369,СВЦЭМ!$B$39:$B$782,C$366)+'СЕТ СН'!$F$16</f>
        <v>0</v>
      </c>
      <c r="D369" s="36">
        <f>SUMIFS(СВЦЭМ!$K$40:$K$783,СВЦЭМ!$A$40:$A$783,$A369,СВЦЭМ!$B$39:$B$782,D$366)+'СЕТ СН'!$F$16</f>
        <v>0</v>
      </c>
      <c r="E369" s="36">
        <f>SUMIFS(СВЦЭМ!$K$40:$K$783,СВЦЭМ!$A$40:$A$783,$A369,СВЦЭМ!$B$39:$B$782,E$366)+'СЕТ СН'!$F$16</f>
        <v>0</v>
      </c>
      <c r="F369" s="36">
        <f>SUMIFS(СВЦЭМ!$K$40:$K$783,СВЦЭМ!$A$40:$A$783,$A369,СВЦЭМ!$B$39:$B$782,F$366)+'СЕТ СН'!$F$16</f>
        <v>0</v>
      </c>
      <c r="G369" s="36">
        <f>SUMIFS(СВЦЭМ!$K$40:$K$783,СВЦЭМ!$A$40:$A$783,$A369,СВЦЭМ!$B$39:$B$782,G$366)+'СЕТ СН'!$F$16</f>
        <v>0</v>
      </c>
      <c r="H369" s="36">
        <f>SUMIFS(СВЦЭМ!$K$40:$K$783,СВЦЭМ!$A$40:$A$783,$A369,СВЦЭМ!$B$39:$B$782,H$366)+'СЕТ СН'!$F$16</f>
        <v>0</v>
      </c>
      <c r="I369" s="36">
        <f>SUMIFS(СВЦЭМ!$K$40:$K$783,СВЦЭМ!$A$40:$A$783,$A369,СВЦЭМ!$B$39:$B$782,I$366)+'СЕТ СН'!$F$16</f>
        <v>0</v>
      </c>
      <c r="J369" s="36">
        <f>SUMIFS(СВЦЭМ!$K$40:$K$783,СВЦЭМ!$A$40:$A$783,$A369,СВЦЭМ!$B$39:$B$782,J$366)+'СЕТ СН'!$F$16</f>
        <v>0</v>
      </c>
      <c r="K369" s="36">
        <f>SUMIFS(СВЦЭМ!$K$40:$K$783,СВЦЭМ!$A$40:$A$783,$A369,СВЦЭМ!$B$39:$B$782,K$366)+'СЕТ СН'!$F$16</f>
        <v>0</v>
      </c>
      <c r="L369" s="36">
        <f>SUMIFS(СВЦЭМ!$K$40:$K$783,СВЦЭМ!$A$40:$A$783,$A369,СВЦЭМ!$B$39:$B$782,L$366)+'СЕТ СН'!$F$16</f>
        <v>0</v>
      </c>
      <c r="M369" s="36">
        <f>SUMIFS(СВЦЭМ!$K$40:$K$783,СВЦЭМ!$A$40:$A$783,$A369,СВЦЭМ!$B$39:$B$782,M$366)+'СЕТ СН'!$F$16</f>
        <v>0</v>
      </c>
      <c r="N369" s="36">
        <f>SUMIFS(СВЦЭМ!$K$40:$K$783,СВЦЭМ!$A$40:$A$783,$A369,СВЦЭМ!$B$39:$B$782,N$366)+'СЕТ СН'!$F$16</f>
        <v>0</v>
      </c>
      <c r="O369" s="36">
        <f>SUMIFS(СВЦЭМ!$K$40:$K$783,СВЦЭМ!$A$40:$A$783,$A369,СВЦЭМ!$B$39:$B$782,O$366)+'СЕТ СН'!$F$16</f>
        <v>0</v>
      </c>
      <c r="P369" s="36">
        <f>SUMIFS(СВЦЭМ!$K$40:$K$783,СВЦЭМ!$A$40:$A$783,$A369,СВЦЭМ!$B$39:$B$782,P$366)+'СЕТ СН'!$F$16</f>
        <v>0</v>
      </c>
      <c r="Q369" s="36">
        <f>SUMIFS(СВЦЭМ!$K$40:$K$783,СВЦЭМ!$A$40:$A$783,$A369,СВЦЭМ!$B$39:$B$782,Q$366)+'СЕТ СН'!$F$16</f>
        <v>0</v>
      </c>
      <c r="R369" s="36">
        <f>SUMIFS(СВЦЭМ!$K$40:$K$783,СВЦЭМ!$A$40:$A$783,$A369,СВЦЭМ!$B$39:$B$782,R$366)+'СЕТ СН'!$F$16</f>
        <v>0</v>
      </c>
      <c r="S369" s="36">
        <f>SUMIFS(СВЦЭМ!$K$40:$K$783,СВЦЭМ!$A$40:$A$783,$A369,СВЦЭМ!$B$39:$B$782,S$366)+'СЕТ СН'!$F$16</f>
        <v>0</v>
      </c>
      <c r="T369" s="36">
        <f>SUMIFS(СВЦЭМ!$K$40:$K$783,СВЦЭМ!$A$40:$A$783,$A369,СВЦЭМ!$B$39:$B$782,T$366)+'СЕТ СН'!$F$16</f>
        <v>0</v>
      </c>
      <c r="U369" s="36">
        <f>SUMIFS(СВЦЭМ!$K$40:$K$783,СВЦЭМ!$A$40:$A$783,$A369,СВЦЭМ!$B$39:$B$782,U$366)+'СЕТ СН'!$F$16</f>
        <v>0</v>
      </c>
      <c r="V369" s="36">
        <f>SUMIFS(СВЦЭМ!$K$40:$K$783,СВЦЭМ!$A$40:$A$783,$A369,СВЦЭМ!$B$39:$B$782,V$366)+'СЕТ СН'!$F$16</f>
        <v>0</v>
      </c>
      <c r="W369" s="36">
        <f>SUMIFS(СВЦЭМ!$K$40:$K$783,СВЦЭМ!$A$40:$A$783,$A369,СВЦЭМ!$B$39:$B$782,W$366)+'СЕТ СН'!$F$16</f>
        <v>0</v>
      </c>
      <c r="X369" s="36">
        <f>SUMIFS(СВЦЭМ!$K$40:$K$783,СВЦЭМ!$A$40:$A$783,$A369,СВЦЭМ!$B$39:$B$782,X$366)+'СЕТ СН'!$F$16</f>
        <v>0</v>
      </c>
      <c r="Y369" s="36">
        <f>SUMIFS(СВЦЭМ!$K$40:$K$783,СВЦЭМ!$A$40:$A$783,$A369,СВЦЭМ!$B$39:$B$782,Y$366)+'СЕТ СН'!$F$16</f>
        <v>0</v>
      </c>
    </row>
    <row r="370" spans="1:25" ht="15.75" hidden="1" x14ac:dyDescent="0.2">
      <c r="A370" s="35">
        <f t="shared" si="10"/>
        <v>44259</v>
      </c>
      <c r="B370" s="36">
        <f>SUMIFS(СВЦЭМ!$K$40:$K$783,СВЦЭМ!$A$40:$A$783,$A370,СВЦЭМ!$B$39:$B$782,B$366)+'СЕТ СН'!$F$16</f>
        <v>0</v>
      </c>
      <c r="C370" s="36">
        <f>SUMIFS(СВЦЭМ!$K$40:$K$783,СВЦЭМ!$A$40:$A$783,$A370,СВЦЭМ!$B$39:$B$782,C$366)+'СЕТ СН'!$F$16</f>
        <v>0</v>
      </c>
      <c r="D370" s="36">
        <f>SUMIFS(СВЦЭМ!$K$40:$K$783,СВЦЭМ!$A$40:$A$783,$A370,СВЦЭМ!$B$39:$B$782,D$366)+'СЕТ СН'!$F$16</f>
        <v>0</v>
      </c>
      <c r="E370" s="36">
        <f>SUMIFS(СВЦЭМ!$K$40:$K$783,СВЦЭМ!$A$40:$A$783,$A370,СВЦЭМ!$B$39:$B$782,E$366)+'СЕТ СН'!$F$16</f>
        <v>0</v>
      </c>
      <c r="F370" s="36">
        <f>SUMIFS(СВЦЭМ!$K$40:$K$783,СВЦЭМ!$A$40:$A$783,$A370,СВЦЭМ!$B$39:$B$782,F$366)+'СЕТ СН'!$F$16</f>
        <v>0</v>
      </c>
      <c r="G370" s="36">
        <f>SUMIFS(СВЦЭМ!$K$40:$K$783,СВЦЭМ!$A$40:$A$783,$A370,СВЦЭМ!$B$39:$B$782,G$366)+'СЕТ СН'!$F$16</f>
        <v>0</v>
      </c>
      <c r="H370" s="36">
        <f>SUMIFS(СВЦЭМ!$K$40:$K$783,СВЦЭМ!$A$40:$A$783,$A370,СВЦЭМ!$B$39:$B$782,H$366)+'СЕТ СН'!$F$16</f>
        <v>0</v>
      </c>
      <c r="I370" s="36">
        <f>SUMIFS(СВЦЭМ!$K$40:$K$783,СВЦЭМ!$A$40:$A$783,$A370,СВЦЭМ!$B$39:$B$782,I$366)+'СЕТ СН'!$F$16</f>
        <v>0</v>
      </c>
      <c r="J370" s="36">
        <f>SUMIFS(СВЦЭМ!$K$40:$K$783,СВЦЭМ!$A$40:$A$783,$A370,СВЦЭМ!$B$39:$B$782,J$366)+'СЕТ СН'!$F$16</f>
        <v>0</v>
      </c>
      <c r="K370" s="36">
        <f>SUMIFS(СВЦЭМ!$K$40:$K$783,СВЦЭМ!$A$40:$A$783,$A370,СВЦЭМ!$B$39:$B$782,K$366)+'СЕТ СН'!$F$16</f>
        <v>0</v>
      </c>
      <c r="L370" s="36">
        <f>SUMIFS(СВЦЭМ!$K$40:$K$783,СВЦЭМ!$A$40:$A$783,$A370,СВЦЭМ!$B$39:$B$782,L$366)+'СЕТ СН'!$F$16</f>
        <v>0</v>
      </c>
      <c r="M370" s="36">
        <f>SUMIFS(СВЦЭМ!$K$40:$K$783,СВЦЭМ!$A$40:$A$783,$A370,СВЦЭМ!$B$39:$B$782,M$366)+'СЕТ СН'!$F$16</f>
        <v>0</v>
      </c>
      <c r="N370" s="36">
        <f>SUMIFS(СВЦЭМ!$K$40:$K$783,СВЦЭМ!$A$40:$A$783,$A370,СВЦЭМ!$B$39:$B$782,N$366)+'СЕТ СН'!$F$16</f>
        <v>0</v>
      </c>
      <c r="O370" s="36">
        <f>SUMIFS(СВЦЭМ!$K$40:$K$783,СВЦЭМ!$A$40:$A$783,$A370,СВЦЭМ!$B$39:$B$782,O$366)+'СЕТ СН'!$F$16</f>
        <v>0</v>
      </c>
      <c r="P370" s="36">
        <f>SUMIFS(СВЦЭМ!$K$40:$K$783,СВЦЭМ!$A$40:$A$783,$A370,СВЦЭМ!$B$39:$B$782,P$366)+'СЕТ СН'!$F$16</f>
        <v>0</v>
      </c>
      <c r="Q370" s="36">
        <f>SUMIFS(СВЦЭМ!$K$40:$K$783,СВЦЭМ!$A$40:$A$783,$A370,СВЦЭМ!$B$39:$B$782,Q$366)+'СЕТ СН'!$F$16</f>
        <v>0</v>
      </c>
      <c r="R370" s="36">
        <f>SUMIFS(СВЦЭМ!$K$40:$K$783,СВЦЭМ!$A$40:$A$783,$A370,СВЦЭМ!$B$39:$B$782,R$366)+'СЕТ СН'!$F$16</f>
        <v>0</v>
      </c>
      <c r="S370" s="36">
        <f>SUMIFS(СВЦЭМ!$K$40:$K$783,СВЦЭМ!$A$40:$A$783,$A370,СВЦЭМ!$B$39:$B$782,S$366)+'СЕТ СН'!$F$16</f>
        <v>0</v>
      </c>
      <c r="T370" s="36">
        <f>SUMIFS(СВЦЭМ!$K$40:$K$783,СВЦЭМ!$A$40:$A$783,$A370,СВЦЭМ!$B$39:$B$782,T$366)+'СЕТ СН'!$F$16</f>
        <v>0</v>
      </c>
      <c r="U370" s="36">
        <f>SUMIFS(СВЦЭМ!$K$40:$K$783,СВЦЭМ!$A$40:$A$783,$A370,СВЦЭМ!$B$39:$B$782,U$366)+'СЕТ СН'!$F$16</f>
        <v>0</v>
      </c>
      <c r="V370" s="36">
        <f>SUMIFS(СВЦЭМ!$K$40:$K$783,СВЦЭМ!$A$40:$A$783,$A370,СВЦЭМ!$B$39:$B$782,V$366)+'СЕТ СН'!$F$16</f>
        <v>0</v>
      </c>
      <c r="W370" s="36">
        <f>SUMIFS(СВЦЭМ!$K$40:$K$783,СВЦЭМ!$A$40:$A$783,$A370,СВЦЭМ!$B$39:$B$782,W$366)+'СЕТ СН'!$F$16</f>
        <v>0</v>
      </c>
      <c r="X370" s="36">
        <f>SUMIFS(СВЦЭМ!$K$40:$K$783,СВЦЭМ!$A$40:$A$783,$A370,СВЦЭМ!$B$39:$B$782,X$366)+'СЕТ СН'!$F$16</f>
        <v>0</v>
      </c>
      <c r="Y370" s="36">
        <f>SUMIFS(СВЦЭМ!$K$40:$K$783,СВЦЭМ!$A$40:$A$783,$A370,СВЦЭМ!$B$39:$B$782,Y$366)+'СЕТ СН'!$F$16</f>
        <v>0</v>
      </c>
    </row>
    <row r="371" spans="1:25" ht="15.75" hidden="1" x14ac:dyDescent="0.2">
      <c r="A371" s="35">
        <f t="shared" si="10"/>
        <v>44260</v>
      </c>
      <c r="B371" s="36">
        <f>SUMIFS(СВЦЭМ!$K$40:$K$783,СВЦЭМ!$A$40:$A$783,$A371,СВЦЭМ!$B$39:$B$782,B$366)+'СЕТ СН'!$F$16</f>
        <v>0</v>
      </c>
      <c r="C371" s="36">
        <f>SUMIFS(СВЦЭМ!$K$40:$K$783,СВЦЭМ!$A$40:$A$783,$A371,СВЦЭМ!$B$39:$B$782,C$366)+'СЕТ СН'!$F$16</f>
        <v>0</v>
      </c>
      <c r="D371" s="36">
        <f>SUMIFS(СВЦЭМ!$K$40:$K$783,СВЦЭМ!$A$40:$A$783,$A371,СВЦЭМ!$B$39:$B$782,D$366)+'СЕТ СН'!$F$16</f>
        <v>0</v>
      </c>
      <c r="E371" s="36">
        <f>SUMIFS(СВЦЭМ!$K$40:$K$783,СВЦЭМ!$A$40:$A$783,$A371,СВЦЭМ!$B$39:$B$782,E$366)+'СЕТ СН'!$F$16</f>
        <v>0</v>
      </c>
      <c r="F371" s="36">
        <f>SUMIFS(СВЦЭМ!$K$40:$K$783,СВЦЭМ!$A$40:$A$783,$A371,СВЦЭМ!$B$39:$B$782,F$366)+'СЕТ СН'!$F$16</f>
        <v>0</v>
      </c>
      <c r="G371" s="36">
        <f>SUMIFS(СВЦЭМ!$K$40:$K$783,СВЦЭМ!$A$40:$A$783,$A371,СВЦЭМ!$B$39:$B$782,G$366)+'СЕТ СН'!$F$16</f>
        <v>0</v>
      </c>
      <c r="H371" s="36">
        <f>SUMIFS(СВЦЭМ!$K$40:$K$783,СВЦЭМ!$A$40:$A$783,$A371,СВЦЭМ!$B$39:$B$782,H$366)+'СЕТ СН'!$F$16</f>
        <v>0</v>
      </c>
      <c r="I371" s="36">
        <f>SUMIFS(СВЦЭМ!$K$40:$K$783,СВЦЭМ!$A$40:$A$783,$A371,СВЦЭМ!$B$39:$B$782,I$366)+'СЕТ СН'!$F$16</f>
        <v>0</v>
      </c>
      <c r="J371" s="36">
        <f>SUMIFS(СВЦЭМ!$K$40:$K$783,СВЦЭМ!$A$40:$A$783,$A371,СВЦЭМ!$B$39:$B$782,J$366)+'СЕТ СН'!$F$16</f>
        <v>0</v>
      </c>
      <c r="K371" s="36">
        <f>SUMIFS(СВЦЭМ!$K$40:$K$783,СВЦЭМ!$A$40:$A$783,$A371,СВЦЭМ!$B$39:$B$782,K$366)+'СЕТ СН'!$F$16</f>
        <v>0</v>
      </c>
      <c r="L371" s="36">
        <f>SUMIFS(СВЦЭМ!$K$40:$K$783,СВЦЭМ!$A$40:$A$783,$A371,СВЦЭМ!$B$39:$B$782,L$366)+'СЕТ СН'!$F$16</f>
        <v>0</v>
      </c>
      <c r="M371" s="36">
        <f>SUMIFS(СВЦЭМ!$K$40:$K$783,СВЦЭМ!$A$40:$A$783,$A371,СВЦЭМ!$B$39:$B$782,M$366)+'СЕТ СН'!$F$16</f>
        <v>0</v>
      </c>
      <c r="N371" s="36">
        <f>SUMIFS(СВЦЭМ!$K$40:$K$783,СВЦЭМ!$A$40:$A$783,$A371,СВЦЭМ!$B$39:$B$782,N$366)+'СЕТ СН'!$F$16</f>
        <v>0</v>
      </c>
      <c r="O371" s="36">
        <f>SUMIFS(СВЦЭМ!$K$40:$K$783,СВЦЭМ!$A$40:$A$783,$A371,СВЦЭМ!$B$39:$B$782,O$366)+'СЕТ СН'!$F$16</f>
        <v>0</v>
      </c>
      <c r="P371" s="36">
        <f>SUMIFS(СВЦЭМ!$K$40:$K$783,СВЦЭМ!$A$40:$A$783,$A371,СВЦЭМ!$B$39:$B$782,P$366)+'СЕТ СН'!$F$16</f>
        <v>0</v>
      </c>
      <c r="Q371" s="36">
        <f>SUMIFS(СВЦЭМ!$K$40:$K$783,СВЦЭМ!$A$40:$A$783,$A371,СВЦЭМ!$B$39:$B$782,Q$366)+'СЕТ СН'!$F$16</f>
        <v>0</v>
      </c>
      <c r="R371" s="36">
        <f>SUMIFS(СВЦЭМ!$K$40:$K$783,СВЦЭМ!$A$40:$A$783,$A371,СВЦЭМ!$B$39:$B$782,R$366)+'СЕТ СН'!$F$16</f>
        <v>0</v>
      </c>
      <c r="S371" s="36">
        <f>SUMIFS(СВЦЭМ!$K$40:$K$783,СВЦЭМ!$A$40:$A$783,$A371,СВЦЭМ!$B$39:$B$782,S$366)+'СЕТ СН'!$F$16</f>
        <v>0</v>
      </c>
      <c r="T371" s="36">
        <f>SUMIFS(СВЦЭМ!$K$40:$K$783,СВЦЭМ!$A$40:$A$783,$A371,СВЦЭМ!$B$39:$B$782,T$366)+'СЕТ СН'!$F$16</f>
        <v>0</v>
      </c>
      <c r="U371" s="36">
        <f>SUMIFS(СВЦЭМ!$K$40:$K$783,СВЦЭМ!$A$40:$A$783,$A371,СВЦЭМ!$B$39:$B$782,U$366)+'СЕТ СН'!$F$16</f>
        <v>0</v>
      </c>
      <c r="V371" s="36">
        <f>SUMIFS(СВЦЭМ!$K$40:$K$783,СВЦЭМ!$A$40:$A$783,$A371,СВЦЭМ!$B$39:$B$782,V$366)+'СЕТ СН'!$F$16</f>
        <v>0</v>
      </c>
      <c r="W371" s="36">
        <f>SUMIFS(СВЦЭМ!$K$40:$K$783,СВЦЭМ!$A$40:$A$783,$A371,СВЦЭМ!$B$39:$B$782,W$366)+'СЕТ СН'!$F$16</f>
        <v>0</v>
      </c>
      <c r="X371" s="36">
        <f>SUMIFS(СВЦЭМ!$K$40:$K$783,СВЦЭМ!$A$40:$A$783,$A371,СВЦЭМ!$B$39:$B$782,X$366)+'СЕТ СН'!$F$16</f>
        <v>0</v>
      </c>
      <c r="Y371" s="36">
        <f>SUMIFS(СВЦЭМ!$K$40:$K$783,СВЦЭМ!$A$40:$A$783,$A371,СВЦЭМ!$B$39:$B$782,Y$366)+'СЕТ СН'!$F$16</f>
        <v>0</v>
      </c>
    </row>
    <row r="372" spans="1:25" ht="15.75" hidden="1" x14ac:dyDescent="0.2">
      <c r="A372" s="35">
        <f t="shared" si="10"/>
        <v>44261</v>
      </c>
      <c r="B372" s="36">
        <f>SUMIFS(СВЦЭМ!$K$40:$K$783,СВЦЭМ!$A$40:$A$783,$A372,СВЦЭМ!$B$39:$B$782,B$366)+'СЕТ СН'!$F$16</f>
        <v>0</v>
      </c>
      <c r="C372" s="36">
        <f>SUMIFS(СВЦЭМ!$K$40:$K$783,СВЦЭМ!$A$40:$A$783,$A372,СВЦЭМ!$B$39:$B$782,C$366)+'СЕТ СН'!$F$16</f>
        <v>0</v>
      </c>
      <c r="D372" s="36">
        <f>SUMIFS(СВЦЭМ!$K$40:$K$783,СВЦЭМ!$A$40:$A$783,$A372,СВЦЭМ!$B$39:$B$782,D$366)+'СЕТ СН'!$F$16</f>
        <v>0</v>
      </c>
      <c r="E372" s="36">
        <f>SUMIFS(СВЦЭМ!$K$40:$K$783,СВЦЭМ!$A$40:$A$783,$A372,СВЦЭМ!$B$39:$B$782,E$366)+'СЕТ СН'!$F$16</f>
        <v>0</v>
      </c>
      <c r="F372" s="36">
        <f>SUMIFS(СВЦЭМ!$K$40:$K$783,СВЦЭМ!$A$40:$A$783,$A372,СВЦЭМ!$B$39:$B$782,F$366)+'СЕТ СН'!$F$16</f>
        <v>0</v>
      </c>
      <c r="G372" s="36">
        <f>SUMIFS(СВЦЭМ!$K$40:$K$783,СВЦЭМ!$A$40:$A$783,$A372,СВЦЭМ!$B$39:$B$782,G$366)+'СЕТ СН'!$F$16</f>
        <v>0</v>
      </c>
      <c r="H372" s="36">
        <f>SUMIFS(СВЦЭМ!$K$40:$K$783,СВЦЭМ!$A$40:$A$783,$A372,СВЦЭМ!$B$39:$B$782,H$366)+'СЕТ СН'!$F$16</f>
        <v>0</v>
      </c>
      <c r="I372" s="36">
        <f>SUMIFS(СВЦЭМ!$K$40:$K$783,СВЦЭМ!$A$40:$A$783,$A372,СВЦЭМ!$B$39:$B$782,I$366)+'СЕТ СН'!$F$16</f>
        <v>0</v>
      </c>
      <c r="J372" s="36">
        <f>SUMIFS(СВЦЭМ!$K$40:$K$783,СВЦЭМ!$A$40:$A$783,$A372,СВЦЭМ!$B$39:$B$782,J$366)+'СЕТ СН'!$F$16</f>
        <v>0</v>
      </c>
      <c r="K372" s="36">
        <f>SUMIFS(СВЦЭМ!$K$40:$K$783,СВЦЭМ!$A$40:$A$783,$A372,СВЦЭМ!$B$39:$B$782,K$366)+'СЕТ СН'!$F$16</f>
        <v>0</v>
      </c>
      <c r="L372" s="36">
        <f>SUMIFS(СВЦЭМ!$K$40:$K$783,СВЦЭМ!$A$40:$A$783,$A372,СВЦЭМ!$B$39:$B$782,L$366)+'СЕТ СН'!$F$16</f>
        <v>0</v>
      </c>
      <c r="M372" s="36">
        <f>SUMIFS(СВЦЭМ!$K$40:$K$783,СВЦЭМ!$A$40:$A$783,$A372,СВЦЭМ!$B$39:$B$782,M$366)+'СЕТ СН'!$F$16</f>
        <v>0</v>
      </c>
      <c r="N372" s="36">
        <f>SUMIFS(СВЦЭМ!$K$40:$K$783,СВЦЭМ!$A$40:$A$783,$A372,СВЦЭМ!$B$39:$B$782,N$366)+'СЕТ СН'!$F$16</f>
        <v>0</v>
      </c>
      <c r="O372" s="36">
        <f>SUMIFS(СВЦЭМ!$K$40:$K$783,СВЦЭМ!$A$40:$A$783,$A372,СВЦЭМ!$B$39:$B$782,O$366)+'СЕТ СН'!$F$16</f>
        <v>0</v>
      </c>
      <c r="P372" s="36">
        <f>SUMIFS(СВЦЭМ!$K$40:$K$783,СВЦЭМ!$A$40:$A$783,$A372,СВЦЭМ!$B$39:$B$782,P$366)+'СЕТ СН'!$F$16</f>
        <v>0</v>
      </c>
      <c r="Q372" s="36">
        <f>SUMIFS(СВЦЭМ!$K$40:$K$783,СВЦЭМ!$A$40:$A$783,$A372,СВЦЭМ!$B$39:$B$782,Q$366)+'СЕТ СН'!$F$16</f>
        <v>0</v>
      </c>
      <c r="R372" s="36">
        <f>SUMIFS(СВЦЭМ!$K$40:$K$783,СВЦЭМ!$A$40:$A$783,$A372,СВЦЭМ!$B$39:$B$782,R$366)+'СЕТ СН'!$F$16</f>
        <v>0</v>
      </c>
      <c r="S372" s="36">
        <f>SUMIFS(СВЦЭМ!$K$40:$K$783,СВЦЭМ!$A$40:$A$783,$A372,СВЦЭМ!$B$39:$B$782,S$366)+'СЕТ СН'!$F$16</f>
        <v>0</v>
      </c>
      <c r="T372" s="36">
        <f>SUMIFS(СВЦЭМ!$K$40:$K$783,СВЦЭМ!$A$40:$A$783,$A372,СВЦЭМ!$B$39:$B$782,T$366)+'СЕТ СН'!$F$16</f>
        <v>0</v>
      </c>
      <c r="U372" s="36">
        <f>SUMIFS(СВЦЭМ!$K$40:$K$783,СВЦЭМ!$A$40:$A$783,$A372,СВЦЭМ!$B$39:$B$782,U$366)+'СЕТ СН'!$F$16</f>
        <v>0</v>
      </c>
      <c r="V372" s="36">
        <f>SUMIFS(СВЦЭМ!$K$40:$K$783,СВЦЭМ!$A$40:$A$783,$A372,СВЦЭМ!$B$39:$B$782,V$366)+'СЕТ СН'!$F$16</f>
        <v>0</v>
      </c>
      <c r="W372" s="36">
        <f>SUMIFS(СВЦЭМ!$K$40:$K$783,СВЦЭМ!$A$40:$A$783,$A372,СВЦЭМ!$B$39:$B$782,W$366)+'СЕТ СН'!$F$16</f>
        <v>0</v>
      </c>
      <c r="X372" s="36">
        <f>SUMIFS(СВЦЭМ!$K$40:$K$783,СВЦЭМ!$A$40:$A$783,$A372,СВЦЭМ!$B$39:$B$782,X$366)+'СЕТ СН'!$F$16</f>
        <v>0</v>
      </c>
      <c r="Y372" s="36">
        <f>SUMIFS(СВЦЭМ!$K$40:$K$783,СВЦЭМ!$A$40:$A$783,$A372,СВЦЭМ!$B$39:$B$782,Y$366)+'СЕТ СН'!$F$16</f>
        <v>0</v>
      </c>
    </row>
    <row r="373" spans="1:25" ht="15.75" hidden="1" x14ac:dyDescent="0.2">
      <c r="A373" s="35">
        <f t="shared" si="10"/>
        <v>44262</v>
      </c>
      <c r="B373" s="36">
        <f>SUMIFS(СВЦЭМ!$K$40:$K$783,СВЦЭМ!$A$40:$A$783,$A373,СВЦЭМ!$B$39:$B$782,B$366)+'СЕТ СН'!$F$16</f>
        <v>0</v>
      </c>
      <c r="C373" s="36">
        <f>SUMIFS(СВЦЭМ!$K$40:$K$783,СВЦЭМ!$A$40:$A$783,$A373,СВЦЭМ!$B$39:$B$782,C$366)+'СЕТ СН'!$F$16</f>
        <v>0</v>
      </c>
      <c r="D373" s="36">
        <f>SUMIFS(СВЦЭМ!$K$40:$K$783,СВЦЭМ!$A$40:$A$783,$A373,СВЦЭМ!$B$39:$B$782,D$366)+'СЕТ СН'!$F$16</f>
        <v>0</v>
      </c>
      <c r="E373" s="36">
        <f>SUMIFS(СВЦЭМ!$K$40:$K$783,СВЦЭМ!$A$40:$A$783,$A373,СВЦЭМ!$B$39:$B$782,E$366)+'СЕТ СН'!$F$16</f>
        <v>0</v>
      </c>
      <c r="F373" s="36">
        <f>SUMIFS(СВЦЭМ!$K$40:$K$783,СВЦЭМ!$A$40:$A$783,$A373,СВЦЭМ!$B$39:$B$782,F$366)+'СЕТ СН'!$F$16</f>
        <v>0</v>
      </c>
      <c r="G373" s="36">
        <f>SUMIFS(СВЦЭМ!$K$40:$K$783,СВЦЭМ!$A$40:$A$783,$A373,СВЦЭМ!$B$39:$B$782,G$366)+'СЕТ СН'!$F$16</f>
        <v>0</v>
      </c>
      <c r="H373" s="36">
        <f>SUMIFS(СВЦЭМ!$K$40:$K$783,СВЦЭМ!$A$40:$A$783,$A373,СВЦЭМ!$B$39:$B$782,H$366)+'СЕТ СН'!$F$16</f>
        <v>0</v>
      </c>
      <c r="I373" s="36">
        <f>SUMIFS(СВЦЭМ!$K$40:$K$783,СВЦЭМ!$A$40:$A$783,$A373,СВЦЭМ!$B$39:$B$782,I$366)+'СЕТ СН'!$F$16</f>
        <v>0</v>
      </c>
      <c r="J373" s="36">
        <f>SUMIFS(СВЦЭМ!$K$40:$K$783,СВЦЭМ!$A$40:$A$783,$A373,СВЦЭМ!$B$39:$B$782,J$366)+'СЕТ СН'!$F$16</f>
        <v>0</v>
      </c>
      <c r="K373" s="36">
        <f>SUMIFS(СВЦЭМ!$K$40:$K$783,СВЦЭМ!$A$40:$A$783,$A373,СВЦЭМ!$B$39:$B$782,K$366)+'СЕТ СН'!$F$16</f>
        <v>0</v>
      </c>
      <c r="L373" s="36">
        <f>SUMIFS(СВЦЭМ!$K$40:$K$783,СВЦЭМ!$A$40:$A$783,$A373,СВЦЭМ!$B$39:$B$782,L$366)+'СЕТ СН'!$F$16</f>
        <v>0</v>
      </c>
      <c r="M373" s="36">
        <f>SUMIFS(СВЦЭМ!$K$40:$K$783,СВЦЭМ!$A$40:$A$783,$A373,СВЦЭМ!$B$39:$B$782,M$366)+'СЕТ СН'!$F$16</f>
        <v>0</v>
      </c>
      <c r="N373" s="36">
        <f>SUMIFS(СВЦЭМ!$K$40:$K$783,СВЦЭМ!$A$40:$A$783,$A373,СВЦЭМ!$B$39:$B$782,N$366)+'СЕТ СН'!$F$16</f>
        <v>0</v>
      </c>
      <c r="O373" s="36">
        <f>SUMIFS(СВЦЭМ!$K$40:$K$783,СВЦЭМ!$A$40:$A$783,$A373,СВЦЭМ!$B$39:$B$782,O$366)+'СЕТ СН'!$F$16</f>
        <v>0</v>
      </c>
      <c r="P373" s="36">
        <f>SUMIFS(СВЦЭМ!$K$40:$K$783,СВЦЭМ!$A$40:$A$783,$A373,СВЦЭМ!$B$39:$B$782,P$366)+'СЕТ СН'!$F$16</f>
        <v>0</v>
      </c>
      <c r="Q373" s="36">
        <f>SUMIFS(СВЦЭМ!$K$40:$K$783,СВЦЭМ!$A$40:$A$783,$A373,СВЦЭМ!$B$39:$B$782,Q$366)+'СЕТ СН'!$F$16</f>
        <v>0</v>
      </c>
      <c r="R373" s="36">
        <f>SUMIFS(СВЦЭМ!$K$40:$K$783,СВЦЭМ!$A$40:$A$783,$A373,СВЦЭМ!$B$39:$B$782,R$366)+'СЕТ СН'!$F$16</f>
        <v>0</v>
      </c>
      <c r="S373" s="36">
        <f>SUMIFS(СВЦЭМ!$K$40:$K$783,СВЦЭМ!$A$40:$A$783,$A373,СВЦЭМ!$B$39:$B$782,S$366)+'СЕТ СН'!$F$16</f>
        <v>0</v>
      </c>
      <c r="T373" s="36">
        <f>SUMIFS(СВЦЭМ!$K$40:$K$783,СВЦЭМ!$A$40:$A$783,$A373,СВЦЭМ!$B$39:$B$782,T$366)+'СЕТ СН'!$F$16</f>
        <v>0</v>
      </c>
      <c r="U373" s="36">
        <f>SUMIFS(СВЦЭМ!$K$40:$K$783,СВЦЭМ!$A$40:$A$783,$A373,СВЦЭМ!$B$39:$B$782,U$366)+'СЕТ СН'!$F$16</f>
        <v>0</v>
      </c>
      <c r="V373" s="36">
        <f>SUMIFS(СВЦЭМ!$K$40:$K$783,СВЦЭМ!$A$40:$A$783,$A373,СВЦЭМ!$B$39:$B$782,V$366)+'СЕТ СН'!$F$16</f>
        <v>0</v>
      </c>
      <c r="W373" s="36">
        <f>SUMIFS(СВЦЭМ!$K$40:$K$783,СВЦЭМ!$A$40:$A$783,$A373,СВЦЭМ!$B$39:$B$782,W$366)+'СЕТ СН'!$F$16</f>
        <v>0</v>
      </c>
      <c r="X373" s="36">
        <f>SUMIFS(СВЦЭМ!$K$40:$K$783,СВЦЭМ!$A$40:$A$783,$A373,СВЦЭМ!$B$39:$B$782,X$366)+'СЕТ СН'!$F$16</f>
        <v>0</v>
      </c>
      <c r="Y373" s="36">
        <f>SUMIFS(СВЦЭМ!$K$40:$K$783,СВЦЭМ!$A$40:$A$783,$A373,СВЦЭМ!$B$39:$B$782,Y$366)+'СЕТ СН'!$F$16</f>
        <v>0</v>
      </c>
    </row>
    <row r="374" spans="1:25" ht="15.75" hidden="1" x14ac:dyDescent="0.2">
      <c r="A374" s="35">
        <f t="shared" si="10"/>
        <v>44263</v>
      </c>
      <c r="B374" s="36">
        <f>SUMIFS(СВЦЭМ!$K$40:$K$783,СВЦЭМ!$A$40:$A$783,$A374,СВЦЭМ!$B$39:$B$782,B$366)+'СЕТ СН'!$F$16</f>
        <v>0</v>
      </c>
      <c r="C374" s="36">
        <f>SUMIFS(СВЦЭМ!$K$40:$K$783,СВЦЭМ!$A$40:$A$783,$A374,СВЦЭМ!$B$39:$B$782,C$366)+'СЕТ СН'!$F$16</f>
        <v>0</v>
      </c>
      <c r="D374" s="36">
        <f>SUMIFS(СВЦЭМ!$K$40:$K$783,СВЦЭМ!$A$40:$A$783,$A374,СВЦЭМ!$B$39:$B$782,D$366)+'СЕТ СН'!$F$16</f>
        <v>0</v>
      </c>
      <c r="E374" s="36">
        <f>SUMIFS(СВЦЭМ!$K$40:$K$783,СВЦЭМ!$A$40:$A$783,$A374,СВЦЭМ!$B$39:$B$782,E$366)+'СЕТ СН'!$F$16</f>
        <v>0</v>
      </c>
      <c r="F374" s="36">
        <f>SUMIFS(СВЦЭМ!$K$40:$K$783,СВЦЭМ!$A$40:$A$783,$A374,СВЦЭМ!$B$39:$B$782,F$366)+'СЕТ СН'!$F$16</f>
        <v>0</v>
      </c>
      <c r="G374" s="36">
        <f>SUMIFS(СВЦЭМ!$K$40:$K$783,СВЦЭМ!$A$40:$A$783,$A374,СВЦЭМ!$B$39:$B$782,G$366)+'СЕТ СН'!$F$16</f>
        <v>0</v>
      </c>
      <c r="H374" s="36">
        <f>SUMIFS(СВЦЭМ!$K$40:$K$783,СВЦЭМ!$A$40:$A$783,$A374,СВЦЭМ!$B$39:$B$782,H$366)+'СЕТ СН'!$F$16</f>
        <v>0</v>
      </c>
      <c r="I374" s="36">
        <f>SUMIFS(СВЦЭМ!$K$40:$K$783,СВЦЭМ!$A$40:$A$783,$A374,СВЦЭМ!$B$39:$B$782,I$366)+'СЕТ СН'!$F$16</f>
        <v>0</v>
      </c>
      <c r="J374" s="36">
        <f>SUMIFS(СВЦЭМ!$K$40:$K$783,СВЦЭМ!$A$40:$A$783,$A374,СВЦЭМ!$B$39:$B$782,J$366)+'СЕТ СН'!$F$16</f>
        <v>0</v>
      </c>
      <c r="K374" s="36">
        <f>SUMIFS(СВЦЭМ!$K$40:$K$783,СВЦЭМ!$A$40:$A$783,$A374,СВЦЭМ!$B$39:$B$782,K$366)+'СЕТ СН'!$F$16</f>
        <v>0</v>
      </c>
      <c r="L374" s="36">
        <f>SUMIFS(СВЦЭМ!$K$40:$K$783,СВЦЭМ!$A$40:$A$783,$A374,СВЦЭМ!$B$39:$B$782,L$366)+'СЕТ СН'!$F$16</f>
        <v>0</v>
      </c>
      <c r="M374" s="36">
        <f>SUMIFS(СВЦЭМ!$K$40:$K$783,СВЦЭМ!$A$40:$A$783,$A374,СВЦЭМ!$B$39:$B$782,M$366)+'СЕТ СН'!$F$16</f>
        <v>0</v>
      </c>
      <c r="N374" s="36">
        <f>SUMIFS(СВЦЭМ!$K$40:$K$783,СВЦЭМ!$A$40:$A$783,$A374,СВЦЭМ!$B$39:$B$782,N$366)+'СЕТ СН'!$F$16</f>
        <v>0</v>
      </c>
      <c r="O374" s="36">
        <f>SUMIFS(СВЦЭМ!$K$40:$K$783,СВЦЭМ!$A$40:$A$783,$A374,СВЦЭМ!$B$39:$B$782,O$366)+'СЕТ СН'!$F$16</f>
        <v>0</v>
      </c>
      <c r="P374" s="36">
        <f>SUMIFS(СВЦЭМ!$K$40:$K$783,СВЦЭМ!$A$40:$A$783,$A374,СВЦЭМ!$B$39:$B$782,P$366)+'СЕТ СН'!$F$16</f>
        <v>0</v>
      </c>
      <c r="Q374" s="36">
        <f>SUMIFS(СВЦЭМ!$K$40:$K$783,СВЦЭМ!$A$40:$A$783,$A374,СВЦЭМ!$B$39:$B$782,Q$366)+'СЕТ СН'!$F$16</f>
        <v>0</v>
      </c>
      <c r="R374" s="36">
        <f>SUMIFS(СВЦЭМ!$K$40:$K$783,СВЦЭМ!$A$40:$A$783,$A374,СВЦЭМ!$B$39:$B$782,R$366)+'СЕТ СН'!$F$16</f>
        <v>0</v>
      </c>
      <c r="S374" s="36">
        <f>SUMIFS(СВЦЭМ!$K$40:$K$783,СВЦЭМ!$A$40:$A$783,$A374,СВЦЭМ!$B$39:$B$782,S$366)+'СЕТ СН'!$F$16</f>
        <v>0</v>
      </c>
      <c r="T374" s="36">
        <f>SUMIFS(СВЦЭМ!$K$40:$K$783,СВЦЭМ!$A$40:$A$783,$A374,СВЦЭМ!$B$39:$B$782,T$366)+'СЕТ СН'!$F$16</f>
        <v>0</v>
      </c>
      <c r="U374" s="36">
        <f>SUMIFS(СВЦЭМ!$K$40:$K$783,СВЦЭМ!$A$40:$A$783,$A374,СВЦЭМ!$B$39:$B$782,U$366)+'СЕТ СН'!$F$16</f>
        <v>0</v>
      </c>
      <c r="V374" s="36">
        <f>SUMIFS(СВЦЭМ!$K$40:$K$783,СВЦЭМ!$A$40:$A$783,$A374,СВЦЭМ!$B$39:$B$782,V$366)+'СЕТ СН'!$F$16</f>
        <v>0</v>
      </c>
      <c r="W374" s="36">
        <f>SUMIFS(СВЦЭМ!$K$40:$K$783,СВЦЭМ!$A$40:$A$783,$A374,СВЦЭМ!$B$39:$B$782,W$366)+'СЕТ СН'!$F$16</f>
        <v>0</v>
      </c>
      <c r="X374" s="36">
        <f>SUMIFS(СВЦЭМ!$K$40:$K$783,СВЦЭМ!$A$40:$A$783,$A374,СВЦЭМ!$B$39:$B$782,X$366)+'СЕТ СН'!$F$16</f>
        <v>0</v>
      </c>
      <c r="Y374" s="36">
        <f>SUMIFS(СВЦЭМ!$K$40:$K$783,СВЦЭМ!$A$40:$A$783,$A374,СВЦЭМ!$B$39:$B$782,Y$366)+'СЕТ СН'!$F$16</f>
        <v>0</v>
      </c>
    </row>
    <row r="375" spans="1:25" ht="15.75" hidden="1" x14ac:dyDescent="0.2">
      <c r="A375" s="35">
        <f t="shared" si="10"/>
        <v>44264</v>
      </c>
      <c r="B375" s="36">
        <f>SUMIFS(СВЦЭМ!$K$40:$K$783,СВЦЭМ!$A$40:$A$783,$A375,СВЦЭМ!$B$39:$B$782,B$366)+'СЕТ СН'!$F$16</f>
        <v>0</v>
      </c>
      <c r="C375" s="36">
        <f>SUMIFS(СВЦЭМ!$K$40:$K$783,СВЦЭМ!$A$40:$A$783,$A375,СВЦЭМ!$B$39:$B$782,C$366)+'СЕТ СН'!$F$16</f>
        <v>0</v>
      </c>
      <c r="D375" s="36">
        <f>SUMIFS(СВЦЭМ!$K$40:$K$783,СВЦЭМ!$A$40:$A$783,$A375,СВЦЭМ!$B$39:$B$782,D$366)+'СЕТ СН'!$F$16</f>
        <v>0</v>
      </c>
      <c r="E375" s="36">
        <f>SUMIFS(СВЦЭМ!$K$40:$K$783,СВЦЭМ!$A$40:$A$783,$A375,СВЦЭМ!$B$39:$B$782,E$366)+'СЕТ СН'!$F$16</f>
        <v>0</v>
      </c>
      <c r="F375" s="36">
        <f>SUMIFS(СВЦЭМ!$K$40:$K$783,СВЦЭМ!$A$40:$A$783,$A375,СВЦЭМ!$B$39:$B$782,F$366)+'СЕТ СН'!$F$16</f>
        <v>0</v>
      </c>
      <c r="G375" s="36">
        <f>SUMIFS(СВЦЭМ!$K$40:$K$783,СВЦЭМ!$A$40:$A$783,$A375,СВЦЭМ!$B$39:$B$782,G$366)+'СЕТ СН'!$F$16</f>
        <v>0</v>
      </c>
      <c r="H375" s="36">
        <f>SUMIFS(СВЦЭМ!$K$40:$K$783,СВЦЭМ!$A$40:$A$783,$A375,СВЦЭМ!$B$39:$B$782,H$366)+'СЕТ СН'!$F$16</f>
        <v>0</v>
      </c>
      <c r="I375" s="36">
        <f>SUMIFS(СВЦЭМ!$K$40:$K$783,СВЦЭМ!$A$40:$A$783,$A375,СВЦЭМ!$B$39:$B$782,I$366)+'СЕТ СН'!$F$16</f>
        <v>0</v>
      </c>
      <c r="J375" s="36">
        <f>SUMIFS(СВЦЭМ!$K$40:$K$783,СВЦЭМ!$A$40:$A$783,$A375,СВЦЭМ!$B$39:$B$782,J$366)+'СЕТ СН'!$F$16</f>
        <v>0</v>
      </c>
      <c r="K375" s="36">
        <f>SUMIFS(СВЦЭМ!$K$40:$K$783,СВЦЭМ!$A$40:$A$783,$A375,СВЦЭМ!$B$39:$B$782,K$366)+'СЕТ СН'!$F$16</f>
        <v>0</v>
      </c>
      <c r="L375" s="36">
        <f>SUMIFS(СВЦЭМ!$K$40:$K$783,СВЦЭМ!$A$40:$A$783,$A375,СВЦЭМ!$B$39:$B$782,L$366)+'СЕТ СН'!$F$16</f>
        <v>0</v>
      </c>
      <c r="M375" s="36">
        <f>SUMIFS(СВЦЭМ!$K$40:$K$783,СВЦЭМ!$A$40:$A$783,$A375,СВЦЭМ!$B$39:$B$782,M$366)+'СЕТ СН'!$F$16</f>
        <v>0</v>
      </c>
      <c r="N375" s="36">
        <f>SUMIFS(СВЦЭМ!$K$40:$K$783,СВЦЭМ!$A$40:$A$783,$A375,СВЦЭМ!$B$39:$B$782,N$366)+'СЕТ СН'!$F$16</f>
        <v>0</v>
      </c>
      <c r="O375" s="36">
        <f>SUMIFS(СВЦЭМ!$K$40:$K$783,СВЦЭМ!$A$40:$A$783,$A375,СВЦЭМ!$B$39:$B$782,O$366)+'СЕТ СН'!$F$16</f>
        <v>0</v>
      </c>
      <c r="P375" s="36">
        <f>SUMIFS(СВЦЭМ!$K$40:$K$783,СВЦЭМ!$A$40:$A$783,$A375,СВЦЭМ!$B$39:$B$782,P$366)+'СЕТ СН'!$F$16</f>
        <v>0</v>
      </c>
      <c r="Q375" s="36">
        <f>SUMIFS(СВЦЭМ!$K$40:$K$783,СВЦЭМ!$A$40:$A$783,$A375,СВЦЭМ!$B$39:$B$782,Q$366)+'СЕТ СН'!$F$16</f>
        <v>0</v>
      </c>
      <c r="R375" s="36">
        <f>SUMIFS(СВЦЭМ!$K$40:$K$783,СВЦЭМ!$A$40:$A$783,$A375,СВЦЭМ!$B$39:$B$782,R$366)+'СЕТ СН'!$F$16</f>
        <v>0</v>
      </c>
      <c r="S375" s="36">
        <f>SUMIFS(СВЦЭМ!$K$40:$K$783,СВЦЭМ!$A$40:$A$783,$A375,СВЦЭМ!$B$39:$B$782,S$366)+'СЕТ СН'!$F$16</f>
        <v>0</v>
      </c>
      <c r="T375" s="36">
        <f>SUMIFS(СВЦЭМ!$K$40:$K$783,СВЦЭМ!$A$40:$A$783,$A375,СВЦЭМ!$B$39:$B$782,T$366)+'СЕТ СН'!$F$16</f>
        <v>0</v>
      </c>
      <c r="U375" s="36">
        <f>SUMIFS(СВЦЭМ!$K$40:$K$783,СВЦЭМ!$A$40:$A$783,$A375,СВЦЭМ!$B$39:$B$782,U$366)+'СЕТ СН'!$F$16</f>
        <v>0</v>
      </c>
      <c r="V375" s="36">
        <f>SUMIFS(СВЦЭМ!$K$40:$K$783,СВЦЭМ!$A$40:$A$783,$A375,СВЦЭМ!$B$39:$B$782,V$366)+'СЕТ СН'!$F$16</f>
        <v>0</v>
      </c>
      <c r="W375" s="36">
        <f>SUMIFS(СВЦЭМ!$K$40:$K$783,СВЦЭМ!$A$40:$A$783,$A375,СВЦЭМ!$B$39:$B$782,W$366)+'СЕТ СН'!$F$16</f>
        <v>0</v>
      </c>
      <c r="X375" s="36">
        <f>SUMIFS(СВЦЭМ!$K$40:$K$783,СВЦЭМ!$A$40:$A$783,$A375,СВЦЭМ!$B$39:$B$782,X$366)+'СЕТ СН'!$F$16</f>
        <v>0</v>
      </c>
      <c r="Y375" s="36">
        <f>SUMIFS(СВЦЭМ!$K$40:$K$783,СВЦЭМ!$A$40:$A$783,$A375,СВЦЭМ!$B$39:$B$782,Y$366)+'СЕТ СН'!$F$16</f>
        <v>0</v>
      </c>
    </row>
    <row r="376" spans="1:25" ht="15.75" hidden="1" x14ac:dyDescent="0.2">
      <c r="A376" s="35">
        <f t="shared" si="10"/>
        <v>44265</v>
      </c>
      <c r="B376" s="36">
        <f>SUMIFS(СВЦЭМ!$K$40:$K$783,СВЦЭМ!$A$40:$A$783,$A376,СВЦЭМ!$B$39:$B$782,B$366)+'СЕТ СН'!$F$16</f>
        <v>0</v>
      </c>
      <c r="C376" s="36">
        <f>SUMIFS(СВЦЭМ!$K$40:$K$783,СВЦЭМ!$A$40:$A$783,$A376,СВЦЭМ!$B$39:$B$782,C$366)+'СЕТ СН'!$F$16</f>
        <v>0</v>
      </c>
      <c r="D376" s="36">
        <f>SUMIFS(СВЦЭМ!$K$40:$K$783,СВЦЭМ!$A$40:$A$783,$A376,СВЦЭМ!$B$39:$B$782,D$366)+'СЕТ СН'!$F$16</f>
        <v>0</v>
      </c>
      <c r="E376" s="36">
        <f>SUMIFS(СВЦЭМ!$K$40:$K$783,СВЦЭМ!$A$40:$A$783,$A376,СВЦЭМ!$B$39:$B$782,E$366)+'СЕТ СН'!$F$16</f>
        <v>0</v>
      </c>
      <c r="F376" s="36">
        <f>SUMIFS(СВЦЭМ!$K$40:$K$783,СВЦЭМ!$A$40:$A$783,$A376,СВЦЭМ!$B$39:$B$782,F$366)+'СЕТ СН'!$F$16</f>
        <v>0</v>
      </c>
      <c r="G376" s="36">
        <f>SUMIFS(СВЦЭМ!$K$40:$K$783,СВЦЭМ!$A$40:$A$783,$A376,СВЦЭМ!$B$39:$B$782,G$366)+'СЕТ СН'!$F$16</f>
        <v>0</v>
      </c>
      <c r="H376" s="36">
        <f>SUMIFS(СВЦЭМ!$K$40:$K$783,СВЦЭМ!$A$40:$A$783,$A376,СВЦЭМ!$B$39:$B$782,H$366)+'СЕТ СН'!$F$16</f>
        <v>0</v>
      </c>
      <c r="I376" s="36">
        <f>SUMIFS(СВЦЭМ!$K$40:$K$783,СВЦЭМ!$A$40:$A$783,$A376,СВЦЭМ!$B$39:$B$782,I$366)+'СЕТ СН'!$F$16</f>
        <v>0</v>
      </c>
      <c r="J376" s="36">
        <f>SUMIFS(СВЦЭМ!$K$40:$K$783,СВЦЭМ!$A$40:$A$783,$A376,СВЦЭМ!$B$39:$B$782,J$366)+'СЕТ СН'!$F$16</f>
        <v>0</v>
      </c>
      <c r="K376" s="36">
        <f>SUMIFS(СВЦЭМ!$K$40:$K$783,СВЦЭМ!$A$40:$A$783,$A376,СВЦЭМ!$B$39:$B$782,K$366)+'СЕТ СН'!$F$16</f>
        <v>0</v>
      </c>
      <c r="L376" s="36">
        <f>SUMIFS(СВЦЭМ!$K$40:$K$783,СВЦЭМ!$A$40:$A$783,$A376,СВЦЭМ!$B$39:$B$782,L$366)+'СЕТ СН'!$F$16</f>
        <v>0</v>
      </c>
      <c r="M376" s="36">
        <f>SUMIFS(СВЦЭМ!$K$40:$K$783,СВЦЭМ!$A$40:$A$783,$A376,СВЦЭМ!$B$39:$B$782,M$366)+'СЕТ СН'!$F$16</f>
        <v>0</v>
      </c>
      <c r="N376" s="36">
        <f>SUMIFS(СВЦЭМ!$K$40:$K$783,СВЦЭМ!$A$40:$A$783,$A376,СВЦЭМ!$B$39:$B$782,N$366)+'СЕТ СН'!$F$16</f>
        <v>0</v>
      </c>
      <c r="O376" s="36">
        <f>SUMIFS(СВЦЭМ!$K$40:$K$783,СВЦЭМ!$A$40:$A$783,$A376,СВЦЭМ!$B$39:$B$782,O$366)+'СЕТ СН'!$F$16</f>
        <v>0</v>
      </c>
      <c r="P376" s="36">
        <f>SUMIFS(СВЦЭМ!$K$40:$K$783,СВЦЭМ!$A$40:$A$783,$A376,СВЦЭМ!$B$39:$B$782,P$366)+'СЕТ СН'!$F$16</f>
        <v>0</v>
      </c>
      <c r="Q376" s="36">
        <f>SUMIFS(СВЦЭМ!$K$40:$K$783,СВЦЭМ!$A$40:$A$783,$A376,СВЦЭМ!$B$39:$B$782,Q$366)+'СЕТ СН'!$F$16</f>
        <v>0</v>
      </c>
      <c r="R376" s="36">
        <f>SUMIFS(СВЦЭМ!$K$40:$K$783,СВЦЭМ!$A$40:$A$783,$A376,СВЦЭМ!$B$39:$B$782,R$366)+'СЕТ СН'!$F$16</f>
        <v>0</v>
      </c>
      <c r="S376" s="36">
        <f>SUMIFS(СВЦЭМ!$K$40:$K$783,СВЦЭМ!$A$40:$A$783,$A376,СВЦЭМ!$B$39:$B$782,S$366)+'СЕТ СН'!$F$16</f>
        <v>0</v>
      </c>
      <c r="T376" s="36">
        <f>SUMIFS(СВЦЭМ!$K$40:$K$783,СВЦЭМ!$A$40:$A$783,$A376,СВЦЭМ!$B$39:$B$782,T$366)+'СЕТ СН'!$F$16</f>
        <v>0</v>
      </c>
      <c r="U376" s="36">
        <f>SUMIFS(СВЦЭМ!$K$40:$K$783,СВЦЭМ!$A$40:$A$783,$A376,СВЦЭМ!$B$39:$B$782,U$366)+'СЕТ СН'!$F$16</f>
        <v>0</v>
      </c>
      <c r="V376" s="36">
        <f>SUMIFS(СВЦЭМ!$K$40:$K$783,СВЦЭМ!$A$40:$A$783,$A376,СВЦЭМ!$B$39:$B$782,V$366)+'СЕТ СН'!$F$16</f>
        <v>0</v>
      </c>
      <c r="W376" s="36">
        <f>SUMIFS(СВЦЭМ!$K$40:$K$783,СВЦЭМ!$A$40:$A$783,$A376,СВЦЭМ!$B$39:$B$782,W$366)+'СЕТ СН'!$F$16</f>
        <v>0</v>
      </c>
      <c r="X376" s="36">
        <f>SUMIFS(СВЦЭМ!$K$40:$K$783,СВЦЭМ!$A$40:$A$783,$A376,СВЦЭМ!$B$39:$B$782,X$366)+'СЕТ СН'!$F$16</f>
        <v>0</v>
      </c>
      <c r="Y376" s="36">
        <f>SUMIFS(СВЦЭМ!$K$40:$K$783,СВЦЭМ!$A$40:$A$783,$A376,СВЦЭМ!$B$39:$B$782,Y$366)+'СЕТ СН'!$F$16</f>
        <v>0</v>
      </c>
    </row>
    <row r="377" spans="1:25" ht="15.75" hidden="1" x14ac:dyDescent="0.2">
      <c r="A377" s="35">
        <f t="shared" si="10"/>
        <v>44266</v>
      </c>
      <c r="B377" s="36">
        <f>SUMIFS(СВЦЭМ!$K$40:$K$783,СВЦЭМ!$A$40:$A$783,$A377,СВЦЭМ!$B$39:$B$782,B$366)+'СЕТ СН'!$F$16</f>
        <v>0</v>
      </c>
      <c r="C377" s="36">
        <f>SUMIFS(СВЦЭМ!$K$40:$K$783,СВЦЭМ!$A$40:$A$783,$A377,СВЦЭМ!$B$39:$B$782,C$366)+'СЕТ СН'!$F$16</f>
        <v>0</v>
      </c>
      <c r="D377" s="36">
        <f>SUMIFS(СВЦЭМ!$K$40:$K$783,СВЦЭМ!$A$40:$A$783,$A377,СВЦЭМ!$B$39:$B$782,D$366)+'СЕТ СН'!$F$16</f>
        <v>0</v>
      </c>
      <c r="E377" s="36">
        <f>SUMIFS(СВЦЭМ!$K$40:$K$783,СВЦЭМ!$A$40:$A$783,$A377,СВЦЭМ!$B$39:$B$782,E$366)+'СЕТ СН'!$F$16</f>
        <v>0</v>
      </c>
      <c r="F377" s="36">
        <f>SUMIFS(СВЦЭМ!$K$40:$K$783,СВЦЭМ!$A$40:$A$783,$A377,СВЦЭМ!$B$39:$B$782,F$366)+'СЕТ СН'!$F$16</f>
        <v>0</v>
      </c>
      <c r="G377" s="36">
        <f>SUMIFS(СВЦЭМ!$K$40:$K$783,СВЦЭМ!$A$40:$A$783,$A377,СВЦЭМ!$B$39:$B$782,G$366)+'СЕТ СН'!$F$16</f>
        <v>0</v>
      </c>
      <c r="H377" s="36">
        <f>SUMIFS(СВЦЭМ!$K$40:$K$783,СВЦЭМ!$A$40:$A$783,$A377,СВЦЭМ!$B$39:$B$782,H$366)+'СЕТ СН'!$F$16</f>
        <v>0</v>
      </c>
      <c r="I377" s="36">
        <f>SUMIFS(СВЦЭМ!$K$40:$K$783,СВЦЭМ!$A$40:$A$783,$A377,СВЦЭМ!$B$39:$B$782,I$366)+'СЕТ СН'!$F$16</f>
        <v>0</v>
      </c>
      <c r="J377" s="36">
        <f>SUMIFS(СВЦЭМ!$K$40:$K$783,СВЦЭМ!$A$40:$A$783,$A377,СВЦЭМ!$B$39:$B$782,J$366)+'СЕТ СН'!$F$16</f>
        <v>0</v>
      </c>
      <c r="K377" s="36">
        <f>SUMIFS(СВЦЭМ!$K$40:$K$783,СВЦЭМ!$A$40:$A$783,$A377,СВЦЭМ!$B$39:$B$782,K$366)+'СЕТ СН'!$F$16</f>
        <v>0</v>
      </c>
      <c r="L377" s="36">
        <f>SUMIFS(СВЦЭМ!$K$40:$K$783,СВЦЭМ!$A$40:$A$783,$A377,СВЦЭМ!$B$39:$B$782,L$366)+'СЕТ СН'!$F$16</f>
        <v>0</v>
      </c>
      <c r="M377" s="36">
        <f>SUMIFS(СВЦЭМ!$K$40:$K$783,СВЦЭМ!$A$40:$A$783,$A377,СВЦЭМ!$B$39:$B$782,M$366)+'СЕТ СН'!$F$16</f>
        <v>0</v>
      </c>
      <c r="N377" s="36">
        <f>SUMIFS(СВЦЭМ!$K$40:$K$783,СВЦЭМ!$A$40:$A$783,$A377,СВЦЭМ!$B$39:$B$782,N$366)+'СЕТ СН'!$F$16</f>
        <v>0</v>
      </c>
      <c r="O377" s="36">
        <f>SUMIFS(СВЦЭМ!$K$40:$K$783,СВЦЭМ!$A$40:$A$783,$A377,СВЦЭМ!$B$39:$B$782,O$366)+'СЕТ СН'!$F$16</f>
        <v>0</v>
      </c>
      <c r="P377" s="36">
        <f>SUMIFS(СВЦЭМ!$K$40:$K$783,СВЦЭМ!$A$40:$A$783,$A377,СВЦЭМ!$B$39:$B$782,P$366)+'СЕТ СН'!$F$16</f>
        <v>0</v>
      </c>
      <c r="Q377" s="36">
        <f>SUMIFS(СВЦЭМ!$K$40:$K$783,СВЦЭМ!$A$40:$A$783,$A377,СВЦЭМ!$B$39:$B$782,Q$366)+'СЕТ СН'!$F$16</f>
        <v>0</v>
      </c>
      <c r="R377" s="36">
        <f>SUMIFS(СВЦЭМ!$K$40:$K$783,СВЦЭМ!$A$40:$A$783,$A377,СВЦЭМ!$B$39:$B$782,R$366)+'СЕТ СН'!$F$16</f>
        <v>0</v>
      </c>
      <c r="S377" s="36">
        <f>SUMIFS(СВЦЭМ!$K$40:$K$783,СВЦЭМ!$A$40:$A$783,$A377,СВЦЭМ!$B$39:$B$782,S$366)+'СЕТ СН'!$F$16</f>
        <v>0</v>
      </c>
      <c r="T377" s="36">
        <f>SUMIFS(СВЦЭМ!$K$40:$K$783,СВЦЭМ!$A$40:$A$783,$A377,СВЦЭМ!$B$39:$B$782,T$366)+'СЕТ СН'!$F$16</f>
        <v>0</v>
      </c>
      <c r="U377" s="36">
        <f>SUMIFS(СВЦЭМ!$K$40:$K$783,СВЦЭМ!$A$40:$A$783,$A377,СВЦЭМ!$B$39:$B$782,U$366)+'СЕТ СН'!$F$16</f>
        <v>0</v>
      </c>
      <c r="V377" s="36">
        <f>SUMIFS(СВЦЭМ!$K$40:$K$783,СВЦЭМ!$A$40:$A$783,$A377,СВЦЭМ!$B$39:$B$782,V$366)+'СЕТ СН'!$F$16</f>
        <v>0</v>
      </c>
      <c r="W377" s="36">
        <f>SUMIFS(СВЦЭМ!$K$40:$K$783,СВЦЭМ!$A$40:$A$783,$A377,СВЦЭМ!$B$39:$B$782,W$366)+'СЕТ СН'!$F$16</f>
        <v>0</v>
      </c>
      <c r="X377" s="36">
        <f>SUMIFS(СВЦЭМ!$K$40:$K$783,СВЦЭМ!$A$40:$A$783,$A377,СВЦЭМ!$B$39:$B$782,X$366)+'СЕТ СН'!$F$16</f>
        <v>0</v>
      </c>
      <c r="Y377" s="36">
        <f>SUMIFS(СВЦЭМ!$K$40:$K$783,СВЦЭМ!$A$40:$A$783,$A377,СВЦЭМ!$B$39:$B$782,Y$366)+'СЕТ СН'!$F$16</f>
        <v>0</v>
      </c>
    </row>
    <row r="378" spans="1:25" ht="15.75" hidden="1" x14ac:dyDescent="0.2">
      <c r="A378" s="35">
        <f t="shared" si="10"/>
        <v>44267</v>
      </c>
      <c r="B378" s="36">
        <f>SUMIFS(СВЦЭМ!$K$40:$K$783,СВЦЭМ!$A$40:$A$783,$A378,СВЦЭМ!$B$39:$B$782,B$366)+'СЕТ СН'!$F$16</f>
        <v>0</v>
      </c>
      <c r="C378" s="36">
        <f>SUMIFS(СВЦЭМ!$K$40:$K$783,СВЦЭМ!$A$40:$A$783,$A378,СВЦЭМ!$B$39:$B$782,C$366)+'СЕТ СН'!$F$16</f>
        <v>0</v>
      </c>
      <c r="D378" s="36">
        <f>SUMIFS(СВЦЭМ!$K$40:$K$783,СВЦЭМ!$A$40:$A$783,$A378,СВЦЭМ!$B$39:$B$782,D$366)+'СЕТ СН'!$F$16</f>
        <v>0</v>
      </c>
      <c r="E378" s="36">
        <f>SUMIFS(СВЦЭМ!$K$40:$K$783,СВЦЭМ!$A$40:$A$783,$A378,СВЦЭМ!$B$39:$B$782,E$366)+'СЕТ СН'!$F$16</f>
        <v>0</v>
      </c>
      <c r="F378" s="36">
        <f>SUMIFS(СВЦЭМ!$K$40:$K$783,СВЦЭМ!$A$40:$A$783,$A378,СВЦЭМ!$B$39:$B$782,F$366)+'СЕТ СН'!$F$16</f>
        <v>0</v>
      </c>
      <c r="G378" s="36">
        <f>SUMIFS(СВЦЭМ!$K$40:$K$783,СВЦЭМ!$A$40:$A$783,$A378,СВЦЭМ!$B$39:$B$782,G$366)+'СЕТ СН'!$F$16</f>
        <v>0</v>
      </c>
      <c r="H378" s="36">
        <f>SUMIFS(СВЦЭМ!$K$40:$K$783,СВЦЭМ!$A$40:$A$783,$A378,СВЦЭМ!$B$39:$B$782,H$366)+'СЕТ СН'!$F$16</f>
        <v>0</v>
      </c>
      <c r="I378" s="36">
        <f>SUMIFS(СВЦЭМ!$K$40:$K$783,СВЦЭМ!$A$40:$A$783,$A378,СВЦЭМ!$B$39:$B$782,I$366)+'СЕТ СН'!$F$16</f>
        <v>0</v>
      </c>
      <c r="J378" s="36">
        <f>SUMIFS(СВЦЭМ!$K$40:$K$783,СВЦЭМ!$A$40:$A$783,$A378,СВЦЭМ!$B$39:$B$782,J$366)+'СЕТ СН'!$F$16</f>
        <v>0</v>
      </c>
      <c r="K378" s="36">
        <f>SUMIFS(СВЦЭМ!$K$40:$K$783,СВЦЭМ!$A$40:$A$783,$A378,СВЦЭМ!$B$39:$B$782,K$366)+'СЕТ СН'!$F$16</f>
        <v>0</v>
      </c>
      <c r="L378" s="36">
        <f>SUMIFS(СВЦЭМ!$K$40:$K$783,СВЦЭМ!$A$40:$A$783,$A378,СВЦЭМ!$B$39:$B$782,L$366)+'СЕТ СН'!$F$16</f>
        <v>0</v>
      </c>
      <c r="M378" s="36">
        <f>SUMIFS(СВЦЭМ!$K$40:$K$783,СВЦЭМ!$A$40:$A$783,$A378,СВЦЭМ!$B$39:$B$782,M$366)+'СЕТ СН'!$F$16</f>
        <v>0</v>
      </c>
      <c r="N378" s="36">
        <f>SUMIFS(СВЦЭМ!$K$40:$K$783,СВЦЭМ!$A$40:$A$783,$A378,СВЦЭМ!$B$39:$B$782,N$366)+'СЕТ СН'!$F$16</f>
        <v>0</v>
      </c>
      <c r="O378" s="36">
        <f>SUMIFS(СВЦЭМ!$K$40:$K$783,СВЦЭМ!$A$40:$A$783,$A378,СВЦЭМ!$B$39:$B$782,O$366)+'СЕТ СН'!$F$16</f>
        <v>0</v>
      </c>
      <c r="P378" s="36">
        <f>SUMIFS(СВЦЭМ!$K$40:$K$783,СВЦЭМ!$A$40:$A$783,$A378,СВЦЭМ!$B$39:$B$782,P$366)+'СЕТ СН'!$F$16</f>
        <v>0</v>
      </c>
      <c r="Q378" s="36">
        <f>SUMIFS(СВЦЭМ!$K$40:$K$783,СВЦЭМ!$A$40:$A$783,$A378,СВЦЭМ!$B$39:$B$782,Q$366)+'СЕТ СН'!$F$16</f>
        <v>0</v>
      </c>
      <c r="R378" s="36">
        <f>SUMIFS(СВЦЭМ!$K$40:$K$783,СВЦЭМ!$A$40:$A$783,$A378,СВЦЭМ!$B$39:$B$782,R$366)+'СЕТ СН'!$F$16</f>
        <v>0</v>
      </c>
      <c r="S378" s="36">
        <f>SUMIFS(СВЦЭМ!$K$40:$K$783,СВЦЭМ!$A$40:$A$783,$A378,СВЦЭМ!$B$39:$B$782,S$366)+'СЕТ СН'!$F$16</f>
        <v>0</v>
      </c>
      <c r="T378" s="36">
        <f>SUMIFS(СВЦЭМ!$K$40:$K$783,СВЦЭМ!$A$40:$A$783,$A378,СВЦЭМ!$B$39:$B$782,T$366)+'СЕТ СН'!$F$16</f>
        <v>0</v>
      </c>
      <c r="U378" s="36">
        <f>SUMIFS(СВЦЭМ!$K$40:$K$783,СВЦЭМ!$A$40:$A$783,$A378,СВЦЭМ!$B$39:$B$782,U$366)+'СЕТ СН'!$F$16</f>
        <v>0</v>
      </c>
      <c r="V378" s="36">
        <f>SUMIFS(СВЦЭМ!$K$40:$K$783,СВЦЭМ!$A$40:$A$783,$A378,СВЦЭМ!$B$39:$B$782,V$366)+'СЕТ СН'!$F$16</f>
        <v>0</v>
      </c>
      <c r="W378" s="36">
        <f>SUMIFS(СВЦЭМ!$K$40:$K$783,СВЦЭМ!$A$40:$A$783,$A378,СВЦЭМ!$B$39:$B$782,W$366)+'СЕТ СН'!$F$16</f>
        <v>0</v>
      </c>
      <c r="X378" s="36">
        <f>SUMIFS(СВЦЭМ!$K$40:$K$783,СВЦЭМ!$A$40:$A$783,$A378,СВЦЭМ!$B$39:$B$782,X$366)+'СЕТ СН'!$F$16</f>
        <v>0</v>
      </c>
      <c r="Y378" s="36">
        <f>SUMIFS(СВЦЭМ!$K$40:$K$783,СВЦЭМ!$A$40:$A$783,$A378,СВЦЭМ!$B$39:$B$782,Y$366)+'СЕТ СН'!$F$16</f>
        <v>0</v>
      </c>
    </row>
    <row r="379" spans="1:25" ht="15.75" hidden="1" x14ac:dyDescent="0.2">
      <c r="A379" s="35">
        <f t="shared" si="10"/>
        <v>44268</v>
      </c>
      <c r="B379" s="36">
        <f>SUMIFS(СВЦЭМ!$K$40:$K$783,СВЦЭМ!$A$40:$A$783,$A379,СВЦЭМ!$B$39:$B$782,B$366)+'СЕТ СН'!$F$16</f>
        <v>0</v>
      </c>
      <c r="C379" s="36">
        <f>SUMIFS(СВЦЭМ!$K$40:$K$783,СВЦЭМ!$A$40:$A$783,$A379,СВЦЭМ!$B$39:$B$782,C$366)+'СЕТ СН'!$F$16</f>
        <v>0</v>
      </c>
      <c r="D379" s="36">
        <f>SUMIFS(СВЦЭМ!$K$40:$K$783,СВЦЭМ!$A$40:$A$783,$A379,СВЦЭМ!$B$39:$B$782,D$366)+'СЕТ СН'!$F$16</f>
        <v>0</v>
      </c>
      <c r="E379" s="36">
        <f>SUMIFS(СВЦЭМ!$K$40:$K$783,СВЦЭМ!$A$40:$A$783,$A379,СВЦЭМ!$B$39:$B$782,E$366)+'СЕТ СН'!$F$16</f>
        <v>0</v>
      </c>
      <c r="F379" s="36">
        <f>SUMIFS(СВЦЭМ!$K$40:$K$783,СВЦЭМ!$A$40:$A$783,$A379,СВЦЭМ!$B$39:$B$782,F$366)+'СЕТ СН'!$F$16</f>
        <v>0</v>
      </c>
      <c r="G379" s="36">
        <f>SUMIFS(СВЦЭМ!$K$40:$K$783,СВЦЭМ!$A$40:$A$783,$A379,СВЦЭМ!$B$39:$B$782,G$366)+'СЕТ СН'!$F$16</f>
        <v>0</v>
      </c>
      <c r="H379" s="36">
        <f>SUMIFS(СВЦЭМ!$K$40:$K$783,СВЦЭМ!$A$40:$A$783,$A379,СВЦЭМ!$B$39:$B$782,H$366)+'СЕТ СН'!$F$16</f>
        <v>0</v>
      </c>
      <c r="I379" s="36">
        <f>SUMIFS(СВЦЭМ!$K$40:$K$783,СВЦЭМ!$A$40:$A$783,$A379,СВЦЭМ!$B$39:$B$782,I$366)+'СЕТ СН'!$F$16</f>
        <v>0</v>
      </c>
      <c r="J379" s="36">
        <f>SUMIFS(СВЦЭМ!$K$40:$K$783,СВЦЭМ!$A$40:$A$783,$A379,СВЦЭМ!$B$39:$B$782,J$366)+'СЕТ СН'!$F$16</f>
        <v>0</v>
      </c>
      <c r="K379" s="36">
        <f>SUMIFS(СВЦЭМ!$K$40:$K$783,СВЦЭМ!$A$40:$A$783,$A379,СВЦЭМ!$B$39:$B$782,K$366)+'СЕТ СН'!$F$16</f>
        <v>0</v>
      </c>
      <c r="L379" s="36">
        <f>SUMIFS(СВЦЭМ!$K$40:$K$783,СВЦЭМ!$A$40:$A$783,$A379,СВЦЭМ!$B$39:$B$782,L$366)+'СЕТ СН'!$F$16</f>
        <v>0</v>
      </c>
      <c r="M379" s="36">
        <f>SUMIFS(СВЦЭМ!$K$40:$K$783,СВЦЭМ!$A$40:$A$783,$A379,СВЦЭМ!$B$39:$B$782,M$366)+'СЕТ СН'!$F$16</f>
        <v>0</v>
      </c>
      <c r="N379" s="36">
        <f>SUMIFS(СВЦЭМ!$K$40:$K$783,СВЦЭМ!$A$40:$A$783,$A379,СВЦЭМ!$B$39:$B$782,N$366)+'СЕТ СН'!$F$16</f>
        <v>0</v>
      </c>
      <c r="O379" s="36">
        <f>SUMIFS(СВЦЭМ!$K$40:$K$783,СВЦЭМ!$A$40:$A$783,$A379,СВЦЭМ!$B$39:$B$782,O$366)+'СЕТ СН'!$F$16</f>
        <v>0</v>
      </c>
      <c r="P379" s="36">
        <f>SUMIFS(СВЦЭМ!$K$40:$K$783,СВЦЭМ!$A$40:$A$783,$A379,СВЦЭМ!$B$39:$B$782,P$366)+'СЕТ СН'!$F$16</f>
        <v>0</v>
      </c>
      <c r="Q379" s="36">
        <f>SUMIFS(СВЦЭМ!$K$40:$K$783,СВЦЭМ!$A$40:$A$783,$A379,СВЦЭМ!$B$39:$B$782,Q$366)+'СЕТ СН'!$F$16</f>
        <v>0</v>
      </c>
      <c r="R379" s="36">
        <f>SUMIFS(СВЦЭМ!$K$40:$K$783,СВЦЭМ!$A$40:$A$783,$A379,СВЦЭМ!$B$39:$B$782,R$366)+'СЕТ СН'!$F$16</f>
        <v>0</v>
      </c>
      <c r="S379" s="36">
        <f>SUMIFS(СВЦЭМ!$K$40:$K$783,СВЦЭМ!$A$40:$A$783,$A379,СВЦЭМ!$B$39:$B$782,S$366)+'СЕТ СН'!$F$16</f>
        <v>0</v>
      </c>
      <c r="T379" s="36">
        <f>SUMIFS(СВЦЭМ!$K$40:$K$783,СВЦЭМ!$A$40:$A$783,$A379,СВЦЭМ!$B$39:$B$782,T$366)+'СЕТ СН'!$F$16</f>
        <v>0</v>
      </c>
      <c r="U379" s="36">
        <f>SUMIFS(СВЦЭМ!$K$40:$K$783,СВЦЭМ!$A$40:$A$783,$A379,СВЦЭМ!$B$39:$B$782,U$366)+'СЕТ СН'!$F$16</f>
        <v>0</v>
      </c>
      <c r="V379" s="36">
        <f>SUMIFS(СВЦЭМ!$K$40:$K$783,СВЦЭМ!$A$40:$A$783,$A379,СВЦЭМ!$B$39:$B$782,V$366)+'СЕТ СН'!$F$16</f>
        <v>0</v>
      </c>
      <c r="W379" s="36">
        <f>SUMIFS(СВЦЭМ!$K$40:$K$783,СВЦЭМ!$A$40:$A$783,$A379,СВЦЭМ!$B$39:$B$782,W$366)+'СЕТ СН'!$F$16</f>
        <v>0</v>
      </c>
      <c r="X379" s="36">
        <f>SUMIFS(СВЦЭМ!$K$40:$K$783,СВЦЭМ!$A$40:$A$783,$A379,СВЦЭМ!$B$39:$B$782,X$366)+'СЕТ СН'!$F$16</f>
        <v>0</v>
      </c>
      <c r="Y379" s="36">
        <f>SUMIFS(СВЦЭМ!$K$40:$K$783,СВЦЭМ!$A$40:$A$783,$A379,СВЦЭМ!$B$39:$B$782,Y$366)+'СЕТ СН'!$F$16</f>
        <v>0</v>
      </c>
    </row>
    <row r="380" spans="1:25" ht="15.75" hidden="1" x14ac:dyDescent="0.2">
      <c r="A380" s="35">
        <f t="shared" si="10"/>
        <v>44269</v>
      </c>
      <c r="B380" s="36">
        <f>SUMIFS(СВЦЭМ!$K$40:$K$783,СВЦЭМ!$A$40:$A$783,$A380,СВЦЭМ!$B$39:$B$782,B$366)+'СЕТ СН'!$F$16</f>
        <v>0</v>
      </c>
      <c r="C380" s="36">
        <f>SUMIFS(СВЦЭМ!$K$40:$K$783,СВЦЭМ!$A$40:$A$783,$A380,СВЦЭМ!$B$39:$B$782,C$366)+'СЕТ СН'!$F$16</f>
        <v>0</v>
      </c>
      <c r="D380" s="36">
        <f>SUMIFS(СВЦЭМ!$K$40:$K$783,СВЦЭМ!$A$40:$A$783,$A380,СВЦЭМ!$B$39:$B$782,D$366)+'СЕТ СН'!$F$16</f>
        <v>0</v>
      </c>
      <c r="E380" s="36">
        <f>SUMIFS(СВЦЭМ!$K$40:$K$783,СВЦЭМ!$A$40:$A$783,$A380,СВЦЭМ!$B$39:$B$782,E$366)+'СЕТ СН'!$F$16</f>
        <v>0</v>
      </c>
      <c r="F380" s="36">
        <f>SUMIFS(СВЦЭМ!$K$40:$K$783,СВЦЭМ!$A$40:$A$783,$A380,СВЦЭМ!$B$39:$B$782,F$366)+'СЕТ СН'!$F$16</f>
        <v>0</v>
      </c>
      <c r="G380" s="36">
        <f>SUMIFS(СВЦЭМ!$K$40:$K$783,СВЦЭМ!$A$40:$A$783,$A380,СВЦЭМ!$B$39:$B$782,G$366)+'СЕТ СН'!$F$16</f>
        <v>0</v>
      </c>
      <c r="H380" s="36">
        <f>SUMIFS(СВЦЭМ!$K$40:$K$783,СВЦЭМ!$A$40:$A$783,$A380,СВЦЭМ!$B$39:$B$782,H$366)+'СЕТ СН'!$F$16</f>
        <v>0</v>
      </c>
      <c r="I380" s="36">
        <f>SUMIFS(СВЦЭМ!$K$40:$K$783,СВЦЭМ!$A$40:$A$783,$A380,СВЦЭМ!$B$39:$B$782,I$366)+'СЕТ СН'!$F$16</f>
        <v>0</v>
      </c>
      <c r="J380" s="36">
        <f>SUMIFS(СВЦЭМ!$K$40:$K$783,СВЦЭМ!$A$40:$A$783,$A380,СВЦЭМ!$B$39:$B$782,J$366)+'СЕТ СН'!$F$16</f>
        <v>0</v>
      </c>
      <c r="K380" s="36">
        <f>SUMIFS(СВЦЭМ!$K$40:$K$783,СВЦЭМ!$A$40:$A$783,$A380,СВЦЭМ!$B$39:$B$782,K$366)+'СЕТ СН'!$F$16</f>
        <v>0</v>
      </c>
      <c r="L380" s="36">
        <f>SUMIFS(СВЦЭМ!$K$40:$K$783,СВЦЭМ!$A$40:$A$783,$A380,СВЦЭМ!$B$39:$B$782,L$366)+'СЕТ СН'!$F$16</f>
        <v>0</v>
      </c>
      <c r="M380" s="36">
        <f>SUMIFS(СВЦЭМ!$K$40:$K$783,СВЦЭМ!$A$40:$A$783,$A380,СВЦЭМ!$B$39:$B$782,M$366)+'СЕТ СН'!$F$16</f>
        <v>0</v>
      </c>
      <c r="N380" s="36">
        <f>SUMIFS(СВЦЭМ!$K$40:$K$783,СВЦЭМ!$A$40:$A$783,$A380,СВЦЭМ!$B$39:$B$782,N$366)+'СЕТ СН'!$F$16</f>
        <v>0</v>
      </c>
      <c r="O380" s="36">
        <f>SUMIFS(СВЦЭМ!$K$40:$K$783,СВЦЭМ!$A$40:$A$783,$A380,СВЦЭМ!$B$39:$B$782,O$366)+'СЕТ СН'!$F$16</f>
        <v>0</v>
      </c>
      <c r="P380" s="36">
        <f>SUMIFS(СВЦЭМ!$K$40:$K$783,СВЦЭМ!$A$40:$A$783,$A380,СВЦЭМ!$B$39:$B$782,P$366)+'СЕТ СН'!$F$16</f>
        <v>0</v>
      </c>
      <c r="Q380" s="36">
        <f>SUMIFS(СВЦЭМ!$K$40:$K$783,СВЦЭМ!$A$40:$A$783,$A380,СВЦЭМ!$B$39:$B$782,Q$366)+'СЕТ СН'!$F$16</f>
        <v>0</v>
      </c>
      <c r="R380" s="36">
        <f>SUMIFS(СВЦЭМ!$K$40:$K$783,СВЦЭМ!$A$40:$A$783,$A380,СВЦЭМ!$B$39:$B$782,R$366)+'СЕТ СН'!$F$16</f>
        <v>0</v>
      </c>
      <c r="S380" s="36">
        <f>SUMIFS(СВЦЭМ!$K$40:$K$783,СВЦЭМ!$A$40:$A$783,$A380,СВЦЭМ!$B$39:$B$782,S$366)+'СЕТ СН'!$F$16</f>
        <v>0</v>
      </c>
      <c r="T380" s="36">
        <f>SUMIFS(СВЦЭМ!$K$40:$K$783,СВЦЭМ!$A$40:$A$783,$A380,СВЦЭМ!$B$39:$B$782,T$366)+'СЕТ СН'!$F$16</f>
        <v>0</v>
      </c>
      <c r="U380" s="36">
        <f>SUMIFS(СВЦЭМ!$K$40:$K$783,СВЦЭМ!$A$40:$A$783,$A380,СВЦЭМ!$B$39:$B$782,U$366)+'СЕТ СН'!$F$16</f>
        <v>0</v>
      </c>
      <c r="V380" s="36">
        <f>SUMIFS(СВЦЭМ!$K$40:$K$783,СВЦЭМ!$A$40:$A$783,$A380,СВЦЭМ!$B$39:$B$782,V$366)+'СЕТ СН'!$F$16</f>
        <v>0</v>
      </c>
      <c r="W380" s="36">
        <f>SUMIFS(СВЦЭМ!$K$40:$K$783,СВЦЭМ!$A$40:$A$783,$A380,СВЦЭМ!$B$39:$B$782,W$366)+'СЕТ СН'!$F$16</f>
        <v>0</v>
      </c>
      <c r="X380" s="36">
        <f>SUMIFS(СВЦЭМ!$K$40:$K$783,СВЦЭМ!$A$40:$A$783,$A380,СВЦЭМ!$B$39:$B$782,X$366)+'СЕТ СН'!$F$16</f>
        <v>0</v>
      </c>
      <c r="Y380" s="36">
        <f>SUMIFS(СВЦЭМ!$K$40:$K$783,СВЦЭМ!$A$40:$A$783,$A380,СВЦЭМ!$B$39:$B$782,Y$366)+'СЕТ СН'!$F$16</f>
        <v>0</v>
      </c>
    </row>
    <row r="381" spans="1:25" ht="15.75" hidden="1" x14ac:dyDescent="0.2">
      <c r="A381" s="35">
        <f t="shared" si="10"/>
        <v>44270</v>
      </c>
      <c r="B381" s="36">
        <f>SUMIFS(СВЦЭМ!$K$40:$K$783,СВЦЭМ!$A$40:$A$783,$A381,СВЦЭМ!$B$39:$B$782,B$366)+'СЕТ СН'!$F$16</f>
        <v>0</v>
      </c>
      <c r="C381" s="36">
        <f>SUMIFS(СВЦЭМ!$K$40:$K$783,СВЦЭМ!$A$40:$A$783,$A381,СВЦЭМ!$B$39:$B$782,C$366)+'СЕТ СН'!$F$16</f>
        <v>0</v>
      </c>
      <c r="D381" s="36">
        <f>SUMIFS(СВЦЭМ!$K$40:$K$783,СВЦЭМ!$A$40:$A$783,$A381,СВЦЭМ!$B$39:$B$782,D$366)+'СЕТ СН'!$F$16</f>
        <v>0</v>
      </c>
      <c r="E381" s="36">
        <f>SUMIFS(СВЦЭМ!$K$40:$K$783,СВЦЭМ!$A$40:$A$783,$A381,СВЦЭМ!$B$39:$B$782,E$366)+'СЕТ СН'!$F$16</f>
        <v>0</v>
      </c>
      <c r="F381" s="36">
        <f>SUMIFS(СВЦЭМ!$K$40:$K$783,СВЦЭМ!$A$40:$A$783,$A381,СВЦЭМ!$B$39:$B$782,F$366)+'СЕТ СН'!$F$16</f>
        <v>0</v>
      </c>
      <c r="G381" s="36">
        <f>SUMIFS(СВЦЭМ!$K$40:$K$783,СВЦЭМ!$A$40:$A$783,$A381,СВЦЭМ!$B$39:$B$782,G$366)+'СЕТ СН'!$F$16</f>
        <v>0</v>
      </c>
      <c r="H381" s="36">
        <f>SUMIFS(СВЦЭМ!$K$40:$K$783,СВЦЭМ!$A$40:$A$783,$A381,СВЦЭМ!$B$39:$B$782,H$366)+'СЕТ СН'!$F$16</f>
        <v>0</v>
      </c>
      <c r="I381" s="36">
        <f>SUMIFS(СВЦЭМ!$K$40:$K$783,СВЦЭМ!$A$40:$A$783,$A381,СВЦЭМ!$B$39:$B$782,I$366)+'СЕТ СН'!$F$16</f>
        <v>0</v>
      </c>
      <c r="J381" s="36">
        <f>SUMIFS(СВЦЭМ!$K$40:$K$783,СВЦЭМ!$A$40:$A$783,$A381,СВЦЭМ!$B$39:$B$782,J$366)+'СЕТ СН'!$F$16</f>
        <v>0</v>
      </c>
      <c r="K381" s="36">
        <f>SUMIFS(СВЦЭМ!$K$40:$K$783,СВЦЭМ!$A$40:$A$783,$A381,СВЦЭМ!$B$39:$B$782,K$366)+'СЕТ СН'!$F$16</f>
        <v>0</v>
      </c>
      <c r="L381" s="36">
        <f>SUMIFS(СВЦЭМ!$K$40:$K$783,СВЦЭМ!$A$40:$A$783,$A381,СВЦЭМ!$B$39:$B$782,L$366)+'СЕТ СН'!$F$16</f>
        <v>0</v>
      </c>
      <c r="M381" s="36">
        <f>SUMIFS(СВЦЭМ!$K$40:$K$783,СВЦЭМ!$A$40:$A$783,$A381,СВЦЭМ!$B$39:$B$782,M$366)+'СЕТ СН'!$F$16</f>
        <v>0</v>
      </c>
      <c r="N381" s="36">
        <f>SUMIFS(СВЦЭМ!$K$40:$K$783,СВЦЭМ!$A$40:$A$783,$A381,СВЦЭМ!$B$39:$B$782,N$366)+'СЕТ СН'!$F$16</f>
        <v>0</v>
      </c>
      <c r="O381" s="36">
        <f>SUMIFS(СВЦЭМ!$K$40:$K$783,СВЦЭМ!$A$40:$A$783,$A381,СВЦЭМ!$B$39:$B$782,O$366)+'СЕТ СН'!$F$16</f>
        <v>0</v>
      </c>
      <c r="P381" s="36">
        <f>SUMIFS(СВЦЭМ!$K$40:$K$783,СВЦЭМ!$A$40:$A$783,$A381,СВЦЭМ!$B$39:$B$782,P$366)+'СЕТ СН'!$F$16</f>
        <v>0</v>
      </c>
      <c r="Q381" s="36">
        <f>SUMIFS(СВЦЭМ!$K$40:$K$783,СВЦЭМ!$A$40:$A$783,$A381,СВЦЭМ!$B$39:$B$782,Q$366)+'СЕТ СН'!$F$16</f>
        <v>0</v>
      </c>
      <c r="R381" s="36">
        <f>SUMIFS(СВЦЭМ!$K$40:$K$783,СВЦЭМ!$A$40:$A$783,$A381,СВЦЭМ!$B$39:$B$782,R$366)+'СЕТ СН'!$F$16</f>
        <v>0</v>
      </c>
      <c r="S381" s="36">
        <f>SUMIFS(СВЦЭМ!$K$40:$K$783,СВЦЭМ!$A$40:$A$783,$A381,СВЦЭМ!$B$39:$B$782,S$366)+'СЕТ СН'!$F$16</f>
        <v>0</v>
      </c>
      <c r="T381" s="36">
        <f>SUMIFS(СВЦЭМ!$K$40:$K$783,СВЦЭМ!$A$40:$A$783,$A381,СВЦЭМ!$B$39:$B$782,T$366)+'СЕТ СН'!$F$16</f>
        <v>0</v>
      </c>
      <c r="U381" s="36">
        <f>SUMIFS(СВЦЭМ!$K$40:$K$783,СВЦЭМ!$A$40:$A$783,$A381,СВЦЭМ!$B$39:$B$782,U$366)+'СЕТ СН'!$F$16</f>
        <v>0</v>
      </c>
      <c r="V381" s="36">
        <f>SUMIFS(СВЦЭМ!$K$40:$K$783,СВЦЭМ!$A$40:$A$783,$A381,СВЦЭМ!$B$39:$B$782,V$366)+'СЕТ СН'!$F$16</f>
        <v>0</v>
      </c>
      <c r="W381" s="36">
        <f>SUMIFS(СВЦЭМ!$K$40:$K$783,СВЦЭМ!$A$40:$A$783,$A381,СВЦЭМ!$B$39:$B$782,W$366)+'СЕТ СН'!$F$16</f>
        <v>0</v>
      </c>
      <c r="X381" s="36">
        <f>SUMIFS(СВЦЭМ!$K$40:$K$783,СВЦЭМ!$A$40:$A$783,$A381,СВЦЭМ!$B$39:$B$782,X$366)+'СЕТ СН'!$F$16</f>
        <v>0</v>
      </c>
      <c r="Y381" s="36">
        <f>SUMIFS(СВЦЭМ!$K$40:$K$783,СВЦЭМ!$A$40:$A$783,$A381,СВЦЭМ!$B$39:$B$782,Y$366)+'СЕТ СН'!$F$16</f>
        <v>0</v>
      </c>
    </row>
    <row r="382" spans="1:25" ht="15.75" hidden="1" x14ac:dyDescent="0.2">
      <c r="A382" s="35">
        <f t="shared" si="10"/>
        <v>44271</v>
      </c>
      <c r="B382" s="36">
        <f>SUMIFS(СВЦЭМ!$K$40:$K$783,СВЦЭМ!$A$40:$A$783,$A382,СВЦЭМ!$B$39:$B$782,B$366)+'СЕТ СН'!$F$16</f>
        <v>0</v>
      </c>
      <c r="C382" s="36">
        <f>SUMIFS(СВЦЭМ!$K$40:$K$783,СВЦЭМ!$A$40:$A$783,$A382,СВЦЭМ!$B$39:$B$782,C$366)+'СЕТ СН'!$F$16</f>
        <v>0</v>
      </c>
      <c r="D382" s="36">
        <f>SUMIFS(СВЦЭМ!$K$40:$K$783,СВЦЭМ!$A$40:$A$783,$A382,СВЦЭМ!$B$39:$B$782,D$366)+'СЕТ СН'!$F$16</f>
        <v>0</v>
      </c>
      <c r="E382" s="36">
        <f>SUMIFS(СВЦЭМ!$K$40:$K$783,СВЦЭМ!$A$40:$A$783,$A382,СВЦЭМ!$B$39:$B$782,E$366)+'СЕТ СН'!$F$16</f>
        <v>0</v>
      </c>
      <c r="F382" s="36">
        <f>SUMIFS(СВЦЭМ!$K$40:$K$783,СВЦЭМ!$A$40:$A$783,$A382,СВЦЭМ!$B$39:$B$782,F$366)+'СЕТ СН'!$F$16</f>
        <v>0</v>
      </c>
      <c r="G382" s="36">
        <f>SUMIFS(СВЦЭМ!$K$40:$K$783,СВЦЭМ!$A$40:$A$783,$A382,СВЦЭМ!$B$39:$B$782,G$366)+'СЕТ СН'!$F$16</f>
        <v>0</v>
      </c>
      <c r="H382" s="36">
        <f>SUMIFS(СВЦЭМ!$K$40:$K$783,СВЦЭМ!$A$40:$A$783,$A382,СВЦЭМ!$B$39:$B$782,H$366)+'СЕТ СН'!$F$16</f>
        <v>0</v>
      </c>
      <c r="I382" s="36">
        <f>SUMIFS(СВЦЭМ!$K$40:$K$783,СВЦЭМ!$A$40:$A$783,$A382,СВЦЭМ!$B$39:$B$782,I$366)+'СЕТ СН'!$F$16</f>
        <v>0</v>
      </c>
      <c r="J382" s="36">
        <f>SUMIFS(СВЦЭМ!$K$40:$K$783,СВЦЭМ!$A$40:$A$783,$A382,СВЦЭМ!$B$39:$B$782,J$366)+'СЕТ СН'!$F$16</f>
        <v>0</v>
      </c>
      <c r="K382" s="36">
        <f>SUMIFS(СВЦЭМ!$K$40:$K$783,СВЦЭМ!$A$40:$A$783,$A382,СВЦЭМ!$B$39:$B$782,K$366)+'СЕТ СН'!$F$16</f>
        <v>0</v>
      </c>
      <c r="L382" s="36">
        <f>SUMIFS(СВЦЭМ!$K$40:$K$783,СВЦЭМ!$A$40:$A$783,$A382,СВЦЭМ!$B$39:$B$782,L$366)+'СЕТ СН'!$F$16</f>
        <v>0</v>
      </c>
      <c r="M382" s="36">
        <f>SUMIFS(СВЦЭМ!$K$40:$K$783,СВЦЭМ!$A$40:$A$783,$A382,СВЦЭМ!$B$39:$B$782,M$366)+'СЕТ СН'!$F$16</f>
        <v>0</v>
      </c>
      <c r="N382" s="36">
        <f>SUMIFS(СВЦЭМ!$K$40:$K$783,СВЦЭМ!$A$40:$A$783,$A382,СВЦЭМ!$B$39:$B$782,N$366)+'СЕТ СН'!$F$16</f>
        <v>0</v>
      </c>
      <c r="O382" s="36">
        <f>SUMIFS(СВЦЭМ!$K$40:$K$783,СВЦЭМ!$A$40:$A$783,$A382,СВЦЭМ!$B$39:$B$782,O$366)+'СЕТ СН'!$F$16</f>
        <v>0</v>
      </c>
      <c r="P382" s="36">
        <f>SUMIFS(СВЦЭМ!$K$40:$K$783,СВЦЭМ!$A$40:$A$783,$A382,СВЦЭМ!$B$39:$B$782,P$366)+'СЕТ СН'!$F$16</f>
        <v>0</v>
      </c>
      <c r="Q382" s="36">
        <f>SUMIFS(СВЦЭМ!$K$40:$K$783,СВЦЭМ!$A$40:$A$783,$A382,СВЦЭМ!$B$39:$B$782,Q$366)+'СЕТ СН'!$F$16</f>
        <v>0</v>
      </c>
      <c r="R382" s="36">
        <f>SUMIFS(СВЦЭМ!$K$40:$K$783,СВЦЭМ!$A$40:$A$783,$A382,СВЦЭМ!$B$39:$B$782,R$366)+'СЕТ СН'!$F$16</f>
        <v>0</v>
      </c>
      <c r="S382" s="36">
        <f>SUMIFS(СВЦЭМ!$K$40:$K$783,СВЦЭМ!$A$40:$A$783,$A382,СВЦЭМ!$B$39:$B$782,S$366)+'СЕТ СН'!$F$16</f>
        <v>0</v>
      </c>
      <c r="T382" s="36">
        <f>SUMIFS(СВЦЭМ!$K$40:$K$783,СВЦЭМ!$A$40:$A$783,$A382,СВЦЭМ!$B$39:$B$782,T$366)+'СЕТ СН'!$F$16</f>
        <v>0</v>
      </c>
      <c r="U382" s="36">
        <f>SUMIFS(СВЦЭМ!$K$40:$K$783,СВЦЭМ!$A$40:$A$783,$A382,СВЦЭМ!$B$39:$B$782,U$366)+'СЕТ СН'!$F$16</f>
        <v>0</v>
      </c>
      <c r="V382" s="36">
        <f>SUMIFS(СВЦЭМ!$K$40:$K$783,СВЦЭМ!$A$40:$A$783,$A382,СВЦЭМ!$B$39:$B$782,V$366)+'СЕТ СН'!$F$16</f>
        <v>0</v>
      </c>
      <c r="W382" s="36">
        <f>SUMIFS(СВЦЭМ!$K$40:$K$783,СВЦЭМ!$A$40:$A$783,$A382,СВЦЭМ!$B$39:$B$782,W$366)+'СЕТ СН'!$F$16</f>
        <v>0</v>
      </c>
      <c r="X382" s="36">
        <f>SUMIFS(СВЦЭМ!$K$40:$K$783,СВЦЭМ!$A$40:$A$783,$A382,СВЦЭМ!$B$39:$B$782,X$366)+'СЕТ СН'!$F$16</f>
        <v>0</v>
      </c>
      <c r="Y382" s="36">
        <f>SUMIFS(СВЦЭМ!$K$40:$K$783,СВЦЭМ!$A$40:$A$783,$A382,СВЦЭМ!$B$39:$B$782,Y$366)+'СЕТ СН'!$F$16</f>
        <v>0</v>
      </c>
    </row>
    <row r="383" spans="1:25" ht="15.75" hidden="1" x14ac:dyDescent="0.2">
      <c r="A383" s="35">
        <f t="shared" si="10"/>
        <v>44272</v>
      </c>
      <c r="B383" s="36">
        <f>SUMIFS(СВЦЭМ!$K$40:$K$783,СВЦЭМ!$A$40:$A$783,$A383,СВЦЭМ!$B$39:$B$782,B$366)+'СЕТ СН'!$F$16</f>
        <v>0</v>
      </c>
      <c r="C383" s="36">
        <f>SUMIFS(СВЦЭМ!$K$40:$K$783,СВЦЭМ!$A$40:$A$783,$A383,СВЦЭМ!$B$39:$B$782,C$366)+'СЕТ СН'!$F$16</f>
        <v>0</v>
      </c>
      <c r="D383" s="36">
        <f>SUMIFS(СВЦЭМ!$K$40:$K$783,СВЦЭМ!$A$40:$A$783,$A383,СВЦЭМ!$B$39:$B$782,D$366)+'СЕТ СН'!$F$16</f>
        <v>0</v>
      </c>
      <c r="E383" s="36">
        <f>SUMIFS(СВЦЭМ!$K$40:$K$783,СВЦЭМ!$A$40:$A$783,$A383,СВЦЭМ!$B$39:$B$782,E$366)+'СЕТ СН'!$F$16</f>
        <v>0</v>
      </c>
      <c r="F383" s="36">
        <f>SUMIFS(СВЦЭМ!$K$40:$K$783,СВЦЭМ!$A$40:$A$783,$A383,СВЦЭМ!$B$39:$B$782,F$366)+'СЕТ СН'!$F$16</f>
        <v>0</v>
      </c>
      <c r="G383" s="36">
        <f>SUMIFS(СВЦЭМ!$K$40:$K$783,СВЦЭМ!$A$40:$A$783,$A383,СВЦЭМ!$B$39:$B$782,G$366)+'СЕТ СН'!$F$16</f>
        <v>0</v>
      </c>
      <c r="H383" s="36">
        <f>SUMIFS(СВЦЭМ!$K$40:$K$783,СВЦЭМ!$A$40:$A$783,$A383,СВЦЭМ!$B$39:$B$782,H$366)+'СЕТ СН'!$F$16</f>
        <v>0</v>
      </c>
      <c r="I383" s="36">
        <f>SUMIFS(СВЦЭМ!$K$40:$K$783,СВЦЭМ!$A$40:$A$783,$A383,СВЦЭМ!$B$39:$B$782,I$366)+'СЕТ СН'!$F$16</f>
        <v>0</v>
      </c>
      <c r="J383" s="36">
        <f>SUMIFS(СВЦЭМ!$K$40:$K$783,СВЦЭМ!$A$40:$A$783,$A383,СВЦЭМ!$B$39:$B$782,J$366)+'СЕТ СН'!$F$16</f>
        <v>0</v>
      </c>
      <c r="K383" s="36">
        <f>SUMIFS(СВЦЭМ!$K$40:$K$783,СВЦЭМ!$A$40:$A$783,$A383,СВЦЭМ!$B$39:$B$782,K$366)+'СЕТ СН'!$F$16</f>
        <v>0</v>
      </c>
      <c r="L383" s="36">
        <f>SUMIFS(СВЦЭМ!$K$40:$K$783,СВЦЭМ!$A$40:$A$783,$A383,СВЦЭМ!$B$39:$B$782,L$366)+'СЕТ СН'!$F$16</f>
        <v>0</v>
      </c>
      <c r="M383" s="36">
        <f>SUMIFS(СВЦЭМ!$K$40:$K$783,СВЦЭМ!$A$40:$A$783,$A383,СВЦЭМ!$B$39:$B$782,M$366)+'СЕТ СН'!$F$16</f>
        <v>0</v>
      </c>
      <c r="N383" s="36">
        <f>SUMIFS(СВЦЭМ!$K$40:$K$783,СВЦЭМ!$A$40:$A$783,$A383,СВЦЭМ!$B$39:$B$782,N$366)+'СЕТ СН'!$F$16</f>
        <v>0</v>
      </c>
      <c r="O383" s="36">
        <f>SUMIFS(СВЦЭМ!$K$40:$K$783,СВЦЭМ!$A$40:$A$783,$A383,СВЦЭМ!$B$39:$B$782,O$366)+'СЕТ СН'!$F$16</f>
        <v>0</v>
      </c>
      <c r="P383" s="36">
        <f>SUMIFS(СВЦЭМ!$K$40:$K$783,СВЦЭМ!$A$40:$A$783,$A383,СВЦЭМ!$B$39:$B$782,P$366)+'СЕТ СН'!$F$16</f>
        <v>0</v>
      </c>
      <c r="Q383" s="36">
        <f>SUMIFS(СВЦЭМ!$K$40:$K$783,СВЦЭМ!$A$40:$A$783,$A383,СВЦЭМ!$B$39:$B$782,Q$366)+'СЕТ СН'!$F$16</f>
        <v>0</v>
      </c>
      <c r="R383" s="36">
        <f>SUMIFS(СВЦЭМ!$K$40:$K$783,СВЦЭМ!$A$40:$A$783,$A383,СВЦЭМ!$B$39:$B$782,R$366)+'СЕТ СН'!$F$16</f>
        <v>0</v>
      </c>
      <c r="S383" s="36">
        <f>SUMIFS(СВЦЭМ!$K$40:$K$783,СВЦЭМ!$A$40:$A$783,$A383,СВЦЭМ!$B$39:$B$782,S$366)+'СЕТ СН'!$F$16</f>
        <v>0</v>
      </c>
      <c r="T383" s="36">
        <f>SUMIFS(СВЦЭМ!$K$40:$K$783,СВЦЭМ!$A$40:$A$783,$A383,СВЦЭМ!$B$39:$B$782,T$366)+'СЕТ СН'!$F$16</f>
        <v>0</v>
      </c>
      <c r="U383" s="36">
        <f>SUMIFS(СВЦЭМ!$K$40:$K$783,СВЦЭМ!$A$40:$A$783,$A383,СВЦЭМ!$B$39:$B$782,U$366)+'СЕТ СН'!$F$16</f>
        <v>0</v>
      </c>
      <c r="V383" s="36">
        <f>SUMIFS(СВЦЭМ!$K$40:$K$783,СВЦЭМ!$A$40:$A$783,$A383,СВЦЭМ!$B$39:$B$782,V$366)+'СЕТ СН'!$F$16</f>
        <v>0</v>
      </c>
      <c r="W383" s="36">
        <f>SUMIFS(СВЦЭМ!$K$40:$K$783,СВЦЭМ!$A$40:$A$783,$A383,СВЦЭМ!$B$39:$B$782,W$366)+'СЕТ СН'!$F$16</f>
        <v>0</v>
      </c>
      <c r="X383" s="36">
        <f>SUMIFS(СВЦЭМ!$K$40:$K$783,СВЦЭМ!$A$40:$A$783,$A383,СВЦЭМ!$B$39:$B$782,X$366)+'СЕТ СН'!$F$16</f>
        <v>0</v>
      </c>
      <c r="Y383" s="36">
        <f>SUMIFS(СВЦЭМ!$K$40:$K$783,СВЦЭМ!$A$40:$A$783,$A383,СВЦЭМ!$B$39:$B$782,Y$366)+'СЕТ СН'!$F$16</f>
        <v>0</v>
      </c>
    </row>
    <row r="384" spans="1:25" ht="15.75" hidden="1" x14ac:dyDescent="0.2">
      <c r="A384" s="35">
        <f t="shared" si="10"/>
        <v>44273</v>
      </c>
      <c r="B384" s="36">
        <f>SUMIFS(СВЦЭМ!$K$40:$K$783,СВЦЭМ!$A$40:$A$783,$A384,СВЦЭМ!$B$39:$B$782,B$366)+'СЕТ СН'!$F$16</f>
        <v>0</v>
      </c>
      <c r="C384" s="36">
        <f>SUMIFS(СВЦЭМ!$K$40:$K$783,СВЦЭМ!$A$40:$A$783,$A384,СВЦЭМ!$B$39:$B$782,C$366)+'СЕТ СН'!$F$16</f>
        <v>0</v>
      </c>
      <c r="D384" s="36">
        <f>SUMIFS(СВЦЭМ!$K$40:$K$783,СВЦЭМ!$A$40:$A$783,$A384,СВЦЭМ!$B$39:$B$782,D$366)+'СЕТ СН'!$F$16</f>
        <v>0</v>
      </c>
      <c r="E384" s="36">
        <f>SUMIFS(СВЦЭМ!$K$40:$K$783,СВЦЭМ!$A$40:$A$783,$A384,СВЦЭМ!$B$39:$B$782,E$366)+'СЕТ СН'!$F$16</f>
        <v>0</v>
      </c>
      <c r="F384" s="36">
        <f>SUMIFS(СВЦЭМ!$K$40:$K$783,СВЦЭМ!$A$40:$A$783,$A384,СВЦЭМ!$B$39:$B$782,F$366)+'СЕТ СН'!$F$16</f>
        <v>0</v>
      </c>
      <c r="G384" s="36">
        <f>SUMIFS(СВЦЭМ!$K$40:$K$783,СВЦЭМ!$A$40:$A$783,$A384,СВЦЭМ!$B$39:$B$782,G$366)+'СЕТ СН'!$F$16</f>
        <v>0</v>
      </c>
      <c r="H384" s="36">
        <f>SUMIFS(СВЦЭМ!$K$40:$K$783,СВЦЭМ!$A$40:$A$783,$A384,СВЦЭМ!$B$39:$B$782,H$366)+'СЕТ СН'!$F$16</f>
        <v>0</v>
      </c>
      <c r="I384" s="36">
        <f>SUMIFS(СВЦЭМ!$K$40:$K$783,СВЦЭМ!$A$40:$A$783,$A384,СВЦЭМ!$B$39:$B$782,I$366)+'СЕТ СН'!$F$16</f>
        <v>0</v>
      </c>
      <c r="J384" s="36">
        <f>SUMIFS(СВЦЭМ!$K$40:$K$783,СВЦЭМ!$A$40:$A$783,$A384,СВЦЭМ!$B$39:$B$782,J$366)+'СЕТ СН'!$F$16</f>
        <v>0</v>
      </c>
      <c r="K384" s="36">
        <f>SUMIFS(СВЦЭМ!$K$40:$K$783,СВЦЭМ!$A$40:$A$783,$A384,СВЦЭМ!$B$39:$B$782,K$366)+'СЕТ СН'!$F$16</f>
        <v>0</v>
      </c>
      <c r="L384" s="36">
        <f>SUMIFS(СВЦЭМ!$K$40:$K$783,СВЦЭМ!$A$40:$A$783,$A384,СВЦЭМ!$B$39:$B$782,L$366)+'СЕТ СН'!$F$16</f>
        <v>0</v>
      </c>
      <c r="M384" s="36">
        <f>SUMIFS(СВЦЭМ!$K$40:$K$783,СВЦЭМ!$A$40:$A$783,$A384,СВЦЭМ!$B$39:$B$782,M$366)+'СЕТ СН'!$F$16</f>
        <v>0</v>
      </c>
      <c r="N384" s="36">
        <f>SUMIFS(СВЦЭМ!$K$40:$K$783,СВЦЭМ!$A$40:$A$783,$A384,СВЦЭМ!$B$39:$B$782,N$366)+'СЕТ СН'!$F$16</f>
        <v>0</v>
      </c>
      <c r="O384" s="36">
        <f>SUMIFS(СВЦЭМ!$K$40:$K$783,СВЦЭМ!$A$40:$A$783,$A384,СВЦЭМ!$B$39:$B$782,O$366)+'СЕТ СН'!$F$16</f>
        <v>0</v>
      </c>
      <c r="P384" s="36">
        <f>SUMIFS(СВЦЭМ!$K$40:$K$783,СВЦЭМ!$A$40:$A$783,$A384,СВЦЭМ!$B$39:$B$782,P$366)+'СЕТ СН'!$F$16</f>
        <v>0</v>
      </c>
      <c r="Q384" s="36">
        <f>SUMIFS(СВЦЭМ!$K$40:$K$783,СВЦЭМ!$A$40:$A$783,$A384,СВЦЭМ!$B$39:$B$782,Q$366)+'СЕТ СН'!$F$16</f>
        <v>0</v>
      </c>
      <c r="R384" s="36">
        <f>SUMIFS(СВЦЭМ!$K$40:$K$783,СВЦЭМ!$A$40:$A$783,$A384,СВЦЭМ!$B$39:$B$782,R$366)+'СЕТ СН'!$F$16</f>
        <v>0</v>
      </c>
      <c r="S384" s="36">
        <f>SUMIFS(СВЦЭМ!$K$40:$K$783,СВЦЭМ!$A$40:$A$783,$A384,СВЦЭМ!$B$39:$B$782,S$366)+'СЕТ СН'!$F$16</f>
        <v>0</v>
      </c>
      <c r="T384" s="36">
        <f>SUMIFS(СВЦЭМ!$K$40:$K$783,СВЦЭМ!$A$40:$A$783,$A384,СВЦЭМ!$B$39:$B$782,T$366)+'СЕТ СН'!$F$16</f>
        <v>0</v>
      </c>
      <c r="U384" s="36">
        <f>SUMIFS(СВЦЭМ!$K$40:$K$783,СВЦЭМ!$A$40:$A$783,$A384,СВЦЭМ!$B$39:$B$782,U$366)+'СЕТ СН'!$F$16</f>
        <v>0</v>
      </c>
      <c r="V384" s="36">
        <f>SUMIFS(СВЦЭМ!$K$40:$K$783,СВЦЭМ!$A$40:$A$783,$A384,СВЦЭМ!$B$39:$B$782,V$366)+'СЕТ СН'!$F$16</f>
        <v>0</v>
      </c>
      <c r="W384" s="36">
        <f>SUMIFS(СВЦЭМ!$K$40:$K$783,СВЦЭМ!$A$40:$A$783,$A384,СВЦЭМ!$B$39:$B$782,W$366)+'СЕТ СН'!$F$16</f>
        <v>0</v>
      </c>
      <c r="X384" s="36">
        <f>SUMIFS(СВЦЭМ!$K$40:$K$783,СВЦЭМ!$A$40:$A$783,$A384,СВЦЭМ!$B$39:$B$782,X$366)+'СЕТ СН'!$F$16</f>
        <v>0</v>
      </c>
      <c r="Y384" s="36">
        <f>SUMIFS(СВЦЭМ!$K$40:$K$783,СВЦЭМ!$A$40:$A$783,$A384,СВЦЭМ!$B$39:$B$782,Y$366)+'СЕТ СН'!$F$16</f>
        <v>0</v>
      </c>
    </row>
    <row r="385" spans="1:26" ht="15.75" hidden="1" x14ac:dyDescent="0.2">
      <c r="A385" s="35">
        <f t="shared" si="10"/>
        <v>44274</v>
      </c>
      <c r="B385" s="36">
        <f>SUMIFS(СВЦЭМ!$K$40:$K$783,СВЦЭМ!$A$40:$A$783,$A385,СВЦЭМ!$B$39:$B$782,B$366)+'СЕТ СН'!$F$16</f>
        <v>0</v>
      </c>
      <c r="C385" s="36">
        <f>SUMIFS(СВЦЭМ!$K$40:$K$783,СВЦЭМ!$A$40:$A$783,$A385,СВЦЭМ!$B$39:$B$782,C$366)+'СЕТ СН'!$F$16</f>
        <v>0</v>
      </c>
      <c r="D385" s="36">
        <f>SUMIFS(СВЦЭМ!$K$40:$K$783,СВЦЭМ!$A$40:$A$783,$A385,СВЦЭМ!$B$39:$B$782,D$366)+'СЕТ СН'!$F$16</f>
        <v>0</v>
      </c>
      <c r="E385" s="36">
        <f>SUMIFS(СВЦЭМ!$K$40:$K$783,СВЦЭМ!$A$40:$A$783,$A385,СВЦЭМ!$B$39:$B$782,E$366)+'СЕТ СН'!$F$16</f>
        <v>0</v>
      </c>
      <c r="F385" s="36">
        <f>SUMIFS(СВЦЭМ!$K$40:$K$783,СВЦЭМ!$A$40:$A$783,$A385,СВЦЭМ!$B$39:$B$782,F$366)+'СЕТ СН'!$F$16</f>
        <v>0</v>
      </c>
      <c r="G385" s="36">
        <f>SUMIFS(СВЦЭМ!$K$40:$K$783,СВЦЭМ!$A$40:$A$783,$A385,СВЦЭМ!$B$39:$B$782,G$366)+'СЕТ СН'!$F$16</f>
        <v>0</v>
      </c>
      <c r="H385" s="36">
        <f>SUMIFS(СВЦЭМ!$K$40:$K$783,СВЦЭМ!$A$40:$A$783,$A385,СВЦЭМ!$B$39:$B$782,H$366)+'СЕТ СН'!$F$16</f>
        <v>0</v>
      </c>
      <c r="I385" s="36">
        <f>SUMIFS(СВЦЭМ!$K$40:$K$783,СВЦЭМ!$A$40:$A$783,$A385,СВЦЭМ!$B$39:$B$782,I$366)+'СЕТ СН'!$F$16</f>
        <v>0</v>
      </c>
      <c r="J385" s="36">
        <f>SUMIFS(СВЦЭМ!$K$40:$K$783,СВЦЭМ!$A$40:$A$783,$A385,СВЦЭМ!$B$39:$B$782,J$366)+'СЕТ СН'!$F$16</f>
        <v>0</v>
      </c>
      <c r="K385" s="36">
        <f>SUMIFS(СВЦЭМ!$K$40:$K$783,СВЦЭМ!$A$40:$A$783,$A385,СВЦЭМ!$B$39:$B$782,K$366)+'СЕТ СН'!$F$16</f>
        <v>0</v>
      </c>
      <c r="L385" s="36">
        <f>SUMIFS(СВЦЭМ!$K$40:$K$783,СВЦЭМ!$A$40:$A$783,$A385,СВЦЭМ!$B$39:$B$782,L$366)+'СЕТ СН'!$F$16</f>
        <v>0</v>
      </c>
      <c r="M385" s="36">
        <f>SUMIFS(СВЦЭМ!$K$40:$K$783,СВЦЭМ!$A$40:$A$783,$A385,СВЦЭМ!$B$39:$B$782,M$366)+'СЕТ СН'!$F$16</f>
        <v>0</v>
      </c>
      <c r="N385" s="36">
        <f>SUMIFS(СВЦЭМ!$K$40:$K$783,СВЦЭМ!$A$40:$A$783,$A385,СВЦЭМ!$B$39:$B$782,N$366)+'СЕТ СН'!$F$16</f>
        <v>0</v>
      </c>
      <c r="O385" s="36">
        <f>SUMIFS(СВЦЭМ!$K$40:$K$783,СВЦЭМ!$A$40:$A$783,$A385,СВЦЭМ!$B$39:$B$782,O$366)+'СЕТ СН'!$F$16</f>
        <v>0</v>
      </c>
      <c r="P385" s="36">
        <f>SUMIFS(СВЦЭМ!$K$40:$K$783,СВЦЭМ!$A$40:$A$783,$A385,СВЦЭМ!$B$39:$B$782,P$366)+'СЕТ СН'!$F$16</f>
        <v>0</v>
      </c>
      <c r="Q385" s="36">
        <f>SUMIFS(СВЦЭМ!$K$40:$K$783,СВЦЭМ!$A$40:$A$783,$A385,СВЦЭМ!$B$39:$B$782,Q$366)+'СЕТ СН'!$F$16</f>
        <v>0</v>
      </c>
      <c r="R385" s="36">
        <f>SUMIFS(СВЦЭМ!$K$40:$K$783,СВЦЭМ!$A$40:$A$783,$A385,СВЦЭМ!$B$39:$B$782,R$366)+'СЕТ СН'!$F$16</f>
        <v>0</v>
      </c>
      <c r="S385" s="36">
        <f>SUMIFS(СВЦЭМ!$K$40:$K$783,СВЦЭМ!$A$40:$A$783,$A385,СВЦЭМ!$B$39:$B$782,S$366)+'СЕТ СН'!$F$16</f>
        <v>0</v>
      </c>
      <c r="T385" s="36">
        <f>SUMIFS(СВЦЭМ!$K$40:$K$783,СВЦЭМ!$A$40:$A$783,$A385,СВЦЭМ!$B$39:$B$782,T$366)+'СЕТ СН'!$F$16</f>
        <v>0</v>
      </c>
      <c r="U385" s="36">
        <f>SUMIFS(СВЦЭМ!$K$40:$K$783,СВЦЭМ!$A$40:$A$783,$A385,СВЦЭМ!$B$39:$B$782,U$366)+'СЕТ СН'!$F$16</f>
        <v>0</v>
      </c>
      <c r="V385" s="36">
        <f>SUMIFS(СВЦЭМ!$K$40:$K$783,СВЦЭМ!$A$40:$A$783,$A385,СВЦЭМ!$B$39:$B$782,V$366)+'СЕТ СН'!$F$16</f>
        <v>0</v>
      </c>
      <c r="W385" s="36">
        <f>SUMIFS(СВЦЭМ!$K$40:$K$783,СВЦЭМ!$A$40:$A$783,$A385,СВЦЭМ!$B$39:$B$782,W$366)+'СЕТ СН'!$F$16</f>
        <v>0</v>
      </c>
      <c r="X385" s="36">
        <f>SUMIFS(СВЦЭМ!$K$40:$K$783,СВЦЭМ!$A$40:$A$783,$A385,СВЦЭМ!$B$39:$B$782,X$366)+'СЕТ СН'!$F$16</f>
        <v>0</v>
      </c>
      <c r="Y385" s="36">
        <f>SUMIFS(СВЦЭМ!$K$40:$K$783,СВЦЭМ!$A$40:$A$783,$A385,СВЦЭМ!$B$39:$B$782,Y$366)+'СЕТ СН'!$F$16</f>
        <v>0</v>
      </c>
    </row>
    <row r="386" spans="1:26" ht="15.75" hidden="1" x14ac:dyDescent="0.2">
      <c r="A386" s="35">
        <f t="shared" si="10"/>
        <v>44275</v>
      </c>
      <c r="B386" s="36">
        <f>SUMIFS(СВЦЭМ!$K$40:$K$783,СВЦЭМ!$A$40:$A$783,$A386,СВЦЭМ!$B$39:$B$782,B$366)+'СЕТ СН'!$F$16</f>
        <v>0</v>
      </c>
      <c r="C386" s="36">
        <f>SUMIFS(СВЦЭМ!$K$40:$K$783,СВЦЭМ!$A$40:$A$783,$A386,СВЦЭМ!$B$39:$B$782,C$366)+'СЕТ СН'!$F$16</f>
        <v>0</v>
      </c>
      <c r="D386" s="36">
        <f>SUMIFS(СВЦЭМ!$K$40:$K$783,СВЦЭМ!$A$40:$A$783,$A386,СВЦЭМ!$B$39:$B$782,D$366)+'СЕТ СН'!$F$16</f>
        <v>0</v>
      </c>
      <c r="E386" s="36">
        <f>SUMIFS(СВЦЭМ!$K$40:$K$783,СВЦЭМ!$A$40:$A$783,$A386,СВЦЭМ!$B$39:$B$782,E$366)+'СЕТ СН'!$F$16</f>
        <v>0</v>
      </c>
      <c r="F386" s="36">
        <f>SUMIFS(СВЦЭМ!$K$40:$K$783,СВЦЭМ!$A$40:$A$783,$A386,СВЦЭМ!$B$39:$B$782,F$366)+'СЕТ СН'!$F$16</f>
        <v>0</v>
      </c>
      <c r="G386" s="36">
        <f>SUMIFS(СВЦЭМ!$K$40:$K$783,СВЦЭМ!$A$40:$A$783,$A386,СВЦЭМ!$B$39:$B$782,G$366)+'СЕТ СН'!$F$16</f>
        <v>0</v>
      </c>
      <c r="H386" s="36">
        <f>SUMIFS(СВЦЭМ!$K$40:$K$783,СВЦЭМ!$A$40:$A$783,$A386,СВЦЭМ!$B$39:$B$782,H$366)+'СЕТ СН'!$F$16</f>
        <v>0</v>
      </c>
      <c r="I386" s="36">
        <f>SUMIFS(СВЦЭМ!$K$40:$K$783,СВЦЭМ!$A$40:$A$783,$A386,СВЦЭМ!$B$39:$B$782,I$366)+'СЕТ СН'!$F$16</f>
        <v>0</v>
      </c>
      <c r="J386" s="36">
        <f>SUMIFS(СВЦЭМ!$K$40:$K$783,СВЦЭМ!$A$40:$A$783,$A386,СВЦЭМ!$B$39:$B$782,J$366)+'СЕТ СН'!$F$16</f>
        <v>0</v>
      </c>
      <c r="K386" s="36">
        <f>SUMIFS(СВЦЭМ!$K$40:$K$783,СВЦЭМ!$A$40:$A$783,$A386,СВЦЭМ!$B$39:$B$782,K$366)+'СЕТ СН'!$F$16</f>
        <v>0</v>
      </c>
      <c r="L386" s="36">
        <f>SUMIFS(СВЦЭМ!$K$40:$K$783,СВЦЭМ!$A$40:$A$783,$A386,СВЦЭМ!$B$39:$B$782,L$366)+'СЕТ СН'!$F$16</f>
        <v>0</v>
      </c>
      <c r="M386" s="36">
        <f>SUMIFS(СВЦЭМ!$K$40:$K$783,СВЦЭМ!$A$40:$A$783,$A386,СВЦЭМ!$B$39:$B$782,M$366)+'СЕТ СН'!$F$16</f>
        <v>0</v>
      </c>
      <c r="N386" s="36">
        <f>SUMIFS(СВЦЭМ!$K$40:$K$783,СВЦЭМ!$A$40:$A$783,$A386,СВЦЭМ!$B$39:$B$782,N$366)+'СЕТ СН'!$F$16</f>
        <v>0</v>
      </c>
      <c r="O386" s="36">
        <f>SUMIFS(СВЦЭМ!$K$40:$K$783,СВЦЭМ!$A$40:$A$783,$A386,СВЦЭМ!$B$39:$B$782,O$366)+'СЕТ СН'!$F$16</f>
        <v>0</v>
      </c>
      <c r="P386" s="36">
        <f>SUMIFS(СВЦЭМ!$K$40:$K$783,СВЦЭМ!$A$40:$A$783,$A386,СВЦЭМ!$B$39:$B$782,P$366)+'СЕТ СН'!$F$16</f>
        <v>0</v>
      </c>
      <c r="Q386" s="36">
        <f>SUMIFS(СВЦЭМ!$K$40:$K$783,СВЦЭМ!$A$40:$A$783,$A386,СВЦЭМ!$B$39:$B$782,Q$366)+'СЕТ СН'!$F$16</f>
        <v>0</v>
      </c>
      <c r="R386" s="36">
        <f>SUMIFS(СВЦЭМ!$K$40:$K$783,СВЦЭМ!$A$40:$A$783,$A386,СВЦЭМ!$B$39:$B$782,R$366)+'СЕТ СН'!$F$16</f>
        <v>0</v>
      </c>
      <c r="S386" s="36">
        <f>SUMIFS(СВЦЭМ!$K$40:$K$783,СВЦЭМ!$A$40:$A$783,$A386,СВЦЭМ!$B$39:$B$782,S$366)+'СЕТ СН'!$F$16</f>
        <v>0</v>
      </c>
      <c r="T386" s="36">
        <f>SUMIFS(СВЦЭМ!$K$40:$K$783,СВЦЭМ!$A$40:$A$783,$A386,СВЦЭМ!$B$39:$B$782,T$366)+'СЕТ СН'!$F$16</f>
        <v>0</v>
      </c>
      <c r="U386" s="36">
        <f>SUMIFS(СВЦЭМ!$K$40:$K$783,СВЦЭМ!$A$40:$A$783,$A386,СВЦЭМ!$B$39:$B$782,U$366)+'СЕТ СН'!$F$16</f>
        <v>0</v>
      </c>
      <c r="V386" s="36">
        <f>SUMIFS(СВЦЭМ!$K$40:$K$783,СВЦЭМ!$A$40:$A$783,$A386,СВЦЭМ!$B$39:$B$782,V$366)+'СЕТ СН'!$F$16</f>
        <v>0</v>
      </c>
      <c r="W386" s="36">
        <f>SUMIFS(СВЦЭМ!$K$40:$K$783,СВЦЭМ!$A$40:$A$783,$A386,СВЦЭМ!$B$39:$B$782,W$366)+'СЕТ СН'!$F$16</f>
        <v>0</v>
      </c>
      <c r="X386" s="36">
        <f>SUMIFS(СВЦЭМ!$K$40:$K$783,СВЦЭМ!$A$40:$A$783,$A386,СВЦЭМ!$B$39:$B$782,X$366)+'СЕТ СН'!$F$16</f>
        <v>0</v>
      </c>
      <c r="Y386" s="36">
        <f>SUMIFS(СВЦЭМ!$K$40:$K$783,СВЦЭМ!$A$40:$A$783,$A386,СВЦЭМ!$B$39:$B$782,Y$366)+'СЕТ СН'!$F$16</f>
        <v>0</v>
      </c>
    </row>
    <row r="387" spans="1:26" ht="15.75" hidden="1" x14ac:dyDescent="0.2">
      <c r="A387" s="35">
        <f t="shared" si="10"/>
        <v>44276</v>
      </c>
      <c r="B387" s="36">
        <f>SUMIFS(СВЦЭМ!$K$40:$K$783,СВЦЭМ!$A$40:$A$783,$A387,СВЦЭМ!$B$39:$B$782,B$366)+'СЕТ СН'!$F$16</f>
        <v>0</v>
      </c>
      <c r="C387" s="36">
        <f>SUMIFS(СВЦЭМ!$K$40:$K$783,СВЦЭМ!$A$40:$A$783,$A387,СВЦЭМ!$B$39:$B$782,C$366)+'СЕТ СН'!$F$16</f>
        <v>0</v>
      </c>
      <c r="D387" s="36">
        <f>SUMIFS(СВЦЭМ!$K$40:$K$783,СВЦЭМ!$A$40:$A$783,$A387,СВЦЭМ!$B$39:$B$782,D$366)+'СЕТ СН'!$F$16</f>
        <v>0</v>
      </c>
      <c r="E387" s="36">
        <f>SUMIFS(СВЦЭМ!$K$40:$K$783,СВЦЭМ!$A$40:$A$783,$A387,СВЦЭМ!$B$39:$B$782,E$366)+'СЕТ СН'!$F$16</f>
        <v>0</v>
      </c>
      <c r="F387" s="36">
        <f>SUMIFS(СВЦЭМ!$K$40:$K$783,СВЦЭМ!$A$40:$A$783,$A387,СВЦЭМ!$B$39:$B$782,F$366)+'СЕТ СН'!$F$16</f>
        <v>0</v>
      </c>
      <c r="G387" s="36">
        <f>SUMIFS(СВЦЭМ!$K$40:$K$783,СВЦЭМ!$A$40:$A$783,$A387,СВЦЭМ!$B$39:$B$782,G$366)+'СЕТ СН'!$F$16</f>
        <v>0</v>
      </c>
      <c r="H387" s="36">
        <f>SUMIFS(СВЦЭМ!$K$40:$K$783,СВЦЭМ!$A$40:$A$783,$A387,СВЦЭМ!$B$39:$B$782,H$366)+'СЕТ СН'!$F$16</f>
        <v>0</v>
      </c>
      <c r="I387" s="36">
        <f>SUMIFS(СВЦЭМ!$K$40:$K$783,СВЦЭМ!$A$40:$A$783,$A387,СВЦЭМ!$B$39:$B$782,I$366)+'СЕТ СН'!$F$16</f>
        <v>0</v>
      </c>
      <c r="J387" s="36">
        <f>SUMIFS(СВЦЭМ!$K$40:$K$783,СВЦЭМ!$A$40:$A$783,$A387,СВЦЭМ!$B$39:$B$782,J$366)+'СЕТ СН'!$F$16</f>
        <v>0</v>
      </c>
      <c r="K387" s="36">
        <f>SUMIFS(СВЦЭМ!$K$40:$K$783,СВЦЭМ!$A$40:$A$783,$A387,СВЦЭМ!$B$39:$B$782,K$366)+'СЕТ СН'!$F$16</f>
        <v>0</v>
      </c>
      <c r="L387" s="36">
        <f>SUMIFS(СВЦЭМ!$K$40:$K$783,СВЦЭМ!$A$40:$A$783,$A387,СВЦЭМ!$B$39:$B$782,L$366)+'СЕТ СН'!$F$16</f>
        <v>0</v>
      </c>
      <c r="M387" s="36">
        <f>SUMIFS(СВЦЭМ!$K$40:$K$783,СВЦЭМ!$A$40:$A$783,$A387,СВЦЭМ!$B$39:$B$782,M$366)+'СЕТ СН'!$F$16</f>
        <v>0</v>
      </c>
      <c r="N387" s="36">
        <f>SUMIFS(СВЦЭМ!$K$40:$K$783,СВЦЭМ!$A$40:$A$783,$A387,СВЦЭМ!$B$39:$B$782,N$366)+'СЕТ СН'!$F$16</f>
        <v>0</v>
      </c>
      <c r="O387" s="36">
        <f>SUMIFS(СВЦЭМ!$K$40:$K$783,СВЦЭМ!$A$40:$A$783,$A387,СВЦЭМ!$B$39:$B$782,O$366)+'СЕТ СН'!$F$16</f>
        <v>0</v>
      </c>
      <c r="P387" s="36">
        <f>SUMIFS(СВЦЭМ!$K$40:$K$783,СВЦЭМ!$A$40:$A$783,$A387,СВЦЭМ!$B$39:$B$782,P$366)+'СЕТ СН'!$F$16</f>
        <v>0</v>
      </c>
      <c r="Q387" s="36">
        <f>SUMIFS(СВЦЭМ!$K$40:$K$783,СВЦЭМ!$A$40:$A$783,$A387,СВЦЭМ!$B$39:$B$782,Q$366)+'СЕТ СН'!$F$16</f>
        <v>0</v>
      </c>
      <c r="R387" s="36">
        <f>SUMIFS(СВЦЭМ!$K$40:$K$783,СВЦЭМ!$A$40:$A$783,$A387,СВЦЭМ!$B$39:$B$782,R$366)+'СЕТ СН'!$F$16</f>
        <v>0</v>
      </c>
      <c r="S387" s="36">
        <f>SUMIFS(СВЦЭМ!$K$40:$K$783,СВЦЭМ!$A$40:$A$783,$A387,СВЦЭМ!$B$39:$B$782,S$366)+'СЕТ СН'!$F$16</f>
        <v>0</v>
      </c>
      <c r="T387" s="36">
        <f>SUMIFS(СВЦЭМ!$K$40:$K$783,СВЦЭМ!$A$40:$A$783,$A387,СВЦЭМ!$B$39:$B$782,T$366)+'СЕТ СН'!$F$16</f>
        <v>0</v>
      </c>
      <c r="U387" s="36">
        <f>SUMIFS(СВЦЭМ!$K$40:$K$783,СВЦЭМ!$A$40:$A$783,$A387,СВЦЭМ!$B$39:$B$782,U$366)+'СЕТ СН'!$F$16</f>
        <v>0</v>
      </c>
      <c r="V387" s="36">
        <f>SUMIFS(СВЦЭМ!$K$40:$K$783,СВЦЭМ!$A$40:$A$783,$A387,СВЦЭМ!$B$39:$B$782,V$366)+'СЕТ СН'!$F$16</f>
        <v>0</v>
      </c>
      <c r="W387" s="36">
        <f>SUMIFS(СВЦЭМ!$K$40:$K$783,СВЦЭМ!$A$40:$A$783,$A387,СВЦЭМ!$B$39:$B$782,W$366)+'СЕТ СН'!$F$16</f>
        <v>0</v>
      </c>
      <c r="X387" s="36">
        <f>SUMIFS(СВЦЭМ!$K$40:$K$783,СВЦЭМ!$A$40:$A$783,$A387,СВЦЭМ!$B$39:$B$782,X$366)+'СЕТ СН'!$F$16</f>
        <v>0</v>
      </c>
      <c r="Y387" s="36">
        <f>SUMIFS(СВЦЭМ!$K$40:$K$783,СВЦЭМ!$A$40:$A$783,$A387,СВЦЭМ!$B$39:$B$782,Y$366)+'СЕТ СН'!$F$16</f>
        <v>0</v>
      </c>
    </row>
    <row r="388" spans="1:26" ht="15.75" hidden="1" x14ac:dyDescent="0.2">
      <c r="A388" s="35">
        <f t="shared" si="10"/>
        <v>44277</v>
      </c>
      <c r="B388" s="36">
        <f>SUMIFS(СВЦЭМ!$K$40:$K$783,СВЦЭМ!$A$40:$A$783,$A388,СВЦЭМ!$B$39:$B$782,B$366)+'СЕТ СН'!$F$16</f>
        <v>0</v>
      </c>
      <c r="C388" s="36">
        <f>SUMIFS(СВЦЭМ!$K$40:$K$783,СВЦЭМ!$A$40:$A$783,$A388,СВЦЭМ!$B$39:$B$782,C$366)+'СЕТ СН'!$F$16</f>
        <v>0</v>
      </c>
      <c r="D388" s="36">
        <f>SUMIFS(СВЦЭМ!$K$40:$K$783,СВЦЭМ!$A$40:$A$783,$A388,СВЦЭМ!$B$39:$B$782,D$366)+'СЕТ СН'!$F$16</f>
        <v>0</v>
      </c>
      <c r="E388" s="36">
        <f>SUMIFS(СВЦЭМ!$K$40:$K$783,СВЦЭМ!$A$40:$A$783,$A388,СВЦЭМ!$B$39:$B$782,E$366)+'СЕТ СН'!$F$16</f>
        <v>0</v>
      </c>
      <c r="F388" s="36">
        <f>SUMIFS(СВЦЭМ!$K$40:$K$783,СВЦЭМ!$A$40:$A$783,$A388,СВЦЭМ!$B$39:$B$782,F$366)+'СЕТ СН'!$F$16</f>
        <v>0</v>
      </c>
      <c r="G388" s="36">
        <f>SUMIFS(СВЦЭМ!$K$40:$K$783,СВЦЭМ!$A$40:$A$783,$A388,СВЦЭМ!$B$39:$B$782,G$366)+'СЕТ СН'!$F$16</f>
        <v>0</v>
      </c>
      <c r="H388" s="36">
        <f>SUMIFS(СВЦЭМ!$K$40:$K$783,СВЦЭМ!$A$40:$A$783,$A388,СВЦЭМ!$B$39:$B$782,H$366)+'СЕТ СН'!$F$16</f>
        <v>0</v>
      </c>
      <c r="I388" s="36">
        <f>SUMIFS(СВЦЭМ!$K$40:$K$783,СВЦЭМ!$A$40:$A$783,$A388,СВЦЭМ!$B$39:$B$782,I$366)+'СЕТ СН'!$F$16</f>
        <v>0</v>
      </c>
      <c r="J388" s="36">
        <f>SUMIFS(СВЦЭМ!$K$40:$K$783,СВЦЭМ!$A$40:$A$783,$A388,СВЦЭМ!$B$39:$B$782,J$366)+'СЕТ СН'!$F$16</f>
        <v>0</v>
      </c>
      <c r="K388" s="36">
        <f>SUMIFS(СВЦЭМ!$K$40:$K$783,СВЦЭМ!$A$40:$A$783,$A388,СВЦЭМ!$B$39:$B$782,K$366)+'СЕТ СН'!$F$16</f>
        <v>0</v>
      </c>
      <c r="L388" s="36">
        <f>SUMIFS(СВЦЭМ!$K$40:$K$783,СВЦЭМ!$A$40:$A$783,$A388,СВЦЭМ!$B$39:$B$782,L$366)+'СЕТ СН'!$F$16</f>
        <v>0</v>
      </c>
      <c r="M388" s="36">
        <f>SUMIFS(СВЦЭМ!$K$40:$K$783,СВЦЭМ!$A$40:$A$783,$A388,СВЦЭМ!$B$39:$B$782,M$366)+'СЕТ СН'!$F$16</f>
        <v>0</v>
      </c>
      <c r="N388" s="36">
        <f>SUMIFS(СВЦЭМ!$K$40:$K$783,СВЦЭМ!$A$40:$A$783,$A388,СВЦЭМ!$B$39:$B$782,N$366)+'СЕТ СН'!$F$16</f>
        <v>0</v>
      </c>
      <c r="O388" s="36">
        <f>SUMIFS(СВЦЭМ!$K$40:$K$783,СВЦЭМ!$A$40:$A$783,$A388,СВЦЭМ!$B$39:$B$782,O$366)+'СЕТ СН'!$F$16</f>
        <v>0</v>
      </c>
      <c r="P388" s="36">
        <f>SUMIFS(СВЦЭМ!$K$40:$K$783,СВЦЭМ!$A$40:$A$783,$A388,СВЦЭМ!$B$39:$B$782,P$366)+'СЕТ СН'!$F$16</f>
        <v>0</v>
      </c>
      <c r="Q388" s="36">
        <f>SUMIFS(СВЦЭМ!$K$40:$K$783,СВЦЭМ!$A$40:$A$783,$A388,СВЦЭМ!$B$39:$B$782,Q$366)+'СЕТ СН'!$F$16</f>
        <v>0</v>
      </c>
      <c r="R388" s="36">
        <f>SUMIFS(СВЦЭМ!$K$40:$K$783,СВЦЭМ!$A$40:$A$783,$A388,СВЦЭМ!$B$39:$B$782,R$366)+'СЕТ СН'!$F$16</f>
        <v>0</v>
      </c>
      <c r="S388" s="36">
        <f>SUMIFS(СВЦЭМ!$K$40:$K$783,СВЦЭМ!$A$40:$A$783,$A388,СВЦЭМ!$B$39:$B$782,S$366)+'СЕТ СН'!$F$16</f>
        <v>0</v>
      </c>
      <c r="T388" s="36">
        <f>SUMIFS(СВЦЭМ!$K$40:$K$783,СВЦЭМ!$A$40:$A$783,$A388,СВЦЭМ!$B$39:$B$782,T$366)+'СЕТ СН'!$F$16</f>
        <v>0</v>
      </c>
      <c r="U388" s="36">
        <f>SUMIFS(СВЦЭМ!$K$40:$K$783,СВЦЭМ!$A$40:$A$783,$A388,СВЦЭМ!$B$39:$B$782,U$366)+'СЕТ СН'!$F$16</f>
        <v>0</v>
      </c>
      <c r="V388" s="36">
        <f>SUMIFS(СВЦЭМ!$K$40:$K$783,СВЦЭМ!$A$40:$A$783,$A388,СВЦЭМ!$B$39:$B$782,V$366)+'СЕТ СН'!$F$16</f>
        <v>0</v>
      </c>
      <c r="W388" s="36">
        <f>SUMIFS(СВЦЭМ!$K$40:$K$783,СВЦЭМ!$A$40:$A$783,$A388,СВЦЭМ!$B$39:$B$782,W$366)+'СЕТ СН'!$F$16</f>
        <v>0</v>
      </c>
      <c r="X388" s="36">
        <f>SUMIFS(СВЦЭМ!$K$40:$K$783,СВЦЭМ!$A$40:$A$783,$A388,СВЦЭМ!$B$39:$B$782,X$366)+'СЕТ СН'!$F$16</f>
        <v>0</v>
      </c>
      <c r="Y388" s="36">
        <f>SUMIFS(СВЦЭМ!$K$40:$K$783,СВЦЭМ!$A$40:$A$783,$A388,СВЦЭМ!$B$39:$B$782,Y$366)+'СЕТ СН'!$F$16</f>
        <v>0</v>
      </c>
    </row>
    <row r="389" spans="1:26" ht="15.75" hidden="1" x14ac:dyDescent="0.2">
      <c r="A389" s="35">
        <f t="shared" si="10"/>
        <v>44278</v>
      </c>
      <c r="B389" s="36">
        <f>SUMIFS(СВЦЭМ!$K$40:$K$783,СВЦЭМ!$A$40:$A$783,$A389,СВЦЭМ!$B$39:$B$782,B$366)+'СЕТ СН'!$F$16</f>
        <v>0</v>
      </c>
      <c r="C389" s="36">
        <f>SUMIFS(СВЦЭМ!$K$40:$K$783,СВЦЭМ!$A$40:$A$783,$A389,СВЦЭМ!$B$39:$B$782,C$366)+'СЕТ СН'!$F$16</f>
        <v>0</v>
      </c>
      <c r="D389" s="36">
        <f>SUMIFS(СВЦЭМ!$K$40:$K$783,СВЦЭМ!$A$40:$A$783,$A389,СВЦЭМ!$B$39:$B$782,D$366)+'СЕТ СН'!$F$16</f>
        <v>0</v>
      </c>
      <c r="E389" s="36">
        <f>SUMIFS(СВЦЭМ!$K$40:$K$783,СВЦЭМ!$A$40:$A$783,$A389,СВЦЭМ!$B$39:$B$782,E$366)+'СЕТ СН'!$F$16</f>
        <v>0</v>
      </c>
      <c r="F389" s="36">
        <f>SUMIFS(СВЦЭМ!$K$40:$K$783,СВЦЭМ!$A$40:$A$783,$A389,СВЦЭМ!$B$39:$B$782,F$366)+'СЕТ СН'!$F$16</f>
        <v>0</v>
      </c>
      <c r="G389" s="36">
        <f>SUMIFS(СВЦЭМ!$K$40:$K$783,СВЦЭМ!$A$40:$A$783,$A389,СВЦЭМ!$B$39:$B$782,G$366)+'СЕТ СН'!$F$16</f>
        <v>0</v>
      </c>
      <c r="H389" s="36">
        <f>SUMIFS(СВЦЭМ!$K$40:$K$783,СВЦЭМ!$A$40:$A$783,$A389,СВЦЭМ!$B$39:$B$782,H$366)+'СЕТ СН'!$F$16</f>
        <v>0</v>
      </c>
      <c r="I389" s="36">
        <f>SUMIFS(СВЦЭМ!$K$40:$K$783,СВЦЭМ!$A$40:$A$783,$A389,СВЦЭМ!$B$39:$B$782,I$366)+'СЕТ СН'!$F$16</f>
        <v>0</v>
      </c>
      <c r="J389" s="36">
        <f>SUMIFS(СВЦЭМ!$K$40:$K$783,СВЦЭМ!$A$40:$A$783,$A389,СВЦЭМ!$B$39:$B$782,J$366)+'СЕТ СН'!$F$16</f>
        <v>0</v>
      </c>
      <c r="K389" s="36">
        <f>SUMIFS(СВЦЭМ!$K$40:$K$783,СВЦЭМ!$A$40:$A$783,$A389,СВЦЭМ!$B$39:$B$782,K$366)+'СЕТ СН'!$F$16</f>
        <v>0</v>
      </c>
      <c r="L389" s="36">
        <f>SUMIFS(СВЦЭМ!$K$40:$K$783,СВЦЭМ!$A$40:$A$783,$A389,СВЦЭМ!$B$39:$B$782,L$366)+'СЕТ СН'!$F$16</f>
        <v>0</v>
      </c>
      <c r="M389" s="36">
        <f>SUMIFS(СВЦЭМ!$K$40:$K$783,СВЦЭМ!$A$40:$A$783,$A389,СВЦЭМ!$B$39:$B$782,M$366)+'СЕТ СН'!$F$16</f>
        <v>0</v>
      </c>
      <c r="N389" s="36">
        <f>SUMIFS(СВЦЭМ!$K$40:$K$783,СВЦЭМ!$A$40:$A$783,$A389,СВЦЭМ!$B$39:$B$782,N$366)+'СЕТ СН'!$F$16</f>
        <v>0</v>
      </c>
      <c r="O389" s="36">
        <f>SUMIFS(СВЦЭМ!$K$40:$K$783,СВЦЭМ!$A$40:$A$783,$A389,СВЦЭМ!$B$39:$B$782,O$366)+'СЕТ СН'!$F$16</f>
        <v>0</v>
      </c>
      <c r="P389" s="36">
        <f>SUMIFS(СВЦЭМ!$K$40:$K$783,СВЦЭМ!$A$40:$A$783,$A389,СВЦЭМ!$B$39:$B$782,P$366)+'СЕТ СН'!$F$16</f>
        <v>0</v>
      </c>
      <c r="Q389" s="36">
        <f>SUMIFS(СВЦЭМ!$K$40:$K$783,СВЦЭМ!$A$40:$A$783,$A389,СВЦЭМ!$B$39:$B$782,Q$366)+'СЕТ СН'!$F$16</f>
        <v>0</v>
      </c>
      <c r="R389" s="36">
        <f>SUMIFS(СВЦЭМ!$K$40:$K$783,СВЦЭМ!$A$40:$A$783,$A389,СВЦЭМ!$B$39:$B$782,R$366)+'СЕТ СН'!$F$16</f>
        <v>0</v>
      </c>
      <c r="S389" s="36">
        <f>SUMIFS(СВЦЭМ!$K$40:$K$783,СВЦЭМ!$A$40:$A$783,$A389,СВЦЭМ!$B$39:$B$782,S$366)+'СЕТ СН'!$F$16</f>
        <v>0</v>
      </c>
      <c r="T389" s="36">
        <f>SUMIFS(СВЦЭМ!$K$40:$K$783,СВЦЭМ!$A$40:$A$783,$A389,СВЦЭМ!$B$39:$B$782,T$366)+'СЕТ СН'!$F$16</f>
        <v>0</v>
      </c>
      <c r="U389" s="36">
        <f>SUMIFS(СВЦЭМ!$K$40:$K$783,СВЦЭМ!$A$40:$A$783,$A389,СВЦЭМ!$B$39:$B$782,U$366)+'СЕТ СН'!$F$16</f>
        <v>0</v>
      </c>
      <c r="V389" s="36">
        <f>SUMIFS(СВЦЭМ!$K$40:$K$783,СВЦЭМ!$A$40:$A$783,$A389,СВЦЭМ!$B$39:$B$782,V$366)+'СЕТ СН'!$F$16</f>
        <v>0</v>
      </c>
      <c r="W389" s="36">
        <f>SUMIFS(СВЦЭМ!$K$40:$K$783,СВЦЭМ!$A$40:$A$783,$A389,СВЦЭМ!$B$39:$B$782,W$366)+'СЕТ СН'!$F$16</f>
        <v>0</v>
      </c>
      <c r="X389" s="36">
        <f>SUMIFS(СВЦЭМ!$K$40:$K$783,СВЦЭМ!$A$40:$A$783,$A389,СВЦЭМ!$B$39:$B$782,X$366)+'СЕТ СН'!$F$16</f>
        <v>0</v>
      </c>
      <c r="Y389" s="36">
        <f>SUMIFS(СВЦЭМ!$K$40:$K$783,СВЦЭМ!$A$40:$A$783,$A389,СВЦЭМ!$B$39:$B$782,Y$366)+'СЕТ СН'!$F$16</f>
        <v>0</v>
      </c>
    </row>
    <row r="390" spans="1:26" ht="15.75" hidden="1" x14ac:dyDescent="0.2">
      <c r="A390" s="35">
        <f t="shared" si="10"/>
        <v>44279</v>
      </c>
      <c r="B390" s="36">
        <f>SUMIFS(СВЦЭМ!$K$40:$K$783,СВЦЭМ!$A$40:$A$783,$A390,СВЦЭМ!$B$39:$B$782,B$366)+'СЕТ СН'!$F$16</f>
        <v>0</v>
      </c>
      <c r="C390" s="36">
        <f>SUMIFS(СВЦЭМ!$K$40:$K$783,СВЦЭМ!$A$40:$A$783,$A390,СВЦЭМ!$B$39:$B$782,C$366)+'СЕТ СН'!$F$16</f>
        <v>0</v>
      </c>
      <c r="D390" s="36">
        <f>SUMIFS(СВЦЭМ!$K$40:$K$783,СВЦЭМ!$A$40:$A$783,$A390,СВЦЭМ!$B$39:$B$782,D$366)+'СЕТ СН'!$F$16</f>
        <v>0</v>
      </c>
      <c r="E390" s="36">
        <f>SUMIFS(СВЦЭМ!$K$40:$K$783,СВЦЭМ!$A$40:$A$783,$A390,СВЦЭМ!$B$39:$B$782,E$366)+'СЕТ СН'!$F$16</f>
        <v>0</v>
      </c>
      <c r="F390" s="36">
        <f>SUMIFS(СВЦЭМ!$K$40:$K$783,СВЦЭМ!$A$40:$A$783,$A390,СВЦЭМ!$B$39:$B$782,F$366)+'СЕТ СН'!$F$16</f>
        <v>0</v>
      </c>
      <c r="G390" s="36">
        <f>SUMIFS(СВЦЭМ!$K$40:$K$783,СВЦЭМ!$A$40:$A$783,$A390,СВЦЭМ!$B$39:$B$782,G$366)+'СЕТ СН'!$F$16</f>
        <v>0</v>
      </c>
      <c r="H390" s="36">
        <f>SUMIFS(СВЦЭМ!$K$40:$K$783,СВЦЭМ!$A$40:$A$783,$A390,СВЦЭМ!$B$39:$B$782,H$366)+'СЕТ СН'!$F$16</f>
        <v>0</v>
      </c>
      <c r="I390" s="36">
        <f>SUMIFS(СВЦЭМ!$K$40:$K$783,СВЦЭМ!$A$40:$A$783,$A390,СВЦЭМ!$B$39:$B$782,I$366)+'СЕТ СН'!$F$16</f>
        <v>0</v>
      </c>
      <c r="J390" s="36">
        <f>SUMIFS(СВЦЭМ!$K$40:$K$783,СВЦЭМ!$A$40:$A$783,$A390,СВЦЭМ!$B$39:$B$782,J$366)+'СЕТ СН'!$F$16</f>
        <v>0</v>
      </c>
      <c r="K390" s="36">
        <f>SUMIFS(СВЦЭМ!$K$40:$K$783,СВЦЭМ!$A$40:$A$783,$A390,СВЦЭМ!$B$39:$B$782,K$366)+'СЕТ СН'!$F$16</f>
        <v>0</v>
      </c>
      <c r="L390" s="36">
        <f>SUMIFS(СВЦЭМ!$K$40:$K$783,СВЦЭМ!$A$40:$A$783,$A390,СВЦЭМ!$B$39:$B$782,L$366)+'СЕТ СН'!$F$16</f>
        <v>0</v>
      </c>
      <c r="M390" s="36">
        <f>SUMIFS(СВЦЭМ!$K$40:$K$783,СВЦЭМ!$A$40:$A$783,$A390,СВЦЭМ!$B$39:$B$782,M$366)+'СЕТ СН'!$F$16</f>
        <v>0</v>
      </c>
      <c r="N390" s="36">
        <f>SUMIFS(СВЦЭМ!$K$40:$K$783,СВЦЭМ!$A$40:$A$783,$A390,СВЦЭМ!$B$39:$B$782,N$366)+'СЕТ СН'!$F$16</f>
        <v>0</v>
      </c>
      <c r="O390" s="36">
        <f>SUMIFS(СВЦЭМ!$K$40:$K$783,СВЦЭМ!$A$40:$A$783,$A390,СВЦЭМ!$B$39:$B$782,O$366)+'СЕТ СН'!$F$16</f>
        <v>0</v>
      </c>
      <c r="P390" s="36">
        <f>SUMIFS(СВЦЭМ!$K$40:$K$783,СВЦЭМ!$A$40:$A$783,$A390,СВЦЭМ!$B$39:$B$782,P$366)+'СЕТ СН'!$F$16</f>
        <v>0</v>
      </c>
      <c r="Q390" s="36">
        <f>SUMIFS(СВЦЭМ!$K$40:$K$783,СВЦЭМ!$A$40:$A$783,$A390,СВЦЭМ!$B$39:$B$782,Q$366)+'СЕТ СН'!$F$16</f>
        <v>0</v>
      </c>
      <c r="R390" s="36">
        <f>SUMIFS(СВЦЭМ!$K$40:$K$783,СВЦЭМ!$A$40:$A$783,$A390,СВЦЭМ!$B$39:$B$782,R$366)+'СЕТ СН'!$F$16</f>
        <v>0</v>
      </c>
      <c r="S390" s="36">
        <f>SUMIFS(СВЦЭМ!$K$40:$K$783,СВЦЭМ!$A$40:$A$783,$A390,СВЦЭМ!$B$39:$B$782,S$366)+'СЕТ СН'!$F$16</f>
        <v>0</v>
      </c>
      <c r="T390" s="36">
        <f>SUMIFS(СВЦЭМ!$K$40:$K$783,СВЦЭМ!$A$40:$A$783,$A390,СВЦЭМ!$B$39:$B$782,T$366)+'СЕТ СН'!$F$16</f>
        <v>0</v>
      </c>
      <c r="U390" s="36">
        <f>SUMIFS(СВЦЭМ!$K$40:$K$783,СВЦЭМ!$A$40:$A$783,$A390,СВЦЭМ!$B$39:$B$782,U$366)+'СЕТ СН'!$F$16</f>
        <v>0</v>
      </c>
      <c r="V390" s="36">
        <f>SUMIFS(СВЦЭМ!$K$40:$K$783,СВЦЭМ!$A$40:$A$783,$A390,СВЦЭМ!$B$39:$B$782,V$366)+'СЕТ СН'!$F$16</f>
        <v>0</v>
      </c>
      <c r="W390" s="36">
        <f>SUMIFS(СВЦЭМ!$K$40:$K$783,СВЦЭМ!$A$40:$A$783,$A390,СВЦЭМ!$B$39:$B$782,W$366)+'СЕТ СН'!$F$16</f>
        <v>0</v>
      </c>
      <c r="X390" s="36">
        <f>SUMIFS(СВЦЭМ!$K$40:$K$783,СВЦЭМ!$A$40:$A$783,$A390,СВЦЭМ!$B$39:$B$782,X$366)+'СЕТ СН'!$F$16</f>
        <v>0</v>
      </c>
      <c r="Y390" s="36">
        <f>SUMIFS(СВЦЭМ!$K$40:$K$783,СВЦЭМ!$A$40:$A$783,$A390,СВЦЭМ!$B$39:$B$782,Y$366)+'СЕТ СН'!$F$16</f>
        <v>0</v>
      </c>
    </row>
    <row r="391" spans="1:26" ht="15.75" hidden="1" x14ac:dyDescent="0.2">
      <c r="A391" s="35">
        <f t="shared" si="10"/>
        <v>44280</v>
      </c>
      <c r="B391" s="36">
        <f>SUMIFS(СВЦЭМ!$K$40:$K$783,СВЦЭМ!$A$40:$A$783,$A391,СВЦЭМ!$B$39:$B$782,B$366)+'СЕТ СН'!$F$16</f>
        <v>0</v>
      </c>
      <c r="C391" s="36">
        <f>SUMIFS(СВЦЭМ!$K$40:$K$783,СВЦЭМ!$A$40:$A$783,$A391,СВЦЭМ!$B$39:$B$782,C$366)+'СЕТ СН'!$F$16</f>
        <v>0</v>
      </c>
      <c r="D391" s="36">
        <f>SUMIFS(СВЦЭМ!$K$40:$K$783,СВЦЭМ!$A$40:$A$783,$A391,СВЦЭМ!$B$39:$B$782,D$366)+'СЕТ СН'!$F$16</f>
        <v>0</v>
      </c>
      <c r="E391" s="36">
        <f>SUMIFS(СВЦЭМ!$K$40:$K$783,СВЦЭМ!$A$40:$A$783,$A391,СВЦЭМ!$B$39:$B$782,E$366)+'СЕТ СН'!$F$16</f>
        <v>0</v>
      </c>
      <c r="F391" s="36">
        <f>SUMIFS(СВЦЭМ!$K$40:$K$783,СВЦЭМ!$A$40:$A$783,$A391,СВЦЭМ!$B$39:$B$782,F$366)+'СЕТ СН'!$F$16</f>
        <v>0</v>
      </c>
      <c r="G391" s="36">
        <f>SUMIFS(СВЦЭМ!$K$40:$K$783,СВЦЭМ!$A$40:$A$783,$A391,СВЦЭМ!$B$39:$B$782,G$366)+'СЕТ СН'!$F$16</f>
        <v>0</v>
      </c>
      <c r="H391" s="36">
        <f>SUMIFS(СВЦЭМ!$K$40:$K$783,СВЦЭМ!$A$40:$A$783,$A391,СВЦЭМ!$B$39:$B$782,H$366)+'СЕТ СН'!$F$16</f>
        <v>0</v>
      </c>
      <c r="I391" s="36">
        <f>SUMIFS(СВЦЭМ!$K$40:$K$783,СВЦЭМ!$A$40:$A$783,$A391,СВЦЭМ!$B$39:$B$782,I$366)+'СЕТ СН'!$F$16</f>
        <v>0</v>
      </c>
      <c r="J391" s="36">
        <f>SUMIFS(СВЦЭМ!$K$40:$K$783,СВЦЭМ!$A$40:$A$783,$A391,СВЦЭМ!$B$39:$B$782,J$366)+'СЕТ СН'!$F$16</f>
        <v>0</v>
      </c>
      <c r="K391" s="36">
        <f>SUMIFS(СВЦЭМ!$K$40:$K$783,СВЦЭМ!$A$40:$A$783,$A391,СВЦЭМ!$B$39:$B$782,K$366)+'СЕТ СН'!$F$16</f>
        <v>0</v>
      </c>
      <c r="L391" s="36">
        <f>SUMIFS(СВЦЭМ!$K$40:$K$783,СВЦЭМ!$A$40:$A$783,$A391,СВЦЭМ!$B$39:$B$782,L$366)+'СЕТ СН'!$F$16</f>
        <v>0</v>
      </c>
      <c r="M391" s="36">
        <f>SUMIFS(СВЦЭМ!$K$40:$K$783,СВЦЭМ!$A$40:$A$783,$A391,СВЦЭМ!$B$39:$B$782,M$366)+'СЕТ СН'!$F$16</f>
        <v>0</v>
      </c>
      <c r="N391" s="36">
        <f>SUMIFS(СВЦЭМ!$K$40:$K$783,СВЦЭМ!$A$40:$A$783,$A391,СВЦЭМ!$B$39:$B$782,N$366)+'СЕТ СН'!$F$16</f>
        <v>0</v>
      </c>
      <c r="O391" s="36">
        <f>SUMIFS(СВЦЭМ!$K$40:$K$783,СВЦЭМ!$A$40:$A$783,$A391,СВЦЭМ!$B$39:$B$782,O$366)+'СЕТ СН'!$F$16</f>
        <v>0</v>
      </c>
      <c r="P391" s="36">
        <f>SUMIFS(СВЦЭМ!$K$40:$K$783,СВЦЭМ!$A$40:$A$783,$A391,СВЦЭМ!$B$39:$B$782,P$366)+'СЕТ СН'!$F$16</f>
        <v>0</v>
      </c>
      <c r="Q391" s="36">
        <f>SUMIFS(СВЦЭМ!$K$40:$K$783,СВЦЭМ!$A$40:$A$783,$A391,СВЦЭМ!$B$39:$B$782,Q$366)+'СЕТ СН'!$F$16</f>
        <v>0</v>
      </c>
      <c r="R391" s="36">
        <f>SUMIFS(СВЦЭМ!$K$40:$K$783,СВЦЭМ!$A$40:$A$783,$A391,СВЦЭМ!$B$39:$B$782,R$366)+'СЕТ СН'!$F$16</f>
        <v>0</v>
      </c>
      <c r="S391" s="36">
        <f>SUMIFS(СВЦЭМ!$K$40:$K$783,СВЦЭМ!$A$40:$A$783,$A391,СВЦЭМ!$B$39:$B$782,S$366)+'СЕТ СН'!$F$16</f>
        <v>0</v>
      </c>
      <c r="T391" s="36">
        <f>SUMIFS(СВЦЭМ!$K$40:$K$783,СВЦЭМ!$A$40:$A$783,$A391,СВЦЭМ!$B$39:$B$782,T$366)+'СЕТ СН'!$F$16</f>
        <v>0</v>
      </c>
      <c r="U391" s="36">
        <f>SUMIFS(СВЦЭМ!$K$40:$K$783,СВЦЭМ!$A$40:$A$783,$A391,СВЦЭМ!$B$39:$B$782,U$366)+'СЕТ СН'!$F$16</f>
        <v>0</v>
      </c>
      <c r="V391" s="36">
        <f>SUMIFS(СВЦЭМ!$K$40:$K$783,СВЦЭМ!$A$40:$A$783,$A391,СВЦЭМ!$B$39:$B$782,V$366)+'СЕТ СН'!$F$16</f>
        <v>0</v>
      </c>
      <c r="W391" s="36">
        <f>SUMIFS(СВЦЭМ!$K$40:$K$783,СВЦЭМ!$A$40:$A$783,$A391,СВЦЭМ!$B$39:$B$782,W$366)+'СЕТ СН'!$F$16</f>
        <v>0</v>
      </c>
      <c r="X391" s="36">
        <f>SUMIFS(СВЦЭМ!$K$40:$K$783,СВЦЭМ!$A$40:$A$783,$A391,СВЦЭМ!$B$39:$B$782,X$366)+'СЕТ СН'!$F$16</f>
        <v>0</v>
      </c>
      <c r="Y391" s="36">
        <f>SUMIFS(СВЦЭМ!$K$40:$K$783,СВЦЭМ!$A$40:$A$783,$A391,СВЦЭМ!$B$39:$B$782,Y$366)+'СЕТ СН'!$F$16</f>
        <v>0</v>
      </c>
    </row>
    <row r="392" spans="1:26" ht="15.75" hidden="1" x14ac:dyDescent="0.2">
      <c r="A392" s="35">
        <f t="shared" si="10"/>
        <v>44281</v>
      </c>
      <c r="B392" s="36">
        <f>SUMIFS(СВЦЭМ!$K$40:$K$783,СВЦЭМ!$A$40:$A$783,$A392,СВЦЭМ!$B$39:$B$782,B$366)+'СЕТ СН'!$F$16</f>
        <v>0</v>
      </c>
      <c r="C392" s="36">
        <f>SUMIFS(СВЦЭМ!$K$40:$K$783,СВЦЭМ!$A$40:$A$783,$A392,СВЦЭМ!$B$39:$B$782,C$366)+'СЕТ СН'!$F$16</f>
        <v>0</v>
      </c>
      <c r="D392" s="36">
        <f>SUMIFS(СВЦЭМ!$K$40:$K$783,СВЦЭМ!$A$40:$A$783,$A392,СВЦЭМ!$B$39:$B$782,D$366)+'СЕТ СН'!$F$16</f>
        <v>0</v>
      </c>
      <c r="E392" s="36">
        <f>SUMIFS(СВЦЭМ!$K$40:$K$783,СВЦЭМ!$A$40:$A$783,$A392,СВЦЭМ!$B$39:$B$782,E$366)+'СЕТ СН'!$F$16</f>
        <v>0</v>
      </c>
      <c r="F392" s="36">
        <f>SUMIFS(СВЦЭМ!$K$40:$K$783,СВЦЭМ!$A$40:$A$783,$A392,СВЦЭМ!$B$39:$B$782,F$366)+'СЕТ СН'!$F$16</f>
        <v>0</v>
      </c>
      <c r="G392" s="36">
        <f>SUMIFS(СВЦЭМ!$K$40:$K$783,СВЦЭМ!$A$40:$A$783,$A392,СВЦЭМ!$B$39:$B$782,G$366)+'СЕТ СН'!$F$16</f>
        <v>0</v>
      </c>
      <c r="H392" s="36">
        <f>SUMIFS(СВЦЭМ!$K$40:$K$783,СВЦЭМ!$A$40:$A$783,$A392,СВЦЭМ!$B$39:$B$782,H$366)+'СЕТ СН'!$F$16</f>
        <v>0</v>
      </c>
      <c r="I392" s="36">
        <f>SUMIFS(СВЦЭМ!$K$40:$K$783,СВЦЭМ!$A$40:$A$783,$A392,СВЦЭМ!$B$39:$B$782,I$366)+'СЕТ СН'!$F$16</f>
        <v>0</v>
      </c>
      <c r="J392" s="36">
        <f>SUMIFS(СВЦЭМ!$K$40:$K$783,СВЦЭМ!$A$40:$A$783,$A392,СВЦЭМ!$B$39:$B$782,J$366)+'СЕТ СН'!$F$16</f>
        <v>0</v>
      </c>
      <c r="K392" s="36">
        <f>SUMIFS(СВЦЭМ!$K$40:$K$783,СВЦЭМ!$A$40:$A$783,$A392,СВЦЭМ!$B$39:$B$782,K$366)+'СЕТ СН'!$F$16</f>
        <v>0</v>
      </c>
      <c r="L392" s="36">
        <f>SUMIFS(СВЦЭМ!$K$40:$K$783,СВЦЭМ!$A$40:$A$783,$A392,СВЦЭМ!$B$39:$B$782,L$366)+'СЕТ СН'!$F$16</f>
        <v>0</v>
      </c>
      <c r="M392" s="36">
        <f>SUMIFS(СВЦЭМ!$K$40:$K$783,СВЦЭМ!$A$40:$A$783,$A392,СВЦЭМ!$B$39:$B$782,M$366)+'СЕТ СН'!$F$16</f>
        <v>0</v>
      </c>
      <c r="N392" s="36">
        <f>SUMIFS(СВЦЭМ!$K$40:$K$783,СВЦЭМ!$A$40:$A$783,$A392,СВЦЭМ!$B$39:$B$782,N$366)+'СЕТ СН'!$F$16</f>
        <v>0</v>
      </c>
      <c r="O392" s="36">
        <f>SUMIFS(СВЦЭМ!$K$40:$K$783,СВЦЭМ!$A$40:$A$783,$A392,СВЦЭМ!$B$39:$B$782,O$366)+'СЕТ СН'!$F$16</f>
        <v>0</v>
      </c>
      <c r="P392" s="36">
        <f>SUMIFS(СВЦЭМ!$K$40:$K$783,СВЦЭМ!$A$40:$A$783,$A392,СВЦЭМ!$B$39:$B$782,P$366)+'СЕТ СН'!$F$16</f>
        <v>0</v>
      </c>
      <c r="Q392" s="36">
        <f>SUMIFS(СВЦЭМ!$K$40:$K$783,СВЦЭМ!$A$40:$A$783,$A392,СВЦЭМ!$B$39:$B$782,Q$366)+'СЕТ СН'!$F$16</f>
        <v>0</v>
      </c>
      <c r="R392" s="36">
        <f>SUMIFS(СВЦЭМ!$K$40:$K$783,СВЦЭМ!$A$40:$A$783,$A392,СВЦЭМ!$B$39:$B$782,R$366)+'СЕТ СН'!$F$16</f>
        <v>0</v>
      </c>
      <c r="S392" s="36">
        <f>SUMIFS(СВЦЭМ!$K$40:$K$783,СВЦЭМ!$A$40:$A$783,$A392,СВЦЭМ!$B$39:$B$782,S$366)+'СЕТ СН'!$F$16</f>
        <v>0</v>
      </c>
      <c r="T392" s="36">
        <f>SUMIFS(СВЦЭМ!$K$40:$K$783,СВЦЭМ!$A$40:$A$783,$A392,СВЦЭМ!$B$39:$B$782,T$366)+'СЕТ СН'!$F$16</f>
        <v>0</v>
      </c>
      <c r="U392" s="36">
        <f>SUMIFS(СВЦЭМ!$K$40:$K$783,СВЦЭМ!$A$40:$A$783,$A392,СВЦЭМ!$B$39:$B$782,U$366)+'СЕТ СН'!$F$16</f>
        <v>0</v>
      </c>
      <c r="V392" s="36">
        <f>SUMIFS(СВЦЭМ!$K$40:$K$783,СВЦЭМ!$A$40:$A$783,$A392,СВЦЭМ!$B$39:$B$782,V$366)+'СЕТ СН'!$F$16</f>
        <v>0</v>
      </c>
      <c r="W392" s="36">
        <f>SUMIFS(СВЦЭМ!$K$40:$K$783,СВЦЭМ!$A$40:$A$783,$A392,СВЦЭМ!$B$39:$B$782,W$366)+'СЕТ СН'!$F$16</f>
        <v>0</v>
      </c>
      <c r="X392" s="36">
        <f>SUMIFS(СВЦЭМ!$K$40:$K$783,СВЦЭМ!$A$40:$A$783,$A392,СВЦЭМ!$B$39:$B$782,X$366)+'СЕТ СН'!$F$16</f>
        <v>0</v>
      </c>
      <c r="Y392" s="36">
        <f>SUMIFS(СВЦЭМ!$K$40:$K$783,СВЦЭМ!$A$40:$A$783,$A392,СВЦЭМ!$B$39:$B$782,Y$366)+'СЕТ СН'!$F$16</f>
        <v>0</v>
      </c>
    </row>
    <row r="393" spans="1:26" ht="15.75" hidden="1" x14ac:dyDescent="0.2">
      <c r="A393" s="35">
        <f t="shared" si="10"/>
        <v>44282</v>
      </c>
      <c r="B393" s="36">
        <f>SUMIFS(СВЦЭМ!$K$40:$K$783,СВЦЭМ!$A$40:$A$783,$A393,СВЦЭМ!$B$39:$B$782,B$366)+'СЕТ СН'!$F$16</f>
        <v>0</v>
      </c>
      <c r="C393" s="36">
        <f>SUMIFS(СВЦЭМ!$K$40:$K$783,СВЦЭМ!$A$40:$A$783,$A393,СВЦЭМ!$B$39:$B$782,C$366)+'СЕТ СН'!$F$16</f>
        <v>0</v>
      </c>
      <c r="D393" s="36">
        <f>SUMIFS(СВЦЭМ!$K$40:$K$783,СВЦЭМ!$A$40:$A$783,$A393,СВЦЭМ!$B$39:$B$782,D$366)+'СЕТ СН'!$F$16</f>
        <v>0</v>
      </c>
      <c r="E393" s="36">
        <f>SUMIFS(СВЦЭМ!$K$40:$K$783,СВЦЭМ!$A$40:$A$783,$A393,СВЦЭМ!$B$39:$B$782,E$366)+'СЕТ СН'!$F$16</f>
        <v>0</v>
      </c>
      <c r="F393" s="36">
        <f>SUMIFS(СВЦЭМ!$K$40:$K$783,СВЦЭМ!$A$40:$A$783,$A393,СВЦЭМ!$B$39:$B$782,F$366)+'СЕТ СН'!$F$16</f>
        <v>0</v>
      </c>
      <c r="G393" s="36">
        <f>SUMIFS(СВЦЭМ!$K$40:$K$783,СВЦЭМ!$A$40:$A$783,$A393,СВЦЭМ!$B$39:$B$782,G$366)+'СЕТ СН'!$F$16</f>
        <v>0</v>
      </c>
      <c r="H393" s="36">
        <f>SUMIFS(СВЦЭМ!$K$40:$K$783,СВЦЭМ!$A$40:$A$783,$A393,СВЦЭМ!$B$39:$B$782,H$366)+'СЕТ СН'!$F$16</f>
        <v>0</v>
      </c>
      <c r="I393" s="36">
        <f>SUMIFS(СВЦЭМ!$K$40:$K$783,СВЦЭМ!$A$40:$A$783,$A393,СВЦЭМ!$B$39:$B$782,I$366)+'СЕТ СН'!$F$16</f>
        <v>0</v>
      </c>
      <c r="J393" s="36">
        <f>SUMIFS(СВЦЭМ!$K$40:$K$783,СВЦЭМ!$A$40:$A$783,$A393,СВЦЭМ!$B$39:$B$782,J$366)+'СЕТ СН'!$F$16</f>
        <v>0</v>
      </c>
      <c r="K393" s="36">
        <f>SUMIFS(СВЦЭМ!$K$40:$K$783,СВЦЭМ!$A$40:$A$783,$A393,СВЦЭМ!$B$39:$B$782,K$366)+'СЕТ СН'!$F$16</f>
        <v>0</v>
      </c>
      <c r="L393" s="36">
        <f>SUMIFS(СВЦЭМ!$K$40:$K$783,СВЦЭМ!$A$40:$A$783,$A393,СВЦЭМ!$B$39:$B$782,L$366)+'СЕТ СН'!$F$16</f>
        <v>0</v>
      </c>
      <c r="M393" s="36">
        <f>SUMIFS(СВЦЭМ!$K$40:$K$783,СВЦЭМ!$A$40:$A$783,$A393,СВЦЭМ!$B$39:$B$782,M$366)+'СЕТ СН'!$F$16</f>
        <v>0</v>
      </c>
      <c r="N393" s="36">
        <f>SUMIFS(СВЦЭМ!$K$40:$K$783,СВЦЭМ!$A$40:$A$783,$A393,СВЦЭМ!$B$39:$B$782,N$366)+'СЕТ СН'!$F$16</f>
        <v>0</v>
      </c>
      <c r="O393" s="36">
        <f>SUMIFS(СВЦЭМ!$K$40:$K$783,СВЦЭМ!$A$40:$A$783,$A393,СВЦЭМ!$B$39:$B$782,O$366)+'СЕТ СН'!$F$16</f>
        <v>0</v>
      </c>
      <c r="P393" s="36">
        <f>SUMIFS(СВЦЭМ!$K$40:$K$783,СВЦЭМ!$A$40:$A$783,$A393,СВЦЭМ!$B$39:$B$782,P$366)+'СЕТ СН'!$F$16</f>
        <v>0</v>
      </c>
      <c r="Q393" s="36">
        <f>SUMIFS(СВЦЭМ!$K$40:$K$783,СВЦЭМ!$A$40:$A$783,$A393,СВЦЭМ!$B$39:$B$782,Q$366)+'СЕТ СН'!$F$16</f>
        <v>0</v>
      </c>
      <c r="R393" s="36">
        <f>SUMIFS(СВЦЭМ!$K$40:$K$783,СВЦЭМ!$A$40:$A$783,$A393,СВЦЭМ!$B$39:$B$782,R$366)+'СЕТ СН'!$F$16</f>
        <v>0</v>
      </c>
      <c r="S393" s="36">
        <f>SUMIFS(СВЦЭМ!$K$40:$K$783,СВЦЭМ!$A$40:$A$783,$A393,СВЦЭМ!$B$39:$B$782,S$366)+'СЕТ СН'!$F$16</f>
        <v>0</v>
      </c>
      <c r="T393" s="36">
        <f>SUMIFS(СВЦЭМ!$K$40:$K$783,СВЦЭМ!$A$40:$A$783,$A393,СВЦЭМ!$B$39:$B$782,T$366)+'СЕТ СН'!$F$16</f>
        <v>0</v>
      </c>
      <c r="U393" s="36">
        <f>SUMIFS(СВЦЭМ!$K$40:$K$783,СВЦЭМ!$A$40:$A$783,$A393,СВЦЭМ!$B$39:$B$782,U$366)+'СЕТ СН'!$F$16</f>
        <v>0</v>
      </c>
      <c r="V393" s="36">
        <f>SUMIFS(СВЦЭМ!$K$40:$K$783,СВЦЭМ!$A$40:$A$783,$A393,СВЦЭМ!$B$39:$B$782,V$366)+'СЕТ СН'!$F$16</f>
        <v>0</v>
      </c>
      <c r="W393" s="36">
        <f>SUMIFS(СВЦЭМ!$K$40:$K$783,СВЦЭМ!$A$40:$A$783,$A393,СВЦЭМ!$B$39:$B$782,W$366)+'СЕТ СН'!$F$16</f>
        <v>0</v>
      </c>
      <c r="X393" s="36">
        <f>SUMIFS(СВЦЭМ!$K$40:$K$783,СВЦЭМ!$A$40:$A$783,$A393,СВЦЭМ!$B$39:$B$782,X$366)+'СЕТ СН'!$F$16</f>
        <v>0</v>
      </c>
      <c r="Y393" s="36">
        <f>SUMIFS(СВЦЭМ!$K$40:$K$783,СВЦЭМ!$A$40:$A$783,$A393,СВЦЭМ!$B$39:$B$782,Y$366)+'СЕТ СН'!$F$16</f>
        <v>0</v>
      </c>
    </row>
    <row r="394" spans="1:26" ht="15.75" hidden="1" x14ac:dyDescent="0.2">
      <c r="A394" s="35">
        <f t="shared" si="10"/>
        <v>44283</v>
      </c>
      <c r="B394" s="36">
        <f>SUMIFS(СВЦЭМ!$K$40:$K$783,СВЦЭМ!$A$40:$A$783,$A394,СВЦЭМ!$B$39:$B$782,B$366)+'СЕТ СН'!$F$16</f>
        <v>0</v>
      </c>
      <c r="C394" s="36">
        <f>SUMIFS(СВЦЭМ!$K$40:$K$783,СВЦЭМ!$A$40:$A$783,$A394,СВЦЭМ!$B$39:$B$782,C$366)+'СЕТ СН'!$F$16</f>
        <v>0</v>
      </c>
      <c r="D394" s="36">
        <f>SUMIFS(СВЦЭМ!$K$40:$K$783,СВЦЭМ!$A$40:$A$783,$A394,СВЦЭМ!$B$39:$B$782,D$366)+'СЕТ СН'!$F$16</f>
        <v>0</v>
      </c>
      <c r="E394" s="36">
        <f>SUMIFS(СВЦЭМ!$K$40:$K$783,СВЦЭМ!$A$40:$A$783,$A394,СВЦЭМ!$B$39:$B$782,E$366)+'СЕТ СН'!$F$16</f>
        <v>0</v>
      </c>
      <c r="F394" s="36">
        <f>SUMIFS(СВЦЭМ!$K$40:$K$783,СВЦЭМ!$A$40:$A$783,$A394,СВЦЭМ!$B$39:$B$782,F$366)+'СЕТ СН'!$F$16</f>
        <v>0</v>
      </c>
      <c r="G394" s="36">
        <f>SUMIFS(СВЦЭМ!$K$40:$K$783,СВЦЭМ!$A$40:$A$783,$A394,СВЦЭМ!$B$39:$B$782,G$366)+'СЕТ СН'!$F$16</f>
        <v>0</v>
      </c>
      <c r="H394" s="36">
        <f>SUMIFS(СВЦЭМ!$K$40:$K$783,СВЦЭМ!$A$40:$A$783,$A394,СВЦЭМ!$B$39:$B$782,H$366)+'СЕТ СН'!$F$16</f>
        <v>0</v>
      </c>
      <c r="I394" s="36">
        <f>SUMIFS(СВЦЭМ!$K$40:$K$783,СВЦЭМ!$A$40:$A$783,$A394,СВЦЭМ!$B$39:$B$782,I$366)+'СЕТ СН'!$F$16</f>
        <v>0</v>
      </c>
      <c r="J394" s="36">
        <f>SUMIFS(СВЦЭМ!$K$40:$K$783,СВЦЭМ!$A$40:$A$783,$A394,СВЦЭМ!$B$39:$B$782,J$366)+'СЕТ СН'!$F$16</f>
        <v>0</v>
      </c>
      <c r="K394" s="36">
        <f>SUMIFS(СВЦЭМ!$K$40:$K$783,СВЦЭМ!$A$40:$A$783,$A394,СВЦЭМ!$B$39:$B$782,K$366)+'СЕТ СН'!$F$16</f>
        <v>0</v>
      </c>
      <c r="L394" s="36">
        <f>SUMIFS(СВЦЭМ!$K$40:$K$783,СВЦЭМ!$A$40:$A$783,$A394,СВЦЭМ!$B$39:$B$782,L$366)+'СЕТ СН'!$F$16</f>
        <v>0</v>
      </c>
      <c r="M394" s="36">
        <f>SUMIFS(СВЦЭМ!$K$40:$K$783,СВЦЭМ!$A$40:$A$783,$A394,СВЦЭМ!$B$39:$B$782,M$366)+'СЕТ СН'!$F$16</f>
        <v>0</v>
      </c>
      <c r="N394" s="36">
        <f>SUMIFS(СВЦЭМ!$K$40:$K$783,СВЦЭМ!$A$40:$A$783,$A394,СВЦЭМ!$B$39:$B$782,N$366)+'СЕТ СН'!$F$16</f>
        <v>0</v>
      </c>
      <c r="O394" s="36">
        <f>SUMIFS(СВЦЭМ!$K$40:$K$783,СВЦЭМ!$A$40:$A$783,$A394,СВЦЭМ!$B$39:$B$782,O$366)+'СЕТ СН'!$F$16</f>
        <v>0</v>
      </c>
      <c r="P394" s="36">
        <f>SUMIFS(СВЦЭМ!$K$40:$K$783,СВЦЭМ!$A$40:$A$783,$A394,СВЦЭМ!$B$39:$B$782,P$366)+'СЕТ СН'!$F$16</f>
        <v>0</v>
      </c>
      <c r="Q394" s="36">
        <f>SUMIFS(СВЦЭМ!$K$40:$K$783,СВЦЭМ!$A$40:$A$783,$A394,СВЦЭМ!$B$39:$B$782,Q$366)+'СЕТ СН'!$F$16</f>
        <v>0</v>
      </c>
      <c r="R394" s="36">
        <f>SUMIFS(СВЦЭМ!$K$40:$K$783,СВЦЭМ!$A$40:$A$783,$A394,СВЦЭМ!$B$39:$B$782,R$366)+'СЕТ СН'!$F$16</f>
        <v>0</v>
      </c>
      <c r="S394" s="36">
        <f>SUMIFS(СВЦЭМ!$K$40:$K$783,СВЦЭМ!$A$40:$A$783,$A394,СВЦЭМ!$B$39:$B$782,S$366)+'СЕТ СН'!$F$16</f>
        <v>0</v>
      </c>
      <c r="T394" s="36">
        <f>SUMIFS(СВЦЭМ!$K$40:$K$783,СВЦЭМ!$A$40:$A$783,$A394,СВЦЭМ!$B$39:$B$782,T$366)+'СЕТ СН'!$F$16</f>
        <v>0</v>
      </c>
      <c r="U394" s="36">
        <f>SUMIFS(СВЦЭМ!$K$40:$K$783,СВЦЭМ!$A$40:$A$783,$A394,СВЦЭМ!$B$39:$B$782,U$366)+'СЕТ СН'!$F$16</f>
        <v>0</v>
      </c>
      <c r="V394" s="36">
        <f>SUMIFS(СВЦЭМ!$K$40:$K$783,СВЦЭМ!$A$40:$A$783,$A394,СВЦЭМ!$B$39:$B$782,V$366)+'СЕТ СН'!$F$16</f>
        <v>0</v>
      </c>
      <c r="W394" s="36">
        <f>SUMIFS(СВЦЭМ!$K$40:$K$783,СВЦЭМ!$A$40:$A$783,$A394,СВЦЭМ!$B$39:$B$782,W$366)+'СЕТ СН'!$F$16</f>
        <v>0</v>
      </c>
      <c r="X394" s="36">
        <f>SUMIFS(СВЦЭМ!$K$40:$K$783,СВЦЭМ!$A$40:$A$783,$A394,СВЦЭМ!$B$39:$B$782,X$366)+'СЕТ СН'!$F$16</f>
        <v>0</v>
      </c>
      <c r="Y394" s="36">
        <f>SUMIFS(СВЦЭМ!$K$40:$K$783,СВЦЭМ!$A$40:$A$783,$A394,СВЦЭМ!$B$39:$B$782,Y$366)+'СЕТ СН'!$F$16</f>
        <v>0</v>
      </c>
    </row>
    <row r="395" spans="1:26" ht="15.75" hidden="1" x14ac:dyDescent="0.2">
      <c r="A395" s="35">
        <f t="shared" si="10"/>
        <v>44284</v>
      </c>
      <c r="B395" s="36">
        <f>SUMIFS(СВЦЭМ!$K$40:$K$783,СВЦЭМ!$A$40:$A$783,$A395,СВЦЭМ!$B$39:$B$782,B$366)+'СЕТ СН'!$F$16</f>
        <v>0</v>
      </c>
      <c r="C395" s="36">
        <f>SUMIFS(СВЦЭМ!$K$40:$K$783,СВЦЭМ!$A$40:$A$783,$A395,СВЦЭМ!$B$39:$B$782,C$366)+'СЕТ СН'!$F$16</f>
        <v>0</v>
      </c>
      <c r="D395" s="36">
        <f>SUMIFS(СВЦЭМ!$K$40:$K$783,СВЦЭМ!$A$40:$A$783,$A395,СВЦЭМ!$B$39:$B$782,D$366)+'СЕТ СН'!$F$16</f>
        <v>0</v>
      </c>
      <c r="E395" s="36">
        <f>SUMIFS(СВЦЭМ!$K$40:$K$783,СВЦЭМ!$A$40:$A$783,$A395,СВЦЭМ!$B$39:$B$782,E$366)+'СЕТ СН'!$F$16</f>
        <v>0</v>
      </c>
      <c r="F395" s="36">
        <f>SUMIFS(СВЦЭМ!$K$40:$K$783,СВЦЭМ!$A$40:$A$783,$A395,СВЦЭМ!$B$39:$B$782,F$366)+'СЕТ СН'!$F$16</f>
        <v>0</v>
      </c>
      <c r="G395" s="36">
        <f>SUMIFS(СВЦЭМ!$K$40:$K$783,СВЦЭМ!$A$40:$A$783,$A395,СВЦЭМ!$B$39:$B$782,G$366)+'СЕТ СН'!$F$16</f>
        <v>0</v>
      </c>
      <c r="H395" s="36">
        <f>SUMIFS(СВЦЭМ!$K$40:$K$783,СВЦЭМ!$A$40:$A$783,$A395,СВЦЭМ!$B$39:$B$782,H$366)+'СЕТ СН'!$F$16</f>
        <v>0</v>
      </c>
      <c r="I395" s="36">
        <f>SUMIFS(СВЦЭМ!$K$40:$K$783,СВЦЭМ!$A$40:$A$783,$A395,СВЦЭМ!$B$39:$B$782,I$366)+'СЕТ СН'!$F$16</f>
        <v>0</v>
      </c>
      <c r="J395" s="36">
        <f>SUMIFS(СВЦЭМ!$K$40:$K$783,СВЦЭМ!$A$40:$A$783,$A395,СВЦЭМ!$B$39:$B$782,J$366)+'СЕТ СН'!$F$16</f>
        <v>0</v>
      </c>
      <c r="K395" s="36">
        <f>SUMIFS(СВЦЭМ!$K$40:$K$783,СВЦЭМ!$A$40:$A$783,$A395,СВЦЭМ!$B$39:$B$782,K$366)+'СЕТ СН'!$F$16</f>
        <v>0</v>
      </c>
      <c r="L395" s="36">
        <f>SUMIFS(СВЦЭМ!$K$40:$K$783,СВЦЭМ!$A$40:$A$783,$A395,СВЦЭМ!$B$39:$B$782,L$366)+'СЕТ СН'!$F$16</f>
        <v>0</v>
      </c>
      <c r="M395" s="36">
        <f>SUMIFS(СВЦЭМ!$K$40:$K$783,СВЦЭМ!$A$40:$A$783,$A395,СВЦЭМ!$B$39:$B$782,M$366)+'СЕТ СН'!$F$16</f>
        <v>0</v>
      </c>
      <c r="N395" s="36">
        <f>SUMIFS(СВЦЭМ!$K$40:$K$783,СВЦЭМ!$A$40:$A$783,$A395,СВЦЭМ!$B$39:$B$782,N$366)+'СЕТ СН'!$F$16</f>
        <v>0</v>
      </c>
      <c r="O395" s="36">
        <f>SUMIFS(СВЦЭМ!$K$40:$K$783,СВЦЭМ!$A$40:$A$783,$A395,СВЦЭМ!$B$39:$B$782,O$366)+'СЕТ СН'!$F$16</f>
        <v>0</v>
      </c>
      <c r="P395" s="36">
        <f>SUMIFS(СВЦЭМ!$K$40:$K$783,СВЦЭМ!$A$40:$A$783,$A395,СВЦЭМ!$B$39:$B$782,P$366)+'СЕТ СН'!$F$16</f>
        <v>0</v>
      </c>
      <c r="Q395" s="36">
        <f>SUMIFS(СВЦЭМ!$K$40:$K$783,СВЦЭМ!$A$40:$A$783,$A395,СВЦЭМ!$B$39:$B$782,Q$366)+'СЕТ СН'!$F$16</f>
        <v>0</v>
      </c>
      <c r="R395" s="36">
        <f>SUMIFS(СВЦЭМ!$K$40:$K$783,СВЦЭМ!$A$40:$A$783,$A395,СВЦЭМ!$B$39:$B$782,R$366)+'СЕТ СН'!$F$16</f>
        <v>0</v>
      </c>
      <c r="S395" s="36">
        <f>SUMIFS(СВЦЭМ!$K$40:$K$783,СВЦЭМ!$A$40:$A$783,$A395,СВЦЭМ!$B$39:$B$782,S$366)+'СЕТ СН'!$F$16</f>
        <v>0</v>
      </c>
      <c r="T395" s="36">
        <f>SUMIFS(СВЦЭМ!$K$40:$K$783,СВЦЭМ!$A$40:$A$783,$A395,СВЦЭМ!$B$39:$B$782,T$366)+'СЕТ СН'!$F$16</f>
        <v>0</v>
      </c>
      <c r="U395" s="36">
        <f>SUMIFS(СВЦЭМ!$K$40:$K$783,СВЦЭМ!$A$40:$A$783,$A395,СВЦЭМ!$B$39:$B$782,U$366)+'СЕТ СН'!$F$16</f>
        <v>0</v>
      </c>
      <c r="V395" s="36">
        <f>SUMIFS(СВЦЭМ!$K$40:$K$783,СВЦЭМ!$A$40:$A$783,$A395,СВЦЭМ!$B$39:$B$782,V$366)+'СЕТ СН'!$F$16</f>
        <v>0</v>
      </c>
      <c r="W395" s="36">
        <f>SUMIFS(СВЦЭМ!$K$40:$K$783,СВЦЭМ!$A$40:$A$783,$A395,СВЦЭМ!$B$39:$B$782,W$366)+'СЕТ СН'!$F$16</f>
        <v>0</v>
      </c>
      <c r="X395" s="36">
        <f>SUMIFS(СВЦЭМ!$K$40:$K$783,СВЦЭМ!$A$40:$A$783,$A395,СВЦЭМ!$B$39:$B$782,X$366)+'СЕТ СН'!$F$16</f>
        <v>0</v>
      </c>
      <c r="Y395" s="36">
        <f>SUMIFS(СВЦЭМ!$K$40:$K$783,СВЦЭМ!$A$40:$A$783,$A395,СВЦЭМ!$B$39:$B$782,Y$366)+'СЕТ СН'!$F$16</f>
        <v>0</v>
      </c>
    </row>
    <row r="396" spans="1:26" ht="15.75" hidden="1" x14ac:dyDescent="0.2">
      <c r="A396" s="35">
        <f t="shared" si="10"/>
        <v>44285</v>
      </c>
      <c r="B396" s="36">
        <f>SUMIFS(СВЦЭМ!$K$40:$K$783,СВЦЭМ!$A$40:$A$783,$A396,СВЦЭМ!$B$39:$B$782,B$366)+'СЕТ СН'!$F$16</f>
        <v>0</v>
      </c>
      <c r="C396" s="36">
        <f>SUMIFS(СВЦЭМ!$K$40:$K$783,СВЦЭМ!$A$40:$A$783,$A396,СВЦЭМ!$B$39:$B$782,C$366)+'СЕТ СН'!$F$16</f>
        <v>0</v>
      </c>
      <c r="D396" s="36">
        <f>SUMIFS(СВЦЭМ!$K$40:$K$783,СВЦЭМ!$A$40:$A$783,$A396,СВЦЭМ!$B$39:$B$782,D$366)+'СЕТ СН'!$F$16</f>
        <v>0</v>
      </c>
      <c r="E396" s="36">
        <f>SUMIFS(СВЦЭМ!$K$40:$K$783,СВЦЭМ!$A$40:$A$783,$A396,СВЦЭМ!$B$39:$B$782,E$366)+'СЕТ СН'!$F$16</f>
        <v>0</v>
      </c>
      <c r="F396" s="36">
        <f>SUMIFS(СВЦЭМ!$K$40:$K$783,СВЦЭМ!$A$40:$A$783,$A396,СВЦЭМ!$B$39:$B$782,F$366)+'СЕТ СН'!$F$16</f>
        <v>0</v>
      </c>
      <c r="G396" s="36">
        <f>SUMIFS(СВЦЭМ!$K$40:$K$783,СВЦЭМ!$A$40:$A$783,$A396,СВЦЭМ!$B$39:$B$782,G$366)+'СЕТ СН'!$F$16</f>
        <v>0</v>
      </c>
      <c r="H396" s="36">
        <f>SUMIFS(СВЦЭМ!$K$40:$K$783,СВЦЭМ!$A$40:$A$783,$A396,СВЦЭМ!$B$39:$B$782,H$366)+'СЕТ СН'!$F$16</f>
        <v>0</v>
      </c>
      <c r="I396" s="36">
        <f>SUMIFS(СВЦЭМ!$K$40:$K$783,СВЦЭМ!$A$40:$A$783,$A396,СВЦЭМ!$B$39:$B$782,I$366)+'СЕТ СН'!$F$16</f>
        <v>0</v>
      </c>
      <c r="J396" s="36">
        <f>SUMIFS(СВЦЭМ!$K$40:$K$783,СВЦЭМ!$A$40:$A$783,$A396,СВЦЭМ!$B$39:$B$782,J$366)+'СЕТ СН'!$F$16</f>
        <v>0</v>
      </c>
      <c r="K396" s="36">
        <f>SUMIFS(СВЦЭМ!$K$40:$K$783,СВЦЭМ!$A$40:$A$783,$A396,СВЦЭМ!$B$39:$B$782,K$366)+'СЕТ СН'!$F$16</f>
        <v>0</v>
      </c>
      <c r="L396" s="36">
        <f>SUMIFS(СВЦЭМ!$K$40:$K$783,СВЦЭМ!$A$40:$A$783,$A396,СВЦЭМ!$B$39:$B$782,L$366)+'СЕТ СН'!$F$16</f>
        <v>0</v>
      </c>
      <c r="M396" s="36">
        <f>SUMIFS(СВЦЭМ!$K$40:$K$783,СВЦЭМ!$A$40:$A$783,$A396,СВЦЭМ!$B$39:$B$782,M$366)+'СЕТ СН'!$F$16</f>
        <v>0</v>
      </c>
      <c r="N396" s="36">
        <f>SUMIFS(СВЦЭМ!$K$40:$K$783,СВЦЭМ!$A$40:$A$783,$A396,СВЦЭМ!$B$39:$B$782,N$366)+'СЕТ СН'!$F$16</f>
        <v>0</v>
      </c>
      <c r="O396" s="36">
        <f>SUMIFS(СВЦЭМ!$K$40:$K$783,СВЦЭМ!$A$40:$A$783,$A396,СВЦЭМ!$B$39:$B$782,O$366)+'СЕТ СН'!$F$16</f>
        <v>0</v>
      </c>
      <c r="P396" s="36">
        <f>SUMIFS(СВЦЭМ!$K$40:$K$783,СВЦЭМ!$A$40:$A$783,$A396,СВЦЭМ!$B$39:$B$782,P$366)+'СЕТ СН'!$F$16</f>
        <v>0</v>
      </c>
      <c r="Q396" s="36">
        <f>SUMIFS(СВЦЭМ!$K$40:$K$783,СВЦЭМ!$A$40:$A$783,$A396,СВЦЭМ!$B$39:$B$782,Q$366)+'СЕТ СН'!$F$16</f>
        <v>0</v>
      </c>
      <c r="R396" s="36">
        <f>SUMIFS(СВЦЭМ!$K$40:$K$783,СВЦЭМ!$A$40:$A$783,$A396,СВЦЭМ!$B$39:$B$782,R$366)+'СЕТ СН'!$F$16</f>
        <v>0</v>
      </c>
      <c r="S396" s="36">
        <f>SUMIFS(СВЦЭМ!$K$40:$K$783,СВЦЭМ!$A$40:$A$783,$A396,СВЦЭМ!$B$39:$B$782,S$366)+'СЕТ СН'!$F$16</f>
        <v>0</v>
      </c>
      <c r="T396" s="36">
        <f>SUMIFS(СВЦЭМ!$K$40:$K$783,СВЦЭМ!$A$40:$A$783,$A396,СВЦЭМ!$B$39:$B$782,T$366)+'СЕТ СН'!$F$16</f>
        <v>0</v>
      </c>
      <c r="U396" s="36">
        <f>SUMIFS(СВЦЭМ!$K$40:$K$783,СВЦЭМ!$A$40:$A$783,$A396,СВЦЭМ!$B$39:$B$782,U$366)+'СЕТ СН'!$F$16</f>
        <v>0</v>
      </c>
      <c r="V396" s="36">
        <f>SUMIFS(СВЦЭМ!$K$40:$K$783,СВЦЭМ!$A$40:$A$783,$A396,СВЦЭМ!$B$39:$B$782,V$366)+'СЕТ СН'!$F$16</f>
        <v>0</v>
      </c>
      <c r="W396" s="36">
        <f>SUMIFS(СВЦЭМ!$K$40:$K$783,СВЦЭМ!$A$40:$A$783,$A396,СВЦЭМ!$B$39:$B$782,W$366)+'СЕТ СН'!$F$16</f>
        <v>0</v>
      </c>
      <c r="X396" s="36">
        <f>SUMIFS(СВЦЭМ!$K$40:$K$783,СВЦЭМ!$A$40:$A$783,$A396,СВЦЭМ!$B$39:$B$782,X$366)+'СЕТ СН'!$F$16</f>
        <v>0</v>
      </c>
      <c r="Y396" s="36">
        <f>SUMIFS(СВЦЭМ!$K$40:$K$783,СВЦЭМ!$A$40:$A$783,$A396,СВЦЭМ!$B$39:$B$782,Y$366)+'СЕТ СН'!$F$16</f>
        <v>0</v>
      </c>
    </row>
    <row r="397" spans="1:26" ht="15.75" hidden="1" x14ac:dyDescent="0.2">
      <c r="A397" s="35">
        <f t="shared" si="10"/>
        <v>44286</v>
      </c>
      <c r="B397" s="36">
        <f>SUMIFS(СВЦЭМ!$K$40:$K$783,СВЦЭМ!$A$40:$A$783,$A397,СВЦЭМ!$B$39:$B$782,B$366)+'СЕТ СН'!$F$16</f>
        <v>0</v>
      </c>
      <c r="C397" s="36">
        <f>SUMIFS(СВЦЭМ!$K$40:$K$783,СВЦЭМ!$A$40:$A$783,$A397,СВЦЭМ!$B$39:$B$782,C$366)+'СЕТ СН'!$F$16</f>
        <v>0</v>
      </c>
      <c r="D397" s="36">
        <f>SUMIFS(СВЦЭМ!$K$40:$K$783,СВЦЭМ!$A$40:$A$783,$A397,СВЦЭМ!$B$39:$B$782,D$366)+'СЕТ СН'!$F$16</f>
        <v>0</v>
      </c>
      <c r="E397" s="36">
        <f>SUMIFS(СВЦЭМ!$K$40:$K$783,СВЦЭМ!$A$40:$A$783,$A397,СВЦЭМ!$B$39:$B$782,E$366)+'СЕТ СН'!$F$16</f>
        <v>0</v>
      </c>
      <c r="F397" s="36">
        <f>SUMIFS(СВЦЭМ!$K$40:$K$783,СВЦЭМ!$A$40:$A$783,$A397,СВЦЭМ!$B$39:$B$782,F$366)+'СЕТ СН'!$F$16</f>
        <v>0</v>
      </c>
      <c r="G397" s="36">
        <f>SUMIFS(СВЦЭМ!$K$40:$K$783,СВЦЭМ!$A$40:$A$783,$A397,СВЦЭМ!$B$39:$B$782,G$366)+'СЕТ СН'!$F$16</f>
        <v>0</v>
      </c>
      <c r="H397" s="36">
        <f>SUMIFS(СВЦЭМ!$K$40:$K$783,СВЦЭМ!$A$40:$A$783,$A397,СВЦЭМ!$B$39:$B$782,H$366)+'СЕТ СН'!$F$16</f>
        <v>0</v>
      </c>
      <c r="I397" s="36">
        <f>SUMIFS(СВЦЭМ!$K$40:$K$783,СВЦЭМ!$A$40:$A$783,$A397,СВЦЭМ!$B$39:$B$782,I$366)+'СЕТ СН'!$F$16</f>
        <v>0</v>
      </c>
      <c r="J397" s="36">
        <f>SUMIFS(СВЦЭМ!$K$40:$K$783,СВЦЭМ!$A$40:$A$783,$A397,СВЦЭМ!$B$39:$B$782,J$366)+'СЕТ СН'!$F$16</f>
        <v>0</v>
      </c>
      <c r="K397" s="36">
        <f>SUMIFS(СВЦЭМ!$K$40:$K$783,СВЦЭМ!$A$40:$A$783,$A397,СВЦЭМ!$B$39:$B$782,K$366)+'СЕТ СН'!$F$16</f>
        <v>0</v>
      </c>
      <c r="L397" s="36">
        <f>SUMIFS(СВЦЭМ!$K$40:$K$783,СВЦЭМ!$A$40:$A$783,$A397,СВЦЭМ!$B$39:$B$782,L$366)+'СЕТ СН'!$F$16</f>
        <v>0</v>
      </c>
      <c r="M397" s="36">
        <f>SUMIFS(СВЦЭМ!$K$40:$K$783,СВЦЭМ!$A$40:$A$783,$A397,СВЦЭМ!$B$39:$B$782,M$366)+'СЕТ СН'!$F$16</f>
        <v>0</v>
      </c>
      <c r="N397" s="36">
        <f>SUMIFS(СВЦЭМ!$K$40:$K$783,СВЦЭМ!$A$40:$A$783,$A397,СВЦЭМ!$B$39:$B$782,N$366)+'СЕТ СН'!$F$16</f>
        <v>0</v>
      </c>
      <c r="O397" s="36">
        <f>SUMIFS(СВЦЭМ!$K$40:$K$783,СВЦЭМ!$A$40:$A$783,$A397,СВЦЭМ!$B$39:$B$782,O$366)+'СЕТ СН'!$F$16</f>
        <v>0</v>
      </c>
      <c r="P397" s="36">
        <f>SUMIFS(СВЦЭМ!$K$40:$K$783,СВЦЭМ!$A$40:$A$783,$A397,СВЦЭМ!$B$39:$B$782,P$366)+'СЕТ СН'!$F$16</f>
        <v>0</v>
      </c>
      <c r="Q397" s="36">
        <f>SUMIFS(СВЦЭМ!$K$40:$K$783,СВЦЭМ!$A$40:$A$783,$A397,СВЦЭМ!$B$39:$B$782,Q$366)+'СЕТ СН'!$F$16</f>
        <v>0</v>
      </c>
      <c r="R397" s="36">
        <f>SUMIFS(СВЦЭМ!$K$40:$K$783,СВЦЭМ!$A$40:$A$783,$A397,СВЦЭМ!$B$39:$B$782,R$366)+'СЕТ СН'!$F$16</f>
        <v>0</v>
      </c>
      <c r="S397" s="36">
        <f>SUMIFS(СВЦЭМ!$K$40:$K$783,СВЦЭМ!$A$40:$A$783,$A397,СВЦЭМ!$B$39:$B$782,S$366)+'СЕТ СН'!$F$16</f>
        <v>0</v>
      </c>
      <c r="T397" s="36">
        <f>SUMIFS(СВЦЭМ!$K$40:$K$783,СВЦЭМ!$A$40:$A$783,$A397,СВЦЭМ!$B$39:$B$782,T$366)+'СЕТ СН'!$F$16</f>
        <v>0</v>
      </c>
      <c r="U397" s="36">
        <f>SUMIFS(СВЦЭМ!$K$40:$K$783,СВЦЭМ!$A$40:$A$783,$A397,СВЦЭМ!$B$39:$B$782,U$366)+'СЕТ СН'!$F$16</f>
        <v>0</v>
      </c>
      <c r="V397" s="36">
        <f>SUMIFS(СВЦЭМ!$K$40:$K$783,СВЦЭМ!$A$40:$A$783,$A397,СВЦЭМ!$B$39:$B$782,V$366)+'СЕТ СН'!$F$16</f>
        <v>0</v>
      </c>
      <c r="W397" s="36">
        <f>SUMIFS(СВЦЭМ!$K$40:$K$783,СВЦЭМ!$A$40:$A$783,$A397,СВЦЭМ!$B$39:$B$782,W$366)+'СЕТ СН'!$F$16</f>
        <v>0</v>
      </c>
      <c r="X397" s="36">
        <f>SUMIFS(СВЦЭМ!$K$40:$K$783,СВЦЭМ!$A$40:$A$783,$A397,СВЦЭМ!$B$39:$B$782,X$366)+'СЕТ СН'!$F$16</f>
        <v>0</v>
      </c>
      <c r="Y397" s="36">
        <f>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6"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37"/>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3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01.03.2021</v>
      </c>
      <c r="B402" s="36">
        <f>SUMIFS(СВЦЭМ!$L$40:$L$783,СВЦЭМ!$A$40:$A$783,$A402,СВЦЭМ!$B$39:$B$782,B$401)+'СЕТ СН'!$F$16</f>
        <v>0</v>
      </c>
      <c r="C402" s="36">
        <f>SUMIFS(СВЦЭМ!$L$40:$L$783,СВЦЭМ!$A$40:$A$783,$A402,СВЦЭМ!$B$39:$B$782,C$401)+'СЕТ СН'!$F$16</f>
        <v>0</v>
      </c>
      <c r="D402" s="36">
        <f>SUMIFS(СВЦЭМ!$L$40:$L$783,СВЦЭМ!$A$40:$A$783,$A402,СВЦЭМ!$B$39:$B$782,D$401)+'СЕТ СН'!$F$16</f>
        <v>0</v>
      </c>
      <c r="E402" s="36">
        <f>SUMIFS(СВЦЭМ!$L$40:$L$783,СВЦЭМ!$A$40:$A$783,$A402,СВЦЭМ!$B$39:$B$782,E$401)+'СЕТ СН'!$F$16</f>
        <v>0</v>
      </c>
      <c r="F402" s="36">
        <f>SUMIFS(СВЦЭМ!$L$40:$L$783,СВЦЭМ!$A$40:$A$783,$A402,СВЦЭМ!$B$39:$B$782,F$401)+'СЕТ СН'!$F$16</f>
        <v>0</v>
      </c>
      <c r="G402" s="36">
        <f>SUMIFS(СВЦЭМ!$L$40:$L$783,СВЦЭМ!$A$40:$A$783,$A402,СВЦЭМ!$B$39:$B$782,G$401)+'СЕТ СН'!$F$16</f>
        <v>0</v>
      </c>
      <c r="H402" s="36">
        <f>SUMIFS(СВЦЭМ!$L$40:$L$783,СВЦЭМ!$A$40:$A$783,$A402,СВЦЭМ!$B$39:$B$782,H$401)+'СЕТ СН'!$F$16</f>
        <v>0</v>
      </c>
      <c r="I402" s="36">
        <f>SUMIFS(СВЦЭМ!$L$40:$L$783,СВЦЭМ!$A$40:$A$783,$A402,СВЦЭМ!$B$39:$B$782,I$401)+'СЕТ СН'!$F$16</f>
        <v>0</v>
      </c>
      <c r="J402" s="36">
        <f>SUMIFS(СВЦЭМ!$L$40:$L$783,СВЦЭМ!$A$40:$A$783,$A402,СВЦЭМ!$B$39:$B$782,J$401)+'СЕТ СН'!$F$16</f>
        <v>0</v>
      </c>
      <c r="K402" s="36">
        <f>SUMIFS(СВЦЭМ!$L$40:$L$783,СВЦЭМ!$A$40:$A$783,$A402,СВЦЭМ!$B$39:$B$782,K$401)+'СЕТ СН'!$F$16</f>
        <v>0</v>
      </c>
      <c r="L402" s="36">
        <f>SUMIFS(СВЦЭМ!$L$40:$L$783,СВЦЭМ!$A$40:$A$783,$A402,СВЦЭМ!$B$39:$B$782,L$401)+'СЕТ СН'!$F$16</f>
        <v>0</v>
      </c>
      <c r="M402" s="36">
        <f>SUMIFS(СВЦЭМ!$L$40:$L$783,СВЦЭМ!$A$40:$A$783,$A402,СВЦЭМ!$B$39:$B$782,M$401)+'СЕТ СН'!$F$16</f>
        <v>0</v>
      </c>
      <c r="N402" s="36">
        <f>SUMIFS(СВЦЭМ!$L$40:$L$783,СВЦЭМ!$A$40:$A$783,$A402,СВЦЭМ!$B$39:$B$782,N$401)+'СЕТ СН'!$F$16</f>
        <v>0</v>
      </c>
      <c r="O402" s="36">
        <f>SUMIFS(СВЦЭМ!$L$40:$L$783,СВЦЭМ!$A$40:$A$783,$A402,СВЦЭМ!$B$39:$B$782,O$401)+'СЕТ СН'!$F$16</f>
        <v>0</v>
      </c>
      <c r="P402" s="36">
        <f>SUMIFS(СВЦЭМ!$L$40:$L$783,СВЦЭМ!$A$40:$A$783,$A402,СВЦЭМ!$B$39:$B$782,P$401)+'СЕТ СН'!$F$16</f>
        <v>0</v>
      </c>
      <c r="Q402" s="36">
        <f>SUMIFS(СВЦЭМ!$L$40:$L$783,СВЦЭМ!$A$40:$A$783,$A402,СВЦЭМ!$B$39:$B$782,Q$401)+'СЕТ СН'!$F$16</f>
        <v>0</v>
      </c>
      <c r="R402" s="36">
        <f>SUMIFS(СВЦЭМ!$L$40:$L$783,СВЦЭМ!$A$40:$A$783,$A402,СВЦЭМ!$B$39:$B$782,R$401)+'СЕТ СН'!$F$16</f>
        <v>0</v>
      </c>
      <c r="S402" s="36">
        <f>SUMIFS(СВЦЭМ!$L$40:$L$783,СВЦЭМ!$A$40:$A$783,$A402,СВЦЭМ!$B$39:$B$782,S$401)+'СЕТ СН'!$F$16</f>
        <v>0</v>
      </c>
      <c r="T402" s="36">
        <f>SUMIFS(СВЦЭМ!$L$40:$L$783,СВЦЭМ!$A$40:$A$783,$A402,СВЦЭМ!$B$39:$B$782,T$401)+'СЕТ СН'!$F$16</f>
        <v>0</v>
      </c>
      <c r="U402" s="36">
        <f>SUMIFS(СВЦЭМ!$L$40:$L$783,СВЦЭМ!$A$40:$A$783,$A402,СВЦЭМ!$B$39:$B$782,U$401)+'СЕТ СН'!$F$16</f>
        <v>0</v>
      </c>
      <c r="V402" s="36">
        <f>SUMIFS(СВЦЭМ!$L$40:$L$783,СВЦЭМ!$A$40:$A$783,$A402,СВЦЭМ!$B$39:$B$782,V$401)+'СЕТ СН'!$F$16</f>
        <v>0</v>
      </c>
      <c r="W402" s="36">
        <f>SUMIFS(СВЦЭМ!$L$40:$L$783,СВЦЭМ!$A$40:$A$783,$A402,СВЦЭМ!$B$39:$B$782,W$401)+'СЕТ СН'!$F$16</f>
        <v>0</v>
      </c>
      <c r="X402" s="36">
        <f>SUMIFS(СВЦЭМ!$L$40:$L$783,СВЦЭМ!$A$40:$A$783,$A402,СВЦЭМ!$B$39:$B$782,X$401)+'СЕТ СН'!$F$16</f>
        <v>0</v>
      </c>
      <c r="Y402" s="36">
        <f>SUMIFS(СВЦЭМ!$L$40:$L$783,СВЦЭМ!$A$40:$A$783,$A402,СВЦЭМ!$B$39:$B$782,Y$401)+'СЕТ СН'!$F$16</f>
        <v>0</v>
      </c>
      <c r="AA402" s="45"/>
    </row>
    <row r="403" spans="1:27" ht="15.75" hidden="1" x14ac:dyDescent="0.2">
      <c r="A403" s="35">
        <f>A402+1</f>
        <v>44257</v>
      </c>
      <c r="B403" s="36">
        <f>SUMIFS(СВЦЭМ!$L$40:$L$783,СВЦЭМ!$A$40:$A$783,$A403,СВЦЭМ!$B$39:$B$782,B$401)+'СЕТ СН'!$F$16</f>
        <v>0</v>
      </c>
      <c r="C403" s="36">
        <f>SUMIFS(СВЦЭМ!$L$40:$L$783,СВЦЭМ!$A$40:$A$783,$A403,СВЦЭМ!$B$39:$B$782,C$401)+'СЕТ СН'!$F$16</f>
        <v>0</v>
      </c>
      <c r="D403" s="36">
        <f>SUMIFS(СВЦЭМ!$L$40:$L$783,СВЦЭМ!$A$40:$A$783,$A403,СВЦЭМ!$B$39:$B$782,D$401)+'СЕТ СН'!$F$16</f>
        <v>0</v>
      </c>
      <c r="E403" s="36">
        <f>SUMIFS(СВЦЭМ!$L$40:$L$783,СВЦЭМ!$A$40:$A$783,$A403,СВЦЭМ!$B$39:$B$782,E$401)+'СЕТ СН'!$F$16</f>
        <v>0</v>
      </c>
      <c r="F403" s="36">
        <f>SUMIFS(СВЦЭМ!$L$40:$L$783,СВЦЭМ!$A$40:$A$783,$A403,СВЦЭМ!$B$39:$B$782,F$401)+'СЕТ СН'!$F$16</f>
        <v>0</v>
      </c>
      <c r="G403" s="36">
        <f>SUMIFS(СВЦЭМ!$L$40:$L$783,СВЦЭМ!$A$40:$A$783,$A403,СВЦЭМ!$B$39:$B$782,G$401)+'СЕТ СН'!$F$16</f>
        <v>0</v>
      </c>
      <c r="H403" s="36">
        <f>SUMIFS(СВЦЭМ!$L$40:$L$783,СВЦЭМ!$A$40:$A$783,$A403,СВЦЭМ!$B$39:$B$782,H$401)+'СЕТ СН'!$F$16</f>
        <v>0</v>
      </c>
      <c r="I403" s="36">
        <f>SUMIFS(СВЦЭМ!$L$40:$L$783,СВЦЭМ!$A$40:$A$783,$A403,СВЦЭМ!$B$39:$B$782,I$401)+'СЕТ СН'!$F$16</f>
        <v>0</v>
      </c>
      <c r="J403" s="36">
        <f>SUMIFS(СВЦЭМ!$L$40:$L$783,СВЦЭМ!$A$40:$A$783,$A403,СВЦЭМ!$B$39:$B$782,J$401)+'СЕТ СН'!$F$16</f>
        <v>0</v>
      </c>
      <c r="K403" s="36">
        <f>SUMIFS(СВЦЭМ!$L$40:$L$783,СВЦЭМ!$A$40:$A$783,$A403,СВЦЭМ!$B$39:$B$782,K$401)+'СЕТ СН'!$F$16</f>
        <v>0</v>
      </c>
      <c r="L403" s="36">
        <f>SUMIFS(СВЦЭМ!$L$40:$L$783,СВЦЭМ!$A$40:$A$783,$A403,СВЦЭМ!$B$39:$B$782,L$401)+'СЕТ СН'!$F$16</f>
        <v>0</v>
      </c>
      <c r="M403" s="36">
        <f>SUMIFS(СВЦЭМ!$L$40:$L$783,СВЦЭМ!$A$40:$A$783,$A403,СВЦЭМ!$B$39:$B$782,M$401)+'СЕТ СН'!$F$16</f>
        <v>0</v>
      </c>
      <c r="N403" s="36">
        <f>SUMIFS(СВЦЭМ!$L$40:$L$783,СВЦЭМ!$A$40:$A$783,$A403,СВЦЭМ!$B$39:$B$782,N$401)+'СЕТ СН'!$F$16</f>
        <v>0</v>
      </c>
      <c r="O403" s="36">
        <f>SUMIFS(СВЦЭМ!$L$40:$L$783,СВЦЭМ!$A$40:$A$783,$A403,СВЦЭМ!$B$39:$B$782,O$401)+'СЕТ СН'!$F$16</f>
        <v>0</v>
      </c>
      <c r="P403" s="36">
        <f>SUMIFS(СВЦЭМ!$L$40:$L$783,СВЦЭМ!$A$40:$A$783,$A403,СВЦЭМ!$B$39:$B$782,P$401)+'СЕТ СН'!$F$16</f>
        <v>0</v>
      </c>
      <c r="Q403" s="36">
        <f>SUMIFS(СВЦЭМ!$L$40:$L$783,СВЦЭМ!$A$40:$A$783,$A403,СВЦЭМ!$B$39:$B$782,Q$401)+'СЕТ СН'!$F$16</f>
        <v>0</v>
      </c>
      <c r="R403" s="36">
        <f>SUMIFS(СВЦЭМ!$L$40:$L$783,СВЦЭМ!$A$40:$A$783,$A403,СВЦЭМ!$B$39:$B$782,R$401)+'СЕТ СН'!$F$16</f>
        <v>0</v>
      </c>
      <c r="S403" s="36">
        <f>SUMIFS(СВЦЭМ!$L$40:$L$783,СВЦЭМ!$A$40:$A$783,$A403,СВЦЭМ!$B$39:$B$782,S$401)+'СЕТ СН'!$F$16</f>
        <v>0</v>
      </c>
      <c r="T403" s="36">
        <f>SUMIFS(СВЦЭМ!$L$40:$L$783,СВЦЭМ!$A$40:$A$783,$A403,СВЦЭМ!$B$39:$B$782,T$401)+'СЕТ СН'!$F$16</f>
        <v>0</v>
      </c>
      <c r="U403" s="36">
        <f>SUMIFS(СВЦЭМ!$L$40:$L$783,СВЦЭМ!$A$40:$A$783,$A403,СВЦЭМ!$B$39:$B$782,U$401)+'СЕТ СН'!$F$16</f>
        <v>0</v>
      </c>
      <c r="V403" s="36">
        <f>SUMIFS(СВЦЭМ!$L$40:$L$783,СВЦЭМ!$A$40:$A$783,$A403,СВЦЭМ!$B$39:$B$782,V$401)+'СЕТ СН'!$F$16</f>
        <v>0</v>
      </c>
      <c r="W403" s="36">
        <f>SUMIFS(СВЦЭМ!$L$40:$L$783,СВЦЭМ!$A$40:$A$783,$A403,СВЦЭМ!$B$39:$B$782,W$401)+'СЕТ СН'!$F$16</f>
        <v>0</v>
      </c>
      <c r="X403" s="36">
        <f>SUMIFS(СВЦЭМ!$L$40:$L$783,СВЦЭМ!$A$40:$A$783,$A403,СВЦЭМ!$B$39:$B$782,X$401)+'СЕТ СН'!$F$16</f>
        <v>0</v>
      </c>
      <c r="Y403" s="36">
        <f>SUMIFS(СВЦЭМ!$L$40:$L$783,СВЦЭМ!$A$40:$A$783,$A403,СВЦЭМ!$B$39:$B$782,Y$401)+'СЕТ СН'!$F$16</f>
        <v>0</v>
      </c>
    </row>
    <row r="404" spans="1:27" ht="15.75" hidden="1" x14ac:dyDescent="0.2">
      <c r="A404" s="35">
        <f t="shared" ref="A404:A432" si="11">A403+1</f>
        <v>44258</v>
      </c>
      <c r="B404" s="36">
        <f>SUMIFS(СВЦЭМ!$L$40:$L$783,СВЦЭМ!$A$40:$A$783,$A404,СВЦЭМ!$B$39:$B$782,B$401)+'СЕТ СН'!$F$16</f>
        <v>0</v>
      </c>
      <c r="C404" s="36">
        <f>SUMIFS(СВЦЭМ!$L$40:$L$783,СВЦЭМ!$A$40:$A$783,$A404,СВЦЭМ!$B$39:$B$782,C$401)+'СЕТ СН'!$F$16</f>
        <v>0</v>
      </c>
      <c r="D404" s="36">
        <f>SUMIFS(СВЦЭМ!$L$40:$L$783,СВЦЭМ!$A$40:$A$783,$A404,СВЦЭМ!$B$39:$B$782,D$401)+'СЕТ СН'!$F$16</f>
        <v>0</v>
      </c>
      <c r="E404" s="36">
        <f>SUMIFS(СВЦЭМ!$L$40:$L$783,СВЦЭМ!$A$40:$A$783,$A404,СВЦЭМ!$B$39:$B$782,E$401)+'СЕТ СН'!$F$16</f>
        <v>0</v>
      </c>
      <c r="F404" s="36">
        <f>SUMIFS(СВЦЭМ!$L$40:$L$783,СВЦЭМ!$A$40:$A$783,$A404,СВЦЭМ!$B$39:$B$782,F$401)+'СЕТ СН'!$F$16</f>
        <v>0</v>
      </c>
      <c r="G404" s="36">
        <f>SUMIFS(СВЦЭМ!$L$40:$L$783,СВЦЭМ!$A$40:$A$783,$A404,СВЦЭМ!$B$39:$B$782,G$401)+'СЕТ СН'!$F$16</f>
        <v>0</v>
      </c>
      <c r="H404" s="36">
        <f>SUMIFS(СВЦЭМ!$L$40:$L$783,СВЦЭМ!$A$40:$A$783,$A404,СВЦЭМ!$B$39:$B$782,H$401)+'СЕТ СН'!$F$16</f>
        <v>0</v>
      </c>
      <c r="I404" s="36">
        <f>SUMIFS(СВЦЭМ!$L$40:$L$783,СВЦЭМ!$A$40:$A$783,$A404,СВЦЭМ!$B$39:$B$782,I$401)+'СЕТ СН'!$F$16</f>
        <v>0</v>
      </c>
      <c r="J404" s="36">
        <f>SUMIFS(СВЦЭМ!$L$40:$L$783,СВЦЭМ!$A$40:$A$783,$A404,СВЦЭМ!$B$39:$B$782,J$401)+'СЕТ СН'!$F$16</f>
        <v>0</v>
      </c>
      <c r="K404" s="36">
        <f>SUMIFS(СВЦЭМ!$L$40:$L$783,СВЦЭМ!$A$40:$A$783,$A404,СВЦЭМ!$B$39:$B$782,K$401)+'СЕТ СН'!$F$16</f>
        <v>0</v>
      </c>
      <c r="L404" s="36">
        <f>SUMIFS(СВЦЭМ!$L$40:$L$783,СВЦЭМ!$A$40:$A$783,$A404,СВЦЭМ!$B$39:$B$782,L$401)+'СЕТ СН'!$F$16</f>
        <v>0</v>
      </c>
      <c r="M404" s="36">
        <f>SUMIFS(СВЦЭМ!$L$40:$L$783,СВЦЭМ!$A$40:$A$783,$A404,СВЦЭМ!$B$39:$B$782,M$401)+'СЕТ СН'!$F$16</f>
        <v>0</v>
      </c>
      <c r="N404" s="36">
        <f>SUMIFS(СВЦЭМ!$L$40:$L$783,СВЦЭМ!$A$40:$A$783,$A404,СВЦЭМ!$B$39:$B$782,N$401)+'СЕТ СН'!$F$16</f>
        <v>0</v>
      </c>
      <c r="O404" s="36">
        <f>SUMIFS(СВЦЭМ!$L$40:$L$783,СВЦЭМ!$A$40:$A$783,$A404,СВЦЭМ!$B$39:$B$782,O$401)+'СЕТ СН'!$F$16</f>
        <v>0</v>
      </c>
      <c r="P404" s="36">
        <f>SUMIFS(СВЦЭМ!$L$40:$L$783,СВЦЭМ!$A$40:$A$783,$A404,СВЦЭМ!$B$39:$B$782,P$401)+'СЕТ СН'!$F$16</f>
        <v>0</v>
      </c>
      <c r="Q404" s="36">
        <f>SUMIFS(СВЦЭМ!$L$40:$L$783,СВЦЭМ!$A$40:$A$783,$A404,СВЦЭМ!$B$39:$B$782,Q$401)+'СЕТ СН'!$F$16</f>
        <v>0</v>
      </c>
      <c r="R404" s="36">
        <f>SUMIFS(СВЦЭМ!$L$40:$L$783,СВЦЭМ!$A$40:$A$783,$A404,СВЦЭМ!$B$39:$B$782,R$401)+'СЕТ СН'!$F$16</f>
        <v>0</v>
      </c>
      <c r="S404" s="36">
        <f>SUMIFS(СВЦЭМ!$L$40:$L$783,СВЦЭМ!$A$40:$A$783,$A404,СВЦЭМ!$B$39:$B$782,S$401)+'СЕТ СН'!$F$16</f>
        <v>0</v>
      </c>
      <c r="T404" s="36">
        <f>SUMIFS(СВЦЭМ!$L$40:$L$783,СВЦЭМ!$A$40:$A$783,$A404,СВЦЭМ!$B$39:$B$782,T$401)+'СЕТ СН'!$F$16</f>
        <v>0</v>
      </c>
      <c r="U404" s="36">
        <f>SUMIFS(СВЦЭМ!$L$40:$L$783,СВЦЭМ!$A$40:$A$783,$A404,СВЦЭМ!$B$39:$B$782,U$401)+'СЕТ СН'!$F$16</f>
        <v>0</v>
      </c>
      <c r="V404" s="36">
        <f>SUMIFS(СВЦЭМ!$L$40:$L$783,СВЦЭМ!$A$40:$A$783,$A404,СВЦЭМ!$B$39:$B$782,V$401)+'СЕТ СН'!$F$16</f>
        <v>0</v>
      </c>
      <c r="W404" s="36">
        <f>SUMIFS(СВЦЭМ!$L$40:$L$783,СВЦЭМ!$A$40:$A$783,$A404,СВЦЭМ!$B$39:$B$782,W$401)+'СЕТ СН'!$F$16</f>
        <v>0</v>
      </c>
      <c r="X404" s="36">
        <f>SUMIFS(СВЦЭМ!$L$40:$L$783,СВЦЭМ!$A$40:$A$783,$A404,СВЦЭМ!$B$39:$B$782,X$401)+'СЕТ СН'!$F$16</f>
        <v>0</v>
      </c>
      <c r="Y404" s="36">
        <f>SUMIFS(СВЦЭМ!$L$40:$L$783,СВЦЭМ!$A$40:$A$783,$A404,СВЦЭМ!$B$39:$B$782,Y$401)+'СЕТ СН'!$F$16</f>
        <v>0</v>
      </c>
    </row>
    <row r="405" spans="1:27" ht="15.75" hidden="1" x14ac:dyDescent="0.2">
      <c r="A405" s="35">
        <f t="shared" si="11"/>
        <v>44259</v>
      </c>
      <c r="B405" s="36">
        <f>SUMIFS(СВЦЭМ!$L$40:$L$783,СВЦЭМ!$A$40:$A$783,$A405,СВЦЭМ!$B$39:$B$782,B$401)+'СЕТ СН'!$F$16</f>
        <v>0</v>
      </c>
      <c r="C405" s="36">
        <f>SUMIFS(СВЦЭМ!$L$40:$L$783,СВЦЭМ!$A$40:$A$783,$A405,СВЦЭМ!$B$39:$B$782,C$401)+'СЕТ СН'!$F$16</f>
        <v>0</v>
      </c>
      <c r="D405" s="36">
        <f>SUMIFS(СВЦЭМ!$L$40:$L$783,СВЦЭМ!$A$40:$A$783,$A405,СВЦЭМ!$B$39:$B$782,D$401)+'СЕТ СН'!$F$16</f>
        <v>0</v>
      </c>
      <c r="E405" s="36">
        <f>SUMIFS(СВЦЭМ!$L$40:$L$783,СВЦЭМ!$A$40:$A$783,$A405,СВЦЭМ!$B$39:$B$782,E$401)+'СЕТ СН'!$F$16</f>
        <v>0</v>
      </c>
      <c r="F405" s="36">
        <f>SUMIFS(СВЦЭМ!$L$40:$L$783,СВЦЭМ!$A$40:$A$783,$A405,СВЦЭМ!$B$39:$B$782,F$401)+'СЕТ СН'!$F$16</f>
        <v>0</v>
      </c>
      <c r="G405" s="36">
        <f>SUMIFS(СВЦЭМ!$L$40:$L$783,СВЦЭМ!$A$40:$A$783,$A405,СВЦЭМ!$B$39:$B$782,G$401)+'СЕТ СН'!$F$16</f>
        <v>0</v>
      </c>
      <c r="H405" s="36">
        <f>SUMIFS(СВЦЭМ!$L$40:$L$783,СВЦЭМ!$A$40:$A$783,$A405,СВЦЭМ!$B$39:$B$782,H$401)+'СЕТ СН'!$F$16</f>
        <v>0</v>
      </c>
      <c r="I405" s="36">
        <f>SUMIFS(СВЦЭМ!$L$40:$L$783,СВЦЭМ!$A$40:$A$783,$A405,СВЦЭМ!$B$39:$B$782,I$401)+'СЕТ СН'!$F$16</f>
        <v>0</v>
      </c>
      <c r="J405" s="36">
        <f>SUMIFS(СВЦЭМ!$L$40:$L$783,СВЦЭМ!$A$40:$A$783,$A405,СВЦЭМ!$B$39:$B$782,J$401)+'СЕТ СН'!$F$16</f>
        <v>0</v>
      </c>
      <c r="K405" s="36">
        <f>SUMIFS(СВЦЭМ!$L$40:$L$783,СВЦЭМ!$A$40:$A$783,$A405,СВЦЭМ!$B$39:$B$782,K$401)+'СЕТ СН'!$F$16</f>
        <v>0</v>
      </c>
      <c r="L405" s="36">
        <f>SUMIFS(СВЦЭМ!$L$40:$L$783,СВЦЭМ!$A$40:$A$783,$A405,СВЦЭМ!$B$39:$B$782,L$401)+'СЕТ СН'!$F$16</f>
        <v>0</v>
      </c>
      <c r="M405" s="36">
        <f>SUMIFS(СВЦЭМ!$L$40:$L$783,СВЦЭМ!$A$40:$A$783,$A405,СВЦЭМ!$B$39:$B$782,M$401)+'СЕТ СН'!$F$16</f>
        <v>0</v>
      </c>
      <c r="N405" s="36">
        <f>SUMIFS(СВЦЭМ!$L$40:$L$783,СВЦЭМ!$A$40:$A$783,$A405,СВЦЭМ!$B$39:$B$782,N$401)+'СЕТ СН'!$F$16</f>
        <v>0</v>
      </c>
      <c r="O405" s="36">
        <f>SUMIFS(СВЦЭМ!$L$40:$L$783,СВЦЭМ!$A$40:$A$783,$A405,СВЦЭМ!$B$39:$B$782,O$401)+'СЕТ СН'!$F$16</f>
        <v>0</v>
      </c>
      <c r="P405" s="36">
        <f>SUMIFS(СВЦЭМ!$L$40:$L$783,СВЦЭМ!$A$40:$A$783,$A405,СВЦЭМ!$B$39:$B$782,P$401)+'СЕТ СН'!$F$16</f>
        <v>0</v>
      </c>
      <c r="Q405" s="36">
        <f>SUMIFS(СВЦЭМ!$L$40:$L$783,СВЦЭМ!$A$40:$A$783,$A405,СВЦЭМ!$B$39:$B$782,Q$401)+'СЕТ СН'!$F$16</f>
        <v>0</v>
      </c>
      <c r="R405" s="36">
        <f>SUMIFS(СВЦЭМ!$L$40:$L$783,СВЦЭМ!$A$40:$A$783,$A405,СВЦЭМ!$B$39:$B$782,R$401)+'СЕТ СН'!$F$16</f>
        <v>0</v>
      </c>
      <c r="S405" s="36">
        <f>SUMIFS(СВЦЭМ!$L$40:$L$783,СВЦЭМ!$A$40:$A$783,$A405,СВЦЭМ!$B$39:$B$782,S$401)+'СЕТ СН'!$F$16</f>
        <v>0</v>
      </c>
      <c r="T405" s="36">
        <f>SUMIFS(СВЦЭМ!$L$40:$L$783,СВЦЭМ!$A$40:$A$783,$A405,СВЦЭМ!$B$39:$B$782,T$401)+'СЕТ СН'!$F$16</f>
        <v>0</v>
      </c>
      <c r="U405" s="36">
        <f>SUMIFS(СВЦЭМ!$L$40:$L$783,СВЦЭМ!$A$40:$A$783,$A405,СВЦЭМ!$B$39:$B$782,U$401)+'СЕТ СН'!$F$16</f>
        <v>0</v>
      </c>
      <c r="V405" s="36">
        <f>SUMIFS(СВЦЭМ!$L$40:$L$783,СВЦЭМ!$A$40:$A$783,$A405,СВЦЭМ!$B$39:$B$782,V$401)+'СЕТ СН'!$F$16</f>
        <v>0</v>
      </c>
      <c r="W405" s="36">
        <f>SUMIFS(СВЦЭМ!$L$40:$L$783,СВЦЭМ!$A$40:$A$783,$A405,СВЦЭМ!$B$39:$B$782,W$401)+'СЕТ СН'!$F$16</f>
        <v>0</v>
      </c>
      <c r="X405" s="36">
        <f>SUMIFS(СВЦЭМ!$L$40:$L$783,СВЦЭМ!$A$40:$A$783,$A405,СВЦЭМ!$B$39:$B$782,X$401)+'СЕТ СН'!$F$16</f>
        <v>0</v>
      </c>
      <c r="Y405" s="36">
        <f>SUMIFS(СВЦЭМ!$L$40:$L$783,СВЦЭМ!$A$40:$A$783,$A405,СВЦЭМ!$B$39:$B$782,Y$401)+'СЕТ СН'!$F$16</f>
        <v>0</v>
      </c>
    </row>
    <row r="406" spans="1:27" ht="15.75" hidden="1" x14ac:dyDescent="0.2">
      <c r="A406" s="35">
        <f t="shared" si="11"/>
        <v>44260</v>
      </c>
      <c r="B406" s="36">
        <f>SUMIFS(СВЦЭМ!$L$40:$L$783,СВЦЭМ!$A$40:$A$783,$A406,СВЦЭМ!$B$39:$B$782,B$401)+'СЕТ СН'!$F$16</f>
        <v>0</v>
      </c>
      <c r="C406" s="36">
        <f>SUMIFS(СВЦЭМ!$L$40:$L$783,СВЦЭМ!$A$40:$A$783,$A406,СВЦЭМ!$B$39:$B$782,C$401)+'СЕТ СН'!$F$16</f>
        <v>0</v>
      </c>
      <c r="D406" s="36">
        <f>SUMIFS(СВЦЭМ!$L$40:$L$783,СВЦЭМ!$A$40:$A$783,$A406,СВЦЭМ!$B$39:$B$782,D$401)+'СЕТ СН'!$F$16</f>
        <v>0</v>
      </c>
      <c r="E406" s="36">
        <f>SUMIFS(СВЦЭМ!$L$40:$L$783,СВЦЭМ!$A$40:$A$783,$A406,СВЦЭМ!$B$39:$B$782,E$401)+'СЕТ СН'!$F$16</f>
        <v>0</v>
      </c>
      <c r="F406" s="36">
        <f>SUMIFS(СВЦЭМ!$L$40:$L$783,СВЦЭМ!$A$40:$A$783,$A406,СВЦЭМ!$B$39:$B$782,F$401)+'СЕТ СН'!$F$16</f>
        <v>0</v>
      </c>
      <c r="G406" s="36">
        <f>SUMIFS(СВЦЭМ!$L$40:$L$783,СВЦЭМ!$A$40:$A$783,$A406,СВЦЭМ!$B$39:$B$782,G$401)+'СЕТ СН'!$F$16</f>
        <v>0</v>
      </c>
      <c r="H406" s="36">
        <f>SUMIFS(СВЦЭМ!$L$40:$L$783,СВЦЭМ!$A$40:$A$783,$A406,СВЦЭМ!$B$39:$B$782,H$401)+'СЕТ СН'!$F$16</f>
        <v>0</v>
      </c>
      <c r="I406" s="36">
        <f>SUMIFS(СВЦЭМ!$L$40:$L$783,СВЦЭМ!$A$40:$A$783,$A406,СВЦЭМ!$B$39:$B$782,I$401)+'СЕТ СН'!$F$16</f>
        <v>0</v>
      </c>
      <c r="J406" s="36">
        <f>SUMIFS(СВЦЭМ!$L$40:$L$783,СВЦЭМ!$A$40:$A$783,$A406,СВЦЭМ!$B$39:$B$782,J$401)+'СЕТ СН'!$F$16</f>
        <v>0</v>
      </c>
      <c r="K406" s="36">
        <f>SUMIFS(СВЦЭМ!$L$40:$L$783,СВЦЭМ!$A$40:$A$783,$A406,СВЦЭМ!$B$39:$B$782,K$401)+'СЕТ СН'!$F$16</f>
        <v>0</v>
      </c>
      <c r="L406" s="36">
        <f>SUMIFS(СВЦЭМ!$L$40:$L$783,СВЦЭМ!$A$40:$A$783,$A406,СВЦЭМ!$B$39:$B$782,L$401)+'СЕТ СН'!$F$16</f>
        <v>0</v>
      </c>
      <c r="M406" s="36">
        <f>SUMIFS(СВЦЭМ!$L$40:$L$783,СВЦЭМ!$A$40:$A$783,$A406,СВЦЭМ!$B$39:$B$782,M$401)+'СЕТ СН'!$F$16</f>
        <v>0</v>
      </c>
      <c r="N406" s="36">
        <f>SUMIFS(СВЦЭМ!$L$40:$L$783,СВЦЭМ!$A$40:$A$783,$A406,СВЦЭМ!$B$39:$B$782,N$401)+'СЕТ СН'!$F$16</f>
        <v>0</v>
      </c>
      <c r="O406" s="36">
        <f>SUMIFS(СВЦЭМ!$L$40:$L$783,СВЦЭМ!$A$40:$A$783,$A406,СВЦЭМ!$B$39:$B$782,O$401)+'СЕТ СН'!$F$16</f>
        <v>0</v>
      </c>
      <c r="P406" s="36">
        <f>SUMIFS(СВЦЭМ!$L$40:$L$783,СВЦЭМ!$A$40:$A$783,$A406,СВЦЭМ!$B$39:$B$782,P$401)+'СЕТ СН'!$F$16</f>
        <v>0</v>
      </c>
      <c r="Q406" s="36">
        <f>SUMIFS(СВЦЭМ!$L$40:$L$783,СВЦЭМ!$A$40:$A$783,$A406,СВЦЭМ!$B$39:$B$782,Q$401)+'СЕТ СН'!$F$16</f>
        <v>0</v>
      </c>
      <c r="R406" s="36">
        <f>SUMIFS(СВЦЭМ!$L$40:$L$783,СВЦЭМ!$A$40:$A$783,$A406,СВЦЭМ!$B$39:$B$782,R$401)+'СЕТ СН'!$F$16</f>
        <v>0</v>
      </c>
      <c r="S406" s="36">
        <f>SUMIFS(СВЦЭМ!$L$40:$L$783,СВЦЭМ!$A$40:$A$783,$A406,СВЦЭМ!$B$39:$B$782,S$401)+'СЕТ СН'!$F$16</f>
        <v>0</v>
      </c>
      <c r="T406" s="36">
        <f>SUMIFS(СВЦЭМ!$L$40:$L$783,СВЦЭМ!$A$40:$A$783,$A406,СВЦЭМ!$B$39:$B$782,T$401)+'СЕТ СН'!$F$16</f>
        <v>0</v>
      </c>
      <c r="U406" s="36">
        <f>SUMIFS(СВЦЭМ!$L$40:$L$783,СВЦЭМ!$A$40:$A$783,$A406,СВЦЭМ!$B$39:$B$782,U$401)+'СЕТ СН'!$F$16</f>
        <v>0</v>
      </c>
      <c r="V406" s="36">
        <f>SUMIFS(СВЦЭМ!$L$40:$L$783,СВЦЭМ!$A$40:$A$783,$A406,СВЦЭМ!$B$39:$B$782,V$401)+'СЕТ СН'!$F$16</f>
        <v>0</v>
      </c>
      <c r="W406" s="36">
        <f>SUMIFS(СВЦЭМ!$L$40:$L$783,СВЦЭМ!$A$40:$A$783,$A406,СВЦЭМ!$B$39:$B$782,W$401)+'СЕТ СН'!$F$16</f>
        <v>0</v>
      </c>
      <c r="X406" s="36">
        <f>SUMIFS(СВЦЭМ!$L$40:$L$783,СВЦЭМ!$A$40:$A$783,$A406,СВЦЭМ!$B$39:$B$782,X$401)+'СЕТ СН'!$F$16</f>
        <v>0</v>
      </c>
      <c r="Y406" s="36">
        <f>SUMIFS(СВЦЭМ!$L$40:$L$783,СВЦЭМ!$A$40:$A$783,$A406,СВЦЭМ!$B$39:$B$782,Y$401)+'СЕТ СН'!$F$16</f>
        <v>0</v>
      </c>
    </row>
    <row r="407" spans="1:27" ht="15.75" hidden="1" x14ac:dyDescent="0.2">
      <c r="A407" s="35">
        <f t="shared" si="11"/>
        <v>44261</v>
      </c>
      <c r="B407" s="36">
        <f>SUMIFS(СВЦЭМ!$L$40:$L$783,СВЦЭМ!$A$40:$A$783,$A407,СВЦЭМ!$B$39:$B$782,B$401)+'СЕТ СН'!$F$16</f>
        <v>0</v>
      </c>
      <c r="C407" s="36">
        <f>SUMIFS(СВЦЭМ!$L$40:$L$783,СВЦЭМ!$A$40:$A$783,$A407,СВЦЭМ!$B$39:$B$782,C$401)+'СЕТ СН'!$F$16</f>
        <v>0</v>
      </c>
      <c r="D407" s="36">
        <f>SUMIFS(СВЦЭМ!$L$40:$L$783,СВЦЭМ!$A$40:$A$783,$A407,СВЦЭМ!$B$39:$B$782,D$401)+'СЕТ СН'!$F$16</f>
        <v>0</v>
      </c>
      <c r="E407" s="36">
        <f>SUMIFS(СВЦЭМ!$L$40:$L$783,СВЦЭМ!$A$40:$A$783,$A407,СВЦЭМ!$B$39:$B$782,E$401)+'СЕТ СН'!$F$16</f>
        <v>0</v>
      </c>
      <c r="F407" s="36">
        <f>SUMIFS(СВЦЭМ!$L$40:$L$783,СВЦЭМ!$A$40:$A$783,$A407,СВЦЭМ!$B$39:$B$782,F$401)+'СЕТ СН'!$F$16</f>
        <v>0</v>
      </c>
      <c r="G407" s="36">
        <f>SUMIFS(СВЦЭМ!$L$40:$L$783,СВЦЭМ!$A$40:$A$783,$A407,СВЦЭМ!$B$39:$B$782,G$401)+'СЕТ СН'!$F$16</f>
        <v>0</v>
      </c>
      <c r="H407" s="36">
        <f>SUMIFS(СВЦЭМ!$L$40:$L$783,СВЦЭМ!$A$40:$A$783,$A407,СВЦЭМ!$B$39:$B$782,H$401)+'СЕТ СН'!$F$16</f>
        <v>0</v>
      </c>
      <c r="I407" s="36">
        <f>SUMIFS(СВЦЭМ!$L$40:$L$783,СВЦЭМ!$A$40:$A$783,$A407,СВЦЭМ!$B$39:$B$782,I$401)+'СЕТ СН'!$F$16</f>
        <v>0</v>
      </c>
      <c r="J407" s="36">
        <f>SUMIFS(СВЦЭМ!$L$40:$L$783,СВЦЭМ!$A$40:$A$783,$A407,СВЦЭМ!$B$39:$B$782,J$401)+'СЕТ СН'!$F$16</f>
        <v>0</v>
      </c>
      <c r="K407" s="36">
        <f>SUMIFS(СВЦЭМ!$L$40:$L$783,СВЦЭМ!$A$40:$A$783,$A407,СВЦЭМ!$B$39:$B$782,K$401)+'СЕТ СН'!$F$16</f>
        <v>0</v>
      </c>
      <c r="L407" s="36">
        <f>SUMIFS(СВЦЭМ!$L$40:$L$783,СВЦЭМ!$A$40:$A$783,$A407,СВЦЭМ!$B$39:$B$782,L$401)+'СЕТ СН'!$F$16</f>
        <v>0</v>
      </c>
      <c r="M407" s="36">
        <f>SUMIFS(СВЦЭМ!$L$40:$L$783,СВЦЭМ!$A$40:$A$783,$A407,СВЦЭМ!$B$39:$B$782,M$401)+'СЕТ СН'!$F$16</f>
        <v>0</v>
      </c>
      <c r="N407" s="36">
        <f>SUMIFS(СВЦЭМ!$L$40:$L$783,СВЦЭМ!$A$40:$A$783,$A407,СВЦЭМ!$B$39:$B$782,N$401)+'СЕТ СН'!$F$16</f>
        <v>0</v>
      </c>
      <c r="O407" s="36">
        <f>SUMIFS(СВЦЭМ!$L$40:$L$783,СВЦЭМ!$A$40:$A$783,$A407,СВЦЭМ!$B$39:$B$782,O$401)+'СЕТ СН'!$F$16</f>
        <v>0</v>
      </c>
      <c r="P407" s="36">
        <f>SUMIFS(СВЦЭМ!$L$40:$L$783,СВЦЭМ!$A$40:$A$783,$A407,СВЦЭМ!$B$39:$B$782,P$401)+'СЕТ СН'!$F$16</f>
        <v>0</v>
      </c>
      <c r="Q407" s="36">
        <f>SUMIFS(СВЦЭМ!$L$40:$L$783,СВЦЭМ!$A$40:$A$783,$A407,СВЦЭМ!$B$39:$B$782,Q$401)+'СЕТ СН'!$F$16</f>
        <v>0</v>
      </c>
      <c r="R407" s="36">
        <f>SUMIFS(СВЦЭМ!$L$40:$L$783,СВЦЭМ!$A$40:$A$783,$A407,СВЦЭМ!$B$39:$B$782,R$401)+'СЕТ СН'!$F$16</f>
        <v>0</v>
      </c>
      <c r="S407" s="36">
        <f>SUMIFS(СВЦЭМ!$L$40:$L$783,СВЦЭМ!$A$40:$A$783,$A407,СВЦЭМ!$B$39:$B$782,S$401)+'СЕТ СН'!$F$16</f>
        <v>0</v>
      </c>
      <c r="T407" s="36">
        <f>SUMIFS(СВЦЭМ!$L$40:$L$783,СВЦЭМ!$A$40:$A$783,$A407,СВЦЭМ!$B$39:$B$782,T$401)+'СЕТ СН'!$F$16</f>
        <v>0</v>
      </c>
      <c r="U407" s="36">
        <f>SUMIFS(СВЦЭМ!$L$40:$L$783,СВЦЭМ!$A$40:$A$783,$A407,СВЦЭМ!$B$39:$B$782,U$401)+'СЕТ СН'!$F$16</f>
        <v>0</v>
      </c>
      <c r="V407" s="36">
        <f>SUMIFS(СВЦЭМ!$L$40:$L$783,СВЦЭМ!$A$40:$A$783,$A407,СВЦЭМ!$B$39:$B$782,V$401)+'СЕТ СН'!$F$16</f>
        <v>0</v>
      </c>
      <c r="W407" s="36">
        <f>SUMIFS(СВЦЭМ!$L$40:$L$783,СВЦЭМ!$A$40:$A$783,$A407,СВЦЭМ!$B$39:$B$782,W$401)+'СЕТ СН'!$F$16</f>
        <v>0</v>
      </c>
      <c r="X407" s="36">
        <f>SUMIFS(СВЦЭМ!$L$40:$L$783,СВЦЭМ!$A$40:$A$783,$A407,СВЦЭМ!$B$39:$B$782,X$401)+'СЕТ СН'!$F$16</f>
        <v>0</v>
      </c>
      <c r="Y407" s="36">
        <f>SUMIFS(СВЦЭМ!$L$40:$L$783,СВЦЭМ!$A$40:$A$783,$A407,СВЦЭМ!$B$39:$B$782,Y$401)+'СЕТ СН'!$F$16</f>
        <v>0</v>
      </c>
    </row>
    <row r="408" spans="1:27" ht="15.75" hidden="1" x14ac:dyDescent="0.2">
      <c r="A408" s="35">
        <f t="shared" si="11"/>
        <v>44262</v>
      </c>
      <c r="B408" s="36">
        <f>SUMIFS(СВЦЭМ!$L$40:$L$783,СВЦЭМ!$A$40:$A$783,$A408,СВЦЭМ!$B$39:$B$782,B$401)+'СЕТ СН'!$F$16</f>
        <v>0</v>
      </c>
      <c r="C408" s="36">
        <f>SUMIFS(СВЦЭМ!$L$40:$L$783,СВЦЭМ!$A$40:$A$783,$A408,СВЦЭМ!$B$39:$B$782,C$401)+'СЕТ СН'!$F$16</f>
        <v>0</v>
      </c>
      <c r="D408" s="36">
        <f>SUMIFS(СВЦЭМ!$L$40:$L$783,СВЦЭМ!$A$40:$A$783,$A408,СВЦЭМ!$B$39:$B$782,D$401)+'СЕТ СН'!$F$16</f>
        <v>0</v>
      </c>
      <c r="E408" s="36">
        <f>SUMIFS(СВЦЭМ!$L$40:$L$783,СВЦЭМ!$A$40:$A$783,$A408,СВЦЭМ!$B$39:$B$782,E$401)+'СЕТ СН'!$F$16</f>
        <v>0</v>
      </c>
      <c r="F408" s="36">
        <f>SUMIFS(СВЦЭМ!$L$40:$L$783,СВЦЭМ!$A$40:$A$783,$A408,СВЦЭМ!$B$39:$B$782,F$401)+'СЕТ СН'!$F$16</f>
        <v>0</v>
      </c>
      <c r="G408" s="36">
        <f>SUMIFS(СВЦЭМ!$L$40:$L$783,СВЦЭМ!$A$40:$A$783,$A408,СВЦЭМ!$B$39:$B$782,G$401)+'СЕТ СН'!$F$16</f>
        <v>0</v>
      </c>
      <c r="H408" s="36">
        <f>SUMIFS(СВЦЭМ!$L$40:$L$783,СВЦЭМ!$A$40:$A$783,$A408,СВЦЭМ!$B$39:$B$782,H$401)+'СЕТ СН'!$F$16</f>
        <v>0</v>
      </c>
      <c r="I408" s="36">
        <f>SUMIFS(СВЦЭМ!$L$40:$L$783,СВЦЭМ!$A$40:$A$783,$A408,СВЦЭМ!$B$39:$B$782,I$401)+'СЕТ СН'!$F$16</f>
        <v>0</v>
      </c>
      <c r="J408" s="36">
        <f>SUMIFS(СВЦЭМ!$L$40:$L$783,СВЦЭМ!$A$40:$A$783,$A408,СВЦЭМ!$B$39:$B$782,J$401)+'СЕТ СН'!$F$16</f>
        <v>0</v>
      </c>
      <c r="K408" s="36">
        <f>SUMIFS(СВЦЭМ!$L$40:$L$783,СВЦЭМ!$A$40:$A$783,$A408,СВЦЭМ!$B$39:$B$782,K$401)+'СЕТ СН'!$F$16</f>
        <v>0</v>
      </c>
      <c r="L408" s="36">
        <f>SUMIFS(СВЦЭМ!$L$40:$L$783,СВЦЭМ!$A$40:$A$783,$A408,СВЦЭМ!$B$39:$B$782,L$401)+'СЕТ СН'!$F$16</f>
        <v>0</v>
      </c>
      <c r="M408" s="36">
        <f>SUMIFS(СВЦЭМ!$L$40:$L$783,СВЦЭМ!$A$40:$A$783,$A408,СВЦЭМ!$B$39:$B$782,M$401)+'СЕТ СН'!$F$16</f>
        <v>0</v>
      </c>
      <c r="N408" s="36">
        <f>SUMIFS(СВЦЭМ!$L$40:$L$783,СВЦЭМ!$A$40:$A$783,$A408,СВЦЭМ!$B$39:$B$782,N$401)+'СЕТ СН'!$F$16</f>
        <v>0</v>
      </c>
      <c r="O408" s="36">
        <f>SUMIFS(СВЦЭМ!$L$40:$L$783,СВЦЭМ!$A$40:$A$783,$A408,СВЦЭМ!$B$39:$B$782,O$401)+'СЕТ СН'!$F$16</f>
        <v>0</v>
      </c>
      <c r="P408" s="36">
        <f>SUMIFS(СВЦЭМ!$L$40:$L$783,СВЦЭМ!$A$40:$A$783,$A408,СВЦЭМ!$B$39:$B$782,P$401)+'СЕТ СН'!$F$16</f>
        <v>0</v>
      </c>
      <c r="Q408" s="36">
        <f>SUMIFS(СВЦЭМ!$L$40:$L$783,СВЦЭМ!$A$40:$A$783,$A408,СВЦЭМ!$B$39:$B$782,Q$401)+'СЕТ СН'!$F$16</f>
        <v>0</v>
      </c>
      <c r="R408" s="36">
        <f>SUMIFS(СВЦЭМ!$L$40:$L$783,СВЦЭМ!$A$40:$A$783,$A408,СВЦЭМ!$B$39:$B$782,R$401)+'СЕТ СН'!$F$16</f>
        <v>0</v>
      </c>
      <c r="S408" s="36">
        <f>SUMIFS(СВЦЭМ!$L$40:$L$783,СВЦЭМ!$A$40:$A$783,$A408,СВЦЭМ!$B$39:$B$782,S$401)+'СЕТ СН'!$F$16</f>
        <v>0</v>
      </c>
      <c r="T408" s="36">
        <f>SUMIFS(СВЦЭМ!$L$40:$L$783,СВЦЭМ!$A$40:$A$783,$A408,СВЦЭМ!$B$39:$B$782,T$401)+'СЕТ СН'!$F$16</f>
        <v>0</v>
      </c>
      <c r="U408" s="36">
        <f>SUMIFS(СВЦЭМ!$L$40:$L$783,СВЦЭМ!$A$40:$A$783,$A408,СВЦЭМ!$B$39:$B$782,U$401)+'СЕТ СН'!$F$16</f>
        <v>0</v>
      </c>
      <c r="V408" s="36">
        <f>SUMIFS(СВЦЭМ!$L$40:$L$783,СВЦЭМ!$A$40:$A$783,$A408,СВЦЭМ!$B$39:$B$782,V$401)+'СЕТ СН'!$F$16</f>
        <v>0</v>
      </c>
      <c r="W408" s="36">
        <f>SUMIFS(СВЦЭМ!$L$40:$L$783,СВЦЭМ!$A$40:$A$783,$A408,СВЦЭМ!$B$39:$B$782,W$401)+'СЕТ СН'!$F$16</f>
        <v>0</v>
      </c>
      <c r="X408" s="36">
        <f>SUMIFS(СВЦЭМ!$L$40:$L$783,СВЦЭМ!$A$40:$A$783,$A408,СВЦЭМ!$B$39:$B$782,X$401)+'СЕТ СН'!$F$16</f>
        <v>0</v>
      </c>
      <c r="Y408" s="36">
        <f>SUMIFS(СВЦЭМ!$L$40:$L$783,СВЦЭМ!$A$40:$A$783,$A408,СВЦЭМ!$B$39:$B$782,Y$401)+'СЕТ СН'!$F$16</f>
        <v>0</v>
      </c>
    </row>
    <row r="409" spans="1:27" ht="15.75" hidden="1" x14ac:dyDescent="0.2">
      <c r="A409" s="35">
        <f t="shared" si="11"/>
        <v>44263</v>
      </c>
      <c r="B409" s="36">
        <f>SUMIFS(СВЦЭМ!$L$40:$L$783,СВЦЭМ!$A$40:$A$783,$A409,СВЦЭМ!$B$39:$B$782,B$401)+'СЕТ СН'!$F$16</f>
        <v>0</v>
      </c>
      <c r="C409" s="36">
        <f>SUMIFS(СВЦЭМ!$L$40:$L$783,СВЦЭМ!$A$40:$A$783,$A409,СВЦЭМ!$B$39:$B$782,C$401)+'СЕТ СН'!$F$16</f>
        <v>0</v>
      </c>
      <c r="D409" s="36">
        <f>SUMIFS(СВЦЭМ!$L$40:$L$783,СВЦЭМ!$A$40:$A$783,$A409,СВЦЭМ!$B$39:$B$782,D$401)+'СЕТ СН'!$F$16</f>
        <v>0</v>
      </c>
      <c r="E409" s="36">
        <f>SUMIFS(СВЦЭМ!$L$40:$L$783,СВЦЭМ!$A$40:$A$783,$A409,СВЦЭМ!$B$39:$B$782,E$401)+'СЕТ СН'!$F$16</f>
        <v>0</v>
      </c>
      <c r="F409" s="36">
        <f>SUMIFS(СВЦЭМ!$L$40:$L$783,СВЦЭМ!$A$40:$A$783,$A409,СВЦЭМ!$B$39:$B$782,F$401)+'СЕТ СН'!$F$16</f>
        <v>0</v>
      </c>
      <c r="G409" s="36">
        <f>SUMIFS(СВЦЭМ!$L$40:$L$783,СВЦЭМ!$A$40:$A$783,$A409,СВЦЭМ!$B$39:$B$782,G$401)+'СЕТ СН'!$F$16</f>
        <v>0</v>
      </c>
      <c r="H409" s="36">
        <f>SUMIFS(СВЦЭМ!$L$40:$L$783,СВЦЭМ!$A$40:$A$783,$A409,СВЦЭМ!$B$39:$B$782,H$401)+'СЕТ СН'!$F$16</f>
        <v>0</v>
      </c>
      <c r="I409" s="36">
        <f>SUMIFS(СВЦЭМ!$L$40:$L$783,СВЦЭМ!$A$40:$A$783,$A409,СВЦЭМ!$B$39:$B$782,I$401)+'СЕТ СН'!$F$16</f>
        <v>0</v>
      </c>
      <c r="J409" s="36">
        <f>SUMIFS(СВЦЭМ!$L$40:$L$783,СВЦЭМ!$A$40:$A$783,$A409,СВЦЭМ!$B$39:$B$782,J$401)+'СЕТ СН'!$F$16</f>
        <v>0</v>
      </c>
      <c r="K409" s="36">
        <f>SUMIFS(СВЦЭМ!$L$40:$L$783,СВЦЭМ!$A$40:$A$783,$A409,СВЦЭМ!$B$39:$B$782,K$401)+'СЕТ СН'!$F$16</f>
        <v>0</v>
      </c>
      <c r="L409" s="36">
        <f>SUMIFS(СВЦЭМ!$L$40:$L$783,СВЦЭМ!$A$40:$A$783,$A409,СВЦЭМ!$B$39:$B$782,L$401)+'СЕТ СН'!$F$16</f>
        <v>0</v>
      </c>
      <c r="M409" s="36">
        <f>SUMIFS(СВЦЭМ!$L$40:$L$783,СВЦЭМ!$A$40:$A$783,$A409,СВЦЭМ!$B$39:$B$782,M$401)+'СЕТ СН'!$F$16</f>
        <v>0</v>
      </c>
      <c r="N409" s="36">
        <f>SUMIFS(СВЦЭМ!$L$40:$L$783,СВЦЭМ!$A$40:$A$783,$A409,СВЦЭМ!$B$39:$B$782,N$401)+'СЕТ СН'!$F$16</f>
        <v>0</v>
      </c>
      <c r="O409" s="36">
        <f>SUMIFS(СВЦЭМ!$L$40:$L$783,СВЦЭМ!$A$40:$A$783,$A409,СВЦЭМ!$B$39:$B$782,O$401)+'СЕТ СН'!$F$16</f>
        <v>0</v>
      </c>
      <c r="P409" s="36">
        <f>SUMIFS(СВЦЭМ!$L$40:$L$783,СВЦЭМ!$A$40:$A$783,$A409,СВЦЭМ!$B$39:$B$782,P$401)+'СЕТ СН'!$F$16</f>
        <v>0</v>
      </c>
      <c r="Q409" s="36">
        <f>SUMIFS(СВЦЭМ!$L$40:$L$783,СВЦЭМ!$A$40:$A$783,$A409,СВЦЭМ!$B$39:$B$782,Q$401)+'СЕТ СН'!$F$16</f>
        <v>0</v>
      </c>
      <c r="R409" s="36">
        <f>SUMIFS(СВЦЭМ!$L$40:$L$783,СВЦЭМ!$A$40:$A$783,$A409,СВЦЭМ!$B$39:$B$782,R$401)+'СЕТ СН'!$F$16</f>
        <v>0</v>
      </c>
      <c r="S409" s="36">
        <f>SUMIFS(СВЦЭМ!$L$40:$L$783,СВЦЭМ!$A$40:$A$783,$A409,СВЦЭМ!$B$39:$B$782,S$401)+'СЕТ СН'!$F$16</f>
        <v>0</v>
      </c>
      <c r="T409" s="36">
        <f>SUMIFS(СВЦЭМ!$L$40:$L$783,СВЦЭМ!$A$40:$A$783,$A409,СВЦЭМ!$B$39:$B$782,T$401)+'СЕТ СН'!$F$16</f>
        <v>0</v>
      </c>
      <c r="U409" s="36">
        <f>SUMIFS(СВЦЭМ!$L$40:$L$783,СВЦЭМ!$A$40:$A$783,$A409,СВЦЭМ!$B$39:$B$782,U$401)+'СЕТ СН'!$F$16</f>
        <v>0</v>
      </c>
      <c r="V409" s="36">
        <f>SUMIFS(СВЦЭМ!$L$40:$L$783,СВЦЭМ!$A$40:$A$783,$A409,СВЦЭМ!$B$39:$B$782,V$401)+'СЕТ СН'!$F$16</f>
        <v>0</v>
      </c>
      <c r="W409" s="36">
        <f>SUMIFS(СВЦЭМ!$L$40:$L$783,СВЦЭМ!$A$40:$A$783,$A409,СВЦЭМ!$B$39:$B$782,W$401)+'СЕТ СН'!$F$16</f>
        <v>0</v>
      </c>
      <c r="X409" s="36">
        <f>SUMIFS(СВЦЭМ!$L$40:$L$783,СВЦЭМ!$A$40:$A$783,$A409,СВЦЭМ!$B$39:$B$782,X$401)+'СЕТ СН'!$F$16</f>
        <v>0</v>
      </c>
      <c r="Y409" s="36">
        <f>SUMIFS(СВЦЭМ!$L$40:$L$783,СВЦЭМ!$A$40:$A$783,$A409,СВЦЭМ!$B$39:$B$782,Y$401)+'СЕТ СН'!$F$16</f>
        <v>0</v>
      </c>
    </row>
    <row r="410" spans="1:27" ht="15.75" hidden="1" x14ac:dyDescent="0.2">
      <c r="A410" s="35">
        <f t="shared" si="11"/>
        <v>44264</v>
      </c>
      <c r="B410" s="36">
        <f>SUMIFS(СВЦЭМ!$L$40:$L$783,СВЦЭМ!$A$40:$A$783,$A410,СВЦЭМ!$B$39:$B$782,B$401)+'СЕТ СН'!$F$16</f>
        <v>0</v>
      </c>
      <c r="C410" s="36">
        <f>SUMIFS(СВЦЭМ!$L$40:$L$783,СВЦЭМ!$A$40:$A$783,$A410,СВЦЭМ!$B$39:$B$782,C$401)+'СЕТ СН'!$F$16</f>
        <v>0</v>
      </c>
      <c r="D410" s="36">
        <f>SUMIFS(СВЦЭМ!$L$40:$L$783,СВЦЭМ!$A$40:$A$783,$A410,СВЦЭМ!$B$39:$B$782,D$401)+'СЕТ СН'!$F$16</f>
        <v>0</v>
      </c>
      <c r="E410" s="36">
        <f>SUMIFS(СВЦЭМ!$L$40:$L$783,СВЦЭМ!$A$40:$A$783,$A410,СВЦЭМ!$B$39:$B$782,E$401)+'СЕТ СН'!$F$16</f>
        <v>0</v>
      </c>
      <c r="F410" s="36">
        <f>SUMIFS(СВЦЭМ!$L$40:$L$783,СВЦЭМ!$A$40:$A$783,$A410,СВЦЭМ!$B$39:$B$782,F$401)+'СЕТ СН'!$F$16</f>
        <v>0</v>
      </c>
      <c r="G410" s="36">
        <f>SUMIFS(СВЦЭМ!$L$40:$L$783,СВЦЭМ!$A$40:$A$783,$A410,СВЦЭМ!$B$39:$B$782,G$401)+'СЕТ СН'!$F$16</f>
        <v>0</v>
      </c>
      <c r="H410" s="36">
        <f>SUMIFS(СВЦЭМ!$L$40:$L$783,СВЦЭМ!$A$40:$A$783,$A410,СВЦЭМ!$B$39:$B$782,H$401)+'СЕТ СН'!$F$16</f>
        <v>0</v>
      </c>
      <c r="I410" s="36">
        <f>SUMIFS(СВЦЭМ!$L$40:$L$783,СВЦЭМ!$A$40:$A$783,$A410,СВЦЭМ!$B$39:$B$782,I$401)+'СЕТ СН'!$F$16</f>
        <v>0</v>
      </c>
      <c r="J410" s="36">
        <f>SUMIFS(СВЦЭМ!$L$40:$L$783,СВЦЭМ!$A$40:$A$783,$A410,СВЦЭМ!$B$39:$B$782,J$401)+'СЕТ СН'!$F$16</f>
        <v>0</v>
      </c>
      <c r="K410" s="36">
        <f>SUMIFS(СВЦЭМ!$L$40:$L$783,СВЦЭМ!$A$40:$A$783,$A410,СВЦЭМ!$B$39:$B$782,K$401)+'СЕТ СН'!$F$16</f>
        <v>0</v>
      </c>
      <c r="L410" s="36">
        <f>SUMIFS(СВЦЭМ!$L$40:$L$783,СВЦЭМ!$A$40:$A$783,$A410,СВЦЭМ!$B$39:$B$782,L$401)+'СЕТ СН'!$F$16</f>
        <v>0</v>
      </c>
      <c r="M410" s="36">
        <f>SUMIFS(СВЦЭМ!$L$40:$L$783,СВЦЭМ!$A$40:$A$783,$A410,СВЦЭМ!$B$39:$B$782,M$401)+'СЕТ СН'!$F$16</f>
        <v>0</v>
      </c>
      <c r="N410" s="36">
        <f>SUMIFS(СВЦЭМ!$L$40:$L$783,СВЦЭМ!$A$40:$A$783,$A410,СВЦЭМ!$B$39:$B$782,N$401)+'СЕТ СН'!$F$16</f>
        <v>0</v>
      </c>
      <c r="O410" s="36">
        <f>SUMIFS(СВЦЭМ!$L$40:$L$783,СВЦЭМ!$A$40:$A$783,$A410,СВЦЭМ!$B$39:$B$782,O$401)+'СЕТ СН'!$F$16</f>
        <v>0</v>
      </c>
      <c r="P410" s="36">
        <f>SUMIFS(СВЦЭМ!$L$40:$L$783,СВЦЭМ!$A$40:$A$783,$A410,СВЦЭМ!$B$39:$B$782,P$401)+'СЕТ СН'!$F$16</f>
        <v>0</v>
      </c>
      <c r="Q410" s="36">
        <f>SUMIFS(СВЦЭМ!$L$40:$L$783,СВЦЭМ!$A$40:$A$783,$A410,СВЦЭМ!$B$39:$B$782,Q$401)+'СЕТ СН'!$F$16</f>
        <v>0</v>
      </c>
      <c r="R410" s="36">
        <f>SUMIFS(СВЦЭМ!$L$40:$L$783,СВЦЭМ!$A$40:$A$783,$A410,СВЦЭМ!$B$39:$B$782,R$401)+'СЕТ СН'!$F$16</f>
        <v>0</v>
      </c>
      <c r="S410" s="36">
        <f>SUMIFS(СВЦЭМ!$L$40:$L$783,СВЦЭМ!$A$40:$A$783,$A410,СВЦЭМ!$B$39:$B$782,S$401)+'СЕТ СН'!$F$16</f>
        <v>0</v>
      </c>
      <c r="T410" s="36">
        <f>SUMIFS(СВЦЭМ!$L$40:$L$783,СВЦЭМ!$A$40:$A$783,$A410,СВЦЭМ!$B$39:$B$782,T$401)+'СЕТ СН'!$F$16</f>
        <v>0</v>
      </c>
      <c r="U410" s="36">
        <f>SUMIFS(СВЦЭМ!$L$40:$L$783,СВЦЭМ!$A$40:$A$783,$A410,СВЦЭМ!$B$39:$B$782,U$401)+'СЕТ СН'!$F$16</f>
        <v>0</v>
      </c>
      <c r="V410" s="36">
        <f>SUMIFS(СВЦЭМ!$L$40:$L$783,СВЦЭМ!$A$40:$A$783,$A410,СВЦЭМ!$B$39:$B$782,V$401)+'СЕТ СН'!$F$16</f>
        <v>0</v>
      </c>
      <c r="W410" s="36">
        <f>SUMIFS(СВЦЭМ!$L$40:$L$783,СВЦЭМ!$A$40:$A$783,$A410,СВЦЭМ!$B$39:$B$782,W$401)+'СЕТ СН'!$F$16</f>
        <v>0</v>
      </c>
      <c r="X410" s="36">
        <f>SUMIFS(СВЦЭМ!$L$40:$L$783,СВЦЭМ!$A$40:$A$783,$A410,СВЦЭМ!$B$39:$B$782,X$401)+'СЕТ СН'!$F$16</f>
        <v>0</v>
      </c>
      <c r="Y410" s="36">
        <f>SUMIFS(СВЦЭМ!$L$40:$L$783,СВЦЭМ!$A$40:$A$783,$A410,СВЦЭМ!$B$39:$B$782,Y$401)+'СЕТ СН'!$F$16</f>
        <v>0</v>
      </c>
    </row>
    <row r="411" spans="1:27" ht="15.75" hidden="1" x14ac:dyDescent="0.2">
      <c r="A411" s="35">
        <f t="shared" si="11"/>
        <v>44265</v>
      </c>
      <c r="B411" s="36">
        <f>SUMIFS(СВЦЭМ!$L$40:$L$783,СВЦЭМ!$A$40:$A$783,$A411,СВЦЭМ!$B$39:$B$782,B$401)+'СЕТ СН'!$F$16</f>
        <v>0</v>
      </c>
      <c r="C411" s="36">
        <f>SUMIFS(СВЦЭМ!$L$40:$L$783,СВЦЭМ!$A$40:$A$783,$A411,СВЦЭМ!$B$39:$B$782,C$401)+'СЕТ СН'!$F$16</f>
        <v>0</v>
      </c>
      <c r="D411" s="36">
        <f>SUMIFS(СВЦЭМ!$L$40:$L$783,СВЦЭМ!$A$40:$A$783,$A411,СВЦЭМ!$B$39:$B$782,D$401)+'СЕТ СН'!$F$16</f>
        <v>0</v>
      </c>
      <c r="E411" s="36">
        <f>SUMIFS(СВЦЭМ!$L$40:$L$783,СВЦЭМ!$A$40:$A$783,$A411,СВЦЭМ!$B$39:$B$782,E$401)+'СЕТ СН'!$F$16</f>
        <v>0</v>
      </c>
      <c r="F411" s="36">
        <f>SUMIFS(СВЦЭМ!$L$40:$L$783,СВЦЭМ!$A$40:$A$783,$A411,СВЦЭМ!$B$39:$B$782,F$401)+'СЕТ СН'!$F$16</f>
        <v>0</v>
      </c>
      <c r="G411" s="36">
        <f>SUMIFS(СВЦЭМ!$L$40:$L$783,СВЦЭМ!$A$40:$A$783,$A411,СВЦЭМ!$B$39:$B$782,G$401)+'СЕТ СН'!$F$16</f>
        <v>0</v>
      </c>
      <c r="H411" s="36">
        <f>SUMIFS(СВЦЭМ!$L$40:$L$783,СВЦЭМ!$A$40:$A$783,$A411,СВЦЭМ!$B$39:$B$782,H$401)+'СЕТ СН'!$F$16</f>
        <v>0</v>
      </c>
      <c r="I411" s="36">
        <f>SUMIFS(СВЦЭМ!$L$40:$L$783,СВЦЭМ!$A$40:$A$783,$A411,СВЦЭМ!$B$39:$B$782,I$401)+'СЕТ СН'!$F$16</f>
        <v>0</v>
      </c>
      <c r="J411" s="36">
        <f>SUMIFS(СВЦЭМ!$L$40:$L$783,СВЦЭМ!$A$40:$A$783,$A411,СВЦЭМ!$B$39:$B$782,J$401)+'СЕТ СН'!$F$16</f>
        <v>0</v>
      </c>
      <c r="K411" s="36">
        <f>SUMIFS(СВЦЭМ!$L$40:$L$783,СВЦЭМ!$A$40:$A$783,$A411,СВЦЭМ!$B$39:$B$782,K$401)+'СЕТ СН'!$F$16</f>
        <v>0</v>
      </c>
      <c r="L411" s="36">
        <f>SUMIFS(СВЦЭМ!$L$40:$L$783,СВЦЭМ!$A$40:$A$783,$A411,СВЦЭМ!$B$39:$B$782,L$401)+'СЕТ СН'!$F$16</f>
        <v>0</v>
      </c>
      <c r="M411" s="36">
        <f>SUMIFS(СВЦЭМ!$L$40:$L$783,СВЦЭМ!$A$40:$A$783,$A411,СВЦЭМ!$B$39:$B$782,M$401)+'СЕТ СН'!$F$16</f>
        <v>0</v>
      </c>
      <c r="N411" s="36">
        <f>SUMIFS(СВЦЭМ!$L$40:$L$783,СВЦЭМ!$A$40:$A$783,$A411,СВЦЭМ!$B$39:$B$782,N$401)+'СЕТ СН'!$F$16</f>
        <v>0</v>
      </c>
      <c r="O411" s="36">
        <f>SUMIFS(СВЦЭМ!$L$40:$L$783,СВЦЭМ!$A$40:$A$783,$A411,СВЦЭМ!$B$39:$B$782,O$401)+'СЕТ СН'!$F$16</f>
        <v>0</v>
      </c>
      <c r="P411" s="36">
        <f>SUMIFS(СВЦЭМ!$L$40:$L$783,СВЦЭМ!$A$40:$A$783,$A411,СВЦЭМ!$B$39:$B$782,P$401)+'СЕТ СН'!$F$16</f>
        <v>0</v>
      </c>
      <c r="Q411" s="36">
        <f>SUMIFS(СВЦЭМ!$L$40:$L$783,СВЦЭМ!$A$40:$A$783,$A411,СВЦЭМ!$B$39:$B$782,Q$401)+'СЕТ СН'!$F$16</f>
        <v>0</v>
      </c>
      <c r="R411" s="36">
        <f>SUMIFS(СВЦЭМ!$L$40:$L$783,СВЦЭМ!$A$40:$A$783,$A411,СВЦЭМ!$B$39:$B$782,R$401)+'СЕТ СН'!$F$16</f>
        <v>0</v>
      </c>
      <c r="S411" s="36">
        <f>SUMIFS(СВЦЭМ!$L$40:$L$783,СВЦЭМ!$A$40:$A$783,$A411,СВЦЭМ!$B$39:$B$782,S$401)+'СЕТ СН'!$F$16</f>
        <v>0</v>
      </c>
      <c r="T411" s="36">
        <f>SUMIFS(СВЦЭМ!$L$40:$L$783,СВЦЭМ!$A$40:$A$783,$A411,СВЦЭМ!$B$39:$B$782,T$401)+'СЕТ СН'!$F$16</f>
        <v>0</v>
      </c>
      <c r="U411" s="36">
        <f>SUMIFS(СВЦЭМ!$L$40:$L$783,СВЦЭМ!$A$40:$A$783,$A411,СВЦЭМ!$B$39:$B$782,U$401)+'СЕТ СН'!$F$16</f>
        <v>0</v>
      </c>
      <c r="V411" s="36">
        <f>SUMIFS(СВЦЭМ!$L$40:$L$783,СВЦЭМ!$A$40:$A$783,$A411,СВЦЭМ!$B$39:$B$782,V$401)+'СЕТ СН'!$F$16</f>
        <v>0</v>
      </c>
      <c r="W411" s="36">
        <f>SUMIFS(СВЦЭМ!$L$40:$L$783,СВЦЭМ!$A$40:$A$783,$A411,СВЦЭМ!$B$39:$B$782,W$401)+'СЕТ СН'!$F$16</f>
        <v>0</v>
      </c>
      <c r="X411" s="36">
        <f>SUMIFS(СВЦЭМ!$L$40:$L$783,СВЦЭМ!$A$40:$A$783,$A411,СВЦЭМ!$B$39:$B$782,X$401)+'СЕТ СН'!$F$16</f>
        <v>0</v>
      </c>
      <c r="Y411" s="36">
        <f>SUMIFS(СВЦЭМ!$L$40:$L$783,СВЦЭМ!$A$40:$A$783,$A411,СВЦЭМ!$B$39:$B$782,Y$401)+'СЕТ СН'!$F$16</f>
        <v>0</v>
      </c>
    </row>
    <row r="412" spans="1:27" ht="15.75" hidden="1" x14ac:dyDescent="0.2">
      <c r="A412" s="35">
        <f t="shared" si="11"/>
        <v>44266</v>
      </c>
      <c r="B412" s="36">
        <f>SUMIFS(СВЦЭМ!$L$40:$L$783,СВЦЭМ!$A$40:$A$783,$A412,СВЦЭМ!$B$39:$B$782,B$401)+'СЕТ СН'!$F$16</f>
        <v>0</v>
      </c>
      <c r="C412" s="36">
        <f>SUMIFS(СВЦЭМ!$L$40:$L$783,СВЦЭМ!$A$40:$A$783,$A412,СВЦЭМ!$B$39:$B$782,C$401)+'СЕТ СН'!$F$16</f>
        <v>0</v>
      </c>
      <c r="D412" s="36">
        <f>SUMIFS(СВЦЭМ!$L$40:$L$783,СВЦЭМ!$A$40:$A$783,$A412,СВЦЭМ!$B$39:$B$782,D$401)+'СЕТ СН'!$F$16</f>
        <v>0</v>
      </c>
      <c r="E412" s="36">
        <f>SUMIFS(СВЦЭМ!$L$40:$L$783,СВЦЭМ!$A$40:$A$783,$A412,СВЦЭМ!$B$39:$B$782,E$401)+'СЕТ СН'!$F$16</f>
        <v>0</v>
      </c>
      <c r="F412" s="36">
        <f>SUMIFS(СВЦЭМ!$L$40:$L$783,СВЦЭМ!$A$40:$A$783,$A412,СВЦЭМ!$B$39:$B$782,F$401)+'СЕТ СН'!$F$16</f>
        <v>0</v>
      </c>
      <c r="G412" s="36">
        <f>SUMIFS(СВЦЭМ!$L$40:$L$783,СВЦЭМ!$A$40:$A$783,$A412,СВЦЭМ!$B$39:$B$782,G$401)+'СЕТ СН'!$F$16</f>
        <v>0</v>
      </c>
      <c r="H412" s="36">
        <f>SUMIFS(СВЦЭМ!$L$40:$L$783,СВЦЭМ!$A$40:$A$783,$A412,СВЦЭМ!$B$39:$B$782,H$401)+'СЕТ СН'!$F$16</f>
        <v>0</v>
      </c>
      <c r="I412" s="36">
        <f>SUMIFS(СВЦЭМ!$L$40:$L$783,СВЦЭМ!$A$40:$A$783,$A412,СВЦЭМ!$B$39:$B$782,I$401)+'СЕТ СН'!$F$16</f>
        <v>0</v>
      </c>
      <c r="J412" s="36">
        <f>SUMIFS(СВЦЭМ!$L$40:$L$783,СВЦЭМ!$A$40:$A$783,$A412,СВЦЭМ!$B$39:$B$782,J$401)+'СЕТ СН'!$F$16</f>
        <v>0</v>
      </c>
      <c r="K412" s="36">
        <f>SUMIFS(СВЦЭМ!$L$40:$L$783,СВЦЭМ!$A$40:$A$783,$A412,СВЦЭМ!$B$39:$B$782,K$401)+'СЕТ СН'!$F$16</f>
        <v>0</v>
      </c>
      <c r="L412" s="36">
        <f>SUMIFS(СВЦЭМ!$L$40:$L$783,СВЦЭМ!$A$40:$A$783,$A412,СВЦЭМ!$B$39:$B$782,L$401)+'СЕТ СН'!$F$16</f>
        <v>0</v>
      </c>
      <c r="M412" s="36">
        <f>SUMIFS(СВЦЭМ!$L$40:$L$783,СВЦЭМ!$A$40:$A$783,$A412,СВЦЭМ!$B$39:$B$782,M$401)+'СЕТ СН'!$F$16</f>
        <v>0</v>
      </c>
      <c r="N412" s="36">
        <f>SUMIFS(СВЦЭМ!$L$40:$L$783,СВЦЭМ!$A$40:$A$783,$A412,СВЦЭМ!$B$39:$B$782,N$401)+'СЕТ СН'!$F$16</f>
        <v>0</v>
      </c>
      <c r="O412" s="36">
        <f>SUMIFS(СВЦЭМ!$L$40:$L$783,СВЦЭМ!$A$40:$A$783,$A412,СВЦЭМ!$B$39:$B$782,O$401)+'СЕТ СН'!$F$16</f>
        <v>0</v>
      </c>
      <c r="P412" s="36">
        <f>SUMIFS(СВЦЭМ!$L$40:$L$783,СВЦЭМ!$A$40:$A$783,$A412,СВЦЭМ!$B$39:$B$782,P$401)+'СЕТ СН'!$F$16</f>
        <v>0</v>
      </c>
      <c r="Q412" s="36">
        <f>SUMIFS(СВЦЭМ!$L$40:$L$783,СВЦЭМ!$A$40:$A$783,$A412,СВЦЭМ!$B$39:$B$782,Q$401)+'СЕТ СН'!$F$16</f>
        <v>0</v>
      </c>
      <c r="R412" s="36">
        <f>SUMIFS(СВЦЭМ!$L$40:$L$783,СВЦЭМ!$A$40:$A$783,$A412,СВЦЭМ!$B$39:$B$782,R$401)+'СЕТ СН'!$F$16</f>
        <v>0</v>
      </c>
      <c r="S412" s="36">
        <f>SUMIFS(СВЦЭМ!$L$40:$L$783,СВЦЭМ!$A$40:$A$783,$A412,СВЦЭМ!$B$39:$B$782,S$401)+'СЕТ СН'!$F$16</f>
        <v>0</v>
      </c>
      <c r="T412" s="36">
        <f>SUMIFS(СВЦЭМ!$L$40:$L$783,СВЦЭМ!$A$40:$A$783,$A412,СВЦЭМ!$B$39:$B$782,T$401)+'СЕТ СН'!$F$16</f>
        <v>0</v>
      </c>
      <c r="U412" s="36">
        <f>SUMIFS(СВЦЭМ!$L$40:$L$783,СВЦЭМ!$A$40:$A$783,$A412,СВЦЭМ!$B$39:$B$782,U$401)+'СЕТ СН'!$F$16</f>
        <v>0</v>
      </c>
      <c r="V412" s="36">
        <f>SUMIFS(СВЦЭМ!$L$40:$L$783,СВЦЭМ!$A$40:$A$783,$A412,СВЦЭМ!$B$39:$B$782,V$401)+'СЕТ СН'!$F$16</f>
        <v>0</v>
      </c>
      <c r="W412" s="36">
        <f>SUMIFS(СВЦЭМ!$L$40:$L$783,СВЦЭМ!$A$40:$A$783,$A412,СВЦЭМ!$B$39:$B$782,W$401)+'СЕТ СН'!$F$16</f>
        <v>0</v>
      </c>
      <c r="X412" s="36">
        <f>SUMIFS(СВЦЭМ!$L$40:$L$783,СВЦЭМ!$A$40:$A$783,$A412,СВЦЭМ!$B$39:$B$782,X$401)+'СЕТ СН'!$F$16</f>
        <v>0</v>
      </c>
      <c r="Y412" s="36">
        <f>SUMIFS(СВЦЭМ!$L$40:$L$783,СВЦЭМ!$A$40:$A$783,$A412,СВЦЭМ!$B$39:$B$782,Y$401)+'СЕТ СН'!$F$16</f>
        <v>0</v>
      </c>
    </row>
    <row r="413" spans="1:27" ht="15.75" hidden="1" x14ac:dyDescent="0.2">
      <c r="A413" s="35">
        <f t="shared" si="11"/>
        <v>44267</v>
      </c>
      <c r="B413" s="36">
        <f>SUMIFS(СВЦЭМ!$L$40:$L$783,СВЦЭМ!$A$40:$A$783,$A413,СВЦЭМ!$B$39:$B$782,B$401)+'СЕТ СН'!$F$16</f>
        <v>0</v>
      </c>
      <c r="C413" s="36">
        <f>SUMIFS(СВЦЭМ!$L$40:$L$783,СВЦЭМ!$A$40:$A$783,$A413,СВЦЭМ!$B$39:$B$782,C$401)+'СЕТ СН'!$F$16</f>
        <v>0</v>
      </c>
      <c r="D413" s="36">
        <f>SUMIFS(СВЦЭМ!$L$40:$L$783,СВЦЭМ!$A$40:$A$783,$A413,СВЦЭМ!$B$39:$B$782,D$401)+'СЕТ СН'!$F$16</f>
        <v>0</v>
      </c>
      <c r="E413" s="36">
        <f>SUMIFS(СВЦЭМ!$L$40:$L$783,СВЦЭМ!$A$40:$A$783,$A413,СВЦЭМ!$B$39:$B$782,E$401)+'СЕТ СН'!$F$16</f>
        <v>0</v>
      </c>
      <c r="F413" s="36">
        <f>SUMIFS(СВЦЭМ!$L$40:$L$783,СВЦЭМ!$A$40:$A$783,$A413,СВЦЭМ!$B$39:$B$782,F$401)+'СЕТ СН'!$F$16</f>
        <v>0</v>
      </c>
      <c r="G413" s="36">
        <f>SUMIFS(СВЦЭМ!$L$40:$L$783,СВЦЭМ!$A$40:$A$783,$A413,СВЦЭМ!$B$39:$B$782,G$401)+'СЕТ СН'!$F$16</f>
        <v>0</v>
      </c>
      <c r="H413" s="36">
        <f>SUMIFS(СВЦЭМ!$L$40:$L$783,СВЦЭМ!$A$40:$A$783,$A413,СВЦЭМ!$B$39:$B$782,H$401)+'СЕТ СН'!$F$16</f>
        <v>0</v>
      </c>
      <c r="I413" s="36">
        <f>SUMIFS(СВЦЭМ!$L$40:$L$783,СВЦЭМ!$A$40:$A$783,$A413,СВЦЭМ!$B$39:$B$782,I$401)+'СЕТ СН'!$F$16</f>
        <v>0</v>
      </c>
      <c r="J413" s="36">
        <f>SUMIFS(СВЦЭМ!$L$40:$L$783,СВЦЭМ!$A$40:$A$783,$A413,СВЦЭМ!$B$39:$B$782,J$401)+'СЕТ СН'!$F$16</f>
        <v>0</v>
      </c>
      <c r="K413" s="36">
        <f>SUMIFS(СВЦЭМ!$L$40:$L$783,СВЦЭМ!$A$40:$A$783,$A413,СВЦЭМ!$B$39:$B$782,K$401)+'СЕТ СН'!$F$16</f>
        <v>0</v>
      </c>
      <c r="L413" s="36">
        <f>SUMIFS(СВЦЭМ!$L$40:$L$783,СВЦЭМ!$A$40:$A$783,$A413,СВЦЭМ!$B$39:$B$782,L$401)+'СЕТ СН'!$F$16</f>
        <v>0</v>
      </c>
      <c r="M413" s="36">
        <f>SUMIFS(СВЦЭМ!$L$40:$L$783,СВЦЭМ!$A$40:$A$783,$A413,СВЦЭМ!$B$39:$B$782,M$401)+'СЕТ СН'!$F$16</f>
        <v>0</v>
      </c>
      <c r="N413" s="36">
        <f>SUMIFS(СВЦЭМ!$L$40:$L$783,СВЦЭМ!$A$40:$A$783,$A413,СВЦЭМ!$B$39:$B$782,N$401)+'СЕТ СН'!$F$16</f>
        <v>0</v>
      </c>
      <c r="O413" s="36">
        <f>SUMIFS(СВЦЭМ!$L$40:$L$783,СВЦЭМ!$A$40:$A$783,$A413,СВЦЭМ!$B$39:$B$782,O$401)+'СЕТ СН'!$F$16</f>
        <v>0</v>
      </c>
      <c r="P413" s="36">
        <f>SUMIFS(СВЦЭМ!$L$40:$L$783,СВЦЭМ!$A$40:$A$783,$A413,СВЦЭМ!$B$39:$B$782,P$401)+'СЕТ СН'!$F$16</f>
        <v>0</v>
      </c>
      <c r="Q413" s="36">
        <f>SUMIFS(СВЦЭМ!$L$40:$L$783,СВЦЭМ!$A$40:$A$783,$A413,СВЦЭМ!$B$39:$B$782,Q$401)+'СЕТ СН'!$F$16</f>
        <v>0</v>
      </c>
      <c r="R413" s="36">
        <f>SUMIFS(СВЦЭМ!$L$40:$L$783,СВЦЭМ!$A$40:$A$783,$A413,СВЦЭМ!$B$39:$B$782,R$401)+'СЕТ СН'!$F$16</f>
        <v>0</v>
      </c>
      <c r="S413" s="36">
        <f>SUMIFS(СВЦЭМ!$L$40:$L$783,СВЦЭМ!$A$40:$A$783,$A413,СВЦЭМ!$B$39:$B$782,S$401)+'СЕТ СН'!$F$16</f>
        <v>0</v>
      </c>
      <c r="T413" s="36">
        <f>SUMIFS(СВЦЭМ!$L$40:$L$783,СВЦЭМ!$A$40:$A$783,$A413,СВЦЭМ!$B$39:$B$782,T$401)+'СЕТ СН'!$F$16</f>
        <v>0</v>
      </c>
      <c r="U413" s="36">
        <f>SUMIFS(СВЦЭМ!$L$40:$L$783,СВЦЭМ!$A$40:$A$783,$A413,СВЦЭМ!$B$39:$B$782,U$401)+'СЕТ СН'!$F$16</f>
        <v>0</v>
      </c>
      <c r="V413" s="36">
        <f>SUMIFS(СВЦЭМ!$L$40:$L$783,СВЦЭМ!$A$40:$A$783,$A413,СВЦЭМ!$B$39:$B$782,V$401)+'СЕТ СН'!$F$16</f>
        <v>0</v>
      </c>
      <c r="W413" s="36">
        <f>SUMIFS(СВЦЭМ!$L$40:$L$783,СВЦЭМ!$A$40:$A$783,$A413,СВЦЭМ!$B$39:$B$782,W$401)+'СЕТ СН'!$F$16</f>
        <v>0</v>
      </c>
      <c r="X413" s="36">
        <f>SUMIFS(СВЦЭМ!$L$40:$L$783,СВЦЭМ!$A$40:$A$783,$A413,СВЦЭМ!$B$39:$B$782,X$401)+'СЕТ СН'!$F$16</f>
        <v>0</v>
      </c>
      <c r="Y413" s="36">
        <f>SUMIFS(СВЦЭМ!$L$40:$L$783,СВЦЭМ!$A$40:$A$783,$A413,СВЦЭМ!$B$39:$B$782,Y$401)+'СЕТ СН'!$F$16</f>
        <v>0</v>
      </c>
    </row>
    <row r="414" spans="1:27" ht="15.75" hidden="1" x14ac:dyDescent="0.2">
      <c r="A414" s="35">
        <f t="shared" si="11"/>
        <v>44268</v>
      </c>
      <c r="B414" s="36">
        <f>SUMIFS(СВЦЭМ!$L$40:$L$783,СВЦЭМ!$A$40:$A$783,$A414,СВЦЭМ!$B$39:$B$782,B$401)+'СЕТ СН'!$F$16</f>
        <v>0</v>
      </c>
      <c r="C414" s="36">
        <f>SUMIFS(СВЦЭМ!$L$40:$L$783,СВЦЭМ!$A$40:$A$783,$A414,СВЦЭМ!$B$39:$B$782,C$401)+'СЕТ СН'!$F$16</f>
        <v>0</v>
      </c>
      <c r="D414" s="36">
        <f>SUMIFS(СВЦЭМ!$L$40:$L$783,СВЦЭМ!$A$40:$A$783,$A414,СВЦЭМ!$B$39:$B$782,D$401)+'СЕТ СН'!$F$16</f>
        <v>0</v>
      </c>
      <c r="E414" s="36">
        <f>SUMIFS(СВЦЭМ!$L$40:$L$783,СВЦЭМ!$A$40:$A$783,$A414,СВЦЭМ!$B$39:$B$782,E$401)+'СЕТ СН'!$F$16</f>
        <v>0</v>
      </c>
      <c r="F414" s="36">
        <f>SUMIFS(СВЦЭМ!$L$40:$L$783,СВЦЭМ!$A$40:$A$783,$A414,СВЦЭМ!$B$39:$B$782,F$401)+'СЕТ СН'!$F$16</f>
        <v>0</v>
      </c>
      <c r="G414" s="36">
        <f>SUMIFS(СВЦЭМ!$L$40:$L$783,СВЦЭМ!$A$40:$A$783,$A414,СВЦЭМ!$B$39:$B$782,G$401)+'СЕТ СН'!$F$16</f>
        <v>0</v>
      </c>
      <c r="H414" s="36">
        <f>SUMIFS(СВЦЭМ!$L$40:$L$783,СВЦЭМ!$A$40:$A$783,$A414,СВЦЭМ!$B$39:$B$782,H$401)+'СЕТ СН'!$F$16</f>
        <v>0</v>
      </c>
      <c r="I414" s="36">
        <f>SUMIFS(СВЦЭМ!$L$40:$L$783,СВЦЭМ!$A$40:$A$783,$A414,СВЦЭМ!$B$39:$B$782,I$401)+'СЕТ СН'!$F$16</f>
        <v>0</v>
      </c>
      <c r="J414" s="36">
        <f>SUMIFS(СВЦЭМ!$L$40:$L$783,СВЦЭМ!$A$40:$A$783,$A414,СВЦЭМ!$B$39:$B$782,J$401)+'СЕТ СН'!$F$16</f>
        <v>0</v>
      </c>
      <c r="K414" s="36">
        <f>SUMIFS(СВЦЭМ!$L$40:$L$783,СВЦЭМ!$A$40:$A$783,$A414,СВЦЭМ!$B$39:$B$782,K$401)+'СЕТ СН'!$F$16</f>
        <v>0</v>
      </c>
      <c r="L414" s="36">
        <f>SUMIFS(СВЦЭМ!$L$40:$L$783,СВЦЭМ!$A$40:$A$783,$A414,СВЦЭМ!$B$39:$B$782,L$401)+'СЕТ СН'!$F$16</f>
        <v>0</v>
      </c>
      <c r="M414" s="36">
        <f>SUMIFS(СВЦЭМ!$L$40:$L$783,СВЦЭМ!$A$40:$A$783,$A414,СВЦЭМ!$B$39:$B$782,M$401)+'СЕТ СН'!$F$16</f>
        <v>0</v>
      </c>
      <c r="N414" s="36">
        <f>SUMIFS(СВЦЭМ!$L$40:$L$783,СВЦЭМ!$A$40:$A$783,$A414,СВЦЭМ!$B$39:$B$782,N$401)+'СЕТ СН'!$F$16</f>
        <v>0</v>
      </c>
      <c r="O414" s="36">
        <f>SUMIFS(СВЦЭМ!$L$40:$L$783,СВЦЭМ!$A$40:$A$783,$A414,СВЦЭМ!$B$39:$B$782,O$401)+'СЕТ СН'!$F$16</f>
        <v>0</v>
      </c>
      <c r="P414" s="36">
        <f>SUMIFS(СВЦЭМ!$L$40:$L$783,СВЦЭМ!$A$40:$A$783,$A414,СВЦЭМ!$B$39:$B$782,P$401)+'СЕТ СН'!$F$16</f>
        <v>0</v>
      </c>
      <c r="Q414" s="36">
        <f>SUMIFS(СВЦЭМ!$L$40:$L$783,СВЦЭМ!$A$40:$A$783,$A414,СВЦЭМ!$B$39:$B$782,Q$401)+'СЕТ СН'!$F$16</f>
        <v>0</v>
      </c>
      <c r="R414" s="36">
        <f>SUMIFS(СВЦЭМ!$L$40:$L$783,СВЦЭМ!$A$40:$A$783,$A414,СВЦЭМ!$B$39:$B$782,R$401)+'СЕТ СН'!$F$16</f>
        <v>0</v>
      </c>
      <c r="S414" s="36">
        <f>SUMIFS(СВЦЭМ!$L$40:$L$783,СВЦЭМ!$A$40:$A$783,$A414,СВЦЭМ!$B$39:$B$782,S$401)+'СЕТ СН'!$F$16</f>
        <v>0</v>
      </c>
      <c r="T414" s="36">
        <f>SUMIFS(СВЦЭМ!$L$40:$L$783,СВЦЭМ!$A$40:$A$783,$A414,СВЦЭМ!$B$39:$B$782,T$401)+'СЕТ СН'!$F$16</f>
        <v>0</v>
      </c>
      <c r="U414" s="36">
        <f>SUMIFS(СВЦЭМ!$L$40:$L$783,СВЦЭМ!$A$40:$A$783,$A414,СВЦЭМ!$B$39:$B$782,U$401)+'СЕТ СН'!$F$16</f>
        <v>0</v>
      </c>
      <c r="V414" s="36">
        <f>SUMIFS(СВЦЭМ!$L$40:$L$783,СВЦЭМ!$A$40:$A$783,$A414,СВЦЭМ!$B$39:$B$782,V$401)+'СЕТ СН'!$F$16</f>
        <v>0</v>
      </c>
      <c r="W414" s="36">
        <f>SUMIFS(СВЦЭМ!$L$40:$L$783,СВЦЭМ!$A$40:$A$783,$A414,СВЦЭМ!$B$39:$B$782,W$401)+'СЕТ СН'!$F$16</f>
        <v>0</v>
      </c>
      <c r="X414" s="36">
        <f>SUMIFS(СВЦЭМ!$L$40:$L$783,СВЦЭМ!$A$40:$A$783,$A414,СВЦЭМ!$B$39:$B$782,X$401)+'СЕТ СН'!$F$16</f>
        <v>0</v>
      </c>
      <c r="Y414" s="36">
        <f>SUMIFS(СВЦЭМ!$L$40:$L$783,СВЦЭМ!$A$40:$A$783,$A414,СВЦЭМ!$B$39:$B$782,Y$401)+'СЕТ СН'!$F$16</f>
        <v>0</v>
      </c>
    </row>
    <row r="415" spans="1:27" ht="15.75" hidden="1" x14ac:dyDescent="0.2">
      <c r="A415" s="35">
        <f t="shared" si="11"/>
        <v>44269</v>
      </c>
      <c r="B415" s="36">
        <f>SUMIFS(СВЦЭМ!$L$40:$L$783,СВЦЭМ!$A$40:$A$783,$A415,СВЦЭМ!$B$39:$B$782,B$401)+'СЕТ СН'!$F$16</f>
        <v>0</v>
      </c>
      <c r="C415" s="36">
        <f>SUMIFS(СВЦЭМ!$L$40:$L$783,СВЦЭМ!$A$40:$A$783,$A415,СВЦЭМ!$B$39:$B$782,C$401)+'СЕТ СН'!$F$16</f>
        <v>0</v>
      </c>
      <c r="D415" s="36">
        <f>SUMIFS(СВЦЭМ!$L$40:$L$783,СВЦЭМ!$A$40:$A$783,$A415,СВЦЭМ!$B$39:$B$782,D$401)+'СЕТ СН'!$F$16</f>
        <v>0</v>
      </c>
      <c r="E415" s="36">
        <f>SUMIFS(СВЦЭМ!$L$40:$L$783,СВЦЭМ!$A$40:$A$783,$A415,СВЦЭМ!$B$39:$B$782,E$401)+'СЕТ СН'!$F$16</f>
        <v>0</v>
      </c>
      <c r="F415" s="36">
        <f>SUMIFS(СВЦЭМ!$L$40:$L$783,СВЦЭМ!$A$40:$A$783,$A415,СВЦЭМ!$B$39:$B$782,F$401)+'СЕТ СН'!$F$16</f>
        <v>0</v>
      </c>
      <c r="G415" s="36">
        <f>SUMIFS(СВЦЭМ!$L$40:$L$783,СВЦЭМ!$A$40:$A$783,$A415,СВЦЭМ!$B$39:$B$782,G$401)+'СЕТ СН'!$F$16</f>
        <v>0</v>
      </c>
      <c r="H415" s="36">
        <f>SUMIFS(СВЦЭМ!$L$40:$L$783,СВЦЭМ!$A$40:$A$783,$A415,СВЦЭМ!$B$39:$B$782,H$401)+'СЕТ СН'!$F$16</f>
        <v>0</v>
      </c>
      <c r="I415" s="36">
        <f>SUMIFS(СВЦЭМ!$L$40:$L$783,СВЦЭМ!$A$40:$A$783,$A415,СВЦЭМ!$B$39:$B$782,I$401)+'СЕТ СН'!$F$16</f>
        <v>0</v>
      </c>
      <c r="J415" s="36">
        <f>SUMIFS(СВЦЭМ!$L$40:$L$783,СВЦЭМ!$A$40:$A$783,$A415,СВЦЭМ!$B$39:$B$782,J$401)+'СЕТ СН'!$F$16</f>
        <v>0</v>
      </c>
      <c r="K415" s="36">
        <f>SUMIFS(СВЦЭМ!$L$40:$L$783,СВЦЭМ!$A$40:$A$783,$A415,СВЦЭМ!$B$39:$B$782,K$401)+'СЕТ СН'!$F$16</f>
        <v>0</v>
      </c>
      <c r="L415" s="36">
        <f>SUMIFS(СВЦЭМ!$L$40:$L$783,СВЦЭМ!$A$40:$A$783,$A415,СВЦЭМ!$B$39:$B$782,L$401)+'СЕТ СН'!$F$16</f>
        <v>0</v>
      </c>
      <c r="M415" s="36">
        <f>SUMIFS(СВЦЭМ!$L$40:$L$783,СВЦЭМ!$A$40:$A$783,$A415,СВЦЭМ!$B$39:$B$782,M$401)+'СЕТ СН'!$F$16</f>
        <v>0</v>
      </c>
      <c r="N415" s="36">
        <f>SUMIFS(СВЦЭМ!$L$40:$L$783,СВЦЭМ!$A$40:$A$783,$A415,СВЦЭМ!$B$39:$B$782,N$401)+'СЕТ СН'!$F$16</f>
        <v>0</v>
      </c>
      <c r="O415" s="36">
        <f>SUMIFS(СВЦЭМ!$L$40:$L$783,СВЦЭМ!$A$40:$A$783,$A415,СВЦЭМ!$B$39:$B$782,O$401)+'СЕТ СН'!$F$16</f>
        <v>0</v>
      </c>
      <c r="P415" s="36">
        <f>SUMIFS(СВЦЭМ!$L$40:$L$783,СВЦЭМ!$A$40:$A$783,$A415,СВЦЭМ!$B$39:$B$782,P$401)+'СЕТ СН'!$F$16</f>
        <v>0</v>
      </c>
      <c r="Q415" s="36">
        <f>SUMIFS(СВЦЭМ!$L$40:$L$783,СВЦЭМ!$A$40:$A$783,$A415,СВЦЭМ!$B$39:$B$782,Q$401)+'СЕТ СН'!$F$16</f>
        <v>0</v>
      </c>
      <c r="R415" s="36">
        <f>SUMIFS(СВЦЭМ!$L$40:$L$783,СВЦЭМ!$A$40:$A$783,$A415,СВЦЭМ!$B$39:$B$782,R$401)+'СЕТ СН'!$F$16</f>
        <v>0</v>
      </c>
      <c r="S415" s="36">
        <f>SUMIFS(СВЦЭМ!$L$40:$L$783,СВЦЭМ!$A$40:$A$783,$A415,СВЦЭМ!$B$39:$B$782,S$401)+'СЕТ СН'!$F$16</f>
        <v>0</v>
      </c>
      <c r="T415" s="36">
        <f>SUMIFS(СВЦЭМ!$L$40:$L$783,СВЦЭМ!$A$40:$A$783,$A415,СВЦЭМ!$B$39:$B$782,T$401)+'СЕТ СН'!$F$16</f>
        <v>0</v>
      </c>
      <c r="U415" s="36">
        <f>SUMIFS(СВЦЭМ!$L$40:$L$783,СВЦЭМ!$A$40:$A$783,$A415,СВЦЭМ!$B$39:$B$782,U$401)+'СЕТ СН'!$F$16</f>
        <v>0</v>
      </c>
      <c r="V415" s="36">
        <f>SUMIFS(СВЦЭМ!$L$40:$L$783,СВЦЭМ!$A$40:$A$783,$A415,СВЦЭМ!$B$39:$B$782,V$401)+'СЕТ СН'!$F$16</f>
        <v>0</v>
      </c>
      <c r="W415" s="36">
        <f>SUMIFS(СВЦЭМ!$L$40:$L$783,СВЦЭМ!$A$40:$A$783,$A415,СВЦЭМ!$B$39:$B$782,W$401)+'СЕТ СН'!$F$16</f>
        <v>0</v>
      </c>
      <c r="X415" s="36">
        <f>SUMIFS(СВЦЭМ!$L$40:$L$783,СВЦЭМ!$A$40:$A$783,$A415,СВЦЭМ!$B$39:$B$782,X$401)+'СЕТ СН'!$F$16</f>
        <v>0</v>
      </c>
      <c r="Y415" s="36">
        <f>SUMIFS(СВЦЭМ!$L$40:$L$783,СВЦЭМ!$A$40:$A$783,$A415,СВЦЭМ!$B$39:$B$782,Y$401)+'СЕТ СН'!$F$16</f>
        <v>0</v>
      </c>
    </row>
    <row r="416" spans="1:27" ht="15.75" hidden="1" x14ac:dyDescent="0.2">
      <c r="A416" s="35">
        <f t="shared" si="11"/>
        <v>44270</v>
      </c>
      <c r="B416" s="36">
        <f>SUMIFS(СВЦЭМ!$L$40:$L$783,СВЦЭМ!$A$40:$A$783,$A416,СВЦЭМ!$B$39:$B$782,B$401)+'СЕТ СН'!$F$16</f>
        <v>0</v>
      </c>
      <c r="C416" s="36">
        <f>SUMIFS(СВЦЭМ!$L$40:$L$783,СВЦЭМ!$A$40:$A$783,$A416,СВЦЭМ!$B$39:$B$782,C$401)+'СЕТ СН'!$F$16</f>
        <v>0</v>
      </c>
      <c r="D416" s="36">
        <f>SUMIFS(СВЦЭМ!$L$40:$L$783,СВЦЭМ!$A$40:$A$783,$A416,СВЦЭМ!$B$39:$B$782,D$401)+'СЕТ СН'!$F$16</f>
        <v>0</v>
      </c>
      <c r="E416" s="36">
        <f>SUMIFS(СВЦЭМ!$L$40:$L$783,СВЦЭМ!$A$40:$A$783,$A416,СВЦЭМ!$B$39:$B$782,E$401)+'СЕТ СН'!$F$16</f>
        <v>0</v>
      </c>
      <c r="F416" s="36">
        <f>SUMIFS(СВЦЭМ!$L$40:$L$783,СВЦЭМ!$A$40:$A$783,$A416,СВЦЭМ!$B$39:$B$782,F$401)+'СЕТ СН'!$F$16</f>
        <v>0</v>
      </c>
      <c r="G416" s="36">
        <f>SUMIFS(СВЦЭМ!$L$40:$L$783,СВЦЭМ!$A$40:$A$783,$A416,СВЦЭМ!$B$39:$B$782,G$401)+'СЕТ СН'!$F$16</f>
        <v>0</v>
      </c>
      <c r="H416" s="36">
        <f>SUMIFS(СВЦЭМ!$L$40:$L$783,СВЦЭМ!$A$40:$A$783,$A416,СВЦЭМ!$B$39:$B$782,H$401)+'СЕТ СН'!$F$16</f>
        <v>0</v>
      </c>
      <c r="I416" s="36">
        <f>SUMIFS(СВЦЭМ!$L$40:$L$783,СВЦЭМ!$A$40:$A$783,$A416,СВЦЭМ!$B$39:$B$782,I$401)+'СЕТ СН'!$F$16</f>
        <v>0</v>
      </c>
      <c r="J416" s="36">
        <f>SUMIFS(СВЦЭМ!$L$40:$L$783,СВЦЭМ!$A$40:$A$783,$A416,СВЦЭМ!$B$39:$B$782,J$401)+'СЕТ СН'!$F$16</f>
        <v>0</v>
      </c>
      <c r="K416" s="36">
        <f>SUMIFS(СВЦЭМ!$L$40:$L$783,СВЦЭМ!$A$40:$A$783,$A416,СВЦЭМ!$B$39:$B$782,K$401)+'СЕТ СН'!$F$16</f>
        <v>0</v>
      </c>
      <c r="L416" s="36">
        <f>SUMIFS(СВЦЭМ!$L$40:$L$783,СВЦЭМ!$A$40:$A$783,$A416,СВЦЭМ!$B$39:$B$782,L$401)+'СЕТ СН'!$F$16</f>
        <v>0</v>
      </c>
      <c r="M416" s="36">
        <f>SUMIFS(СВЦЭМ!$L$40:$L$783,СВЦЭМ!$A$40:$A$783,$A416,СВЦЭМ!$B$39:$B$782,M$401)+'СЕТ СН'!$F$16</f>
        <v>0</v>
      </c>
      <c r="N416" s="36">
        <f>SUMIFS(СВЦЭМ!$L$40:$L$783,СВЦЭМ!$A$40:$A$783,$A416,СВЦЭМ!$B$39:$B$782,N$401)+'СЕТ СН'!$F$16</f>
        <v>0</v>
      </c>
      <c r="O416" s="36">
        <f>SUMIFS(СВЦЭМ!$L$40:$L$783,СВЦЭМ!$A$40:$A$783,$A416,СВЦЭМ!$B$39:$B$782,O$401)+'СЕТ СН'!$F$16</f>
        <v>0</v>
      </c>
      <c r="P416" s="36">
        <f>SUMIFS(СВЦЭМ!$L$40:$L$783,СВЦЭМ!$A$40:$A$783,$A416,СВЦЭМ!$B$39:$B$782,P$401)+'СЕТ СН'!$F$16</f>
        <v>0</v>
      </c>
      <c r="Q416" s="36">
        <f>SUMIFS(СВЦЭМ!$L$40:$L$783,СВЦЭМ!$A$40:$A$783,$A416,СВЦЭМ!$B$39:$B$782,Q$401)+'СЕТ СН'!$F$16</f>
        <v>0</v>
      </c>
      <c r="R416" s="36">
        <f>SUMIFS(СВЦЭМ!$L$40:$L$783,СВЦЭМ!$A$40:$A$783,$A416,СВЦЭМ!$B$39:$B$782,R$401)+'СЕТ СН'!$F$16</f>
        <v>0</v>
      </c>
      <c r="S416" s="36">
        <f>SUMIFS(СВЦЭМ!$L$40:$L$783,СВЦЭМ!$A$40:$A$783,$A416,СВЦЭМ!$B$39:$B$782,S$401)+'СЕТ СН'!$F$16</f>
        <v>0</v>
      </c>
      <c r="T416" s="36">
        <f>SUMIFS(СВЦЭМ!$L$40:$L$783,СВЦЭМ!$A$40:$A$783,$A416,СВЦЭМ!$B$39:$B$782,T$401)+'СЕТ СН'!$F$16</f>
        <v>0</v>
      </c>
      <c r="U416" s="36">
        <f>SUMIFS(СВЦЭМ!$L$40:$L$783,СВЦЭМ!$A$40:$A$783,$A416,СВЦЭМ!$B$39:$B$782,U$401)+'СЕТ СН'!$F$16</f>
        <v>0</v>
      </c>
      <c r="V416" s="36">
        <f>SUMIFS(СВЦЭМ!$L$40:$L$783,СВЦЭМ!$A$40:$A$783,$A416,СВЦЭМ!$B$39:$B$782,V$401)+'СЕТ СН'!$F$16</f>
        <v>0</v>
      </c>
      <c r="W416" s="36">
        <f>SUMIFS(СВЦЭМ!$L$40:$L$783,СВЦЭМ!$A$40:$A$783,$A416,СВЦЭМ!$B$39:$B$782,W$401)+'СЕТ СН'!$F$16</f>
        <v>0</v>
      </c>
      <c r="X416" s="36">
        <f>SUMIFS(СВЦЭМ!$L$40:$L$783,СВЦЭМ!$A$40:$A$783,$A416,СВЦЭМ!$B$39:$B$782,X$401)+'СЕТ СН'!$F$16</f>
        <v>0</v>
      </c>
      <c r="Y416" s="36">
        <f>SUMIFS(СВЦЭМ!$L$40:$L$783,СВЦЭМ!$A$40:$A$783,$A416,СВЦЭМ!$B$39:$B$782,Y$401)+'СЕТ СН'!$F$16</f>
        <v>0</v>
      </c>
    </row>
    <row r="417" spans="1:25" ht="15.75" hidden="1" x14ac:dyDescent="0.2">
      <c r="A417" s="35">
        <f t="shared" si="11"/>
        <v>44271</v>
      </c>
      <c r="B417" s="36">
        <f>SUMIFS(СВЦЭМ!$L$40:$L$783,СВЦЭМ!$A$40:$A$783,$A417,СВЦЭМ!$B$39:$B$782,B$401)+'СЕТ СН'!$F$16</f>
        <v>0</v>
      </c>
      <c r="C417" s="36">
        <f>SUMIFS(СВЦЭМ!$L$40:$L$783,СВЦЭМ!$A$40:$A$783,$A417,СВЦЭМ!$B$39:$B$782,C$401)+'СЕТ СН'!$F$16</f>
        <v>0</v>
      </c>
      <c r="D417" s="36">
        <f>SUMIFS(СВЦЭМ!$L$40:$L$783,СВЦЭМ!$A$40:$A$783,$A417,СВЦЭМ!$B$39:$B$782,D$401)+'СЕТ СН'!$F$16</f>
        <v>0</v>
      </c>
      <c r="E417" s="36">
        <f>SUMIFS(СВЦЭМ!$L$40:$L$783,СВЦЭМ!$A$40:$A$783,$A417,СВЦЭМ!$B$39:$B$782,E$401)+'СЕТ СН'!$F$16</f>
        <v>0</v>
      </c>
      <c r="F417" s="36">
        <f>SUMIFS(СВЦЭМ!$L$40:$L$783,СВЦЭМ!$A$40:$A$783,$A417,СВЦЭМ!$B$39:$B$782,F$401)+'СЕТ СН'!$F$16</f>
        <v>0</v>
      </c>
      <c r="G417" s="36">
        <f>SUMIFS(СВЦЭМ!$L$40:$L$783,СВЦЭМ!$A$40:$A$783,$A417,СВЦЭМ!$B$39:$B$782,G$401)+'СЕТ СН'!$F$16</f>
        <v>0</v>
      </c>
      <c r="H417" s="36">
        <f>SUMIFS(СВЦЭМ!$L$40:$L$783,СВЦЭМ!$A$40:$A$783,$A417,СВЦЭМ!$B$39:$B$782,H$401)+'СЕТ СН'!$F$16</f>
        <v>0</v>
      </c>
      <c r="I417" s="36">
        <f>SUMIFS(СВЦЭМ!$L$40:$L$783,СВЦЭМ!$A$40:$A$783,$A417,СВЦЭМ!$B$39:$B$782,I$401)+'СЕТ СН'!$F$16</f>
        <v>0</v>
      </c>
      <c r="J417" s="36">
        <f>SUMIFS(СВЦЭМ!$L$40:$L$783,СВЦЭМ!$A$40:$A$783,$A417,СВЦЭМ!$B$39:$B$782,J$401)+'СЕТ СН'!$F$16</f>
        <v>0</v>
      </c>
      <c r="K417" s="36">
        <f>SUMIFS(СВЦЭМ!$L$40:$L$783,СВЦЭМ!$A$40:$A$783,$A417,СВЦЭМ!$B$39:$B$782,K$401)+'СЕТ СН'!$F$16</f>
        <v>0</v>
      </c>
      <c r="L417" s="36">
        <f>SUMIFS(СВЦЭМ!$L$40:$L$783,СВЦЭМ!$A$40:$A$783,$A417,СВЦЭМ!$B$39:$B$782,L$401)+'СЕТ СН'!$F$16</f>
        <v>0</v>
      </c>
      <c r="M417" s="36">
        <f>SUMIFS(СВЦЭМ!$L$40:$L$783,СВЦЭМ!$A$40:$A$783,$A417,СВЦЭМ!$B$39:$B$782,M$401)+'СЕТ СН'!$F$16</f>
        <v>0</v>
      </c>
      <c r="N417" s="36">
        <f>SUMIFS(СВЦЭМ!$L$40:$L$783,СВЦЭМ!$A$40:$A$783,$A417,СВЦЭМ!$B$39:$B$782,N$401)+'СЕТ СН'!$F$16</f>
        <v>0</v>
      </c>
      <c r="O417" s="36">
        <f>SUMIFS(СВЦЭМ!$L$40:$L$783,СВЦЭМ!$A$40:$A$783,$A417,СВЦЭМ!$B$39:$B$782,O$401)+'СЕТ СН'!$F$16</f>
        <v>0</v>
      </c>
      <c r="P417" s="36">
        <f>SUMIFS(СВЦЭМ!$L$40:$L$783,СВЦЭМ!$A$40:$A$783,$A417,СВЦЭМ!$B$39:$B$782,P$401)+'СЕТ СН'!$F$16</f>
        <v>0</v>
      </c>
      <c r="Q417" s="36">
        <f>SUMIFS(СВЦЭМ!$L$40:$L$783,СВЦЭМ!$A$40:$A$783,$A417,СВЦЭМ!$B$39:$B$782,Q$401)+'СЕТ СН'!$F$16</f>
        <v>0</v>
      </c>
      <c r="R417" s="36">
        <f>SUMIFS(СВЦЭМ!$L$40:$L$783,СВЦЭМ!$A$40:$A$783,$A417,СВЦЭМ!$B$39:$B$782,R$401)+'СЕТ СН'!$F$16</f>
        <v>0</v>
      </c>
      <c r="S417" s="36">
        <f>SUMIFS(СВЦЭМ!$L$40:$L$783,СВЦЭМ!$A$40:$A$783,$A417,СВЦЭМ!$B$39:$B$782,S$401)+'СЕТ СН'!$F$16</f>
        <v>0</v>
      </c>
      <c r="T417" s="36">
        <f>SUMIFS(СВЦЭМ!$L$40:$L$783,СВЦЭМ!$A$40:$A$783,$A417,СВЦЭМ!$B$39:$B$782,T$401)+'СЕТ СН'!$F$16</f>
        <v>0</v>
      </c>
      <c r="U417" s="36">
        <f>SUMIFS(СВЦЭМ!$L$40:$L$783,СВЦЭМ!$A$40:$A$783,$A417,СВЦЭМ!$B$39:$B$782,U$401)+'СЕТ СН'!$F$16</f>
        <v>0</v>
      </c>
      <c r="V417" s="36">
        <f>SUMIFS(СВЦЭМ!$L$40:$L$783,СВЦЭМ!$A$40:$A$783,$A417,СВЦЭМ!$B$39:$B$782,V$401)+'СЕТ СН'!$F$16</f>
        <v>0</v>
      </c>
      <c r="W417" s="36">
        <f>SUMIFS(СВЦЭМ!$L$40:$L$783,СВЦЭМ!$A$40:$A$783,$A417,СВЦЭМ!$B$39:$B$782,W$401)+'СЕТ СН'!$F$16</f>
        <v>0</v>
      </c>
      <c r="X417" s="36">
        <f>SUMIFS(СВЦЭМ!$L$40:$L$783,СВЦЭМ!$A$40:$A$783,$A417,СВЦЭМ!$B$39:$B$782,X$401)+'СЕТ СН'!$F$16</f>
        <v>0</v>
      </c>
      <c r="Y417" s="36">
        <f>SUMIFS(СВЦЭМ!$L$40:$L$783,СВЦЭМ!$A$40:$A$783,$A417,СВЦЭМ!$B$39:$B$782,Y$401)+'СЕТ СН'!$F$16</f>
        <v>0</v>
      </c>
    </row>
    <row r="418" spans="1:25" ht="15.75" hidden="1" x14ac:dyDescent="0.2">
      <c r="A418" s="35">
        <f t="shared" si="11"/>
        <v>44272</v>
      </c>
      <c r="B418" s="36">
        <f>SUMIFS(СВЦЭМ!$L$40:$L$783,СВЦЭМ!$A$40:$A$783,$A418,СВЦЭМ!$B$39:$B$782,B$401)+'СЕТ СН'!$F$16</f>
        <v>0</v>
      </c>
      <c r="C418" s="36">
        <f>SUMIFS(СВЦЭМ!$L$40:$L$783,СВЦЭМ!$A$40:$A$783,$A418,СВЦЭМ!$B$39:$B$782,C$401)+'СЕТ СН'!$F$16</f>
        <v>0</v>
      </c>
      <c r="D418" s="36">
        <f>SUMIFS(СВЦЭМ!$L$40:$L$783,СВЦЭМ!$A$40:$A$783,$A418,СВЦЭМ!$B$39:$B$782,D$401)+'СЕТ СН'!$F$16</f>
        <v>0</v>
      </c>
      <c r="E418" s="36">
        <f>SUMIFS(СВЦЭМ!$L$40:$L$783,СВЦЭМ!$A$40:$A$783,$A418,СВЦЭМ!$B$39:$B$782,E$401)+'СЕТ СН'!$F$16</f>
        <v>0</v>
      </c>
      <c r="F418" s="36">
        <f>SUMIFS(СВЦЭМ!$L$40:$L$783,СВЦЭМ!$A$40:$A$783,$A418,СВЦЭМ!$B$39:$B$782,F$401)+'СЕТ СН'!$F$16</f>
        <v>0</v>
      </c>
      <c r="G418" s="36">
        <f>SUMIFS(СВЦЭМ!$L$40:$L$783,СВЦЭМ!$A$40:$A$783,$A418,СВЦЭМ!$B$39:$B$782,G$401)+'СЕТ СН'!$F$16</f>
        <v>0</v>
      </c>
      <c r="H418" s="36">
        <f>SUMIFS(СВЦЭМ!$L$40:$L$783,СВЦЭМ!$A$40:$A$783,$A418,СВЦЭМ!$B$39:$B$782,H$401)+'СЕТ СН'!$F$16</f>
        <v>0</v>
      </c>
      <c r="I418" s="36">
        <f>SUMIFS(СВЦЭМ!$L$40:$L$783,СВЦЭМ!$A$40:$A$783,$A418,СВЦЭМ!$B$39:$B$782,I$401)+'СЕТ СН'!$F$16</f>
        <v>0</v>
      </c>
      <c r="J418" s="36">
        <f>SUMIFS(СВЦЭМ!$L$40:$L$783,СВЦЭМ!$A$40:$A$783,$A418,СВЦЭМ!$B$39:$B$782,J$401)+'СЕТ СН'!$F$16</f>
        <v>0</v>
      </c>
      <c r="K418" s="36">
        <f>SUMIFS(СВЦЭМ!$L$40:$L$783,СВЦЭМ!$A$40:$A$783,$A418,СВЦЭМ!$B$39:$B$782,K$401)+'СЕТ СН'!$F$16</f>
        <v>0</v>
      </c>
      <c r="L418" s="36">
        <f>SUMIFS(СВЦЭМ!$L$40:$L$783,СВЦЭМ!$A$40:$A$783,$A418,СВЦЭМ!$B$39:$B$782,L$401)+'СЕТ СН'!$F$16</f>
        <v>0</v>
      </c>
      <c r="M418" s="36">
        <f>SUMIFS(СВЦЭМ!$L$40:$L$783,СВЦЭМ!$A$40:$A$783,$A418,СВЦЭМ!$B$39:$B$782,M$401)+'СЕТ СН'!$F$16</f>
        <v>0</v>
      </c>
      <c r="N418" s="36">
        <f>SUMIFS(СВЦЭМ!$L$40:$L$783,СВЦЭМ!$A$40:$A$783,$A418,СВЦЭМ!$B$39:$B$782,N$401)+'СЕТ СН'!$F$16</f>
        <v>0</v>
      </c>
      <c r="O418" s="36">
        <f>SUMIFS(СВЦЭМ!$L$40:$L$783,СВЦЭМ!$A$40:$A$783,$A418,СВЦЭМ!$B$39:$B$782,O$401)+'СЕТ СН'!$F$16</f>
        <v>0</v>
      </c>
      <c r="P418" s="36">
        <f>SUMIFS(СВЦЭМ!$L$40:$L$783,СВЦЭМ!$A$40:$A$783,$A418,СВЦЭМ!$B$39:$B$782,P$401)+'СЕТ СН'!$F$16</f>
        <v>0</v>
      </c>
      <c r="Q418" s="36">
        <f>SUMIFS(СВЦЭМ!$L$40:$L$783,СВЦЭМ!$A$40:$A$783,$A418,СВЦЭМ!$B$39:$B$782,Q$401)+'СЕТ СН'!$F$16</f>
        <v>0</v>
      </c>
      <c r="R418" s="36">
        <f>SUMIFS(СВЦЭМ!$L$40:$L$783,СВЦЭМ!$A$40:$A$783,$A418,СВЦЭМ!$B$39:$B$782,R$401)+'СЕТ СН'!$F$16</f>
        <v>0</v>
      </c>
      <c r="S418" s="36">
        <f>SUMIFS(СВЦЭМ!$L$40:$L$783,СВЦЭМ!$A$40:$A$783,$A418,СВЦЭМ!$B$39:$B$782,S$401)+'СЕТ СН'!$F$16</f>
        <v>0</v>
      </c>
      <c r="T418" s="36">
        <f>SUMIFS(СВЦЭМ!$L$40:$L$783,СВЦЭМ!$A$40:$A$783,$A418,СВЦЭМ!$B$39:$B$782,T$401)+'СЕТ СН'!$F$16</f>
        <v>0</v>
      </c>
      <c r="U418" s="36">
        <f>SUMIFS(СВЦЭМ!$L$40:$L$783,СВЦЭМ!$A$40:$A$783,$A418,СВЦЭМ!$B$39:$B$782,U$401)+'СЕТ СН'!$F$16</f>
        <v>0</v>
      </c>
      <c r="V418" s="36">
        <f>SUMIFS(СВЦЭМ!$L$40:$L$783,СВЦЭМ!$A$40:$A$783,$A418,СВЦЭМ!$B$39:$B$782,V$401)+'СЕТ СН'!$F$16</f>
        <v>0</v>
      </c>
      <c r="W418" s="36">
        <f>SUMIFS(СВЦЭМ!$L$40:$L$783,СВЦЭМ!$A$40:$A$783,$A418,СВЦЭМ!$B$39:$B$782,W$401)+'СЕТ СН'!$F$16</f>
        <v>0</v>
      </c>
      <c r="X418" s="36">
        <f>SUMIFS(СВЦЭМ!$L$40:$L$783,СВЦЭМ!$A$40:$A$783,$A418,СВЦЭМ!$B$39:$B$782,X$401)+'СЕТ СН'!$F$16</f>
        <v>0</v>
      </c>
      <c r="Y418" s="36">
        <f>SUMIFS(СВЦЭМ!$L$40:$L$783,СВЦЭМ!$A$40:$A$783,$A418,СВЦЭМ!$B$39:$B$782,Y$401)+'СЕТ СН'!$F$16</f>
        <v>0</v>
      </c>
    </row>
    <row r="419" spans="1:25" ht="15.75" hidden="1" x14ac:dyDescent="0.2">
      <c r="A419" s="35">
        <f t="shared" si="11"/>
        <v>44273</v>
      </c>
      <c r="B419" s="36">
        <f>SUMIFS(СВЦЭМ!$L$40:$L$783,СВЦЭМ!$A$40:$A$783,$A419,СВЦЭМ!$B$39:$B$782,B$401)+'СЕТ СН'!$F$16</f>
        <v>0</v>
      </c>
      <c r="C419" s="36">
        <f>SUMIFS(СВЦЭМ!$L$40:$L$783,СВЦЭМ!$A$40:$A$783,$A419,СВЦЭМ!$B$39:$B$782,C$401)+'СЕТ СН'!$F$16</f>
        <v>0</v>
      </c>
      <c r="D419" s="36">
        <f>SUMIFS(СВЦЭМ!$L$40:$L$783,СВЦЭМ!$A$40:$A$783,$A419,СВЦЭМ!$B$39:$B$782,D$401)+'СЕТ СН'!$F$16</f>
        <v>0</v>
      </c>
      <c r="E419" s="36">
        <f>SUMIFS(СВЦЭМ!$L$40:$L$783,СВЦЭМ!$A$40:$A$783,$A419,СВЦЭМ!$B$39:$B$782,E$401)+'СЕТ СН'!$F$16</f>
        <v>0</v>
      </c>
      <c r="F419" s="36">
        <f>SUMIFS(СВЦЭМ!$L$40:$L$783,СВЦЭМ!$A$40:$A$783,$A419,СВЦЭМ!$B$39:$B$782,F$401)+'СЕТ СН'!$F$16</f>
        <v>0</v>
      </c>
      <c r="G419" s="36">
        <f>SUMIFS(СВЦЭМ!$L$40:$L$783,СВЦЭМ!$A$40:$A$783,$A419,СВЦЭМ!$B$39:$B$782,G$401)+'СЕТ СН'!$F$16</f>
        <v>0</v>
      </c>
      <c r="H419" s="36">
        <f>SUMIFS(СВЦЭМ!$L$40:$L$783,СВЦЭМ!$A$40:$A$783,$A419,СВЦЭМ!$B$39:$B$782,H$401)+'СЕТ СН'!$F$16</f>
        <v>0</v>
      </c>
      <c r="I419" s="36">
        <f>SUMIFS(СВЦЭМ!$L$40:$L$783,СВЦЭМ!$A$40:$A$783,$A419,СВЦЭМ!$B$39:$B$782,I$401)+'СЕТ СН'!$F$16</f>
        <v>0</v>
      </c>
      <c r="J419" s="36">
        <f>SUMIFS(СВЦЭМ!$L$40:$L$783,СВЦЭМ!$A$40:$A$783,$A419,СВЦЭМ!$B$39:$B$782,J$401)+'СЕТ СН'!$F$16</f>
        <v>0</v>
      </c>
      <c r="K419" s="36">
        <f>SUMIFS(СВЦЭМ!$L$40:$L$783,СВЦЭМ!$A$40:$A$783,$A419,СВЦЭМ!$B$39:$B$782,K$401)+'СЕТ СН'!$F$16</f>
        <v>0</v>
      </c>
      <c r="L419" s="36">
        <f>SUMIFS(СВЦЭМ!$L$40:$L$783,СВЦЭМ!$A$40:$A$783,$A419,СВЦЭМ!$B$39:$B$782,L$401)+'СЕТ СН'!$F$16</f>
        <v>0</v>
      </c>
      <c r="M419" s="36">
        <f>SUMIFS(СВЦЭМ!$L$40:$L$783,СВЦЭМ!$A$40:$A$783,$A419,СВЦЭМ!$B$39:$B$782,M$401)+'СЕТ СН'!$F$16</f>
        <v>0</v>
      </c>
      <c r="N419" s="36">
        <f>SUMIFS(СВЦЭМ!$L$40:$L$783,СВЦЭМ!$A$40:$A$783,$A419,СВЦЭМ!$B$39:$B$782,N$401)+'СЕТ СН'!$F$16</f>
        <v>0</v>
      </c>
      <c r="O419" s="36">
        <f>SUMIFS(СВЦЭМ!$L$40:$L$783,СВЦЭМ!$A$40:$A$783,$A419,СВЦЭМ!$B$39:$B$782,O$401)+'СЕТ СН'!$F$16</f>
        <v>0</v>
      </c>
      <c r="P419" s="36">
        <f>SUMIFS(СВЦЭМ!$L$40:$L$783,СВЦЭМ!$A$40:$A$783,$A419,СВЦЭМ!$B$39:$B$782,P$401)+'СЕТ СН'!$F$16</f>
        <v>0</v>
      </c>
      <c r="Q419" s="36">
        <f>SUMIFS(СВЦЭМ!$L$40:$L$783,СВЦЭМ!$A$40:$A$783,$A419,СВЦЭМ!$B$39:$B$782,Q$401)+'СЕТ СН'!$F$16</f>
        <v>0</v>
      </c>
      <c r="R419" s="36">
        <f>SUMIFS(СВЦЭМ!$L$40:$L$783,СВЦЭМ!$A$40:$A$783,$A419,СВЦЭМ!$B$39:$B$782,R$401)+'СЕТ СН'!$F$16</f>
        <v>0</v>
      </c>
      <c r="S419" s="36">
        <f>SUMIFS(СВЦЭМ!$L$40:$L$783,СВЦЭМ!$A$40:$A$783,$A419,СВЦЭМ!$B$39:$B$782,S$401)+'СЕТ СН'!$F$16</f>
        <v>0</v>
      </c>
      <c r="T419" s="36">
        <f>SUMIFS(СВЦЭМ!$L$40:$L$783,СВЦЭМ!$A$40:$A$783,$A419,СВЦЭМ!$B$39:$B$782,T$401)+'СЕТ СН'!$F$16</f>
        <v>0</v>
      </c>
      <c r="U419" s="36">
        <f>SUMIFS(СВЦЭМ!$L$40:$L$783,СВЦЭМ!$A$40:$A$783,$A419,СВЦЭМ!$B$39:$B$782,U$401)+'СЕТ СН'!$F$16</f>
        <v>0</v>
      </c>
      <c r="V419" s="36">
        <f>SUMIFS(СВЦЭМ!$L$40:$L$783,СВЦЭМ!$A$40:$A$783,$A419,СВЦЭМ!$B$39:$B$782,V$401)+'СЕТ СН'!$F$16</f>
        <v>0</v>
      </c>
      <c r="W419" s="36">
        <f>SUMIFS(СВЦЭМ!$L$40:$L$783,СВЦЭМ!$A$40:$A$783,$A419,СВЦЭМ!$B$39:$B$782,W$401)+'СЕТ СН'!$F$16</f>
        <v>0</v>
      </c>
      <c r="X419" s="36">
        <f>SUMIFS(СВЦЭМ!$L$40:$L$783,СВЦЭМ!$A$40:$A$783,$A419,СВЦЭМ!$B$39:$B$782,X$401)+'СЕТ СН'!$F$16</f>
        <v>0</v>
      </c>
      <c r="Y419" s="36">
        <f>SUMIFS(СВЦЭМ!$L$40:$L$783,СВЦЭМ!$A$40:$A$783,$A419,СВЦЭМ!$B$39:$B$782,Y$401)+'СЕТ СН'!$F$16</f>
        <v>0</v>
      </c>
    </row>
    <row r="420" spans="1:25" ht="15.75" hidden="1" x14ac:dyDescent="0.2">
      <c r="A420" s="35">
        <f t="shared" si="11"/>
        <v>44274</v>
      </c>
      <c r="B420" s="36">
        <f>SUMIFS(СВЦЭМ!$L$40:$L$783,СВЦЭМ!$A$40:$A$783,$A420,СВЦЭМ!$B$39:$B$782,B$401)+'СЕТ СН'!$F$16</f>
        <v>0</v>
      </c>
      <c r="C420" s="36">
        <f>SUMIFS(СВЦЭМ!$L$40:$L$783,СВЦЭМ!$A$40:$A$783,$A420,СВЦЭМ!$B$39:$B$782,C$401)+'СЕТ СН'!$F$16</f>
        <v>0</v>
      </c>
      <c r="D420" s="36">
        <f>SUMIFS(СВЦЭМ!$L$40:$L$783,СВЦЭМ!$A$40:$A$783,$A420,СВЦЭМ!$B$39:$B$782,D$401)+'СЕТ СН'!$F$16</f>
        <v>0</v>
      </c>
      <c r="E420" s="36">
        <f>SUMIFS(СВЦЭМ!$L$40:$L$783,СВЦЭМ!$A$40:$A$783,$A420,СВЦЭМ!$B$39:$B$782,E$401)+'СЕТ СН'!$F$16</f>
        <v>0</v>
      </c>
      <c r="F420" s="36">
        <f>SUMIFS(СВЦЭМ!$L$40:$L$783,СВЦЭМ!$A$40:$A$783,$A420,СВЦЭМ!$B$39:$B$782,F$401)+'СЕТ СН'!$F$16</f>
        <v>0</v>
      </c>
      <c r="G420" s="36">
        <f>SUMIFS(СВЦЭМ!$L$40:$L$783,СВЦЭМ!$A$40:$A$783,$A420,СВЦЭМ!$B$39:$B$782,G$401)+'СЕТ СН'!$F$16</f>
        <v>0</v>
      </c>
      <c r="H420" s="36">
        <f>SUMIFS(СВЦЭМ!$L$40:$L$783,СВЦЭМ!$A$40:$A$783,$A420,СВЦЭМ!$B$39:$B$782,H$401)+'СЕТ СН'!$F$16</f>
        <v>0</v>
      </c>
      <c r="I420" s="36">
        <f>SUMIFS(СВЦЭМ!$L$40:$L$783,СВЦЭМ!$A$40:$A$783,$A420,СВЦЭМ!$B$39:$B$782,I$401)+'СЕТ СН'!$F$16</f>
        <v>0</v>
      </c>
      <c r="J420" s="36">
        <f>SUMIFS(СВЦЭМ!$L$40:$L$783,СВЦЭМ!$A$40:$A$783,$A420,СВЦЭМ!$B$39:$B$782,J$401)+'СЕТ СН'!$F$16</f>
        <v>0</v>
      </c>
      <c r="K420" s="36">
        <f>SUMIFS(СВЦЭМ!$L$40:$L$783,СВЦЭМ!$A$40:$A$783,$A420,СВЦЭМ!$B$39:$B$782,K$401)+'СЕТ СН'!$F$16</f>
        <v>0</v>
      </c>
      <c r="L420" s="36">
        <f>SUMIFS(СВЦЭМ!$L$40:$L$783,СВЦЭМ!$A$40:$A$783,$A420,СВЦЭМ!$B$39:$B$782,L$401)+'СЕТ СН'!$F$16</f>
        <v>0</v>
      </c>
      <c r="M420" s="36">
        <f>SUMIFS(СВЦЭМ!$L$40:$L$783,СВЦЭМ!$A$40:$A$783,$A420,СВЦЭМ!$B$39:$B$782,M$401)+'СЕТ СН'!$F$16</f>
        <v>0</v>
      </c>
      <c r="N420" s="36">
        <f>SUMIFS(СВЦЭМ!$L$40:$L$783,СВЦЭМ!$A$40:$A$783,$A420,СВЦЭМ!$B$39:$B$782,N$401)+'СЕТ СН'!$F$16</f>
        <v>0</v>
      </c>
      <c r="O420" s="36">
        <f>SUMIFS(СВЦЭМ!$L$40:$L$783,СВЦЭМ!$A$40:$A$783,$A420,СВЦЭМ!$B$39:$B$782,O$401)+'СЕТ СН'!$F$16</f>
        <v>0</v>
      </c>
      <c r="P420" s="36">
        <f>SUMIFS(СВЦЭМ!$L$40:$L$783,СВЦЭМ!$A$40:$A$783,$A420,СВЦЭМ!$B$39:$B$782,P$401)+'СЕТ СН'!$F$16</f>
        <v>0</v>
      </c>
      <c r="Q420" s="36">
        <f>SUMIFS(СВЦЭМ!$L$40:$L$783,СВЦЭМ!$A$40:$A$783,$A420,СВЦЭМ!$B$39:$B$782,Q$401)+'СЕТ СН'!$F$16</f>
        <v>0</v>
      </c>
      <c r="R420" s="36">
        <f>SUMIFS(СВЦЭМ!$L$40:$L$783,СВЦЭМ!$A$40:$A$783,$A420,СВЦЭМ!$B$39:$B$782,R$401)+'СЕТ СН'!$F$16</f>
        <v>0</v>
      </c>
      <c r="S420" s="36">
        <f>SUMIFS(СВЦЭМ!$L$40:$L$783,СВЦЭМ!$A$40:$A$783,$A420,СВЦЭМ!$B$39:$B$782,S$401)+'СЕТ СН'!$F$16</f>
        <v>0</v>
      </c>
      <c r="T420" s="36">
        <f>SUMIFS(СВЦЭМ!$L$40:$L$783,СВЦЭМ!$A$40:$A$783,$A420,СВЦЭМ!$B$39:$B$782,T$401)+'СЕТ СН'!$F$16</f>
        <v>0</v>
      </c>
      <c r="U420" s="36">
        <f>SUMIFS(СВЦЭМ!$L$40:$L$783,СВЦЭМ!$A$40:$A$783,$A420,СВЦЭМ!$B$39:$B$782,U$401)+'СЕТ СН'!$F$16</f>
        <v>0</v>
      </c>
      <c r="V420" s="36">
        <f>SUMIFS(СВЦЭМ!$L$40:$L$783,СВЦЭМ!$A$40:$A$783,$A420,СВЦЭМ!$B$39:$B$782,V$401)+'СЕТ СН'!$F$16</f>
        <v>0</v>
      </c>
      <c r="W420" s="36">
        <f>SUMIFS(СВЦЭМ!$L$40:$L$783,СВЦЭМ!$A$40:$A$783,$A420,СВЦЭМ!$B$39:$B$782,W$401)+'СЕТ СН'!$F$16</f>
        <v>0</v>
      </c>
      <c r="X420" s="36">
        <f>SUMIFS(СВЦЭМ!$L$40:$L$783,СВЦЭМ!$A$40:$A$783,$A420,СВЦЭМ!$B$39:$B$782,X$401)+'СЕТ СН'!$F$16</f>
        <v>0</v>
      </c>
      <c r="Y420" s="36">
        <f>SUMIFS(СВЦЭМ!$L$40:$L$783,СВЦЭМ!$A$40:$A$783,$A420,СВЦЭМ!$B$39:$B$782,Y$401)+'СЕТ СН'!$F$16</f>
        <v>0</v>
      </c>
    </row>
    <row r="421" spans="1:25" ht="15.75" hidden="1" x14ac:dyDescent="0.2">
      <c r="A421" s="35">
        <f t="shared" si="11"/>
        <v>44275</v>
      </c>
      <c r="B421" s="36">
        <f>SUMIFS(СВЦЭМ!$L$40:$L$783,СВЦЭМ!$A$40:$A$783,$A421,СВЦЭМ!$B$39:$B$782,B$401)+'СЕТ СН'!$F$16</f>
        <v>0</v>
      </c>
      <c r="C421" s="36">
        <f>SUMIFS(СВЦЭМ!$L$40:$L$783,СВЦЭМ!$A$40:$A$783,$A421,СВЦЭМ!$B$39:$B$782,C$401)+'СЕТ СН'!$F$16</f>
        <v>0</v>
      </c>
      <c r="D421" s="36">
        <f>SUMIFS(СВЦЭМ!$L$40:$L$783,СВЦЭМ!$A$40:$A$783,$A421,СВЦЭМ!$B$39:$B$782,D$401)+'СЕТ СН'!$F$16</f>
        <v>0</v>
      </c>
      <c r="E421" s="36">
        <f>SUMIFS(СВЦЭМ!$L$40:$L$783,СВЦЭМ!$A$40:$A$783,$A421,СВЦЭМ!$B$39:$B$782,E$401)+'СЕТ СН'!$F$16</f>
        <v>0</v>
      </c>
      <c r="F421" s="36">
        <f>SUMIFS(СВЦЭМ!$L$40:$L$783,СВЦЭМ!$A$40:$A$783,$A421,СВЦЭМ!$B$39:$B$782,F$401)+'СЕТ СН'!$F$16</f>
        <v>0</v>
      </c>
      <c r="G421" s="36">
        <f>SUMIFS(СВЦЭМ!$L$40:$L$783,СВЦЭМ!$A$40:$A$783,$A421,СВЦЭМ!$B$39:$B$782,G$401)+'СЕТ СН'!$F$16</f>
        <v>0</v>
      </c>
      <c r="H421" s="36">
        <f>SUMIFS(СВЦЭМ!$L$40:$L$783,СВЦЭМ!$A$40:$A$783,$A421,СВЦЭМ!$B$39:$B$782,H$401)+'СЕТ СН'!$F$16</f>
        <v>0</v>
      </c>
      <c r="I421" s="36">
        <f>SUMIFS(СВЦЭМ!$L$40:$L$783,СВЦЭМ!$A$40:$A$783,$A421,СВЦЭМ!$B$39:$B$782,I$401)+'СЕТ СН'!$F$16</f>
        <v>0</v>
      </c>
      <c r="J421" s="36">
        <f>SUMIFS(СВЦЭМ!$L$40:$L$783,СВЦЭМ!$A$40:$A$783,$A421,СВЦЭМ!$B$39:$B$782,J$401)+'СЕТ СН'!$F$16</f>
        <v>0</v>
      </c>
      <c r="K421" s="36">
        <f>SUMIFS(СВЦЭМ!$L$40:$L$783,СВЦЭМ!$A$40:$A$783,$A421,СВЦЭМ!$B$39:$B$782,K$401)+'СЕТ СН'!$F$16</f>
        <v>0</v>
      </c>
      <c r="L421" s="36">
        <f>SUMIFS(СВЦЭМ!$L$40:$L$783,СВЦЭМ!$A$40:$A$783,$A421,СВЦЭМ!$B$39:$B$782,L$401)+'СЕТ СН'!$F$16</f>
        <v>0</v>
      </c>
      <c r="M421" s="36">
        <f>SUMIFS(СВЦЭМ!$L$40:$L$783,СВЦЭМ!$A$40:$A$783,$A421,СВЦЭМ!$B$39:$B$782,M$401)+'СЕТ СН'!$F$16</f>
        <v>0</v>
      </c>
      <c r="N421" s="36">
        <f>SUMIFS(СВЦЭМ!$L$40:$L$783,СВЦЭМ!$A$40:$A$783,$A421,СВЦЭМ!$B$39:$B$782,N$401)+'СЕТ СН'!$F$16</f>
        <v>0</v>
      </c>
      <c r="O421" s="36">
        <f>SUMIFS(СВЦЭМ!$L$40:$L$783,СВЦЭМ!$A$40:$A$783,$A421,СВЦЭМ!$B$39:$B$782,O$401)+'СЕТ СН'!$F$16</f>
        <v>0</v>
      </c>
      <c r="P421" s="36">
        <f>SUMIFS(СВЦЭМ!$L$40:$L$783,СВЦЭМ!$A$40:$A$783,$A421,СВЦЭМ!$B$39:$B$782,P$401)+'СЕТ СН'!$F$16</f>
        <v>0</v>
      </c>
      <c r="Q421" s="36">
        <f>SUMIFS(СВЦЭМ!$L$40:$L$783,СВЦЭМ!$A$40:$A$783,$A421,СВЦЭМ!$B$39:$B$782,Q$401)+'СЕТ СН'!$F$16</f>
        <v>0</v>
      </c>
      <c r="R421" s="36">
        <f>SUMIFS(СВЦЭМ!$L$40:$L$783,СВЦЭМ!$A$40:$A$783,$A421,СВЦЭМ!$B$39:$B$782,R$401)+'СЕТ СН'!$F$16</f>
        <v>0</v>
      </c>
      <c r="S421" s="36">
        <f>SUMIFS(СВЦЭМ!$L$40:$L$783,СВЦЭМ!$A$40:$A$783,$A421,СВЦЭМ!$B$39:$B$782,S$401)+'СЕТ СН'!$F$16</f>
        <v>0</v>
      </c>
      <c r="T421" s="36">
        <f>SUMIFS(СВЦЭМ!$L$40:$L$783,СВЦЭМ!$A$40:$A$783,$A421,СВЦЭМ!$B$39:$B$782,T$401)+'СЕТ СН'!$F$16</f>
        <v>0</v>
      </c>
      <c r="U421" s="36">
        <f>SUMIFS(СВЦЭМ!$L$40:$L$783,СВЦЭМ!$A$40:$A$783,$A421,СВЦЭМ!$B$39:$B$782,U$401)+'СЕТ СН'!$F$16</f>
        <v>0</v>
      </c>
      <c r="V421" s="36">
        <f>SUMIFS(СВЦЭМ!$L$40:$L$783,СВЦЭМ!$A$40:$A$783,$A421,СВЦЭМ!$B$39:$B$782,V$401)+'СЕТ СН'!$F$16</f>
        <v>0</v>
      </c>
      <c r="W421" s="36">
        <f>SUMIFS(СВЦЭМ!$L$40:$L$783,СВЦЭМ!$A$40:$A$783,$A421,СВЦЭМ!$B$39:$B$782,W$401)+'СЕТ СН'!$F$16</f>
        <v>0</v>
      </c>
      <c r="X421" s="36">
        <f>SUMIFS(СВЦЭМ!$L$40:$L$783,СВЦЭМ!$A$40:$A$783,$A421,СВЦЭМ!$B$39:$B$782,X$401)+'СЕТ СН'!$F$16</f>
        <v>0</v>
      </c>
      <c r="Y421" s="36">
        <f>SUMIFS(СВЦЭМ!$L$40:$L$783,СВЦЭМ!$A$40:$A$783,$A421,СВЦЭМ!$B$39:$B$782,Y$401)+'СЕТ СН'!$F$16</f>
        <v>0</v>
      </c>
    </row>
    <row r="422" spans="1:25" ht="15.75" hidden="1" x14ac:dyDescent="0.2">
      <c r="A422" s="35">
        <f t="shared" si="11"/>
        <v>44276</v>
      </c>
      <c r="B422" s="36">
        <f>SUMIFS(СВЦЭМ!$L$40:$L$783,СВЦЭМ!$A$40:$A$783,$A422,СВЦЭМ!$B$39:$B$782,B$401)+'СЕТ СН'!$F$16</f>
        <v>0</v>
      </c>
      <c r="C422" s="36">
        <f>SUMIFS(СВЦЭМ!$L$40:$L$783,СВЦЭМ!$A$40:$A$783,$A422,СВЦЭМ!$B$39:$B$782,C$401)+'СЕТ СН'!$F$16</f>
        <v>0</v>
      </c>
      <c r="D422" s="36">
        <f>SUMIFS(СВЦЭМ!$L$40:$L$783,СВЦЭМ!$A$40:$A$783,$A422,СВЦЭМ!$B$39:$B$782,D$401)+'СЕТ СН'!$F$16</f>
        <v>0</v>
      </c>
      <c r="E422" s="36">
        <f>SUMIFS(СВЦЭМ!$L$40:$L$783,СВЦЭМ!$A$40:$A$783,$A422,СВЦЭМ!$B$39:$B$782,E$401)+'СЕТ СН'!$F$16</f>
        <v>0</v>
      </c>
      <c r="F422" s="36">
        <f>SUMIFS(СВЦЭМ!$L$40:$L$783,СВЦЭМ!$A$40:$A$783,$A422,СВЦЭМ!$B$39:$B$782,F$401)+'СЕТ СН'!$F$16</f>
        <v>0</v>
      </c>
      <c r="G422" s="36">
        <f>SUMIFS(СВЦЭМ!$L$40:$L$783,СВЦЭМ!$A$40:$A$783,$A422,СВЦЭМ!$B$39:$B$782,G$401)+'СЕТ СН'!$F$16</f>
        <v>0</v>
      </c>
      <c r="H422" s="36">
        <f>SUMIFS(СВЦЭМ!$L$40:$L$783,СВЦЭМ!$A$40:$A$783,$A422,СВЦЭМ!$B$39:$B$782,H$401)+'СЕТ СН'!$F$16</f>
        <v>0</v>
      </c>
      <c r="I422" s="36">
        <f>SUMIFS(СВЦЭМ!$L$40:$L$783,СВЦЭМ!$A$40:$A$783,$A422,СВЦЭМ!$B$39:$B$782,I$401)+'СЕТ СН'!$F$16</f>
        <v>0</v>
      </c>
      <c r="J422" s="36">
        <f>SUMIFS(СВЦЭМ!$L$40:$L$783,СВЦЭМ!$A$40:$A$783,$A422,СВЦЭМ!$B$39:$B$782,J$401)+'СЕТ СН'!$F$16</f>
        <v>0</v>
      </c>
      <c r="K422" s="36">
        <f>SUMIFS(СВЦЭМ!$L$40:$L$783,СВЦЭМ!$A$40:$A$783,$A422,СВЦЭМ!$B$39:$B$782,K$401)+'СЕТ СН'!$F$16</f>
        <v>0</v>
      </c>
      <c r="L422" s="36">
        <f>SUMIFS(СВЦЭМ!$L$40:$L$783,СВЦЭМ!$A$40:$A$783,$A422,СВЦЭМ!$B$39:$B$782,L$401)+'СЕТ СН'!$F$16</f>
        <v>0</v>
      </c>
      <c r="M422" s="36">
        <f>SUMIFS(СВЦЭМ!$L$40:$L$783,СВЦЭМ!$A$40:$A$783,$A422,СВЦЭМ!$B$39:$B$782,M$401)+'СЕТ СН'!$F$16</f>
        <v>0</v>
      </c>
      <c r="N422" s="36">
        <f>SUMIFS(СВЦЭМ!$L$40:$L$783,СВЦЭМ!$A$40:$A$783,$A422,СВЦЭМ!$B$39:$B$782,N$401)+'СЕТ СН'!$F$16</f>
        <v>0</v>
      </c>
      <c r="O422" s="36">
        <f>SUMIFS(СВЦЭМ!$L$40:$L$783,СВЦЭМ!$A$40:$A$783,$A422,СВЦЭМ!$B$39:$B$782,O$401)+'СЕТ СН'!$F$16</f>
        <v>0</v>
      </c>
      <c r="P422" s="36">
        <f>SUMIFS(СВЦЭМ!$L$40:$L$783,СВЦЭМ!$A$40:$A$783,$A422,СВЦЭМ!$B$39:$B$782,P$401)+'СЕТ СН'!$F$16</f>
        <v>0</v>
      </c>
      <c r="Q422" s="36">
        <f>SUMIFS(СВЦЭМ!$L$40:$L$783,СВЦЭМ!$A$40:$A$783,$A422,СВЦЭМ!$B$39:$B$782,Q$401)+'СЕТ СН'!$F$16</f>
        <v>0</v>
      </c>
      <c r="R422" s="36">
        <f>SUMIFS(СВЦЭМ!$L$40:$L$783,СВЦЭМ!$A$40:$A$783,$A422,СВЦЭМ!$B$39:$B$782,R$401)+'СЕТ СН'!$F$16</f>
        <v>0</v>
      </c>
      <c r="S422" s="36">
        <f>SUMIFS(СВЦЭМ!$L$40:$L$783,СВЦЭМ!$A$40:$A$783,$A422,СВЦЭМ!$B$39:$B$782,S$401)+'СЕТ СН'!$F$16</f>
        <v>0</v>
      </c>
      <c r="T422" s="36">
        <f>SUMIFS(СВЦЭМ!$L$40:$L$783,СВЦЭМ!$A$40:$A$783,$A422,СВЦЭМ!$B$39:$B$782,T$401)+'СЕТ СН'!$F$16</f>
        <v>0</v>
      </c>
      <c r="U422" s="36">
        <f>SUMIFS(СВЦЭМ!$L$40:$L$783,СВЦЭМ!$A$40:$A$783,$A422,СВЦЭМ!$B$39:$B$782,U$401)+'СЕТ СН'!$F$16</f>
        <v>0</v>
      </c>
      <c r="V422" s="36">
        <f>SUMIFS(СВЦЭМ!$L$40:$L$783,СВЦЭМ!$A$40:$A$783,$A422,СВЦЭМ!$B$39:$B$782,V$401)+'СЕТ СН'!$F$16</f>
        <v>0</v>
      </c>
      <c r="W422" s="36">
        <f>SUMIFS(СВЦЭМ!$L$40:$L$783,СВЦЭМ!$A$40:$A$783,$A422,СВЦЭМ!$B$39:$B$782,W$401)+'СЕТ СН'!$F$16</f>
        <v>0</v>
      </c>
      <c r="X422" s="36">
        <f>SUMIFS(СВЦЭМ!$L$40:$L$783,СВЦЭМ!$A$40:$A$783,$A422,СВЦЭМ!$B$39:$B$782,X$401)+'СЕТ СН'!$F$16</f>
        <v>0</v>
      </c>
      <c r="Y422" s="36">
        <f>SUMIFS(СВЦЭМ!$L$40:$L$783,СВЦЭМ!$A$40:$A$783,$A422,СВЦЭМ!$B$39:$B$782,Y$401)+'СЕТ СН'!$F$16</f>
        <v>0</v>
      </c>
    </row>
    <row r="423" spans="1:25" ht="15.75" hidden="1" x14ac:dyDescent="0.2">
      <c r="A423" s="35">
        <f t="shared" si="11"/>
        <v>44277</v>
      </c>
      <c r="B423" s="36">
        <f>SUMIFS(СВЦЭМ!$L$40:$L$783,СВЦЭМ!$A$40:$A$783,$A423,СВЦЭМ!$B$39:$B$782,B$401)+'СЕТ СН'!$F$16</f>
        <v>0</v>
      </c>
      <c r="C423" s="36">
        <f>SUMIFS(СВЦЭМ!$L$40:$L$783,СВЦЭМ!$A$40:$A$783,$A423,СВЦЭМ!$B$39:$B$782,C$401)+'СЕТ СН'!$F$16</f>
        <v>0</v>
      </c>
      <c r="D423" s="36">
        <f>SUMIFS(СВЦЭМ!$L$40:$L$783,СВЦЭМ!$A$40:$A$783,$A423,СВЦЭМ!$B$39:$B$782,D$401)+'СЕТ СН'!$F$16</f>
        <v>0</v>
      </c>
      <c r="E423" s="36">
        <f>SUMIFS(СВЦЭМ!$L$40:$L$783,СВЦЭМ!$A$40:$A$783,$A423,СВЦЭМ!$B$39:$B$782,E$401)+'СЕТ СН'!$F$16</f>
        <v>0</v>
      </c>
      <c r="F423" s="36">
        <f>SUMIFS(СВЦЭМ!$L$40:$L$783,СВЦЭМ!$A$40:$A$783,$A423,СВЦЭМ!$B$39:$B$782,F$401)+'СЕТ СН'!$F$16</f>
        <v>0</v>
      </c>
      <c r="G423" s="36">
        <f>SUMIFS(СВЦЭМ!$L$40:$L$783,СВЦЭМ!$A$40:$A$783,$A423,СВЦЭМ!$B$39:$B$782,G$401)+'СЕТ СН'!$F$16</f>
        <v>0</v>
      </c>
      <c r="H423" s="36">
        <f>SUMIFS(СВЦЭМ!$L$40:$L$783,СВЦЭМ!$A$40:$A$783,$A423,СВЦЭМ!$B$39:$B$782,H$401)+'СЕТ СН'!$F$16</f>
        <v>0</v>
      </c>
      <c r="I423" s="36">
        <f>SUMIFS(СВЦЭМ!$L$40:$L$783,СВЦЭМ!$A$40:$A$783,$A423,СВЦЭМ!$B$39:$B$782,I$401)+'СЕТ СН'!$F$16</f>
        <v>0</v>
      </c>
      <c r="J423" s="36">
        <f>SUMIFS(СВЦЭМ!$L$40:$L$783,СВЦЭМ!$A$40:$A$783,$A423,СВЦЭМ!$B$39:$B$782,J$401)+'СЕТ СН'!$F$16</f>
        <v>0</v>
      </c>
      <c r="K423" s="36">
        <f>SUMIFS(СВЦЭМ!$L$40:$L$783,СВЦЭМ!$A$40:$A$783,$A423,СВЦЭМ!$B$39:$B$782,K$401)+'СЕТ СН'!$F$16</f>
        <v>0</v>
      </c>
      <c r="L423" s="36">
        <f>SUMIFS(СВЦЭМ!$L$40:$L$783,СВЦЭМ!$A$40:$A$783,$A423,СВЦЭМ!$B$39:$B$782,L$401)+'СЕТ СН'!$F$16</f>
        <v>0</v>
      </c>
      <c r="M423" s="36">
        <f>SUMIFS(СВЦЭМ!$L$40:$L$783,СВЦЭМ!$A$40:$A$783,$A423,СВЦЭМ!$B$39:$B$782,M$401)+'СЕТ СН'!$F$16</f>
        <v>0</v>
      </c>
      <c r="N423" s="36">
        <f>SUMIFS(СВЦЭМ!$L$40:$L$783,СВЦЭМ!$A$40:$A$783,$A423,СВЦЭМ!$B$39:$B$782,N$401)+'СЕТ СН'!$F$16</f>
        <v>0</v>
      </c>
      <c r="O423" s="36">
        <f>SUMIFS(СВЦЭМ!$L$40:$L$783,СВЦЭМ!$A$40:$A$783,$A423,СВЦЭМ!$B$39:$B$782,O$401)+'СЕТ СН'!$F$16</f>
        <v>0</v>
      </c>
      <c r="P423" s="36">
        <f>SUMIFS(СВЦЭМ!$L$40:$L$783,СВЦЭМ!$A$40:$A$783,$A423,СВЦЭМ!$B$39:$B$782,P$401)+'СЕТ СН'!$F$16</f>
        <v>0</v>
      </c>
      <c r="Q423" s="36">
        <f>SUMIFS(СВЦЭМ!$L$40:$L$783,СВЦЭМ!$A$40:$A$783,$A423,СВЦЭМ!$B$39:$B$782,Q$401)+'СЕТ СН'!$F$16</f>
        <v>0</v>
      </c>
      <c r="R423" s="36">
        <f>SUMIFS(СВЦЭМ!$L$40:$L$783,СВЦЭМ!$A$40:$A$783,$A423,СВЦЭМ!$B$39:$B$782,R$401)+'СЕТ СН'!$F$16</f>
        <v>0</v>
      </c>
      <c r="S423" s="36">
        <f>SUMIFS(СВЦЭМ!$L$40:$L$783,СВЦЭМ!$A$40:$A$783,$A423,СВЦЭМ!$B$39:$B$782,S$401)+'СЕТ СН'!$F$16</f>
        <v>0</v>
      </c>
      <c r="T423" s="36">
        <f>SUMIFS(СВЦЭМ!$L$40:$L$783,СВЦЭМ!$A$40:$A$783,$A423,СВЦЭМ!$B$39:$B$782,T$401)+'СЕТ СН'!$F$16</f>
        <v>0</v>
      </c>
      <c r="U423" s="36">
        <f>SUMIFS(СВЦЭМ!$L$40:$L$783,СВЦЭМ!$A$40:$A$783,$A423,СВЦЭМ!$B$39:$B$782,U$401)+'СЕТ СН'!$F$16</f>
        <v>0</v>
      </c>
      <c r="V423" s="36">
        <f>SUMIFS(СВЦЭМ!$L$40:$L$783,СВЦЭМ!$A$40:$A$783,$A423,СВЦЭМ!$B$39:$B$782,V$401)+'СЕТ СН'!$F$16</f>
        <v>0</v>
      </c>
      <c r="W423" s="36">
        <f>SUMIFS(СВЦЭМ!$L$40:$L$783,СВЦЭМ!$A$40:$A$783,$A423,СВЦЭМ!$B$39:$B$782,W$401)+'СЕТ СН'!$F$16</f>
        <v>0</v>
      </c>
      <c r="X423" s="36">
        <f>SUMIFS(СВЦЭМ!$L$40:$L$783,СВЦЭМ!$A$40:$A$783,$A423,СВЦЭМ!$B$39:$B$782,X$401)+'СЕТ СН'!$F$16</f>
        <v>0</v>
      </c>
      <c r="Y423" s="36">
        <f>SUMIFS(СВЦЭМ!$L$40:$L$783,СВЦЭМ!$A$40:$A$783,$A423,СВЦЭМ!$B$39:$B$782,Y$401)+'СЕТ СН'!$F$16</f>
        <v>0</v>
      </c>
    </row>
    <row r="424" spans="1:25" ht="15.75" hidden="1" x14ac:dyDescent="0.2">
      <c r="A424" s="35">
        <f t="shared" si="11"/>
        <v>44278</v>
      </c>
      <c r="B424" s="36">
        <f>SUMIFS(СВЦЭМ!$L$40:$L$783,СВЦЭМ!$A$40:$A$783,$A424,СВЦЭМ!$B$39:$B$782,B$401)+'СЕТ СН'!$F$16</f>
        <v>0</v>
      </c>
      <c r="C424" s="36">
        <f>SUMIFS(СВЦЭМ!$L$40:$L$783,СВЦЭМ!$A$40:$A$783,$A424,СВЦЭМ!$B$39:$B$782,C$401)+'СЕТ СН'!$F$16</f>
        <v>0</v>
      </c>
      <c r="D424" s="36">
        <f>SUMIFS(СВЦЭМ!$L$40:$L$783,СВЦЭМ!$A$40:$A$783,$A424,СВЦЭМ!$B$39:$B$782,D$401)+'СЕТ СН'!$F$16</f>
        <v>0</v>
      </c>
      <c r="E424" s="36">
        <f>SUMIFS(СВЦЭМ!$L$40:$L$783,СВЦЭМ!$A$40:$A$783,$A424,СВЦЭМ!$B$39:$B$782,E$401)+'СЕТ СН'!$F$16</f>
        <v>0</v>
      </c>
      <c r="F424" s="36">
        <f>SUMIFS(СВЦЭМ!$L$40:$L$783,СВЦЭМ!$A$40:$A$783,$A424,СВЦЭМ!$B$39:$B$782,F$401)+'СЕТ СН'!$F$16</f>
        <v>0</v>
      </c>
      <c r="G424" s="36">
        <f>SUMIFS(СВЦЭМ!$L$40:$L$783,СВЦЭМ!$A$40:$A$783,$A424,СВЦЭМ!$B$39:$B$782,G$401)+'СЕТ СН'!$F$16</f>
        <v>0</v>
      </c>
      <c r="H424" s="36">
        <f>SUMIFS(СВЦЭМ!$L$40:$L$783,СВЦЭМ!$A$40:$A$783,$A424,СВЦЭМ!$B$39:$B$782,H$401)+'СЕТ СН'!$F$16</f>
        <v>0</v>
      </c>
      <c r="I424" s="36">
        <f>SUMIFS(СВЦЭМ!$L$40:$L$783,СВЦЭМ!$A$40:$A$783,$A424,СВЦЭМ!$B$39:$B$782,I$401)+'СЕТ СН'!$F$16</f>
        <v>0</v>
      </c>
      <c r="J424" s="36">
        <f>SUMIFS(СВЦЭМ!$L$40:$L$783,СВЦЭМ!$A$40:$A$783,$A424,СВЦЭМ!$B$39:$B$782,J$401)+'СЕТ СН'!$F$16</f>
        <v>0</v>
      </c>
      <c r="K424" s="36">
        <f>SUMIFS(СВЦЭМ!$L$40:$L$783,СВЦЭМ!$A$40:$A$783,$A424,СВЦЭМ!$B$39:$B$782,K$401)+'СЕТ СН'!$F$16</f>
        <v>0</v>
      </c>
      <c r="L424" s="36">
        <f>SUMIFS(СВЦЭМ!$L$40:$L$783,СВЦЭМ!$A$40:$A$783,$A424,СВЦЭМ!$B$39:$B$782,L$401)+'СЕТ СН'!$F$16</f>
        <v>0</v>
      </c>
      <c r="M424" s="36">
        <f>SUMIFS(СВЦЭМ!$L$40:$L$783,СВЦЭМ!$A$40:$A$783,$A424,СВЦЭМ!$B$39:$B$782,M$401)+'СЕТ СН'!$F$16</f>
        <v>0</v>
      </c>
      <c r="N424" s="36">
        <f>SUMIFS(СВЦЭМ!$L$40:$L$783,СВЦЭМ!$A$40:$A$783,$A424,СВЦЭМ!$B$39:$B$782,N$401)+'СЕТ СН'!$F$16</f>
        <v>0</v>
      </c>
      <c r="O424" s="36">
        <f>SUMIFS(СВЦЭМ!$L$40:$L$783,СВЦЭМ!$A$40:$A$783,$A424,СВЦЭМ!$B$39:$B$782,O$401)+'СЕТ СН'!$F$16</f>
        <v>0</v>
      </c>
      <c r="P424" s="36">
        <f>SUMIFS(СВЦЭМ!$L$40:$L$783,СВЦЭМ!$A$40:$A$783,$A424,СВЦЭМ!$B$39:$B$782,P$401)+'СЕТ СН'!$F$16</f>
        <v>0</v>
      </c>
      <c r="Q424" s="36">
        <f>SUMIFS(СВЦЭМ!$L$40:$L$783,СВЦЭМ!$A$40:$A$783,$A424,СВЦЭМ!$B$39:$B$782,Q$401)+'СЕТ СН'!$F$16</f>
        <v>0</v>
      </c>
      <c r="R424" s="36">
        <f>SUMIFS(СВЦЭМ!$L$40:$L$783,СВЦЭМ!$A$40:$A$783,$A424,СВЦЭМ!$B$39:$B$782,R$401)+'СЕТ СН'!$F$16</f>
        <v>0</v>
      </c>
      <c r="S424" s="36">
        <f>SUMIFS(СВЦЭМ!$L$40:$L$783,СВЦЭМ!$A$40:$A$783,$A424,СВЦЭМ!$B$39:$B$782,S$401)+'СЕТ СН'!$F$16</f>
        <v>0</v>
      </c>
      <c r="T424" s="36">
        <f>SUMIFS(СВЦЭМ!$L$40:$L$783,СВЦЭМ!$A$40:$A$783,$A424,СВЦЭМ!$B$39:$B$782,T$401)+'СЕТ СН'!$F$16</f>
        <v>0</v>
      </c>
      <c r="U424" s="36">
        <f>SUMIFS(СВЦЭМ!$L$40:$L$783,СВЦЭМ!$A$40:$A$783,$A424,СВЦЭМ!$B$39:$B$782,U$401)+'СЕТ СН'!$F$16</f>
        <v>0</v>
      </c>
      <c r="V424" s="36">
        <f>SUMIFS(СВЦЭМ!$L$40:$L$783,СВЦЭМ!$A$40:$A$783,$A424,СВЦЭМ!$B$39:$B$782,V$401)+'СЕТ СН'!$F$16</f>
        <v>0</v>
      </c>
      <c r="W424" s="36">
        <f>SUMIFS(СВЦЭМ!$L$40:$L$783,СВЦЭМ!$A$40:$A$783,$A424,СВЦЭМ!$B$39:$B$782,W$401)+'СЕТ СН'!$F$16</f>
        <v>0</v>
      </c>
      <c r="X424" s="36">
        <f>SUMIFS(СВЦЭМ!$L$40:$L$783,СВЦЭМ!$A$40:$A$783,$A424,СВЦЭМ!$B$39:$B$782,X$401)+'СЕТ СН'!$F$16</f>
        <v>0</v>
      </c>
      <c r="Y424" s="36">
        <f>SUMIFS(СВЦЭМ!$L$40:$L$783,СВЦЭМ!$A$40:$A$783,$A424,СВЦЭМ!$B$39:$B$782,Y$401)+'СЕТ СН'!$F$16</f>
        <v>0</v>
      </c>
    </row>
    <row r="425" spans="1:25" ht="15.75" hidden="1" x14ac:dyDescent="0.2">
      <c r="A425" s="35">
        <f t="shared" si="11"/>
        <v>44279</v>
      </c>
      <c r="B425" s="36">
        <f>SUMIFS(СВЦЭМ!$L$40:$L$783,СВЦЭМ!$A$40:$A$783,$A425,СВЦЭМ!$B$39:$B$782,B$401)+'СЕТ СН'!$F$16</f>
        <v>0</v>
      </c>
      <c r="C425" s="36">
        <f>SUMIFS(СВЦЭМ!$L$40:$L$783,СВЦЭМ!$A$40:$A$783,$A425,СВЦЭМ!$B$39:$B$782,C$401)+'СЕТ СН'!$F$16</f>
        <v>0</v>
      </c>
      <c r="D425" s="36">
        <f>SUMIFS(СВЦЭМ!$L$40:$L$783,СВЦЭМ!$A$40:$A$783,$A425,СВЦЭМ!$B$39:$B$782,D$401)+'СЕТ СН'!$F$16</f>
        <v>0</v>
      </c>
      <c r="E425" s="36">
        <f>SUMIFS(СВЦЭМ!$L$40:$L$783,СВЦЭМ!$A$40:$A$783,$A425,СВЦЭМ!$B$39:$B$782,E$401)+'СЕТ СН'!$F$16</f>
        <v>0</v>
      </c>
      <c r="F425" s="36">
        <f>SUMIFS(СВЦЭМ!$L$40:$L$783,СВЦЭМ!$A$40:$A$783,$A425,СВЦЭМ!$B$39:$B$782,F$401)+'СЕТ СН'!$F$16</f>
        <v>0</v>
      </c>
      <c r="G425" s="36">
        <f>SUMIFS(СВЦЭМ!$L$40:$L$783,СВЦЭМ!$A$40:$A$783,$A425,СВЦЭМ!$B$39:$B$782,G$401)+'СЕТ СН'!$F$16</f>
        <v>0</v>
      </c>
      <c r="H425" s="36">
        <f>SUMIFS(СВЦЭМ!$L$40:$L$783,СВЦЭМ!$A$40:$A$783,$A425,СВЦЭМ!$B$39:$B$782,H$401)+'СЕТ СН'!$F$16</f>
        <v>0</v>
      </c>
      <c r="I425" s="36">
        <f>SUMIFS(СВЦЭМ!$L$40:$L$783,СВЦЭМ!$A$40:$A$783,$A425,СВЦЭМ!$B$39:$B$782,I$401)+'СЕТ СН'!$F$16</f>
        <v>0</v>
      </c>
      <c r="J425" s="36">
        <f>SUMIFS(СВЦЭМ!$L$40:$L$783,СВЦЭМ!$A$40:$A$783,$A425,СВЦЭМ!$B$39:$B$782,J$401)+'СЕТ СН'!$F$16</f>
        <v>0</v>
      </c>
      <c r="K425" s="36">
        <f>SUMIFS(СВЦЭМ!$L$40:$L$783,СВЦЭМ!$A$40:$A$783,$A425,СВЦЭМ!$B$39:$B$782,K$401)+'СЕТ СН'!$F$16</f>
        <v>0</v>
      </c>
      <c r="L425" s="36">
        <f>SUMIFS(СВЦЭМ!$L$40:$L$783,СВЦЭМ!$A$40:$A$783,$A425,СВЦЭМ!$B$39:$B$782,L$401)+'СЕТ СН'!$F$16</f>
        <v>0</v>
      </c>
      <c r="M425" s="36">
        <f>SUMIFS(СВЦЭМ!$L$40:$L$783,СВЦЭМ!$A$40:$A$783,$A425,СВЦЭМ!$B$39:$B$782,M$401)+'СЕТ СН'!$F$16</f>
        <v>0</v>
      </c>
      <c r="N425" s="36">
        <f>SUMIFS(СВЦЭМ!$L$40:$L$783,СВЦЭМ!$A$40:$A$783,$A425,СВЦЭМ!$B$39:$B$782,N$401)+'СЕТ СН'!$F$16</f>
        <v>0</v>
      </c>
      <c r="O425" s="36">
        <f>SUMIFS(СВЦЭМ!$L$40:$L$783,СВЦЭМ!$A$40:$A$783,$A425,СВЦЭМ!$B$39:$B$782,O$401)+'СЕТ СН'!$F$16</f>
        <v>0</v>
      </c>
      <c r="P425" s="36">
        <f>SUMIFS(СВЦЭМ!$L$40:$L$783,СВЦЭМ!$A$40:$A$783,$A425,СВЦЭМ!$B$39:$B$782,P$401)+'СЕТ СН'!$F$16</f>
        <v>0</v>
      </c>
      <c r="Q425" s="36">
        <f>SUMIFS(СВЦЭМ!$L$40:$L$783,СВЦЭМ!$A$40:$A$783,$A425,СВЦЭМ!$B$39:$B$782,Q$401)+'СЕТ СН'!$F$16</f>
        <v>0</v>
      </c>
      <c r="R425" s="36">
        <f>SUMIFS(СВЦЭМ!$L$40:$L$783,СВЦЭМ!$A$40:$A$783,$A425,СВЦЭМ!$B$39:$B$782,R$401)+'СЕТ СН'!$F$16</f>
        <v>0</v>
      </c>
      <c r="S425" s="36">
        <f>SUMIFS(СВЦЭМ!$L$40:$L$783,СВЦЭМ!$A$40:$A$783,$A425,СВЦЭМ!$B$39:$B$782,S$401)+'СЕТ СН'!$F$16</f>
        <v>0</v>
      </c>
      <c r="T425" s="36">
        <f>SUMIFS(СВЦЭМ!$L$40:$L$783,СВЦЭМ!$A$40:$A$783,$A425,СВЦЭМ!$B$39:$B$782,T$401)+'СЕТ СН'!$F$16</f>
        <v>0</v>
      </c>
      <c r="U425" s="36">
        <f>SUMIFS(СВЦЭМ!$L$40:$L$783,СВЦЭМ!$A$40:$A$783,$A425,СВЦЭМ!$B$39:$B$782,U$401)+'СЕТ СН'!$F$16</f>
        <v>0</v>
      </c>
      <c r="V425" s="36">
        <f>SUMIFS(СВЦЭМ!$L$40:$L$783,СВЦЭМ!$A$40:$A$783,$A425,СВЦЭМ!$B$39:$B$782,V$401)+'СЕТ СН'!$F$16</f>
        <v>0</v>
      </c>
      <c r="W425" s="36">
        <f>SUMIFS(СВЦЭМ!$L$40:$L$783,СВЦЭМ!$A$40:$A$783,$A425,СВЦЭМ!$B$39:$B$782,W$401)+'СЕТ СН'!$F$16</f>
        <v>0</v>
      </c>
      <c r="X425" s="36">
        <f>SUMIFS(СВЦЭМ!$L$40:$L$783,СВЦЭМ!$A$40:$A$783,$A425,СВЦЭМ!$B$39:$B$782,X$401)+'СЕТ СН'!$F$16</f>
        <v>0</v>
      </c>
      <c r="Y425" s="36">
        <f>SUMIFS(СВЦЭМ!$L$40:$L$783,СВЦЭМ!$A$40:$A$783,$A425,СВЦЭМ!$B$39:$B$782,Y$401)+'СЕТ СН'!$F$16</f>
        <v>0</v>
      </c>
    </row>
    <row r="426" spans="1:25" ht="15.75" hidden="1" x14ac:dyDescent="0.2">
      <c r="A426" s="35">
        <f t="shared" si="11"/>
        <v>44280</v>
      </c>
      <c r="B426" s="36">
        <f>SUMIFS(СВЦЭМ!$L$40:$L$783,СВЦЭМ!$A$40:$A$783,$A426,СВЦЭМ!$B$39:$B$782,B$401)+'СЕТ СН'!$F$16</f>
        <v>0</v>
      </c>
      <c r="C426" s="36">
        <f>SUMIFS(СВЦЭМ!$L$40:$L$783,СВЦЭМ!$A$40:$A$783,$A426,СВЦЭМ!$B$39:$B$782,C$401)+'СЕТ СН'!$F$16</f>
        <v>0</v>
      </c>
      <c r="D426" s="36">
        <f>SUMIFS(СВЦЭМ!$L$40:$L$783,СВЦЭМ!$A$40:$A$783,$A426,СВЦЭМ!$B$39:$B$782,D$401)+'СЕТ СН'!$F$16</f>
        <v>0</v>
      </c>
      <c r="E426" s="36">
        <f>SUMIFS(СВЦЭМ!$L$40:$L$783,СВЦЭМ!$A$40:$A$783,$A426,СВЦЭМ!$B$39:$B$782,E$401)+'СЕТ СН'!$F$16</f>
        <v>0</v>
      </c>
      <c r="F426" s="36">
        <f>SUMIFS(СВЦЭМ!$L$40:$L$783,СВЦЭМ!$A$40:$A$783,$A426,СВЦЭМ!$B$39:$B$782,F$401)+'СЕТ СН'!$F$16</f>
        <v>0</v>
      </c>
      <c r="G426" s="36">
        <f>SUMIFS(СВЦЭМ!$L$40:$L$783,СВЦЭМ!$A$40:$A$783,$A426,СВЦЭМ!$B$39:$B$782,G$401)+'СЕТ СН'!$F$16</f>
        <v>0</v>
      </c>
      <c r="H426" s="36">
        <f>SUMIFS(СВЦЭМ!$L$40:$L$783,СВЦЭМ!$A$40:$A$783,$A426,СВЦЭМ!$B$39:$B$782,H$401)+'СЕТ СН'!$F$16</f>
        <v>0</v>
      </c>
      <c r="I426" s="36">
        <f>SUMIFS(СВЦЭМ!$L$40:$L$783,СВЦЭМ!$A$40:$A$783,$A426,СВЦЭМ!$B$39:$B$782,I$401)+'СЕТ СН'!$F$16</f>
        <v>0</v>
      </c>
      <c r="J426" s="36">
        <f>SUMIFS(СВЦЭМ!$L$40:$L$783,СВЦЭМ!$A$40:$A$783,$A426,СВЦЭМ!$B$39:$B$782,J$401)+'СЕТ СН'!$F$16</f>
        <v>0</v>
      </c>
      <c r="K426" s="36">
        <f>SUMIFS(СВЦЭМ!$L$40:$L$783,СВЦЭМ!$A$40:$A$783,$A426,СВЦЭМ!$B$39:$B$782,K$401)+'СЕТ СН'!$F$16</f>
        <v>0</v>
      </c>
      <c r="L426" s="36">
        <f>SUMIFS(СВЦЭМ!$L$40:$L$783,СВЦЭМ!$A$40:$A$783,$A426,СВЦЭМ!$B$39:$B$782,L$401)+'СЕТ СН'!$F$16</f>
        <v>0</v>
      </c>
      <c r="M426" s="36">
        <f>SUMIFS(СВЦЭМ!$L$40:$L$783,СВЦЭМ!$A$40:$A$783,$A426,СВЦЭМ!$B$39:$B$782,M$401)+'СЕТ СН'!$F$16</f>
        <v>0</v>
      </c>
      <c r="N426" s="36">
        <f>SUMIFS(СВЦЭМ!$L$40:$L$783,СВЦЭМ!$A$40:$A$783,$A426,СВЦЭМ!$B$39:$B$782,N$401)+'СЕТ СН'!$F$16</f>
        <v>0</v>
      </c>
      <c r="O426" s="36">
        <f>SUMIFS(СВЦЭМ!$L$40:$L$783,СВЦЭМ!$A$40:$A$783,$A426,СВЦЭМ!$B$39:$B$782,O$401)+'СЕТ СН'!$F$16</f>
        <v>0</v>
      </c>
      <c r="P426" s="36">
        <f>SUMIFS(СВЦЭМ!$L$40:$L$783,СВЦЭМ!$A$40:$A$783,$A426,СВЦЭМ!$B$39:$B$782,P$401)+'СЕТ СН'!$F$16</f>
        <v>0</v>
      </c>
      <c r="Q426" s="36">
        <f>SUMIFS(СВЦЭМ!$L$40:$L$783,СВЦЭМ!$A$40:$A$783,$A426,СВЦЭМ!$B$39:$B$782,Q$401)+'СЕТ СН'!$F$16</f>
        <v>0</v>
      </c>
      <c r="R426" s="36">
        <f>SUMIFS(СВЦЭМ!$L$40:$L$783,СВЦЭМ!$A$40:$A$783,$A426,СВЦЭМ!$B$39:$B$782,R$401)+'СЕТ СН'!$F$16</f>
        <v>0</v>
      </c>
      <c r="S426" s="36">
        <f>SUMIFS(СВЦЭМ!$L$40:$L$783,СВЦЭМ!$A$40:$A$783,$A426,СВЦЭМ!$B$39:$B$782,S$401)+'СЕТ СН'!$F$16</f>
        <v>0</v>
      </c>
      <c r="T426" s="36">
        <f>SUMIFS(СВЦЭМ!$L$40:$L$783,СВЦЭМ!$A$40:$A$783,$A426,СВЦЭМ!$B$39:$B$782,T$401)+'СЕТ СН'!$F$16</f>
        <v>0</v>
      </c>
      <c r="U426" s="36">
        <f>SUMIFS(СВЦЭМ!$L$40:$L$783,СВЦЭМ!$A$40:$A$783,$A426,СВЦЭМ!$B$39:$B$782,U$401)+'СЕТ СН'!$F$16</f>
        <v>0</v>
      </c>
      <c r="V426" s="36">
        <f>SUMIFS(СВЦЭМ!$L$40:$L$783,СВЦЭМ!$A$40:$A$783,$A426,СВЦЭМ!$B$39:$B$782,V$401)+'СЕТ СН'!$F$16</f>
        <v>0</v>
      </c>
      <c r="W426" s="36">
        <f>SUMIFS(СВЦЭМ!$L$40:$L$783,СВЦЭМ!$A$40:$A$783,$A426,СВЦЭМ!$B$39:$B$782,W$401)+'СЕТ СН'!$F$16</f>
        <v>0</v>
      </c>
      <c r="X426" s="36">
        <f>SUMIFS(СВЦЭМ!$L$40:$L$783,СВЦЭМ!$A$40:$A$783,$A426,СВЦЭМ!$B$39:$B$782,X$401)+'СЕТ СН'!$F$16</f>
        <v>0</v>
      </c>
      <c r="Y426" s="36">
        <f>SUMIFS(СВЦЭМ!$L$40:$L$783,СВЦЭМ!$A$40:$A$783,$A426,СВЦЭМ!$B$39:$B$782,Y$401)+'СЕТ СН'!$F$16</f>
        <v>0</v>
      </c>
    </row>
    <row r="427" spans="1:25" ht="15.75" hidden="1" x14ac:dyDescent="0.2">
      <c r="A427" s="35">
        <f t="shared" si="11"/>
        <v>44281</v>
      </c>
      <c r="B427" s="36">
        <f>SUMIFS(СВЦЭМ!$L$40:$L$783,СВЦЭМ!$A$40:$A$783,$A427,СВЦЭМ!$B$39:$B$782,B$401)+'СЕТ СН'!$F$16</f>
        <v>0</v>
      </c>
      <c r="C427" s="36">
        <f>SUMIFS(СВЦЭМ!$L$40:$L$783,СВЦЭМ!$A$40:$A$783,$A427,СВЦЭМ!$B$39:$B$782,C$401)+'СЕТ СН'!$F$16</f>
        <v>0</v>
      </c>
      <c r="D427" s="36">
        <f>SUMIFS(СВЦЭМ!$L$40:$L$783,СВЦЭМ!$A$40:$A$783,$A427,СВЦЭМ!$B$39:$B$782,D$401)+'СЕТ СН'!$F$16</f>
        <v>0</v>
      </c>
      <c r="E427" s="36">
        <f>SUMIFS(СВЦЭМ!$L$40:$L$783,СВЦЭМ!$A$40:$A$783,$A427,СВЦЭМ!$B$39:$B$782,E$401)+'СЕТ СН'!$F$16</f>
        <v>0</v>
      </c>
      <c r="F427" s="36">
        <f>SUMIFS(СВЦЭМ!$L$40:$L$783,СВЦЭМ!$A$40:$A$783,$A427,СВЦЭМ!$B$39:$B$782,F$401)+'СЕТ СН'!$F$16</f>
        <v>0</v>
      </c>
      <c r="G427" s="36">
        <f>SUMIFS(СВЦЭМ!$L$40:$L$783,СВЦЭМ!$A$40:$A$783,$A427,СВЦЭМ!$B$39:$B$782,G$401)+'СЕТ СН'!$F$16</f>
        <v>0</v>
      </c>
      <c r="H427" s="36">
        <f>SUMIFS(СВЦЭМ!$L$40:$L$783,СВЦЭМ!$A$40:$A$783,$A427,СВЦЭМ!$B$39:$B$782,H$401)+'СЕТ СН'!$F$16</f>
        <v>0</v>
      </c>
      <c r="I427" s="36">
        <f>SUMIFS(СВЦЭМ!$L$40:$L$783,СВЦЭМ!$A$40:$A$783,$A427,СВЦЭМ!$B$39:$B$782,I$401)+'СЕТ СН'!$F$16</f>
        <v>0</v>
      </c>
      <c r="J427" s="36">
        <f>SUMIFS(СВЦЭМ!$L$40:$L$783,СВЦЭМ!$A$40:$A$783,$A427,СВЦЭМ!$B$39:$B$782,J$401)+'СЕТ СН'!$F$16</f>
        <v>0</v>
      </c>
      <c r="K427" s="36">
        <f>SUMIFS(СВЦЭМ!$L$40:$L$783,СВЦЭМ!$A$40:$A$783,$A427,СВЦЭМ!$B$39:$B$782,K$401)+'СЕТ СН'!$F$16</f>
        <v>0</v>
      </c>
      <c r="L427" s="36">
        <f>SUMIFS(СВЦЭМ!$L$40:$L$783,СВЦЭМ!$A$40:$A$783,$A427,СВЦЭМ!$B$39:$B$782,L$401)+'СЕТ СН'!$F$16</f>
        <v>0</v>
      </c>
      <c r="M427" s="36">
        <f>SUMIFS(СВЦЭМ!$L$40:$L$783,СВЦЭМ!$A$40:$A$783,$A427,СВЦЭМ!$B$39:$B$782,M$401)+'СЕТ СН'!$F$16</f>
        <v>0</v>
      </c>
      <c r="N427" s="36">
        <f>SUMIFS(СВЦЭМ!$L$40:$L$783,СВЦЭМ!$A$40:$A$783,$A427,СВЦЭМ!$B$39:$B$782,N$401)+'СЕТ СН'!$F$16</f>
        <v>0</v>
      </c>
      <c r="O427" s="36">
        <f>SUMIFS(СВЦЭМ!$L$40:$L$783,СВЦЭМ!$A$40:$A$783,$A427,СВЦЭМ!$B$39:$B$782,O$401)+'СЕТ СН'!$F$16</f>
        <v>0</v>
      </c>
      <c r="P427" s="36">
        <f>SUMIFS(СВЦЭМ!$L$40:$L$783,СВЦЭМ!$A$40:$A$783,$A427,СВЦЭМ!$B$39:$B$782,P$401)+'СЕТ СН'!$F$16</f>
        <v>0</v>
      </c>
      <c r="Q427" s="36">
        <f>SUMIFS(СВЦЭМ!$L$40:$L$783,СВЦЭМ!$A$40:$A$783,$A427,СВЦЭМ!$B$39:$B$782,Q$401)+'СЕТ СН'!$F$16</f>
        <v>0</v>
      </c>
      <c r="R427" s="36">
        <f>SUMIFS(СВЦЭМ!$L$40:$L$783,СВЦЭМ!$A$40:$A$783,$A427,СВЦЭМ!$B$39:$B$782,R$401)+'СЕТ СН'!$F$16</f>
        <v>0</v>
      </c>
      <c r="S427" s="36">
        <f>SUMIFS(СВЦЭМ!$L$40:$L$783,СВЦЭМ!$A$40:$A$783,$A427,СВЦЭМ!$B$39:$B$782,S$401)+'СЕТ СН'!$F$16</f>
        <v>0</v>
      </c>
      <c r="T427" s="36">
        <f>SUMIFS(СВЦЭМ!$L$40:$L$783,СВЦЭМ!$A$40:$A$783,$A427,СВЦЭМ!$B$39:$B$782,T$401)+'СЕТ СН'!$F$16</f>
        <v>0</v>
      </c>
      <c r="U427" s="36">
        <f>SUMIFS(СВЦЭМ!$L$40:$L$783,СВЦЭМ!$A$40:$A$783,$A427,СВЦЭМ!$B$39:$B$782,U$401)+'СЕТ СН'!$F$16</f>
        <v>0</v>
      </c>
      <c r="V427" s="36">
        <f>SUMIFS(СВЦЭМ!$L$40:$L$783,СВЦЭМ!$A$40:$A$783,$A427,СВЦЭМ!$B$39:$B$782,V$401)+'СЕТ СН'!$F$16</f>
        <v>0</v>
      </c>
      <c r="W427" s="36">
        <f>SUMIFS(СВЦЭМ!$L$40:$L$783,СВЦЭМ!$A$40:$A$783,$A427,СВЦЭМ!$B$39:$B$782,W$401)+'СЕТ СН'!$F$16</f>
        <v>0</v>
      </c>
      <c r="X427" s="36">
        <f>SUMIFS(СВЦЭМ!$L$40:$L$783,СВЦЭМ!$A$40:$A$783,$A427,СВЦЭМ!$B$39:$B$782,X$401)+'СЕТ СН'!$F$16</f>
        <v>0</v>
      </c>
      <c r="Y427" s="36">
        <f>SUMIFS(СВЦЭМ!$L$40:$L$783,СВЦЭМ!$A$40:$A$783,$A427,СВЦЭМ!$B$39:$B$782,Y$401)+'СЕТ СН'!$F$16</f>
        <v>0</v>
      </c>
    </row>
    <row r="428" spans="1:25" ht="15.75" hidden="1" x14ac:dyDescent="0.2">
      <c r="A428" s="35">
        <f t="shared" si="11"/>
        <v>44282</v>
      </c>
      <c r="B428" s="36">
        <f>SUMIFS(СВЦЭМ!$L$40:$L$783,СВЦЭМ!$A$40:$A$783,$A428,СВЦЭМ!$B$39:$B$782,B$401)+'СЕТ СН'!$F$16</f>
        <v>0</v>
      </c>
      <c r="C428" s="36">
        <f>SUMIFS(СВЦЭМ!$L$40:$L$783,СВЦЭМ!$A$40:$A$783,$A428,СВЦЭМ!$B$39:$B$782,C$401)+'СЕТ СН'!$F$16</f>
        <v>0</v>
      </c>
      <c r="D428" s="36">
        <f>SUMIFS(СВЦЭМ!$L$40:$L$783,СВЦЭМ!$A$40:$A$783,$A428,СВЦЭМ!$B$39:$B$782,D$401)+'СЕТ СН'!$F$16</f>
        <v>0</v>
      </c>
      <c r="E428" s="36">
        <f>SUMIFS(СВЦЭМ!$L$40:$L$783,СВЦЭМ!$A$40:$A$783,$A428,СВЦЭМ!$B$39:$B$782,E$401)+'СЕТ СН'!$F$16</f>
        <v>0</v>
      </c>
      <c r="F428" s="36">
        <f>SUMIFS(СВЦЭМ!$L$40:$L$783,СВЦЭМ!$A$40:$A$783,$A428,СВЦЭМ!$B$39:$B$782,F$401)+'СЕТ СН'!$F$16</f>
        <v>0</v>
      </c>
      <c r="G428" s="36">
        <f>SUMIFS(СВЦЭМ!$L$40:$L$783,СВЦЭМ!$A$40:$A$783,$A428,СВЦЭМ!$B$39:$B$782,G$401)+'СЕТ СН'!$F$16</f>
        <v>0</v>
      </c>
      <c r="H428" s="36">
        <f>SUMIFS(СВЦЭМ!$L$40:$L$783,СВЦЭМ!$A$40:$A$783,$A428,СВЦЭМ!$B$39:$B$782,H$401)+'СЕТ СН'!$F$16</f>
        <v>0</v>
      </c>
      <c r="I428" s="36">
        <f>SUMIFS(СВЦЭМ!$L$40:$L$783,СВЦЭМ!$A$40:$A$783,$A428,СВЦЭМ!$B$39:$B$782,I$401)+'СЕТ СН'!$F$16</f>
        <v>0</v>
      </c>
      <c r="J428" s="36">
        <f>SUMIFS(СВЦЭМ!$L$40:$L$783,СВЦЭМ!$A$40:$A$783,$A428,СВЦЭМ!$B$39:$B$782,J$401)+'СЕТ СН'!$F$16</f>
        <v>0</v>
      </c>
      <c r="K428" s="36">
        <f>SUMIFS(СВЦЭМ!$L$40:$L$783,СВЦЭМ!$A$40:$A$783,$A428,СВЦЭМ!$B$39:$B$782,K$401)+'СЕТ СН'!$F$16</f>
        <v>0</v>
      </c>
      <c r="L428" s="36">
        <f>SUMIFS(СВЦЭМ!$L$40:$L$783,СВЦЭМ!$A$40:$A$783,$A428,СВЦЭМ!$B$39:$B$782,L$401)+'СЕТ СН'!$F$16</f>
        <v>0</v>
      </c>
      <c r="M428" s="36">
        <f>SUMIFS(СВЦЭМ!$L$40:$L$783,СВЦЭМ!$A$40:$A$783,$A428,СВЦЭМ!$B$39:$B$782,M$401)+'СЕТ СН'!$F$16</f>
        <v>0</v>
      </c>
      <c r="N428" s="36">
        <f>SUMIFS(СВЦЭМ!$L$40:$L$783,СВЦЭМ!$A$40:$A$783,$A428,СВЦЭМ!$B$39:$B$782,N$401)+'СЕТ СН'!$F$16</f>
        <v>0</v>
      </c>
      <c r="O428" s="36">
        <f>SUMIFS(СВЦЭМ!$L$40:$L$783,СВЦЭМ!$A$40:$A$783,$A428,СВЦЭМ!$B$39:$B$782,O$401)+'СЕТ СН'!$F$16</f>
        <v>0</v>
      </c>
      <c r="P428" s="36">
        <f>SUMIFS(СВЦЭМ!$L$40:$L$783,СВЦЭМ!$A$40:$A$783,$A428,СВЦЭМ!$B$39:$B$782,P$401)+'СЕТ СН'!$F$16</f>
        <v>0</v>
      </c>
      <c r="Q428" s="36">
        <f>SUMIFS(СВЦЭМ!$L$40:$L$783,СВЦЭМ!$A$40:$A$783,$A428,СВЦЭМ!$B$39:$B$782,Q$401)+'СЕТ СН'!$F$16</f>
        <v>0</v>
      </c>
      <c r="R428" s="36">
        <f>SUMIFS(СВЦЭМ!$L$40:$L$783,СВЦЭМ!$A$40:$A$783,$A428,СВЦЭМ!$B$39:$B$782,R$401)+'СЕТ СН'!$F$16</f>
        <v>0</v>
      </c>
      <c r="S428" s="36">
        <f>SUMIFS(СВЦЭМ!$L$40:$L$783,СВЦЭМ!$A$40:$A$783,$A428,СВЦЭМ!$B$39:$B$782,S$401)+'СЕТ СН'!$F$16</f>
        <v>0</v>
      </c>
      <c r="T428" s="36">
        <f>SUMIFS(СВЦЭМ!$L$40:$L$783,СВЦЭМ!$A$40:$A$783,$A428,СВЦЭМ!$B$39:$B$782,T$401)+'СЕТ СН'!$F$16</f>
        <v>0</v>
      </c>
      <c r="U428" s="36">
        <f>SUMIFS(СВЦЭМ!$L$40:$L$783,СВЦЭМ!$A$40:$A$783,$A428,СВЦЭМ!$B$39:$B$782,U$401)+'СЕТ СН'!$F$16</f>
        <v>0</v>
      </c>
      <c r="V428" s="36">
        <f>SUMIFS(СВЦЭМ!$L$40:$L$783,СВЦЭМ!$A$40:$A$783,$A428,СВЦЭМ!$B$39:$B$782,V$401)+'СЕТ СН'!$F$16</f>
        <v>0</v>
      </c>
      <c r="W428" s="36">
        <f>SUMIFS(СВЦЭМ!$L$40:$L$783,СВЦЭМ!$A$40:$A$783,$A428,СВЦЭМ!$B$39:$B$782,W$401)+'СЕТ СН'!$F$16</f>
        <v>0</v>
      </c>
      <c r="X428" s="36">
        <f>SUMIFS(СВЦЭМ!$L$40:$L$783,СВЦЭМ!$A$40:$A$783,$A428,СВЦЭМ!$B$39:$B$782,X$401)+'СЕТ СН'!$F$16</f>
        <v>0</v>
      </c>
      <c r="Y428" s="36">
        <f>SUMIFS(СВЦЭМ!$L$40:$L$783,СВЦЭМ!$A$40:$A$783,$A428,СВЦЭМ!$B$39:$B$782,Y$401)+'СЕТ СН'!$F$16</f>
        <v>0</v>
      </c>
    </row>
    <row r="429" spans="1:25" ht="15.75" hidden="1" x14ac:dyDescent="0.2">
      <c r="A429" s="35">
        <f t="shared" si="11"/>
        <v>44283</v>
      </c>
      <c r="B429" s="36">
        <f>SUMIFS(СВЦЭМ!$L$40:$L$783,СВЦЭМ!$A$40:$A$783,$A429,СВЦЭМ!$B$39:$B$782,B$401)+'СЕТ СН'!$F$16</f>
        <v>0</v>
      </c>
      <c r="C429" s="36">
        <f>SUMIFS(СВЦЭМ!$L$40:$L$783,СВЦЭМ!$A$40:$A$783,$A429,СВЦЭМ!$B$39:$B$782,C$401)+'СЕТ СН'!$F$16</f>
        <v>0</v>
      </c>
      <c r="D429" s="36">
        <f>SUMIFS(СВЦЭМ!$L$40:$L$783,СВЦЭМ!$A$40:$A$783,$A429,СВЦЭМ!$B$39:$B$782,D$401)+'СЕТ СН'!$F$16</f>
        <v>0</v>
      </c>
      <c r="E429" s="36">
        <f>SUMIFS(СВЦЭМ!$L$40:$L$783,СВЦЭМ!$A$40:$A$783,$A429,СВЦЭМ!$B$39:$B$782,E$401)+'СЕТ СН'!$F$16</f>
        <v>0</v>
      </c>
      <c r="F429" s="36">
        <f>SUMIFS(СВЦЭМ!$L$40:$L$783,СВЦЭМ!$A$40:$A$783,$A429,СВЦЭМ!$B$39:$B$782,F$401)+'СЕТ СН'!$F$16</f>
        <v>0</v>
      </c>
      <c r="G429" s="36">
        <f>SUMIFS(СВЦЭМ!$L$40:$L$783,СВЦЭМ!$A$40:$A$783,$A429,СВЦЭМ!$B$39:$B$782,G$401)+'СЕТ СН'!$F$16</f>
        <v>0</v>
      </c>
      <c r="H429" s="36">
        <f>SUMIFS(СВЦЭМ!$L$40:$L$783,СВЦЭМ!$A$40:$A$783,$A429,СВЦЭМ!$B$39:$B$782,H$401)+'СЕТ СН'!$F$16</f>
        <v>0</v>
      </c>
      <c r="I429" s="36">
        <f>SUMIFS(СВЦЭМ!$L$40:$L$783,СВЦЭМ!$A$40:$A$783,$A429,СВЦЭМ!$B$39:$B$782,I$401)+'СЕТ СН'!$F$16</f>
        <v>0</v>
      </c>
      <c r="J429" s="36">
        <f>SUMIFS(СВЦЭМ!$L$40:$L$783,СВЦЭМ!$A$40:$A$783,$A429,СВЦЭМ!$B$39:$B$782,J$401)+'СЕТ СН'!$F$16</f>
        <v>0</v>
      </c>
      <c r="K429" s="36">
        <f>SUMIFS(СВЦЭМ!$L$40:$L$783,СВЦЭМ!$A$40:$A$783,$A429,СВЦЭМ!$B$39:$B$782,K$401)+'СЕТ СН'!$F$16</f>
        <v>0</v>
      </c>
      <c r="L429" s="36">
        <f>SUMIFS(СВЦЭМ!$L$40:$L$783,СВЦЭМ!$A$40:$A$783,$A429,СВЦЭМ!$B$39:$B$782,L$401)+'СЕТ СН'!$F$16</f>
        <v>0</v>
      </c>
      <c r="M429" s="36">
        <f>SUMIFS(СВЦЭМ!$L$40:$L$783,СВЦЭМ!$A$40:$A$783,$A429,СВЦЭМ!$B$39:$B$782,M$401)+'СЕТ СН'!$F$16</f>
        <v>0</v>
      </c>
      <c r="N429" s="36">
        <f>SUMIFS(СВЦЭМ!$L$40:$L$783,СВЦЭМ!$A$40:$A$783,$A429,СВЦЭМ!$B$39:$B$782,N$401)+'СЕТ СН'!$F$16</f>
        <v>0</v>
      </c>
      <c r="O429" s="36">
        <f>SUMIFS(СВЦЭМ!$L$40:$L$783,СВЦЭМ!$A$40:$A$783,$A429,СВЦЭМ!$B$39:$B$782,O$401)+'СЕТ СН'!$F$16</f>
        <v>0</v>
      </c>
      <c r="P429" s="36">
        <f>SUMIFS(СВЦЭМ!$L$40:$L$783,СВЦЭМ!$A$40:$A$783,$A429,СВЦЭМ!$B$39:$B$782,P$401)+'СЕТ СН'!$F$16</f>
        <v>0</v>
      </c>
      <c r="Q429" s="36">
        <f>SUMIFS(СВЦЭМ!$L$40:$L$783,СВЦЭМ!$A$40:$A$783,$A429,СВЦЭМ!$B$39:$B$782,Q$401)+'СЕТ СН'!$F$16</f>
        <v>0</v>
      </c>
      <c r="R429" s="36">
        <f>SUMIFS(СВЦЭМ!$L$40:$L$783,СВЦЭМ!$A$40:$A$783,$A429,СВЦЭМ!$B$39:$B$782,R$401)+'СЕТ СН'!$F$16</f>
        <v>0</v>
      </c>
      <c r="S429" s="36">
        <f>SUMIFS(СВЦЭМ!$L$40:$L$783,СВЦЭМ!$A$40:$A$783,$A429,СВЦЭМ!$B$39:$B$782,S$401)+'СЕТ СН'!$F$16</f>
        <v>0</v>
      </c>
      <c r="T429" s="36">
        <f>SUMIFS(СВЦЭМ!$L$40:$L$783,СВЦЭМ!$A$40:$A$783,$A429,СВЦЭМ!$B$39:$B$782,T$401)+'СЕТ СН'!$F$16</f>
        <v>0</v>
      </c>
      <c r="U429" s="36">
        <f>SUMIFS(СВЦЭМ!$L$40:$L$783,СВЦЭМ!$A$40:$A$783,$A429,СВЦЭМ!$B$39:$B$782,U$401)+'СЕТ СН'!$F$16</f>
        <v>0</v>
      </c>
      <c r="V429" s="36">
        <f>SUMIFS(СВЦЭМ!$L$40:$L$783,СВЦЭМ!$A$40:$A$783,$A429,СВЦЭМ!$B$39:$B$782,V$401)+'СЕТ СН'!$F$16</f>
        <v>0</v>
      </c>
      <c r="W429" s="36">
        <f>SUMIFS(СВЦЭМ!$L$40:$L$783,СВЦЭМ!$A$40:$A$783,$A429,СВЦЭМ!$B$39:$B$782,W$401)+'СЕТ СН'!$F$16</f>
        <v>0</v>
      </c>
      <c r="X429" s="36">
        <f>SUMIFS(СВЦЭМ!$L$40:$L$783,СВЦЭМ!$A$40:$A$783,$A429,СВЦЭМ!$B$39:$B$782,X$401)+'СЕТ СН'!$F$16</f>
        <v>0</v>
      </c>
      <c r="Y429" s="36">
        <f>SUMIFS(СВЦЭМ!$L$40:$L$783,СВЦЭМ!$A$40:$A$783,$A429,СВЦЭМ!$B$39:$B$782,Y$401)+'СЕТ СН'!$F$16</f>
        <v>0</v>
      </c>
    </row>
    <row r="430" spans="1:25" ht="15.75" hidden="1" x14ac:dyDescent="0.2">
      <c r="A430" s="35">
        <f t="shared" si="11"/>
        <v>44284</v>
      </c>
      <c r="B430" s="36">
        <f>SUMIFS(СВЦЭМ!$L$40:$L$783,СВЦЭМ!$A$40:$A$783,$A430,СВЦЭМ!$B$39:$B$782,B$401)+'СЕТ СН'!$F$16</f>
        <v>0</v>
      </c>
      <c r="C430" s="36">
        <f>SUMIFS(СВЦЭМ!$L$40:$L$783,СВЦЭМ!$A$40:$A$783,$A430,СВЦЭМ!$B$39:$B$782,C$401)+'СЕТ СН'!$F$16</f>
        <v>0</v>
      </c>
      <c r="D430" s="36">
        <f>SUMIFS(СВЦЭМ!$L$40:$L$783,СВЦЭМ!$A$40:$A$783,$A430,СВЦЭМ!$B$39:$B$782,D$401)+'СЕТ СН'!$F$16</f>
        <v>0</v>
      </c>
      <c r="E430" s="36">
        <f>SUMIFS(СВЦЭМ!$L$40:$L$783,СВЦЭМ!$A$40:$A$783,$A430,СВЦЭМ!$B$39:$B$782,E$401)+'СЕТ СН'!$F$16</f>
        <v>0</v>
      </c>
      <c r="F430" s="36">
        <f>SUMIFS(СВЦЭМ!$L$40:$L$783,СВЦЭМ!$A$40:$A$783,$A430,СВЦЭМ!$B$39:$B$782,F$401)+'СЕТ СН'!$F$16</f>
        <v>0</v>
      </c>
      <c r="G430" s="36">
        <f>SUMIFS(СВЦЭМ!$L$40:$L$783,СВЦЭМ!$A$40:$A$783,$A430,СВЦЭМ!$B$39:$B$782,G$401)+'СЕТ СН'!$F$16</f>
        <v>0</v>
      </c>
      <c r="H430" s="36">
        <f>SUMIFS(СВЦЭМ!$L$40:$L$783,СВЦЭМ!$A$40:$A$783,$A430,СВЦЭМ!$B$39:$B$782,H$401)+'СЕТ СН'!$F$16</f>
        <v>0</v>
      </c>
      <c r="I430" s="36">
        <f>SUMIFS(СВЦЭМ!$L$40:$L$783,СВЦЭМ!$A$40:$A$783,$A430,СВЦЭМ!$B$39:$B$782,I$401)+'СЕТ СН'!$F$16</f>
        <v>0</v>
      </c>
      <c r="J430" s="36">
        <f>SUMIFS(СВЦЭМ!$L$40:$L$783,СВЦЭМ!$A$40:$A$783,$A430,СВЦЭМ!$B$39:$B$782,J$401)+'СЕТ СН'!$F$16</f>
        <v>0</v>
      </c>
      <c r="K430" s="36">
        <f>SUMIFS(СВЦЭМ!$L$40:$L$783,СВЦЭМ!$A$40:$A$783,$A430,СВЦЭМ!$B$39:$B$782,K$401)+'СЕТ СН'!$F$16</f>
        <v>0</v>
      </c>
      <c r="L430" s="36">
        <f>SUMIFS(СВЦЭМ!$L$40:$L$783,СВЦЭМ!$A$40:$A$783,$A430,СВЦЭМ!$B$39:$B$782,L$401)+'СЕТ СН'!$F$16</f>
        <v>0</v>
      </c>
      <c r="M430" s="36">
        <f>SUMIFS(СВЦЭМ!$L$40:$L$783,СВЦЭМ!$A$40:$A$783,$A430,СВЦЭМ!$B$39:$B$782,M$401)+'СЕТ СН'!$F$16</f>
        <v>0</v>
      </c>
      <c r="N430" s="36">
        <f>SUMIFS(СВЦЭМ!$L$40:$L$783,СВЦЭМ!$A$40:$A$783,$A430,СВЦЭМ!$B$39:$B$782,N$401)+'СЕТ СН'!$F$16</f>
        <v>0</v>
      </c>
      <c r="O430" s="36">
        <f>SUMIFS(СВЦЭМ!$L$40:$L$783,СВЦЭМ!$A$40:$A$783,$A430,СВЦЭМ!$B$39:$B$782,O$401)+'СЕТ СН'!$F$16</f>
        <v>0</v>
      </c>
      <c r="P430" s="36">
        <f>SUMIFS(СВЦЭМ!$L$40:$L$783,СВЦЭМ!$A$40:$A$783,$A430,СВЦЭМ!$B$39:$B$782,P$401)+'СЕТ СН'!$F$16</f>
        <v>0</v>
      </c>
      <c r="Q430" s="36">
        <f>SUMIFS(СВЦЭМ!$L$40:$L$783,СВЦЭМ!$A$40:$A$783,$A430,СВЦЭМ!$B$39:$B$782,Q$401)+'СЕТ СН'!$F$16</f>
        <v>0</v>
      </c>
      <c r="R430" s="36">
        <f>SUMIFS(СВЦЭМ!$L$40:$L$783,СВЦЭМ!$A$40:$A$783,$A430,СВЦЭМ!$B$39:$B$782,R$401)+'СЕТ СН'!$F$16</f>
        <v>0</v>
      </c>
      <c r="S430" s="36">
        <f>SUMIFS(СВЦЭМ!$L$40:$L$783,СВЦЭМ!$A$40:$A$783,$A430,СВЦЭМ!$B$39:$B$782,S$401)+'СЕТ СН'!$F$16</f>
        <v>0</v>
      </c>
      <c r="T430" s="36">
        <f>SUMIFS(СВЦЭМ!$L$40:$L$783,СВЦЭМ!$A$40:$A$783,$A430,СВЦЭМ!$B$39:$B$782,T$401)+'СЕТ СН'!$F$16</f>
        <v>0</v>
      </c>
      <c r="U430" s="36">
        <f>SUMIFS(СВЦЭМ!$L$40:$L$783,СВЦЭМ!$A$40:$A$783,$A430,СВЦЭМ!$B$39:$B$782,U$401)+'СЕТ СН'!$F$16</f>
        <v>0</v>
      </c>
      <c r="V430" s="36">
        <f>SUMIFS(СВЦЭМ!$L$40:$L$783,СВЦЭМ!$A$40:$A$783,$A430,СВЦЭМ!$B$39:$B$782,V$401)+'СЕТ СН'!$F$16</f>
        <v>0</v>
      </c>
      <c r="W430" s="36">
        <f>SUMIFS(СВЦЭМ!$L$40:$L$783,СВЦЭМ!$A$40:$A$783,$A430,СВЦЭМ!$B$39:$B$782,W$401)+'СЕТ СН'!$F$16</f>
        <v>0</v>
      </c>
      <c r="X430" s="36">
        <f>SUMIFS(СВЦЭМ!$L$40:$L$783,СВЦЭМ!$A$40:$A$783,$A430,СВЦЭМ!$B$39:$B$782,X$401)+'СЕТ СН'!$F$16</f>
        <v>0</v>
      </c>
      <c r="Y430" s="36">
        <f>SUMIFS(СВЦЭМ!$L$40:$L$783,СВЦЭМ!$A$40:$A$783,$A430,СВЦЭМ!$B$39:$B$782,Y$401)+'СЕТ СН'!$F$16</f>
        <v>0</v>
      </c>
    </row>
    <row r="431" spans="1:25" ht="15.75" hidden="1" x14ac:dyDescent="0.2">
      <c r="A431" s="35">
        <f t="shared" si="11"/>
        <v>44285</v>
      </c>
      <c r="B431" s="36">
        <f>SUMIFS(СВЦЭМ!$L$40:$L$783,СВЦЭМ!$A$40:$A$783,$A431,СВЦЭМ!$B$39:$B$782,B$401)+'СЕТ СН'!$F$16</f>
        <v>0</v>
      </c>
      <c r="C431" s="36">
        <f>SUMIFS(СВЦЭМ!$L$40:$L$783,СВЦЭМ!$A$40:$A$783,$A431,СВЦЭМ!$B$39:$B$782,C$401)+'СЕТ СН'!$F$16</f>
        <v>0</v>
      </c>
      <c r="D431" s="36">
        <f>SUMIFS(СВЦЭМ!$L$40:$L$783,СВЦЭМ!$A$40:$A$783,$A431,СВЦЭМ!$B$39:$B$782,D$401)+'СЕТ СН'!$F$16</f>
        <v>0</v>
      </c>
      <c r="E431" s="36">
        <f>SUMIFS(СВЦЭМ!$L$40:$L$783,СВЦЭМ!$A$40:$A$783,$A431,СВЦЭМ!$B$39:$B$782,E$401)+'СЕТ СН'!$F$16</f>
        <v>0</v>
      </c>
      <c r="F431" s="36">
        <f>SUMIFS(СВЦЭМ!$L$40:$L$783,СВЦЭМ!$A$40:$A$783,$A431,СВЦЭМ!$B$39:$B$782,F$401)+'СЕТ СН'!$F$16</f>
        <v>0</v>
      </c>
      <c r="G431" s="36">
        <f>SUMIFS(СВЦЭМ!$L$40:$L$783,СВЦЭМ!$A$40:$A$783,$A431,СВЦЭМ!$B$39:$B$782,G$401)+'СЕТ СН'!$F$16</f>
        <v>0</v>
      </c>
      <c r="H431" s="36">
        <f>SUMIFS(СВЦЭМ!$L$40:$L$783,СВЦЭМ!$A$40:$A$783,$A431,СВЦЭМ!$B$39:$B$782,H$401)+'СЕТ СН'!$F$16</f>
        <v>0</v>
      </c>
      <c r="I431" s="36">
        <f>SUMIFS(СВЦЭМ!$L$40:$L$783,СВЦЭМ!$A$40:$A$783,$A431,СВЦЭМ!$B$39:$B$782,I$401)+'СЕТ СН'!$F$16</f>
        <v>0</v>
      </c>
      <c r="J431" s="36">
        <f>SUMIFS(СВЦЭМ!$L$40:$L$783,СВЦЭМ!$A$40:$A$783,$A431,СВЦЭМ!$B$39:$B$782,J$401)+'СЕТ СН'!$F$16</f>
        <v>0</v>
      </c>
      <c r="K431" s="36">
        <f>SUMIFS(СВЦЭМ!$L$40:$L$783,СВЦЭМ!$A$40:$A$783,$A431,СВЦЭМ!$B$39:$B$782,K$401)+'СЕТ СН'!$F$16</f>
        <v>0</v>
      </c>
      <c r="L431" s="36">
        <f>SUMIFS(СВЦЭМ!$L$40:$L$783,СВЦЭМ!$A$40:$A$783,$A431,СВЦЭМ!$B$39:$B$782,L$401)+'СЕТ СН'!$F$16</f>
        <v>0</v>
      </c>
      <c r="M431" s="36">
        <f>SUMIFS(СВЦЭМ!$L$40:$L$783,СВЦЭМ!$A$40:$A$783,$A431,СВЦЭМ!$B$39:$B$782,M$401)+'СЕТ СН'!$F$16</f>
        <v>0</v>
      </c>
      <c r="N431" s="36">
        <f>SUMIFS(СВЦЭМ!$L$40:$L$783,СВЦЭМ!$A$40:$A$783,$A431,СВЦЭМ!$B$39:$B$782,N$401)+'СЕТ СН'!$F$16</f>
        <v>0</v>
      </c>
      <c r="O431" s="36">
        <f>SUMIFS(СВЦЭМ!$L$40:$L$783,СВЦЭМ!$A$40:$A$783,$A431,СВЦЭМ!$B$39:$B$782,O$401)+'СЕТ СН'!$F$16</f>
        <v>0</v>
      </c>
      <c r="P431" s="36">
        <f>SUMIFS(СВЦЭМ!$L$40:$L$783,СВЦЭМ!$A$40:$A$783,$A431,СВЦЭМ!$B$39:$B$782,P$401)+'СЕТ СН'!$F$16</f>
        <v>0</v>
      </c>
      <c r="Q431" s="36">
        <f>SUMIFS(СВЦЭМ!$L$40:$L$783,СВЦЭМ!$A$40:$A$783,$A431,СВЦЭМ!$B$39:$B$782,Q$401)+'СЕТ СН'!$F$16</f>
        <v>0</v>
      </c>
      <c r="R431" s="36">
        <f>SUMIFS(СВЦЭМ!$L$40:$L$783,СВЦЭМ!$A$40:$A$783,$A431,СВЦЭМ!$B$39:$B$782,R$401)+'СЕТ СН'!$F$16</f>
        <v>0</v>
      </c>
      <c r="S431" s="36">
        <f>SUMIFS(СВЦЭМ!$L$40:$L$783,СВЦЭМ!$A$40:$A$783,$A431,СВЦЭМ!$B$39:$B$782,S$401)+'СЕТ СН'!$F$16</f>
        <v>0</v>
      </c>
      <c r="T431" s="36">
        <f>SUMIFS(СВЦЭМ!$L$40:$L$783,СВЦЭМ!$A$40:$A$783,$A431,СВЦЭМ!$B$39:$B$782,T$401)+'СЕТ СН'!$F$16</f>
        <v>0</v>
      </c>
      <c r="U431" s="36">
        <f>SUMIFS(СВЦЭМ!$L$40:$L$783,СВЦЭМ!$A$40:$A$783,$A431,СВЦЭМ!$B$39:$B$782,U$401)+'СЕТ СН'!$F$16</f>
        <v>0</v>
      </c>
      <c r="V431" s="36">
        <f>SUMIFS(СВЦЭМ!$L$40:$L$783,СВЦЭМ!$A$40:$A$783,$A431,СВЦЭМ!$B$39:$B$782,V$401)+'СЕТ СН'!$F$16</f>
        <v>0</v>
      </c>
      <c r="W431" s="36">
        <f>SUMIFS(СВЦЭМ!$L$40:$L$783,СВЦЭМ!$A$40:$A$783,$A431,СВЦЭМ!$B$39:$B$782,W$401)+'СЕТ СН'!$F$16</f>
        <v>0</v>
      </c>
      <c r="X431" s="36">
        <f>SUMIFS(СВЦЭМ!$L$40:$L$783,СВЦЭМ!$A$40:$A$783,$A431,СВЦЭМ!$B$39:$B$782,X$401)+'СЕТ СН'!$F$16</f>
        <v>0</v>
      </c>
      <c r="Y431" s="36">
        <f>SUMIFS(СВЦЭМ!$L$40:$L$783,СВЦЭМ!$A$40:$A$783,$A431,СВЦЭМ!$B$39:$B$782,Y$401)+'СЕТ СН'!$F$16</f>
        <v>0</v>
      </c>
    </row>
    <row r="432" spans="1:25" ht="15.75" hidden="1" x14ac:dyDescent="0.2">
      <c r="A432" s="35">
        <f t="shared" si="11"/>
        <v>44286</v>
      </c>
      <c r="B432" s="36">
        <f>SUMIFS(СВЦЭМ!$L$40:$L$783,СВЦЭМ!$A$40:$A$783,$A432,СВЦЭМ!$B$39:$B$782,B$401)+'СЕТ СН'!$F$16</f>
        <v>0</v>
      </c>
      <c r="C432" s="36">
        <f>SUMIFS(СВЦЭМ!$L$40:$L$783,СВЦЭМ!$A$40:$A$783,$A432,СВЦЭМ!$B$39:$B$782,C$401)+'СЕТ СН'!$F$16</f>
        <v>0</v>
      </c>
      <c r="D432" s="36">
        <f>SUMIFS(СВЦЭМ!$L$40:$L$783,СВЦЭМ!$A$40:$A$783,$A432,СВЦЭМ!$B$39:$B$782,D$401)+'СЕТ СН'!$F$16</f>
        <v>0</v>
      </c>
      <c r="E432" s="36">
        <f>SUMIFS(СВЦЭМ!$L$40:$L$783,СВЦЭМ!$A$40:$A$783,$A432,СВЦЭМ!$B$39:$B$782,E$401)+'СЕТ СН'!$F$16</f>
        <v>0</v>
      </c>
      <c r="F432" s="36">
        <f>SUMIFS(СВЦЭМ!$L$40:$L$783,СВЦЭМ!$A$40:$A$783,$A432,СВЦЭМ!$B$39:$B$782,F$401)+'СЕТ СН'!$F$16</f>
        <v>0</v>
      </c>
      <c r="G432" s="36">
        <f>SUMIFS(СВЦЭМ!$L$40:$L$783,СВЦЭМ!$A$40:$A$783,$A432,СВЦЭМ!$B$39:$B$782,G$401)+'СЕТ СН'!$F$16</f>
        <v>0</v>
      </c>
      <c r="H432" s="36">
        <f>SUMIFS(СВЦЭМ!$L$40:$L$783,СВЦЭМ!$A$40:$A$783,$A432,СВЦЭМ!$B$39:$B$782,H$401)+'СЕТ СН'!$F$16</f>
        <v>0</v>
      </c>
      <c r="I432" s="36">
        <f>SUMIFS(СВЦЭМ!$L$40:$L$783,СВЦЭМ!$A$40:$A$783,$A432,СВЦЭМ!$B$39:$B$782,I$401)+'СЕТ СН'!$F$16</f>
        <v>0</v>
      </c>
      <c r="J432" s="36">
        <f>SUMIFS(СВЦЭМ!$L$40:$L$783,СВЦЭМ!$A$40:$A$783,$A432,СВЦЭМ!$B$39:$B$782,J$401)+'СЕТ СН'!$F$16</f>
        <v>0</v>
      </c>
      <c r="K432" s="36">
        <f>SUMIFS(СВЦЭМ!$L$40:$L$783,СВЦЭМ!$A$40:$A$783,$A432,СВЦЭМ!$B$39:$B$782,K$401)+'СЕТ СН'!$F$16</f>
        <v>0</v>
      </c>
      <c r="L432" s="36">
        <f>SUMIFS(СВЦЭМ!$L$40:$L$783,СВЦЭМ!$A$40:$A$783,$A432,СВЦЭМ!$B$39:$B$782,L$401)+'СЕТ СН'!$F$16</f>
        <v>0</v>
      </c>
      <c r="M432" s="36">
        <f>SUMIFS(СВЦЭМ!$L$40:$L$783,СВЦЭМ!$A$40:$A$783,$A432,СВЦЭМ!$B$39:$B$782,M$401)+'СЕТ СН'!$F$16</f>
        <v>0</v>
      </c>
      <c r="N432" s="36">
        <f>SUMIFS(СВЦЭМ!$L$40:$L$783,СВЦЭМ!$A$40:$A$783,$A432,СВЦЭМ!$B$39:$B$782,N$401)+'СЕТ СН'!$F$16</f>
        <v>0</v>
      </c>
      <c r="O432" s="36">
        <f>SUMIFS(СВЦЭМ!$L$40:$L$783,СВЦЭМ!$A$40:$A$783,$A432,СВЦЭМ!$B$39:$B$782,O$401)+'СЕТ СН'!$F$16</f>
        <v>0</v>
      </c>
      <c r="P432" s="36">
        <f>SUMIFS(СВЦЭМ!$L$40:$L$783,СВЦЭМ!$A$40:$A$783,$A432,СВЦЭМ!$B$39:$B$782,P$401)+'СЕТ СН'!$F$16</f>
        <v>0</v>
      </c>
      <c r="Q432" s="36">
        <f>SUMIFS(СВЦЭМ!$L$40:$L$783,СВЦЭМ!$A$40:$A$783,$A432,СВЦЭМ!$B$39:$B$782,Q$401)+'СЕТ СН'!$F$16</f>
        <v>0</v>
      </c>
      <c r="R432" s="36">
        <f>SUMIFS(СВЦЭМ!$L$40:$L$783,СВЦЭМ!$A$40:$A$783,$A432,СВЦЭМ!$B$39:$B$782,R$401)+'СЕТ СН'!$F$16</f>
        <v>0</v>
      </c>
      <c r="S432" s="36">
        <f>SUMIFS(СВЦЭМ!$L$40:$L$783,СВЦЭМ!$A$40:$A$783,$A432,СВЦЭМ!$B$39:$B$782,S$401)+'СЕТ СН'!$F$16</f>
        <v>0</v>
      </c>
      <c r="T432" s="36">
        <f>SUMIFS(СВЦЭМ!$L$40:$L$783,СВЦЭМ!$A$40:$A$783,$A432,СВЦЭМ!$B$39:$B$782,T$401)+'СЕТ СН'!$F$16</f>
        <v>0</v>
      </c>
      <c r="U432" s="36">
        <f>SUMIFS(СВЦЭМ!$L$40:$L$783,СВЦЭМ!$A$40:$A$783,$A432,СВЦЭМ!$B$39:$B$782,U$401)+'СЕТ СН'!$F$16</f>
        <v>0</v>
      </c>
      <c r="V432" s="36">
        <f>SUMIFS(СВЦЭМ!$L$40:$L$783,СВЦЭМ!$A$40:$A$783,$A432,СВЦЭМ!$B$39:$B$782,V$401)+'СЕТ СН'!$F$16</f>
        <v>0</v>
      </c>
      <c r="W432" s="36">
        <f>SUMIFS(СВЦЭМ!$L$40:$L$783,СВЦЭМ!$A$40:$A$783,$A432,СВЦЭМ!$B$39:$B$782,W$401)+'СЕТ СН'!$F$16</f>
        <v>0</v>
      </c>
      <c r="X432" s="36">
        <f>SUMIFS(СВЦЭМ!$L$40:$L$783,СВЦЭМ!$A$40:$A$783,$A432,СВЦЭМ!$B$39:$B$782,X$401)+'СЕТ СН'!$F$16</f>
        <v>0</v>
      </c>
      <c r="Y432" s="36">
        <f>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0</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5" t="s">
        <v>74</v>
      </c>
      <c r="B437" s="125"/>
      <c r="C437" s="125"/>
      <c r="D437" s="125"/>
      <c r="E437" s="125"/>
      <c r="F437" s="125"/>
      <c r="G437" s="125"/>
      <c r="H437" s="125"/>
      <c r="I437" s="125"/>
      <c r="J437" s="125"/>
      <c r="K437" s="125"/>
      <c r="L437" s="125"/>
      <c r="M437" s="125"/>
      <c r="N437" s="126" t="s">
        <v>29</v>
      </c>
      <c r="O437" s="126"/>
      <c r="P437" s="126"/>
      <c r="Q437" s="126"/>
      <c r="R437" s="126"/>
      <c r="S437" s="126"/>
      <c r="T437" s="126"/>
      <c r="U437" s="126"/>
      <c r="V437" s="47"/>
      <c r="W437" s="47"/>
      <c r="X437" s="47"/>
      <c r="Y437" s="47"/>
    </row>
    <row r="438" spans="1:26" ht="15.75" x14ac:dyDescent="0.25">
      <c r="A438" s="125"/>
      <c r="B438" s="125"/>
      <c r="C438" s="125"/>
      <c r="D438" s="125"/>
      <c r="E438" s="125"/>
      <c r="F438" s="125"/>
      <c r="G438" s="125"/>
      <c r="H438" s="125"/>
      <c r="I438" s="125"/>
      <c r="J438" s="125"/>
      <c r="K438" s="125"/>
      <c r="L438" s="125"/>
      <c r="M438" s="125"/>
      <c r="N438" s="127" t="s">
        <v>0</v>
      </c>
      <c r="O438" s="127"/>
      <c r="P438" s="127" t="s">
        <v>1</v>
      </c>
      <c r="Q438" s="127"/>
      <c r="R438" s="127" t="s">
        <v>2</v>
      </c>
      <c r="S438" s="127"/>
      <c r="T438" s="127" t="s">
        <v>3</v>
      </c>
      <c r="U438" s="127"/>
    </row>
    <row r="439" spans="1:26" ht="15.75" x14ac:dyDescent="0.25">
      <c r="A439" s="125"/>
      <c r="B439" s="125"/>
      <c r="C439" s="125"/>
      <c r="D439" s="125"/>
      <c r="E439" s="125"/>
      <c r="F439" s="125"/>
      <c r="G439" s="125"/>
      <c r="H439" s="125"/>
      <c r="I439" s="125"/>
      <c r="J439" s="125"/>
      <c r="K439" s="125"/>
      <c r="L439" s="125"/>
      <c r="M439" s="125"/>
      <c r="N439" s="128">
        <f>СВЦЭМ!$D$12+'СЕТ СН'!$F$13-'СЕТ СН'!$F$25</f>
        <v>554839.7910447761</v>
      </c>
      <c r="O439" s="129"/>
      <c r="P439" s="128">
        <f>СВЦЭМ!$D$12+'СЕТ СН'!$F$13-'СЕТ СН'!$G$25</f>
        <v>554839.7910447761</v>
      </c>
      <c r="Q439" s="129"/>
      <c r="R439" s="128">
        <f>СВЦЭМ!$D$12+'СЕТ СН'!$F$13-'СЕТ СН'!$H$25</f>
        <v>554839.7910447761</v>
      </c>
      <c r="S439" s="129"/>
      <c r="T439" s="128">
        <f>СВЦЭМ!$D$12+'СЕТ СН'!$F$13-'СЕТ СН'!$I$25</f>
        <v>554839.7910447761</v>
      </c>
      <c r="U439" s="12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2021 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ht="32.25" customHeight="1" x14ac:dyDescent="0.2">
      <c r="A4" s="142" t="s">
        <v>81</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6" t="s">
        <v>7</v>
      </c>
      <c r="B9" s="130" t="s">
        <v>137</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01.03.2021</v>
      </c>
      <c r="B12" s="36">
        <f>SUMIFS(СВЦЭМ!$D$39:$D$782,СВЦЭМ!$A$39:$A$782,$A12,СВЦЭМ!$B$39:$B$782,B$11)+'СЕТ СН'!$F$14+СВЦЭМ!$D$10+'СЕТ СН'!$F$8*'СЕТ СН'!$F$9-'СЕТ СН'!$F$26</f>
        <v>1254.9366311700001</v>
      </c>
      <c r="C12" s="36">
        <f>SUMIFS(СВЦЭМ!$D$39:$D$782,СВЦЭМ!$A$39:$A$782,$A12,СВЦЭМ!$B$39:$B$782,C$11)+'СЕТ СН'!$F$14+СВЦЭМ!$D$10+'СЕТ СН'!$F$8*'СЕТ СН'!$F$9-'СЕТ СН'!$F$26</f>
        <v>1288.4355806999997</v>
      </c>
      <c r="D12" s="36">
        <f>SUMIFS(СВЦЭМ!$D$39:$D$782,СВЦЭМ!$A$39:$A$782,$A12,СВЦЭМ!$B$39:$B$782,D$11)+'СЕТ СН'!$F$14+СВЦЭМ!$D$10+'СЕТ СН'!$F$8*'СЕТ СН'!$F$9-'СЕТ СН'!$F$26</f>
        <v>1340.1615182800001</v>
      </c>
      <c r="E12" s="36">
        <f>SUMIFS(СВЦЭМ!$D$39:$D$782,СВЦЭМ!$A$39:$A$782,$A12,СВЦЭМ!$B$39:$B$782,E$11)+'СЕТ СН'!$F$14+СВЦЭМ!$D$10+'СЕТ СН'!$F$8*'СЕТ СН'!$F$9-'СЕТ СН'!$F$26</f>
        <v>1350.17522826</v>
      </c>
      <c r="F12" s="36">
        <f>SUMIFS(СВЦЭМ!$D$39:$D$782,СВЦЭМ!$A$39:$A$782,$A12,СВЦЭМ!$B$39:$B$782,F$11)+'СЕТ СН'!$F$14+СВЦЭМ!$D$10+'СЕТ СН'!$F$8*'СЕТ СН'!$F$9-'СЕТ СН'!$F$26</f>
        <v>1346.7730421199999</v>
      </c>
      <c r="G12" s="36">
        <f>SUMIFS(СВЦЭМ!$D$39:$D$782,СВЦЭМ!$A$39:$A$782,$A12,СВЦЭМ!$B$39:$B$782,G$11)+'СЕТ СН'!$F$14+СВЦЭМ!$D$10+'СЕТ СН'!$F$8*'СЕТ СН'!$F$9-'СЕТ СН'!$F$26</f>
        <v>1324.1444367399999</v>
      </c>
      <c r="H12" s="36">
        <f>SUMIFS(СВЦЭМ!$D$39:$D$782,СВЦЭМ!$A$39:$A$782,$A12,СВЦЭМ!$B$39:$B$782,H$11)+'СЕТ СН'!$F$14+СВЦЭМ!$D$10+'СЕТ СН'!$F$8*'СЕТ СН'!$F$9-'СЕТ СН'!$F$26</f>
        <v>1295.92378912</v>
      </c>
      <c r="I12" s="36">
        <f>SUMIFS(СВЦЭМ!$D$39:$D$782,СВЦЭМ!$A$39:$A$782,$A12,СВЦЭМ!$B$39:$B$782,I$11)+'СЕТ СН'!$F$14+СВЦЭМ!$D$10+'СЕТ СН'!$F$8*'СЕТ СН'!$F$9-'СЕТ СН'!$F$26</f>
        <v>1247.3716764299998</v>
      </c>
      <c r="J12" s="36">
        <f>SUMIFS(СВЦЭМ!$D$39:$D$782,СВЦЭМ!$A$39:$A$782,$A12,СВЦЭМ!$B$39:$B$782,J$11)+'СЕТ СН'!$F$14+СВЦЭМ!$D$10+'СЕТ СН'!$F$8*'СЕТ СН'!$F$9-'СЕТ СН'!$F$26</f>
        <v>1205.5473117000001</v>
      </c>
      <c r="K12" s="36">
        <f>SUMIFS(СВЦЭМ!$D$39:$D$782,СВЦЭМ!$A$39:$A$782,$A12,СВЦЭМ!$B$39:$B$782,K$11)+'СЕТ СН'!$F$14+СВЦЭМ!$D$10+'СЕТ СН'!$F$8*'СЕТ СН'!$F$9-'СЕТ СН'!$F$26</f>
        <v>1181.2596676000001</v>
      </c>
      <c r="L12" s="36">
        <f>SUMIFS(СВЦЭМ!$D$39:$D$782,СВЦЭМ!$A$39:$A$782,$A12,СВЦЭМ!$B$39:$B$782,L$11)+'СЕТ СН'!$F$14+СВЦЭМ!$D$10+'СЕТ СН'!$F$8*'СЕТ СН'!$F$9-'СЕТ СН'!$F$26</f>
        <v>1174.2301763200001</v>
      </c>
      <c r="M12" s="36">
        <f>SUMIFS(СВЦЭМ!$D$39:$D$782,СВЦЭМ!$A$39:$A$782,$A12,СВЦЭМ!$B$39:$B$782,M$11)+'СЕТ СН'!$F$14+СВЦЭМ!$D$10+'СЕТ СН'!$F$8*'СЕТ СН'!$F$9-'СЕТ СН'!$F$26</f>
        <v>1179.8331409800001</v>
      </c>
      <c r="N12" s="36">
        <f>SUMIFS(СВЦЭМ!$D$39:$D$782,СВЦЭМ!$A$39:$A$782,$A12,СВЦЭМ!$B$39:$B$782,N$11)+'СЕТ СН'!$F$14+СВЦЭМ!$D$10+'СЕТ СН'!$F$8*'СЕТ СН'!$F$9-'СЕТ СН'!$F$26</f>
        <v>1180.4857280000001</v>
      </c>
      <c r="O12" s="36">
        <f>SUMIFS(СВЦЭМ!$D$39:$D$782,СВЦЭМ!$A$39:$A$782,$A12,СВЦЭМ!$B$39:$B$782,O$11)+'СЕТ СН'!$F$14+СВЦЭМ!$D$10+'СЕТ СН'!$F$8*'СЕТ СН'!$F$9-'СЕТ СН'!$F$26</f>
        <v>1229.0075111599999</v>
      </c>
      <c r="P12" s="36">
        <f>SUMIFS(СВЦЭМ!$D$39:$D$782,СВЦЭМ!$A$39:$A$782,$A12,СВЦЭМ!$B$39:$B$782,P$11)+'СЕТ СН'!$F$14+СВЦЭМ!$D$10+'СЕТ СН'!$F$8*'СЕТ СН'!$F$9-'СЕТ СН'!$F$26</f>
        <v>1241.3603911800001</v>
      </c>
      <c r="Q12" s="36">
        <f>SUMIFS(СВЦЭМ!$D$39:$D$782,СВЦЭМ!$A$39:$A$782,$A12,СВЦЭМ!$B$39:$B$782,Q$11)+'СЕТ СН'!$F$14+СВЦЭМ!$D$10+'СЕТ СН'!$F$8*'СЕТ СН'!$F$9-'СЕТ СН'!$F$26</f>
        <v>1268.0250578499999</v>
      </c>
      <c r="R12" s="36">
        <f>SUMIFS(СВЦЭМ!$D$39:$D$782,СВЦЭМ!$A$39:$A$782,$A12,СВЦЭМ!$B$39:$B$782,R$11)+'СЕТ СН'!$F$14+СВЦЭМ!$D$10+'СЕТ СН'!$F$8*'СЕТ СН'!$F$9-'СЕТ СН'!$F$26</f>
        <v>1274.67307252</v>
      </c>
      <c r="S12" s="36">
        <f>SUMIFS(СВЦЭМ!$D$39:$D$782,СВЦЭМ!$A$39:$A$782,$A12,СВЦЭМ!$B$39:$B$782,S$11)+'СЕТ СН'!$F$14+СВЦЭМ!$D$10+'СЕТ СН'!$F$8*'СЕТ СН'!$F$9-'СЕТ СН'!$F$26</f>
        <v>1239.07046717</v>
      </c>
      <c r="T12" s="36">
        <f>SUMIFS(СВЦЭМ!$D$39:$D$782,СВЦЭМ!$A$39:$A$782,$A12,СВЦЭМ!$B$39:$B$782,T$11)+'СЕТ СН'!$F$14+СВЦЭМ!$D$10+'СЕТ СН'!$F$8*'СЕТ СН'!$F$9-'СЕТ СН'!$F$26</f>
        <v>1199.8498136000001</v>
      </c>
      <c r="U12" s="36">
        <f>SUMIFS(СВЦЭМ!$D$39:$D$782,СВЦЭМ!$A$39:$A$782,$A12,СВЦЭМ!$B$39:$B$782,U$11)+'СЕТ СН'!$F$14+СВЦЭМ!$D$10+'СЕТ СН'!$F$8*'СЕТ СН'!$F$9-'СЕТ СН'!$F$26</f>
        <v>1164.3553344699999</v>
      </c>
      <c r="V12" s="36">
        <f>SUMIFS(СВЦЭМ!$D$39:$D$782,СВЦЭМ!$A$39:$A$782,$A12,СВЦЭМ!$B$39:$B$782,V$11)+'СЕТ СН'!$F$14+СВЦЭМ!$D$10+'СЕТ СН'!$F$8*'СЕТ СН'!$F$9-'СЕТ СН'!$F$26</f>
        <v>1165.0797256800001</v>
      </c>
      <c r="W12" s="36">
        <f>SUMIFS(СВЦЭМ!$D$39:$D$782,СВЦЭМ!$A$39:$A$782,$A12,СВЦЭМ!$B$39:$B$782,W$11)+'СЕТ СН'!$F$14+СВЦЭМ!$D$10+'СЕТ СН'!$F$8*'СЕТ СН'!$F$9-'СЕТ СН'!$F$26</f>
        <v>1190.47259736</v>
      </c>
      <c r="X12" s="36">
        <f>SUMIFS(СВЦЭМ!$D$39:$D$782,СВЦЭМ!$A$39:$A$782,$A12,СВЦЭМ!$B$39:$B$782,X$11)+'СЕТ СН'!$F$14+СВЦЭМ!$D$10+'СЕТ СН'!$F$8*'СЕТ СН'!$F$9-'СЕТ СН'!$F$26</f>
        <v>1209.54921102</v>
      </c>
      <c r="Y12" s="36">
        <f>SUMIFS(СВЦЭМ!$D$39:$D$782,СВЦЭМ!$A$39:$A$782,$A12,СВЦЭМ!$B$39:$B$782,Y$11)+'СЕТ СН'!$F$14+СВЦЭМ!$D$10+'СЕТ СН'!$F$8*'СЕТ СН'!$F$9-'СЕТ СН'!$F$26</f>
        <v>1221.8667011900002</v>
      </c>
    </row>
    <row r="13" spans="1:25" ht="15.75" x14ac:dyDescent="0.2">
      <c r="A13" s="35">
        <f>A12+1</f>
        <v>44257</v>
      </c>
      <c r="B13" s="36">
        <f>SUMIFS(СВЦЭМ!$D$39:$D$782,СВЦЭМ!$A$39:$A$782,$A13,СВЦЭМ!$B$39:$B$782,B$11)+'СЕТ СН'!$F$14+СВЦЭМ!$D$10+'СЕТ СН'!$F$8*'СЕТ СН'!$F$9-'СЕТ СН'!$F$26</f>
        <v>1263.4303163899999</v>
      </c>
      <c r="C13" s="36">
        <f>SUMIFS(СВЦЭМ!$D$39:$D$782,СВЦЭМ!$A$39:$A$782,$A13,СВЦЭМ!$B$39:$B$782,C$11)+'СЕТ СН'!$F$14+СВЦЭМ!$D$10+'СЕТ СН'!$F$8*'СЕТ СН'!$F$9-'СЕТ СН'!$F$26</f>
        <v>1319.0040177400001</v>
      </c>
      <c r="D13" s="36">
        <f>SUMIFS(СВЦЭМ!$D$39:$D$782,СВЦЭМ!$A$39:$A$782,$A13,СВЦЭМ!$B$39:$B$782,D$11)+'СЕТ СН'!$F$14+СВЦЭМ!$D$10+'СЕТ СН'!$F$8*'СЕТ СН'!$F$9-'СЕТ СН'!$F$26</f>
        <v>1312.7321077500001</v>
      </c>
      <c r="E13" s="36">
        <f>SUMIFS(СВЦЭМ!$D$39:$D$782,СВЦЭМ!$A$39:$A$782,$A13,СВЦЭМ!$B$39:$B$782,E$11)+'СЕТ СН'!$F$14+СВЦЭМ!$D$10+'СЕТ СН'!$F$8*'СЕТ СН'!$F$9-'СЕТ СН'!$F$26</f>
        <v>1309.5221004999999</v>
      </c>
      <c r="F13" s="36">
        <f>SUMIFS(СВЦЭМ!$D$39:$D$782,СВЦЭМ!$A$39:$A$782,$A13,СВЦЭМ!$B$39:$B$782,F$11)+'СЕТ СН'!$F$14+СВЦЭМ!$D$10+'СЕТ СН'!$F$8*'СЕТ СН'!$F$9-'СЕТ СН'!$F$26</f>
        <v>1309.17094043</v>
      </c>
      <c r="G13" s="36">
        <f>SUMIFS(СВЦЭМ!$D$39:$D$782,СВЦЭМ!$A$39:$A$782,$A13,СВЦЭМ!$B$39:$B$782,G$11)+'СЕТ СН'!$F$14+СВЦЭМ!$D$10+'СЕТ СН'!$F$8*'СЕТ СН'!$F$9-'СЕТ СН'!$F$26</f>
        <v>1320.6561708700001</v>
      </c>
      <c r="H13" s="36">
        <f>SUMIFS(СВЦЭМ!$D$39:$D$782,СВЦЭМ!$A$39:$A$782,$A13,СВЦЭМ!$B$39:$B$782,H$11)+'СЕТ СН'!$F$14+СВЦЭМ!$D$10+'СЕТ СН'!$F$8*'СЕТ СН'!$F$9-'СЕТ СН'!$F$26</f>
        <v>1327.7258771699999</v>
      </c>
      <c r="I13" s="36">
        <f>SUMIFS(СВЦЭМ!$D$39:$D$782,СВЦЭМ!$A$39:$A$782,$A13,СВЦЭМ!$B$39:$B$782,I$11)+'СЕТ СН'!$F$14+СВЦЭМ!$D$10+'СЕТ СН'!$F$8*'СЕТ СН'!$F$9-'СЕТ СН'!$F$26</f>
        <v>1284.0449734899998</v>
      </c>
      <c r="J13" s="36">
        <f>SUMIFS(СВЦЭМ!$D$39:$D$782,СВЦЭМ!$A$39:$A$782,$A13,СВЦЭМ!$B$39:$B$782,J$11)+'СЕТ СН'!$F$14+СВЦЭМ!$D$10+'СЕТ СН'!$F$8*'СЕТ СН'!$F$9-'СЕТ СН'!$F$26</f>
        <v>1234.0283222799999</v>
      </c>
      <c r="K13" s="36">
        <f>SUMIFS(СВЦЭМ!$D$39:$D$782,СВЦЭМ!$A$39:$A$782,$A13,СВЦЭМ!$B$39:$B$782,K$11)+'СЕТ СН'!$F$14+СВЦЭМ!$D$10+'СЕТ СН'!$F$8*'СЕТ СН'!$F$9-'СЕТ СН'!$F$26</f>
        <v>1208.2381884199999</v>
      </c>
      <c r="L13" s="36">
        <f>SUMIFS(СВЦЭМ!$D$39:$D$782,СВЦЭМ!$A$39:$A$782,$A13,СВЦЭМ!$B$39:$B$782,L$11)+'СЕТ СН'!$F$14+СВЦЭМ!$D$10+'СЕТ СН'!$F$8*'СЕТ СН'!$F$9-'СЕТ СН'!$F$26</f>
        <v>1204.83463306</v>
      </c>
      <c r="M13" s="36">
        <f>SUMIFS(СВЦЭМ!$D$39:$D$782,СВЦЭМ!$A$39:$A$782,$A13,СВЦЭМ!$B$39:$B$782,M$11)+'СЕТ СН'!$F$14+СВЦЭМ!$D$10+'СЕТ СН'!$F$8*'СЕТ СН'!$F$9-'СЕТ СН'!$F$26</f>
        <v>1209.8808886699999</v>
      </c>
      <c r="N13" s="36">
        <f>SUMIFS(СВЦЭМ!$D$39:$D$782,СВЦЭМ!$A$39:$A$782,$A13,СВЦЭМ!$B$39:$B$782,N$11)+'СЕТ СН'!$F$14+СВЦЭМ!$D$10+'СЕТ СН'!$F$8*'СЕТ СН'!$F$9-'СЕТ СН'!$F$26</f>
        <v>1220.46185029</v>
      </c>
      <c r="O13" s="36">
        <f>SUMIFS(СВЦЭМ!$D$39:$D$782,СВЦЭМ!$A$39:$A$782,$A13,СВЦЭМ!$B$39:$B$782,O$11)+'СЕТ СН'!$F$14+СВЦЭМ!$D$10+'СЕТ СН'!$F$8*'СЕТ СН'!$F$9-'СЕТ СН'!$F$26</f>
        <v>1260.8235871299999</v>
      </c>
      <c r="P13" s="36">
        <f>SUMIFS(СВЦЭМ!$D$39:$D$782,СВЦЭМ!$A$39:$A$782,$A13,СВЦЭМ!$B$39:$B$782,P$11)+'СЕТ СН'!$F$14+СВЦЭМ!$D$10+'СЕТ СН'!$F$8*'СЕТ СН'!$F$9-'СЕТ СН'!$F$26</f>
        <v>1272.72778694</v>
      </c>
      <c r="Q13" s="36">
        <f>SUMIFS(СВЦЭМ!$D$39:$D$782,СВЦЭМ!$A$39:$A$782,$A13,СВЦЭМ!$B$39:$B$782,Q$11)+'СЕТ СН'!$F$14+СВЦЭМ!$D$10+'СЕТ СН'!$F$8*'СЕТ СН'!$F$9-'СЕТ СН'!$F$26</f>
        <v>1290.4255235999999</v>
      </c>
      <c r="R13" s="36">
        <f>SUMIFS(СВЦЭМ!$D$39:$D$782,СВЦЭМ!$A$39:$A$782,$A13,СВЦЭМ!$B$39:$B$782,R$11)+'СЕТ СН'!$F$14+СВЦЭМ!$D$10+'СЕТ СН'!$F$8*'СЕТ СН'!$F$9-'СЕТ СН'!$F$26</f>
        <v>1294.6679609600001</v>
      </c>
      <c r="S13" s="36">
        <f>SUMIFS(СВЦЭМ!$D$39:$D$782,СВЦЭМ!$A$39:$A$782,$A13,СВЦЭМ!$B$39:$B$782,S$11)+'СЕТ СН'!$F$14+СВЦЭМ!$D$10+'СЕТ СН'!$F$8*'СЕТ СН'!$F$9-'СЕТ СН'!$F$26</f>
        <v>1264.0835889599998</v>
      </c>
      <c r="T13" s="36">
        <f>SUMIFS(СВЦЭМ!$D$39:$D$782,СВЦЭМ!$A$39:$A$782,$A13,СВЦЭМ!$B$39:$B$782,T$11)+'СЕТ СН'!$F$14+СВЦЭМ!$D$10+'СЕТ СН'!$F$8*'СЕТ СН'!$F$9-'СЕТ СН'!$F$26</f>
        <v>1218.4525651200001</v>
      </c>
      <c r="U13" s="36">
        <f>SUMIFS(СВЦЭМ!$D$39:$D$782,СВЦЭМ!$A$39:$A$782,$A13,СВЦЭМ!$B$39:$B$782,U$11)+'СЕТ СН'!$F$14+СВЦЭМ!$D$10+'СЕТ СН'!$F$8*'СЕТ СН'!$F$9-'СЕТ СН'!$F$26</f>
        <v>1177.90612207</v>
      </c>
      <c r="V13" s="36">
        <f>SUMIFS(СВЦЭМ!$D$39:$D$782,СВЦЭМ!$A$39:$A$782,$A13,СВЦЭМ!$B$39:$B$782,V$11)+'СЕТ СН'!$F$14+СВЦЭМ!$D$10+'СЕТ СН'!$F$8*'СЕТ СН'!$F$9-'СЕТ СН'!$F$26</f>
        <v>1177.2221580800001</v>
      </c>
      <c r="W13" s="36">
        <f>SUMIFS(СВЦЭМ!$D$39:$D$782,СВЦЭМ!$A$39:$A$782,$A13,СВЦЭМ!$B$39:$B$782,W$11)+'СЕТ СН'!$F$14+СВЦЭМ!$D$10+'СЕТ СН'!$F$8*'СЕТ СН'!$F$9-'СЕТ СН'!$F$26</f>
        <v>1188.9273721</v>
      </c>
      <c r="X13" s="36">
        <f>SUMIFS(СВЦЭМ!$D$39:$D$782,СВЦЭМ!$A$39:$A$782,$A13,СВЦЭМ!$B$39:$B$782,X$11)+'СЕТ СН'!$F$14+СВЦЭМ!$D$10+'СЕТ СН'!$F$8*'СЕТ СН'!$F$9-'СЕТ СН'!$F$26</f>
        <v>1215.9955126</v>
      </c>
      <c r="Y13" s="36">
        <f>SUMIFS(СВЦЭМ!$D$39:$D$782,СВЦЭМ!$A$39:$A$782,$A13,СВЦЭМ!$B$39:$B$782,Y$11)+'СЕТ СН'!$F$14+СВЦЭМ!$D$10+'СЕТ СН'!$F$8*'СЕТ СН'!$F$9-'СЕТ СН'!$F$26</f>
        <v>1224.2414733599999</v>
      </c>
    </row>
    <row r="14" spans="1:25" ht="15.75" x14ac:dyDescent="0.2">
      <c r="A14" s="35">
        <f t="shared" ref="A14:A42" si="0">A13+1</f>
        <v>44258</v>
      </c>
      <c r="B14" s="36">
        <f>SUMIFS(СВЦЭМ!$D$39:$D$782,СВЦЭМ!$A$39:$A$782,$A14,СВЦЭМ!$B$39:$B$782,B$11)+'СЕТ СН'!$F$14+СВЦЭМ!$D$10+'СЕТ СН'!$F$8*'СЕТ СН'!$F$9-'СЕТ СН'!$F$26</f>
        <v>1229.3597894700001</v>
      </c>
      <c r="C14" s="36">
        <f>SUMIFS(СВЦЭМ!$D$39:$D$782,СВЦЭМ!$A$39:$A$782,$A14,СВЦЭМ!$B$39:$B$782,C$11)+'СЕТ СН'!$F$14+СВЦЭМ!$D$10+'СЕТ СН'!$F$8*'СЕТ СН'!$F$9-'СЕТ СН'!$F$26</f>
        <v>1290.1943961399998</v>
      </c>
      <c r="D14" s="36">
        <f>SUMIFS(СВЦЭМ!$D$39:$D$782,СВЦЭМ!$A$39:$A$782,$A14,СВЦЭМ!$B$39:$B$782,D$11)+'СЕТ СН'!$F$14+СВЦЭМ!$D$10+'СЕТ СН'!$F$8*'СЕТ СН'!$F$9-'СЕТ СН'!$F$26</f>
        <v>1317.29021298</v>
      </c>
      <c r="E14" s="36">
        <f>SUMIFS(СВЦЭМ!$D$39:$D$782,СВЦЭМ!$A$39:$A$782,$A14,СВЦЭМ!$B$39:$B$782,E$11)+'СЕТ СН'!$F$14+СВЦЭМ!$D$10+'СЕТ СН'!$F$8*'СЕТ СН'!$F$9-'СЕТ СН'!$F$26</f>
        <v>1315.0062087599999</v>
      </c>
      <c r="F14" s="36">
        <f>SUMIFS(СВЦЭМ!$D$39:$D$782,СВЦЭМ!$A$39:$A$782,$A14,СВЦЭМ!$B$39:$B$782,F$11)+'СЕТ СН'!$F$14+СВЦЭМ!$D$10+'СЕТ СН'!$F$8*'СЕТ СН'!$F$9-'СЕТ СН'!$F$26</f>
        <v>1319.0037589599997</v>
      </c>
      <c r="G14" s="36">
        <f>SUMIFS(СВЦЭМ!$D$39:$D$782,СВЦЭМ!$A$39:$A$782,$A14,СВЦЭМ!$B$39:$B$782,G$11)+'СЕТ СН'!$F$14+СВЦЭМ!$D$10+'СЕТ СН'!$F$8*'СЕТ СН'!$F$9-'СЕТ СН'!$F$26</f>
        <v>1326.3205659599998</v>
      </c>
      <c r="H14" s="36">
        <f>SUMIFS(СВЦЭМ!$D$39:$D$782,СВЦЭМ!$A$39:$A$782,$A14,СВЦЭМ!$B$39:$B$782,H$11)+'СЕТ СН'!$F$14+СВЦЭМ!$D$10+'СЕТ СН'!$F$8*'СЕТ СН'!$F$9-'СЕТ СН'!$F$26</f>
        <v>1314.855728</v>
      </c>
      <c r="I14" s="36">
        <f>SUMIFS(СВЦЭМ!$D$39:$D$782,СВЦЭМ!$A$39:$A$782,$A14,СВЦЭМ!$B$39:$B$782,I$11)+'СЕТ СН'!$F$14+СВЦЭМ!$D$10+'СЕТ СН'!$F$8*'СЕТ СН'!$F$9-'СЕТ СН'!$F$26</f>
        <v>1276.63344929</v>
      </c>
      <c r="J14" s="36">
        <f>SUMIFS(СВЦЭМ!$D$39:$D$782,СВЦЭМ!$A$39:$A$782,$A14,СВЦЭМ!$B$39:$B$782,J$11)+'СЕТ СН'!$F$14+СВЦЭМ!$D$10+'СЕТ СН'!$F$8*'СЕТ СН'!$F$9-'СЕТ СН'!$F$26</f>
        <v>1225.4442710600001</v>
      </c>
      <c r="K14" s="36">
        <f>SUMIFS(СВЦЭМ!$D$39:$D$782,СВЦЭМ!$A$39:$A$782,$A14,СВЦЭМ!$B$39:$B$782,K$11)+'СЕТ СН'!$F$14+СВЦЭМ!$D$10+'СЕТ СН'!$F$8*'СЕТ СН'!$F$9-'СЕТ СН'!$F$26</f>
        <v>1203.2254576599998</v>
      </c>
      <c r="L14" s="36">
        <f>SUMIFS(СВЦЭМ!$D$39:$D$782,СВЦЭМ!$A$39:$A$782,$A14,СВЦЭМ!$B$39:$B$782,L$11)+'СЕТ СН'!$F$14+СВЦЭМ!$D$10+'СЕТ СН'!$F$8*'СЕТ СН'!$F$9-'СЕТ СН'!$F$26</f>
        <v>1201.3714081799999</v>
      </c>
      <c r="M14" s="36">
        <f>SUMIFS(СВЦЭМ!$D$39:$D$782,СВЦЭМ!$A$39:$A$782,$A14,СВЦЭМ!$B$39:$B$782,M$11)+'СЕТ СН'!$F$14+СВЦЭМ!$D$10+'СЕТ СН'!$F$8*'СЕТ СН'!$F$9-'СЕТ СН'!$F$26</f>
        <v>1211.9267057699999</v>
      </c>
      <c r="N14" s="36">
        <f>SUMIFS(СВЦЭМ!$D$39:$D$782,СВЦЭМ!$A$39:$A$782,$A14,СВЦЭМ!$B$39:$B$782,N$11)+'СЕТ СН'!$F$14+СВЦЭМ!$D$10+'СЕТ СН'!$F$8*'СЕТ СН'!$F$9-'СЕТ СН'!$F$26</f>
        <v>1193.46297407</v>
      </c>
      <c r="O14" s="36">
        <f>SUMIFS(СВЦЭМ!$D$39:$D$782,СВЦЭМ!$A$39:$A$782,$A14,СВЦЭМ!$B$39:$B$782,O$11)+'СЕТ СН'!$F$14+СВЦЭМ!$D$10+'СЕТ СН'!$F$8*'СЕТ СН'!$F$9-'СЕТ СН'!$F$26</f>
        <v>1223.4325918899999</v>
      </c>
      <c r="P14" s="36">
        <f>SUMIFS(СВЦЭМ!$D$39:$D$782,СВЦЭМ!$A$39:$A$782,$A14,СВЦЭМ!$B$39:$B$782,P$11)+'СЕТ СН'!$F$14+СВЦЭМ!$D$10+'СЕТ СН'!$F$8*'СЕТ СН'!$F$9-'СЕТ СН'!$F$26</f>
        <v>1239.69157782</v>
      </c>
      <c r="Q14" s="36">
        <f>SUMIFS(СВЦЭМ!$D$39:$D$782,СВЦЭМ!$A$39:$A$782,$A14,СВЦЭМ!$B$39:$B$782,Q$11)+'СЕТ СН'!$F$14+СВЦЭМ!$D$10+'СЕТ СН'!$F$8*'СЕТ СН'!$F$9-'СЕТ СН'!$F$26</f>
        <v>1249.5658374700001</v>
      </c>
      <c r="R14" s="36">
        <f>SUMIFS(СВЦЭМ!$D$39:$D$782,СВЦЭМ!$A$39:$A$782,$A14,СВЦЭМ!$B$39:$B$782,R$11)+'СЕТ СН'!$F$14+СВЦЭМ!$D$10+'СЕТ СН'!$F$8*'СЕТ СН'!$F$9-'СЕТ СН'!$F$26</f>
        <v>1246.8004769300001</v>
      </c>
      <c r="S14" s="36">
        <f>SUMIFS(СВЦЭМ!$D$39:$D$782,СВЦЭМ!$A$39:$A$782,$A14,СВЦЭМ!$B$39:$B$782,S$11)+'СЕТ СН'!$F$14+СВЦЭМ!$D$10+'СЕТ СН'!$F$8*'СЕТ СН'!$F$9-'СЕТ СН'!$F$26</f>
        <v>1221.2056358700002</v>
      </c>
      <c r="T14" s="36">
        <f>SUMIFS(СВЦЭМ!$D$39:$D$782,СВЦЭМ!$A$39:$A$782,$A14,СВЦЭМ!$B$39:$B$782,T$11)+'СЕТ СН'!$F$14+СВЦЭМ!$D$10+'СЕТ СН'!$F$8*'СЕТ СН'!$F$9-'СЕТ СН'!$F$26</f>
        <v>1180.77288634</v>
      </c>
      <c r="U14" s="36">
        <f>SUMIFS(СВЦЭМ!$D$39:$D$782,СВЦЭМ!$A$39:$A$782,$A14,СВЦЭМ!$B$39:$B$782,U$11)+'СЕТ СН'!$F$14+СВЦЭМ!$D$10+'СЕТ СН'!$F$8*'СЕТ СН'!$F$9-'СЕТ СН'!$F$26</f>
        <v>1151.8956878700001</v>
      </c>
      <c r="V14" s="36">
        <f>SUMIFS(СВЦЭМ!$D$39:$D$782,СВЦЭМ!$A$39:$A$782,$A14,СВЦЭМ!$B$39:$B$782,V$11)+'СЕТ СН'!$F$14+СВЦЭМ!$D$10+'СЕТ СН'!$F$8*'СЕТ СН'!$F$9-'СЕТ СН'!$F$26</f>
        <v>1148.69360082</v>
      </c>
      <c r="W14" s="36">
        <f>SUMIFS(СВЦЭМ!$D$39:$D$782,СВЦЭМ!$A$39:$A$782,$A14,СВЦЭМ!$B$39:$B$782,W$11)+'СЕТ СН'!$F$14+СВЦЭМ!$D$10+'СЕТ СН'!$F$8*'СЕТ СН'!$F$9-'СЕТ СН'!$F$26</f>
        <v>1165.1157847100001</v>
      </c>
      <c r="X14" s="36">
        <f>SUMIFS(СВЦЭМ!$D$39:$D$782,СВЦЭМ!$A$39:$A$782,$A14,СВЦЭМ!$B$39:$B$782,X$11)+'СЕТ СН'!$F$14+СВЦЭМ!$D$10+'СЕТ СН'!$F$8*'СЕТ СН'!$F$9-'СЕТ СН'!$F$26</f>
        <v>1180.4369655200001</v>
      </c>
      <c r="Y14" s="36">
        <f>SUMIFS(СВЦЭМ!$D$39:$D$782,СВЦЭМ!$A$39:$A$782,$A14,СВЦЭМ!$B$39:$B$782,Y$11)+'СЕТ СН'!$F$14+СВЦЭМ!$D$10+'СЕТ СН'!$F$8*'СЕТ СН'!$F$9-'СЕТ СН'!$F$26</f>
        <v>1199.7034917800001</v>
      </c>
    </row>
    <row r="15" spans="1:25" ht="15.75" x14ac:dyDescent="0.2">
      <c r="A15" s="35">
        <f t="shared" si="0"/>
        <v>44259</v>
      </c>
      <c r="B15" s="36">
        <f>SUMIFS(СВЦЭМ!$D$39:$D$782,СВЦЭМ!$A$39:$A$782,$A15,СВЦЭМ!$B$39:$B$782,B$11)+'СЕТ СН'!$F$14+СВЦЭМ!$D$10+'СЕТ СН'!$F$8*'СЕТ СН'!$F$9-'СЕТ СН'!$F$26</f>
        <v>1182.36675754</v>
      </c>
      <c r="C15" s="36">
        <f>SUMIFS(СВЦЭМ!$D$39:$D$782,СВЦЭМ!$A$39:$A$782,$A15,СВЦЭМ!$B$39:$B$782,C$11)+'СЕТ СН'!$F$14+СВЦЭМ!$D$10+'СЕТ СН'!$F$8*'СЕТ СН'!$F$9-'СЕТ СН'!$F$26</f>
        <v>1242.8830850700001</v>
      </c>
      <c r="D15" s="36">
        <f>SUMIFS(СВЦЭМ!$D$39:$D$782,СВЦЭМ!$A$39:$A$782,$A15,СВЦЭМ!$B$39:$B$782,D$11)+'СЕТ СН'!$F$14+СВЦЭМ!$D$10+'СЕТ СН'!$F$8*'СЕТ СН'!$F$9-'СЕТ СН'!$F$26</f>
        <v>1289.5244716899997</v>
      </c>
      <c r="E15" s="36">
        <f>SUMIFS(СВЦЭМ!$D$39:$D$782,СВЦЭМ!$A$39:$A$782,$A15,СВЦЭМ!$B$39:$B$782,E$11)+'СЕТ СН'!$F$14+СВЦЭМ!$D$10+'СЕТ СН'!$F$8*'СЕТ СН'!$F$9-'СЕТ СН'!$F$26</f>
        <v>1297.4582566099998</v>
      </c>
      <c r="F15" s="36">
        <f>SUMIFS(СВЦЭМ!$D$39:$D$782,СВЦЭМ!$A$39:$A$782,$A15,СВЦЭМ!$B$39:$B$782,F$11)+'СЕТ СН'!$F$14+СВЦЭМ!$D$10+'СЕТ СН'!$F$8*'СЕТ СН'!$F$9-'СЕТ СН'!$F$26</f>
        <v>1307.3271579799998</v>
      </c>
      <c r="G15" s="36">
        <f>SUMIFS(СВЦЭМ!$D$39:$D$782,СВЦЭМ!$A$39:$A$782,$A15,СВЦЭМ!$B$39:$B$782,G$11)+'СЕТ СН'!$F$14+СВЦЭМ!$D$10+'СЕТ СН'!$F$8*'СЕТ СН'!$F$9-'СЕТ СН'!$F$26</f>
        <v>1296.5068093199998</v>
      </c>
      <c r="H15" s="36">
        <f>SUMIFS(СВЦЭМ!$D$39:$D$782,СВЦЭМ!$A$39:$A$782,$A15,СВЦЭМ!$B$39:$B$782,H$11)+'СЕТ СН'!$F$14+СВЦЭМ!$D$10+'СЕТ СН'!$F$8*'СЕТ СН'!$F$9-'СЕТ СН'!$F$26</f>
        <v>1262.6667260700001</v>
      </c>
      <c r="I15" s="36">
        <f>SUMIFS(СВЦЭМ!$D$39:$D$782,СВЦЭМ!$A$39:$A$782,$A15,СВЦЭМ!$B$39:$B$782,I$11)+'СЕТ СН'!$F$14+СВЦЭМ!$D$10+'СЕТ СН'!$F$8*'СЕТ СН'!$F$9-'СЕТ СН'!$F$26</f>
        <v>1223.16166565</v>
      </c>
      <c r="J15" s="36">
        <f>SUMIFS(СВЦЭМ!$D$39:$D$782,СВЦЭМ!$A$39:$A$782,$A15,СВЦЭМ!$B$39:$B$782,J$11)+'СЕТ СН'!$F$14+СВЦЭМ!$D$10+'СЕТ СН'!$F$8*'СЕТ СН'!$F$9-'СЕТ СН'!$F$26</f>
        <v>1186.53829658</v>
      </c>
      <c r="K15" s="36">
        <f>SUMIFS(СВЦЭМ!$D$39:$D$782,СВЦЭМ!$A$39:$A$782,$A15,СВЦЭМ!$B$39:$B$782,K$11)+'СЕТ СН'!$F$14+СВЦЭМ!$D$10+'СЕТ СН'!$F$8*'СЕТ СН'!$F$9-'СЕТ СН'!$F$26</f>
        <v>1178.2026199500001</v>
      </c>
      <c r="L15" s="36">
        <f>SUMIFS(СВЦЭМ!$D$39:$D$782,СВЦЭМ!$A$39:$A$782,$A15,СВЦЭМ!$B$39:$B$782,L$11)+'СЕТ СН'!$F$14+СВЦЭМ!$D$10+'СЕТ СН'!$F$8*'СЕТ СН'!$F$9-'СЕТ СН'!$F$26</f>
        <v>1181.9439772199999</v>
      </c>
      <c r="M15" s="36">
        <f>SUMIFS(СВЦЭМ!$D$39:$D$782,СВЦЭМ!$A$39:$A$782,$A15,СВЦЭМ!$B$39:$B$782,M$11)+'СЕТ СН'!$F$14+СВЦЭМ!$D$10+'СЕТ СН'!$F$8*'СЕТ СН'!$F$9-'СЕТ СН'!$F$26</f>
        <v>1186.6178995099999</v>
      </c>
      <c r="N15" s="36">
        <f>SUMIFS(СВЦЭМ!$D$39:$D$782,СВЦЭМ!$A$39:$A$782,$A15,СВЦЭМ!$B$39:$B$782,N$11)+'СЕТ СН'!$F$14+СВЦЭМ!$D$10+'СЕТ СН'!$F$8*'СЕТ СН'!$F$9-'СЕТ СН'!$F$26</f>
        <v>1190.0363066700002</v>
      </c>
      <c r="O15" s="36">
        <f>SUMIFS(СВЦЭМ!$D$39:$D$782,СВЦЭМ!$A$39:$A$782,$A15,СВЦЭМ!$B$39:$B$782,O$11)+'СЕТ СН'!$F$14+СВЦЭМ!$D$10+'СЕТ СН'!$F$8*'СЕТ СН'!$F$9-'СЕТ СН'!$F$26</f>
        <v>1239.5716639100001</v>
      </c>
      <c r="P15" s="36">
        <f>SUMIFS(СВЦЭМ!$D$39:$D$782,СВЦЭМ!$A$39:$A$782,$A15,СВЦЭМ!$B$39:$B$782,P$11)+'СЕТ СН'!$F$14+СВЦЭМ!$D$10+'СЕТ СН'!$F$8*'СЕТ СН'!$F$9-'СЕТ СН'!$F$26</f>
        <v>1284.2947151499998</v>
      </c>
      <c r="Q15" s="36">
        <f>SUMIFS(СВЦЭМ!$D$39:$D$782,СВЦЭМ!$A$39:$A$782,$A15,СВЦЭМ!$B$39:$B$782,Q$11)+'СЕТ СН'!$F$14+СВЦЭМ!$D$10+'СЕТ СН'!$F$8*'СЕТ СН'!$F$9-'СЕТ СН'!$F$26</f>
        <v>1294.9092141599999</v>
      </c>
      <c r="R15" s="36">
        <f>SUMIFS(СВЦЭМ!$D$39:$D$782,СВЦЭМ!$A$39:$A$782,$A15,СВЦЭМ!$B$39:$B$782,R$11)+'СЕТ СН'!$F$14+СВЦЭМ!$D$10+'СЕТ СН'!$F$8*'СЕТ СН'!$F$9-'СЕТ СН'!$F$26</f>
        <v>1284.8899226899998</v>
      </c>
      <c r="S15" s="36">
        <f>SUMIFS(СВЦЭМ!$D$39:$D$782,СВЦЭМ!$A$39:$A$782,$A15,СВЦЭМ!$B$39:$B$782,S$11)+'СЕТ СН'!$F$14+СВЦЭМ!$D$10+'СЕТ СН'!$F$8*'СЕТ СН'!$F$9-'СЕТ СН'!$F$26</f>
        <v>1252.5311725900001</v>
      </c>
      <c r="T15" s="36">
        <f>SUMIFS(СВЦЭМ!$D$39:$D$782,СВЦЭМ!$A$39:$A$782,$A15,СВЦЭМ!$B$39:$B$782,T$11)+'СЕТ СН'!$F$14+СВЦЭМ!$D$10+'СЕТ СН'!$F$8*'СЕТ СН'!$F$9-'СЕТ СН'!$F$26</f>
        <v>1171.9414735599998</v>
      </c>
      <c r="U15" s="36">
        <f>SUMIFS(СВЦЭМ!$D$39:$D$782,СВЦЭМ!$A$39:$A$782,$A15,СВЦЭМ!$B$39:$B$782,U$11)+'СЕТ СН'!$F$14+СВЦЭМ!$D$10+'СЕТ СН'!$F$8*'СЕТ СН'!$F$9-'СЕТ СН'!$F$26</f>
        <v>1136.5288584</v>
      </c>
      <c r="V15" s="36">
        <f>SUMIFS(СВЦЭМ!$D$39:$D$782,СВЦЭМ!$A$39:$A$782,$A15,СВЦЭМ!$B$39:$B$782,V$11)+'СЕТ СН'!$F$14+СВЦЭМ!$D$10+'СЕТ СН'!$F$8*'СЕТ СН'!$F$9-'СЕТ СН'!$F$26</f>
        <v>1139.6325234400001</v>
      </c>
      <c r="W15" s="36">
        <f>SUMIFS(СВЦЭМ!$D$39:$D$782,СВЦЭМ!$A$39:$A$782,$A15,СВЦЭМ!$B$39:$B$782,W$11)+'СЕТ СН'!$F$14+СВЦЭМ!$D$10+'СЕТ СН'!$F$8*'СЕТ СН'!$F$9-'СЕТ СН'!$F$26</f>
        <v>1160.1452500300002</v>
      </c>
      <c r="X15" s="36">
        <f>SUMIFS(СВЦЭМ!$D$39:$D$782,СВЦЭМ!$A$39:$A$782,$A15,СВЦЭМ!$B$39:$B$782,X$11)+'СЕТ СН'!$F$14+СВЦЭМ!$D$10+'СЕТ СН'!$F$8*'СЕТ СН'!$F$9-'СЕТ СН'!$F$26</f>
        <v>1177.72515432</v>
      </c>
      <c r="Y15" s="36">
        <f>SUMIFS(СВЦЭМ!$D$39:$D$782,СВЦЭМ!$A$39:$A$782,$A15,СВЦЭМ!$B$39:$B$782,Y$11)+'СЕТ СН'!$F$14+СВЦЭМ!$D$10+'СЕТ СН'!$F$8*'СЕТ СН'!$F$9-'СЕТ СН'!$F$26</f>
        <v>1183.9543002400001</v>
      </c>
    </row>
    <row r="16" spans="1:25" ht="15.75" x14ac:dyDescent="0.2">
      <c r="A16" s="35">
        <f t="shared" si="0"/>
        <v>44260</v>
      </c>
      <c r="B16" s="36">
        <f>SUMIFS(СВЦЭМ!$D$39:$D$782,СВЦЭМ!$A$39:$A$782,$A16,СВЦЭМ!$B$39:$B$782,B$11)+'СЕТ СН'!$F$14+СВЦЭМ!$D$10+'СЕТ СН'!$F$8*'СЕТ СН'!$F$9-'СЕТ СН'!$F$26</f>
        <v>1213.6515113400001</v>
      </c>
      <c r="C16" s="36">
        <f>SUMIFS(СВЦЭМ!$D$39:$D$782,СВЦЭМ!$A$39:$A$782,$A16,СВЦЭМ!$B$39:$B$782,C$11)+'СЕТ СН'!$F$14+СВЦЭМ!$D$10+'СЕТ СН'!$F$8*'СЕТ СН'!$F$9-'СЕТ СН'!$F$26</f>
        <v>1250.5893612899999</v>
      </c>
      <c r="D16" s="36">
        <f>SUMIFS(СВЦЭМ!$D$39:$D$782,СВЦЭМ!$A$39:$A$782,$A16,СВЦЭМ!$B$39:$B$782,D$11)+'СЕТ СН'!$F$14+СВЦЭМ!$D$10+'СЕТ СН'!$F$8*'СЕТ СН'!$F$9-'СЕТ СН'!$F$26</f>
        <v>1277.8461814699999</v>
      </c>
      <c r="E16" s="36">
        <f>SUMIFS(СВЦЭМ!$D$39:$D$782,СВЦЭМ!$A$39:$A$782,$A16,СВЦЭМ!$B$39:$B$782,E$11)+'СЕТ СН'!$F$14+СВЦЭМ!$D$10+'СЕТ СН'!$F$8*'СЕТ СН'!$F$9-'СЕТ СН'!$F$26</f>
        <v>1285.0463835199998</v>
      </c>
      <c r="F16" s="36">
        <f>SUMIFS(СВЦЭМ!$D$39:$D$782,СВЦЭМ!$A$39:$A$782,$A16,СВЦЭМ!$B$39:$B$782,F$11)+'СЕТ СН'!$F$14+СВЦЭМ!$D$10+'СЕТ СН'!$F$8*'СЕТ СН'!$F$9-'СЕТ СН'!$F$26</f>
        <v>1317.7368882199999</v>
      </c>
      <c r="G16" s="36">
        <f>SUMIFS(СВЦЭМ!$D$39:$D$782,СВЦЭМ!$A$39:$A$782,$A16,СВЦЭМ!$B$39:$B$782,G$11)+'СЕТ СН'!$F$14+СВЦЭМ!$D$10+'СЕТ СН'!$F$8*'СЕТ СН'!$F$9-'СЕТ СН'!$F$26</f>
        <v>1316.97046189</v>
      </c>
      <c r="H16" s="36">
        <f>SUMIFS(СВЦЭМ!$D$39:$D$782,СВЦЭМ!$A$39:$A$782,$A16,СВЦЭМ!$B$39:$B$782,H$11)+'СЕТ СН'!$F$14+СВЦЭМ!$D$10+'СЕТ СН'!$F$8*'СЕТ СН'!$F$9-'СЕТ СН'!$F$26</f>
        <v>1298.33468963</v>
      </c>
      <c r="I16" s="36">
        <f>SUMIFS(СВЦЭМ!$D$39:$D$782,СВЦЭМ!$A$39:$A$782,$A16,СВЦЭМ!$B$39:$B$782,I$11)+'СЕТ СН'!$F$14+СВЦЭМ!$D$10+'СЕТ СН'!$F$8*'СЕТ СН'!$F$9-'СЕТ СН'!$F$26</f>
        <v>1253.62908109</v>
      </c>
      <c r="J16" s="36">
        <f>SUMIFS(СВЦЭМ!$D$39:$D$782,СВЦЭМ!$A$39:$A$782,$A16,СВЦЭМ!$B$39:$B$782,J$11)+'СЕТ СН'!$F$14+СВЦЭМ!$D$10+'СЕТ СН'!$F$8*'СЕТ СН'!$F$9-'СЕТ СН'!$F$26</f>
        <v>1213.8404844199999</v>
      </c>
      <c r="K16" s="36">
        <f>SUMIFS(СВЦЭМ!$D$39:$D$782,СВЦЭМ!$A$39:$A$782,$A16,СВЦЭМ!$B$39:$B$782,K$11)+'СЕТ СН'!$F$14+СВЦЭМ!$D$10+'СЕТ СН'!$F$8*'СЕТ СН'!$F$9-'СЕТ СН'!$F$26</f>
        <v>1182.22926235</v>
      </c>
      <c r="L16" s="36">
        <f>SUMIFS(СВЦЭМ!$D$39:$D$782,СВЦЭМ!$A$39:$A$782,$A16,СВЦЭМ!$B$39:$B$782,L$11)+'СЕТ СН'!$F$14+СВЦЭМ!$D$10+'СЕТ СН'!$F$8*'СЕТ СН'!$F$9-'СЕТ СН'!$F$26</f>
        <v>1176.04112588</v>
      </c>
      <c r="M16" s="36">
        <f>SUMIFS(СВЦЭМ!$D$39:$D$782,СВЦЭМ!$A$39:$A$782,$A16,СВЦЭМ!$B$39:$B$782,M$11)+'СЕТ СН'!$F$14+СВЦЭМ!$D$10+'СЕТ СН'!$F$8*'СЕТ СН'!$F$9-'СЕТ СН'!$F$26</f>
        <v>1174.94670159</v>
      </c>
      <c r="N16" s="36">
        <f>SUMIFS(СВЦЭМ!$D$39:$D$782,СВЦЭМ!$A$39:$A$782,$A16,СВЦЭМ!$B$39:$B$782,N$11)+'СЕТ СН'!$F$14+СВЦЭМ!$D$10+'СЕТ СН'!$F$8*'СЕТ СН'!$F$9-'СЕТ СН'!$F$26</f>
        <v>1191.2149863700001</v>
      </c>
      <c r="O16" s="36">
        <f>SUMIFS(СВЦЭМ!$D$39:$D$782,СВЦЭМ!$A$39:$A$782,$A16,СВЦЭМ!$B$39:$B$782,O$11)+'СЕТ СН'!$F$14+СВЦЭМ!$D$10+'СЕТ СН'!$F$8*'СЕТ СН'!$F$9-'СЕТ СН'!$F$26</f>
        <v>1238.81875524</v>
      </c>
      <c r="P16" s="36">
        <f>SUMIFS(СВЦЭМ!$D$39:$D$782,СВЦЭМ!$A$39:$A$782,$A16,СВЦЭМ!$B$39:$B$782,P$11)+'СЕТ СН'!$F$14+СВЦЭМ!$D$10+'СЕТ СН'!$F$8*'СЕТ СН'!$F$9-'СЕТ СН'!$F$26</f>
        <v>1262.0330109799997</v>
      </c>
      <c r="Q16" s="36">
        <f>SUMIFS(СВЦЭМ!$D$39:$D$782,СВЦЭМ!$A$39:$A$782,$A16,СВЦЭМ!$B$39:$B$782,Q$11)+'СЕТ СН'!$F$14+СВЦЭМ!$D$10+'СЕТ СН'!$F$8*'СЕТ СН'!$F$9-'СЕТ СН'!$F$26</f>
        <v>1278.8852148199999</v>
      </c>
      <c r="R16" s="36">
        <f>SUMIFS(СВЦЭМ!$D$39:$D$782,СВЦЭМ!$A$39:$A$782,$A16,СВЦЭМ!$B$39:$B$782,R$11)+'СЕТ СН'!$F$14+СВЦЭМ!$D$10+'СЕТ СН'!$F$8*'СЕТ СН'!$F$9-'СЕТ СН'!$F$26</f>
        <v>1277.4861294100001</v>
      </c>
      <c r="S16" s="36">
        <f>SUMIFS(СВЦЭМ!$D$39:$D$782,СВЦЭМ!$A$39:$A$782,$A16,СВЦЭМ!$B$39:$B$782,S$11)+'СЕТ СН'!$F$14+СВЦЭМ!$D$10+'СЕТ СН'!$F$8*'СЕТ СН'!$F$9-'СЕТ СН'!$F$26</f>
        <v>1241.69453879</v>
      </c>
      <c r="T16" s="36">
        <f>SUMIFS(СВЦЭМ!$D$39:$D$782,СВЦЭМ!$A$39:$A$782,$A16,СВЦЭМ!$B$39:$B$782,T$11)+'СЕТ СН'!$F$14+СВЦЭМ!$D$10+'СЕТ СН'!$F$8*'СЕТ СН'!$F$9-'СЕТ СН'!$F$26</f>
        <v>1191.8908522000002</v>
      </c>
      <c r="U16" s="36">
        <f>SUMIFS(СВЦЭМ!$D$39:$D$782,СВЦЭМ!$A$39:$A$782,$A16,СВЦЭМ!$B$39:$B$782,U$11)+'СЕТ СН'!$F$14+СВЦЭМ!$D$10+'СЕТ СН'!$F$8*'СЕТ СН'!$F$9-'СЕТ СН'!$F$26</f>
        <v>1153.9654541300001</v>
      </c>
      <c r="V16" s="36">
        <f>SUMIFS(СВЦЭМ!$D$39:$D$782,СВЦЭМ!$A$39:$A$782,$A16,СВЦЭМ!$B$39:$B$782,V$11)+'СЕТ СН'!$F$14+СВЦЭМ!$D$10+'СЕТ СН'!$F$8*'СЕТ СН'!$F$9-'СЕТ СН'!$F$26</f>
        <v>1173.74512581</v>
      </c>
      <c r="W16" s="36">
        <f>SUMIFS(СВЦЭМ!$D$39:$D$782,СВЦЭМ!$A$39:$A$782,$A16,СВЦЭМ!$B$39:$B$782,W$11)+'СЕТ СН'!$F$14+СВЦЭМ!$D$10+'СЕТ СН'!$F$8*'СЕТ СН'!$F$9-'СЕТ СН'!$F$26</f>
        <v>1182.2501568100001</v>
      </c>
      <c r="X16" s="36">
        <f>SUMIFS(СВЦЭМ!$D$39:$D$782,СВЦЭМ!$A$39:$A$782,$A16,СВЦЭМ!$B$39:$B$782,X$11)+'СЕТ СН'!$F$14+СВЦЭМ!$D$10+'СЕТ СН'!$F$8*'СЕТ СН'!$F$9-'СЕТ СН'!$F$26</f>
        <v>1204.7354330600001</v>
      </c>
      <c r="Y16" s="36">
        <f>SUMIFS(СВЦЭМ!$D$39:$D$782,СВЦЭМ!$A$39:$A$782,$A16,СВЦЭМ!$B$39:$B$782,Y$11)+'СЕТ СН'!$F$14+СВЦЭМ!$D$10+'СЕТ СН'!$F$8*'СЕТ СН'!$F$9-'СЕТ СН'!$F$26</f>
        <v>1209.85566591</v>
      </c>
    </row>
    <row r="17" spans="1:25" ht="15.75" x14ac:dyDescent="0.2">
      <c r="A17" s="35">
        <f t="shared" si="0"/>
        <v>44261</v>
      </c>
      <c r="B17" s="36">
        <f>SUMIFS(СВЦЭМ!$D$39:$D$782,СВЦЭМ!$A$39:$A$782,$A17,СВЦЭМ!$B$39:$B$782,B$11)+'СЕТ СН'!$F$14+СВЦЭМ!$D$10+'СЕТ СН'!$F$8*'СЕТ СН'!$F$9-'СЕТ СН'!$F$26</f>
        <v>1262.14945816</v>
      </c>
      <c r="C17" s="36">
        <f>SUMIFS(СВЦЭМ!$D$39:$D$782,СВЦЭМ!$A$39:$A$782,$A17,СВЦЭМ!$B$39:$B$782,C$11)+'СЕТ СН'!$F$14+СВЦЭМ!$D$10+'СЕТ СН'!$F$8*'СЕТ СН'!$F$9-'СЕТ СН'!$F$26</f>
        <v>1329.2844525699998</v>
      </c>
      <c r="D17" s="36">
        <f>SUMIFS(СВЦЭМ!$D$39:$D$782,СВЦЭМ!$A$39:$A$782,$A17,СВЦЭМ!$B$39:$B$782,D$11)+'СЕТ СН'!$F$14+СВЦЭМ!$D$10+'СЕТ СН'!$F$8*'СЕТ СН'!$F$9-'СЕТ СН'!$F$26</f>
        <v>1340.0832768400001</v>
      </c>
      <c r="E17" s="36">
        <f>SUMIFS(СВЦЭМ!$D$39:$D$782,СВЦЭМ!$A$39:$A$782,$A17,СВЦЭМ!$B$39:$B$782,E$11)+'СЕТ СН'!$F$14+СВЦЭМ!$D$10+'СЕТ СН'!$F$8*'СЕТ СН'!$F$9-'СЕТ СН'!$F$26</f>
        <v>1352.4929957599998</v>
      </c>
      <c r="F17" s="36">
        <f>SUMIFS(СВЦЭМ!$D$39:$D$782,СВЦЭМ!$A$39:$A$782,$A17,СВЦЭМ!$B$39:$B$782,F$11)+'СЕТ СН'!$F$14+СВЦЭМ!$D$10+'СЕТ СН'!$F$8*'СЕТ СН'!$F$9-'СЕТ СН'!$F$26</f>
        <v>1357.8167411899999</v>
      </c>
      <c r="G17" s="36">
        <f>SUMIFS(СВЦЭМ!$D$39:$D$782,СВЦЭМ!$A$39:$A$782,$A17,СВЦЭМ!$B$39:$B$782,G$11)+'СЕТ СН'!$F$14+СВЦЭМ!$D$10+'СЕТ СН'!$F$8*'СЕТ СН'!$F$9-'СЕТ СН'!$F$26</f>
        <v>1355.2143766300001</v>
      </c>
      <c r="H17" s="36">
        <f>SUMIFS(СВЦЭМ!$D$39:$D$782,СВЦЭМ!$A$39:$A$782,$A17,СВЦЭМ!$B$39:$B$782,H$11)+'СЕТ СН'!$F$14+СВЦЭМ!$D$10+'СЕТ СН'!$F$8*'СЕТ СН'!$F$9-'СЕТ СН'!$F$26</f>
        <v>1359.92415871</v>
      </c>
      <c r="I17" s="36">
        <f>SUMIFS(СВЦЭМ!$D$39:$D$782,СВЦЭМ!$A$39:$A$782,$A17,СВЦЭМ!$B$39:$B$782,I$11)+'СЕТ СН'!$F$14+СВЦЭМ!$D$10+'СЕТ СН'!$F$8*'СЕТ СН'!$F$9-'СЕТ СН'!$F$26</f>
        <v>1323.6853916199998</v>
      </c>
      <c r="J17" s="36">
        <f>SUMIFS(СВЦЭМ!$D$39:$D$782,СВЦЭМ!$A$39:$A$782,$A17,СВЦЭМ!$B$39:$B$782,J$11)+'СЕТ СН'!$F$14+СВЦЭМ!$D$10+'СЕТ СН'!$F$8*'СЕТ СН'!$F$9-'СЕТ СН'!$F$26</f>
        <v>1248.86767349</v>
      </c>
      <c r="K17" s="36">
        <f>SUMIFS(СВЦЭМ!$D$39:$D$782,СВЦЭМ!$A$39:$A$782,$A17,СВЦЭМ!$B$39:$B$782,K$11)+'СЕТ СН'!$F$14+СВЦЭМ!$D$10+'СЕТ СН'!$F$8*'СЕТ СН'!$F$9-'СЕТ СН'!$F$26</f>
        <v>1189.17015268</v>
      </c>
      <c r="L17" s="36">
        <f>SUMIFS(СВЦЭМ!$D$39:$D$782,СВЦЭМ!$A$39:$A$782,$A17,СВЦЭМ!$B$39:$B$782,L$11)+'СЕТ СН'!$F$14+СВЦЭМ!$D$10+'СЕТ СН'!$F$8*'СЕТ СН'!$F$9-'СЕТ СН'!$F$26</f>
        <v>1158.8375351700001</v>
      </c>
      <c r="M17" s="36">
        <f>SUMIFS(СВЦЭМ!$D$39:$D$782,СВЦЭМ!$A$39:$A$782,$A17,СВЦЭМ!$B$39:$B$782,M$11)+'СЕТ СН'!$F$14+СВЦЭМ!$D$10+'СЕТ СН'!$F$8*'СЕТ СН'!$F$9-'СЕТ СН'!$F$26</f>
        <v>1157.9006633700001</v>
      </c>
      <c r="N17" s="36">
        <f>SUMIFS(СВЦЭМ!$D$39:$D$782,СВЦЭМ!$A$39:$A$782,$A17,СВЦЭМ!$B$39:$B$782,N$11)+'СЕТ СН'!$F$14+СВЦЭМ!$D$10+'СЕТ СН'!$F$8*'СЕТ СН'!$F$9-'СЕТ СН'!$F$26</f>
        <v>1168.8876074499999</v>
      </c>
      <c r="O17" s="36">
        <f>SUMIFS(СВЦЭМ!$D$39:$D$782,СВЦЭМ!$A$39:$A$782,$A17,СВЦЭМ!$B$39:$B$782,O$11)+'СЕТ СН'!$F$14+СВЦЭМ!$D$10+'СЕТ СН'!$F$8*'СЕТ СН'!$F$9-'СЕТ СН'!$F$26</f>
        <v>1216.7134918100001</v>
      </c>
      <c r="P17" s="36">
        <f>SUMIFS(СВЦЭМ!$D$39:$D$782,СВЦЭМ!$A$39:$A$782,$A17,СВЦЭМ!$B$39:$B$782,P$11)+'СЕТ СН'!$F$14+СВЦЭМ!$D$10+'СЕТ СН'!$F$8*'СЕТ СН'!$F$9-'СЕТ СН'!$F$26</f>
        <v>1232.7239715199998</v>
      </c>
      <c r="Q17" s="36">
        <f>SUMIFS(СВЦЭМ!$D$39:$D$782,СВЦЭМ!$A$39:$A$782,$A17,СВЦЭМ!$B$39:$B$782,Q$11)+'СЕТ СН'!$F$14+СВЦЭМ!$D$10+'СЕТ СН'!$F$8*'СЕТ СН'!$F$9-'СЕТ СН'!$F$26</f>
        <v>1252.7670396799999</v>
      </c>
      <c r="R17" s="36">
        <f>SUMIFS(СВЦЭМ!$D$39:$D$782,СВЦЭМ!$A$39:$A$782,$A17,СВЦЭМ!$B$39:$B$782,R$11)+'СЕТ СН'!$F$14+СВЦЭМ!$D$10+'СЕТ СН'!$F$8*'СЕТ СН'!$F$9-'СЕТ СН'!$F$26</f>
        <v>1244.4948497699997</v>
      </c>
      <c r="S17" s="36">
        <f>SUMIFS(СВЦЭМ!$D$39:$D$782,СВЦЭМ!$A$39:$A$782,$A17,СВЦЭМ!$B$39:$B$782,S$11)+'СЕТ СН'!$F$14+СВЦЭМ!$D$10+'СЕТ СН'!$F$8*'СЕТ СН'!$F$9-'СЕТ СН'!$F$26</f>
        <v>1200.8623049</v>
      </c>
      <c r="T17" s="36">
        <f>SUMIFS(СВЦЭМ!$D$39:$D$782,СВЦЭМ!$A$39:$A$782,$A17,СВЦЭМ!$B$39:$B$782,T$11)+'СЕТ СН'!$F$14+СВЦЭМ!$D$10+'СЕТ СН'!$F$8*'СЕТ СН'!$F$9-'СЕТ СН'!$F$26</f>
        <v>1158.10561951</v>
      </c>
      <c r="U17" s="36">
        <f>SUMIFS(СВЦЭМ!$D$39:$D$782,СВЦЭМ!$A$39:$A$782,$A17,СВЦЭМ!$B$39:$B$782,U$11)+'СЕТ СН'!$F$14+СВЦЭМ!$D$10+'СЕТ СН'!$F$8*'СЕТ СН'!$F$9-'СЕТ СН'!$F$26</f>
        <v>1133.3409589299999</v>
      </c>
      <c r="V17" s="36">
        <f>SUMIFS(СВЦЭМ!$D$39:$D$782,СВЦЭМ!$A$39:$A$782,$A17,СВЦЭМ!$B$39:$B$782,V$11)+'СЕТ СН'!$F$14+СВЦЭМ!$D$10+'СЕТ СН'!$F$8*'СЕТ СН'!$F$9-'СЕТ СН'!$F$26</f>
        <v>1136.29761295</v>
      </c>
      <c r="W17" s="36">
        <f>SUMIFS(СВЦЭМ!$D$39:$D$782,СВЦЭМ!$A$39:$A$782,$A17,СВЦЭМ!$B$39:$B$782,W$11)+'СЕТ СН'!$F$14+СВЦЭМ!$D$10+'СЕТ СН'!$F$8*'СЕТ СН'!$F$9-'СЕТ СН'!$F$26</f>
        <v>1143.2636606199999</v>
      </c>
      <c r="X17" s="36">
        <f>SUMIFS(СВЦЭМ!$D$39:$D$782,СВЦЭМ!$A$39:$A$782,$A17,СВЦЭМ!$B$39:$B$782,X$11)+'СЕТ СН'!$F$14+СВЦЭМ!$D$10+'СЕТ СН'!$F$8*'СЕТ СН'!$F$9-'СЕТ СН'!$F$26</f>
        <v>1166.63042268</v>
      </c>
      <c r="Y17" s="36">
        <f>SUMIFS(СВЦЭМ!$D$39:$D$782,СВЦЭМ!$A$39:$A$782,$A17,СВЦЭМ!$B$39:$B$782,Y$11)+'СЕТ СН'!$F$14+СВЦЭМ!$D$10+'СЕТ СН'!$F$8*'СЕТ СН'!$F$9-'СЕТ СН'!$F$26</f>
        <v>1187.90751834</v>
      </c>
    </row>
    <row r="18" spans="1:25" ht="15.75" x14ac:dyDescent="0.2">
      <c r="A18" s="35">
        <f t="shared" si="0"/>
        <v>44262</v>
      </c>
      <c r="B18" s="36">
        <f>SUMIFS(СВЦЭМ!$D$39:$D$782,СВЦЭМ!$A$39:$A$782,$A18,СВЦЭМ!$B$39:$B$782,B$11)+'СЕТ СН'!$F$14+СВЦЭМ!$D$10+'СЕТ СН'!$F$8*'СЕТ СН'!$F$9-'СЕТ СН'!$F$26</f>
        <v>1220.77038169</v>
      </c>
      <c r="C18" s="36">
        <f>SUMIFS(СВЦЭМ!$D$39:$D$782,СВЦЭМ!$A$39:$A$782,$A18,СВЦЭМ!$B$39:$B$782,C$11)+'СЕТ СН'!$F$14+СВЦЭМ!$D$10+'СЕТ СН'!$F$8*'СЕТ СН'!$F$9-'СЕТ СН'!$F$26</f>
        <v>1280.7630832</v>
      </c>
      <c r="D18" s="36">
        <f>SUMIFS(СВЦЭМ!$D$39:$D$782,СВЦЭМ!$A$39:$A$782,$A18,СВЦЭМ!$B$39:$B$782,D$11)+'СЕТ СН'!$F$14+СВЦЭМ!$D$10+'СЕТ СН'!$F$8*'СЕТ СН'!$F$9-'СЕТ СН'!$F$26</f>
        <v>1313.8492460499997</v>
      </c>
      <c r="E18" s="36">
        <f>SUMIFS(СВЦЭМ!$D$39:$D$782,СВЦЭМ!$A$39:$A$782,$A18,СВЦЭМ!$B$39:$B$782,E$11)+'СЕТ СН'!$F$14+СВЦЭМ!$D$10+'СЕТ СН'!$F$8*'СЕТ СН'!$F$9-'СЕТ СН'!$F$26</f>
        <v>1324.2198188799998</v>
      </c>
      <c r="F18" s="36">
        <f>SUMIFS(СВЦЭМ!$D$39:$D$782,СВЦЭМ!$A$39:$A$782,$A18,СВЦЭМ!$B$39:$B$782,F$11)+'СЕТ СН'!$F$14+СВЦЭМ!$D$10+'СЕТ СН'!$F$8*'СЕТ СН'!$F$9-'СЕТ СН'!$F$26</f>
        <v>1330.3342597699998</v>
      </c>
      <c r="G18" s="36">
        <f>SUMIFS(СВЦЭМ!$D$39:$D$782,СВЦЭМ!$A$39:$A$782,$A18,СВЦЭМ!$B$39:$B$782,G$11)+'СЕТ СН'!$F$14+СВЦЭМ!$D$10+'СЕТ СН'!$F$8*'СЕТ СН'!$F$9-'СЕТ СН'!$F$26</f>
        <v>1331.4486214899998</v>
      </c>
      <c r="H18" s="36">
        <f>SUMIFS(СВЦЭМ!$D$39:$D$782,СВЦЭМ!$A$39:$A$782,$A18,СВЦЭМ!$B$39:$B$782,H$11)+'СЕТ СН'!$F$14+СВЦЭМ!$D$10+'СЕТ СН'!$F$8*'СЕТ СН'!$F$9-'СЕТ СН'!$F$26</f>
        <v>1314.6071988999997</v>
      </c>
      <c r="I18" s="36">
        <f>SUMIFS(СВЦЭМ!$D$39:$D$782,СВЦЭМ!$A$39:$A$782,$A18,СВЦЭМ!$B$39:$B$782,I$11)+'СЕТ СН'!$F$14+СВЦЭМ!$D$10+'СЕТ СН'!$F$8*'СЕТ СН'!$F$9-'СЕТ СН'!$F$26</f>
        <v>1280.62408688</v>
      </c>
      <c r="J18" s="36">
        <f>SUMIFS(СВЦЭМ!$D$39:$D$782,СВЦЭМ!$A$39:$A$782,$A18,СВЦЭМ!$B$39:$B$782,J$11)+'СЕТ СН'!$F$14+СВЦЭМ!$D$10+'СЕТ СН'!$F$8*'СЕТ СН'!$F$9-'СЕТ СН'!$F$26</f>
        <v>1224.9027684100001</v>
      </c>
      <c r="K18" s="36">
        <f>SUMIFS(СВЦЭМ!$D$39:$D$782,СВЦЭМ!$A$39:$A$782,$A18,СВЦЭМ!$B$39:$B$782,K$11)+'СЕТ СН'!$F$14+СВЦЭМ!$D$10+'СЕТ СН'!$F$8*'СЕТ СН'!$F$9-'СЕТ СН'!$F$26</f>
        <v>1186.25639185</v>
      </c>
      <c r="L18" s="36">
        <f>SUMIFS(СВЦЭМ!$D$39:$D$782,СВЦЭМ!$A$39:$A$782,$A18,СВЦЭМ!$B$39:$B$782,L$11)+'СЕТ СН'!$F$14+СВЦЭМ!$D$10+'СЕТ СН'!$F$8*'СЕТ СН'!$F$9-'СЕТ СН'!$F$26</f>
        <v>1171.7669803700001</v>
      </c>
      <c r="M18" s="36">
        <f>SUMIFS(СВЦЭМ!$D$39:$D$782,СВЦЭМ!$A$39:$A$782,$A18,СВЦЭМ!$B$39:$B$782,M$11)+'СЕТ СН'!$F$14+СВЦЭМ!$D$10+'СЕТ СН'!$F$8*'СЕТ СН'!$F$9-'СЕТ СН'!$F$26</f>
        <v>1176.74491162</v>
      </c>
      <c r="N18" s="36">
        <f>SUMIFS(СВЦЭМ!$D$39:$D$782,СВЦЭМ!$A$39:$A$782,$A18,СВЦЭМ!$B$39:$B$782,N$11)+'СЕТ СН'!$F$14+СВЦЭМ!$D$10+'СЕТ СН'!$F$8*'СЕТ СН'!$F$9-'СЕТ СН'!$F$26</f>
        <v>1197.27768915</v>
      </c>
      <c r="O18" s="36">
        <f>SUMIFS(СВЦЭМ!$D$39:$D$782,СВЦЭМ!$A$39:$A$782,$A18,СВЦЭМ!$B$39:$B$782,O$11)+'СЕТ СН'!$F$14+СВЦЭМ!$D$10+'СЕТ СН'!$F$8*'СЕТ СН'!$F$9-'СЕТ СН'!$F$26</f>
        <v>1233.5060427200001</v>
      </c>
      <c r="P18" s="36">
        <f>SUMIFS(СВЦЭМ!$D$39:$D$782,СВЦЭМ!$A$39:$A$782,$A18,СВЦЭМ!$B$39:$B$782,P$11)+'СЕТ СН'!$F$14+СВЦЭМ!$D$10+'СЕТ СН'!$F$8*'СЕТ СН'!$F$9-'СЕТ СН'!$F$26</f>
        <v>1264.9314445199998</v>
      </c>
      <c r="Q18" s="36">
        <f>SUMIFS(СВЦЭМ!$D$39:$D$782,СВЦЭМ!$A$39:$A$782,$A18,СВЦЭМ!$B$39:$B$782,Q$11)+'СЕТ СН'!$F$14+СВЦЭМ!$D$10+'СЕТ СН'!$F$8*'СЕТ СН'!$F$9-'СЕТ СН'!$F$26</f>
        <v>1284.4843615599998</v>
      </c>
      <c r="R18" s="36">
        <f>SUMIFS(СВЦЭМ!$D$39:$D$782,СВЦЭМ!$A$39:$A$782,$A18,СВЦЭМ!$B$39:$B$782,R$11)+'СЕТ СН'!$F$14+СВЦЭМ!$D$10+'СЕТ СН'!$F$8*'СЕТ СН'!$F$9-'СЕТ СН'!$F$26</f>
        <v>1274.5283714500001</v>
      </c>
      <c r="S18" s="36">
        <f>SUMIFS(СВЦЭМ!$D$39:$D$782,СВЦЭМ!$A$39:$A$782,$A18,СВЦЭМ!$B$39:$B$782,S$11)+'СЕТ СН'!$F$14+СВЦЭМ!$D$10+'СЕТ СН'!$F$8*'СЕТ СН'!$F$9-'СЕТ СН'!$F$26</f>
        <v>1240.9714580199998</v>
      </c>
      <c r="T18" s="36">
        <f>SUMIFS(СВЦЭМ!$D$39:$D$782,СВЦЭМ!$A$39:$A$782,$A18,СВЦЭМ!$B$39:$B$782,T$11)+'СЕТ СН'!$F$14+СВЦЭМ!$D$10+'СЕТ СН'!$F$8*'СЕТ СН'!$F$9-'СЕТ СН'!$F$26</f>
        <v>1192.5549085500002</v>
      </c>
      <c r="U18" s="36">
        <f>SUMIFS(СВЦЭМ!$D$39:$D$782,СВЦЭМ!$A$39:$A$782,$A18,СВЦЭМ!$B$39:$B$782,U$11)+'СЕТ СН'!$F$14+СВЦЭМ!$D$10+'СЕТ СН'!$F$8*'СЕТ СН'!$F$9-'СЕТ СН'!$F$26</f>
        <v>1158.4155775200002</v>
      </c>
      <c r="V18" s="36">
        <f>SUMIFS(СВЦЭМ!$D$39:$D$782,СВЦЭМ!$A$39:$A$782,$A18,СВЦЭМ!$B$39:$B$782,V$11)+'СЕТ СН'!$F$14+СВЦЭМ!$D$10+'СЕТ СН'!$F$8*'СЕТ СН'!$F$9-'СЕТ СН'!$F$26</f>
        <v>1164.4527774600001</v>
      </c>
      <c r="W18" s="36">
        <f>SUMIFS(СВЦЭМ!$D$39:$D$782,СВЦЭМ!$A$39:$A$782,$A18,СВЦЭМ!$B$39:$B$782,W$11)+'СЕТ СН'!$F$14+СВЦЭМ!$D$10+'СЕТ СН'!$F$8*'СЕТ СН'!$F$9-'СЕТ СН'!$F$26</f>
        <v>1184.99745416</v>
      </c>
      <c r="X18" s="36">
        <f>SUMIFS(СВЦЭМ!$D$39:$D$782,СВЦЭМ!$A$39:$A$782,$A18,СВЦЭМ!$B$39:$B$782,X$11)+'СЕТ СН'!$F$14+СВЦЭМ!$D$10+'СЕТ СН'!$F$8*'СЕТ СН'!$F$9-'СЕТ СН'!$F$26</f>
        <v>1196.9625526099999</v>
      </c>
      <c r="Y18" s="36">
        <f>SUMIFS(СВЦЭМ!$D$39:$D$782,СВЦЭМ!$A$39:$A$782,$A18,СВЦЭМ!$B$39:$B$782,Y$11)+'СЕТ СН'!$F$14+СВЦЭМ!$D$10+'СЕТ СН'!$F$8*'СЕТ СН'!$F$9-'СЕТ СН'!$F$26</f>
        <v>1214.2000473200001</v>
      </c>
    </row>
    <row r="19" spans="1:25" ht="15.75" x14ac:dyDescent="0.2">
      <c r="A19" s="35">
        <f t="shared" si="0"/>
        <v>44263</v>
      </c>
      <c r="B19" s="36">
        <f>SUMIFS(СВЦЭМ!$D$39:$D$782,СВЦЭМ!$A$39:$A$782,$A19,СВЦЭМ!$B$39:$B$782,B$11)+'СЕТ СН'!$F$14+СВЦЭМ!$D$10+'СЕТ СН'!$F$8*'СЕТ СН'!$F$9-'СЕТ СН'!$F$26</f>
        <v>1232.7351990399998</v>
      </c>
      <c r="C19" s="36">
        <f>SUMIFS(СВЦЭМ!$D$39:$D$782,СВЦЭМ!$A$39:$A$782,$A19,СВЦЭМ!$B$39:$B$782,C$11)+'СЕТ СН'!$F$14+СВЦЭМ!$D$10+'СЕТ СН'!$F$8*'СЕТ СН'!$F$9-'СЕТ СН'!$F$26</f>
        <v>1291.8693184700001</v>
      </c>
      <c r="D19" s="36">
        <f>SUMIFS(СВЦЭМ!$D$39:$D$782,СВЦЭМ!$A$39:$A$782,$A19,СВЦЭМ!$B$39:$B$782,D$11)+'СЕТ СН'!$F$14+СВЦЭМ!$D$10+'СЕТ СН'!$F$8*'СЕТ СН'!$F$9-'СЕТ СН'!$F$26</f>
        <v>1329.42572647</v>
      </c>
      <c r="E19" s="36">
        <f>SUMIFS(СВЦЭМ!$D$39:$D$782,СВЦЭМ!$A$39:$A$782,$A19,СВЦЭМ!$B$39:$B$782,E$11)+'СЕТ СН'!$F$14+СВЦЭМ!$D$10+'СЕТ СН'!$F$8*'СЕТ СН'!$F$9-'СЕТ СН'!$F$26</f>
        <v>1326.0513918799998</v>
      </c>
      <c r="F19" s="36">
        <f>SUMIFS(СВЦЭМ!$D$39:$D$782,СВЦЭМ!$A$39:$A$782,$A19,СВЦЭМ!$B$39:$B$782,F$11)+'СЕТ СН'!$F$14+СВЦЭМ!$D$10+'СЕТ СН'!$F$8*'СЕТ СН'!$F$9-'СЕТ СН'!$F$26</f>
        <v>1325.46252396</v>
      </c>
      <c r="G19" s="36">
        <f>SUMIFS(СВЦЭМ!$D$39:$D$782,СВЦЭМ!$A$39:$A$782,$A19,СВЦЭМ!$B$39:$B$782,G$11)+'СЕТ СН'!$F$14+СВЦЭМ!$D$10+'СЕТ СН'!$F$8*'СЕТ СН'!$F$9-'СЕТ СН'!$F$26</f>
        <v>1322.2528495399997</v>
      </c>
      <c r="H19" s="36">
        <f>SUMIFS(СВЦЭМ!$D$39:$D$782,СВЦЭМ!$A$39:$A$782,$A19,СВЦЭМ!$B$39:$B$782,H$11)+'СЕТ СН'!$F$14+СВЦЭМ!$D$10+'СЕТ СН'!$F$8*'СЕТ СН'!$F$9-'СЕТ СН'!$F$26</f>
        <v>1323.7317454099998</v>
      </c>
      <c r="I19" s="36">
        <f>SUMIFS(СВЦЭМ!$D$39:$D$782,СВЦЭМ!$A$39:$A$782,$A19,СВЦЭМ!$B$39:$B$782,I$11)+'СЕТ СН'!$F$14+СВЦЭМ!$D$10+'СЕТ СН'!$F$8*'СЕТ СН'!$F$9-'СЕТ СН'!$F$26</f>
        <v>1305.7211253</v>
      </c>
      <c r="J19" s="36">
        <f>SUMIFS(СВЦЭМ!$D$39:$D$782,СВЦЭМ!$A$39:$A$782,$A19,СВЦЭМ!$B$39:$B$782,J$11)+'СЕТ СН'!$F$14+СВЦЭМ!$D$10+'СЕТ СН'!$F$8*'СЕТ СН'!$F$9-'СЕТ СН'!$F$26</f>
        <v>1255.1521250999999</v>
      </c>
      <c r="K19" s="36">
        <f>SUMIFS(СВЦЭМ!$D$39:$D$782,СВЦЭМ!$A$39:$A$782,$A19,СВЦЭМ!$B$39:$B$782,K$11)+'СЕТ СН'!$F$14+СВЦЭМ!$D$10+'СЕТ СН'!$F$8*'СЕТ СН'!$F$9-'СЕТ СН'!$F$26</f>
        <v>1214.3000684799999</v>
      </c>
      <c r="L19" s="36">
        <f>SUMIFS(СВЦЭМ!$D$39:$D$782,СВЦЭМ!$A$39:$A$782,$A19,СВЦЭМ!$B$39:$B$782,L$11)+'СЕТ СН'!$F$14+СВЦЭМ!$D$10+'СЕТ СН'!$F$8*'СЕТ СН'!$F$9-'СЕТ СН'!$F$26</f>
        <v>1202.3294171500002</v>
      </c>
      <c r="M19" s="36">
        <f>SUMIFS(СВЦЭМ!$D$39:$D$782,СВЦЭМ!$A$39:$A$782,$A19,СВЦЭМ!$B$39:$B$782,M$11)+'СЕТ СН'!$F$14+СВЦЭМ!$D$10+'СЕТ СН'!$F$8*'СЕТ СН'!$F$9-'СЕТ СН'!$F$26</f>
        <v>1200.3129169700001</v>
      </c>
      <c r="N19" s="36">
        <f>SUMIFS(СВЦЭМ!$D$39:$D$782,СВЦЭМ!$A$39:$A$782,$A19,СВЦЭМ!$B$39:$B$782,N$11)+'СЕТ СН'!$F$14+СВЦЭМ!$D$10+'СЕТ СН'!$F$8*'СЕТ СН'!$F$9-'СЕТ СН'!$F$26</f>
        <v>1203.9035182600001</v>
      </c>
      <c r="O19" s="36">
        <f>SUMIFS(СВЦЭМ!$D$39:$D$782,СВЦЭМ!$A$39:$A$782,$A19,СВЦЭМ!$B$39:$B$782,O$11)+'СЕТ СН'!$F$14+СВЦЭМ!$D$10+'СЕТ СН'!$F$8*'СЕТ СН'!$F$9-'СЕТ СН'!$F$26</f>
        <v>1248.1215905099998</v>
      </c>
      <c r="P19" s="36">
        <f>SUMIFS(СВЦЭМ!$D$39:$D$782,СВЦЭМ!$A$39:$A$782,$A19,СВЦЭМ!$B$39:$B$782,P$11)+'СЕТ СН'!$F$14+СВЦЭМ!$D$10+'СЕТ СН'!$F$8*'СЕТ СН'!$F$9-'СЕТ СН'!$F$26</f>
        <v>1259.92364718</v>
      </c>
      <c r="Q19" s="36">
        <f>SUMIFS(СВЦЭМ!$D$39:$D$782,СВЦЭМ!$A$39:$A$782,$A19,СВЦЭМ!$B$39:$B$782,Q$11)+'СЕТ СН'!$F$14+СВЦЭМ!$D$10+'СЕТ СН'!$F$8*'СЕТ СН'!$F$9-'СЕТ СН'!$F$26</f>
        <v>1279.4059311699998</v>
      </c>
      <c r="R19" s="36">
        <f>SUMIFS(СВЦЭМ!$D$39:$D$782,СВЦЭМ!$A$39:$A$782,$A19,СВЦЭМ!$B$39:$B$782,R$11)+'СЕТ СН'!$F$14+СВЦЭМ!$D$10+'СЕТ СН'!$F$8*'СЕТ СН'!$F$9-'СЕТ СН'!$F$26</f>
        <v>1286.3922066</v>
      </c>
      <c r="S19" s="36">
        <f>SUMIFS(СВЦЭМ!$D$39:$D$782,СВЦЭМ!$A$39:$A$782,$A19,СВЦЭМ!$B$39:$B$782,S$11)+'СЕТ СН'!$F$14+СВЦЭМ!$D$10+'СЕТ СН'!$F$8*'СЕТ СН'!$F$9-'СЕТ СН'!$F$26</f>
        <v>1248.9817887599997</v>
      </c>
      <c r="T19" s="36">
        <f>SUMIFS(СВЦЭМ!$D$39:$D$782,СВЦЭМ!$A$39:$A$782,$A19,СВЦЭМ!$B$39:$B$782,T$11)+'СЕТ СН'!$F$14+СВЦЭМ!$D$10+'СЕТ СН'!$F$8*'СЕТ СН'!$F$9-'СЕТ СН'!$F$26</f>
        <v>1189.79191629</v>
      </c>
      <c r="U19" s="36">
        <f>SUMIFS(СВЦЭМ!$D$39:$D$782,СВЦЭМ!$A$39:$A$782,$A19,СВЦЭМ!$B$39:$B$782,U$11)+'СЕТ СН'!$F$14+СВЦЭМ!$D$10+'СЕТ СН'!$F$8*'СЕТ СН'!$F$9-'СЕТ СН'!$F$26</f>
        <v>1152.1373975900001</v>
      </c>
      <c r="V19" s="36">
        <f>SUMIFS(СВЦЭМ!$D$39:$D$782,СВЦЭМ!$A$39:$A$782,$A19,СВЦЭМ!$B$39:$B$782,V$11)+'СЕТ СН'!$F$14+СВЦЭМ!$D$10+'СЕТ СН'!$F$8*'СЕТ СН'!$F$9-'СЕТ СН'!$F$26</f>
        <v>1159.9278007200001</v>
      </c>
      <c r="W19" s="36">
        <f>SUMIFS(СВЦЭМ!$D$39:$D$782,СВЦЭМ!$A$39:$A$782,$A19,СВЦЭМ!$B$39:$B$782,W$11)+'СЕТ СН'!$F$14+СВЦЭМ!$D$10+'СЕТ СН'!$F$8*'СЕТ СН'!$F$9-'СЕТ СН'!$F$26</f>
        <v>1179.78084025</v>
      </c>
      <c r="X19" s="36">
        <f>SUMIFS(СВЦЭМ!$D$39:$D$782,СВЦЭМ!$A$39:$A$782,$A19,СВЦЭМ!$B$39:$B$782,X$11)+'СЕТ СН'!$F$14+СВЦЭМ!$D$10+'СЕТ СН'!$F$8*'СЕТ СН'!$F$9-'СЕТ СН'!$F$26</f>
        <v>1191.20461798</v>
      </c>
      <c r="Y19" s="36">
        <f>SUMIFS(СВЦЭМ!$D$39:$D$782,СВЦЭМ!$A$39:$A$782,$A19,СВЦЭМ!$B$39:$B$782,Y$11)+'СЕТ СН'!$F$14+СВЦЭМ!$D$10+'СЕТ СН'!$F$8*'СЕТ СН'!$F$9-'СЕТ СН'!$F$26</f>
        <v>1207.0807888499999</v>
      </c>
    </row>
    <row r="20" spans="1:25" ht="15.75" x14ac:dyDescent="0.2">
      <c r="A20" s="35">
        <f t="shared" si="0"/>
        <v>44264</v>
      </c>
      <c r="B20" s="36">
        <f>SUMIFS(СВЦЭМ!$D$39:$D$782,СВЦЭМ!$A$39:$A$782,$A20,СВЦЭМ!$B$39:$B$782,B$11)+'СЕТ СН'!$F$14+СВЦЭМ!$D$10+'СЕТ СН'!$F$8*'СЕТ СН'!$F$9-'СЕТ СН'!$F$26</f>
        <v>1201.8926454299999</v>
      </c>
      <c r="C20" s="36">
        <f>SUMIFS(СВЦЭМ!$D$39:$D$782,СВЦЭМ!$A$39:$A$782,$A20,СВЦЭМ!$B$39:$B$782,C$11)+'СЕТ СН'!$F$14+СВЦЭМ!$D$10+'СЕТ СН'!$F$8*'СЕТ СН'!$F$9-'СЕТ СН'!$F$26</f>
        <v>1253.02490085</v>
      </c>
      <c r="D20" s="36">
        <f>SUMIFS(СВЦЭМ!$D$39:$D$782,СВЦЭМ!$A$39:$A$782,$A20,СВЦЭМ!$B$39:$B$782,D$11)+'СЕТ СН'!$F$14+СВЦЭМ!$D$10+'СЕТ СН'!$F$8*'СЕТ СН'!$F$9-'СЕТ СН'!$F$26</f>
        <v>1313.91990773</v>
      </c>
      <c r="E20" s="36">
        <f>SUMIFS(СВЦЭМ!$D$39:$D$782,СВЦЭМ!$A$39:$A$782,$A20,СВЦЭМ!$B$39:$B$782,E$11)+'СЕТ СН'!$F$14+СВЦЭМ!$D$10+'СЕТ СН'!$F$8*'СЕТ СН'!$F$9-'СЕТ СН'!$F$26</f>
        <v>1317.92226248</v>
      </c>
      <c r="F20" s="36">
        <f>SUMIFS(СВЦЭМ!$D$39:$D$782,СВЦЭМ!$A$39:$A$782,$A20,СВЦЭМ!$B$39:$B$782,F$11)+'СЕТ СН'!$F$14+СВЦЭМ!$D$10+'СЕТ СН'!$F$8*'СЕТ СН'!$F$9-'СЕТ СН'!$F$26</f>
        <v>1323.03181232</v>
      </c>
      <c r="G20" s="36">
        <f>SUMIFS(СВЦЭМ!$D$39:$D$782,СВЦЭМ!$A$39:$A$782,$A20,СВЦЭМ!$B$39:$B$782,G$11)+'СЕТ СН'!$F$14+СВЦЭМ!$D$10+'СЕТ СН'!$F$8*'СЕТ СН'!$F$9-'СЕТ СН'!$F$26</f>
        <v>1311.8749515499999</v>
      </c>
      <c r="H20" s="36">
        <f>SUMIFS(СВЦЭМ!$D$39:$D$782,СВЦЭМ!$A$39:$A$782,$A20,СВЦЭМ!$B$39:$B$782,H$11)+'СЕТ СН'!$F$14+СВЦЭМ!$D$10+'СЕТ СН'!$F$8*'СЕТ СН'!$F$9-'СЕТ СН'!$F$26</f>
        <v>1277.7401577599999</v>
      </c>
      <c r="I20" s="36">
        <f>SUMIFS(СВЦЭМ!$D$39:$D$782,СВЦЭМ!$A$39:$A$782,$A20,СВЦЭМ!$B$39:$B$782,I$11)+'СЕТ СН'!$F$14+СВЦЭМ!$D$10+'СЕТ СН'!$F$8*'СЕТ СН'!$F$9-'СЕТ СН'!$F$26</f>
        <v>1248.4102371600002</v>
      </c>
      <c r="J20" s="36">
        <f>SUMIFS(СВЦЭМ!$D$39:$D$782,СВЦЭМ!$A$39:$A$782,$A20,СВЦЭМ!$B$39:$B$782,J$11)+'СЕТ СН'!$F$14+СВЦЭМ!$D$10+'СЕТ СН'!$F$8*'СЕТ СН'!$F$9-'СЕТ СН'!$F$26</f>
        <v>1205.76667681</v>
      </c>
      <c r="K20" s="36">
        <f>SUMIFS(СВЦЭМ!$D$39:$D$782,СВЦЭМ!$A$39:$A$782,$A20,СВЦЭМ!$B$39:$B$782,K$11)+'СЕТ СН'!$F$14+СВЦЭМ!$D$10+'СЕТ СН'!$F$8*'СЕТ СН'!$F$9-'СЕТ СН'!$F$26</f>
        <v>1189.8541171699999</v>
      </c>
      <c r="L20" s="36">
        <f>SUMIFS(СВЦЭМ!$D$39:$D$782,СВЦЭМ!$A$39:$A$782,$A20,СВЦЭМ!$B$39:$B$782,L$11)+'СЕТ СН'!$F$14+СВЦЭМ!$D$10+'СЕТ СН'!$F$8*'СЕТ СН'!$F$9-'СЕТ СН'!$F$26</f>
        <v>1189.5284099400001</v>
      </c>
      <c r="M20" s="36">
        <f>SUMIFS(СВЦЭМ!$D$39:$D$782,СВЦЭМ!$A$39:$A$782,$A20,СВЦЭМ!$B$39:$B$782,M$11)+'СЕТ СН'!$F$14+СВЦЭМ!$D$10+'СЕТ СН'!$F$8*'СЕТ СН'!$F$9-'СЕТ СН'!$F$26</f>
        <v>1199.1488186300001</v>
      </c>
      <c r="N20" s="36">
        <f>SUMIFS(СВЦЭМ!$D$39:$D$782,СВЦЭМ!$A$39:$A$782,$A20,СВЦЭМ!$B$39:$B$782,N$11)+'СЕТ СН'!$F$14+СВЦЭМ!$D$10+'СЕТ СН'!$F$8*'СЕТ СН'!$F$9-'СЕТ СН'!$F$26</f>
        <v>1215.0892497899999</v>
      </c>
      <c r="O20" s="36">
        <f>SUMIFS(СВЦЭМ!$D$39:$D$782,СВЦЭМ!$A$39:$A$782,$A20,СВЦЭМ!$B$39:$B$782,O$11)+'СЕТ СН'!$F$14+СВЦЭМ!$D$10+'СЕТ СН'!$F$8*'СЕТ СН'!$F$9-'СЕТ СН'!$F$26</f>
        <v>1250.5775423599998</v>
      </c>
      <c r="P20" s="36">
        <f>SUMIFS(СВЦЭМ!$D$39:$D$782,СВЦЭМ!$A$39:$A$782,$A20,СВЦЭМ!$B$39:$B$782,P$11)+'СЕТ СН'!$F$14+СВЦЭМ!$D$10+'СЕТ СН'!$F$8*'СЕТ СН'!$F$9-'СЕТ СН'!$F$26</f>
        <v>1255.5733570500001</v>
      </c>
      <c r="Q20" s="36">
        <f>SUMIFS(СВЦЭМ!$D$39:$D$782,СВЦЭМ!$A$39:$A$782,$A20,СВЦЭМ!$B$39:$B$782,Q$11)+'СЕТ СН'!$F$14+СВЦЭМ!$D$10+'СЕТ СН'!$F$8*'СЕТ СН'!$F$9-'СЕТ СН'!$F$26</f>
        <v>1259.0034642000001</v>
      </c>
      <c r="R20" s="36">
        <f>SUMIFS(СВЦЭМ!$D$39:$D$782,СВЦЭМ!$A$39:$A$782,$A20,СВЦЭМ!$B$39:$B$782,R$11)+'СЕТ СН'!$F$14+СВЦЭМ!$D$10+'СЕТ СН'!$F$8*'СЕТ СН'!$F$9-'СЕТ СН'!$F$26</f>
        <v>1264.87032413</v>
      </c>
      <c r="S20" s="36">
        <f>SUMIFS(СВЦЭМ!$D$39:$D$782,СВЦЭМ!$A$39:$A$782,$A20,СВЦЭМ!$B$39:$B$782,S$11)+'СЕТ СН'!$F$14+СВЦЭМ!$D$10+'СЕТ СН'!$F$8*'СЕТ СН'!$F$9-'СЕТ СН'!$F$26</f>
        <v>1249.7835665699999</v>
      </c>
      <c r="T20" s="36">
        <f>SUMIFS(СВЦЭМ!$D$39:$D$782,СВЦЭМ!$A$39:$A$782,$A20,СВЦЭМ!$B$39:$B$782,T$11)+'СЕТ СН'!$F$14+СВЦЭМ!$D$10+'СЕТ СН'!$F$8*'СЕТ СН'!$F$9-'СЕТ СН'!$F$26</f>
        <v>1197.05819305</v>
      </c>
      <c r="U20" s="36">
        <f>SUMIFS(СВЦЭМ!$D$39:$D$782,СВЦЭМ!$A$39:$A$782,$A20,СВЦЭМ!$B$39:$B$782,U$11)+'СЕТ СН'!$F$14+СВЦЭМ!$D$10+'СЕТ СН'!$F$8*'СЕТ СН'!$F$9-'СЕТ СН'!$F$26</f>
        <v>1160.7326854299999</v>
      </c>
      <c r="V20" s="36">
        <f>SUMIFS(СВЦЭМ!$D$39:$D$782,СВЦЭМ!$A$39:$A$782,$A20,СВЦЭМ!$B$39:$B$782,V$11)+'СЕТ СН'!$F$14+СВЦЭМ!$D$10+'СЕТ СН'!$F$8*'СЕТ СН'!$F$9-'СЕТ СН'!$F$26</f>
        <v>1163.9425532</v>
      </c>
      <c r="W20" s="36">
        <f>SUMIFS(СВЦЭМ!$D$39:$D$782,СВЦЭМ!$A$39:$A$782,$A20,СВЦЭМ!$B$39:$B$782,W$11)+'СЕТ СН'!$F$14+СВЦЭМ!$D$10+'СЕТ СН'!$F$8*'СЕТ СН'!$F$9-'СЕТ СН'!$F$26</f>
        <v>1182.77952893</v>
      </c>
      <c r="X20" s="36">
        <f>SUMIFS(СВЦЭМ!$D$39:$D$782,СВЦЭМ!$A$39:$A$782,$A20,СВЦЭМ!$B$39:$B$782,X$11)+'СЕТ СН'!$F$14+СВЦЭМ!$D$10+'СЕТ СН'!$F$8*'СЕТ СН'!$F$9-'СЕТ СН'!$F$26</f>
        <v>1207.93003791</v>
      </c>
      <c r="Y20" s="36">
        <f>SUMIFS(СВЦЭМ!$D$39:$D$782,СВЦЭМ!$A$39:$A$782,$A20,СВЦЭМ!$B$39:$B$782,Y$11)+'СЕТ СН'!$F$14+СВЦЭМ!$D$10+'СЕТ СН'!$F$8*'СЕТ СН'!$F$9-'СЕТ СН'!$F$26</f>
        <v>1225.1472086399999</v>
      </c>
    </row>
    <row r="21" spans="1:25" ht="15.75" x14ac:dyDescent="0.2">
      <c r="A21" s="35">
        <f t="shared" si="0"/>
        <v>44265</v>
      </c>
      <c r="B21" s="36">
        <f>SUMIFS(СВЦЭМ!$D$39:$D$782,СВЦЭМ!$A$39:$A$782,$A21,СВЦЭМ!$B$39:$B$782,B$11)+'СЕТ СН'!$F$14+СВЦЭМ!$D$10+'СЕТ СН'!$F$8*'СЕТ СН'!$F$9-'СЕТ СН'!$F$26</f>
        <v>1233.4884812599998</v>
      </c>
      <c r="C21" s="36">
        <f>SUMIFS(СВЦЭМ!$D$39:$D$782,СВЦЭМ!$A$39:$A$782,$A21,СВЦЭМ!$B$39:$B$782,C$11)+'СЕТ СН'!$F$14+СВЦЭМ!$D$10+'СЕТ СН'!$F$8*'СЕТ СН'!$F$9-'СЕТ СН'!$F$26</f>
        <v>1272.6899908699997</v>
      </c>
      <c r="D21" s="36">
        <f>SUMIFS(СВЦЭМ!$D$39:$D$782,СВЦЭМ!$A$39:$A$782,$A21,СВЦЭМ!$B$39:$B$782,D$11)+'СЕТ СН'!$F$14+СВЦЭМ!$D$10+'СЕТ СН'!$F$8*'СЕТ СН'!$F$9-'СЕТ СН'!$F$26</f>
        <v>1324.6435414299999</v>
      </c>
      <c r="E21" s="36">
        <f>SUMIFS(СВЦЭМ!$D$39:$D$782,СВЦЭМ!$A$39:$A$782,$A21,СВЦЭМ!$B$39:$B$782,E$11)+'СЕТ СН'!$F$14+СВЦЭМ!$D$10+'СЕТ СН'!$F$8*'СЕТ СН'!$F$9-'СЕТ СН'!$F$26</f>
        <v>1323.28282085</v>
      </c>
      <c r="F21" s="36">
        <f>SUMIFS(СВЦЭМ!$D$39:$D$782,СВЦЭМ!$A$39:$A$782,$A21,СВЦЭМ!$B$39:$B$782,F$11)+'СЕТ СН'!$F$14+СВЦЭМ!$D$10+'СЕТ СН'!$F$8*'СЕТ СН'!$F$9-'СЕТ СН'!$F$26</f>
        <v>1327.7849656600001</v>
      </c>
      <c r="G21" s="36">
        <f>SUMIFS(СВЦЭМ!$D$39:$D$782,СВЦЭМ!$A$39:$A$782,$A21,СВЦЭМ!$B$39:$B$782,G$11)+'СЕТ СН'!$F$14+СВЦЭМ!$D$10+'СЕТ СН'!$F$8*'СЕТ СН'!$F$9-'СЕТ СН'!$F$26</f>
        <v>1328.8357581599998</v>
      </c>
      <c r="H21" s="36">
        <f>SUMIFS(СВЦЭМ!$D$39:$D$782,СВЦЭМ!$A$39:$A$782,$A21,СВЦЭМ!$B$39:$B$782,H$11)+'СЕТ СН'!$F$14+СВЦЭМ!$D$10+'СЕТ СН'!$F$8*'СЕТ СН'!$F$9-'СЕТ СН'!$F$26</f>
        <v>1304.38875985</v>
      </c>
      <c r="I21" s="36">
        <f>SUMIFS(СВЦЭМ!$D$39:$D$782,СВЦЭМ!$A$39:$A$782,$A21,СВЦЭМ!$B$39:$B$782,I$11)+'СЕТ СН'!$F$14+СВЦЭМ!$D$10+'СЕТ СН'!$F$8*'СЕТ СН'!$F$9-'СЕТ СН'!$F$26</f>
        <v>1271.1007289999998</v>
      </c>
      <c r="J21" s="36">
        <f>SUMIFS(СВЦЭМ!$D$39:$D$782,СВЦЭМ!$A$39:$A$782,$A21,СВЦЭМ!$B$39:$B$782,J$11)+'СЕТ СН'!$F$14+СВЦЭМ!$D$10+'СЕТ СН'!$F$8*'СЕТ СН'!$F$9-'СЕТ СН'!$F$26</f>
        <v>1235.8086588199999</v>
      </c>
      <c r="K21" s="36">
        <f>SUMIFS(СВЦЭМ!$D$39:$D$782,СВЦЭМ!$A$39:$A$782,$A21,СВЦЭМ!$B$39:$B$782,K$11)+'СЕТ СН'!$F$14+СВЦЭМ!$D$10+'СЕТ СН'!$F$8*'СЕТ СН'!$F$9-'СЕТ СН'!$F$26</f>
        <v>1195.59691473</v>
      </c>
      <c r="L21" s="36">
        <f>SUMIFS(СВЦЭМ!$D$39:$D$782,СВЦЭМ!$A$39:$A$782,$A21,СВЦЭМ!$B$39:$B$782,L$11)+'СЕТ СН'!$F$14+СВЦЭМ!$D$10+'СЕТ СН'!$F$8*'СЕТ СН'!$F$9-'СЕТ СН'!$F$26</f>
        <v>1187.40419761</v>
      </c>
      <c r="M21" s="36">
        <f>SUMIFS(СВЦЭМ!$D$39:$D$782,СВЦЭМ!$A$39:$A$782,$A21,СВЦЭМ!$B$39:$B$782,M$11)+'СЕТ СН'!$F$14+СВЦЭМ!$D$10+'СЕТ СН'!$F$8*'СЕТ СН'!$F$9-'СЕТ СН'!$F$26</f>
        <v>1198.17701655</v>
      </c>
      <c r="N21" s="36">
        <f>SUMIFS(СВЦЭМ!$D$39:$D$782,СВЦЭМ!$A$39:$A$782,$A21,СВЦЭМ!$B$39:$B$782,N$11)+'СЕТ СН'!$F$14+СВЦЭМ!$D$10+'СЕТ СН'!$F$8*'СЕТ СН'!$F$9-'СЕТ СН'!$F$26</f>
        <v>1201.96625047</v>
      </c>
      <c r="O21" s="36">
        <f>SUMIFS(СВЦЭМ!$D$39:$D$782,СВЦЭМ!$A$39:$A$782,$A21,СВЦЭМ!$B$39:$B$782,O$11)+'СЕТ СН'!$F$14+СВЦЭМ!$D$10+'СЕТ СН'!$F$8*'СЕТ СН'!$F$9-'СЕТ СН'!$F$26</f>
        <v>1202.3477354500001</v>
      </c>
      <c r="P21" s="36">
        <f>SUMIFS(СВЦЭМ!$D$39:$D$782,СВЦЭМ!$A$39:$A$782,$A21,СВЦЭМ!$B$39:$B$782,P$11)+'СЕТ СН'!$F$14+СВЦЭМ!$D$10+'СЕТ СН'!$F$8*'СЕТ СН'!$F$9-'СЕТ СН'!$F$26</f>
        <v>1246.9513900500001</v>
      </c>
      <c r="Q21" s="36">
        <f>SUMIFS(СВЦЭМ!$D$39:$D$782,СВЦЭМ!$A$39:$A$782,$A21,СВЦЭМ!$B$39:$B$782,Q$11)+'СЕТ СН'!$F$14+СВЦЭМ!$D$10+'СЕТ СН'!$F$8*'СЕТ СН'!$F$9-'СЕТ СН'!$F$26</f>
        <v>1283.08594898</v>
      </c>
      <c r="R21" s="36">
        <f>SUMIFS(СВЦЭМ!$D$39:$D$782,СВЦЭМ!$A$39:$A$782,$A21,СВЦЭМ!$B$39:$B$782,R$11)+'СЕТ СН'!$F$14+СВЦЭМ!$D$10+'СЕТ СН'!$F$8*'СЕТ СН'!$F$9-'СЕТ СН'!$F$26</f>
        <v>1279.8127648899999</v>
      </c>
      <c r="S21" s="36">
        <f>SUMIFS(СВЦЭМ!$D$39:$D$782,СВЦЭМ!$A$39:$A$782,$A21,СВЦЭМ!$B$39:$B$782,S$11)+'СЕТ СН'!$F$14+СВЦЭМ!$D$10+'СЕТ СН'!$F$8*'СЕТ СН'!$F$9-'СЕТ СН'!$F$26</f>
        <v>1259.0598938100002</v>
      </c>
      <c r="T21" s="36">
        <f>SUMIFS(СВЦЭМ!$D$39:$D$782,СВЦЭМ!$A$39:$A$782,$A21,СВЦЭМ!$B$39:$B$782,T$11)+'СЕТ СН'!$F$14+СВЦЭМ!$D$10+'СЕТ СН'!$F$8*'СЕТ СН'!$F$9-'СЕТ СН'!$F$26</f>
        <v>1191.87037001</v>
      </c>
      <c r="U21" s="36">
        <f>SUMIFS(СВЦЭМ!$D$39:$D$782,СВЦЭМ!$A$39:$A$782,$A21,СВЦЭМ!$B$39:$B$782,U$11)+'СЕТ СН'!$F$14+СВЦЭМ!$D$10+'СЕТ СН'!$F$8*'СЕТ СН'!$F$9-'СЕТ СН'!$F$26</f>
        <v>1153.3672952699999</v>
      </c>
      <c r="V21" s="36">
        <f>SUMIFS(СВЦЭМ!$D$39:$D$782,СВЦЭМ!$A$39:$A$782,$A21,СВЦЭМ!$B$39:$B$782,V$11)+'СЕТ СН'!$F$14+СВЦЭМ!$D$10+'СЕТ СН'!$F$8*'СЕТ СН'!$F$9-'СЕТ СН'!$F$26</f>
        <v>1153.0612370200001</v>
      </c>
      <c r="W21" s="36">
        <f>SUMIFS(СВЦЭМ!$D$39:$D$782,СВЦЭМ!$A$39:$A$782,$A21,СВЦЭМ!$B$39:$B$782,W$11)+'СЕТ СН'!$F$14+СВЦЭМ!$D$10+'СЕТ СН'!$F$8*'СЕТ СН'!$F$9-'СЕТ СН'!$F$26</f>
        <v>1169.03595653</v>
      </c>
      <c r="X21" s="36">
        <f>SUMIFS(СВЦЭМ!$D$39:$D$782,СВЦЭМ!$A$39:$A$782,$A21,СВЦЭМ!$B$39:$B$782,X$11)+'СЕТ СН'!$F$14+СВЦЭМ!$D$10+'СЕТ СН'!$F$8*'СЕТ СН'!$F$9-'СЕТ СН'!$F$26</f>
        <v>1191.6227504200001</v>
      </c>
      <c r="Y21" s="36">
        <f>SUMIFS(СВЦЭМ!$D$39:$D$782,СВЦЭМ!$A$39:$A$782,$A21,СВЦЭМ!$B$39:$B$782,Y$11)+'СЕТ СН'!$F$14+СВЦЭМ!$D$10+'СЕТ СН'!$F$8*'СЕТ СН'!$F$9-'СЕТ СН'!$F$26</f>
        <v>1223.8793647699999</v>
      </c>
    </row>
    <row r="22" spans="1:25" ht="15.75" x14ac:dyDescent="0.2">
      <c r="A22" s="35">
        <f t="shared" si="0"/>
        <v>44266</v>
      </c>
      <c r="B22" s="36">
        <f>SUMIFS(СВЦЭМ!$D$39:$D$782,СВЦЭМ!$A$39:$A$782,$A22,СВЦЭМ!$B$39:$B$782,B$11)+'СЕТ СН'!$F$14+СВЦЭМ!$D$10+'СЕТ СН'!$F$8*'СЕТ СН'!$F$9-'СЕТ СН'!$F$26</f>
        <v>1224.7631428599998</v>
      </c>
      <c r="C22" s="36">
        <f>SUMIFS(СВЦЭМ!$D$39:$D$782,СВЦЭМ!$A$39:$A$782,$A22,СВЦЭМ!$B$39:$B$782,C$11)+'СЕТ СН'!$F$14+СВЦЭМ!$D$10+'СЕТ СН'!$F$8*'СЕТ СН'!$F$9-'СЕТ СН'!$F$26</f>
        <v>1267.8114998800002</v>
      </c>
      <c r="D22" s="36">
        <f>SUMIFS(СВЦЭМ!$D$39:$D$782,СВЦЭМ!$A$39:$A$782,$A22,СВЦЭМ!$B$39:$B$782,D$11)+'СЕТ СН'!$F$14+СВЦЭМ!$D$10+'СЕТ СН'!$F$8*'СЕТ СН'!$F$9-'СЕТ СН'!$F$26</f>
        <v>1296.4229963399998</v>
      </c>
      <c r="E22" s="36">
        <f>SUMIFS(СВЦЭМ!$D$39:$D$782,СВЦЭМ!$A$39:$A$782,$A22,СВЦЭМ!$B$39:$B$782,E$11)+'СЕТ СН'!$F$14+СВЦЭМ!$D$10+'СЕТ СН'!$F$8*'СЕТ СН'!$F$9-'СЕТ СН'!$F$26</f>
        <v>1297.64833886</v>
      </c>
      <c r="F22" s="36">
        <f>SUMIFS(СВЦЭМ!$D$39:$D$782,СВЦЭМ!$A$39:$A$782,$A22,СВЦЭМ!$B$39:$B$782,F$11)+'СЕТ СН'!$F$14+СВЦЭМ!$D$10+'СЕТ СН'!$F$8*'СЕТ СН'!$F$9-'СЕТ СН'!$F$26</f>
        <v>1297.7706813</v>
      </c>
      <c r="G22" s="36">
        <f>SUMIFS(СВЦЭМ!$D$39:$D$782,СВЦЭМ!$A$39:$A$782,$A22,СВЦЭМ!$B$39:$B$782,G$11)+'СЕТ СН'!$F$14+СВЦЭМ!$D$10+'СЕТ СН'!$F$8*'СЕТ СН'!$F$9-'СЕТ СН'!$F$26</f>
        <v>1310.8699191400001</v>
      </c>
      <c r="H22" s="36">
        <f>SUMIFS(СВЦЭМ!$D$39:$D$782,СВЦЭМ!$A$39:$A$782,$A22,СВЦЭМ!$B$39:$B$782,H$11)+'СЕТ СН'!$F$14+СВЦЭМ!$D$10+'СЕТ СН'!$F$8*'СЕТ СН'!$F$9-'СЕТ СН'!$F$26</f>
        <v>1315.6209403099997</v>
      </c>
      <c r="I22" s="36">
        <f>SUMIFS(СВЦЭМ!$D$39:$D$782,СВЦЭМ!$A$39:$A$782,$A22,СВЦЭМ!$B$39:$B$782,I$11)+'СЕТ СН'!$F$14+СВЦЭМ!$D$10+'СЕТ СН'!$F$8*'СЕТ СН'!$F$9-'СЕТ СН'!$F$26</f>
        <v>1253.6850325599999</v>
      </c>
      <c r="J22" s="36">
        <f>SUMIFS(СВЦЭМ!$D$39:$D$782,СВЦЭМ!$A$39:$A$782,$A22,СВЦЭМ!$B$39:$B$782,J$11)+'СЕТ СН'!$F$14+СВЦЭМ!$D$10+'СЕТ СН'!$F$8*'СЕТ СН'!$F$9-'СЕТ СН'!$F$26</f>
        <v>1202.33683374</v>
      </c>
      <c r="K22" s="36">
        <f>SUMIFS(СВЦЭМ!$D$39:$D$782,СВЦЭМ!$A$39:$A$782,$A22,СВЦЭМ!$B$39:$B$782,K$11)+'СЕТ СН'!$F$14+СВЦЭМ!$D$10+'СЕТ СН'!$F$8*'СЕТ СН'!$F$9-'СЕТ СН'!$F$26</f>
        <v>1177.7145365400002</v>
      </c>
      <c r="L22" s="36">
        <f>SUMIFS(СВЦЭМ!$D$39:$D$782,СВЦЭМ!$A$39:$A$782,$A22,СВЦЭМ!$B$39:$B$782,L$11)+'СЕТ СН'!$F$14+СВЦЭМ!$D$10+'СЕТ СН'!$F$8*'СЕТ СН'!$F$9-'СЕТ СН'!$F$26</f>
        <v>1172.3965516200001</v>
      </c>
      <c r="M22" s="36">
        <f>SUMIFS(СВЦЭМ!$D$39:$D$782,СВЦЭМ!$A$39:$A$782,$A22,СВЦЭМ!$B$39:$B$782,M$11)+'СЕТ СН'!$F$14+СВЦЭМ!$D$10+'СЕТ СН'!$F$8*'СЕТ СН'!$F$9-'СЕТ СН'!$F$26</f>
        <v>1178.0824467900002</v>
      </c>
      <c r="N22" s="36">
        <f>SUMIFS(СВЦЭМ!$D$39:$D$782,СВЦЭМ!$A$39:$A$782,$A22,СВЦЭМ!$B$39:$B$782,N$11)+'СЕТ СН'!$F$14+СВЦЭМ!$D$10+'СЕТ СН'!$F$8*'СЕТ СН'!$F$9-'СЕТ СН'!$F$26</f>
        <v>1194.5266602199999</v>
      </c>
      <c r="O22" s="36">
        <f>SUMIFS(СВЦЭМ!$D$39:$D$782,СВЦЭМ!$A$39:$A$782,$A22,СВЦЭМ!$B$39:$B$782,O$11)+'СЕТ СН'!$F$14+СВЦЭМ!$D$10+'СЕТ СН'!$F$8*'СЕТ СН'!$F$9-'СЕТ СН'!$F$26</f>
        <v>1228.4521344300001</v>
      </c>
      <c r="P22" s="36">
        <f>SUMIFS(СВЦЭМ!$D$39:$D$782,СВЦЭМ!$A$39:$A$782,$A22,СВЦЭМ!$B$39:$B$782,P$11)+'СЕТ СН'!$F$14+СВЦЭМ!$D$10+'СЕТ СН'!$F$8*'СЕТ СН'!$F$9-'СЕТ СН'!$F$26</f>
        <v>1252.84773339</v>
      </c>
      <c r="Q22" s="36">
        <f>SUMIFS(СВЦЭМ!$D$39:$D$782,СВЦЭМ!$A$39:$A$782,$A22,СВЦЭМ!$B$39:$B$782,Q$11)+'СЕТ СН'!$F$14+СВЦЭМ!$D$10+'СЕТ СН'!$F$8*'СЕТ СН'!$F$9-'СЕТ СН'!$F$26</f>
        <v>1296.3393624</v>
      </c>
      <c r="R22" s="36">
        <f>SUMIFS(СВЦЭМ!$D$39:$D$782,СВЦЭМ!$A$39:$A$782,$A22,СВЦЭМ!$B$39:$B$782,R$11)+'СЕТ СН'!$F$14+СВЦЭМ!$D$10+'СЕТ СН'!$F$8*'СЕТ СН'!$F$9-'СЕТ СН'!$F$26</f>
        <v>1282.9776938199998</v>
      </c>
      <c r="S22" s="36">
        <f>SUMIFS(СВЦЭМ!$D$39:$D$782,СВЦЭМ!$A$39:$A$782,$A22,СВЦЭМ!$B$39:$B$782,S$11)+'СЕТ СН'!$F$14+СВЦЭМ!$D$10+'СЕТ СН'!$F$8*'СЕТ СН'!$F$9-'СЕТ СН'!$F$26</f>
        <v>1234.0715398399998</v>
      </c>
      <c r="T22" s="36">
        <f>SUMIFS(СВЦЭМ!$D$39:$D$782,СВЦЭМ!$A$39:$A$782,$A22,СВЦЭМ!$B$39:$B$782,T$11)+'СЕТ СН'!$F$14+СВЦЭМ!$D$10+'СЕТ СН'!$F$8*'СЕТ СН'!$F$9-'СЕТ СН'!$F$26</f>
        <v>1151.6870440799999</v>
      </c>
      <c r="U22" s="36">
        <f>SUMIFS(СВЦЭМ!$D$39:$D$782,СВЦЭМ!$A$39:$A$782,$A22,СВЦЭМ!$B$39:$B$782,U$11)+'СЕТ СН'!$F$14+СВЦЭМ!$D$10+'СЕТ СН'!$F$8*'СЕТ СН'!$F$9-'СЕТ СН'!$F$26</f>
        <v>1123.1684496299999</v>
      </c>
      <c r="V22" s="36">
        <f>SUMIFS(СВЦЭМ!$D$39:$D$782,СВЦЭМ!$A$39:$A$782,$A22,СВЦЭМ!$B$39:$B$782,V$11)+'СЕТ СН'!$F$14+СВЦЭМ!$D$10+'СЕТ СН'!$F$8*'СЕТ СН'!$F$9-'СЕТ СН'!$F$26</f>
        <v>1136.1407027800001</v>
      </c>
      <c r="W22" s="36">
        <f>SUMIFS(СВЦЭМ!$D$39:$D$782,СВЦЭМ!$A$39:$A$782,$A22,СВЦЭМ!$B$39:$B$782,W$11)+'СЕТ СН'!$F$14+СВЦЭМ!$D$10+'СЕТ СН'!$F$8*'СЕТ СН'!$F$9-'СЕТ СН'!$F$26</f>
        <v>1151.2871078000001</v>
      </c>
      <c r="X22" s="36">
        <f>SUMIFS(СВЦЭМ!$D$39:$D$782,СВЦЭМ!$A$39:$A$782,$A22,СВЦЭМ!$B$39:$B$782,X$11)+'СЕТ СН'!$F$14+СВЦЭМ!$D$10+'СЕТ СН'!$F$8*'СЕТ СН'!$F$9-'СЕТ СН'!$F$26</f>
        <v>1168.93910463</v>
      </c>
      <c r="Y22" s="36">
        <f>SUMIFS(СВЦЭМ!$D$39:$D$782,СВЦЭМ!$A$39:$A$782,$A22,СВЦЭМ!$B$39:$B$782,Y$11)+'СЕТ СН'!$F$14+СВЦЭМ!$D$10+'СЕТ СН'!$F$8*'СЕТ СН'!$F$9-'СЕТ СН'!$F$26</f>
        <v>1182.01628648</v>
      </c>
    </row>
    <row r="23" spans="1:25" ht="15.75" x14ac:dyDescent="0.2">
      <c r="A23" s="35">
        <f t="shared" si="0"/>
        <v>44267</v>
      </c>
      <c r="B23" s="36">
        <f>SUMIFS(СВЦЭМ!$D$39:$D$782,СВЦЭМ!$A$39:$A$782,$A23,СВЦЭМ!$B$39:$B$782,B$11)+'СЕТ СН'!$F$14+СВЦЭМ!$D$10+'СЕТ СН'!$F$8*'СЕТ СН'!$F$9-'СЕТ СН'!$F$26</f>
        <v>1233.9960400199998</v>
      </c>
      <c r="C23" s="36">
        <f>SUMIFS(СВЦЭМ!$D$39:$D$782,СВЦЭМ!$A$39:$A$782,$A23,СВЦЭМ!$B$39:$B$782,C$11)+'СЕТ СН'!$F$14+СВЦЭМ!$D$10+'СЕТ СН'!$F$8*'СЕТ СН'!$F$9-'СЕТ СН'!$F$26</f>
        <v>1301.1344715699997</v>
      </c>
      <c r="D23" s="36">
        <f>SUMIFS(СВЦЭМ!$D$39:$D$782,СВЦЭМ!$A$39:$A$782,$A23,СВЦЭМ!$B$39:$B$782,D$11)+'СЕТ СН'!$F$14+СВЦЭМ!$D$10+'СЕТ СН'!$F$8*'СЕТ СН'!$F$9-'СЕТ СН'!$F$26</f>
        <v>1305.8659184200001</v>
      </c>
      <c r="E23" s="36">
        <f>SUMIFS(СВЦЭМ!$D$39:$D$782,СВЦЭМ!$A$39:$A$782,$A23,СВЦЭМ!$B$39:$B$782,E$11)+'СЕТ СН'!$F$14+СВЦЭМ!$D$10+'СЕТ СН'!$F$8*'СЕТ СН'!$F$9-'СЕТ СН'!$F$26</f>
        <v>1303.74312517</v>
      </c>
      <c r="F23" s="36">
        <f>SUMIFS(СВЦЭМ!$D$39:$D$782,СВЦЭМ!$A$39:$A$782,$A23,СВЦЭМ!$B$39:$B$782,F$11)+'СЕТ СН'!$F$14+СВЦЭМ!$D$10+'СЕТ СН'!$F$8*'СЕТ СН'!$F$9-'СЕТ СН'!$F$26</f>
        <v>1301.95263385</v>
      </c>
      <c r="G23" s="36">
        <f>SUMIFS(СВЦЭМ!$D$39:$D$782,СВЦЭМ!$A$39:$A$782,$A23,СВЦЭМ!$B$39:$B$782,G$11)+'СЕТ СН'!$F$14+СВЦЭМ!$D$10+'СЕТ СН'!$F$8*'СЕТ СН'!$F$9-'СЕТ СН'!$F$26</f>
        <v>1306.72698266</v>
      </c>
      <c r="H23" s="36">
        <f>SUMIFS(СВЦЭМ!$D$39:$D$782,СВЦЭМ!$A$39:$A$782,$A23,СВЦЭМ!$B$39:$B$782,H$11)+'СЕТ СН'!$F$14+СВЦЭМ!$D$10+'СЕТ СН'!$F$8*'СЕТ СН'!$F$9-'СЕТ СН'!$F$26</f>
        <v>1304.6086242399997</v>
      </c>
      <c r="I23" s="36">
        <f>SUMIFS(СВЦЭМ!$D$39:$D$782,СВЦЭМ!$A$39:$A$782,$A23,СВЦЭМ!$B$39:$B$782,I$11)+'СЕТ СН'!$F$14+СВЦЭМ!$D$10+'СЕТ СН'!$F$8*'СЕТ СН'!$F$9-'СЕТ СН'!$F$26</f>
        <v>1239.1554435200001</v>
      </c>
      <c r="J23" s="36">
        <f>SUMIFS(СВЦЭМ!$D$39:$D$782,СВЦЭМ!$A$39:$A$782,$A23,СВЦЭМ!$B$39:$B$782,J$11)+'СЕТ СН'!$F$14+СВЦЭМ!$D$10+'СЕТ СН'!$F$8*'СЕТ СН'!$F$9-'СЕТ СН'!$F$26</f>
        <v>1184.6533192299999</v>
      </c>
      <c r="K23" s="36">
        <f>SUMIFS(СВЦЭМ!$D$39:$D$782,СВЦЭМ!$A$39:$A$782,$A23,СВЦЭМ!$B$39:$B$782,K$11)+'СЕТ СН'!$F$14+СВЦЭМ!$D$10+'СЕТ СН'!$F$8*'СЕТ СН'!$F$9-'СЕТ СН'!$F$26</f>
        <v>1147.17499094</v>
      </c>
      <c r="L23" s="36">
        <f>SUMIFS(СВЦЭМ!$D$39:$D$782,СВЦЭМ!$A$39:$A$782,$A23,СВЦЭМ!$B$39:$B$782,L$11)+'СЕТ СН'!$F$14+СВЦЭМ!$D$10+'СЕТ СН'!$F$8*'СЕТ СН'!$F$9-'СЕТ СН'!$F$26</f>
        <v>1147.8325196999999</v>
      </c>
      <c r="M23" s="36">
        <f>SUMIFS(СВЦЭМ!$D$39:$D$782,СВЦЭМ!$A$39:$A$782,$A23,СВЦЭМ!$B$39:$B$782,M$11)+'СЕТ СН'!$F$14+СВЦЭМ!$D$10+'СЕТ СН'!$F$8*'СЕТ СН'!$F$9-'СЕТ СН'!$F$26</f>
        <v>1154.22572623</v>
      </c>
      <c r="N23" s="36">
        <f>SUMIFS(СВЦЭМ!$D$39:$D$782,СВЦЭМ!$A$39:$A$782,$A23,СВЦЭМ!$B$39:$B$782,N$11)+'СЕТ СН'!$F$14+СВЦЭМ!$D$10+'СЕТ СН'!$F$8*'СЕТ СН'!$F$9-'СЕТ СН'!$F$26</f>
        <v>1159.5258426800001</v>
      </c>
      <c r="O23" s="36">
        <f>SUMIFS(СВЦЭМ!$D$39:$D$782,СВЦЭМ!$A$39:$A$782,$A23,СВЦЭМ!$B$39:$B$782,O$11)+'СЕТ СН'!$F$14+СВЦЭМ!$D$10+'СЕТ СН'!$F$8*'СЕТ СН'!$F$9-'СЕТ СН'!$F$26</f>
        <v>1179.6979193900002</v>
      </c>
      <c r="P23" s="36">
        <f>SUMIFS(СВЦЭМ!$D$39:$D$782,СВЦЭМ!$A$39:$A$782,$A23,СВЦЭМ!$B$39:$B$782,P$11)+'СЕТ СН'!$F$14+СВЦЭМ!$D$10+'СЕТ СН'!$F$8*'СЕТ СН'!$F$9-'СЕТ СН'!$F$26</f>
        <v>1224.8095757699998</v>
      </c>
      <c r="Q23" s="36">
        <f>SUMIFS(СВЦЭМ!$D$39:$D$782,СВЦЭМ!$A$39:$A$782,$A23,СВЦЭМ!$B$39:$B$782,Q$11)+'СЕТ СН'!$F$14+СВЦЭМ!$D$10+'СЕТ СН'!$F$8*'СЕТ СН'!$F$9-'СЕТ СН'!$F$26</f>
        <v>1271.6416147199998</v>
      </c>
      <c r="R23" s="36">
        <f>SUMIFS(СВЦЭМ!$D$39:$D$782,СВЦЭМ!$A$39:$A$782,$A23,СВЦЭМ!$B$39:$B$782,R$11)+'СЕТ СН'!$F$14+СВЦЭМ!$D$10+'СЕТ СН'!$F$8*'СЕТ СН'!$F$9-'СЕТ СН'!$F$26</f>
        <v>1273.2891687800002</v>
      </c>
      <c r="S23" s="36">
        <f>SUMIFS(СВЦЭМ!$D$39:$D$782,СВЦЭМ!$A$39:$A$782,$A23,СВЦЭМ!$B$39:$B$782,S$11)+'СЕТ СН'!$F$14+СВЦЭМ!$D$10+'СЕТ СН'!$F$8*'СЕТ СН'!$F$9-'СЕТ СН'!$F$26</f>
        <v>1233.0307930499998</v>
      </c>
      <c r="T23" s="36">
        <f>SUMIFS(СВЦЭМ!$D$39:$D$782,СВЦЭМ!$A$39:$A$782,$A23,СВЦЭМ!$B$39:$B$782,T$11)+'СЕТ СН'!$F$14+СВЦЭМ!$D$10+'СЕТ СН'!$F$8*'СЕТ СН'!$F$9-'СЕТ СН'!$F$26</f>
        <v>1161.2990095700002</v>
      </c>
      <c r="U23" s="36">
        <f>SUMIFS(СВЦЭМ!$D$39:$D$782,СВЦЭМ!$A$39:$A$782,$A23,СВЦЭМ!$B$39:$B$782,U$11)+'СЕТ СН'!$F$14+СВЦЭМ!$D$10+'СЕТ СН'!$F$8*'СЕТ СН'!$F$9-'СЕТ СН'!$F$26</f>
        <v>1135.9439551200001</v>
      </c>
      <c r="V23" s="36">
        <f>SUMIFS(СВЦЭМ!$D$39:$D$782,СВЦЭМ!$A$39:$A$782,$A23,СВЦЭМ!$B$39:$B$782,V$11)+'СЕТ СН'!$F$14+СВЦЭМ!$D$10+'СЕТ СН'!$F$8*'СЕТ СН'!$F$9-'СЕТ СН'!$F$26</f>
        <v>1139.72342561</v>
      </c>
      <c r="W23" s="36">
        <f>SUMIFS(СВЦЭМ!$D$39:$D$782,СВЦЭМ!$A$39:$A$782,$A23,СВЦЭМ!$B$39:$B$782,W$11)+'СЕТ СН'!$F$14+СВЦЭМ!$D$10+'СЕТ СН'!$F$8*'СЕТ СН'!$F$9-'СЕТ СН'!$F$26</f>
        <v>1152.4393114100001</v>
      </c>
      <c r="X23" s="36">
        <f>SUMIFS(СВЦЭМ!$D$39:$D$782,СВЦЭМ!$A$39:$A$782,$A23,СВЦЭМ!$B$39:$B$782,X$11)+'СЕТ СН'!$F$14+СВЦЭМ!$D$10+'СЕТ СН'!$F$8*'СЕТ СН'!$F$9-'СЕТ СН'!$F$26</f>
        <v>1169.9425024900002</v>
      </c>
      <c r="Y23" s="36">
        <f>SUMIFS(СВЦЭМ!$D$39:$D$782,СВЦЭМ!$A$39:$A$782,$A23,СВЦЭМ!$B$39:$B$782,Y$11)+'СЕТ СН'!$F$14+СВЦЭМ!$D$10+'СЕТ СН'!$F$8*'СЕТ СН'!$F$9-'СЕТ СН'!$F$26</f>
        <v>1186.2706363100001</v>
      </c>
    </row>
    <row r="24" spans="1:25" ht="15.75" x14ac:dyDescent="0.2">
      <c r="A24" s="35">
        <f t="shared" si="0"/>
        <v>44268</v>
      </c>
      <c r="B24" s="36">
        <f>SUMIFS(СВЦЭМ!$D$39:$D$782,СВЦЭМ!$A$39:$A$782,$A24,СВЦЭМ!$B$39:$B$782,B$11)+'СЕТ СН'!$F$14+СВЦЭМ!$D$10+'СЕТ СН'!$F$8*'СЕТ СН'!$F$9-'СЕТ СН'!$F$26</f>
        <v>1302.7183238399998</v>
      </c>
      <c r="C24" s="36">
        <f>SUMIFS(СВЦЭМ!$D$39:$D$782,СВЦЭМ!$A$39:$A$782,$A24,СВЦЭМ!$B$39:$B$782,C$11)+'СЕТ СН'!$F$14+СВЦЭМ!$D$10+'СЕТ СН'!$F$8*'СЕТ СН'!$F$9-'СЕТ СН'!$F$26</f>
        <v>1330.7492219699998</v>
      </c>
      <c r="D24" s="36">
        <f>SUMIFS(СВЦЭМ!$D$39:$D$782,СВЦЭМ!$A$39:$A$782,$A24,СВЦЭМ!$B$39:$B$782,D$11)+'СЕТ СН'!$F$14+СВЦЭМ!$D$10+'СЕТ СН'!$F$8*'СЕТ СН'!$F$9-'СЕТ СН'!$F$26</f>
        <v>1306.1233374399999</v>
      </c>
      <c r="E24" s="36">
        <f>SUMIFS(СВЦЭМ!$D$39:$D$782,СВЦЭМ!$A$39:$A$782,$A24,СВЦЭМ!$B$39:$B$782,E$11)+'СЕТ СН'!$F$14+СВЦЭМ!$D$10+'СЕТ СН'!$F$8*'СЕТ СН'!$F$9-'СЕТ СН'!$F$26</f>
        <v>1301.4642081100001</v>
      </c>
      <c r="F24" s="36">
        <f>SUMIFS(СВЦЭМ!$D$39:$D$782,СВЦЭМ!$A$39:$A$782,$A24,СВЦЭМ!$B$39:$B$782,F$11)+'СЕТ СН'!$F$14+СВЦЭМ!$D$10+'СЕТ СН'!$F$8*'СЕТ СН'!$F$9-'СЕТ СН'!$F$26</f>
        <v>1302.39745709</v>
      </c>
      <c r="G24" s="36">
        <f>SUMIFS(СВЦЭМ!$D$39:$D$782,СВЦЭМ!$A$39:$A$782,$A24,СВЦЭМ!$B$39:$B$782,G$11)+'СЕТ СН'!$F$14+СВЦЭМ!$D$10+'СЕТ СН'!$F$8*'СЕТ СН'!$F$9-'СЕТ СН'!$F$26</f>
        <v>1308.5328149699999</v>
      </c>
      <c r="H24" s="36">
        <f>SUMIFS(СВЦЭМ!$D$39:$D$782,СВЦЭМ!$A$39:$A$782,$A24,СВЦЭМ!$B$39:$B$782,H$11)+'СЕТ СН'!$F$14+СВЦЭМ!$D$10+'СЕТ СН'!$F$8*'СЕТ СН'!$F$9-'СЕТ СН'!$F$26</f>
        <v>1317.2116113799998</v>
      </c>
      <c r="I24" s="36">
        <f>SUMIFS(СВЦЭМ!$D$39:$D$782,СВЦЭМ!$A$39:$A$782,$A24,СВЦЭМ!$B$39:$B$782,I$11)+'СЕТ СН'!$F$14+СВЦЭМ!$D$10+'СЕТ СН'!$F$8*'СЕТ СН'!$F$9-'СЕТ СН'!$F$26</f>
        <v>1295.8675559899998</v>
      </c>
      <c r="J24" s="36">
        <f>SUMIFS(СВЦЭМ!$D$39:$D$782,СВЦЭМ!$A$39:$A$782,$A24,СВЦЭМ!$B$39:$B$782,J$11)+'СЕТ СН'!$F$14+СВЦЭМ!$D$10+'СЕТ СН'!$F$8*'СЕТ СН'!$F$9-'СЕТ СН'!$F$26</f>
        <v>1224.0077064399998</v>
      </c>
      <c r="K24" s="36">
        <f>SUMIFS(СВЦЭМ!$D$39:$D$782,СВЦЭМ!$A$39:$A$782,$A24,СВЦЭМ!$B$39:$B$782,K$11)+'СЕТ СН'!$F$14+СВЦЭМ!$D$10+'СЕТ СН'!$F$8*'СЕТ СН'!$F$9-'СЕТ СН'!$F$26</f>
        <v>1182.6588313299999</v>
      </c>
      <c r="L24" s="36">
        <f>SUMIFS(СВЦЭМ!$D$39:$D$782,СВЦЭМ!$A$39:$A$782,$A24,СВЦЭМ!$B$39:$B$782,L$11)+'СЕТ СН'!$F$14+СВЦЭМ!$D$10+'СЕТ СН'!$F$8*'СЕТ СН'!$F$9-'СЕТ СН'!$F$26</f>
        <v>1182.3280278900002</v>
      </c>
      <c r="M24" s="36">
        <f>SUMIFS(СВЦЭМ!$D$39:$D$782,СВЦЭМ!$A$39:$A$782,$A24,СВЦЭМ!$B$39:$B$782,M$11)+'СЕТ СН'!$F$14+СВЦЭМ!$D$10+'СЕТ СН'!$F$8*'СЕТ СН'!$F$9-'СЕТ СН'!$F$26</f>
        <v>1187.56913783</v>
      </c>
      <c r="N24" s="36">
        <f>SUMIFS(СВЦЭМ!$D$39:$D$782,СВЦЭМ!$A$39:$A$782,$A24,СВЦЭМ!$B$39:$B$782,N$11)+'СЕТ СН'!$F$14+СВЦЭМ!$D$10+'СЕТ СН'!$F$8*'СЕТ СН'!$F$9-'СЕТ СН'!$F$26</f>
        <v>1205.8787925500001</v>
      </c>
      <c r="O24" s="36">
        <f>SUMIFS(СВЦЭМ!$D$39:$D$782,СВЦЭМ!$A$39:$A$782,$A24,СВЦЭМ!$B$39:$B$782,O$11)+'СЕТ СН'!$F$14+СВЦЭМ!$D$10+'СЕТ СН'!$F$8*'СЕТ СН'!$F$9-'СЕТ СН'!$F$26</f>
        <v>1244.3997434100002</v>
      </c>
      <c r="P24" s="36">
        <f>SUMIFS(СВЦЭМ!$D$39:$D$782,СВЦЭМ!$A$39:$A$782,$A24,СВЦЭМ!$B$39:$B$782,P$11)+'СЕТ СН'!$F$14+СВЦЭМ!$D$10+'СЕТ СН'!$F$8*'СЕТ СН'!$F$9-'СЕТ СН'!$F$26</f>
        <v>1288.2133884</v>
      </c>
      <c r="Q24" s="36">
        <f>SUMIFS(СВЦЭМ!$D$39:$D$782,СВЦЭМ!$A$39:$A$782,$A24,СВЦЭМ!$B$39:$B$782,Q$11)+'СЕТ СН'!$F$14+СВЦЭМ!$D$10+'СЕТ СН'!$F$8*'СЕТ СН'!$F$9-'СЕТ СН'!$F$26</f>
        <v>1261.2893255200001</v>
      </c>
      <c r="R24" s="36">
        <f>SUMIFS(СВЦЭМ!$D$39:$D$782,СВЦЭМ!$A$39:$A$782,$A24,СВЦЭМ!$B$39:$B$782,R$11)+'СЕТ СН'!$F$14+СВЦЭМ!$D$10+'СЕТ СН'!$F$8*'СЕТ СН'!$F$9-'СЕТ СН'!$F$26</f>
        <v>1232.9717938499998</v>
      </c>
      <c r="S24" s="36">
        <f>SUMIFS(СВЦЭМ!$D$39:$D$782,СВЦЭМ!$A$39:$A$782,$A24,СВЦЭМ!$B$39:$B$782,S$11)+'СЕТ СН'!$F$14+СВЦЭМ!$D$10+'СЕТ СН'!$F$8*'СЕТ СН'!$F$9-'СЕТ СН'!$F$26</f>
        <v>1193.2872198300001</v>
      </c>
      <c r="T24" s="36">
        <f>SUMIFS(СВЦЭМ!$D$39:$D$782,СВЦЭМ!$A$39:$A$782,$A24,СВЦЭМ!$B$39:$B$782,T$11)+'СЕТ СН'!$F$14+СВЦЭМ!$D$10+'СЕТ СН'!$F$8*'СЕТ СН'!$F$9-'СЕТ СН'!$F$26</f>
        <v>1131.39242285</v>
      </c>
      <c r="U24" s="36">
        <f>SUMIFS(СВЦЭМ!$D$39:$D$782,СВЦЭМ!$A$39:$A$782,$A24,СВЦЭМ!$B$39:$B$782,U$11)+'СЕТ СН'!$F$14+СВЦЭМ!$D$10+'СЕТ СН'!$F$8*'СЕТ СН'!$F$9-'СЕТ СН'!$F$26</f>
        <v>1100.6391321999999</v>
      </c>
      <c r="V24" s="36">
        <f>SUMIFS(СВЦЭМ!$D$39:$D$782,СВЦЭМ!$A$39:$A$782,$A24,СВЦЭМ!$B$39:$B$782,V$11)+'СЕТ СН'!$F$14+СВЦЭМ!$D$10+'СЕТ СН'!$F$8*'СЕТ СН'!$F$9-'СЕТ СН'!$F$26</f>
        <v>1104.05061473</v>
      </c>
      <c r="W24" s="36">
        <f>SUMIFS(СВЦЭМ!$D$39:$D$782,СВЦЭМ!$A$39:$A$782,$A24,СВЦЭМ!$B$39:$B$782,W$11)+'СЕТ СН'!$F$14+СВЦЭМ!$D$10+'СЕТ СН'!$F$8*'СЕТ СН'!$F$9-'СЕТ СН'!$F$26</f>
        <v>1114.8671693599999</v>
      </c>
      <c r="X24" s="36">
        <f>SUMIFS(СВЦЭМ!$D$39:$D$782,СВЦЭМ!$A$39:$A$782,$A24,СВЦЭМ!$B$39:$B$782,X$11)+'СЕТ СН'!$F$14+СВЦЭМ!$D$10+'СЕТ СН'!$F$8*'СЕТ СН'!$F$9-'СЕТ СН'!$F$26</f>
        <v>1129.76879962</v>
      </c>
      <c r="Y24" s="36">
        <f>SUMIFS(СВЦЭМ!$D$39:$D$782,СВЦЭМ!$A$39:$A$782,$A24,СВЦЭМ!$B$39:$B$782,Y$11)+'СЕТ СН'!$F$14+СВЦЭМ!$D$10+'СЕТ СН'!$F$8*'СЕТ СН'!$F$9-'СЕТ СН'!$F$26</f>
        <v>1157.9597621200001</v>
      </c>
    </row>
    <row r="25" spans="1:25" ht="15.75" x14ac:dyDescent="0.2">
      <c r="A25" s="35">
        <f t="shared" si="0"/>
        <v>44269</v>
      </c>
      <c r="B25" s="36">
        <f>SUMIFS(СВЦЭМ!$D$39:$D$782,СВЦЭМ!$A$39:$A$782,$A25,СВЦЭМ!$B$39:$B$782,B$11)+'СЕТ СН'!$F$14+СВЦЭМ!$D$10+'СЕТ СН'!$F$8*'СЕТ СН'!$F$9-'СЕТ СН'!$F$26</f>
        <v>1208.88998113</v>
      </c>
      <c r="C25" s="36">
        <f>SUMIFS(СВЦЭМ!$D$39:$D$782,СВЦЭМ!$A$39:$A$782,$A25,СВЦЭМ!$B$39:$B$782,C$11)+'СЕТ СН'!$F$14+СВЦЭМ!$D$10+'СЕТ СН'!$F$8*'СЕТ СН'!$F$9-'СЕТ СН'!$F$26</f>
        <v>1248.5438175599998</v>
      </c>
      <c r="D25" s="36">
        <f>SUMIFS(СВЦЭМ!$D$39:$D$782,СВЦЭМ!$A$39:$A$782,$A25,СВЦЭМ!$B$39:$B$782,D$11)+'СЕТ СН'!$F$14+СВЦЭМ!$D$10+'СЕТ СН'!$F$8*'СЕТ СН'!$F$9-'СЕТ СН'!$F$26</f>
        <v>1278.0912323799998</v>
      </c>
      <c r="E25" s="36">
        <f>SUMIFS(СВЦЭМ!$D$39:$D$782,СВЦЭМ!$A$39:$A$782,$A25,СВЦЭМ!$B$39:$B$782,E$11)+'СЕТ СН'!$F$14+СВЦЭМ!$D$10+'СЕТ СН'!$F$8*'СЕТ СН'!$F$9-'СЕТ СН'!$F$26</f>
        <v>1294.2712861299997</v>
      </c>
      <c r="F25" s="36">
        <f>SUMIFS(СВЦЭМ!$D$39:$D$782,СВЦЭМ!$A$39:$A$782,$A25,СВЦЭМ!$B$39:$B$782,F$11)+'СЕТ СН'!$F$14+СВЦЭМ!$D$10+'СЕТ СН'!$F$8*'СЕТ СН'!$F$9-'СЕТ СН'!$F$26</f>
        <v>1295.49423802</v>
      </c>
      <c r="G25" s="36">
        <f>SUMIFS(СВЦЭМ!$D$39:$D$782,СВЦЭМ!$A$39:$A$782,$A25,СВЦЭМ!$B$39:$B$782,G$11)+'СЕТ СН'!$F$14+СВЦЭМ!$D$10+'СЕТ СН'!$F$8*'СЕТ СН'!$F$9-'СЕТ СН'!$F$26</f>
        <v>1294.2448098300001</v>
      </c>
      <c r="H25" s="36">
        <f>SUMIFS(СВЦЭМ!$D$39:$D$782,СВЦЭМ!$A$39:$A$782,$A25,СВЦЭМ!$B$39:$B$782,H$11)+'СЕТ СН'!$F$14+СВЦЭМ!$D$10+'СЕТ СН'!$F$8*'СЕТ СН'!$F$9-'СЕТ СН'!$F$26</f>
        <v>1302.8835261300001</v>
      </c>
      <c r="I25" s="36">
        <f>SUMIFS(СВЦЭМ!$D$39:$D$782,СВЦЭМ!$A$39:$A$782,$A25,СВЦЭМ!$B$39:$B$782,I$11)+'СЕТ СН'!$F$14+СВЦЭМ!$D$10+'СЕТ СН'!$F$8*'СЕТ СН'!$F$9-'СЕТ СН'!$F$26</f>
        <v>1273.3475516899998</v>
      </c>
      <c r="J25" s="36">
        <f>SUMIFS(СВЦЭМ!$D$39:$D$782,СВЦЭМ!$A$39:$A$782,$A25,СВЦЭМ!$B$39:$B$782,J$11)+'СЕТ СН'!$F$14+СВЦЭМ!$D$10+'СЕТ СН'!$F$8*'СЕТ СН'!$F$9-'СЕТ СН'!$F$26</f>
        <v>1199.8187519600001</v>
      </c>
      <c r="K25" s="36">
        <f>SUMIFS(СВЦЭМ!$D$39:$D$782,СВЦЭМ!$A$39:$A$782,$A25,СВЦЭМ!$B$39:$B$782,K$11)+'СЕТ СН'!$F$14+СВЦЭМ!$D$10+'СЕТ СН'!$F$8*'СЕТ СН'!$F$9-'СЕТ СН'!$F$26</f>
        <v>1169.1885178</v>
      </c>
      <c r="L25" s="36">
        <f>SUMIFS(СВЦЭМ!$D$39:$D$782,СВЦЭМ!$A$39:$A$782,$A25,СВЦЭМ!$B$39:$B$782,L$11)+'СЕТ СН'!$F$14+СВЦЭМ!$D$10+'СЕТ СН'!$F$8*'СЕТ СН'!$F$9-'СЕТ СН'!$F$26</f>
        <v>1146.3372166700001</v>
      </c>
      <c r="M25" s="36">
        <f>SUMIFS(СВЦЭМ!$D$39:$D$782,СВЦЭМ!$A$39:$A$782,$A25,СВЦЭМ!$B$39:$B$782,M$11)+'СЕТ СН'!$F$14+СВЦЭМ!$D$10+'СЕТ СН'!$F$8*'СЕТ СН'!$F$9-'СЕТ СН'!$F$26</f>
        <v>1156.0533266900002</v>
      </c>
      <c r="N25" s="36">
        <f>SUMIFS(СВЦЭМ!$D$39:$D$782,СВЦЭМ!$A$39:$A$782,$A25,СВЦЭМ!$B$39:$B$782,N$11)+'СЕТ СН'!$F$14+СВЦЭМ!$D$10+'СЕТ СН'!$F$8*'СЕТ СН'!$F$9-'СЕТ СН'!$F$26</f>
        <v>1173.5334814500002</v>
      </c>
      <c r="O25" s="36">
        <f>SUMIFS(СВЦЭМ!$D$39:$D$782,СВЦЭМ!$A$39:$A$782,$A25,СВЦЭМ!$B$39:$B$782,O$11)+'СЕТ СН'!$F$14+СВЦЭМ!$D$10+'СЕТ СН'!$F$8*'СЕТ СН'!$F$9-'СЕТ СН'!$F$26</f>
        <v>1214.2745568800001</v>
      </c>
      <c r="P25" s="36">
        <f>SUMIFS(СВЦЭМ!$D$39:$D$782,СВЦЭМ!$A$39:$A$782,$A25,СВЦЭМ!$B$39:$B$782,P$11)+'СЕТ СН'!$F$14+СВЦЭМ!$D$10+'СЕТ СН'!$F$8*'СЕТ СН'!$F$9-'СЕТ СН'!$F$26</f>
        <v>1255.0499835299997</v>
      </c>
      <c r="Q25" s="36">
        <f>SUMIFS(СВЦЭМ!$D$39:$D$782,СВЦЭМ!$A$39:$A$782,$A25,СВЦЭМ!$B$39:$B$782,Q$11)+'СЕТ СН'!$F$14+СВЦЭМ!$D$10+'СЕТ СН'!$F$8*'СЕТ СН'!$F$9-'СЕТ СН'!$F$26</f>
        <v>1264.6770713299998</v>
      </c>
      <c r="R25" s="36">
        <f>SUMIFS(СВЦЭМ!$D$39:$D$782,СВЦЭМ!$A$39:$A$782,$A25,СВЦЭМ!$B$39:$B$782,R$11)+'СЕТ СН'!$F$14+СВЦЭМ!$D$10+'СЕТ СН'!$F$8*'СЕТ СН'!$F$9-'СЕТ СН'!$F$26</f>
        <v>1253.2749570800001</v>
      </c>
      <c r="S25" s="36">
        <f>SUMIFS(СВЦЭМ!$D$39:$D$782,СВЦЭМ!$A$39:$A$782,$A25,СВЦЭМ!$B$39:$B$782,S$11)+'СЕТ СН'!$F$14+СВЦЭМ!$D$10+'СЕТ СН'!$F$8*'СЕТ СН'!$F$9-'СЕТ СН'!$F$26</f>
        <v>1223.3333823100002</v>
      </c>
      <c r="T25" s="36">
        <f>SUMIFS(СВЦЭМ!$D$39:$D$782,СВЦЭМ!$A$39:$A$782,$A25,СВЦЭМ!$B$39:$B$782,T$11)+'СЕТ СН'!$F$14+СВЦЭМ!$D$10+'СЕТ СН'!$F$8*'СЕТ СН'!$F$9-'СЕТ СН'!$F$26</f>
        <v>1153.29773944</v>
      </c>
      <c r="U25" s="36">
        <f>SUMIFS(СВЦЭМ!$D$39:$D$782,СВЦЭМ!$A$39:$A$782,$A25,СВЦЭМ!$B$39:$B$782,U$11)+'СЕТ СН'!$F$14+СВЦЭМ!$D$10+'СЕТ СН'!$F$8*'СЕТ СН'!$F$9-'СЕТ СН'!$F$26</f>
        <v>1111.75501721</v>
      </c>
      <c r="V25" s="36">
        <f>SUMIFS(СВЦЭМ!$D$39:$D$782,СВЦЭМ!$A$39:$A$782,$A25,СВЦЭМ!$B$39:$B$782,V$11)+'СЕТ СН'!$F$14+СВЦЭМ!$D$10+'СЕТ СН'!$F$8*'СЕТ СН'!$F$9-'СЕТ СН'!$F$26</f>
        <v>1112.0283121</v>
      </c>
      <c r="W25" s="36">
        <f>SUMIFS(СВЦЭМ!$D$39:$D$782,СВЦЭМ!$A$39:$A$782,$A25,СВЦЭМ!$B$39:$B$782,W$11)+'СЕТ СН'!$F$14+СВЦЭМ!$D$10+'СЕТ СН'!$F$8*'СЕТ СН'!$F$9-'СЕТ СН'!$F$26</f>
        <v>1129.6252887400001</v>
      </c>
      <c r="X25" s="36">
        <f>SUMIFS(СВЦЭМ!$D$39:$D$782,СВЦЭМ!$A$39:$A$782,$A25,СВЦЭМ!$B$39:$B$782,X$11)+'СЕТ СН'!$F$14+СВЦЭМ!$D$10+'СЕТ СН'!$F$8*'СЕТ СН'!$F$9-'СЕТ СН'!$F$26</f>
        <v>1144.7634419800002</v>
      </c>
      <c r="Y25" s="36">
        <f>SUMIFS(СВЦЭМ!$D$39:$D$782,СВЦЭМ!$A$39:$A$782,$A25,СВЦЭМ!$B$39:$B$782,Y$11)+'СЕТ СН'!$F$14+СВЦЭМ!$D$10+'СЕТ СН'!$F$8*'СЕТ СН'!$F$9-'СЕТ СН'!$F$26</f>
        <v>1159.77211895</v>
      </c>
    </row>
    <row r="26" spans="1:25" ht="15.75" x14ac:dyDescent="0.2">
      <c r="A26" s="35">
        <f t="shared" si="0"/>
        <v>44270</v>
      </c>
      <c r="B26" s="36">
        <f>SUMIFS(СВЦЭМ!$D$39:$D$782,СВЦЭМ!$A$39:$A$782,$A26,СВЦЭМ!$B$39:$B$782,B$11)+'СЕТ СН'!$F$14+СВЦЭМ!$D$10+'СЕТ СН'!$F$8*'СЕТ СН'!$F$9-'СЕТ СН'!$F$26</f>
        <v>1261.0983443800001</v>
      </c>
      <c r="C26" s="36">
        <f>SUMIFS(СВЦЭМ!$D$39:$D$782,СВЦЭМ!$A$39:$A$782,$A26,СВЦЭМ!$B$39:$B$782,C$11)+'СЕТ СН'!$F$14+СВЦЭМ!$D$10+'СЕТ СН'!$F$8*'СЕТ СН'!$F$9-'СЕТ СН'!$F$26</f>
        <v>1301.4402844900001</v>
      </c>
      <c r="D26" s="36">
        <f>SUMIFS(СВЦЭМ!$D$39:$D$782,СВЦЭМ!$A$39:$A$782,$A26,СВЦЭМ!$B$39:$B$782,D$11)+'СЕТ СН'!$F$14+СВЦЭМ!$D$10+'СЕТ СН'!$F$8*'СЕТ СН'!$F$9-'СЕТ СН'!$F$26</f>
        <v>1297.5380721500001</v>
      </c>
      <c r="E26" s="36">
        <f>SUMIFS(СВЦЭМ!$D$39:$D$782,СВЦЭМ!$A$39:$A$782,$A26,СВЦЭМ!$B$39:$B$782,E$11)+'СЕТ СН'!$F$14+СВЦЭМ!$D$10+'СЕТ СН'!$F$8*'СЕТ СН'!$F$9-'СЕТ СН'!$F$26</f>
        <v>1294.9698029699998</v>
      </c>
      <c r="F26" s="36">
        <f>SUMIFS(СВЦЭМ!$D$39:$D$782,СВЦЭМ!$A$39:$A$782,$A26,СВЦЭМ!$B$39:$B$782,F$11)+'СЕТ СН'!$F$14+СВЦЭМ!$D$10+'СЕТ СН'!$F$8*'СЕТ СН'!$F$9-'СЕТ СН'!$F$26</f>
        <v>1300.1660125399999</v>
      </c>
      <c r="G26" s="36">
        <f>SUMIFS(СВЦЭМ!$D$39:$D$782,СВЦЭМ!$A$39:$A$782,$A26,СВЦЭМ!$B$39:$B$782,G$11)+'СЕТ СН'!$F$14+СВЦЭМ!$D$10+'СЕТ СН'!$F$8*'СЕТ СН'!$F$9-'СЕТ СН'!$F$26</f>
        <v>1305.5513472899997</v>
      </c>
      <c r="H26" s="36">
        <f>SUMIFS(СВЦЭМ!$D$39:$D$782,СВЦЭМ!$A$39:$A$782,$A26,СВЦЭМ!$B$39:$B$782,H$11)+'СЕТ СН'!$F$14+СВЦЭМ!$D$10+'СЕТ СН'!$F$8*'СЕТ СН'!$F$9-'СЕТ СН'!$F$26</f>
        <v>1307.8591324099998</v>
      </c>
      <c r="I26" s="36">
        <f>SUMIFS(СВЦЭМ!$D$39:$D$782,СВЦЭМ!$A$39:$A$782,$A26,СВЦЭМ!$B$39:$B$782,I$11)+'СЕТ СН'!$F$14+СВЦЭМ!$D$10+'СЕТ СН'!$F$8*'СЕТ СН'!$F$9-'СЕТ СН'!$F$26</f>
        <v>1249.89557096</v>
      </c>
      <c r="J26" s="36">
        <f>SUMIFS(СВЦЭМ!$D$39:$D$782,СВЦЭМ!$A$39:$A$782,$A26,СВЦЭМ!$B$39:$B$782,J$11)+'СЕТ СН'!$F$14+СВЦЭМ!$D$10+'СЕТ СН'!$F$8*'СЕТ СН'!$F$9-'СЕТ СН'!$F$26</f>
        <v>1192.5952196600001</v>
      </c>
      <c r="K26" s="36">
        <f>SUMIFS(СВЦЭМ!$D$39:$D$782,СВЦЭМ!$A$39:$A$782,$A26,СВЦЭМ!$B$39:$B$782,K$11)+'СЕТ СН'!$F$14+СВЦЭМ!$D$10+'СЕТ СН'!$F$8*'СЕТ СН'!$F$9-'СЕТ СН'!$F$26</f>
        <v>1161.5046072</v>
      </c>
      <c r="L26" s="36">
        <f>SUMIFS(СВЦЭМ!$D$39:$D$782,СВЦЭМ!$A$39:$A$782,$A26,СВЦЭМ!$B$39:$B$782,L$11)+'СЕТ СН'!$F$14+СВЦЭМ!$D$10+'СЕТ СН'!$F$8*'СЕТ СН'!$F$9-'СЕТ СН'!$F$26</f>
        <v>1150.78518295</v>
      </c>
      <c r="M26" s="36">
        <f>SUMIFS(СВЦЭМ!$D$39:$D$782,СВЦЭМ!$A$39:$A$782,$A26,СВЦЭМ!$B$39:$B$782,M$11)+'СЕТ СН'!$F$14+СВЦЭМ!$D$10+'СЕТ СН'!$F$8*'СЕТ СН'!$F$9-'СЕТ СН'!$F$26</f>
        <v>1164.9814953099999</v>
      </c>
      <c r="N26" s="36">
        <f>SUMIFS(СВЦЭМ!$D$39:$D$782,СВЦЭМ!$A$39:$A$782,$A26,СВЦЭМ!$B$39:$B$782,N$11)+'СЕТ СН'!$F$14+СВЦЭМ!$D$10+'СЕТ СН'!$F$8*'СЕТ СН'!$F$9-'СЕТ СН'!$F$26</f>
        <v>1175.79094263</v>
      </c>
      <c r="O26" s="36">
        <f>SUMIFS(СВЦЭМ!$D$39:$D$782,СВЦЭМ!$A$39:$A$782,$A26,СВЦЭМ!$B$39:$B$782,O$11)+'СЕТ СН'!$F$14+СВЦЭМ!$D$10+'СЕТ СН'!$F$8*'СЕТ СН'!$F$9-'СЕТ СН'!$F$26</f>
        <v>1206.8419589099999</v>
      </c>
      <c r="P26" s="36">
        <f>SUMIFS(СВЦЭМ!$D$39:$D$782,СВЦЭМ!$A$39:$A$782,$A26,СВЦЭМ!$B$39:$B$782,P$11)+'СЕТ СН'!$F$14+СВЦЭМ!$D$10+'СЕТ СН'!$F$8*'СЕТ СН'!$F$9-'СЕТ СН'!$F$26</f>
        <v>1252.0427074700001</v>
      </c>
      <c r="Q26" s="36">
        <f>SUMIFS(СВЦЭМ!$D$39:$D$782,СВЦЭМ!$A$39:$A$782,$A26,СВЦЭМ!$B$39:$B$782,Q$11)+'СЕТ СН'!$F$14+СВЦЭМ!$D$10+'СЕТ СН'!$F$8*'СЕТ СН'!$F$9-'СЕТ СН'!$F$26</f>
        <v>1271.0794161899998</v>
      </c>
      <c r="R26" s="36">
        <f>SUMIFS(СВЦЭМ!$D$39:$D$782,СВЦЭМ!$A$39:$A$782,$A26,СВЦЭМ!$B$39:$B$782,R$11)+'СЕТ СН'!$F$14+СВЦЭМ!$D$10+'СЕТ СН'!$F$8*'СЕТ СН'!$F$9-'СЕТ СН'!$F$26</f>
        <v>1255.1064145599998</v>
      </c>
      <c r="S26" s="36">
        <f>SUMIFS(СВЦЭМ!$D$39:$D$782,СВЦЭМ!$A$39:$A$782,$A26,СВЦЭМ!$B$39:$B$782,S$11)+'СЕТ СН'!$F$14+СВЦЭМ!$D$10+'СЕТ СН'!$F$8*'СЕТ СН'!$F$9-'СЕТ СН'!$F$26</f>
        <v>1209.85876121</v>
      </c>
      <c r="T26" s="36">
        <f>SUMIFS(СВЦЭМ!$D$39:$D$782,СВЦЭМ!$A$39:$A$782,$A26,СВЦЭМ!$B$39:$B$782,T$11)+'СЕТ СН'!$F$14+СВЦЭМ!$D$10+'СЕТ СН'!$F$8*'СЕТ СН'!$F$9-'СЕТ СН'!$F$26</f>
        <v>1115.8145351100002</v>
      </c>
      <c r="U26" s="36">
        <f>SUMIFS(СВЦЭМ!$D$39:$D$782,СВЦЭМ!$A$39:$A$782,$A26,СВЦЭМ!$B$39:$B$782,U$11)+'СЕТ СН'!$F$14+СВЦЭМ!$D$10+'СЕТ СН'!$F$8*'СЕТ СН'!$F$9-'СЕТ СН'!$F$26</f>
        <v>1078.21725853</v>
      </c>
      <c r="V26" s="36">
        <f>SUMIFS(СВЦЭМ!$D$39:$D$782,СВЦЭМ!$A$39:$A$782,$A26,СВЦЭМ!$B$39:$B$782,V$11)+'СЕТ СН'!$F$14+СВЦЭМ!$D$10+'СЕТ СН'!$F$8*'СЕТ СН'!$F$9-'СЕТ СН'!$F$26</f>
        <v>1077.8754620499999</v>
      </c>
      <c r="W26" s="36">
        <f>SUMIFS(СВЦЭМ!$D$39:$D$782,СВЦЭМ!$A$39:$A$782,$A26,СВЦЭМ!$B$39:$B$782,W$11)+'СЕТ СН'!$F$14+СВЦЭМ!$D$10+'СЕТ СН'!$F$8*'СЕТ СН'!$F$9-'СЕТ СН'!$F$26</f>
        <v>1083.5667730300001</v>
      </c>
      <c r="X26" s="36">
        <f>SUMIFS(СВЦЭМ!$D$39:$D$782,СВЦЭМ!$A$39:$A$782,$A26,СВЦЭМ!$B$39:$B$782,X$11)+'СЕТ СН'!$F$14+СВЦЭМ!$D$10+'СЕТ СН'!$F$8*'СЕТ СН'!$F$9-'СЕТ СН'!$F$26</f>
        <v>1080.9982334199999</v>
      </c>
      <c r="Y26" s="36">
        <f>SUMIFS(СВЦЭМ!$D$39:$D$782,СВЦЭМ!$A$39:$A$782,$A26,СВЦЭМ!$B$39:$B$782,Y$11)+'СЕТ СН'!$F$14+СВЦЭМ!$D$10+'СЕТ СН'!$F$8*'СЕТ СН'!$F$9-'СЕТ СН'!$F$26</f>
        <v>1090.8484659000001</v>
      </c>
    </row>
    <row r="27" spans="1:25" ht="15.75" x14ac:dyDescent="0.2">
      <c r="A27" s="35">
        <f t="shared" si="0"/>
        <v>44271</v>
      </c>
      <c r="B27" s="36">
        <f>SUMIFS(СВЦЭМ!$D$39:$D$782,СВЦЭМ!$A$39:$A$782,$A27,СВЦЭМ!$B$39:$B$782,B$11)+'СЕТ СН'!$F$14+СВЦЭМ!$D$10+'СЕТ СН'!$F$8*'СЕТ СН'!$F$9-'СЕТ СН'!$F$26</f>
        <v>1169.39054014</v>
      </c>
      <c r="C27" s="36">
        <f>SUMIFS(СВЦЭМ!$D$39:$D$782,СВЦЭМ!$A$39:$A$782,$A27,СВЦЭМ!$B$39:$B$782,C$11)+'СЕТ СН'!$F$14+СВЦЭМ!$D$10+'СЕТ СН'!$F$8*'СЕТ СН'!$F$9-'СЕТ СН'!$F$26</f>
        <v>1261.1232563099998</v>
      </c>
      <c r="D27" s="36">
        <f>SUMIFS(СВЦЭМ!$D$39:$D$782,СВЦЭМ!$A$39:$A$782,$A27,СВЦЭМ!$B$39:$B$782,D$11)+'СЕТ СН'!$F$14+СВЦЭМ!$D$10+'СЕТ СН'!$F$8*'СЕТ СН'!$F$9-'СЕТ СН'!$F$26</f>
        <v>1296.9628225900001</v>
      </c>
      <c r="E27" s="36">
        <f>SUMIFS(СВЦЭМ!$D$39:$D$782,СВЦЭМ!$A$39:$A$782,$A27,СВЦЭМ!$B$39:$B$782,E$11)+'СЕТ СН'!$F$14+СВЦЭМ!$D$10+'СЕТ СН'!$F$8*'СЕТ СН'!$F$9-'СЕТ СН'!$F$26</f>
        <v>1298.8612143400001</v>
      </c>
      <c r="F27" s="36">
        <f>SUMIFS(СВЦЭМ!$D$39:$D$782,СВЦЭМ!$A$39:$A$782,$A27,СВЦЭМ!$B$39:$B$782,F$11)+'СЕТ СН'!$F$14+СВЦЭМ!$D$10+'СЕТ СН'!$F$8*'СЕТ СН'!$F$9-'СЕТ СН'!$F$26</f>
        <v>1291.3666068699999</v>
      </c>
      <c r="G27" s="36">
        <f>SUMIFS(СВЦЭМ!$D$39:$D$782,СВЦЭМ!$A$39:$A$782,$A27,СВЦЭМ!$B$39:$B$782,G$11)+'СЕТ СН'!$F$14+СВЦЭМ!$D$10+'СЕТ СН'!$F$8*'СЕТ СН'!$F$9-'СЕТ СН'!$F$26</f>
        <v>1298.03548989</v>
      </c>
      <c r="H27" s="36">
        <f>SUMIFS(СВЦЭМ!$D$39:$D$782,СВЦЭМ!$A$39:$A$782,$A27,СВЦЭМ!$B$39:$B$782,H$11)+'СЕТ СН'!$F$14+СВЦЭМ!$D$10+'СЕТ СН'!$F$8*'СЕТ СН'!$F$9-'СЕТ СН'!$F$26</f>
        <v>1323.2413194299997</v>
      </c>
      <c r="I27" s="36">
        <f>SUMIFS(СВЦЭМ!$D$39:$D$782,СВЦЭМ!$A$39:$A$782,$A27,СВЦЭМ!$B$39:$B$782,I$11)+'СЕТ СН'!$F$14+СВЦЭМ!$D$10+'СЕТ СН'!$F$8*'СЕТ СН'!$F$9-'СЕТ СН'!$F$26</f>
        <v>1268.65796262</v>
      </c>
      <c r="J27" s="36">
        <f>SUMIFS(СВЦЭМ!$D$39:$D$782,СВЦЭМ!$A$39:$A$782,$A27,СВЦЭМ!$B$39:$B$782,J$11)+'СЕТ СН'!$F$14+СВЦЭМ!$D$10+'СЕТ СН'!$F$8*'СЕТ СН'!$F$9-'СЕТ СН'!$F$26</f>
        <v>1223.97005334</v>
      </c>
      <c r="K27" s="36">
        <f>SUMIFS(СВЦЭМ!$D$39:$D$782,СВЦЭМ!$A$39:$A$782,$A27,СВЦЭМ!$B$39:$B$782,K$11)+'СЕТ СН'!$F$14+СВЦЭМ!$D$10+'СЕТ СН'!$F$8*'СЕТ СН'!$F$9-'СЕТ СН'!$F$26</f>
        <v>1203.94996816</v>
      </c>
      <c r="L27" s="36">
        <f>SUMIFS(СВЦЭМ!$D$39:$D$782,СВЦЭМ!$A$39:$A$782,$A27,СВЦЭМ!$B$39:$B$782,L$11)+'СЕТ СН'!$F$14+СВЦЭМ!$D$10+'СЕТ СН'!$F$8*'СЕТ СН'!$F$9-'СЕТ СН'!$F$26</f>
        <v>1199.2323741099999</v>
      </c>
      <c r="M27" s="36">
        <f>SUMIFS(СВЦЭМ!$D$39:$D$782,СВЦЭМ!$A$39:$A$782,$A27,СВЦЭМ!$B$39:$B$782,M$11)+'СЕТ СН'!$F$14+СВЦЭМ!$D$10+'СЕТ СН'!$F$8*'СЕТ СН'!$F$9-'СЕТ СН'!$F$26</f>
        <v>1191.9084067200001</v>
      </c>
      <c r="N27" s="36">
        <f>SUMIFS(СВЦЭМ!$D$39:$D$782,СВЦЭМ!$A$39:$A$782,$A27,СВЦЭМ!$B$39:$B$782,N$11)+'СЕТ СН'!$F$14+СВЦЭМ!$D$10+'СЕТ СН'!$F$8*'СЕТ СН'!$F$9-'СЕТ СН'!$F$26</f>
        <v>1189.26093137</v>
      </c>
      <c r="O27" s="36">
        <f>SUMIFS(СВЦЭМ!$D$39:$D$782,СВЦЭМ!$A$39:$A$782,$A27,СВЦЭМ!$B$39:$B$782,O$11)+'СЕТ СН'!$F$14+СВЦЭМ!$D$10+'СЕТ СН'!$F$8*'СЕТ СН'!$F$9-'СЕТ СН'!$F$26</f>
        <v>1218.6304848300001</v>
      </c>
      <c r="P27" s="36">
        <f>SUMIFS(СВЦЭМ!$D$39:$D$782,СВЦЭМ!$A$39:$A$782,$A27,СВЦЭМ!$B$39:$B$782,P$11)+'СЕТ СН'!$F$14+СВЦЭМ!$D$10+'СЕТ СН'!$F$8*'СЕТ СН'!$F$9-'СЕТ СН'!$F$26</f>
        <v>1257.75555889</v>
      </c>
      <c r="Q27" s="36">
        <f>SUMIFS(СВЦЭМ!$D$39:$D$782,СВЦЭМ!$A$39:$A$782,$A27,СВЦЭМ!$B$39:$B$782,Q$11)+'СЕТ СН'!$F$14+СВЦЭМ!$D$10+'СЕТ СН'!$F$8*'СЕТ СН'!$F$9-'СЕТ СН'!$F$26</f>
        <v>1263.7019148999998</v>
      </c>
      <c r="R27" s="36">
        <f>SUMIFS(СВЦЭМ!$D$39:$D$782,СВЦЭМ!$A$39:$A$782,$A27,СВЦЭМ!$B$39:$B$782,R$11)+'СЕТ СН'!$F$14+СВЦЭМ!$D$10+'СЕТ СН'!$F$8*'СЕТ СН'!$F$9-'СЕТ СН'!$F$26</f>
        <v>1252.9710172199998</v>
      </c>
      <c r="S27" s="36">
        <f>SUMIFS(СВЦЭМ!$D$39:$D$782,СВЦЭМ!$A$39:$A$782,$A27,СВЦЭМ!$B$39:$B$782,S$11)+'СЕТ СН'!$F$14+СВЦЭМ!$D$10+'СЕТ СН'!$F$8*'СЕТ СН'!$F$9-'СЕТ СН'!$F$26</f>
        <v>1243.7123570200001</v>
      </c>
      <c r="T27" s="36">
        <f>SUMIFS(СВЦЭМ!$D$39:$D$782,СВЦЭМ!$A$39:$A$782,$A27,СВЦЭМ!$B$39:$B$782,T$11)+'СЕТ СН'!$F$14+СВЦЭМ!$D$10+'СЕТ СН'!$F$8*'СЕТ СН'!$F$9-'СЕТ СН'!$F$26</f>
        <v>1176.6392670999999</v>
      </c>
      <c r="U27" s="36">
        <f>SUMIFS(СВЦЭМ!$D$39:$D$782,СВЦЭМ!$A$39:$A$782,$A27,СВЦЭМ!$B$39:$B$782,U$11)+'СЕТ СН'!$F$14+СВЦЭМ!$D$10+'СЕТ СН'!$F$8*'СЕТ СН'!$F$9-'СЕТ СН'!$F$26</f>
        <v>1142.45362791</v>
      </c>
      <c r="V27" s="36">
        <f>SUMIFS(СВЦЭМ!$D$39:$D$782,СВЦЭМ!$A$39:$A$782,$A27,СВЦЭМ!$B$39:$B$782,V$11)+'СЕТ СН'!$F$14+СВЦЭМ!$D$10+'СЕТ СН'!$F$8*'СЕТ СН'!$F$9-'СЕТ СН'!$F$26</f>
        <v>1148.4565462300002</v>
      </c>
      <c r="W27" s="36">
        <f>SUMIFS(СВЦЭМ!$D$39:$D$782,СВЦЭМ!$A$39:$A$782,$A27,СВЦЭМ!$B$39:$B$782,W$11)+'СЕТ СН'!$F$14+СВЦЭМ!$D$10+'СЕТ СН'!$F$8*'СЕТ СН'!$F$9-'СЕТ СН'!$F$26</f>
        <v>1164.7787746700001</v>
      </c>
      <c r="X27" s="36">
        <f>SUMIFS(СВЦЭМ!$D$39:$D$782,СВЦЭМ!$A$39:$A$782,$A27,СВЦЭМ!$B$39:$B$782,X$11)+'СЕТ СН'!$F$14+СВЦЭМ!$D$10+'СЕТ СН'!$F$8*'СЕТ СН'!$F$9-'СЕТ СН'!$F$26</f>
        <v>1180.81857083</v>
      </c>
      <c r="Y27" s="36">
        <f>SUMIFS(СВЦЭМ!$D$39:$D$782,СВЦЭМ!$A$39:$A$782,$A27,СВЦЭМ!$B$39:$B$782,Y$11)+'СЕТ СН'!$F$14+СВЦЭМ!$D$10+'СЕТ СН'!$F$8*'СЕТ СН'!$F$9-'СЕТ СН'!$F$26</f>
        <v>1184.0553599300001</v>
      </c>
    </row>
    <row r="28" spans="1:25" ht="15.75" x14ac:dyDescent="0.2">
      <c r="A28" s="35">
        <f t="shared" si="0"/>
        <v>44272</v>
      </c>
      <c r="B28" s="36">
        <f>SUMIFS(СВЦЭМ!$D$39:$D$782,СВЦЭМ!$A$39:$A$782,$A28,СВЦЭМ!$B$39:$B$782,B$11)+'СЕТ СН'!$F$14+СВЦЭМ!$D$10+'СЕТ СН'!$F$8*'СЕТ СН'!$F$9-'СЕТ СН'!$F$26</f>
        <v>1291.31638939</v>
      </c>
      <c r="C28" s="36">
        <f>SUMIFS(СВЦЭМ!$D$39:$D$782,СВЦЭМ!$A$39:$A$782,$A28,СВЦЭМ!$B$39:$B$782,C$11)+'СЕТ СН'!$F$14+СВЦЭМ!$D$10+'СЕТ СН'!$F$8*'СЕТ СН'!$F$9-'СЕТ СН'!$F$26</f>
        <v>1321.1129984899999</v>
      </c>
      <c r="D28" s="36">
        <f>SUMIFS(СВЦЭМ!$D$39:$D$782,СВЦЭМ!$A$39:$A$782,$A28,СВЦЭМ!$B$39:$B$782,D$11)+'СЕТ СН'!$F$14+СВЦЭМ!$D$10+'СЕТ СН'!$F$8*'СЕТ СН'!$F$9-'СЕТ СН'!$F$26</f>
        <v>1304.23135026</v>
      </c>
      <c r="E28" s="36">
        <f>SUMIFS(СВЦЭМ!$D$39:$D$782,СВЦЭМ!$A$39:$A$782,$A28,СВЦЭМ!$B$39:$B$782,E$11)+'СЕТ СН'!$F$14+СВЦЭМ!$D$10+'СЕТ СН'!$F$8*'СЕТ СН'!$F$9-'СЕТ СН'!$F$26</f>
        <v>1298.8356090500001</v>
      </c>
      <c r="F28" s="36">
        <f>SUMIFS(СВЦЭМ!$D$39:$D$782,СВЦЭМ!$A$39:$A$782,$A28,СВЦЭМ!$B$39:$B$782,F$11)+'СЕТ СН'!$F$14+СВЦЭМ!$D$10+'СЕТ СН'!$F$8*'СЕТ СН'!$F$9-'СЕТ СН'!$F$26</f>
        <v>1302.0056190199998</v>
      </c>
      <c r="G28" s="36">
        <f>SUMIFS(СВЦЭМ!$D$39:$D$782,СВЦЭМ!$A$39:$A$782,$A28,СВЦЭМ!$B$39:$B$782,G$11)+'СЕТ СН'!$F$14+СВЦЭМ!$D$10+'СЕТ СН'!$F$8*'СЕТ СН'!$F$9-'СЕТ СН'!$F$26</f>
        <v>1310.8797938600001</v>
      </c>
      <c r="H28" s="36">
        <f>SUMIFS(СВЦЭМ!$D$39:$D$782,СВЦЭМ!$A$39:$A$782,$A28,СВЦЭМ!$B$39:$B$782,H$11)+'СЕТ СН'!$F$14+СВЦЭМ!$D$10+'СЕТ СН'!$F$8*'СЕТ СН'!$F$9-'СЕТ СН'!$F$26</f>
        <v>1324.47544358</v>
      </c>
      <c r="I28" s="36">
        <f>SUMIFS(СВЦЭМ!$D$39:$D$782,СВЦЭМ!$A$39:$A$782,$A28,СВЦЭМ!$B$39:$B$782,I$11)+'СЕТ СН'!$F$14+СВЦЭМ!$D$10+'СЕТ СН'!$F$8*'СЕТ СН'!$F$9-'СЕТ СН'!$F$26</f>
        <v>1288.05267946</v>
      </c>
      <c r="J28" s="36">
        <f>SUMIFS(СВЦЭМ!$D$39:$D$782,СВЦЭМ!$A$39:$A$782,$A28,СВЦЭМ!$B$39:$B$782,J$11)+'СЕТ СН'!$F$14+СВЦЭМ!$D$10+'СЕТ СН'!$F$8*'СЕТ СН'!$F$9-'СЕТ СН'!$F$26</f>
        <v>1246.9589777699998</v>
      </c>
      <c r="K28" s="36">
        <f>SUMIFS(СВЦЭМ!$D$39:$D$782,СВЦЭМ!$A$39:$A$782,$A28,СВЦЭМ!$B$39:$B$782,K$11)+'СЕТ СН'!$F$14+СВЦЭМ!$D$10+'СЕТ СН'!$F$8*'СЕТ СН'!$F$9-'СЕТ СН'!$F$26</f>
        <v>1237.2144245199997</v>
      </c>
      <c r="L28" s="36">
        <f>SUMIFS(СВЦЭМ!$D$39:$D$782,СВЦЭМ!$A$39:$A$782,$A28,СВЦЭМ!$B$39:$B$782,L$11)+'СЕТ СН'!$F$14+СВЦЭМ!$D$10+'СЕТ СН'!$F$8*'СЕТ СН'!$F$9-'СЕТ СН'!$F$26</f>
        <v>1232.1657635299998</v>
      </c>
      <c r="M28" s="36">
        <f>SUMIFS(СВЦЭМ!$D$39:$D$782,СВЦЭМ!$A$39:$A$782,$A28,СВЦЭМ!$B$39:$B$782,M$11)+'СЕТ СН'!$F$14+СВЦЭМ!$D$10+'СЕТ СН'!$F$8*'СЕТ СН'!$F$9-'СЕТ СН'!$F$26</f>
        <v>1234.3174715599998</v>
      </c>
      <c r="N28" s="36">
        <f>SUMIFS(СВЦЭМ!$D$39:$D$782,СВЦЭМ!$A$39:$A$782,$A28,СВЦЭМ!$B$39:$B$782,N$11)+'СЕТ СН'!$F$14+СВЦЭМ!$D$10+'СЕТ СН'!$F$8*'СЕТ СН'!$F$9-'СЕТ СН'!$F$26</f>
        <v>1237.70006689</v>
      </c>
      <c r="O28" s="36">
        <f>SUMIFS(СВЦЭМ!$D$39:$D$782,СВЦЭМ!$A$39:$A$782,$A28,СВЦЭМ!$B$39:$B$782,O$11)+'СЕТ СН'!$F$14+СВЦЭМ!$D$10+'СЕТ СН'!$F$8*'СЕТ СН'!$F$9-'СЕТ СН'!$F$26</f>
        <v>1256.20744509</v>
      </c>
      <c r="P28" s="36">
        <f>SUMIFS(СВЦЭМ!$D$39:$D$782,СВЦЭМ!$A$39:$A$782,$A28,СВЦЭМ!$B$39:$B$782,P$11)+'СЕТ СН'!$F$14+СВЦЭМ!$D$10+'СЕТ СН'!$F$8*'СЕТ СН'!$F$9-'СЕТ СН'!$F$26</f>
        <v>1297.7636348199999</v>
      </c>
      <c r="Q28" s="36">
        <f>SUMIFS(СВЦЭМ!$D$39:$D$782,СВЦЭМ!$A$39:$A$782,$A28,СВЦЭМ!$B$39:$B$782,Q$11)+'СЕТ СН'!$F$14+СВЦЭМ!$D$10+'СЕТ СН'!$F$8*'СЕТ СН'!$F$9-'СЕТ СН'!$F$26</f>
        <v>1329.00082875</v>
      </c>
      <c r="R28" s="36">
        <f>SUMIFS(СВЦЭМ!$D$39:$D$782,СВЦЭМ!$A$39:$A$782,$A28,СВЦЭМ!$B$39:$B$782,R$11)+'СЕТ СН'!$F$14+СВЦЭМ!$D$10+'СЕТ СН'!$F$8*'СЕТ СН'!$F$9-'СЕТ СН'!$F$26</f>
        <v>1308.9846772799997</v>
      </c>
      <c r="S28" s="36">
        <f>SUMIFS(СВЦЭМ!$D$39:$D$782,СВЦЭМ!$A$39:$A$782,$A28,СВЦЭМ!$B$39:$B$782,S$11)+'СЕТ СН'!$F$14+СВЦЭМ!$D$10+'СЕТ СН'!$F$8*'СЕТ СН'!$F$9-'СЕТ СН'!$F$26</f>
        <v>1284.3841529699998</v>
      </c>
      <c r="T28" s="36">
        <f>SUMIFS(СВЦЭМ!$D$39:$D$782,СВЦЭМ!$A$39:$A$782,$A28,СВЦЭМ!$B$39:$B$782,T$11)+'СЕТ СН'!$F$14+СВЦЭМ!$D$10+'СЕТ СН'!$F$8*'СЕТ СН'!$F$9-'СЕТ СН'!$F$26</f>
        <v>1225.99843891</v>
      </c>
      <c r="U28" s="36">
        <f>SUMIFS(СВЦЭМ!$D$39:$D$782,СВЦЭМ!$A$39:$A$782,$A28,СВЦЭМ!$B$39:$B$782,U$11)+'СЕТ СН'!$F$14+СВЦЭМ!$D$10+'СЕТ СН'!$F$8*'СЕТ СН'!$F$9-'СЕТ СН'!$F$26</f>
        <v>1194.5084120500001</v>
      </c>
      <c r="V28" s="36">
        <f>SUMIFS(СВЦЭМ!$D$39:$D$782,СВЦЭМ!$A$39:$A$782,$A28,СВЦЭМ!$B$39:$B$782,V$11)+'СЕТ СН'!$F$14+СВЦЭМ!$D$10+'СЕТ СН'!$F$8*'СЕТ СН'!$F$9-'СЕТ СН'!$F$26</f>
        <v>1189.51446807</v>
      </c>
      <c r="W28" s="36">
        <f>SUMIFS(СВЦЭМ!$D$39:$D$782,СВЦЭМ!$A$39:$A$782,$A28,СВЦЭМ!$B$39:$B$782,W$11)+'СЕТ СН'!$F$14+СВЦЭМ!$D$10+'СЕТ СН'!$F$8*'СЕТ СН'!$F$9-'СЕТ СН'!$F$26</f>
        <v>1198.88973005</v>
      </c>
      <c r="X28" s="36">
        <f>SUMIFS(СВЦЭМ!$D$39:$D$782,СВЦЭМ!$A$39:$A$782,$A28,СВЦЭМ!$B$39:$B$782,X$11)+'СЕТ СН'!$F$14+СВЦЭМ!$D$10+'СЕТ СН'!$F$8*'СЕТ СН'!$F$9-'СЕТ СН'!$F$26</f>
        <v>1213.0777434500001</v>
      </c>
      <c r="Y28" s="36">
        <f>SUMIFS(СВЦЭМ!$D$39:$D$782,СВЦЭМ!$A$39:$A$782,$A28,СВЦЭМ!$B$39:$B$782,Y$11)+'СЕТ СН'!$F$14+СВЦЭМ!$D$10+'СЕТ СН'!$F$8*'СЕТ СН'!$F$9-'СЕТ СН'!$F$26</f>
        <v>1220.4852284799999</v>
      </c>
    </row>
    <row r="29" spans="1:25" ht="15.75" x14ac:dyDescent="0.2">
      <c r="A29" s="35">
        <f t="shared" si="0"/>
        <v>44273</v>
      </c>
      <c r="B29" s="36">
        <f>SUMIFS(СВЦЭМ!$D$39:$D$782,СВЦЭМ!$A$39:$A$782,$A29,СВЦЭМ!$B$39:$B$782,B$11)+'СЕТ СН'!$F$14+СВЦЭМ!$D$10+'СЕТ СН'!$F$8*'СЕТ СН'!$F$9-'СЕТ СН'!$F$26</f>
        <v>1238.1282750699997</v>
      </c>
      <c r="C29" s="36">
        <f>SUMIFS(СВЦЭМ!$D$39:$D$782,СВЦЭМ!$A$39:$A$782,$A29,СВЦЭМ!$B$39:$B$782,C$11)+'СЕТ СН'!$F$14+СВЦЭМ!$D$10+'СЕТ СН'!$F$8*'СЕТ СН'!$F$9-'СЕТ СН'!$F$26</f>
        <v>1311.9452635799998</v>
      </c>
      <c r="D29" s="36">
        <f>SUMIFS(СВЦЭМ!$D$39:$D$782,СВЦЭМ!$A$39:$A$782,$A29,СВЦЭМ!$B$39:$B$782,D$11)+'СЕТ СН'!$F$14+СВЦЭМ!$D$10+'СЕТ СН'!$F$8*'СЕТ СН'!$F$9-'СЕТ СН'!$F$26</f>
        <v>1382.0732256900001</v>
      </c>
      <c r="E29" s="36">
        <f>SUMIFS(СВЦЭМ!$D$39:$D$782,СВЦЭМ!$A$39:$A$782,$A29,СВЦЭМ!$B$39:$B$782,E$11)+'СЕТ СН'!$F$14+СВЦЭМ!$D$10+'СЕТ СН'!$F$8*'СЕТ СН'!$F$9-'СЕТ СН'!$F$26</f>
        <v>1385.3464876600001</v>
      </c>
      <c r="F29" s="36">
        <f>SUMIFS(СВЦЭМ!$D$39:$D$782,СВЦЭМ!$A$39:$A$782,$A29,СВЦЭМ!$B$39:$B$782,F$11)+'СЕТ СН'!$F$14+СВЦЭМ!$D$10+'СЕТ СН'!$F$8*'СЕТ СН'!$F$9-'СЕТ СН'!$F$26</f>
        <v>1390.3196784500001</v>
      </c>
      <c r="G29" s="36">
        <f>SUMIFS(СВЦЭМ!$D$39:$D$782,СВЦЭМ!$A$39:$A$782,$A29,СВЦЭМ!$B$39:$B$782,G$11)+'СЕТ СН'!$F$14+СВЦЭМ!$D$10+'СЕТ СН'!$F$8*'СЕТ СН'!$F$9-'СЕТ СН'!$F$26</f>
        <v>1386.3243421899997</v>
      </c>
      <c r="H29" s="36">
        <f>SUMIFS(СВЦЭМ!$D$39:$D$782,СВЦЭМ!$A$39:$A$782,$A29,СВЦЭМ!$B$39:$B$782,H$11)+'СЕТ СН'!$F$14+СВЦЭМ!$D$10+'СЕТ СН'!$F$8*'СЕТ СН'!$F$9-'СЕТ СН'!$F$26</f>
        <v>1342.97136323</v>
      </c>
      <c r="I29" s="36">
        <f>SUMIFS(СВЦЭМ!$D$39:$D$782,СВЦЭМ!$A$39:$A$782,$A29,СВЦЭМ!$B$39:$B$782,I$11)+'СЕТ СН'!$F$14+СВЦЭМ!$D$10+'СЕТ СН'!$F$8*'СЕТ СН'!$F$9-'СЕТ СН'!$F$26</f>
        <v>1275.68139277</v>
      </c>
      <c r="J29" s="36">
        <f>SUMIFS(СВЦЭМ!$D$39:$D$782,СВЦЭМ!$A$39:$A$782,$A29,СВЦЭМ!$B$39:$B$782,J$11)+'СЕТ СН'!$F$14+СВЦЭМ!$D$10+'СЕТ СН'!$F$8*'СЕТ СН'!$F$9-'СЕТ СН'!$F$26</f>
        <v>1233.5613565399999</v>
      </c>
      <c r="K29" s="36">
        <f>SUMIFS(СВЦЭМ!$D$39:$D$782,СВЦЭМ!$A$39:$A$782,$A29,СВЦЭМ!$B$39:$B$782,K$11)+'СЕТ СН'!$F$14+СВЦЭМ!$D$10+'СЕТ СН'!$F$8*'СЕТ СН'!$F$9-'СЕТ СН'!$F$26</f>
        <v>1207.8405689800002</v>
      </c>
      <c r="L29" s="36">
        <f>SUMIFS(СВЦЭМ!$D$39:$D$782,СВЦЭМ!$A$39:$A$782,$A29,СВЦЭМ!$B$39:$B$782,L$11)+'СЕТ СН'!$F$14+СВЦЭМ!$D$10+'СЕТ СН'!$F$8*'СЕТ СН'!$F$9-'СЕТ СН'!$F$26</f>
        <v>1207.5591741000001</v>
      </c>
      <c r="M29" s="36">
        <f>SUMIFS(СВЦЭМ!$D$39:$D$782,СВЦЭМ!$A$39:$A$782,$A29,СВЦЭМ!$B$39:$B$782,M$11)+'СЕТ СН'!$F$14+СВЦЭМ!$D$10+'СЕТ СН'!$F$8*'СЕТ СН'!$F$9-'СЕТ СН'!$F$26</f>
        <v>1214.4767613200002</v>
      </c>
      <c r="N29" s="36">
        <f>SUMIFS(СВЦЭМ!$D$39:$D$782,СВЦЭМ!$A$39:$A$782,$A29,СВЦЭМ!$B$39:$B$782,N$11)+'СЕТ СН'!$F$14+СВЦЭМ!$D$10+'СЕТ СН'!$F$8*'СЕТ СН'!$F$9-'СЕТ СН'!$F$26</f>
        <v>1221.62339651</v>
      </c>
      <c r="O29" s="36">
        <f>SUMIFS(СВЦЭМ!$D$39:$D$782,СВЦЭМ!$A$39:$A$782,$A29,СВЦЭМ!$B$39:$B$782,O$11)+'СЕТ СН'!$F$14+СВЦЭМ!$D$10+'СЕТ СН'!$F$8*'СЕТ СН'!$F$9-'СЕТ СН'!$F$26</f>
        <v>1237.7550955500001</v>
      </c>
      <c r="P29" s="36">
        <f>SUMIFS(СВЦЭМ!$D$39:$D$782,СВЦЭМ!$A$39:$A$782,$A29,СВЦЭМ!$B$39:$B$782,P$11)+'СЕТ СН'!$F$14+СВЦЭМ!$D$10+'СЕТ СН'!$F$8*'СЕТ СН'!$F$9-'СЕТ СН'!$F$26</f>
        <v>1279.2577391300001</v>
      </c>
      <c r="Q29" s="36">
        <f>SUMIFS(СВЦЭМ!$D$39:$D$782,СВЦЭМ!$A$39:$A$782,$A29,СВЦЭМ!$B$39:$B$782,Q$11)+'СЕТ СН'!$F$14+СВЦЭМ!$D$10+'СЕТ СН'!$F$8*'СЕТ СН'!$F$9-'СЕТ СН'!$F$26</f>
        <v>1309.1560128399997</v>
      </c>
      <c r="R29" s="36">
        <f>SUMIFS(СВЦЭМ!$D$39:$D$782,СВЦЭМ!$A$39:$A$782,$A29,СВЦЭМ!$B$39:$B$782,R$11)+'СЕТ СН'!$F$14+СВЦЭМ!$D$10+'СЕТ СН'!$F$8*'СЕТ СН'!$F$9-'СЕТ СН'!$F$26</f>
        <v>1294.2896361499998</v>
      </c>
      <c r="S29" s="36">
        <f>SUMIFS(СВЦЭМ!$D$39:$D$782,СВЦЭМ!$A$39:$A$782,$A29,СВЦЭМ!$B$39:$B$782,S$11)+'СЕТ СН'!$F$14+СВЦЭМ!$D$10+'СЕТ СН'!$F$8*'СЕТ СН'!$F$9-'СЕТ СН'!$F$26</f>
        <v>1279.3936635499999</v>
      </c>
      <c r="T29" s="36">
        <f>SUMIFS(СВЦЭМ!$D$39:$D$782,СВЦЭМ!$A$39:$A$782,$A29,СВЦЭМ!$B$39:$B$782,T$11)+'СЕТ СН'!$F$14+СВЦЭМ!$D$10+'СЕТ СН'!$F$8*'СЕТ СН'!$F$9-'СЕТ СН'!$F$26</f>
        <v>1203.8566370600001</v>
      </c>
      <c r="U29" s="36">
        <f>SUMIFS(СВЦЭМ!$D$39:$D$782,СВЦЭМ!$A$39:$A$782,$A29,СВЦЭМ!$B$39:$B$782,U$11)+'СЕТ СН'!$F$14+СВЦЭМ!$D$10+'СЕТ СН'!$F$8*'СЕТ СН'!$F$9-'СЕТ СН'!$F$26</f>
        <v>1174.1546537899999</v>
      </c>
      <c r="V29" s="36">
        <f>SUMIFS(СВЦЭМ!$D$39:$D$782,СВЦЭМ!$A$39:$A$782,$A29,СВЦЭМ!$B$39:$B$782,V$11)+'СЕТ СН'!$F$14+СВЦЭМ!$D$10+'СЕТ СН'!$F$8*'СЕТ СН'!$F$9-'СЕТ СН'!$F$26</f>
        <v>1180.22227866</v>
      </c>
      <c r="W29" s="36">
        <f>SUMIFS(СВЦЭМ!$D$39:$D$782,СВЦЭМ!$A$39:$A$782,$A29,СВЦЭМ!$B$39:$B$782,W$11)+'СЕТ СН'!$F$14+СВЦЭМ!$D$10+'СЕТ СН'!$F$8*'СЕТ СН'!$F$9-'СЕТ СН'!$F$26</f>
        <v>1187.39695809</v>
      </c>
      <c r="X29" s="36">
        <f>SUMIFS(СВЦЭМ!$D$39:$D$782,СВЦЭМ!$A$39:$A$782,$A29,СВЦЭМ!$B$39:$B$782,X$11)+'СЕТ СН'!$F$14+СВЦЭМ!$D$10+'СЕТ СН'!$F$8*'СЕТ СН'!$F$9-'СЕТ СН'!$F$26</f>
        <v>1193.71171959</v>
      </c>
      <c r="Y29" s="36">
        <f>SUMIFS(СВЦЭМ!$D$39:$D$782,СВЦЭМ!$A$39:$A$782,$A29,СВЦЭМ!$B$39:$B$782,Y$11)+'СЕТ СН'!$F$14+СВЦЭМ!$D$10+'СЕТ СН'!$F$8*'СЕТ СН'!$F$9-'СЕТ СН'!$F$26</f>
        <v>1204.9075863399999</v>
      </c>
    </row>
    <row r="30" spans="1:25" ht="15.75" x14ac:dyDescent="0.2">
      <c r="A30" s="35">
        <f t="shared" si="0"/>
        <v>44274</v>
      </c>
      <c r="B30" s="36">
        <f>SUMIFS(СВЦЭМ!$D$39:$D$782,СВЦЭМ!$A$39:$A$782,$A30,СВЦЭМ!$B$39:$B$782,B$11)+'СЕТ СН'!$F$14+СВЦЭМ!$D$10+'СЕТ СН'!$F$8*'СЕТ СН'!$F$9-'СЕТ СН'!$F$26</f>
        <v>1194.9815841899999</v>
      </c>
      <c r="C30" s="36">
        <f>SUMIFS(СВЦЭМ!$D$39:$D$782,СВЦЭМ!$A$39:$A$782,$A30,СВЦЭМ!$B$39:$B$782,C$11)+'СЕТ СН'!$F$14+СВЦЭМ!$D$10+'СЕТ СН'!$F$8*'СЕТ СН'!$F$9-'СЕТ СН'!$F$26</f>
        <v>1261.0086452199998</v>
      </c>
      <c r="D30" s="36">
        <f>SUMIFS(СВЦЭМ!$D$39:$D$782,СВЦЭМ!$A$39:$A$782,$A30,СВЦЭМ!$B$39:$B$782,D$11)+'СЕТ СН'!$F$14+СВЦЭМ!$D$10+'СЕТ СН'!$F$8*'СЕТ СН'!$F$9-'СЕТ СН'!$F$26</f>
        <v>1335.6008254200001</v>
      </c>
      <c r="E30" s="36">
        <f>SUMIFS(СВЦЭМ!$D$39:$D$782,СВЦЭМ!$A$39:$A$782,$A30,СВЦЭМ!$B$39:$B$782,E$11)+'СЕТ СН'!$F$14+СВЦЭМ!$D$10+'СЕТ СН'!$F$8*'СЕТ СН'!$F$9-'СЕТ СН'!$F$26</f>
        <v>1338.9317754999997</v>
      </c>
      <c r="F30" s="36">
        <f>SUMIFS(СВЦЭМ!$D$39:$D$782,СВЦЭМ!$A$39:$A$782,$A30,СВЦЭМ!$B$39:$B$782,F$11)+'СЕТ СН'!$F$14+СВЦЭМ!$D$10+'СЕТ СН'!$F$8*'СЕТ СН'!$F$9-'СЕТ СН'!$F$26</f>
        <v>1360.7385589999999</v>
      </c>
      <c r="G30" s="36">
        <f>SUMIFS(СВЦЭМ!$D$39:$D$782,СВЦЭМ!$A$39:$A$782,$A30,СВЦЭМ!$B$39:$B$782,G$11)+'СЕТ СН'!$F$14+СВЦЭМ!$D$10+'СЕТ СН'!$F$8*'СЕТ СН'!$F$9-'СЕТ СН'!$F$26</f>
        <v>1341.74557989</v>
      </c>
      <c r="H30" s="36">
        <f>SUMIFS(СВЦЭМ!$D$39:$D$782,СВЦЭМ!$A$39:$A$782,$A30,СВЦЭМ!$B$39:$B$782,H$11)+'СЕТ СН'!$F$14+СВЦЭМ!$D$10+'СЕТ СН'!$F$8*'СЕТ СН'!$F$9-'СЕТ СН'!$F$26</f>
        <v>1283.9870111099999</v>
      </c>
      <c r="I30" s="36">
        <f>SUMIFS(СВЦЭМ!$D$39:$D$782,СВЦЭМ!$A$39:$A$782,$A30,СВЦЭМ!$B$39:$B$782,I$11)+'СЕТ СН'!$F$14+СВЦЭМ!$D$10+'СЕТ СН'!$F$8*'СЕТ СН'!$F$9-'СЕТ СН'!$F$26</f>
        <v>1231.79317038</v>
      </c>
      <c r="J30" s="36">
        <f>SUMIFS(СВЦЭМ!$D$39:$D$782,СВЦЭМ!$A$39:$A$782,$A30,СВЦЭМ!$B$39:$B$782,J$11)+'СЕТ СН'!$F$14+СВЦЭМ!$D$10+'СЕТ СН'!$F$8*'СЕТ СН'!$F$9-'СЕТ СН'!$F$26</f>
        <v>1185.35200356</v>
      </c>
      <c r="K30" s="36">
        <f>SUMIFS(СВЦЭМ!$D$39:$D$782,СВЦЭМ!$A$39:$A$782,$A30,СВЦЭМ!$B$39:$B$782,K$11)+'СЕТ СН'!$F$14+СВЦЭМ!$D$10+'СЕТ СН'!$F$8*'СЕТ СН'!$F$9-'СЕТ СН'!$F$26</f>
        <v>1161.53386987</v>
      </c>
      <c r="L30" s="36">
        <f>SUMIFS(СВЦЭМ!$D$39:$D$782,СВЦЭМ!$A$39:$A$782,$A30,СВЦЭМ!$B$39:$B$782,L$11)+'СЕТ СН'!$F$14+СВЦЭМ!$D$10+'СЕТ СН'!$F$8*'СЕТ СН'!$F$9-'СЕТ СН'!$F$26</f>
        <v>1154.6440409299998</v>
      </c>
      <c r="M30" s="36">
        <f>SUMIFS(СВЦЭМ!$D$39:$D$782,СВЦЭМ!$A$39:$A$782,$A30,СВЦЭМ!$B$39:$B$782,M$11)+'СЕТ СН'!$F$14+СВЦЭМ!$D$10+'СЕТ СН'!$F$8*'СЕТ СН'!$F$9-'СЕТ СН'!$F$26</f>
        <v>1161.6867769599999</v>
      </c>
      <c r="N30" s="36">
        <f>SUMIFS(СВЦЭМ!$D$39:$D$782,СВЦЭМ!$A$39:$A$782,$A30,СВЦЭМ!$B$39:$B$782,N$11)+'СЕТ СН'!$F$14+СВЦЭМ!$D$10+'СЕТ СН'!$F$8*'СЕТ СН'!$F$9-'СЕТ СН'!$F$26</f>
        <v>1179.7121356100001</v>
      </c>
      <c r="O30" s="36">
        <f>SUMIFS(СВЦЭМ!$D$39:$D$782,СВЦЭМ!$A$39:$A$782,$A30,СВЦЭМ!$B$39:$B$782,O$11)+'СЕТ СН'!$F$14+СВЦЭМ!$D$10+'СЕТ СН'!$F$8*'СЕТ СН'!$F$9-'СЕТ СН'!$F$26</f>
        <v>1184.5690625299999</v>
      </c>
      <c r="P30" s="36">
        <f>SUMIFS(СВЦЭМ!$D$39:$D$782,СВЦЭМ!$A$39:$A$782,$A30,СВЦЭМ!$B$39:$B$782,P$11)+'СЕТ СН'!$F$14+СВЦЭМ!$D$10+'СЕТ СН'!$F$8*'СЕТ СН'!$F$9-'СЕТ СН'!$F$26</f>
        <v>1224.8465363099999</v>
      </c>
      <c r="Q30" s="36">
        <f>SUMIFS(СВЦЭМ!$D$39:$D$782,СВЦЭМ!$A$39:$A$782,$A30,СВЦЭМ!$B$39:$B$782,Q$11)+'СЕТ СН'!$F$14+СВЦЭМ!$D$10+'СЕТ СН'!$F$8*'СЕТ СН'!$F$9-'СЕТ СН'!$F$26</f>
        <v>1260.3220653099997</v>
      </c>
      <c r="R30" s="36">
        <f>SUMIFS(СВЦЭМ!$D$39:$D$782,СВЦЭМ!$A$39:$A$782,$A30,СВЦЭМ!$B$39:$B$782,R$11)+'СЕТ СН'!$F$14+СВЦЭМ!$D$10+'СЕТ СН'!$F$8*'СЕТ СН'!$F$9-'СЕТ СН'!$F$26</f>
        <v>1266.6449728399998</v>
      </c>
      <c r="S30" s="36">
        <f>SUMIFS(СВЦЭМ!$D$39:$D$782,СВЦЭМ!$A$39:$A$782,$A30,СВЦЭМ!$B$39:$B$782,S$11)+'СЕТ СН'!$F$14+СВЦЭМ!$D$10+'СЕТ СН'!$F$8*'СЕТ СН'!$F$9-'СЕТ СН'!$F$26</f>
        <v>1256.6282787999999</v>
      </c>
      <c r="T30" s="36">
        <f>SUMIFS(СВЦЭМ!$D$39:$D$782,СВЦЭМ!$A$39:$A$782,$A30,СВЦЭМ!$B$39:$B$782,T$11)+'СЕТ СН'!$F$14+СВЦЭМ!$D$10+'СЕТ СН'!$F$8*'СЕТ СН'!$F$9-'СЕТ СН'!$F$26</f>
        <v>1186.07621617</v>
      </c>
      <c r="U30" s="36">
        <f>SUMIFS(СВЦЭМ!$D$39:$D$782,СВЦЭМ!$A$39:$A$782,$A30,СВЦЭМ!$B$39:$B$782,U$11)+'СЕТ СН'!$F$14+СВЦЭМ!$D$10+'СЕТ СН'!$F$8*'СЕТ СН'!$F$9-'СЕТ СН'!$F$26</f>
        <v>1145.97747458</v>
      </c>
      <c r="V30" s="36">
        <f>SUMIFS(СВЦЭМ!$D$39:$D$782,СВЦЭМ!$A$39:$A$782,$A30,СВЦЭМ!$B$39:$B$782,V$11)+'СЕТ СН'!$F$14+СВЦЭМ!$D$10+'СЕТ СН'!$F$8*'СЕТ СН'!$F$9-'СЕТ СН'!$F$26</f>
        <v>1140.3050099100001</v>
      </c>
      <c r="W30" s="36">
        <f>SUMIFS(СВЦЭМ!$D$39:$D$782,СВЦЭМ!$A$39:$A$782,$A30,СВЦЭМ!$B$39:$B$782,W$11)+'СЕТ СН'!$F$14+СВЦЭМ!$D$10+'СЕТ СН'!$F$8*'СЕТ СН'!$F$9-'СЕТ СН'!$F$26</f>
        <v>1145.1485305900001</v>
      </c>
      <c r="X30" s="36">
        <f>SUMIFS(СВЦЭМ!$D$39:$D$782,СВЦЭМ!$A$39:$A$782,$A30,СВЦЭМ!$B$39:$B$782,X$11)+'СЕТ СН'!$F$14+СВЦЭМ!$D$10+'СЕТ СН'!$F$8*'СЕТ СН'!$F$9-'СЕТ СН'!$F$26</f>
        <v>1168.98557549</v>
      </c>
      <c r="Y30" s="36">
        <f>SUMIFS(СВЦЭМ!$D$39:$D$782,СВЦЭМ!$A$39:$A$782,$A30,СВЦЭМ!$B$39:$B$782,Y$11)+'СЕТ СН'!$F$14+СВЦЭМ!$D$10+'СЕТ СН'!$F$8*'СЕТ СН'!$F$9-'СЕТ СН'!$F$26</f>
        <v>1181.9528573299999</v>
      </c>
    </row>
    <row r="31" spans="1:25" ht="15.75" x14ac:dyDescent="0.2">
      <c r="A31" s="35">
        <f t="shared" si="0"/>
        <v>44275</v>
      </c>
      <c r="B31" s="36">
        <f>SUMIFS(СВЦЭМ!$D$39:$D$782,СВЦЭМ!$A$39:$A$782,$A31,СВЦЭМ!$B$39:$B$782,B$11)+'СЕТ СН'!$F$14+СВЦЭМ!$D$10+'СЕТ СН'!$F$8*'СЕТ СН'!$F$9-'СЕТ СН'!$F$26</f>
        <v>1202.68971943</v>
      </c>
      <c r="C31" s="36">
        <f>SUMIFS(СВЦЭМ!$D$39:$D$782,СВЦЭМ!$A$39:$A$782,$A31,СВЦЭМ!$B$39:$B$782,C$11)+'СЕТ СН'!$F$14+СВЦЭМ!$D$10+'СЕТ СН'!$F$8*'СЕТ СН'!$F$9-'СЕТ СН'!$F$26</f>
        <v>1272.7955406599999</v>
      </c>
      <c r="D31" s="36">
        <f>SUMIFS(СВЦЭМ!$D$39:$D$782,СВЦЭМ!$A$39:$A$782,$A31,СВЦЭМ!$B$39:$B$782,D$11)+'СЕТ СН'!$F$14+СВЦЭМ!$D$10+'СЕТ СН'!$F$8*'СЕТ СН'!$F$9-'СЕТ СН'!$F$26</f>
        <v>1340.9236449299997</v>
      </c>
      <c r="E31" s="36">
        <f>SUMIFS(СВЦЭМ!$D$39:$D$782,СВЦЭМ!$A$39:$A$782,$A31,СВЦЭМ!$B$39:$B$782,E$11)+'СЕТ СН'!$F$14+СВЦЭМ!$D$10+'СЕТ СН'!$F$8*'СЕТ СН'!$F$9-'СЕТ СН'!$F$26</f>
        <v>1348.5017226699997</v>
      </c>
      <c r="F31" s="36">
        <f>SUMIFS(СВЦЭМ!$D$39:$D$782,СВЦЭМ!$A$39:$A$782,$A31,СВЦЭМ!$B$39:$B$782,F$11)+'СЕТ СН'!$F$14+СВЦЭМ!$D$10+'СЕТ СН'!$F$8*'СЕТ СН'!$F$9-'СЕТ СН'!$F$26</f>
        <v>1366.6580283999997</v>
      </c>
      <c r="G31" s="36">
        <f>SUMIFS(СВЦЭМ!$D$39:$D$782,СВЦЭМ!$A$39:$A$782,$A31,СВЦЭМ!$B$39:$B$782,G$11)+'СЕТ СН'!$F$14+СВЦЭМ!$D$10+'СЕТ СН'!$F$8*'СЕТ СН'!$F$9-'СЕТ СН'!$F$26</f>
        <v>1354.1144863599998</v>
      </c>
      <c r="H31" s="36">
        <f>SUMIFS(СВЦЭМ!$D$39:$D$782,СВЦЭМ!$A$39:$A$782,$A31,СВЦЭМ!$B$39:$B$782,H$11)+'СЕТ СН'!$F$14+СВЦЭМ!$D$10+'СЕТ СН'!$F$8*'СЕТ СН'!$F$9-'СЕТ СН'!$F$26</f>
        <v>1338.7419437099998</v>
      </c>
      <c r="I31" s="36">
        <f>SUMIFS(СВЦЭМ!$D$39:$D$782,СВЦЭМ!$A$39:$A$782,$A31,СВЦЭМ!$B$39:$B$782,I$11)+'СЕТ СН'!$F$14+СВЦЭМ!$D$10+'СЕТ СН'!$F$8*'СЕТ СН'!$F$9-'СЕТ СН'!$F$26</f>
        <v>1304.3929976999998</v>
      </c>
      <c r="J31" s="36">
        <f>SUMIFS(СВЦЭМ!$D$39:$D$782,СВЦЭМ!$A$39:$A$782,$A31,СВЦЭМ!$B$39:$B$782,J$11)+'СЕТ СН'!$F$14+СВЦЭМ!$D$10+'СЕТ СН'!$F$8*'СЕТ СН'!$F$9-'СЕТ СН'!$F$26</f>
        <v>1219.8011117000001</v>
      </c>
      <c r="K31" s="36">
        <f>SUMIFS(СВЦЭМ!$D$39:$D$782,СВЦЭМ!$A$39:$A$782,$A31,СВЦЭМ!$B$39:$B$782,K$11)+'СЕТ СН'!$F$14+СВЦЭМ!$D$10+'СЕТ СН'!$F$8*'СЕТ СН'!$F$9-'СЕТ СН'!$F$26</f>
        <v>1179.3679230400001</v>
      </c>
      <c r="L31" s="36">
        <f>SUMIFS(СВЦЭМ!$D$39:$D$782,СВЦЭМ!$A$39:$A$782,$A31,СВЦЭМ!$B$39:$B$782,L$11)+'СЕТ СН'!$F$14+СВЦЭМ!$D$10+'СЕТ СН'!$F$8*'СЕТ СН'!$F$9-'СЕТ СН'!$F$26</f>
        <v>1173.0121979200001</v>
      </c>
      <c r="M31" s="36">
        <f>SUMIFS(СВЦЭМ!$D$39:$D$782,СВЦЭМ!$A$39:$A$782,$A31,СВЦЭМ!$B$39:$B$782,M$11)+'СЕТ СН'!$F$14+СВЦЭМ!$D$10+'СЕТ СН'!$F$8*'СЕТ СН'!$F$9-'СЕТ СН'!$F$26</f>
        <v>1182.0278642799999</v>
      </c>
      <c r="N31" s="36">
        <f>SUMIFS(СВЦЭМ!$D$39:$D$782,СВЦЭМ!$A$39:$A$782,$A31,СВЦЭМ!$B$39:$B$782,N$11)+'СЕТ СН'!$F$14+СВЦЭМ!$D$10+'СЕТ СН'!$F$8*'СЕТ СН'!$F$9-'СЕТ СН'!$F$26</f>
        <v>1201.3445782700001</v>
      </c>
      <c r="O31" s="36">
        <f>SUMIFS(СВЦЭМ!$D$39:$D$782,СВЦЭМ!$A$39:$A$782,$A31,СВЦЭМ!$B$39:$B$782,O$11)+'СЕТ СН'!$F$14+СВЦЭМ!$D$10+'СЕТ СН'!$F$8*'СЕТ СН'!$F$9-'СЕТ СН'!$F$26</f>
        <v>1214.9099658300001</v>
      </c>
      <c r="P31" s="36">
        <f>SUMIFS(СВЦЭМ!$D$39:$D$782,СВЦЭМ!$A$39:$A$782,$A31,СВЦЭМ!$B$39:$B$782,P$11)+'СЕТ СН'!$F$14+СВЦЭМ!$D$10+'СЕТ СН'!$F$8*'СЕТ СН'!$F$9-'СЕТ СН'!$F$26</f>
        <v>1250.4429547300001</v>
      </c>
      <c r="Q31" s="36">
        <f>SUMIFS(СВЦЭМ!$D$39:$D$782,СВЦЭМ!$A$39:$A$782,$A31,СВЦЭМ!$B$39:$B$782,Q$11)+'СЕТ СН'!$F$14+СВЦЭМ!$D$10+'СЕТ СН'!$F$8*'СЕТ СН'!$F$9-'СЕТ СН'!$F$26</f>
        <v>1279.4305665699999</v>
      </c>
      <c r="R31" s="36">
        <f>SUMIFS(СВЦЭМ!$D$39:$D$782,СВЦЭМ!$A$39:$A$782,$A31,СВЦЭМ!$B$39:$B$782,R$11)+'СЕТ СН'!$F$14+СВЦЭМ!$D$10+'СЕТ СН'!$F$8*'СЕТ СН'!$F$9-'СЕТ СН'!$F$26</f>
        <v>1279.2214062799999</v>
      </c>
      <c r="S31" s="36">
        <f>SUMIFS(СВЦЭМ!$D$39:$D$782,СВЦЭМ!$A$39:$A$782,$A31,СВЦЭМ!$B$39:$B$782,S$11)+'СЕТ СН'!$F$14+СВЦЭМ!$D$10+'СЕТ СН'!$F$8*'СЕТ СН'!$F$9-'СЕТ СН'!$F$26</f>
        <v>1254.1211464499997</v>
      </c>
      <c r="T31" s="36">
        <f>SUMIFS(СВЦЭМ!$D$39:$D$782,СВЦЭМ!$A$39:$A$782,$A31,СВЦЭМ!$B$39:$B$782,T$11)+'СЕТ СН'!$F$14+СВЦЭМ!$D$10+'СЕТ СН'!$F$8*'СЕТ СН'!$F$9-'СЕТ СН'!$F$26</f>
        <v>1190.56328719</v>
      </c>
      <c r="U31" s="36">
        <f>SUMIFS(СВЦЭМ!$D$39:$D$782,СВЦЭМ!$A$39:$A$782,$A31,СВЦЭМ!$B$39:$B$782,U$11)+'СЕТ СН'!$F$14+СВЦЭМ!$D$10+'СЕТ СН'!$F$8*'СЕТ СН'!$F$9-'СЕТ СН'!$F$26</f>
        <v>1150.51750072</v>
      </c>
      <c r="V31" s="36">
        <f>SUMIFS(СВЦЭМ!$D$39:$D$782,СВЦЭМ!$A$39:$A$782,$A31,СВЦЭМ!$B$39:$B$782,V$11)+'СЕТ СН'!$F$14+СВЦЭМ!$D$10+'СЕТ СН'!$F$8*'СЕТ СН'!$F$9-'СЕТ СН'!$F$26</f>
        <v>1138.45646515</v>
      </c>
      <c r="W31" s="36">
        <f>SUMIFS(СВЦЭМ!$D$39:$D$782,СВЦЭМ!$A$39:$A$782,$A31,СВЦЭМ!$B$39:$B$782,W$11)+'СЕТ СН'!$F$14+СВЦЭМ!$D$10+'СЕТ СН'!$F$8*'СЕТ СН'!$F$9-'СЕТ СН'!$F$26</f>
        <v>1140.6567384800001</v>
      </c>
      <c r="X31" s="36">
        <f>SUMIFS(СВЦЭМ!$D$39:$D$782,СВЦЭМ!$A$39:$A$782,$A31,СВЦЭМ!$B$39:$B$782,X$11)+'СЕТ СН'!$F$14+СВЦЭМ!$D$10+'СЕТ СН'!$F$8*'СЕТ СН'!$F$9-'СЕТ СН'!$F$26</f>
        <v>1161.9122336300002</v>
      </c>
      <c r="Y31" s="36">
        <f>SUMIFS(СВЦЭМ!$D$39:$D$782,СВЦЭМ!$A$39:$A$782,$A31,СВЦЭМ!$B$39:$B$782,Y$11)+'СЕТ СН'!$F$14+СВЦЭМ!$D$10+'СЕТ СН'!$F$8*'СЕТ СН'!$F$9-'СЕТ СН'!$F$26</f>
        <v>1192.8399602899999</v>
      </c>
    </row>
    <row r="32" spans="1:25" ht="15.75" x14ac:dyDescent="0.2">
      <c r="A32" s="35">
        <f t="shared" si="0"/>
        <v>44276</v>
      </c>
      <c r="B32" s="36">
        <f>SUMIFS(СВЦЭМ!$D$39:$D$782,СВЦЭМ!$A$39:$A$782,$A32,СВЦЭМ!$B$39:$B$782,B$11)+'СЕТ СН'!$F$14+СВЦЭМ!$D$10+'СЕТ СН'!$F$8*'СЕТ СН'!$F$9-'СЕТ СН'!$F$26</f>
        <v>1265.35512625</v>
      </c>
      <c r="C32" s="36">
        <f>SUMIFS(СВЦЭМ!$D$39:$D$782,СВЦЭМ!$A$39:$A$782,$A32,СВЦЭМ!$B$39:$B$782,C$11)+'СЕТ СН'!$F$14+СВЦЭМ!$D$10+'СЕТ СН'!$F$8*'СЕТ СН'!$F$9-'СЕТ СН'!$F$26</f>
        <v>1325.3049426899997</v>
      </c>
      <c r="D32" s="36">
        <f>SUMIFS(СВЦЭМ!$D$39:$D$782,СВЦЭМ!$A$39:$A$782,$A32,СВЦЭМ!$B$39:$B$782,D$11)+'СЕТ СН'!$F$14+СВЦЭМ!$D$10+'СЕТ СН'!$F$8*'СЕТ СН'!$F$9-'СЕТ СН'!$F$26</f>
        <v>1388.9518088099999</v>
      </c>
      <c r="E32" s="36">
        <f>SUMIFS(СВЦЭМ!$D$39:$D$782,СВЦЭМ!$A$39:$A$782,$A32,СВЦЭМ!$B$39:$B$782,E$11)+'СЕТ СН'!$F$14+СВЦЭМ!$D$10+'СЕТ СН'!$F$8*'СЕТ СН'!$F$9-'СЕТ СН'!$F$26</f>
        <v>1389.8067707699997</v>
      </c>
      <c r="F32" s="36">
        <f>SUMIFS(СВЦЭМ!$D$39:$D$782,СВЦЭМ!$A$39:$A$782,$A32,СВЦЭМ!$B$39:$B$782,F$11)+'СЕТ СН'!$F$14+СВЦЭМ!$D$10+'СЕТ СН'!$F$8*'СЕТ СН'!$F$9-'СЕТ СН'!$F$26</f>
        <v>1390.03188095</v>
      </c>
      <c r="G32" s="36">
        <f>SUMIFS(СВЦЭМ!$D$39:$D$782,СВЦЭМ!$A$39:$A$782,$A32,СВЦЭМ!$B$39:$B$782,G$11)+'СЕТ СН'!$F$14+СВЦЭМ!$D$10+'СЕТ СН'!$F$8*'СЕТ СН'!$F$9-'СЕТ СН'!$F$26</f>
        <v>1393.5296825599999</v>
      </c>
      <c r="H32" s="36">
        <f>SUMIFS(СВЦЭМ!$D$39:$D$782,СВЦЭМ!$A$39:$A$782,$A32,СВЦЭМ!$B$39:$B$782,H$11)+'СЕТ СН'!$F$14+СВЦЭМ!$D$10+'СЕТ СН'!$F$8*'СЕТ СН'!$F$9-'СЕТ СН'!$F$26</f>
        <v>1367.3659667399997</v>
      </c>
      <c r="I32" s="36">
        <f>SUMIFS(СВЦЭМ!$D$39:$D$782,СВЦЭМ!$A$39:$A$782,$A32,СВЦЭМ!$B$39:$B$782,I$11)+'СЕТ СН'!$F$14+СВЦЭМ!$D$10+'СЕТ СН'!$F$8*'СЕТ СН'!$F$9-'СЕТ СН'!$F$26</f>
        <v>1301.0374940399997</v>
      </c>
      <c r="J32" s="36">
        <f>SUMIFS(СВЦЭМ!$D$39:$D$782,СВЦЭМ!$A$39:$A$782,$A32,СВЦЭМ!$B$39:$B$782,J$11)+'СЕТ СН'!$F$14+СВЦЭМ!$D$10+'СЕТ СН'!$F$8*'СЕТ СН'!$F$9-'СЕТ СН'!$F$26</f>
        <v>1258.5130288800001</v>
      </c>
      <c r="K32" s="36">
        <f>SUMIFS(СВЦЭМ!$D$39:$D$782,СВЦЭМ!$A$39:$A$782,$A32,СВЦЭМ!$B$39:$B$782,K$11)+'СЕТ СН'!$F$14+СВЦЭМ!$D$10+'СЕТ СН'!$F$8*'СЕТ СН'!$F$9-'СЕТ СН'!$F$26</f>
        <v>1205.14013168</v>
      </c>
      <c r="L32" s="36">
        <f>SUMIFS(СВЦЭМ!$D$39:$D$782,СВЦЭМ!$A$39:$A$782,$A32,СВЦЭМ!$B$39:$B$782,L$11)+'СЕТ СН'!$F$14+СВЦЭМ!$D$10+'СЕТ СН'!$F$8*'СЕТ СН'!$F$9-'СЕТ СН'!$F$26</f>
        <v>1179.27896218</v>
      </c>
      <c r="M32" s="36">
        <f>SUMIFS(СВЦЭМ!$D$39:$D$782,СВЦЭМ!$A$39:$A$782,$A32,СВЦЭМ!$B$39:$B$782,M$11)+'СЕТ СН'!$F$14+СВЦЭМ!$D$10+'СЕТ СН'!$F$8*'СЕТ СН'!$F$9-'СЕТ СН'!$F$26</f>
        <v>1182.0366464700001</v>
      </c>
      <c r="N32" s="36">
        <f>SUMIFS(СВЦЭМ!$D$39:$D$782,СВЦЭМ!$A$39:$A$782,$A32,СВЦЭМ!$B$39:$B$782,N$11)+'СЕТ СН'!$F$14+СВЦЭМ!$D$10+'СЕТ СН'!$F$8*'СЕТ СН'!$F$9-'СЕТ СН'!$F$26</f>
        <v>1196.95398204</v>
      </c>
      <c r="O32" s="36">
        <f>SUMIFS(СВЦЭМ!$D$39:$D$782,СВЦЭМ!$A$39:$A$782,$A32,СВЦЭМ!$B$39:$B$782,O$11)+'СЕТ СН'!$F$14+СВЦЭМ!$D$10+'СЕТ СН'!$F$8*'СЕТ СН'!$F$9-'СЕТ СН'!$F$26</f>
        <v>1207.58774511</v>
      </c>
      <c r="P32" s="36">
        <f>SUMIFS(СВЦЭМ!$D$39:$D$782,СВЦЭМ!$A$39:$A$782,$A32,СВЦЭМ!$B$39:$B$782,P$11)+'СЕТ СН'!$F$14+СВЦЭМ!$D$10+'СЕТ СН'!$F$8*'СЕТ СН'!$F$9-'СЕТ СН'!$F$26</f>
        <v>1247.88136179</v>
      </c>
      <c r="Q32" s="36">
        <f>SUMIFS(СВЦЭМ!$D$39:$D$782,СВЦЭМ!$A$39:$A$782,$A32,СВЦЭМ!$B$39:$B$782,Q$11)+'СЕТ СН'!$F$14+СВЦЭМ!$D$10+'СЕТ СН'!$F$8*'СЕТ СН'!$F$9-'СЕТ СН'!$F$26</f>
        <v>1271.6076571399999</v>
      </c>
      <c r="R32" s="36">
        <f>SUMIFS(СВЦЭМ!$D$39:$D$782,СВЦЭМ!$A$39:$A$782,$A32,СВЦЭМ!$B$39:$B$782,R$11)+'СЕТ СН'!$F$14+СВЦЭМ!$D$10+'СЕТ СН'!$F$8*'СЕТ СН'!$F$9-'СЕТ СН'!$F$26</f>
        <v>1247.1694220499999</v>
      </c>
      <c r="S32" s="36">
        <f>SUMIFS(СВЦЭМ!$D$39:$D$782,СВЦЭМ!$A$39:$A$782,$A32,СВЦЭМ!$B$39:$B$782,S$11)+'СЕТ СН'!$F$14+СВЦЭМ!$D$10+'СЕТ СН'!$F$8*'СЕТ СН'!$F$9-'СЕТ СН'!$F$26</f>
        <v>1239.2297004500001</v>
      </c>
      <c r="T32" s="36">
        <f>SUMIFS(СВЦЭМ!$D$39:$D$782,СВЦЭМ!$A$39:$A$782,$A32,СВЦЭМ!$B$39:$B$782,T$11)+'СЕТ СН'!$F$14+СВЦЭМ!$D$10+'СЕТ СН'!$F$8*'СЕТ СН'!$F$9-'СЕТ СН'!$F$26</f>
        <v>1190.27809095</v>
      </c>
      <c r="U32" s="36">
        <f>SUMIFS(СВЦЭМ!$D$39:$D$782,СВЦЭМ!$A$39:$A$782,$A32,СВЦЭМ!$B$39:$B$782,U$11)+'СЕТ СН'!$F$14+СВЦЭМ!$D$10+'СЕТ СН'!$F$8*'СЕТ СН'!$F$9-'СЕТ СН'!$F$26</f>
        <v>1143.5773185399999</v>
      </c>
      <c r="V32" s="36">
        <f>SUMIFS(СВЦЭМ!$D$39:$D$782,СВЦЭМ!$A$39:$A$782,$A32,СВЦЭМ!$B$39:$B$782,V$11)+'СЕТ СН'!$F$14+СВЦЭМ!$D$10+'СЕТ СН'!$F$8*'СЕТ СН'!$F$9-'СЕТ СН'!$F$26</f>
        <v>1155.3033651800001</v>
      </c>
      <c r="W32" s="36">
        <f>SUMIFS(СВЦЭМ!$D$39:$D$782,СВЦЭМ!$A$39:$A$782,$A32,СВЦЭМ!$B$39:$B$782,W$11)+'СЕТ СН'!$F$14+СВЦЭМ!$D$10+'СЕТ СН'!$F$8*'СЕТ СН'!$F$9-'СЕТ СН'!$F$26</f>
        <v>1168.10403036</v>
      </c>
      <c r="X32" s="36">
        <f>SUMIFS(СВЦЭМ!$D$39:$D$782,СВЦЭМ!$A$39:$A$782,$A32,СВЦЭМ!$B$39:$B$782,X$11)+'СЕТ СН'!$F$14+СВЦЭМ!$D$10+'СЕТ СН'!$F$8*'СЕТ СН'!$F$9-'СЕТ СН'!$F$26</f>
        <v>1190.31513341</v>
      </c>
      <c r="Y32" s="36">
        <f>SUMIFS(СВЦЭМ!$D$39:$D$782,СВЦЭМ!$A$39:$A$782,$A32,СВЦЭМ!$B$39:$B$782,Y$11)+'СЕТ СН'!$F$14+СВЦЭМ!$D$10+'СЕТ СН'!$F$8*'СЕТ СН'!$F$9-'СЕТ СН'!$F$26</f>
        <v>1218.93108843</v>
      </c>
    </row>
    <row r="33" spans="1:27" ht="15.75" x14ac:dyDescent="0.2">
      <c r="A33" s="35">
        <f t="shared" si="0"/>
        <v>44277</v>
      </c>
      <c r="B33" s="36">
        <f>SUMIFS(СВЦЭМ!$D$39:$D$782,СВЦЭМ!$A$39:$A$782,$A33,СВЦЭМ!$B$39:$B$782,B$11)+'СЕТ СН'!$F$14+СВЦЭМ!$D$10+'СЕТ СН'!$F$8*'СЕТ СН'!$F$9-'СЕТ СН'!$F$26</f>
        <v>1219.7966907800001</v>
      </c>
      <c r="C33" s="36">
        <f>SUMIFS(СВЦЭМ!$D$39:$D$782,СВЦЭМ!$A$39:$A$782,$A33,СВЦЭМ!$B$39:$B$782,C$11)+'СЕТ СН'!$F$14+СВЦЭМ!$D$10+'СЕТ СН'!$F$8*'СЕТ СН'!$F$9-'СЕТ СН'!$F$26</f>
        <v>1264.98131225</v>
      </c>
      <c r="D33" s="36">
        <f>SUMIFS(СВЦЭМ!$D$39:$D$782,СВЦЭМ!$A$39:$A$782,$A33,СВЦЭМ!$B$39:$B$782,D$11)+'СЕТ СН'!$F$14+СВЦЭМ!$D$10+'СЕТ СН'!$F$8*'СЕТ СН'!$F$9-'СЕТ СН'!$F$26</f>
        <v>1321.2809330199998</v>
      </c>
      <c r="E33" s="36">
        <f>SUMIFS(СВЦЭМ!$D$39:$D$782,СВЦЭМ!$A$39:$A$782,$A33,СВЦЭМ!$B$39:$B$782,E$11)+'СЕТ СН'!$F$14+СВЦЭМ!$D$10+'СЕТ СН'!$F$8*'СЕТ СН'!$F$9-'СЕТ СН'!$F$26</f>
        <v>1323.27313989</v>
      </c>
      <c r="F33" s="36">
        <f>SUMIFS(СВЦЭМ!$D$39:$D$782,СВЦЭМ!$A$39:$A$782,$A33,СВЦЭМ!$B$39:$B$782,F$11)+'СЕТ СН'!$F$14+СВЦЭМ!$D$10+'СЕТ СН'!$F$8*'СЕТ СН'!$F$9-'СЕТ СН'!$F$26</f>
        <v>1320.9636610499997</v>
      </c>
      <c r="G33" s="36">
        <f>SUMIFS(СВЦЭМ!$D$39:$D$782,СВЦЭМ!$A$39:$A$782,$A33,СВЦЭМ!$B$39:$B$782,G$11)+'СЕТ СН'!$F$14+СВЦЭМ!$D$10+'СЕТ СН'!$F$8*'СЕТ СН'!$F$9-'СЕТ СН'!$F$26</f>
        <v>1293.5513377699999</v>
      </c>
      <c r="H33" s="36">
        <f>SUMIFS(СВЦЭМ!$D$39:$D$782,СВЦЭМ!$A$39:$A$782,$A33,СВЦЭМ!$B$39:$B$782,H$11)+'СЕТ СН'!$F$14+СВЦЭМ!$D$10+'СЕТ СН'!$F$8*'СЕТ СН'!$F$9-'СЕТ СН'!$F$26</f>
        <v>1273.0459121999997</v>
      </c>
      <c r="I33" s="36">
        <f>SUMIFS(СВЦЭМ!$D$39:$D$782,СВЦЭМ!$A$39:$A$782,$A33,СВЦЭМ!$B$39:$B$782,I$11)+'СЕТ СН'!$F$14+СВЦЭМ!$D$10+'СЕТ СН'!$F$8*'СЕТ СН'!$F$9-'СЕТ СН'!$F$26</f>
        <v>1217.67699986</v>
      </c>
      <c r="J33" s="36">
        <f>SUMIFS(СВЦЭМ!$D$39:$D$782,СВЦЭМ!$A$39:$A$782,$A33,СВЦЭМ!$B$39:$B$782,J$11)+'СЕТ СН'!$F$14+СВЦЭМ!$D$10+'СЕТ СН'!$F$8*'СЕТ СН'!$F$9-'СЕТ СН'!$F$26</f>
        <v>1182.17930531</v>
      </c>
      <c r="K33" s="36">
        <f>SUMIFS(СВЦЭМ!$D$39:$D$782,СВЦЭМ!$A$39:$A$782,$A33,СВЦЭМ!$B$39:$B$782,K$11)+'СЕТ СН'!$F$14+СВЦЭМ!$D$10+'СЕТ СН'!$F$8*'СЕТ СН'!$F$9-'СЕТ СН'!$F$26</f>
        <v>1182.60052922</v>
      </c>
      <c r="L33" s="36">
        <f>SUMIFS(СВЦЭМ!$D$39:$D$782,СВЦЭМ!$A$39:$A$782,$A33,СВЦЭМ!$B$39:$B$782,L$11)+'СЕТ СН'!$F$14+СВЦЭМ!$D$10+'СЕТ СН'!$F$8*'СЕТ СН'!$F$9-'СЕТ СН'!$F$26</f>
        <v>1193.76859012</v>
      </c>
      <c r="M33" s="36">
        <f>SUMIFS(СВЦЭМ!$D$39:$D$782,СВЦЭМ!$A$39:$A$782,$A33,СВЦЭМ!$B$39:$B$782,M$11)+'СЕТ СН'!$F$14+СВЦЭМ!$D$10+'СЕТ СН'!$F$8*'СЕТ СН'!$F$9-'СЕТ СН'!$F$26</f>
        <v>1187.2745035299999</v>
      </c>
      <c r="N33" s="36">
        <f>SUMIFS(СВЦЭМ!$D$39:$D$782,СВЦЭМ!$A$39:$A$782,$A33,СВЦЭМ!$B$39:$B$782,N$11)+'СЕТ СН'!$F$14+СВЦЭМ!$D$10+'СЕТ СН'!$F$8*'СЕТ СН'!$F$9-'СЕТ СН'!$F$26</f>
        <v>1198.9037581699999</v>
      </c>
      <c r="O33" s="36">
        <f>SUMIFS(СВЦЭМ!$D$39:$D$782,СВЦЭМ!$A$39:$A$782,$A33,СВЦЭМ!$B$39:$B$782,O$11)+'СЕТ СН'!$F$14+СВЦЭМ!$D$10+'СЕТ СН'!$F$8*'СЕТ СН'!$F$9-'СЕТ СН'!$F$26</f>
        <v>1249.3300685899999</v>
      </c>
      <c r="P33" s="36">
        <f>SUMIFS(СВЦЭМ!$D$39:$D$782,СВЦЭМ!$A$39:$A$782,$A33,СВЦЭМ!$B$39:$B$782,P$11)+'СЕТ СН'!$F$14+СВЦЭМ!$D$10+'СЕТ СН'!$F$8*'СЕТ СН'!$F$9-'СЕТ СН'!$F$26</f>
        <v>1308.9736811499997</v>
      </c>
      <c r="Q33" s="36">
        <f>SUMIFS(СВЦЭМ!$D$39:$D$782,СВЦЭМ!$A$39:$A$782,$A33,СВЦЭМ!$B$39:$B$782,Q$11)+'СЕТ СН'!$F$14+СВЦЭМ!$D$10+'СЕТ СН'!$F$8*'СЕТ СН'!$F$9-'СЕТ СН'!$F$26</f>
        <v>1323.2635801699998</v>
      </c>
      <c r="R33" s="36">
        <f>SUMIFS(СВЦЭМ!$D$39:$D$782,СВЦЭМ!$A$39:$A$782,$A33,СВЦЭМ!$B$39:$B$782,R$11)+'СЕТ СН'!$F$14+СВЦЭМ!$D$10+'СЕТ СН'!$F$8*'СЕТ СН'!$F$9-'СЕТ СН'!$F$26</f>
        <v>1318.72456732</v>
      </c>
      <c r="S33" s="36">
        <f>SUMIFS(СВЦЭМ!$D$39:$D$782,СВЦЭМ!$A$39:$A$782,$A33,СВЦЭМ!$B$39:$B$782,S$11)+'СЕТ СН'!$F$14+СВЦЭМ!$D$10+'СЕТ СН'!$F$8*'СЕТ СН'!$F$9-'СЕТ СН'!$F$26</f>
        <v>1289.5719529899998</v>
      </c>
      <c r="T33" s="36">
        <f>SUMIFS(СВЦЭМ!$D$39:$D$782,СВЦЭМ!$A$39:$A$782,$A33,СВЦЭМ!$B$39:$B$782,T$11)+'СЕТ СН'!$F$14+СВЦЭМ!$D$10+'СЕТ СН'!$F$8*'СЕТ СН'!$F$9-'СЕТ СН'!$F$26</f>
        <v>1215.3104135799999</v>
      </c>
      <c r="U33" s="36">
        <f>SUMIFS(СВЦЭМ!$D$39:$D$782,СВЦЭМ!$A$39:$A$782,$A33,СВЦЭМ!$B$39:$B$782,U$11)+'СЕТ СН'!$F$14+СВЦЭМ!$D$10+'СЕТ СН'!$F$8*'СЕТ СН'!$F$9-'СЕТ СН'!$F$26</f>
        <v>1176.17617666</v>
      </c>
      <c r="V33" s="36">
        <f>SUMIFS(СВЦЭМ!$D$39:$D$782,СВЦЭМ!$A$39:$A$782,$A33,СВЦЭМ!$B$39:$B$782,V$11)+'СЕТ СН'!$F$14+СВЦЭМ!$D$10+'СЕТ СН'!$F$8*'СЕТ СН'!$F$9-'СЕТ СН'!$F$26</f>
        <v>1152.8281616200002</v>
      </c>
      <c r="W33" s="36">
        <f>SUMIFS(СВЦЭМ!$D$39:$D$782,СВЦЭМ!$A$39:$A$782,$A33,СВЦЭМ!$B$39:$B$782,W$11)+'СЕТ СН'!$F$14+СВЦЭМ!$D$10+'СЕТ СН'!$F$8*'СЕТ СН'!$F$9-'СЕТ СН'!$F$26</f>
        <v>1153.98201531</v>
      </c>
      <c r="X33" s="36">
        <f>SUMIFS(СВЦЭМ!$D$39:$D$782,СВЦЭМ!$A$39:$A$782,$A33,СВЦЭМ!$B$39:$B$782,X$11)+'СЕТ СН'!$F$14+СВЦЭМ!$D$10+'СЕТ СН'!$F$8*'СЕТ СН'!$F$9-'СЕТ СН'!$F$26</f>
        <v>1172.1740549599999</v>
      </c>
      <c r="Y33" s="36">
        <f>SUMIFS(СВЦЭМ!$D$39:$D$782,СВЦЭМ!$A$39:$A$782,$A33,СВЦЭМ!$B$39:$B$782,Y$11)+'СЕТ СН'!$F$14+СВЦЭМ!$D$10+'СЕТ СН'!$F$8*'СЕТ СН'!$F$9-'СЕТ СН'!$F$26</f>
        <v>1189.35686487</v>
      </c>
    </row>
    <row r="34" spans="1:27" ht="15.75" x14ac:dyDescent="0.2">
      <c r="A34" s="35">
        <f t="shared" si="0"/>
        <v>44278</v>
      </c>
      <c r="B34" s="36">
        <f>SUMIFS(СВЦЭМ!$D$39:$D$782,СВЦЭМ!$A$39:$A$782,$A34,СВЦЭМ!$B$39:$B$782,B$11)+'СЕТ СН'!$F$14+СВЦЭМ!$D$10+'СЕТ СН'!$F$8*'СЕТ СН'!$F$9-'СЕТ СН'!$F$26</f>
        <v>1194.61552994</v>
      </c>
      <c r="C34" s="36">
        <f>SUMIFS(СВЦЭМ!$D$39:$D$782,СВЦЭМ!$A$39:$A$782,$A34,СВЦЭМ!$B$39:$B$782,C$11)+'СЕТ СН'!$F$14+СВЦЭМ!$D$10+'СЕТ СН'!$F$8*'СЕТ СН'!$F$9-'СЕТ СН'!$F$26</f>
        <v>1254.9189251500002</v>
      </c>
      <c r="D34" s="36">
        <f>SUMIFS(СВЦЭМ!$D$39:$D$782,СВЦЭМ!$A$39:$A$782,$A34,СВЦЭМ!$B$39:$B$782,D$11)+'СЕТ СН'!$F$14+СВЦЭМ!$D$10+'СЕТ СН'!$F$8*'СЕТ СН'!$F$9-'СЕТ СН'!$F$26</f>
        <v>1305.6028382700001</v>
      </c>
      <c r="E34" s="36">
        <f>SUMIFS(СВЦЭМ!$D$39:$D$782,СВЦЭМ!$A$39:$A$782,$A34,СВЦЭМ!$B$39:$B$782,E$11)+'СЕТ СН'!$F$14+СВЦЭМ!$D$10+'СЕТ СН'!$F$8*'СЕТ СН'!$F$9-'СЕТ СН'!$F$26</f>
        <v>1312.5101597899998</v>
      </c>
      <c r="F34" s="36">
        <f>SUMIFS(СВЦЭМ!$D$39:$D$782,СВЦЭМ!$A$39:$A$782,$A34,СВЦЭМ!$B$39:$B$782,F$11)+'СЕТ СН'!$F$14+СВЦЭМ!$D$10+'СЕТ СН'!$F$8*'СЕТ СН'!$F$9-'СЕТ СН'!$F$26</f>
        <v>1305.5895820400001</v>
      </c>
      <c r="G34" s="36">
        <f>SUMIFS(СВЦЭМ!$D$39:$D$782,СВЦЭМ!$A$39:$A$782,$A34,СВЦЭМ!$B$39:$B$782,G$11)+'СЕТ СН'!$F$14+СВЦЭМ!$D$10+'СЕТ СН'!$F$8*'СЕТ СН'!$F$9-'СЕТ СН'!$F$26</f>
        <v>1285.6582773099999</v>
      </c>
      <c r="H34" s="36">
        <f>SUMIFS(СВЦЭМ!$D$39:$D$782,СВЦЭМ!$A$39:$A$782,$A34,СВЦЭМ!$B$39:$B$782,H$11)+'СЕТ СН'!$F$14+СВЦЭМ!$D$10+'СЕТ СН'!$F$8*'СЕТ СН'!$F$9-'СЕТ СН'!$F$26</f>
        <v>1265.9619943399998</v>
      </c>
      <c r="I34" s="36">
        <f>SUMIFS(СВЦЭМ!$D$39:$D$782,СВЦЭМ!$A$39:$A$782,$A34,СВЦЭМ!$B$39:$B$782,I$11)+'СЕТ СН'!$F$14+СВЦЭМ!$D$10+'СЕТ СН'!$F$8*'СЕТ СН'!$F$9-'СЕТ СН'!$F$26</f>
        <v>1206.2718894899999</v>
      </c>
      <c r="J34" s="36">
        <f>SUMIFS(СВЦЭМ!$D$39:$D$782,СВЦЭМ!$A$39:$A$782,$A34,СВЦЭМ!$B$39:$B$782,J$11)+'СЕТ СН'!$F$14+СВЦЭМ!$D$10+'СЕТ СН'!$F$8*'СЕТ СН'!$F$9-'СЕТ СН'!$F$26</f>
        <v>1160.1643187700001</v>
      </c>
      <c r="K34" s="36">
        <f>SUMIFS(СВЦЭМ!$D$39:$D$782,СВЦЭМ!$A$39:$A$782,$A34,СВЦЭМ!$B$39:$B$782,K$11)+'СЕТ СН'!$F$14+СВЦЭМ!$D$10+'СЕТ СН'!$F$8*'СЕТ СН'!$F$9-'СЕТ СН'!$F$26</f>
        <v>1136.9916060999999</v>
      </c>
      <c r="L34" s="36">
        <f>SUMIFS(СВЦЭМ!$D$39:$D$782,СВЦЭМ!$A$39:$A$782,$A34,СВЦЭМ!$B$39:$B$782,L$11)+'СЕТ СН'!$F$14+СВЦЭМ!$D$10+'СЕТ СН'!$F$8*'СЕТ СН'!$F$9-'СЕТ СН'!$F$26</f>
        <v>1175.53746071</v>
      </c>
      <c r="M34" s="36">
        <f>SUMIFS(СВЦЭМ!$D$39:$D$782,СВЦЭМ!$A$39:$A$782,$A34,СВЦЭМ!$B$39:$B$782,M$11)+'СЕТ СН'!$F$14+СВЦЭМ!$D$10+'СЕТ СН'!$F$8*'СЕТ СН'!$F$9-'СЕТ СН'!$F$26</f>
        <v>1188.3748335300002</v>
      </c>
      <c r="N34" s="36">
        <f>SUMIFS(СВЦЭМ!$D$39:$D$782,СВЦЭМ!$A$39:$A$782,$A34,СВЦЭМ!$B$39:$B$782,N$11)+'СЕТ СН'!$F$14+СВЦЭМ!$D$10+'СЕТ СН'!$F$8*'СЕТ СН'!$F$9-'СЕТ СН'!$F$26</f>
        <v>1229.3210572799999</v>
      </c>
      <c r="O34" s="36">
        <f>SUMIFS(СВЦЭМ!$D$39:$D$782,СВЦЭМ!$A$39:$A$782,$A34,СВЦЭМ!$B$39:$B$782,O$11)+'СЕТ СН'!$F$14+СВЦЭМ!$D$10+'СЕТ СН'!$F$8*'СЕТ СН'!$F$9-'СЕТ СН'!$F$26</f>
        <v>1261.0550712099998</v>
      </c>
      <c r="P34" s="36">
        <f>SUMIFS(СВЦЭМ!$D$39:$D$782,СВЦЭМ!$A$39:$A$782,$A34,СВЦЭМ!$B$39:$B$782,P$11)+'СЕТ СН'!$F$14+СВЦЭМ!$D$10+'СЕТ СН'!$F$8*'СЕТ СН'!$F$9-'СЕТ СН'!$F$26</f>
        <v>1285.67608075</v>
      </c>
      <c r="Q34" s="36">
        <f>SUMIFS(СВЦЭМ!$D$39:$D$782,СВЦЭМ!$A$39:$A$782,$A34,СВЦЭМ!$B$39:$B$782,Q$11)+'СЕТ СН'!$F$14+СВЦЭМ!$D$10+'СЕТ СН'!$F$8*'СЕТ СН'!$F$9-'СЕТ СН'!$F$26</f>
        <v>1302.8686311299998</v>
      </c>
      <c r="R34" s="36">
        <f>SUMIFS(СВЦЭМ!$D$39:$D$782,СВЦЭМ!$A$39:$A$782,$A34,СВЦЭМ!$B$39:$B$782,R$11)+'СЕТ СН'!$F$14+СВЦЭМ!$D$10+'СЕТ СН'!$F$8*'СЕТ СН'!$F$9-'СЕТ СН'!$F$26</f>
        <v>1293.36060804</v>
      </c>
      <c r="S34" s="36">
        <f>SUMIFS(СВЦЭМ!$D$39:$D$782,СВЦЭМ!$A$39:$A$782,$A34,СВЦЭМ!$B$39:$B$782,S$11)+'СЕТ СН'!$F$14+СВЦЭМ!$D$10+'СЕТ СН'!$F$8*'СЕТ СН'!$F$9-'СЕТ СН'!$F$26</f>
        <v>1258.4937678800002</v>
      </c>
      <c r="T34" s="36">
        <f>SUMIFS(СВЦЭМ!$D$39:$D$782,СВЦЭМ!$A$39:$A$782,$A34,СВЦЭМ!$B$39:$B$782,T$11)+'СЕТ СН'!$F$14+СВЦЭМ!$D$10+'СЕТ СН'!$F$8*'СЕТ СН'!$F$9-'СЕТ СН'!$F$26</f>
        <v>1181.72751412</v>
      </c>
      <c r="U34" s="36">
        <f>SUMIFS(СВЦЭМ!$D$39:$D$782,СВЦЭМ!$A$39:$A$782,$A34,СВЦЭМ!$B$39:$B$782,U$11)+'СЕТ СН'!$F$14+СВЦЭМ!$D$10+'СЕТ СН'!$F$8*'СЕТ СН'!$F$9-'СЕТ СН'!$F$26</f>
        <v>1136.1318709100001</v>
      </c>
      <c r="V34" s="36">
        <f>SUMIFS(СВЦЭМ!$D$39:$D$782,СВЦЭМ!$A$39:$A$782,$A34,СВЦЭМ!$B$39:$B$782,V$11)+'СЕТ СН'!$F$14+СВЦЭМ!$D$10+'СЕТ СН'!$F$8*'СЕТ СН'!$F$9-'СЕТ СН'!$F$26</f>
        <v>1149.7976960800002</v>
      </c>
      <c r="W34" s="36">
        <f>SUMIFS(СВЦЭМ!$D$39:$D$782,СВЦЭМ!$A$39:$A$782,$A34,СВЦЭМ!$B$39:$B$782,W$11)+'СЕТ СН'!$F$14+СВЦЭМ!$D$10+'СЕТ СН'!$F$8*'СЕТ СН'!$F$9-'СЕТ СН'!$F$26</f>
        <v>1134.17323786</v>
      </c>
      <c r="X34" s="36">
        <f>SUMIFS(СВЦЭМ!$D$39:$D$782,СВЦЭМ!$A$39:$A$782,$A34,СВЦЭМ!$B$39:$B$782,X$11)+'СЕТ СН'!$F$14+СВЦЭМ!$D$10+'СЕТ СН'!$F$8*'СЕТ СН'!$F$9-'СЕТ СН'!$F$26</f>
        <v>1148.32719131</v>
      </c>
      <c r="Y34" s="36">
        <f>SUMIFS(СВЦЭМ!$D$39:$D$782,СВЦЭМ!$A$39:$A$782,$A34,СВЦЭМ!$B$39:$B$782,Y$11)+'СЕТ СН'!$F$14+СВЦЭМ!$D$10+'СЕТ СН'!$F$8*'СЕТ СН'!$F$9-'СЕТ СН'!$F$26</f>
        <v>1167.3533069700002</v>
      </c>
    </row>
    <row r="35" spans="1:27" ht="15.75" x14ac:dyDescent="0.2">
      <c r="A35" s="35">
        <f t="shared" si="0"/>
        <v>44279</v>
      </c>
      <c r="B35" s="36">
        <f>SUMIFS(СВЦЭМ!$D$39:$D$782,СВЦЭМ!$A$39:$A$782,$A35,СВЦЭМ!$B$39:$B$782,B$11)+'СЕТ СН'!$F$14+СВЦЭМ!$D$10+'СЕТ СН'!$F$8*'СЕТ СН'!$F$9-'СЕТ СН'!$F$26</f>
        <v>1206.8398351400001</v>
      </c>
      <c r="C35" s="36">
        <f>SUMIFS(СВЦЭМ!$D$39:$D$782,СВЦЭМ!$A$39:$A$782,$A35,СВЦЭМ!$B$39:$B$782,C$11)+'СЕТ СН'!$F$14+СВЦЭМ!$D$10+'СЕТ СН'!$F$8*'СЕТ СН'!$F$9-'СЕТ СН'!$F$26</f>
        <v>1256.2227202999998</v>
      </c>
      <c r="D35" s="36">
        <f>SUMIFS(СВЦЭМ!$D$39:$D$782,СВЦЭМ!$A$39:$A$782,$A35,СВЦЭМ!$B$39:$B$782,D$11)+'СЕТ СН'!$F$14+СВЦЭМ!$D$10+'СЕТ СН'!$F$8*'СЕТ СН'!$F$9-'СЕТ СН'!$F$26</f>
        <v>1309.9784686600001</v>
      </c>
      <c r="E35" s="36">
        <f>SUMIFS(СВЦЭМ!$D$39:$D$782,СВЦЭМ!$A$39:$A$782,$A35,СВЦЭМ!$B$39:$B$782,E$11)+'СЕТ СН'!$F$14+СВЦЭМ!$D$10+'СЕТ СН'!$F$8*'СЕТ СН'!$F$9-'СЕТ СН'!$F$26</f>
        <v>1319.4745203899997</v>
      </c>
      <c r="F35" s="36">
        <f>SUMIFS(СВЦЭМ!$D$39:$D$782,СВЦЭМ!$A$39:$A$782,$A35,СВЦЭМ!$B$39:$B$782,F$11)+'СЕТ СН'!$F$14+СВЦЭМ!$D$10+'СЕТ СН'!$F$8*'СЕТ СН'!$F$9-'СЕТ СН'!$F$26</f>
        <v>1316.2336237499999</v>
      </c>
      <c r="G35" s="36">
        <f>SUMIFS(СВЦЭМ!$D$39:$D$782,СВЦЭМ!$A$39:$A$782,$A35,СВЦЭМ!$B$39:$B$782,G$11)+'СЕТ СН'!$F$14+СВЦЭМ!$D$10+'СЕТ СН'!$F$8*'СЕТ СН'!$F$9-'СЕТ СН'!$F$26</f>
        <v>1293.2675078399998</v>
      </c>
      <c r="H35" s="36">
        <f>SUMIFS(СВЦЭМ!$D$39:$D$782,СВЦЭМ!$A$39:$A$782,$A35,СВЦЭМ!$B$39:$B$782,H$11)+'СЕТ СН'!$F$14+СВЦЭМ!$D$10+'СЕТ СН'!$F$8*'СЕТ СН'!$F$9-'СЕТ СН'!$F$26</f>
        <v>1269.1171285400001</v>
      </c>
      <c r="I35" s="36">
        <f>SUMIFS(СВЦЭМ!$D$39:$D$782,СВЦЭМ!$A$39:$A$782,$A35,СВЦЭМ!$B$39:$B$782,I$11)+'СЕТ СН'!$F$14+СВЦЭМ!$D$10+'СЕТ СН'!$F$8*'СЕТ СН'!$F$9-'СЕТ СН'!$F$26</f>
        <v>1219.7800793400002</v>
      </c>
      <c r="J35" s="36">
        <f>SUMIFS(СВЦЭМ!$D$39:$D$782,СВЦЭМ!$A$39:$A$782,$A35,СВЦЭМ!$B$39:$B$782,J$11)+'СЕТ СН'!$F$14+СВЦЭМ!$D$10+'СЕТ СН'!$F$8*'СЕТ СН'!$F$9-'СЕТ СН'!$F$26</f>
        <v>1170.0898516299999</v>
      </c>
      <c r="K35" s="36">
        <f>SUMIFS(СВЦЭМ!$D$39:$D$782,СВЦЭМ!$A$39:$A$782,$A35,СВЦЭМ!$B$39:$B$782,K$11)+'СЕТ СН'!$F$14+СВЦЭМ!$D$10+'СЕТ СН'!$F$8*'СЕТ СН'!$F$9-'СЕТ СН'!$F$26</f>
        <v>1143.6712716299999</v>
      </c>
      <c r="L35" s="36">
        <f>SUMIFS(СВЦЭМ!$D$39:$D$782,СВЦЭМ!$A$39:$A$782,$A35,СВЦЭМ!$B$39:$B$782,L$11)+'СЕТ СН'!$F$14+СВЦЭМ!$D$10+'СЕТ СН'!$F$8*'СЕТ СН'!$F$9-'СЕТ СН'!$F$26</f>
        <v>1168.5960728800001</v>
      </c>
      <c r="M35" s="36">
        <f>SUMIFS(СВЦЭМ!$D$39:$D$782,СВЦЭМ!$A$39:$A$782,$A35,СВЦЭМ!$B$39:$B$782,M$11)+'СЕТ СН'!$F$14+СВЦЭМ!$D$10+'СЕТ СН'!$F$8*'СЕТ СН'!$F$9-'СЕТ СН'!$F$26</f>
        <v>1159.42645913</v>
      </c>
      <c r="N35" s="36">
        <f>SUMIFS(СВЦЭМ!$D$39:$D$782,СВЦЭМ!$A$39:$A$782,$A35,СВЦЭМ!$B$39:$B$782,N$11)+'СЕТ СН'!$F$14+СВЦЭМ!$D$10+'СЕТ СН'!$F$8*'СЕТ СН'!$F$9-'СЕТ СН'!$F$26</f>
        <v>1178.31555757</v>
      </c>
      <c r="O35" s="36">
        <f>SUMIFS(СВЦЭМ!$D$39:$D$782,СВЦЭМ!$A$39:$A$782,$A35,СВЦЭМ!$B$39:$B$782,O$11)+'СЕТ СН'!$F$14+СВЦЭМ!$D$10+'СЕТ СН'!$F$8*'СЕТ СН'!$F$9-'СЕТ СН'!$F$26</f>
        <v>1218.2235855200001</v>
      </c>
      <c r="P35" s="36">
        <f>SUMIFS(СВЦЭМ!$D$39:$D$782,СВЦЭМ!$A$39:$A$782,$A35,СВЦЭМ!$B$39:$B$782,P$11)+'СЕТ СН'!$F$14+СВЦЭМ!$D$10+'СЕТ СН'!$F$8*'СЕТ СН'!$F$9-'СЕТ СН'!$F$26</f>
        <v>1256.39474492</v>
      </c>
      <c r="Q35" s="36">
        <f>SUMIFS(СВЦЭМ!$D$39:$D$782,СВЦЭМ!$A$39:$A$782,$A35,СВЦЭМ!$B$39:$B$782,Q$11)+'СЕТ СН'!$F$14+СВЦЭМ!$D$10+'СЕТ СН'!$F$8*'СЕТ СН'!$F$9-'СЕТ СН'!$F$26</f>
        <v>1278.6873926499998</v>
      </c>
      <c r="R35" s="36">
        <f>SUMIFS(СВЦЭМ!$D$39:$D$782,СВЦЭМ!$A$39:$A$782,$A35,СВЦЭМ!$B$39:$B$782,R$11)+'СЕТ СН'!$F$14+СВЦЭМ!$D$10+'СЕТ СН'!$F$8*'СЕТ СН'!$F$9-'СЕТ СН'!$F$26</f>
        <v>1267.8270579999999</v>
      </c>
      <c r="S35" s="36">
        <f>SUMIFS(СВЦЭМ!$D$39:$D$782,СВЦЭМ!$A$39:$A$782,$A35,СВЦЭМ!$B$39:$B$782,S$11)+'СЕТ СН'!$F$14+СВЦЭМ!$D$10+'СЕТ СН'!$F$8*'СЕТ СН'!$F$9-'СЕТ СН'!$F$26</f>
        <v>1224.5974973900002</v>
      </c>
      <c r="T35" s="36">
        <f>SUMIFS(СВЦЭМ!$D$39:$D$782,СВЦЭМ!$A$39:$A$782,$A35,СВЦЭМ!$B$39:$B$782,T$11)+'СЕТ СН'!$F$14+СВЦЭМ!$D$10+'СЕТ СН'!$F$8*'СЕТ СН'!$F$9-'СЕТ СН'!$F$26</f>
        <v>1146.2975099099999</v>
      </c>
      <c r="U35" s="36">
        <f>SUMIFS(СВЦЭМ!$D$39:$D$782,СВЦЭМ!$A$39:$A$782,$A35,СВЦЭМ!$B$39:$B$782,U$11)+'СЕТ СН'!$F$14+СВЦЭМ!$D$10+'СЕТ СН'!$F$8*'СЕТ СН'!$F$9-'СЕТ СН'!$F$26</f>
        <v>1105.7366848900001</v>
      </c>
      <c r="V35" s="36">
        <f>SUMIFS(СВЦЭМ!$D$39:$D$782,СВЦЭМ!$A$39:$A$782,$A35,СВЦЭМ!$B$39:$B$782,V$11)+'СЕТ СН'!$F$14+СВЦЭМ!$D$10+'СЕТ СН'!$F$8*'СЕТ СН'!$F$9-'СЕТ СН'!$F$26</f>
        <v>1115.4457729800001</v>
      </c>
      <c r="W35" s="36">
        <f>SUMIFS(СВЦЭМ!$D$39:$D$782,СВЦЭМ!$A$39:$A$782,$A35,СВЦЭМ!$B$39:$B$782,W$11)+'СЕТ СН'!$F$14+СВЦЭМ!$D$10+'СЕТ СН'!$F$8*'СЕТ СН'!$F$9-'СЕТ СН'!$F$26</f>
        <v>1105.21345608</v>
      </c>
      <c r="X35" s="36">
        <f>SUMIFS(СВЦЭМ!$D$39:$D$782,СВЦЭМ!$A$39:$A$782,$A35,СВЦЭМ!$B$39:$B$782,X$11)+'СЕТ СН'!$F$14+СВЦЭМ!$D$10+'СЕТ СН'!$F$8*'СЕТ СН'!$F$9-'СЕТ СН'!$F$26</f>
        <v>1112.4275145699999</v>
      </c>
      <c r="Y35" s="36">
        <f>SUMIFS(СВЦЭМ!$D$39:$D$782,СВЦЭМ!$A$39:$A$782,$A35,СВЦЭМ!$B$39:$B$782,Y$11)+'СЕТ СН'!$F$14+СВЦЭМ!$D$10+'СЕТ СН'!$F$8*'СЕТ СН'!$F$9-'СЕТ СН'!$F$26</f>
        <v>1126.8476466900001</v>
      </c>
    </row>
    <row r="36" spans="1:27" ht="15.75" x14ac:dyDescent="0.2">
      <c r="A36" s="35">
        <f t="shared" si="0"/>
        <v>44280</v>
      </c>
      <c r="B36" s="36">
        <f>SUMIFS(СВЦЭМ!$D$39:$D$782,СВЦЭМ!$A$39:$A$782,$A36,СВЦЭМ!$B$39:$B$782,B$11)+'СЕТ СН'!$F$14+СВЦЭМ!$D$10+'СЕТ СН'!$F$8*'СЕТ СН'!$F$9-'СЕТ СН'!$F$26</f>
        <v>1182.0211131000001</v>
      </c>
      <c r="C36" s="36">
        <f>SUMIFS(СВЦЭМ!$D$39:$D$782,СВЦЭМ!$A$39:$A$782,$A36,СВЦЭМ!$B$39:$B$782,C$11)+'СЕТ СН'!$F$14+СВЦЭМ!$D$10+'СЕТ СН'!$F$8*'СЕТ СН'!$F$9-'СЕТ СН'!$F$26</f>
        <v>1225.9979065500002</v>
      </c>
      <c r="D36" s="36">
        <f>SUMIFS(СВЦЭМ!$D$39:$D$782,СВЦЭМ!$A$39:$A$782,$A36,СВЦЭМ!$B$39:$B$782,D$11)+'СЕТ СН'!$F$14+СВЦЭМ!$D$10+'СЕТ СН'!$F$8*'СЕТ СН'!$F$9-'СЕТ СН'!$F$26</f>
        <v>1287.8004347999999</v>
      </c>
      <c r="E36" s="36">
        <f>SUMIFS(СВЦЭМ!$D$39:$D$782,СВЦЭМ!$A$39:$A$782,$A36,СВЦЭМ!$B$39:$B$782,E$11)+'СЕТ СН'!$F$14+СВЦЭМ!$D$10+'СЕТ СН'!$F$8*'СЕТ СН'!$F$9-'СЕТ СН'!$F$26</f>
        <v>1298.7058285999997</v>
      </c>
      <c r="F36" s="36">
        <f>SUMIFS(СВЦЭМ!$D$39:$D$782,СВЦЭМ!$A$39:$A$782,$A36,СВЦЭМ!$B$39:$B$782,F$11)+'СЕТ СН'!$F$14+СВЦЭМ!$D$10+'СЕТ СН'!$F$8*'СЕТ СН'!$F$9-'СЕТ СН'!$F$26</f>
        <v>1301.2014205199998</v>
      </c>
      <c r="G36" s="36">
        <f>SUMIFS(СВЦЭМ!$D$39:$D$782,СВЦЭМ!$A$39:$A$782,$A36,СВЦЭМ!$B$39:$B$782,G$11)+'СЕТ СН'!$F$14+СВЦЭМ!$D$10+'СЕТ СН'!$F$8*'СЕТ СН'!$F$9-'СЕТ СН'!$F$26</f>
        <v>1281.63001725</v>
      </c>
      <c r="H36" s="36">
        <f>SUMIFS(СВЦЭМ!$D$39:$D$782,СВЦЭМ!$A$39:$A$782,$A36,СВЦЭМ!$B$39:$B$782,H$11)+'СЕТ СН'!$F$14+СВЦЭМ!$D$10+'СЕТ СН'!$F$8*'СЕТ СН'!$F$9-'СЕТ СН'!$F$26</f>
        <v>1241.88740418</v>
      </c>
      <c r="I36" s="36">
        <f>SUMIFS(СВЦЭМ!$D$39:$D$782,СВЦЭМ!$A$39:$A$782,$A36,СВЦЭМ!$B$39:$B$782,I$11)+'СЕТ СН'!$F$14+СВЦЭМ!$D$10+'СЕТ СН'!$F$8*'СЕТ СН'!$F$9-'СЕТ СН'!$F$26</f>
        <v>1180.52168863</v>
      </c>
      <c r="J36" s="36">
        <f>SUMIFS(СВЦЭМ!$D$39:$D$782,СВЦЭМ!$A$39:$A$782,$A36,СВЦЭМ!$B$39:$B$782,J$11)+'СЕТ СН'!$F$14+СВЦЭМ!$D$10+'СЕТ СН'!$F$8*'СЕТ СН'!$F$9-'СЕТ СН'!$F$26</f>
        <v>1138.8949639699999</v>
      </c>
      <c r="K36" s="36">
        <f>SUMIFS(СВЦЭМ!$D$39:$D$782,СВЦЭМ!$A$39:$A$782,$A36,СВЦЭМ!$B$39:$B$782,K$11)+'СЕТ СН'!$F$14+СВЦЭМ!$D$10+'СЕТ СН'!$F$8*'СЕТ СН'!$F$9-'СЕТ СН'!$F$26</f>
        <v>1131.25119064</v>
      </c>
      <c r="L36" s="36">
        <f>SUMIFS(СВЦЭМ!$D$39:$D$782,СВЦЭМ!$A$39:$A$782,$A36,СВЦЭМ!$B$39:$B$782,L$11)+'СЕТ СН'!$F$14+СВЦЭМ!$D$10+'СЕТ СН'!$F$8*'СЕТ СН'!$F$9-'СЕТ СН'!$F$26</f>
        <v>1150.77957683</v>
      </c>
      <c r="M36" s="36">
        <f>SUMIFS(СВЦЭМ!$D$39:$D$782,СВЦЭМ!$A$39:$A$782,$A36,СВЦЭМ!$B$39:$B$782,M$11)+'СЕТ СН'!$F$14+СВЦЭМ!$D$10+'СЕТ СН'!$F$8*'СЕТ СН'!$F$9-'СЕТ СН'!$F$26</f>
        <v>1150.17462464</v>
      </c>
      <c r="N36" s="36">
        <f>SUMIFS(СВЦЭМ!$D$39:$D$782,СВЦЭМ!$A$39:$A$782,$A36,СВЦЭМ!$B$39:$B$782,N$11)+'СЕТ СН'!$F$14+СВЦЭМ!$D$10+'СЕТ СН'!$F$8*'СЕТ СН'!$F$9-'СЕТ СН'!$F$26</f>
        <v>1170.04580775</v>
      </c>
      <c r="O36" s="36">
        <f>SUMIFS(СВЦЭМ!$D$39:$D$782,СВЦЭМ!$A$39:$A$782,$A36,СВЦЭМ!$B$39:$B$782,O$11)+'СЕТ СН'!$F$14+СВЦЭМ!$D$10+'СЕТ СН'!$F$8*'СЕТ СН'!$F$9-'СЕТ СН'!$F$26</f>
        <v>1204.1072424600002</v>
      </c>
      <c r="P36" s="36">
        <f>SUMIFS(СВЦЭМ!$D$39:$D$782,СВЦЭМ!$A$39:$A$782,$A36,СВЦЭМ!$B$39:$B$782,P$11)+'СЕТ СН'!$F$14+СВЦЭМ!$D$10+'СЕТ СН'!$F$8*'СЕТ СН'!$F$9-'СЕТ СН'!$F$26</f>
        <v>1250.9641286599999</v>
      </c>
      <c r="Q36" s="36">
        <f>SUMIFS(СВЦЭМ!$D$39:$D$782,СВЦЭМ!$A$39:$A$782,$A36,СВЦЭМ!$B$39:$B$782,Q$11)+'СЕТ СН'!$F$14+СВЦЭМ!$D$10+'СЕТ СН'!$F$8*'СЕТ СН'!$F$9-'СЕТ СН'!$F$26</f>
        <v>1278.5899855600001</v>
      </c>
      <c r="R36" s="36">
        <f>SUMIFS(СВЦЭМ!$D$39:$D$782,СВЦЭМ!$A$39:$A$782,$A36,СВЦЭМ!$B$39:$B$782,R$11)+'СЕТ СН'!$F$14+СВЦЭМ!$D$10+'СЕТ СН'!$F$8*'СЕТ СН'!$F$9-'СЕТ СН'!$F$26</f>
        <v>1269.4738122700001</v>
      </c>
      <c r="S36" s="36">
        <f>SUMIFS(СВЦЭМ!$D$39:$D$782,СВЦЭМ!$A$39:$A$782,$A36,СВЦЭМ!$B$39:$B$782,S$11)+'СЕТ СН'!$F$14+СВЦЭМ!$D$10+'СЕТ СН'!$F$8*'СЕТ СН'!$F$9-'СЕТ СН'!$F$26</f>
        <v>1227.8742236899998</v>
      </c>
      <c r="T36" s="36">
        <f>SUMIFS(СВЦЭМ!$D$39:$D$782,СВЦЭМ!$A$39:$A$782,$A36,СВЦЭМ!$B$39:$B$782,T$11)+'СЕТ СН'!$F$14+СВЦЭМ!$D$10+'СЕТ СН'!$F$8*'СЕТ СН'!$F$9-'СЕТ СН'!$F$26</f>
        <v>1150.48971061</v>
      </c>
      <c r="U36" s="36">
        <f>SUMIFS(СВЦЭМ!$D$39:$D$782,СВЦЭМ!$A$39:$A$782,$A36,СВЦЭМ!$B$39:$B$782,U$11)+'СЕТ СН'!$F$14+СВЦЭМ!$D$10+'СЕТ СН'!$F$8*'СЕТ СН'!$F$9-'СЕТ СН'!$F$26</f>
        <v>1109.5459906199999</v>
      </c>
      <c r="V36" s="36">
        <f>SUMIFS(СВЦЭМ!$D$39:$D$782,СВЦЭМ!$A$39:$A$782,$A36,СВЦЭМ!$B$39:$B$782,V$11)+'СЕТ СН'!$F$14+СВЦЭМ!$D$10+'СЕТ СН'!$F$8*'СЕТ СН'!$F$9-'СЕТ СН'!$F$26</f>
        <v>1111.36126145</v>
      </c>
      <c r="W36" s="36">
        <f>SUMIFS(СВЦЭМ!$D$39:$D$782,СВЦЭМ!$A$39:$A$782,$A36,СВЦЭМ!$B$39:$B$782,W$11)+'СЕТ СН'!$F$14+СВЦЭМ!$D$10+'СЕТ СН'!$F$8*'СЕТ СН'!$F$9-'СЕТ СН'!$F$26</f>
        <v>1100.75305888</v>
      </c>
      <c r="X36" s="36">
        <f>SUMIFS(СВЦЭМ!$D$39:$D$782,СВЦЭМ!$A$39:$A$782,$A36,СВЦЭМ!$B$39:$B$782,X$11)+'СЕТ СН'!$F$14+СВЦЭМ!$D$10+'СЕТ СН'!$F$8*'СЕТ СН'!$F$9-'СЕТ СН'!$F$26</f>
        <v>1123.5933988199999</v>
      </c>
      <c r="Y36" s="36">
        <f>SUMIFS(СВЦЭМ!$D$39:$D$782,СВЦЭМ!$A$39:$A$782,$A36,СВЦЭМ!$B$39:$B$782,Y$11)+'СЕТ СН'!$F$14+СВЦЭМ!$D$10+'СЕТ СН'!$F$8*'СЕТ СН'!$F$9-'СЕТ СН'!$F$26</f>
        <v>1152.6118279900002</v>
      </c>
    </row>
    <row r="37" spans="1:27" ht="15.75" x14ac:dyDescent="0.2">
      <c r="A37" s="35">
        <f t="shared" si="0"/>
        <v>44281</v>
      </c>
      <c r="B37" s="36">
        <f>SUMIFS(СВЦЭМ!$D$39:$D$782,СВЦЭМ!$A$39:$A$782,$A37,СВЦЭМ!$B$39:$B$782,B$11)+'СЕТ СН'!$F$14+СВЦЭМ!$D$10+'СЕТ СН'!$F$8*'СЕТ СН'!$F$9-'СЕТ СН'!$F$26</f>
        <v>1231.1580031899998</v>
      </c>
      <c r="C37" s="36">
        <f>SUMIFS(СВЦЭМ!$D$39:$D$782,СВЦЭМ!$A$39:$A$782,$A37,СВЦЭМ!$B$39:$B$782,C$11)+'СЕТ СН'!$F$14+СВЦЭМ!$D$10+'СЕТ СН'!$F$8*'СЕТ СН'!$F$9-'СЕТ СН'!$F$26</f>
        <v>1291.9944791600001</v>
      </c>
      <c r="D37" s="36">
        <f>SUMIFS(СВЦЭМ!$D$39:$D$782,СВЦЭМ!$A$39:$A$782,$A37,СВЦЭМ!$B$39:$B$782,D$11)+'СЕТ СН'!$F$14+СВЦЭМ!$D$10+'СЕТ СН'!$F$8*'СЕТ СН'!$F$9-'СЕТ СН'!$F$26</f>
        <v>1358.13471153</v>
      </c>
      <c r="E37" s="36">
        <f>SUMIFS(СВЦЭМ!$D$39:$D$782,СВЦЭМ!$A$39:$A$782,$A37,СВЦЭМ!$B$39:$B$782,E$11)+'СЕТ СН'!$F$14+СВЦЭМ!$D$10+'СЕТ СН'!$F$8*'СЕТ СН'!$F$9-'СЕТ СН'!$F$26</f>
        <v>1372.5396247599997</v>
      </c>
      <c r="F37" s="36">
        <f>SUMIFS(СВЦЭМ!$D$39:$D$782,СВЦЭМ!$A$39:$A$782,$A37,СВЦЭМ!$B$39:$B$782,F$11)+'СЕТ СН'!$F$14+СВЦЭМ!$D$10+'СЕТ СН'!$F$8*'СЕТ СН'!$F$9-'СЕТ СН'!$F$26</f>
        <v>1369.5614386699999</v>
      </c>
      <c r="G37" s="36">
        <f>SUMIFS(СВЦЭМ!$D$39:$D$782,СВЦЭМ!$A$39:$A$782,$A37,СВЦЭМ!$B$39:$B$782,G$11)+'СЕТ СН'!$F$14+СВЦЭМ!$D$10+'СЕТ СН'!$F$8*'СЕТ СН'!$F$9-'СЕТ СН'!$F$26</f>
        <v>1354.9480952899999</v>
      </c>
      <c r="H37" s="36">
        <f>SUMIFS(СВЦЭМ!$D$39:$D$782,СВЦЭМ!$A$39:$A$782,$A37,СВЦЭМ!$B$39:$B$782,H$11)+'СЕТ СН'!$F$14+СВЦЭМ!$D$10+'СЕТ СН'!$F$8*'СЕТ СН'!$F$9-'СЕТ СН'!$F$26</f>
        <v>1314.42835496</v>
      </c>
      <c r="I37" s="36">
        <f>SUMIFS(СВЦЭМ!$D$39:$D$782,СВЦЭМ!$A$39:$A$782,$A37,СВЦЭМ!$B$39:$B$782,I$11)+'СЕТ СН'!$F$14+СВЦЭМ!$D$10+'СЕТ СН'!$F$8*'СЕТ СН'!$F$9-'СЕТ СН'!$F$26</f>
        <v>1241.0876641099999</v>
      </c>
      <c r="J37" s="36">
        <f>SUMIFS(СВЦЭМ!$D$39:$D$782,СВЦЭМ!$A$39:$A$782,$A37,СВЦЭМ!$B$39:$B$782,J$11)+'СЕТ СН'!$F$14+СВЦЭМ!$D$10+'СЕТ СН'!$F$8*'СЕТ СН'!$F$9-'СЕТ СН'!$F$26</f>
        <v>1199.3656956700002</v>
      </c>
      <c r="K37" s="36">
        <f>SUMIFS(СВЦЭМ!$D$39:$D$782,СВЦЭМ!$A$39:$A$782,$A37,СВЦЭМ!$B$39:$B$782,K$11)+'СЕТ СН'!$F$14+СВЦЭМ!$D$10+'СЕТ СН'!$F$8*'СЕТ СН'!$F$9-'СЕТ СН'!$F$26</f>
        <v>1181.1740725700001</v>
      </c>
      <c r="L37" s="36">
        <f>SUMIFS(СВЦЭМ!$D$39:$D$782,СВЦЭМ!$A$39:$A$782,$A37,СВЦЭМ!$B$39:$B$782,L$11)+'СЕТ СН'!$F$14+СВЦЭМ!$D$10+'СЕТ СН'!$F$8*'СЕТ СН'!$F$9-'СЕТ СН'!$F$26</f>
        <v>1173.31502875</v>
      </c>
      <c r="M37" s="36">
        <f>SUMIFS(СВЦЭМ!$D$39:$D$782,СВЦЭМ!$A$39:$A$782,$A37,СВЦЭМ!$B$39:$B$782,M$11)+'СЕТ СН'!$F$14+СВЦЭМ!$D$10+'СЕТ СН'!$F$8*'СЕТ СН'!$F$9-'СЕТ СН'!$F$26</f>
        <v>1172.77110335</v>
      </c>
      <c r="N37" s="36">
        <f>SUMIFS(СВЦЭМ!$D$39:$D$782,СВЦЭМ!$A$39:$A$782,$A37,СВЦЭМ!$B$39:$B$782,N$11)+'СЕТ СН'!$F$14+СВЦЭМ!$D$10+'СЕТ СН'!$F$8*'СЕТ СН'!$F$9-'СЕТ СН'!$F$26</f>
        <v>1170.3548392600001</v>
      </c>
      <c r="O37" s="36">
        <f>SUMIFS(СВЦЭМ!$D$39:$D$782,СВЦЭМ!$A$39:$A$782,$A37,СВЦЭМ!$B$39:$B$782,O$11)+'СЕТ СН'!$F$14+СВЦЭМ!$D$10+'СЕТ СН'!$F$8*'СЕТ СН'!$F$9-'СЕТ СН'!$F$26</f>
        <v>1196.9809261400001</v>
      </c>
      <c r="P37" s="36">
        <f>SUMIFS(СВЦЭМ!$D$39:$D$782,СВЦЭМ!$A$39:$A$782,$A37,СВЦЭМ!$B$39:$B$782,P$11)+'СЕТ СН'!$F$14+СВЦЭМ!$D$10+'СЕТ СН'!$F$8*'СЕТ СН'!$F$9-'СЕТ СН'!$F$26</f>
        <v>1222.9092498800001</v>
      </c>
      <c r="Q37" s="36">
        <f>SUMIFS(СВЦЭМ!$D$39:$D$782,СВЦЭМ!$A$39:$A$782,$A37,СВЦЭМ!$B$39:$B$782,Q$11)+'СЕТ СН'!$F$14+СВЦЭМ!$D$10+'СЕТ СН'!$F$8*'СЕТ СН'!$F$9-'СЕТ СН'!$F$26</f>
        <v>1247.83528316</v>
      </c>
      <c r="R37" s="36">
        <f>SUMIFS(СВЦЭМ!$D$39:$D$782,СВЦЭМ!$A$39:$A$782,$A37,СВЦЭМ!$B$39:$B$782,R$11)+'СЕТ СН'!$F$14+СВЦЭМ!$D$10+'СЕТ СН'!$F$8*'СЕТ СН'!$F$9-'СЕТ СН'!$F$26</f>
        <v>1236.6240139299998</v>
      </c>
      <c r="S37" s="36">
        <f>SUMIFS(СВЦЭМ!$D$39:$D$782,СВЦЭМ!$A$39:$A$782,$A37,СВЦЭМ!$B$39:$B$782,S$11)+'СЕТ СН'!$F$14+СВЦЭМ!$D$10+'СЕТ СН'!$F$8*'СЕТ СН'!$F$9-'СЕТ СН'!$F$26</f>
        <v>1205.02545678</v>
      </c>
      <c r="T37" s="36">
        <f>SUMIFS(СВЦЭМ!$D$39:$D$782,СВЦЭМ!$A$39:$A$782,$A37,СВЦЭМ!$B$39:$B$782,T$11)+'СЕТ СН'!$F$14+СВЦЭМ!$D$10+'СЕТ СН'!$F$8*'СЕТ СН'!$F$9-'СЕТ СН'!$F$26</f>
        <v>1142.9580637899999</v>
      </c>
      <c r="U37" s="36">
        <f>SUMIFS(СВЦЭМ!$D$39:$D$782,СВЦЭМ!$A$39:$A$782,$A37,СВЦЭМ!$B$39:$B$782,U$11)+'СЕТ СН'!$F$14+СВЦЭМ!$D$10+'СЕТ СН'!$F$8*'СЕТ СН'!$F$9-'СЕТ СН'!$F$26</f>
        <v>1109.2425241800001</v>
      </c>
      <c r="V37" s="36">
        <f>SUMIFS(СВЦЭМ!$D$39:$D$782,СВЦЭМ!$A$39:$A$782,$A37,СВЦЭМ!$B$39:$B$782,V$11)+'СЕТ СН'!$F$14+СВЦЭМ!$D$10+'СЕТ СН'!$F$8*'СЕТ СН'!$F$9-'СЕТ СН'!$F$26</f>
        <v>1103.6042846599998</v>
      </c>
      <c r="W37" s="36">
        <f>SUMIFS(СВЦЭМ!$D$39:$D$782,СВЦЭМ!$A$39:$A$782,$A37,СВЦЭМ!$B$39:$B$782,W$11)+'СЕТ СН'!$F$14+СВЦЭМ!$D$10+'СЕТ СН'!$F$8*'СЕТ СН'!$F$9-'СЕТ СН'!$F$26</f>
        <v>1093.7363540800002</v>
      </c>
      <c r="X37" s="36">
        <f>SUMIFS(СВЦЭМ!$D$39:$D$782,СВЦЭМ!$A$39:$A$782,$A37,СВЦЭМ!$B$39:$B$782,X$11)+'СЕТ СН'!$F$14+СВЦЭМ!$D$10+'СЕТ СН'!$F$8*'СЕТ СН'!$F$9-'СЕТ СН'!$F$26</f>
        <v>1117.1257449899999</v>
      </c>
      <c r="Y37" s="36">
        <f>SUMIFS(СВЦЭМ!$D$39:$D$782,СВЦЭМ!$A$39:$A$782,$A37,СВЦЭМ!$B$39:$B$782,Y$11)+'СЕТ СН'!$F$14+СВЦЭМ!$D$10+'СЕТ СН'!$F$8*'СЕТ СН'!$F$9-'СЕТ СН'!$F$26</f>
        <v>1145.9075376999999</v>
      </c>
    </row>
    <row r="38" spans="1:27" ht="15.75" x14ac:dyDescent="0.2">
      <c r="A38" s="35">
        <f t="shared" si="0"/>
        <v>44282</v>
      </c>
      <c r="B38" s="36">
        <f>SUMIFS(СВЦЭМ!$D$39:$D$782,СВЦЭМ!$A$39:$A$782,$A38,СВЦЭМ!$B$39:$B$782,B$11)+'СЕТ СН'!$F$14+СВЦЭМ!$D$10+'СЕТ СН'!$F$8*'СЕТ СН'!$F$9-'СЕТ СН'!$F$26</f>
        <v>1111.1860112899999</v>
      </c>
      <c r="C38" s="36">
        <f>SUMIFS(СВЦЭМ!$D$39:$D$782,СВЦЭМ!$A$39:$A$782,$A38,СВЦЭМ!$B$39:$B$782,C$11)+'СЕТ СН'!$F$14+СВЦЭМ!$D$10+'СЕТ СН'!$F$8*'СЕТ СН'!$F$9-'СЕТ СН'!$F$26</f>
        <v>1175.7387700499999</v>
      </c>
      <c r="D38" s="36">
        <f>SUMIFS(СВЦЭМ!$D$39:$D$782,СВЦЭМ!$A$39:$A$782,$A38,СВЦЭМ!$B$39:$B$782,D$11)+'СЕТ СН'!$F$14+СВЦЭМ!$D$10+'СЕТ СН'!$F$8*'СЕТ СН'!$F$9-'СЕТ СН'!$F$26</f>
        <v>1233.3670520599999</v>
      </c>
      <c r="E38" s="36">
        <f>SUMIFS(СВЦЭМ!$D$39:$D$782,СВЦЭМ!$A$39:$A$782,$A38,СВЦЭМ!$B$39:$B$782,E$11)+'СЕТ СН'!$F$14+СВЦЭМ!$D$10+'СЕТ СН'!$F$8*'СЕТ СН'!$F$9-'СЕТ СН'!$F$26</f>
        <v>1250.58402002</v>
      </c>
      <c r="F38" s="36">
        <f>SUMIFS(СВЦЭМ!$D$39:$D$782,СВЦЭМ!$A$39:$A$782,$A38,СВЦЭМ!$B$39:$B$782,F$11)+'СЕТ СН'!$F$14+СВЦЭМ!$D$10+'СЕТ СН'!$F$8*'СЕТ СН'!$F$9-'СЕТ СН'!$F$26</f>
        <v>1267.0730086200001</v>
      </c>
      <c r="G38" s="36">
        <f>SUMIFS(СВЦЭМ!$D$39:$D$782,СВЦЭМ!$A$39:$A$782,$A38,СВЦЭМ!$B$39:$B$782,G$11)+'СЕТ СН'!$F$14+СВЦЭМ!$D$10+'СЕТ СН'!$F$8*'СЕТ СН'!$F$9-'СЕТ СН'!$F$26</f>
        <v>1244.2759448199999</v>
      </c>
      <c r="H38" s="36">
        <f>SUMIFS(СВЦЭМ!$D$39:$D$782,СВЦЭМ!$A$39:$A$782,$A38,СВЦЭМ!$B$39:$B$782,H$11)+'СЕТ СН'!$F$14+СВЦЭМ!$D$10+'СЕТ СН'!$F$8*'СЕТ СН'!$F$9-'СЕТ СН'!$F$26</f>
        <v>1224.8661803999998</v>
      </c>
      <c r="I38" s="36">
        <f>SUMIFS(СВЦЭМ!$D$39:$D$782,СВЦЭМ!$A$39:$A$782,$A38,СВЦЭМ!$B$39:$B$782,I$11)+'СЕТ СН'!$F$14+СВЦЭМ!$D$10+'СЕТ СН'!$F$8*'СЕТ СН'!$F$9-'СЕТ СН'!$F$26</f>
        <v>1181.8065581000001</v>
      </c>
      <c r="J38" s="36">
        <f>SUMIFS(СВЦЭМ!$D$39:$D$782,СВЦЭМ!$A$39:$A$782,$A38,СВЦЭМ!$B$39:$B$782,J$11)+'СЕТ СН'!$F$14+СВЦЭМ!$D$10+'СЕТ СН'!$F$8*'СЕТ СН'!$F$9-'СЕТ СН'!$F$26</f>
        <v>1132.95437784</v>
      </c>
      <c r="K38" s="36">
        <f>SUMIFS(СВЦЭМ!$D$39:$D$782,СВЦЭМ!$A$39:$A$782,$A38,СВЦЭМ!$B$39:$B$782,K$11)+'СЕТ СН'!$F$14+СВЦЭМ!$D$10+'СЕТ СН'!$F$8*'СЕТ СН'!$F$9-'СЕТ СН'!$F$26</f>
        <v>1102.7393113399999</v>
      </c>
      <c r="L38" s="36">
        <f>SUMIFS(СВЦЭМ!$D$39:$D$782,СВЦЭМ!$A$39:$A$782,$A38,СВЦЭМ!$B$39:$B$782,L$11)+'СЕТ СН'!$F$14+СВЦЭМ!$D$10+'СЕТ СН'!$F$8*'СЕТ СН'!$F$9-'СЕТ СН'!$F$26</f>
        <v>1118.44197444</v>
      </c>
      <c r="M38" s="36">
        <f>SUMIFS(СВЦЭМ!$D$39:$D$782,СВЦЭМ!$A$39:$A$782,$A38,СВЦЭМ!$B$39:$B$782,M$11)+'СЕТ СН'!$F$14+СВЦЭМ!$D$10+'СЕТ СН'!$F$8*'СЕТ СН'!$F$9-'СЕТ СН'!$F$26</f>
        <v>1117.8401586499999</v>
      </c>
      <c r="N38" s="36">
        <f>SUMIFS(СВЦЭМ!$D$39:$D$782,СВЦЭМ!$A$39:$A$782,$A38,СВЦЭМ!$B$39:$B$782,N$11)+'СЕТ СН'!$F$14+СВЦЭМ!$D$10+'СЕТ СН'!$F$8*'СЕТ СН'!$F$9-'СЕТ СН'!$F$26</f>
        <v>1126.3576644899999</v>
      </c>
      <c r="O38" s="36">
        <f>SUMIFS(СВЦЭМ!$D$39:$D$782,СВЦЭМ!$A$39:$A$782,$A38,СВЦЭМ!$B$39:$B$782,O$11)+'СЕТ СН'!$F$14+СВЦЭМ!$D$10+'СЕТ СН'!$F$8*'СЕТ СН'!$F$9-'СЕТ СН'!$F$26</f>
        <v>1143.4728022499999</v>
      </c>
      <c r="P38" s="36">
        <f>SUMIFS(СВЦЭМ!$D$39:$D$782,СВЦЭМ!$A$39:$A$782,$A38,СВЦЭМ!$B$39:$B$782,P$11)+'СЕТ СН'!$F$14+СВЦЭМ!$D$10+'СЕТ СН'!$F$8*'СЕТ СН'!$F$9-'СЕТ СН'!$F$26</f>
        <v>1189.73365657</v>
      </c>
      <c r="Q38" s="36">
        <f>SUMIFS(СВЦЭМ!$D$39:$D$782,СВЦЭМ!$A$39:$A$782,$A38,СВЦЭМ!$B$39:$B$782,Q$11)+'СЕТ СН'!$F$14+СВЦЭМ!$D$10+'СЕТ СН'!$F$8*'СЕТ СН'!$F$9-'СЕТ СН'!$F$26</f>
        <v>1217.94313569</v>
      </c>
      <c r="R38" s="36">
        <f>SUMIFS(СВЦЭМ!$D$39:$D$782,СВЦЭМ!$A$39:$A$782,$A38,СВЦЭМ!$B$39:$B$782,R$11)+'СЕТ СН'!$F$14+СВЦЭМ!$D$10+'СЕТ СН'!$F$8*'СЕТ СН'!$F$9-'СЕТ СН'!$F$26</f>
        <v>1207.0687703399999</v>
      </c>
      <c r="S38" s="36">
        <f>SUMIFS(СВЦЭМ!$D$39:$D$782,СВЦЭМ!$A$39:$A$782,$A38,СВЦЭМ!$B$39:$B$782,S$11)+'СЕТ СН'!$F$14+СВЦЭМ!$D$10+'СЕТ СН'!$F$8*'СЕТ СН'!$F$9-'СЕТ СН'!$F$26</f>
        <v>1176.24733758</v>
      </c>
      <c r="T38" s="36">
        <f>SUMIFS(СВЦЭМ!$D$39:$D$782,СВЦЭМ!$A$39:$A$782,$A38,СВЦЭМ!$B$39:$B$782,T$11)+'СЕТ СН'!$F$14+СВЦЭМ!$D$10+'СЕТ СН'!$F$8*'СЕТ СН'!$F$9-'СЕТ СН'!$F$26</f>
        <v>1109.5087296699999</v>
      </c>
      <c r="U38" s="36">
        <f>SUMIFS(СВЦЭМ!$D$39:$D$782,СВЦЭМ!$A$39:$A$782,$A38,СВЦЭМ!$B$39:$B$782,U$11)+'СЕТ СН'!$F$14+СВЦЭМ!$D$10+'СЕТ СН'!$F$8*'СЕТ СН'!$F$9-'СЕТ СН'!$F$26</f>
        <v>1078.72091452</v>
      </c>
      <c r="V38" s="36">
        <f>SUMIFS(СВЦЭМ!$D$39:$D$782,СВЦЭМ!$A$39:$A$782,$A38,СВЦЭМ!$B$39:$B$782,V$11)+'СЕТ СН'!$F$14+СВЦЭМ!$D$10+'СЕТ СН'!$F$8*'СЕТ СН'!$F$9-'СЕТ СН'!$F$26</f>
        <v>1078.04084257</v>
      </c>
      <c r="W38" s="36">
        <f>SUMIFS(СВЦЭМ!$D$39:$D$782,СВЦЭМ!$A$39:$A$782,$A38,СВЦЭМ!$B$39:$B$782,W$11)+'СЕТ СН'!$F$14+СВЦЭМ!$D$10+'СЕТ СН'!$F$8*'СЕТ СН'!$F$9-'СЕТ СН'!$F$26</f>
        <v>1060.56989892</v>
      </c>
      <c r="X38" s="36">
        <f>SUMIFS(СВЦЭМ!$D$39:$D$782,СВЦЭМ!$A$39:$A$782,$A38,СВЦЭМ!$B$39:$B$782,X$11)+'СЕТ СН'!$F$14+СВЦЭМ!$D$10+'СЕТ СН'!$F$8*'СЕТ СН'!$F$9-'СЕТ СН'!$F$26</f>
        <v>1078.9850256</v>
      </c>
      <c r="Y38" s="36">
        <f>SUMIFS(СВЦЭМ!$D$39:$D$782,СВЦЭМ!$A$39:$A$782,$A38,СВЦЭМ!$B$39:$B$782,Y$11)+'СЕТ СН'!$F$14+СВЦЭМ!$D$10+'СЕТ СН'!$F$8*'СЕТ СН'!$F$9-'СЕТ СН'!$F$26</f>
        <v>1097.0122010300001</v>
      </c>
    </row>
    <row r="39" spans="1:27" ht="15.75" x14ac:dyDescent="0.2">
      <c r="A39" s="35">
        <f t="shared" si="0"/>
        <v>44283</v>
      </c>
      <c r="B39" s="36">
        <f>SUMIFS(СВЦЭМ!$D$39:$D$782,СВЦЭМ!$A$39:$A$782,$A39,СВЦЭМ!$B$39:$B$782,B$11)+'СЕТ СН'!$F$14+СВЦЭМ!$D$10+'СЕТ СН'!$F$8*'СЕТ СН'!$F$9-'СЕТ СН'!$F$26</f>
        <v>1134.3828001699999</v>
      </c>
      <c r="C39" s="36">
        <f>SUMIFS(СВЦЭМ!$D$39:$D$782,СВЦЭМ!$A$39:$A$782,$A39,СВЦЭМ!$B$39:$B$782,C$11)+'СЕТ СН'!$F$14+СВЦЭМ!$D$10+'СЕТ СН'!$F$8*'СЕТ СН'!$F$9-'СЕТ СН'!$F$26</f>
        <v>1212.2619749599999</v>
      </c>
      <c r="D39" s="36">
        <f>SUMIFS(СВЦЭМ!$D$39:$D$782,СВЦЭМ!$A$39:$A$782,$A39,СВЦЭМ!$B$39:$B$782,D$11)+'СЕТ СН'!$F$14+СВЦЭМ!$D$10+'СЕТ СН'!$F$8*'СЕТ СН'!$F$9-'СЕТ СН'!$F$26</f>
        <v>1245.7357222299997</v>
      </c>
      <c r="E39" s="36">
        <f>SUMIFS(СВЦЭМ!$D$39:$D$782,СВЦЭМ!$A$39:$A$782,$A39,СВЦЭМ!$B$39:$B$782,E$11)+'СЕТ СН'!$F$14+СВЦЭМ!$D$10+'СЕТ СН'!$F$8*'СЕТ СН'!$F$9-'СЕТ СН'!$F$26</f>
        <v>1248.6146430099998</v>
      </c>
      <c r="F39" s="36">
        <f>SUMIFS(СВЦЭМ!$D$39:$D$782,СВЦЭМ!$A$39:$A$782,$A39,СВЦЭМ!$B$39:$B$782,F$11)+'СЕТ СН'!$F$14+СВЦЭМ!$D$10+'СЕТ СН'!$F$8*'СЕТ СН'!$F$9-'СЕТ СН'!$F$26</f>
        <v>1238.40344254</v>
      </c>
      <c r="G39" s="36">
        <f>SUMIFS(СВЦЭМ!$D$39:$D$782,СВЦЭМ!$A$39:$A$782,$A39,СВЦЭМ!$B$39:$B$782,G$11)+'СЕТ СН'!$F$14+СВЦЭМ!$D$10+'СЕТ СН'!$F$8*'СЕТ СН'!$F$9-'СЕТ СН'!$F$26</f>
        <v>1210.46026712</v>
      </c>
      <c r="H39" s="36">
        <f>SUMIFS(СВЦЭМ!$D$39:$D$782,СВЦЭМ!$A$39:$A$782,$A39,СВЦЭМ!$B$39:$B$782,H$11)+'СЕТ СН'!$F$14+СВЦЭМ!$D$10+'СЕТ СН'!$F$8*'СЕТ СН'!$F$9-'СЕТ СН'!$F$26</f>
        <v>1191.82526996</v>
      </c>
      <c r="I39" s="36">
        <f>SUMIFS(СВЦЭМ!$D$39:$D$782,СВЦЭМ!$A$39:$A$782,$A39,СВЦЭМ!$B$39:$B$782,I$11)+'СЕТ СН'!$F$14+СВЦЭМ!$D$10+'СЕТ СН'!$F$8*'СЕТ СН'!$F$9-'СЕТ СН'!$F$26</f>
        <v>1161.6528317</v>
      </c>
      <c r="J39" s="36">
        <f>SUMIFS(СВЦЭМ!$D$39:$D$782,СВЦЭМ!$A$39:$A$782,$A39,СВЦЭМ!$B$39:$B$782,J$11)+'СЕТ СН'!$F$14+СВЦЭМ!$D$10+'СЕТ СН'!$F$8*'СЕТ СН'!$F$9-'СЕТ СН'!$F$26</f>
        <v>1081.8261423200001</v>
      </c>
      <c r="K39" s="36">
        <f>SUMIFS(СВЦЭМ!$D$39:$D$782,СВЦЭМ!$A$39:$A$782,$A39,СВЦЭМ!$B$39:$B$782,K$11)+'СЕТ СН'!$F$14+СВЦЭМ!$D$10+'СЕТ СН'!$F$8*'СЕТ СН'!$F$9-'СЕТ СН'!$F$26</f>
        <v>1066.56326388</v>
      </c>
      <c r="L39" s="36">
        <f>SUMIFS(СВЦЭМ!$D$39:$D$782,СВЦЭМ!$A$39:$A$782,$A39,СВЦЭМ!$B$39:$B$782,L$11)+'СЕТ СН'!$F$14+СВЦЭМ!$D$10+'СЕТ СН'!$F$8*'СЕТ СН'!$F$9-'СЕТ СН'!$F$26</f>
        <v>1103.2458764600001</v>
      </c>
      <c r="M39" s="36">
        <f>SUMIFS(СВЦЭМ!$D$39:$D$782,СВЦЭМ!$A$39:$A$782,$A39,СВЦЭМ!$B$39:$B$782,M$11)+'СЕТ СН'!$F$14+СВЦЭМ!$D$10+'СЕТ СН'!$F$8*'СЕТ СН'!$F$9-'СЕТ СН'!$F$26</f>
        <v>1136.0317919399999</v>
      </c>
      <c r="N39" s="36">
        <f>SUMIFS(СВЦЭМ!$D$39:$D$782,СВЦЭМ!$A$39:$A$782,$A39,СВЦЭМ!$B$39:$B$782,N$11)+'СЕТ СН'!$F$14+СВЦЭМ!$D$10+'СЕТ СН'!$F$8*'СЕТ СН'!$F$9-'СЕТ СН'!$F$26</f>
        <v>1170.5062758600002</v>
      </c>
      <c r="O39" s="36">
        <f>SUMIFS(СВЦЭМ!$D$39:$D$782,СВЦЭМ!$A$39:$A$782,$A39,СВЦЭМ!$B$39:$B$782,O$11)+'СЕТ СН'!$F$14+СВЦЭМ!$D$10+'СЕТ СН'!$F$8*'СЕТ СН'!$F$9-'СЕТ СН'!$F$26</f>
        <v>1196.06903364</v>
      </c>
      <c r="P39" s="36">
        <f>SUMIFS(СВЦЭМ!$D$39:$D$782,СВЦЭМ!$A$39:$A$782,$A39,СВЦЭМ!$B$39:$B$782,P$11)+'СЕТ СН'!$F$14+СВЦЭМ!$D$10+'СЕТ СН'!$F$8*'СЕТ СН'!$F$9-'СЕТ СН'!$F$26</f>
        <v>1234.8886141799999</v>
      </c>
      <c r="Q39" s="36">
        <f>SUMIFS(СВЦЭМ!$D$39:$D$782,СВЦЭМ!$A$39:$A$782,$A39,СВЦЭМ!$B$39:$B$782,Q$11)+'СЕТ СН'!$F$14+СВЦЭМ!$D$10+'СЕТ СН'!$F$8*'СЕТ СН'!$F$9-'СЕТ СН'!$F$26</f>
        <v>1260.27265446</v>
      </c>
      <c r="R39" s="36">
        <f>SUMIFS(СВЦЭМ!$D$39:$D$782,СВЦЭМ!$A$39:$A$782,$A39,СВЦЭМ!$B$39:$B$782,R$11)+'СЕТ СН'!$F$14+СВЦЭМ!$D$10+'СЕТ СН'!$F$8*'СЕТ СН'!$F$9-'СЕТ СН'!$F$26</f>
        <v>1249.6585483899999</v>
      </c>
      <c r="S39" s="36">
        <f>SUMIFS(СВЦЭМ!$D$39:$D$782,СВЦЭМ!$A$39:$A$782,$A39,СВЦЭМ!$B$39:$B$782,S$11)+'СЕТ СН'!$F$14+СВЦЭМ!$D$10+'СЕТ СН'!$F$8*'СЕТ СН'!$F$9-'СЕТ СН'!$F$26</f>
        <v>1216.42314792</v>
      </c>
      <c r="T39" s="36">
        <f>SUMIFS(СВЦЭМ!$D$39:$D$782,СВЦЭМ!$A$39:$A$782,$A39,СВЦЭМ!$B$39:$B$782,T$11)+'СЕТ СН'!$F$14+СВЦЭМ!$D$10+'СЕТ СН'!$F$8*'СЕТ СН'!$F$9-'СЕТ СН'!$F$26</f>
        <v>1154.0742218300002</v>
      </c>
      <c r="U39" s="36">
        <f>SUMIFS(СВЦЭМ!$D$39:$D$782,СВЦЭМ!$A$39:$A$782,$A39,СВЦЭМ!$B$39:$B$782,U$11)+'СЕТ СН'!$F$14+СВЦЭМ!$D$10+'СЕТ СН'!$F$8*'СЕТ СН'!$F$9-'СЕТ СН'!$F$26</f>
        <v>1126.87476588</v>
      </c>
      <c r="V39" s="36">
        <f>SUMIFS(СВЦЭМ!$D$39:$D$782,СВЦЭМ!$A$39:$A$782,$A39,СВЦЭМ!$B$39:$B$782,V$11)+'СЕТ СН'!$F$14+СВЦЭМ!$D$10+'СЕТ СН'!$F$8*'СЕТ СН'!$F$9-'СЕТ СН'!$F$26</f>
        <v>1131.95504347</v>
      </c>
      <c r="W39" s="36">
        <f>SUMIFS(СВЦЭМ!$D$39:$D$782,СВЦЭМ!$A$39:$A$782,$A39,СВЦЭМ!$B$39:$B$782,W$11)+'СЕТ СН'!$F$14+СВЦЭМ!$D$10+'СЕТ СН'!$F$8*'СЕТ СН'!$F$9-'СЕТ СН'!$F$26</f>
        <v>1108.1171716899999</v>
      </c>
      <c r="X39" s="36">
        <f>SUMIFS(СВЦЭМ!$D$39:$D$782,СВЦЭМ!$A$39:$A$782,$A39,СВЦЭМ!$B$39:$B$782,X$11)+'СЕТ СН'!$F$14+СВЦЭМ!$D$10+'СЕТ СН'!$F$8*'СЕТ СН'!$F$9-'СЕТ СН'!$F$26</f>
        <v>1097.5641614599999</v>
      </c>
      <c r="Y39" s="36">
        <f>SUMIFS(СВЦЭМ!$D$39:$D$782,СВЦЭМ!$A$39:$A$782,$A39,СВЦЭМ!$B$39:$B$782,Y$11)+'СЕТ СН'!$F$14+СВЦЭМ!$D$10+'СЕТ СН'!$F$8*'СЕТ СН'!$F$9-'СЕТ СН'!$F$26</f>
        <v>1093.2613269600001</v>
      </c>
    </row>
    <row r="40" spans="1:27" ht="15.75" x14ac:dyDescent="0.2">
      <c r="A40" s="35">
        <f t="shared" si="0"/>
        <v>44284</v>
      </c>
      <c r="B40" s="36">
        <f>SUMIFS(СВЦЭМ!$D$39:$D$782,СВЦЭМ!$A$39:$A$782,$A40,СВЦЭМ!$B$39:$B$782,B$11)+'СЕТ СН'!$F$14+СВЦЭМ!$D$10+'СЕТ СН'!$F$8*'СЕТ СН'!$F$9-'СЕТ СН'!$F$26</f>
        <v>1177.5914761399999</v>
      </c>
      <c r="C40" s="36">
        <f>SUMIFS(СВЦЭМ!$D$39:$D$782,СВЦЭМ!$A$39:$A$782,$A40,СВЦЭМ!$B$39:$B$782,C$11)+'СЕТ СН'!$F$14+СВЦЭМ!$D$10+'СЕТ СН'!$F$8*'СЕТ СН'!$F$9-'СЕТ СН'!$F$26</f>
        <v>1255.4278939800001</v>
      </c>
      <c r="D40" s="36">
        <f>SUMIFS(СВЦЭМ!$D$39:$D$782,СВЦЭМ!$A$39:$A$782,$A40,СВЦЭМ!$B$39:$B$782,D$11)+'СЕТ СН'!$F$14+СВЦЭМ!$D$10+'СЕТ СН'!$F$8*'СЕТ СН'!$F$9-'СЕТ СН'!$F$26</f>
        <v>1302.1079643899998</v>
      </c>
      <c r="E40" s="36">
        <f>SUMIFS(СВЦЭМ!$D$39:$D$782,СВЦЭМ!$A$39:$A$782,$A40,СВЦЭМ!$B$39:$B$782,E$11)+'СЕТ СН'!$F$14+СВЦЭМ!$D$10+'СЕТ СН'!$F$8*'СЕТ СН'!$F$9-'СЕТ СН'!$F$26</f>
        <v>1320.3751066699997</v>
      </c>
      <c r="F40" s="36">
        <f>SUMIFS(СВЦЭМ!$D$39:$D$782,СВЦЭМ!$A$39:$A$782,$A40,СВЦЭМ!$B$39:$B$782,F$11)+'СЕТ СН'!$F$14+СВЦЭМ!$D$10+'СЕТ СН'!$F$8*'СЕТ СН'!$F$9-'СЕТ СН'!$F$26</f>
        <v>1314.4331639899997</v>
      </c>
      <c r="G40" s="36">
        <f>SUMIFS(СВЦЭМ!$D$39:$D$782,СВЦЭМ!$A$39:$A$782,$A40,СВЦЭМ!$B$39:$B$782,G$11)+'СЕТ СН'!$F$14+СВЦЭМ!$D$10+'СЕТ СН'!$F$8*'СЕТ СН'!$F$9-'СЕТ СН'!$F$26</f>
        <v>1274.1353532799999</v>
      </c>
      <c r="H40" s="36">
        <f>SUMIFS(СВЦЭМ!$D$39:$D$782,СВЦЭМ!$A$39:$A$782,$A40,СВЦЭМ!$B$39:$B$782,H$11)+'СЕТ СН'!$F$14+СВЦЭМ!$D$10+'СЕТ СН'!$F$8*'СЕТ СН'!$F$9-'СЕТ СН'!$F$26</f>
        <v>1234.2048316999999</v>
      </c>
      <c r="I40" s="36">
        <f>SUMIFS(СВЦЭМ!$D$39:$D$782,СВЦЭМ!$A$39:$A$782,$A40,СВЦЭМ!$B$39:$B$782,I$11)+'СЕТ СН'!$F$14+СВЦЭМ!$D$10+'СЕТ СН'!$F$8*'СЕТ СН'!$F$9-'СЕТ СН'!$F$26</f>
        <v>1183.4659190900002</v>
      </c>
      <c r="J40" s="36">
        <f>SUMIFS(СВЦЭМ!$D$39:$D$782,СВЦЭМ!$A$39:$A$782,$A40,СВЦЭМ!$B$39:$B$782,J$11)+'СЕТ СН'!$F$14+СВЦЭМ!$D$10+'СЕТ СН'!$F$8*'СЕТ СН'!$F$9-'СЕТ СН'!$F$26</f>
        <v>1132.1816729900002</v>
      </c>
      <c r="K40" s="36">
        <f>SUMIFS(СВЦЭМ!$D$39:$D$782,СВЦЭМ!$A$39:$A$782,$A40,СВЦЭМ!$B$39:$B$782,K$11)+'СЕТ СН'!$F$14+СВЦЭМ!$D$10+'СЕТ СН'!$F$8*'СЕТ СН'!$F$9-'СЕТ СН'!$F$26</f>
        <v>1116.1380282999999</v>
      </c>
      <c r="L40" s="36">
        <f>SUMIFS(СВЦЭМ!$D$39:$D$782,СВЦЭМ!$A$39:$A$782,$A40,СВЦЭМ!$B$39:$B$782,L$11)+'СЕТ СН'!$F$14+СВЦЭМ!$D$10+'СЕТ СН'!$F$8*'СЕТ СН'!$F$9-'СЕТ СН'!$F$26</f>
        <v>1116.85337308</v>
      </c>
      <c r="M40" s="36">
        <f>SUMIFS(СВЦЭМ!$D$39:$D$782,СВЦЭМ!$A$39:$A$782,$A40,СВЦЭМ!$B$39:$B$782,M$11)+'СЕТ СН'!$F$14+СВЦЭМ!$D$10+'СЕТ СН'!$F$8*'СЕТ СН'!$F$9-'СЕТ СН'!$F$26</f>
        <v>1116.1445298799999</v>
      </c>
      <c r="N40" s="36">
        <f>SUMIFS(СВЦЭМ!$D$39:$D$782,СВЦЭМ!$A$39:$A$782,$A40,СВЦЭМ!$B$39:$B$782,N$11)+'СЕТ СН'!$F$14+СВЦЭМ!$D$10+'СЕТ СН'!$F$8*'СЕТ СН'!$F$9-'СЕТ СН'!$F$26</f>
        <v>1122.96537642</v>
      </c>
      <c r="O40" s="36">
        <f>SUMIFS(СВЦЭМ!$D$39:$D$782,СВЦЭМ!$A$39:$A$782,$A40,СВЦЭМ!$B$39:$B$782,O$11)+'СЕТ СН'!$F$14+СВЦЭМ!$D$10+'СЕТ СН'!$F$8*'СЕТ СН'!$F$9-'СЕТ СН'!$F$26</f>
        <v>1153.40283228</v>
      </c>
      <c r="P40" s="36">
        <f>SUMIFS(СВЦЭМ!$D$39:$D$782,СВЦЭМ!$A$39:$A$782,$A40,СВЦЭМ!$B$39:$B$782,P$11)+'СЕТ СН'!$F$14+СВЦЭМ!$D$10+'СЕТ СН'!$F$8*'СЕТ СН'!$F$9-'СЕТ СН'!$F$26</f>
        <v>1198.9504118300001</v>
      </c>
      <c r="Q40" s="36">
        <f>SUMIFS(СВЦЭМ!$D$39:$D$782,СВЦЭМ!$A$39:$A$782,$A40,СВЦЭМ!$B$39:$B$782,Q$11)+'СЕТ СН'!$F$14+СВЦЭМ!$D$10+'СЕТ СН'!$F$8*'СЕТ СН'!$F$9-'СЕТ СН'!$F$26</f>
        <v>1221.5326780099999</v>
      </c>
      <c r="R40" s="36">
        <f>SUMIFS(СВЦЭМ!$D$39:$D$782,СВЦЭМ!$A$39:$A$782,$A40,СВЦЭМ!$B$39:$B$782,R$11)+'СЕТ СН'!$F$14+СВЦЭМ!$D$10+'СЕТ СН'!$F$8*'СЕТ СН'!$F$9-'СЕТ СН'!$F$26</f>
        <v>1212.0167853600001</v>
      </c>
      <c r="S40" s="36">
        <f>SUMIFS(СВЦЭМ!$D$39:$D$782,СВЦЭМ!$A$39:$A$782,$A40,СВЦЭМ!$B$39:$B$782,S$11)+'СЕТ СН'!$F$14+СВЦЭМ!$D$10+'СЕТ СН'!$F$8*'СЕТ СН'!$F$9-'СЕТ СН'!$F$26</f>
        <v>1183.6337346999999</v>
      </c>
      <c r="T40" s="36">
        <f>SUMIFS(СВЦЭМ!$D$39:$D$782,СВЦЭМ!$A$39:$A$782,$A40,СВЦЭМ!$B$39:$B$782,T$11)+'СЕТ СН'!$F$14+СВЦЭМ!$D$10+'СЕТ СН'!$F$8*'СЕТ СН'!$F$9-'СЕТ СН'!$F$26</f>
        <v>1119.69184799</v>
      </c>
      <c r="U40" s="36">
        <f>SUMIFS(СВЦЭМ!$D$39:$D$782,СВЦЭМ!$A$39:$A$782,$A40,СВЦЭМ!$B$39:$B$782,U$11)+'СЕТ СН'!$F$14+СВЦЭМ!$D$10+'СЕТ СН'!$F$8*'СЕТ СН'!$F$9-'СЕТ СН'!$F$26</f>
        <v>1092.4981916699999</v>
      </c>
      <c r="V40" s="36">
        <f>SUMIFS(СВЦЭМ!$D$39:$D$782,СВЦЭМ!$A$39:$A$782,$A40,СВЦЭМ!$B$39:$B$782,V$11)+'СЕТ СН'!$F$14+СВЦЭМ!$D$10+'СЕТ СН'!$F$8*'СЕТ СН'!$F$9-'СЕТ СН'!$F$26</f>
        <v>1093.6625122400001</v>
      </c>
      <c r="W40" s="36">
        <f>SUMIFS(СВЦЭМ!$D$39:$D$782,СВЦЭМ!$A$39:$A$782,$A40,СВЦЭМ!$B$39:$B$782,W$11)+'СЕТ СН'!$F$14+СВЦЭМ!$D$10+'СЕТ СН'!$F$8*'СЕТ СН'!$F$9-'СЕТ СН'!$F$26</f>
        <v>1093.75016084</v>
      </c>
      <c r="X40" s="36">
        <f>SUMIFS(СВЦЭМ!$D$39:$D$782,СВЦЭМ!$A$39:$A$782,$A40,СВЦЭМ!$B$39:$B$782,X$11)+'СЕТ СН'!$F$14+СВЦЭМ!$D$10+'СЕТ СН'!$F$8*'СЕТ СН'!$F$9-'СЕТ СН'!$F$26</f>
        <v>1113.3745268100001</v>
      </c>
      <c r="Y40" s="36">
        <f>SUMIFS(СВЦЭМ!$D$39:$D$782,СВЦЭМ!$A$39:$A$782,$A40,СВЦЭМ!$B$39:$B$782,Y$11)+'СЕТ СН'!$F$14+СВЦЭМ!$D$10+'СЕТ СН'!$F$8*'СЕТ СН'!$F$9-'СЕТ СН'!$F$26</f>
        <v>1107.89703089</v>
      </c>
    </row>
    <row r="41" spans="1:27" ht="15.75" x14ac:dyDescent="0.2">
      <c r="A41" s="35">
        <f t="shared" si="0"/>
        <v>44285</v>
      </c>
      <c r="B41" s="36">
        <f>SUMIFS(СВЦЭМ!$D$39:$D$782,СВЦЭМ!$A$39:$A$782,$A41,СВЦЭМ!$B$39:$B$782,B$11)+'СЕТ СН'!$F$14+СВЦЭМ!$D$10+'СЕТ СН'!$F$8*'СЕТ СН'!$F$9-'СЕТ СН'!$F$26</f>
        <v>1166.43401651</v>
      </c>
      <c r="C41" s="36">
        <f>SUMIFS(СВЦЭМ!$D$39:$D$782,СВЦЭМ!$A$39:$A$782,$A41,СВЦЭМ!$B$39:$B$782,C$11)+'СЕТ СН'!$F$14+СВЦЭМ!$D$10+'СЕТ СН'!$F$8*'СЕТ СН'!$F$9-'СЕТ СН'!$F$26</f>
        <v>1231.1630581499999</v>
      </c>
      <c r="D41" s="36">
        <f>SUMIFS(СВЦЭМ!$D$39:$D$782,СВЦЭМ!$A$39:$A$782,$A41,СВЦЭМ!$B$39:$B$782,D$11)+'СЕТ СН'!$F$14+СВЦЭМ!$D$10+'СЕТ СН'!$F$8*'СЕТ СН'!$F$9-'СЕТ СН'!$F$26</f>
        <v>1229.6589345100001</v>
      </c>
      <c r="E41" s="36">
        <f>SUMIFS(СВЦЭМ!$D$39:$D$782,СВЦЭМ!$A$39:$A$782,$A41,СВЦЭМ!$B$39:$B$782,E$11)+'СЕТ СН'!$F$14+СВЦЭМ!$D$10+'СЕТ СН'!$F$8*'СЕТ СН'!$F$9-'СЕТ СН'!$F$26</f>
        <v>1228.7728406900001</v>
      </c>
      <c r="F41" s="36">
        <f>SUMIFS(СВЦЭМ!$D$39:$D$782,СВЦЭМ!$A$39:$A$782,$A41,СВЦЭМ!$B$39:$B$782,F$11)+'СЕТ СН'!$F$14+СВЦЭМ!$D$10+'СЕТ СН'!$F$8*'СЕТ СН'!$F$9-'СЕТ СН'!$F$26</f>
        <v>1227.5328919399999</v>
      </c>
      <c r="G41" s="36">
        <f>SUMIFS(СВЦЭМ!$D$39:$D$782,СВЦЭМ!$A$39:$A$782,$A41,СВЦЭМ!$B$39:$B$782,G$11)+'СЕТ СН'!$F$14+СВЦЭМ!$D$10+'СЕТ СН'!$F$8*'СЕТ СН'!$F$9-'СЕТ СН'!$F$26</f>
        <v>1229.1062579499999</v>
      </c>
      <c r="H41" s="36">
        <f>SUMIFS(СВЦЭМ!$D$39:$D$782,СВЦЭМ!$A$39:$A$782,$A41,СВЦЭМ!$B$39:$B$782,H$11)+'СЕТ СН'!$F$14+СВЦЭМ!$D$10+'СЕТ СН'!$F$8*'СЕТ СН'!$F$9-'СЕТ СН'!$F$26</f>
        <v>1220.87294105</v>
      </c>
      <c r="I41" s="36">
        <f>SUMIFS(СВЦЭМ!$D$39:$D$782,СВЦЭМ!$A$39:$A$782,$A41,СВЦЭМ!$B$39:$B$782,I$11)+'СЕТ СН'!$F$14+СВЦЭМ!$D$10+'СЕТ СН'!$F$8*'СЕТ СН'!$F$9-'СЕТ СН'!$F$26</f>
        <v>1180.3079207999999</v>
      </c>
      <c r="J41" s="36">
        <f>SUMIFS(СВЦЭМ!$D$39:$D$782,СВЦЭМ!$A$39:$A$782,$A41,СВЦЭМ!$B$39:$B$782,J$11)+'СЕТ СН'!$F$14+СВЦЭМ!$D$10+'СЕТ СН'!$F$8*'СЕТ СН'!$F$9-'СЕТ СН'!$F$26</f>
        <v>1145.5560887300001</v>
      </c>
      <c r="K41" s="36">
        <f>SUMIFS(СВЦЭМ!$D$39:$D$782,СВЦЭМ!$A$39:$A$782,$A41,СВЦЭМ!$B$39:$B$782,K$11)+'СЕТ СН'!$F$14+СВЦЭМ!$D$10+'СЕТ СН'!$F$8*'СЕТ СН'!$F$9-'СЕТ СН'!$F$26</f>
        <v>1131.15771782</v>
      </c>
      <c r="L41" s="36">
        <f>SUMIFS(СВЦЭМ!$D$39:$D$782,СВЦЭМ!$A$39:$A$782,$A41,СВЦЭМ!$B$39:$B$782,L$11)+'СЕТ СН'!$F$14+СВЦЭМ!$D$10+'СЕТ СН'!$F$8*'СЕТ СН'!$F$9-'СЕТ СН'!$F$26</f>
        <v>1157.8914277200001</v>
      </c>
      <c r="M41" s="36">
        <f>SUMIFS(СВЦЭМ!$D$39:$D$782,СВЦЭМ!$A$39:$A$782,$A41,СВЦЭМ!$B$39:$B$782,M$11)+'СЕТ СН'!$F$14+СВЦЭМ!$D$10+'СЕТ СН'!$F$8*'СЕТ СН'!$F$9-'СЕТ СН'!$F$26</f>
        <v>1183.7556130299999</v>
      </c>
      <c r="N41" s="36">
        <f>SUMIFS(СВЦЭМ!$D$39:$D$782,СВЦЭМ!$A$39:$A$782,$A41,СВЦЭМ!$B$39:$B$782,N$11)+'СЕТ СН'!$F$14+СВЦЭМ!$D$10+'СЕТ СН'!$F$8*'СЕТ СН'!$F$9-'СЕТ СН'!$F$26</f>
        <v>1197.2439789300001</v>
      </c>
      <c r="O41" s="36">
        <f>SUMIFS(СВЦЭМ!$D$39:$D$782,СВЦЭМ!$A$39:$A$782,$A41,СВЦЭМ!$B$39:$B$782,O$11)+'СЕТ СН'!$F$14+СВЦЭМ!$D$10+'СЕТ СН'!$F$8*'СЕТ СН'!$F$9-'СЕТ СН'!$F$26</f>
        <v>1236.6173021599998</v>
      </c>
      <c r="P41" s="36">
        <f>SUMIFS(СВЦЭМ!$D$39:$D$782,СВЦЭМ!$A$39:$A$782,$A41,СВЦЭМ!$B$39:$B$782,P$11)+'СЕТ СН'!$F$14+СВЦЭМ!$D$10+'СЕТ СН'!$F$8*'СЕТ СН'!$F$9-'СЕТ СН'!$F$26</f>
        <v>1283.4317487399999</v>
      </c>
      <c r="Q41" s="36">
        <f>SUMIFS(СВЦЭМ!$D$39:$D$782,СВЦЭМ!$A$39:$A$782,$A41,СВЦЭМ!$B$39:$B$782,Q$11)+'СЕТ СН'!$F$14+СВЦЭМ!$D$10+'СЕТ СН'!$F$8*'СЕТ СН'!$F$9-'СЕТ СН'!$F$26</f>
        <v>1295.1851466399999</v>
      </c>
      <c r="R41" s="36">
        <f>SUMIFS(СВЦЭМ!$D$39:$D$782,СВЦЭМ!$A$39:$A$782,$A41,СВЦЭМ!$B$39:$B$782,R$11)+'СЕТ СН'!$F$14+СВЦЭМ!$D$10+'СЕТ СН'!$F$8*'СЕТ СН'!$F$9-'СЕТ СН'!$F$26</f>
        <v>1271.6507716199999</v>
      </c>
      <c r="S41" s="36">
        <f>SUMIFS(СВЦЭМ!$D$39:$D$782,СВЦЭМ!$A$39:$A$782,$A41,СВЦЭМ!$B$39:$B$782,S$11)+'СЕТ СН'!$F$14+СВЦЭМ!$D$10+'СЕТ СН'!$F$8*'СЕТ СН'!$F$9-'СЕТ СН'!$F$26</f>
        <v>1245.5795592999998</v>
      </c>
      <c r="T41" s="36">
        <f>SUMIFS(СВЦЭМ!$D$39:$D$782,СВЦЭМ!$A$39:$A$782,$A41,СВЦЭМ!$B$39:$B$782,T$11)+'СЕТ СН'!$F$14+СВЦЭМ!$D$10+'СЕТ СН'!$F$8*'СЕТ СН'!$F$9-'СЕТ СН'!$F$26</f>
        <v>1188.9332567599999</v>
      </c>
      <c r="U41" s="36">
        <f>SUMIFS(СВЦЭМ!$D$39:$D$782,СВЦЭМ!$A$39:$A$782,$A41,СВЦЭМ!$B$39:$B$782,U$11)+'СЕТ СН'!$F$14+СВЦЭМ!$D$10+'СЕТ СН'!$F$8*'СЕТ СН'!$F$9-'СЕТ СН'!$F$26</f>
        <v>1153.3344828499999</v>
      </c>
      <c r="V41" s="36">
        <f>SUMIFS(СВЦЭМ!$D$39:$D$782,СВЦЭМ!$A$39:$A$782,$A41,СВЦЭМ!$B$39:$B$782,V$11)+'СЕТ СН'!$F$14+СВЦЭМ!$D$10+'СЕТ СН'!$F$8*'СЕТ СН'!$F$9-'СЕТ СН'!$F$26</f>
        <v>1145.4082396600002</v>
      </c>
      <c r="W41" s="36">
        <f>SUMIFS(СВЦЭМ!$D$39:$D$782,СВЦЭМ!$A$39:$A$782,$A41,СВЦЭМ!$B$39:$B$782,W$11)+'СЕТ СН'!$F$14+СВЦЭМ!$D$10+'СЕТ СН'!$F$8*'СЕТ СН'!$F$9-'СЕТ СН'!$F$26</f>
        <v>1154.00979755</v>
      </c>
      <c r="X41" s="36">
        <f>SUMIFS(СВЦЭМ!$D$39:$D$782,СВЦЭМ!$A$39:$A$782,$A41,СВЦЭМ!$B$39:$B$782,X$11)+'СЕТ СН'!$F$14+СВЦЭМ!$D$10+'СЕТ СН'!$F$8*'СЕТ СН'!$F$9-'СЕТ СН'!$F$26</f>
        <v>1171.8936269999999</v>
      </c>
      <c r="Y41" s="36">
        <f>SUMIFS(СВЦЭМ!$D$39:$D$782,СВЦЭМ!$A$39:$A$782,$A41,СВЦЭМ!$B$39:$B$782,Y$11)+'СЕТ СН'!$F$14+СВЦЭМ!$D$10+'СЕТ СН'!$F$8*'СЕТ СН'!$F$9-'СЕТ СН'!$F$26</f>
        <v>1165.2960891299999</v>
      </c>
    </row>
    <row r="42" spans="1:27" ht="15.75" x14ac:dyDescent="0.2">
      <c r="A42" s="35">
        <f t="shared" si="0"/>
        <v>44286</v>
      </c>
      <c r="B42" s="36">
        <f>SUMIFS(СВЦЭМ!$D$39:$D$782,СВЦЭМ!$A$39:$A$782,$A42,СВЦЭМ!$B$39:$B$782,B$11)+'СЕТ СН'!$F$14+СВЦЭМ!$D$10+'СЕТ СН'!$F$8*'СЕТ СН'!$F$9-'СЕТ СН'!$F$26</f>
        <v>1243.10960643</v>
      </c>
      <c r="C42" s="36">
        <f>SUMIFS(СВЦЭМ!$D$39:$D$782,СВЦЭМ!$A$39:$A$782,$A42,СВЦЭМ!$B$39:$B$782,C$11)+'СЕТ СН'!$F$14+СВЦЭМ!$D$10+'СЕТ СН'!$F$8*'СЕТ СН'!$F$9-'СЕТ СН'!$F$26</f>
        <v>1266.3348732099998</v>
      </c>
      <c r="D42" s="36">
        <f>SUMIFS(СВЦЭМ!$D$39:$D$782,СВЦЭМ!$A$39:$A$782,$A42,СВЦЭМ!$B$39:$B$782,D$11)+'СЕТ СН'!$F$14+СВЦЭМ!$D$10+'СЕТ СН'!$F$8*'СЕТ СН'!$F$9-'СЕТ СН'!$F$26</f>
        <v>1241.4618347299997</v>
      </c>
      <c r="E42" s="36">
        <f>SUMIFS(СВЦЭМ!$D$39:$D$782,СВЦЭМ!$A$39:$A$782,$A42,СВЦЭМ!$B$39:$B$782,E$11)+'СЕТ СН'!$F$14+СВЦЭМ!$D$10+'СЕТ СН'!$F$8*'СЕТ СН'!$F$9-'СЕТ СН'!$F$26</f>
        <v>1240.3636884399998</v>
      </c>
      <c r="F42" s="36">
        <f>SUMIFS(СВЦЭМ!$D$39:$D$782,СВЦЭМ!$A$39:$A$782,$A42,СВЦЭМ!$B$39:$B$782,F$11)+'СЕТ СН'!$F$14+СВЦЭМ!$D$10+'СЕТ СН'!$F$8*'СЕТ СН'!$F$9-'СЕТ СН'!$F$26</f>
        <v>1240.2715822099999</v>
      </c>
      <c r="G42" s="36">
        <f>SUMIFS(СВЦЭМ!$D$39:$D$782,СВЦЭМ!$A$39:$A$782,$A42,СВЦЭМ!$B$39:$B$782,G$11)+'СЕТ СН'!$F$14+СВЦЭМ!$D$10+'СЕТ СН'!$F$8*'СЕТ СН'!$F$9-'СЕТ СН'!$F$26</f>
        <v>1241.1381975499999</v>
      </c>
      <c r="H42" s="36">
        <f>SUMIFS(СВЦЭМ!$D$39:$D$782,СВЦЭМ!$A$39:$A$782,$A42,СВЦЭМ!$B$39:$B$782,H$11)+'СЕТ СН'!$F$14+СВЦЭМ!$D$10+'СЕТ СН'!$F$8*'СЕТ СН'!$F$9-'СЕТ СН'!$F$26</f>
        <v>1256.0002905699998</v>
      </c>
      <c r="I42" s="36">
        <f>SUMIFS(СВЦЭМ!$D$39:$D$782,СВЦЭМ!$A$39:$A$782,$A42,СВЦЭМ!$B$39:$B$782,I$11)+'СЕТ СН'!$F$14+СВЦЭМ!$D$10+'СЕТ СН'!$F$8*'СЕТ СН'!$F$9-'СЕТ СН'!$F$26</f>
        <v>1214.7848039099999</v>
      </c>
      <c r="J42" s="36">
        <f>SUMIFS(СВЦЭМ!$D$39:$D$782,СВЦЭМ!$A$39:$A$782,$A42,СВЦЭМ!$B$39:$B$782,J$11)+'СЕТ СН'!$F$14+СВЦЭМ!$D$10+'СЕТ СН'!$F$8*'СЕТ СН'!$F$9-'СЕТ СН'!$F$26</f>
        <v>1157.9869085999999</v>
      </c>
      <c r="K42" s="36">
        <f>SUMIFS(СВЦЭМ!$D$39:$D$782,СВЦЭМ!$A$39:$A$782,$A42,СВЦЭМ!$B$39:$B$782,K$11)+'СЕТ СН'!$F$14+СВЦЭМ!$D$10+'СЕТ СН'!$F$8*'СЕТ СН'!$F$9-'СЕТ СН'!$F$26</f>
        <v>1129.78507537</v>
      </c>
      <c r="L42" s="36">
        <f>SUMIFS(СВЦЭМ!$D$39:$D$782,СВЦЭМ!$A$39:$A$782,$A42,СВЦЭМ!$B$39:$B$782,L$11)+'СЕТ СН'!$F$14+СВЦЭМ!$D$10+'СЕТ СН'!$F$8*'СЕТ СН'!$F$9-'СЕТ СН'!$F$26</f>
        <v>1133.90795108</v>
      </c>
      <c r="M42" s="36">
        <f>SUMIFS(СВЦЭМ!$D$39:$D$782,СВЦЭМ!$A$39:$A$782,$A42,СВЦЭМ!$B$39:$B$782,M$11)+'СЕТ СН'!$F$14+СВЦЭМ!$D$10+'СЕТ СН'!$F$8*'СЕТ СН'!$F$9-'СЕТ СН'!$F$26</f>
        <v>1146.56584256</v>
      </c>
      <c r="N42" s="36">
        <f>SUMIFS(СВЦЭМ!$D$39:$D$782,СВЦЭМ!$A$39:$A$782,$A42,СВЦЭМ!$B$39:$B$782,N$11)+'СЕТ СН'!$F$14+СВЦЭМ!$D$10+'СЕТ СН'!$F$8*'СЕТ СН'!$F$9-'СЕТ СН'!$F$26</f>
        <v>1177.3153898200001</v>
      </c>
      <c r="O42" s="36">
        <f>SUMIFS(СВЦЭМ!$D$39:$D$782,СВЦЭМ!$A$39:$A$782,$A42,СВЦЭМ!$B$39:$B$782,O$11)+'СЕТ СН'!$F$14+СВЦЭМ!$D$10+'СЕТ СН'!$F$8*'СЕТ СН'!$F$9-'СЕТ СН'!$F$26</f>
        <v>1210.3615145900001</v>
      </c>
      <c r="P42" s="36">
        <f>SUMIFS(СВЦЭМ!$D$39:$D$782,СВЦЭМ!$A$39:$A$782,$A42,СВЦЭМ!$B$39:$B$782,P$11)+'СЕТ СН'!$F$14+СВЦЭМ!$D$10+'СЕТ СН'!$F$8*'СЕТ СН'!$F$9-'СЕТ СН'!$F$26</f>
        <v>1258.4281236100001</v>
      </c>
      <c r="Q42" s="36">
        <f>SUMIFS(СВЦЭМ!$D$39:$D$782,СВЦЭМ!$A$39:$A$782,$A42,СВЦЭМ!$B$39:$B$782,Q$11)+'СЕТ СН'!$F$14+СВЦЭМ!$D$10+'СЕТ СН'!$F$8*'СЕТ СН'!$F$9-'СЕТ СН'!$F$26</f>
        <v>1283.72895406</v>
      </c>
      <c r="R42" s="36">
        <f>SUMIFS(СВЦЭМ!$D$39:$D$782,СВЦЭМ!$A$39:$A$782,$A42,СВЦЭМ!$B$39:$B$782,R$11)+'СЕТ СН'!$F$14+СВЦЭМ!$D$10+'СЕТ СН'!$F$8*'СЕТ СН'!$F$9-'СЕТ СН'!$F$26</f>
        <v>1274.83416184</v>
      </c>
      <c r="S42" s="36">
        <f>SUMIFS(СВЦЭМ!$D$39:$D$782,СВЦЭМ!$A$39:$A$782,$A42,СВЦЭМ!$B$39:$B$782,S$11)+'СЕТ СН'!$F$14+СВЦЭМ!$D$10+'СЕТ СН'!$F$8*'СЕТ СН'!$F$9-'СЕТ СН'!$F$26</f>
        <v>1247.4259189300001</v>
      </c>
      <c r="T42" s="36">
        <f>SUMIFS(СВЦЭМ!$D$39:$D$782,СВЦЭМ!$A$39:$A$782,$A42,СВЦЭМ!$B$39:$B$782,T$11)+'СЕТ СН'!$F$14+СВЦЭМ!$D$10+'СЕТ СН'!$F$8*'СЕТ СН'!$F$9-'СЕТ СН'!$F$26</f>
        <v>1178.4949171200001</v>
      </c>
      <c r="U42" s="36">
        <f>SUMIFS(СВЦЭМ!$D$39:$D$782,СВЦЭМ!$A$39:$A$782,$A42,СВЦЭМ!$B$39:$B$782,U$11)+'СЕТ СН'!$F$14+СВЦЭМ!$D$10+'СЕТ СН'!$F$8*'СЕТ СН'!$F$9-'СЕТ СН'!$F$26</f>
        <v>1140.2845455000001</v>
      </c>
      <c r="V42" s="36">
        <f>SUMIFS(СВЦЭМ!$D$39:$D$782,СВЦЭМ!$A$39:$A$782,$A42,СВЦЭМ!$B$39:$B$782,V$11)+'СЕТ СН'!$F$14+СВЦЭМ!$D$10+'СЕТ СН'!$F$8*'СЕТ СН'!$F$9-'СЕТ СН'!$F$26</f>
        <v>1159.1853478799999</v>
      </c>
      <c r="W42" s="36">
        <f>SUMIFS(СВЦЭМ!$D$39:$D$782,СВЦЭМ!$A$39:$A$782,$A42,СВЦЭМ!$B$39:$B$782,W$11)+'СЕТ СН'!$F$14+СВЦЭМ!$D$10+'СЕТ СН'!$F$8*'СЕТ СН'!$F$9-'СЕТ СН'!$F$26</f>
        <v>1157.42781296</v>
      </c>
      <c r="X42" s="36">
        <f>SUMIFS(СВЦЭМ!$D$39:$D$782,СВЦЭМ!$A$39:$A$782,$A42,СВЦЭМ!$B$39:$B$782,X$11)+'СЕТ СН'!$F$14+СВЦЭМ!$D$10+'СЕТ СН'!$F$8*'СЕТ СН'!$F$9-'СЕТ СН'!$F$26</f>
        <v>1189.31210932</v>
      </c>
      <c r="Y42" s="36">
        <f>SUMIFS(СВЦЭМ!$D$39:$D$782,СВЦЭМ!$A$39:$A$782,$A42,СВЦЭМ!$B$39:$B$782,Y$11)+'СЕТ СН'!$F$14+СВЦЭМ!$D$10+'СЕТ СН'!$F$8*'СЕТ СН'!$F$9-'СЕТ СН'!$F$26</f>
        <v>1195.19954506</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6"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01.03.2021</v>
      </c>
      <c r="B48" s="36">
        <f>SUMIFS(СВЦЭМ!$D$39:$D$782,СВЦЭМ!$A$39:$A$782,$A48,СВЦЭМ!$B$39:$B$782,B$47)+'СЕТ СН'!$F$14+СВЦЭМ!$D$10+'СЕТ СН'!$F$6-'СЕТ СН'!$F$26</f>
        <v>1107.8048101699999</v>
      </c>
      <c r="C48" s="36">
        <f>SUMIFS(СВЦЭМ!$D$39:$D$782,СВЦЭМ!$A$39:$A$782,$A48,СВЦЭМ!$B$39:$B$782,C$47)+'СЕТ СН'!$F$14+СВЦЭМ!$D$10+'СЕТ СН'!$F$6-'СЕТ СН'!$F$26</f>
        <v>1141.3037596999998</v>
      </c>
      <c r="D48" s="36">
        <f>SUMIFS(СВЦЭМ!$D$39:$D$782,СВЦЭМ!$A$39:$A$782,$A48,СВЦЭМ!$B$39:$B$782,D$47)+'СЕТ СН'!$F$14+СВЦЭМ!$D$10+'СЕТ СН'!$F$6-'СЕТ СН'!$F$26</f>
        <v>1193.0296972799999</v>
      </c>
      <c r="E48" s="36">
        <f>SUMIFS(СВЦЭМ!$D$39:$D$782,СВЦЭМ!$A$39:$A$782,$A48,СВЦЭМ!$B$39:$B$782,E$47)+'СЕТ СН'!$F$14+СВЦЭМ!$D$10+'СЕТ СН'!$F$6-'СЕТ СН'!$F$26</f>
        <v>1203.0434072599999</v>
      </c>
      <c r="F48" s="36">
        <f>SUMIFS(СВЦЭМ!$D$39:$D$782,СВЦЭМ!$A$39:$A$782,$A48,СВЦЭМ!$B$39:$B$782,F$47)+'СЕТ СН'!$F$14+СВЦЭМ!$D$10+'СЕТ СН'!$F$6-'СЕТ СН'!$F$26</f>
        <v>1199.64122112</v>
      </c>
      <c r="G48" s="36">
        <f>SUMIFS(СВЦЭМ!$D$39:$D$782,СВЦЭМ!$A$39:$A$782,$A48,СВЦЭМ!$B$39:$B$782,G$47)+'СЕТ СН'!$F$14+СВЦЭМ!$D$10+'СЕТ СН'!$F$6-'СЕТ СН'!$F$26</f>
        <v>1177.0126157399998</v>
      </c>
      <c r="H48" s="36">
        <f>SUMIFS(СВЦЭМ!$D$39:$D$782,СВЦЭМ!$A$39:$A$782,$A48,СВЦЭМ!$B$39:$B$782,H$47)+'СЕТ СН'!$F$14+СВЦЭМ!$D$10+'СЕТ СН'!$F$6-'СЕТ СН'!$F$26</f>
        <v>1148.7919681199999</v>
      </c>
      <c r="I48" s="36">
        <f>SUMIFS(СВЦЭМ!$D$39:$D$782,СВЦЭМ!$A$39:$A$782,$A48,СВЦЭМ!$B$39:$B$782,I$47)+'СЕТ СН'!$F$14+СВЦЭМ!$D$10+'СЕТ СН'!$F$6-'СЕТ СН'!$F$26</f>
        <v>1100.2398554299998</v>
      </c>
      <c r="J48" s="36">
        <f>SUMIFS(СВЦЭМ!$D$39:$D$782,СВЦЭМ!$A$39:$A$782,$A48,СВЦЭМ!$B$39:$B$782,J$47)+'СЕТ СН'!$F$14+СВЦЭМ!$D$10+'СЕТ СН'!$F$6-'СЕТ СН'!$F$26</f>
        <v>1058.4154907</v>
      </c>
      <c r="K48" s="36">
        <f>SUMIFS(СВЦЭМ!$D$39:$D$782,СВЦЭМ!$A$39:$A$782,$A48,СВЦЭМ!$B$39:$B$782,K$47)+'СЕТ СН'!$F$14+СВЦЭМ!$D$10+'СЕТ СН'!$F$6-'СЕТ СН'!$F$26</f>
        <v>1034.1278466000001</v>
      </c>
      <c r="L48" s="36">
        <f>SUMIFS(СВЦЭМ!$D$39:$D$782,СВЦЭМ!$A$39:$A$782,$A48,СВЦЭМ!$B$39:$B$782,L$47)+'СЕТ СН'!$F$14+СВЦЭМ!$D$10+'СЕТ СН'!$F$6-'СЕТ СН'!$F$26</f>
        <v>1027.0983553200001</v>
      </c>
      <c r="M48" s="36">
        <f>SUMIFS(СВЦЭМ!$D$39:$D$782,СВЦЭМ!$A$39:$A$782,$A48,СВЦЭМ!$B$39:$B$782,M$47)+'СЕТ СН'!$F$14+СВЦЭМ!$D$10+'СЕТ СН'!$F$6-'СЕТ СН'!$F$26</f>
        <v>1032.7013199800001</v>
      </c>
      <c r="N48" s="36">
        <f>SUMIFS(СВЦЭМ!$D$39:$D$782,СВЦЭМ!$A$39:$A$782,$A48,СВЦЭМ!$B$39:$B$782,N$47)+'СЕТ СН'!$F$14+СВЦЭМ!$D$10+'СЕТ СН'!$F$6-'СЕТ СН'!$F$26</f>
        <v>1033.3539069999999</v>
      </c>
      <c r="O48" s="36">
        <f>SUMIFS(СВЦЭМ!$D$39:$D$782,СВЦЭМ!$A$39:$A$782,$A48,СВЦЭМ!$B$39:$B$782,O$47)+'СЕТ СН'!$F$14+СВЦЭМ!$D$10+'СЕТ СН'!$F$6-'СЕТ СН'!$F$26</f>
        <v>1081.8756901599997</v>
      </c>
      <c r="P48" s="36">
        <f>SUMIFS(СВЦЭМ!$D$39:$D$782,СВЦЭМ!$A$39:$A$782,$A48,СВЦЭМ!$B$39:$B$782,P$47)+'СЕТ СН'!$F$14+СВЦЭМ!$D$10+'СЕТ СН'!$F$6-'СЕТ СН'!$F$26</f>
        <v>1094.2285701799999</v>
      </c>
      <c r="Q48" s="36">
        <f>SUMIFS(СВЦЭМ!$D$39:$D$782,СВЦЭМ!$A$39:$A$782,$A48,СВЦЭМ!$B$39:$B$782,Q$47)+'СЕТ СН'!$F$14+СВЦЭМ!$D$10+'СЕТ СН'!$F$6-'СЕТ СН'!$F$26</f>
        <v>1120.8932368499998</v>
      </c>
      <c r="R48" s="36">
        <f>SUMIFS(СВЦЭМ!$D$39:$D$782,СВЦЭМ!$A$39:$A$782,$A48,СВЦЭМ!$B$39:$B$782,R$47)+'СЕТ СН'!$F$14+СВЦЭМ!$D$10+'СЕТ СН'!$F$6-'СЕТ СН'!$F$26</f>
        <v>1127.5412515199998</v>
      </c>
      <c r="S48" s="36">
        <f>SUMIFS(СВЦЭМ!$D$39:$D$782,СВЦЭМ!$A$39:$A$782,$A48,СВЦЭМ!$B$39:$B$782,S$47)+'СЕТ СН'!$F$14+СВЦЭМ!$D$10+'СЕТ СН'!$F$6-'СЕТ СН'!$F$26</f>
        <v>1091.9386461699999</v>
      </c>
      <c r="T48" s="36">
        <f>SUMIFS(СВЦЭМ!$D$39:$D$782,СВЦЭМ!$A$39:$A$782,$A48,СВЦЭМ!$B$39:$B$782,T$47)+'СЕТ СН'!$F$14+СВЦЭМ!$D$10+'СЕТ СН'!$F$6-'СЕТ СН'!$F$26</f>
        <v>1052.7179926000001</v>
      </c>
      <c r="U48" s="36">
        <f>SUMIFS(СВЦЭМ!$D$39:$D$782,СВЦЭМ!$A$39:$A$782,$A48,СВЦЭМ!$B$39:$B$782,U$47)+'СЕТ СН'!$F$14+СВЦЭМ!$D$10+'СЕТ СН'!$F$6-'СЕТ СН'!$F$26</f>
        <v>1017.2235134699999</v>
      </c>
      <c r="V48" s="36">
        <f>SUMIFS(СВЦЭМ!$D$39:$D$782,СВЦЭМ!$A$39:$A$782,$A48,СВЦЭМ!$B$39:$B$782,V$47)+'СЕТ СН'!$F$14+СВЦЭМ!$D$10+'СЕТ СН'!$F$6-'СЕТ СН'!$F$26</f>
        <v>1017.94790468</v>
      </c>
      <c r="W48" s="36">
        <f>SUMIFS(СВЦЭМ!$D$39:$D$782,СВЦЭМ!$A$39:$A$782,$A48,СВЦЭМ!$B$39:$B$782,W$47)+'СЕТ СН'!$F$14+СВЦЭМ!$D$10+'СЕТ СН'!$F$6-'СЕТ СН'!$F$26</f>
        <v>1043.3407763600001</v>
      </c>
      <c r="X48" s="36">
        <f>SUMIFS(СВЦЭМ!$D$39:$D$782,СВЦЭМ!$A$39:$A$782,$A48,СВЦЭМ!$B$39:$B$782,X$47)+'СЕТ СН'!$F$14+СВЦЭМ!$D$10+'СЕТ СН'!$F$6-'СЕТ СН'!$F$26</f>
        <v>1062.4173900200001</v>
      </c>
      <c r="Y48" s="36">
        <f>SUMIFS(СВЦЭМ!$D$39:$D$782,СВЦЭМ!$A$39:$A$782,$A48,СВЦЭМ!$B$39:$B$782,Y$47)+'СЕТ СН'!$F$14+СВЦЭМ!$D$10+'СЕТ СН'!$F$6-'СЕТ СН'!$F$26</f>
        <v>1074.73488019</v>
      </c>
      <c r="AA48" s="45"/>
    </row>
    <row r="49" spans="1:25" ht="15.75" x14ac:dyDescent="0.2">
      <c r="A49" s="35">
        <f>A48+1</f>
        <v>44257</v>
      </c>
      <c r="B49" s="36">
        <f>SUMIFS(СВЦЭМ!$D$39:$D$782,СВЦЭМ!$A$39:$A$782,$A49,СВЦЭМ!$B$39:$B$782,B$47)+'СЕТ СН'!$F$14+СВЦЭМ!$D$10+'СЕТ СН'!$F$6-'СЕТ СН'!$F$26</f>
        <v>1116.2984953899997</v>
      </c>
      <c r="C49" s="36">
        <f>SUMIFS(СВЦЭМ!$D$39:$D$782,СВЦЭМ!$A$39:$A$782,$A49,СВЦЭМ!$B$39:$B$782,C$47)+'СЕТ СН'!$F$14+СВЦЭМ!$D$10+'СЕТ СН'!$F$6-'СЕТ СН'!$F$26</f>
        <v>1171.8721967399999</v>
      </c>
      <c r="D49" s="36">
        <f>SUMIFS(СВЦЭМ!$D$39:$D$782,СВЦЭМ!$A$39:$A$782,$A49,СВЦЭМ!$B$39:$B$782,D$47)+'СЕТ СН'!$F$14+СВЦЭМ!$D$10+'СЕТ СН'!$F$6-'СЕТ СН'!$F$26</f>
        <v>1165.6002867499999</v>
      </c>
      <c r="E49" s="36">
        <f>SUMIFS(СВЦЭМ!$D$39:$D$782,СВЦЭМ!$A$39:$A$782,$A49,СВЦЭМ!$B$39:$B$782,E$47)+'СЕТ СН'!$F$14+СВЦЭМ!$D$10+'СЕТ СН'!$F$6-'СЕТ СН'!$F$26</f>
        <v>1162.3902794999999</v>
      </c>
      <c r="F49" s="36">
        <f>SUMIFS(СВЦЭМ!$D$39:$D$782,СВЦЭМ!$A$39:$A$782,$A49,СВЦЭМ!$B$39:$B$782,F$47)+'СЕТ СН'!$F$14+СВЦЭМ!$D$10+'СЕТ СН'!$F$6-'СЕТ СН'!$F$26</f>
        <v>1162.0391194299998</v>
      </c>
      <c r="G49" s="36">
        <f>SUMIFS(СВЦЭМ!$D$39:$D$782,СВЦЭМ!$A$39:$A$782,$A49,СВЦЭМ!$B$39:$B$782,G$47)+'СЕТ СН'!$F$14+СВЦЭМ!$D$10+'СЕТ СН'!$F$6-'СЕТ СН'!$F$26</f>
        <v>1173.5243498699999</v>
      </c>
      <c r="H49" s="36">
        <f>SUMIFS(СВЦЭМ!$D$39:$D$782,СВЦЭМ!$A$39:$A$782,$A49,СВЦЭМ!$B$39:$B$782,H$47)+'СЕТ СН'!$F$14+СВЦЭМ!$D$10+'СЕТ СН'!$F$6-'СЕТ СН'!$F$26</f>
        <v>1180.5940561699999</v>
      </c>
      <c r="I49" s="36">
        <f>SUMIFS(СВЦЭМ!$D$39:$D$782,СВЦЭМ!$A$39:$A$782,$A49,СВЦЭМ!$B$39:$B$782,I$47)+'СЕТ СН'!$F$14+СВЦЭМ!$D$10+'СЕТ СН'!$F$6-'СЕТ СН'!$F$26</f>
        <v>1136.9131524899999</v>
      </c>
      <c r="J49" s="36">
        <f>SUMIFS(СВЦЭМ!$D$39:$D$782,СВЦЭМ!$A$39:$A$782,$A49,СВЦЭМ!$B$39:$B$782,J$47)+'СЕТ СН'!$F$14+СВЦЭМ!$D$10+'СЕТ СН'!$F$6-'СЕТ СН'!$F$26</f>
        <v>1086.8965012799997</v>
      </c>
      <c r="K49" s="36">
        <f>SUMIFS(СВЦЭМ!$D$39:$D$782,СВЦЭМ!$A$39:$A$782,$A49,СВЦЭМ!$B$39:$B$782,K$47)+'СЕТ СН'!$F$14+СВЦЭМ!$D$10+'СЕТ СН'!$F$6-'СЕТ СН'!$F$26</f>
        <v>1061.10636742</v>
      </c>
      <c r="L49" s="36">
        <f>SUMIFS(СВЦЭМ!$D$39:$D$782,СВЦЭМ!$A$39:$A$782,$A49,СВЦЭМ!$B$39:$B$782,L$47)+'СЕТ СН'!$F$14+СВЦЭМ!$D$10+'СЕТ СН'!$F$6-'СЕТ СН'!$F$26</f>
        <v>1057.70281206</v>
      </c>
      <c r="M49" s="36">
        <f>SUMIFS(СВЦЭМ!$D$39:$D$782,СВЦЭМ!$A$39:$A$782,$A49,СВЦЭМ!$B$39:$B$782,M$47)+'СЕТ СН'!$F$14+СВЦЭМ!$D$10+'СЕТ СН'!$F$6-'СЕТ СН'!$F$26</f>
        <v>1062.7490676699999</v>
      </c>
      <c r="N49" s="36">
        <f>SUMIFS(СВЦЭМ!$D$39:$D$782,СВЦЭМ!$A$39:$A$782,$A49,СВЦЭМ!$B$39:$B$782,N$47)+'СЕТ СН'!$F$14+СВЦЭМ!$D$10+'СЕТ СН'!$F$6-'СЕТ СН'!$F$26</f>
        <v>1073.3300292900001</v>
      </c>
      <c r="O49" s="36">
        <f>SUMIFS(СВЦЭМ!$D$39:$D$782,СВЦЭМ!$A$39:$A$782,$A49,СВЦЭМ!$B$39:$B$782,O$47)+'СЕТ СН'!$F$14+СВЦЭМ!$D$10+'СЕТ СН'!$F$6-'СЕТ СН'!$F$26</f>
        <v>1113.6917661299997</v>
      </c>
      <c r="P49" s="36">
        <f>SUMIFS(СВЦЭМ!$D$39:$D$782,СВЦЭМ!$A$39:$A$782,$A49,СВЦЭМ!$B$39:$B$782,P$47)+'СЕТ СН'!$F$14+СВЦЭМ!$D$10+'СЕТ СН'!$F$6-'СЕТ СН'!$F$26</f>
        <v>1125.5959659399998</v>
      </c>
      <c r="Q49" s="36">
        <f>SUMIFS(СВЦЭМ!$D$39:$D$782,СВЦЭМ!$A$39:$A$782,$A49,СВЦЭМ!$B$39:$B$782,Q$47)+'СЕТ СН'!$F$14+СВЦЭМ!$D$10+'СЕТ СН'!$F$6-'СЕТ СН'!$F$26</f>
        <v>1143.2937025999997</v>
      </c>
      <c r="R49" s="36">
        <f>SUMIFS(СВЦЭМ!$D$39:$D$782,СВЦЭМ!$A$39:$A$782,$A49,СВЦЭМ!$B$39:$B$782,R$47)+'СЕТ СН'!$F$14+СВЦЭМ!$D$10+'СЕТ СН'!$F$6-'СЕТ СН'!$F$26</f>
        <v>1147.5361399599999</v>
      </c>
      <c r="S49" s="36">
        <f>SUMIFS(СВЦЭМ!$D$39:$D$782,СВЦЭМ!$A$39:$A$782,$A49,СВЦЭМ!$B$39:$B$782,S$47)+'СЕТ СН'!$F$14+СВЦЭМ!$D$10+'СЕТ СН'!$F$6-'СЕТ СН'!$F$26</f>
        <v>1116.9517679599999</v>
      </c>
      <c r="T49" s="36">
        <f>SUMIFS(СВЦЭМ!$D$39:$D$782,СВЦЭМ!$A$39:$A$782,$A49,СВЦЭМ!$B$39:$B$782,T$47)+'СЕТ СН'!$F$14+СВЦЭМ!$D$10+'СЕТ СН'!$F$6-'СЕТ СН'!$F$26</f>
        <v>1071.32074412</v>
      </c>
      <c r="U49" s="36">
        <f>SUMIFS(СВЦЭМ!$D$39:$D$782,СВЦЭМ!$A$39:$A$782,$A49,СВЦЭМ!$B$39:$B$782,U$47)+'СЕТ СН'!$F$14+СВЦЭМ!$D$10+'СЕТ СН'!$F$6-'СЕТ СН'!$F$26</f>
        <v>1030.7743010700001</v>
      </c>
      <c r="V49" s="36">
        <f>SUMIFS(СВЦЭМ!$D$39:$D$782,СВЦЭМ!$A$39:$A$782,$A49,СВЦЭМ!$B$39:$B$782,V$47)+'СЕТ СН'!$F$14+СВЦЭМ!$D$10+'СЕТ СН'!$F$6-'СЕТ СН'!$F$26</f>
        <v>1030.0903370799999</v>
      </c>
      <c r="W49" s="36">
        <f>SUMIFS(СВЦЭМ!$D$39:$D$782,СВЦЭМ!$A$39:$A$782,$A49,СВЦЭМ!$B$39:$B$782,W$47)+'СЕТ СН'!$F$14+СВЦЭМ!$D$10+'СЕТ СН'!$F$6-'СЕТ СН'!$F$26</f>
        <v>1041.7955511</v>
      </c>
      <c r="X49" s="36">
        <f>SUMIFS(СВЦЭМ!$D$39:$D$782,СВЦЭМ!$A$39:$A$782,$A49,СВЦЭМ!$B$39:$B$782,X$47)+'СЕТ СН'!$F$14+СВЦЭМ!$D$10+'СЕТ СН'!$F$6-'СЕТ СН'!$F$26</f>
        <v>1068.8636916</v>
      </c>
      <c r="Y49" s="36">
        <f>SUMIFS(СВЦЭМ!$D$39:$D$782,СВЦЭМ!$A$39:$A$782,$A49,СВЦЭМ!$B$39:$B$782,Y$47)+'СЕТ СН'!$F$14+СВЦЭМ!$D$10+'СЕТ СН'!$F$6-'СЕТ СН'!$F$26</f>
        <v>1077.1096523599999</v>
      </c>
    </row>
    <row r="50" spans="1:25" ht="15.75" x14ac:dyDescent="0.2">
      <c r="A50" s="35">
        <f t="shared" ref="A50:A78" si="1">A49+1</f>
        <v>44258</v>
      </c>
      <c r="B50" s="36">
        <f>SUMIFS(СВЦЭМ!$D$39:$D$782,СВЦЭМ!$A$39:$A$782,$A50,СВЦЭМ!$B$39:$B$782,B$47)+'СЕТ СН'!$F$14+СВЦЭМ!$D$10+'СЕТ СН'!$F$6-'СЕТ СН'!$F$26</f>
        <v>1082.22796847</v>
      </c>
      <c r="C50" s="36">
        <f>SUMIFS(СВЦЭМ!$D$39:$D$782,СВЦЭМ!$A$39:$A$782,$A50,СВЦЭМ!$B$39:$B$782,C$47)+'СЕТ СН'!$F$14+СВЦЭМ!$D$10+'СЕТ СН'!$F$6-'СЕТ СН'!$F$26</f>
        <v>1143.0625751399998</v>
      </c>
      <c r="D50" s="36">
        <f>SUMIFS(СВЦЭМ!$D$39:$D$782,СВЦЭМ!$A$39:$A$782,$A50,СВЦЭМ!$B$39:$B$782,D$47)+'СЕТ СН'!$F$14+СВЦЭМ!$D$10+'СЕТ СН'!$F$6-'СЕТ СН'!$F$26</f>
        <v>1170.1583919799998</v>
      </c>
      <c r="E50" s="36">
        <f>SUMIFS(СВЦЭМ!$D$39:$D$782,СВЦЭМ!$A$39:$A$782,$A50,СВЦЭМ!$B$39:$B$782,E$47)+'СЕТ СН'!$F$14+СВЦЭМ!$D$10+'СЕТ СН'!$F$6-'СЕТ СН'!$F$26</f>
        <v>1167.8743877599998</v>
      </c>
      <c r="F50" s="36">
        <f>SUMIFS(СВЦЭМ!$D$39:$D$782,СВЦЭМ!$A$39:$A$782,$A50,СВЦЭМ!$B$39:$B$782,F$47)+'СЕТ СН'!$F$14+СВЦЭМ!$D$10+'СЕТ СН'!$F$6-'СЕТ СН'!$F$26</f>
        <v>1171.8719379599997</v>
      </c>
      <c r="G50" s="36">
        <f>SUMIFS(СВЦЭМ!$D$39:$D$782,СВЦЭМ!$A$39:$A$782,$A50,СВЦЭМ!$B$39:$B$782,G$47)+'СЕТ СН'!$F$14+СВЦЭМ!$D$10+'СЕТ СН'!$F$6-'СЕТ СН'!$F$26</f>
        <v>1179.1887449599999</v>
      </c>
      <c r="H50" s="36">
        <f>SUMIFS(СВЦЭМ!$D$39:$D$782,СВЦЭМ!$A$39:$A$782,$A50,СВЦЭМ!$B$39:$B$782,H$47)+'СЕТ СН'!$F$14+СВЦЭМ!$D$10+'СЕТ СН'!$F$6-'СЕТ СН'!$F$26</f>
        <v>1167.7239069999998</v>
      </c>
      <c r="I50" s="36">
        <f>SUMIFS(СВЦЭМ!$D$39:$D$782,СВЦЭМ!$A$39:$A$782,$A50,СВЦЭМ!$B$39:$B$782,I$47)+'СЕТ СН'!$F$14+СВЦЭМ!$D$10+'СЕТ СН'!$F$6-'СЕТ СН'!$F$26</f>
        <v>1129.5016282899999</v>
      </c>
      <c r="J50" s="36">
        <f>SUMIFS(СВЦЭМ!$D$39:$D$782,СВЦЭМ!$A$39:$A$782,$A50,СВЦЭМ!$B$39:$B$782,J$47)+'СЕТ СН'!$F$14+СВЦЭМ!$D$10+'СЕТ СН'!$F$6-'СЕТ СН'!$F$26</f>
        <v>1078.3124500599999</v>
      </c>
      <c r="K50" s="36">
        <f>SUMIFS(СВЦЭМ!$D$39:$D$782,СВЦЭМ!$A$39:$A$782,$A50,СВЦЭМ!$B$39:$B$782,K$47)+'СЕТ СН'!$F$14+СВЦЭМ!$D$10+'СЕТ СН'!$F$6-'СЕТ СН'!$F$26</f>
        <v>1056.0936366599999</v>
      </c>
      <c r="L50" s="36">
        <f>SUMIFS(СВЦЭМ!$D$39:$D$782,СВЦЭМ!$A$39:$A$782,$A50,СВЦЭМ!$B$39:$B$782,L$47)+'СЕТ СН'!$F$14+СВЦЭМ!$D$10+'СЕТ СН'!$F$6-'СЕТ СН'!$F$26</f>
        <v>1054.2395871799999</v>
      </c>
      <c r="M50" s="36">
        <f>SUMIFS(СВЦЭМ!$D$39:$D$782,СВЦЭМ!$A$39:$A$782,$A50,СВЦЭМ!$B$39:$B$782,M$47)+'СЕТ СН'!$F$14+СВЦЭМ!$D$10+'СЕТ СН'!$F$6-'СЕТ СН'!$F$26</f>
        <v>1064.79488477</v>
      </c>
      <c r="N50" s="36">
        <f>SUMIFS(СВЦЭМ!$D$39:$D$782,СВЦЭМ!$A$39:$A$782,$A50,СВЦЭМ!$B$39:$B$782,N$47)+'СЕТ СН'!$F$14+СВЦЭМ!$D$10+'СЕТ СН'!$F$6-'СЕТ СН'!$F$26</f>
        <v>1046.33115307</v>
      </c>
      <c r="O50" s="36">
        <f>SUMIFS(СВЦЭМ!$D$39:$D$782,СВЦЭМ!$A$39:$A$782,$A50,СВЦЭМ!$B$39:$B$782,O$47)+'СЕТ СН'!$F$14+СВЦЭМ!$D$10+'СЕТ СН'!$F$6-'СЕТ СН'!$F$26</f>
        <v>1076.30077089</v>
      </c>
      <c r="P50" s="36">
        <f>SUMIFS(СВЦЭМ!$D$39:$D$782,СВЦЭМ!$A$39:$A$782,$A50,СВЦЭМ!$B$39:$B$782,P$47)+'СЕТ СН'!$F$14+СВЦЭМ!$D$10+'СЕТ СН'!$F$6-'СЕТ СН'!$F$26</f>
        <v>1092.5597568199998</v>
      </c>
      <c r="Q50" s="36">
        <f>SUMIFS(СВЦЭМ!$D$39:$D$782,СВЦЭМ!$A$39:$A$782,$A50,СВЦЭМ!$B$39:$B$782,Q$47)+'СЕТ СН'!$F$14+СВЦЭМ!$D$10+'СЕТ СН'!$F$6-'СЕТ СН'!$F$26</f>
        <v>1102.43401647</v>
      </c>
      <c r="R50" s="36">
        <f>SUMIFS(СВЦЭМ!$D$39:$D$782,СВЦЭМ!$A$39:$A$782,$A50,СВЦЭМ!$B$39:$B$782,R$47)+'СЕТ СН'!$F$14+СВЦЭМ!$D$10+'СЕТ СН'!$F$6-'СЕТ СН'!$F$26</f>
        <v>1099.6686559299999</v>
      </c>
      <c r="S50" s="36">
        <f>SUMIFS(СВЦЭМ!$D$39:$D$782,СВЦЭМ!$A$39:$A$782,$A50,СВЦЭМ!$B$39:$B$782,S$47)+'СЕТ СН'!$F$14+СВЦЭМ!$D$10+'СЕТ СН'!$F$6-'СЕТ СН'!$F$26</f>
        <v>1074.07381487</v>
      </c>
      <c r="T50" s="36">
        <f>SUMIFS(СВЦЭМ!$D$39:$D$782,СВЦЭМ!$A$39:$A$782,$A50,СВЦЭМ!$B$39:$B$782,T$47)+'СЕТ СН'!$F$14+СВЦЭМ!$D$10+'СЕТ СН'!$F$6-'СЕТ СН'!$F$26</f>
        <v>1033.6410653400001</v>
      </c>
      <c r="U50" s="36">
        <f>SUMIFS(СВЦЭМ!$D$39:$D$782,СВЦЭМ!$A$39:$A$782,$A50,СВЦЭМ!$B$39:$B$782,U$47)+'СЕТ СН'!$F$14+СВЦЭМ!$D$10+'СЕТ СН'!$F$6-'СЕТ СН'!$F$26</f>
        <v>1004.7638668699999</v>
      </c>
      <c r="V50" s="36">
        <f>SUMIFS(СВЦЭМ!$D$39:$D$782,СВЦЭМ!$A$39:$A$782,$A50,СВЦЭМ!$B$39:$B$782,V$47)+'СЕТ СН'!$F$14+СВЦЭМ!$D$10+'СЕТ СН'!$F$6-'СЕТ СН'!$F$26</f>
        <v>1001.5617798200001</v>
      </c>
      <c r="W50" s="36">
        <f>SUMIFS(СВЦЭМ!$D$39:$D$782,СВЦЭМ!$A$39:$A$782,$A50,СВЦЭМ!$B$39:$B$782,W$47)+'СЕТ СН'!$F$14+СВЦЭМ!$D$10+'СЕТ СН'!$F$6-'СЕТ СН'!$F$26</f>
        <v>1017.9839637100001</v>
      </c>
      <c r="X50" s="36">
        <f>SUMIFS(СВЦЭМ!$D$39:$D$782,СВЦЭМ!$A$39:$A$782,$A50,СВЦЭМ!$B$39:$B$782,X$47)+'СЕТ СН'!$F$14+СВЦЭМ!$D$10+'СЕТ СН'!$F$6-'СЕТ СН'!$F$26</f>
        <v>1033.3051445200001</v>
      </c>
      <c r="Y50" s="36">
        <f>SUMIFS(СВЦЭМ!$D$39:$D$782,СВЦЭМ!$A$39:$A$782,$A50,СВЦЭМ!$B$39:$B$782,Y$47)+'СЕТ СН'!$F$14+СВЦЭМ!$D$10+'СЕТ СН'!$F$6-'СЕТ СН'!$F$26</f>
        <v>1052.57167078</v>
      </c>
    </row>
    <row r="51" spans="1:25" ht="15.75" x14ac:dyDescent="0.2">
      <c r="A51" s="35">
        <f t="shared" si="1"/>
        <v>44259</v>
      </c>
      <c r="B51" s="36">
        <f>SUMIFS(СВЦЭМ!$D$39:$D$782,СВЦЭМ!$A$39:$A$782,$A51,СВЦЭМ!$B$39:$B$782,B$47)+'СЕТ СН'!$F$14+СВЦЭМ!$D$10+'СЕТ СН'!$F$6-'СЕТ СН'!$F$26</f>
        <v>1035.23493654</v>
      </c>
      <c r="C51" s="36">
        <f>SUMIFS(СВЦЭМ!$D$39:$D$782,СВЦЭМ!$A$39:$A$782,$A51,СВЦЭМ!$B$39:$B$782,C$47)+'СЕТ СН'!$F$14+СВЦЭМ!$D$10+'СЕТ СН'!$F$6-'СЕТ СН'!$F$26</f>
        <v>1095.7512640699999</v>
      </c>
      <c r="D51" s="36">
        <f>SUMIFS(СВЦЭМ!$D$39:$D$782,СВЦЭМ!$A$39:$A$782,$A51,СВЦЭМ!$B$39:$B$782,D$47)+'СЕТ СН'!$F$14+СВЦЭМ!$D$10+'СЕТ СН'!$F$6-'СЕТ СН'!$F$26</f>
        <v>1142.3926506899998</v>
      </c>
      <c r="E51" s="36">
        <f>SUMIFS(СВЦЭМ!$D$39:$D$782,СВЦЭМ!$A$39:$A$782,$A51,СВЦЭМ!$B$39:$B$782,E$47)+'СЕТ СН'!$F$14+СВЦЭМ!$D$10+'СЕТ СН'!$F$6-'СЕТ СН'!$F$26</f>
        <v>1150.3264356099999</v>
      </c>
      <c r="F51" s="36">
        <f>SUMIFS(СВЦЭМ!$D$39:$D$782,СВЦЭМ!$A$39:$A$782,$A51,СВЦЭМ!$B$39:$B$782,F$47)+'СЕТ СН'!$F$14+СВЦЭМ!$D$10+'СЕТ СН'!$F$6-'СЕТ СН'!$F$26</f>
        <v>1160.1953369799999</v>
      </c>
      <c r="G51" s="36">
        <f>SUMIFS(СВЦЭМ!$D$39:$D$782,СВЦЭМ!$A$39:$A$782,$A51,СВЦЭМ!$B$39:$B$782,G$47)+'СЕТ СН'!$F$14+СВЦЭМ!$D$10+'СЕТ СН'!$F$6-'СЕТ СН'!$F$26</f>
        <v>1149.3749883199998</v>
      </c>
      <c r="H51" s="36">
        <f>SUMIFS(СВЦЭМ!$D$39:$D$782,СВЦЭМ!$A$39:$A$782,$A51,СВЦЭМ!$B$39:$B$782,H$47)+'СЕТ СН'!$F$14+СВЦЭМ!$D$10+'СЕТ СН'!$F$6-'СЕТ СН'!$F$26</f>
        <v>1115.5349050699999</v>
      </c>
      <c r="I51" s="36">
        <f>SUMIFS(СВЦЭМ!$D$39:$D$782,СВЦЭМ!$A$39:$A$782,$A51,СВЦЭМ!$B$39:$B$782,I$47)+'СЕТ СН'!$F$14+СВЦЭМ!$D$10+'СЕТ СН'!$F$6-'СЕТ СН'!$F$26</f>
        <v>1076.0298446499999</v>
      </c>
      <c r="J51" s="36">
        <f>SUMIFS(СВЦЭМ!$D$39:$D$782,СВЦЭМ!$A$39:$A$782,$A51,СВЦЭМ!$B$39:$B$782,J$47)+'СЕТ СН'!$F$14+СВЦЭМ!$D$10+'СЕТ СН'!$F$6-'СЕТ СН'!$F$26</f>
        <v>1039.40647558</v>
      </c>
      <c r="K51" s="36">
        <f>SUMIFS(СВЦЭМ!$D$39:$D$782,СВЦЭМ!$A$39:$A$782,$A51,СВЦЭМ!$B$39:$B$782,K$47)+'СЕТ СН'!$F$14+СВЦЭМ!$D$10+'СЕТ СН'!$F$6-'СЕТ СН'!$F$26</f>
        <v>1031.0707989499999</v>
      </c>
      <c r="L51" s="36">
        <f>SUMIFS(СВЦЭМ!$D$39:$D$782,СВЦЭМ!$A$39:$A$782,$A51,СВЦЭМ!$B$39:$B$782,L$47)+'СЕТ СН'!$F$14+СВЦЭМ!$D$10+'СЕТ СН'!$F$6-'СЕТ СН'!$F$26</f>
        <v>1034.8121562199999</v>
      </c>
      <c r="M51" s="36">
        <f>SUMIFS(СВЦЭМ!$D$39:$D$782,СВЦЭМ!$A$39:$A$782,$A51,СВЦЭМ!$B$39:$B$782,M$47)+'СЕТ СН'!$F$14+СВЦЭМ!$D$10+'СЕТ СН'!$F$6-'СЕТ СН'!$F$26</f>
        <v>1039.48607851</v>
      </c>
      <c r="N51" s="36">
        <f>SUMIFS(СВЦЭМ!$D$39:$D$782,СВЦЭМ!$A$39:$A$782,$A51,СВЦЭМ!$B$39:$B$782,N$47)+'СЕТ СН'!$F$14+СВЦЭМ!$D$10+'СЕТ СН'!$F$6-'СЕТ СН'!$F$26</f>
        <v>1042.90448567</v>
      </c>
      <c r="O51" s="36">
        <f>SUMIFS(СВЦЭМ!$D$39:$D$782,СВЦЭМ!$A$39:$A$782,$A51,СВЦЭМ!$B$39:$B$782,O$47)+'СЕТ СН'!$F$14+СВЦЭМ!$D$10+'СЕТ СН'!$F$6-'СЕТ СН'!$F$26</f>
        <v>1092.4398429099999</v>
      </c>
      <c r="P51" s="36">
        <f>SUMIFS(СВЦЭМ!$D$39:$D$782,СВЦЭМ!$A$39:$A$782,$A51,СВЦЭМ!$B$39:$B$782,P$47)+'СЕТ СН'!$F$14+СВЦЭМ!$D$10+'СЕТ СН'!$F$6-'СЕТ СН'!$F$26</f>
        <v>1137.1628941499998</v>
      </c>
      <c r="Q51" s="36">
        <f>SUMIFS(СВЦЭМ!$D$39:$D$782,СВЦЭМ!$A$39:$A$782,$A51,СВЦЭМ!$B$39:$B$782,Q$47)+'СЕТ СН'!$F$14+СВЦЭМ!$D$10+'СЕТ СН'!$F$6-'СЕТ СН'!$F$26</f>
        <v>1147.7773931599997</v>
      </c>
      <c r="R51" s="36">
        <f>SUMIFS(СВЦЭМ!$D$39:$D$782,СВЦЭМ!$A$39:$A$782,$A51,СВЦЭМ!$B$39:$B$782,R$47)+'СЕТ СН'!$F$14+СВЦЭМ!$D$10+'СЕТ СН'!$F$6-'СЕТ СН'!$F$26</f>
        <v>1137.7581016899999</v>
      </c>
      <c r="S51" s="36">
        <f>SUMIFS(СВЦЭМ!$D$39:$D$782,СВЦЭМ!$A$39:$A$782,$A51,СВЦЭМ!$B$39:$B$782,S$47)+'СЕТ СН'!$F$14+СВЦЭМ!$D$10+'СЕТ СН'!$F$6-'СЕТ СН'!$F$26</f>
        <v>1105.3993515899999</v>
      </c>
      <c r="T51" s="36">
        <f>SUMIFS(СВЦЭМ!$D$39:$D$782,СВЦЭМ!$A$39:$A$782,$A51,СВЦЭМ!$B$39:$B$782,T$47)+'СЕТ СН'!$F$14+СВЦЭМ!$D$10+'СЕТ СН'!$F$6-'СЕТ СН'!$F$26</f>
        <v>1024.8096525599999</v>
      </c>
      <c r="U51" s="36">
        <f>SUMIFS(СВЦЭМ!$D$39:$D$782,СВЦЭМ!$A$39:$A$782,$A51,СВЦЭМ!$B$39:$B$782,U$47)+'СЕТ СН'!$F$14+СВЦЭМ!$D$10+'СЕТ СН'!$F$6-'СЕТ СН'!$F$26</f>
        <v>989.39703740000004</v>
      </c>
      <c r="V51" s="36">
        <f>SUMIFS(СВЦЭМ!$D$39:$D$782,СВЦЭМ!$A$39:$A$782,$A51,СВЦЭМ!$B$39:$B$782,V$47)+'СЕТ СН'!$F$14+СВЦЭМ!$D$10+'СЕТ СН'!$F$6-'СЕТ СН'!$F$26</f>
        <v>992.50070243999994</v>
      </c>
      <c r="W51" s="36">
        <f>SUMIFS(СВЦЭМ!$D$39:$D$782,СВЦЭМ!$A$39:$A$782,$A51,СВЦЭМ!$B$39:$B$782,W$47)+'СЕТ СН'!$F$14+СВЦЭМ!$D$10+'СЕТ СН'!$F$6-'СЕТ СН'!$F$26</f>
        <v>1013.01342903</v>
      </c>
      <c r="X51" s="36">
        <f>SUMIFS(СВЦЭМ!$D$39:$D$782,СВЦЭМ!$A$39:$A$782,$A51,СВЦЭМ!$B$39:$B$782,X$47)+'СЕТ СН'!$F$14+СВЦЭМ!$D$10+'СЕТ СН'!$F$6-'СЕТ СН'!$F$26</f>
        <v>1030.5933333200001</v>
      </c>
      <c r="Y51" s="36">
        <f>SUMIFS(СВЦЭМ!$D$39:$D$782,СВЦЭМ!$A$39:$A$782,$A51,СВЦЭМ!$B$39:$B$782,Y$47)+'СЕТ СН'!$F$14+СВЦЭМ!$D$10+'СЕТ СН'!$F$6-'СЕТ СН'!$F$26</f>
        <v>1036.8224792400001</v>
      </c>
    </row>
    <row r="52" spans="1:25" ht="15.75" x14ac:dyDescent="0.2">
      <c r="A52" s="35">
        <f t="shared" si="1"/>
        <v>44260</v>
      </c>
      <c r="B52" s="36">
        <f>SUMIFS(СВЦЭМ!$D$39:$D$782,СВЦЭМ!$A$39:$A$782,$A52,СВЦЭМ!$B$39:$B$782,B$47)+'СЕТ СН'!$F$14+СВЦЭМ!$D$10+'СЕТ СН'!$F$6-'СЕТ СН'!$F$26</f>
        <v>1066.5196903400001</v>
      </c>
      <c r="C52" s="36">
        <f>SUMIFS(СВЦЭМ!$D$39:$D$782,СВЦЭМ!$A$39:$A$782,$A52,СВЦЭМ!$B$39:$B$782,C$47)+'СЕТ СН'!$F$14+СВЦЭМ!$D$10+'СЕТ СН'!$F$6-'СЕТ СН'!$F$26</f>
        <v>1103.4575402899998</v>
      </c>
      <c r="D52" s="36">
        <f>SUMIFS(СВЦЭМ!$D$39:$D$782,СВЦЭМ!$A$39:$A$782,$A52,СВЦЭМ!$B$39:$B$782,D$47)+'СЕТ СН'!$F$14+СВЦЭМ!$D$10+'СЕТ СН'!$F$6-'СЕТ СН'!$F$26</f>
        <v>1130.7143604699997</v>
      </c>
      <c r="E52" s="36">
        <f>SUMIFS(СВЦЭМ!$D$39:$D$782,СВЦЭМ!$A$39:$A$782,$A52,СВЦЭМ!$B$39:$B$782,E$47)+'СЕТ СН'!$F$14+СВЦЭМ!$D$10+'СЕТ СН'!$F$6-'СЕТ СН'!$F$26</f>
        <v>1137.9145625199999</v>
      </c>
      <c r="F52" s="36">
        <f>SUMIFS(СВЦЭМ!$D$39:$D$782,СВЦЭМ!$A$39:$A$782,$A52,СВЦЭМ!$B$39:$B$782,F$47)+'СЕТ СН'!$F$14+СВЦЭМ!$D$10+'СЕТ СН'!$F$6-'СЕТ СН'!$F$26</f>
        <v>1170.6050672199999</v>
      </c>
      <c r="G52" s="36">
        <f>SUMIFS(СВЦЭМ!$D$39:$D$782,СВЦЭМ!$A$39:$A$782,$A52,СВЦЭМ!$B$39:$B$782,G$47)+'СЕТ СН'!$F$14+СВЦЭМ!$D$10+'СЕТ СН'!$F$6-'СЕТ СН'!$F$26</f>
        <v>1169.8386408899999</v>
      </c>
      <c r="H52" s="36">
        <f>SUMIFS(СВЦЭМ!$D$39:$D$782,СВЦЭМ!$A$39:$A$782,$A52,СВЦЭМ!$B$39:$B$782,H$47)+'СЕТ СН'!$F$14+СВЦЭМ!$D$10+'СЕТ СН'!$F$6-'СЕТ СН'!$F$26</f>
        <v>1151.2028686299998</v>
      </c>
      <c r="I52" s="36">
        <f>SUMIFS(СВЦЭМ!$D$39:$D$782,СВЦЭМ!$A$39:$A$782,$A52,СВЦЭМ!$B$39:$B$782,I$47)+'СЕТ СН'!$F$14+СВЦЭМ!$D$10+'СЕТ СН'!$F$6-'СЕТ СН'!$F$26</f>
        <v>1106.4972600899998</v>
      </c>
      <c r="J52" s="36">
        <f>SUMIFS(СВЦЭМ!$D$39:$D$782,СВЦЭМ!$A$39:$A$782,$A52,СВЦЭМ!$B$39:$B$782,J$47)+'СЕТ СН'!$F$14+СВЦЭМ!$D$10+'СЕТ СН'!$F$6-'СЕТ СН'!$F$26</f>
        <v>1066.70866342</v>
      </c>
      <c r="K52" s="36">
        <f>SUMIFS(СВЦЭМ!$D$39:$D$782,СВЦЭМ!$A$39:$A$782,$A52,СВЦЭМ!$B$39:$B$782,K$47)+'СЕТ СН'!$F$14+СВЦЭМ!$D$10+'СЕТ СН'!$F$6-'СЕТ СН'!$F$26</f>
        <v>1035.0974413500001</v>
      </c>
      <c r="L52" s="36">
        <f>SUMIFS(СВЦЭМ!$D$39:$D$782,СВЦЭМ!$A$39:$A$782,$A52,СВЦЭМ!$B$39:$B$782,L$47)+'СЕТ СН'!$F$14+СВЦЭМ!$D$10+'СЕТ СН'!$F$6-'СЕТ СН'!$F$26</f>
        <v>1028.90930488</v>
      </c>
      <c r="M52" s="36">
        <f>SUMIFS(СВЦЭМ!$D$39:$D$782,СВЦЭМ!$A$39:$A$782,$A52,СВЦЭМ!$B$39:$B$782,M$47)+'СЕТ СН'!$F$14+СВЦЭМ!$D$10+'СЕТ СН'!$F$6-'СЕТ СН'!$F$26</f>
        <v>1027.81488059</v>
      </c>
      <c r="N52" s="36">
        <f>SUMIFS(СВЦЭМ!$D$39:$D$782,СВЦЭМ!$A$39:$A$782,$A52,СВЦЭМ!$B$39:$B$782,N$47)+'СЕТ СН'!$F$14+СВЦЭМ!$D$10+'СЕТ СН'!$F$6-'СЕТ СН'!$F$26</f>
        <v>1044.08316537</v>
      </c>
      <c r="O52" s="36">
        <f>SUMIFS(СВЦЭМ!$D$39:$D$782,СВЦЭМ!$A$39:$A$782,$A52,СВЦЭМ!$B$39:$B$782,O$47)+'СЕТ СН'!$F$14+СВЦЭМ!$D$10+'СЕТ СН'!$F$6-'СЕТ СН'!$F$26</f>
        <v>1091.6869342399998</v>
      </c>
      <c r="P52" s="36">
        <f>SUMIFS(СВЦЭМ!$D$39:$D$782,СВЦЭМ!$A$39:$A$782,$A52,СВЦЭМ!$B$39:$B$782,P$47)+'СЕТ СН'!$F$14+СВЦЭМ!$D$10+'СЕТ СН'!$F$6-'СЕТ СН'!$F$26</f>
        <v>1114.9011899799998</v>
      </c>
      <c r="Q52" s="36">
        <f>SUMIFS(СВЦЭМ!$D$39:$D$782,СВЦЭМ!$A$39:$A$782,$A52,СВЦЭМ!$B$39:$B$782,Q$47)+'СЕТ СН'!$F$14+СВЦЭМ!$D$10+'СЕТ СН'!$F$6-'СЕТ СН'!$F$26</f>
        <v>1131.7533938199999</v>
      </c>
      <c r="R52" s="36">
        <f>SUMIFS(СВЦЭМ!$D$39:$D$782,СВЦЭМ!$A$39:$A$782,$A52,СВЦЭМ!$B$39:$B$782,R$47)+'СЕТ СН'!$F$14+СВЦЭМ!$D$10+'СЕТ СН'!$F$6-'СЕТ СН'!$F$26</f>
        <v>1130.3543084099999</v>
      </c>
      <c r="S52" s="36">
        <f>SUMIFS(СВЦЭМ!$D$39:$D$782,СВЦЭМ!$A$39:$A$782,$A52,СВЦЭМ!$B$39:$B$782,S$47)+'СЕТ СН'!$F$14+СВЦЭМ!$D$10+'СЕТ СН'!$F$6-'СЕТ СН'!$F$26</f>
        <v>1094.5627177899999</v>
      </c>
      <c r="T52" s="36">
        <f>SUMIFS(СВЦЭМ!$D$39:$D$782,СВЦЭМ!$A$39:$A$782,$A52,СВЦЭМ!$B$39:$B$782,T$47)+'СЕТ СН'!$F$14+СВЦЭМ!$D$10+'СЕТ СН'!$F$6-'СЕТ СН'!$F$26</f>
        <v>1044.7590312</v>
      </c>
      <c r="U52" s="36">
        <f>SUMIFS(СВЦЭМ!$D$39:$D$782,СВЦЭМ!$A$39:$A$782,$A52,СВЦЭМ!$B$39:$B$782,U$47)+'СЕТ СН'!$F$14+СВЦЭМ!$D$10+'СЕТ СН'!$F$6-'СЕТ СН'!$F$26</f>
        <v>1006.83363313</v>
      </c>
      <c r="V52" s="36">
        <f>SUMIFS(СВЦЭМ!$D$39:$D$782,СВЦЭМ!$A$39:$A$782,$A52,СВЦЭМ!$B$39:$B$782,V$47)+'СЕТ СН'!$F$14+СВЦЭМ!$D$10+'СЕТ СН'!$F$6-'СЕТ СН'!$F$26</f>
        <v>1026.61330481</v>
      </c>
      <c r="W52" s="36">
        <f>SUMIFS(СВЦЭМ!$D$39:$D$782,СВЦЭМ!$A$39:$A$782,$A52,СВЦЭМ!$B$39:$B$782,W$47)+'СЕТ СН'!$F$14+СВЦЭМ!$D$10+'СЕТ СН'!$F$6-'СЕТ СН'!$F$26</f>
        <v>1035.11833581</v>
      </c>
      <c r="X52" s="36">
        <f>SUMIFS(СВЦЭМ!$D$39:$D$782,СВЦЭМ!$A$39:$A$782,$A52,СВЦЭМ!$B$39:$B$782,X$47)+'СЕТ СН'!$F$14+СВЦЭМ!$D$10+'СЕТ СН'!$F$6-'СЕТ СН'!$F$26</f>
        <v>1057.6036120599999</v>
      </c>
      <c r="Y52" s="36">
        <f>SUMIFS(СВЦЭМ!$D$39:$D$782,СВЦЭМ!$A$39:$A$782,$A52,СВЦЭМ!$B$39:$B$782,Y$47)+'СЕТ СН'!$F$14+СВЦЭМ!$D$10+'СЕТ СН'!$F$6-'СЕТ СН'!$F$26</f>
        <v>1062.72384491</v>
      </c>
    </row>
    <row r="53" spans="1:25" ht="15.75" x14ac:dyDescent="0.2">
      <c r="A53" s="35">
        <f t="shared" si="1"/>
        <v>44261</v>
      </c>
      <c r="B53" s="36">
        <f>SUMIFS(СВЦЭМ!$D$39:$D$782,СВЦЭМ!$A$39:$A$782,$A53,СВЦЭМ!$B$39:$B$782,B$47)+'СЕТ СН'!$F$14+СВЦЭМ!$D$10+'СЕТ СН'!$F$6-'СЕТ СН'!$F$26</f>
        <v>1115.0176371599998</v>
      </c>
      <c r="C53" s="36">
        <f>SUMIFS(СВЦЭМ!$D$39:$D$782,СВЦЭМ!$A$39:$A$782,$A53,СВЦЭМ!$B$39:$B$782,C$47)+'СЕТ СН'!$F$14+СВЦЭМ!$D$10+'СЕТ СН'!$F$6-'СЕТ СН'!$F$26</f>
        <v>1182.1526315699998</v>
      </c>
      <c r="D53" s="36">
        <f>SUMIFS(СВЦЭМ!$D$39:$D$782,СВЦЭМ!$A$39:$A$782,$A53,СВЦЭМ!$B$39:$B$782,D$47)+'СЕТ СН'!$F$14+СВЦЭМ!$D$10+'СЕТ СН'!$F$6-'СЕТ СН'!$F$26</f>
        <v>1192.9514558399999</v>
      </c>
      <c r="E53" s="36">
        <f>SUMIFS(СВЦЭМ!$D$39:$D$782,СВЦЭМ!$A$39:$A$782,$A53,СВЦЭМ!$B$39:$B$782,E$47)+'СЕТ СН'!$F$14+СВЦЭМ!$D$10+'СЕТ СН'!$F$6-'СЕТ СН'!$F$26</f>
        <v>1205.3611747599998</v>
      </c>
      <c r="F53" s="36">
        <f>SUMIFS(СВЦЭМ!$D$39:$D$782,СВЦЭМ!$A$39:$A$782,$A53,СВЦЭМ!$B$39:$B$782,F$47)+'СЕТ СН'!$F$14+СВЦЭМ!$D$10+'СЕТ СН'!$F$6-'СЕТ СН'!$F$26</f>
        <v>1210.68492019</v>
      </c>
      <c r="G53" s="36">
        <f>SUMIFS(СВЦЭМ!$D$39:$D$782,СВЦЭМ!$A$39:$A$782,$A53,СВЦЭМ!$B$39:$B$782,G$47)+'СЕТ СН'!$F$14+СВЦЭМ!$D$10+'СЕТ СН'!$F$6-'СЕТ СН'!$F$26</f>
        <v>1208.0825556299999</v>
      </c>
      <c r="H53" s="36">
        <f>SUMIFS(СВЦЭМ!$D$39:$D$782,СВЦЭМ!$A$39:$A$782,$A53,СВЦЭМ!$B$39:$B$782,H$47)+'СЕТ СН'!$F$14+СВЦЭМ!$D$10+'СЕТ СН'!$F$6-'СЕТ СН'!$F$26</f>
        <v>1212.7923377099999</v>
      </c>
      <c r="I53" s="36">
        <f>SUMIFS(СВЦЭМ!$D$39:$D$782,СВЦЭМ!$A$39:$A$782,$A53,СВЦЭМ!$B$39:$B$782,I$47)+'СЕТ СН'!$F$14+СВЦЭМ!$D$10+'СЕТ СН'!$F$6-'СЕТ СН'!$F$26</f>
        <v>1176.5535706199998</v>
      </c>
      <c r="J53" s="36">
        <f>SUMIFS(СВЦЭМ!$D$39:$D$782,СВЦЭМ!$A$39:$A$782,$A53,СВЦЭМ!$B$39:$B$782,J$47)+'СЕТ СН'!$F$14+СВЦЭМ!$D$10+'СЕТ СН'!$F$6-'СЕТ СН'!$F$26</f>
        <v>1101.7358524899998</v>
      </c>
      <c r="K53" s="36">
        <f>SUMIFS(СВЦЭМ!$D$39:$D$782,СВЦЭМ!$A$39:$A$782,$A53,СВЦЭМ!$B$39:$B$782,K$47)+'СЕТ СН'!$F$14+СВЦЭМ!$D$10+'СЕТ СН'!$F$6-'СЕТ СН'!$F$26</f>
        <v>1042.0383316800001</v>
      </c>
      <c r="L53" s="36">
        <f>SUMIFS(СВЦЭМ!$D$39:$D$782,СВЦЭМ!$A$39:$A$782,$A53,СВЦЭМ!$B$39:$B$782,L$47)+'СЕТ СН'!$F$14+СВЦЭМ!$D$10+'СЕТ СН'!$F$6-'СЕТ СН'!$F$26</f>
        <v>1011.70571417</v>
      </c>
      <c r="M53" s="36">
        <f>SUMIFS(СВЦЭМ!$D$39:$D$782,СВЦЭМ!$A$39:$A$782,$A53,СВЦЭМ!$B$39:$B$782,M$47)+'СЕТ СН'!$F$14+СВЦЭМ!$D$10+'СЕТ СН'!$F$6-'СЕТ СН'!$F$26</f>
        <v>1010.7688423699999</v>
      </c>
      <c r="N53" s="36">
        <f>SUMIFS(СВЦЭМ!$D$39:$D$782,СВЦЭМ!$A$39:$A$782,$A53,СВЦЭМ!$B$39:$B$782,N$47)+'СЕТ СН'!$F$14+СВЦЭМ!$D$10+'СЕТ СН'!$F$6-'СЕТ СН'!$F$26</f>
        <v>1021.75578645</v>
      </c>
      <c r="O53" s="36">
        <f>SUMIFS(СВЦЭМ!$D$39:$D$782,СВЦЭМ!$A$39:$A$782,$A53,СВЦЭМ!$B$39:$B$782,O$47)+'СЕТ СН'!$F$14+СВЦЭМ!$D$10+'СЕТ СН'!$F$6-'СЕТ СН'!$F$26</f>
        <v>1069.5816708100001</v>
      </c>
      <c r="P53" s="36">
        <f>SUMIFS(СВЦЭМ!$D$39:$D$782,СВЦЭМ!$A$39:$A$782,$A53,СВЦЭМ!$B$39:$B$782,P$47)+'СЕТ СН'!$F$14+СВЦЭМ!$D$10+'СЕТ СН'!$F$6-'СЕТ СН'!$F$26</f>
        <v>1085.5921505199997</v>
      </c>
      <c r="Q53" s="36">
        <f>SUMIFS(СВЦЭМ!$D$39:$D$782,СВЦЭМ!$A$39:$A$782,$A53,СВЦЭМ!$B$39:$B$782,Q$47)+'СЕТ СН'!$F$14+СВЦЭМ!$D$10+'СЕТ СН'!$F$6-'СЕТ СН'!$F$26</f>
        <v>1105.6352186799998</v>
      </c>
      <c r="R53" s="36">
        <f>SUMIFS(СВЦЭМ!$D$39:$D$782,СВЦЭМ!$A$39:$A$782,$A53,СВЦЭМ!$B$39:$B$782,R$47)+'СЕТ СН'!$F$14+СВЦЭМ!$D$10+'СЕТ СН'!$F$6-'СЕТ СН'!$F$26</f>
        <v>1097.3630287699998</v>
      </c>
      <c r="S53" s="36">
        <f>SUMIFS(СВЦЭМ!$D$39:$D$782,СВЦЭМ!$A$39:$A$782,$A53,СВЦЭМ!$B$39:$B$782,S$47)+'СЕТ СН'!$F$14+СВЦЭМ!$D$10+'СЕТ СН'!$F$6-'СЕТ СН'!$F$26</f>
        <v>1053.7304839000001</v>
      </c>
      <c r="T53" s="36">
        <f>SUMIFS(СВЦЭМ!$D$39:$D$782,СВЦЭМ!$A$39:$A$782,$A53,СВЦЭМ!$B$39:$B$782,T$47)+'СЕТ СН'!$F$14+СВЦЭМ!$D$10+'СЕТ СН'!$F$6-'СЕТ СН'!$F$26</f>
        <v>1010.9737985100001</v>
      </c>
      <c r="U53" s="36">
        <f>SUMIFS(СВЦЭМ!$D$39:$D$782,СВЦЭМ!$A$39:$A$782,$A53,СВЦЭМ!$B$39:$B$782,U$47)+'СЕТ СН'!$F$14+СВЦЭМ!$D$10+'СЕТ СН'!$F$6-'СЕТ СН'!$F$26</f>
        <v>986.20913793</v>
      </c>
      <c r="V53" s="36">
        <f>SUMIFS(СВЦЭМ!$D$39:$D$782,СВЦЭМ!$A$39:$A$782,$A53,СВЦЭМ!$B$39:$B$782,V$47)+'СЕТ СН'!$F$14+СВЦЭМ!$D$10+'СЕТ СН'!$F$6-'СЕТ СН'!$F$26</f>
        <v>989.16579195000008</v>
      </c>
      <c r="W53" s="36">
        <f>SUMIFS(СВЦЭМ!$D$39:$D$782,СВЦЭМ!$A$39:$A$782,$A53,СВЦЭМ!$B$39:$B$782,W$47)+'СЕТ СН'!$F$14+СВЦЭМ!$D$10+'СЕТ СН'!$F$6-'СЕТ СН'!$F$26</f>
        <v>996.13183961999994</v>
      </c>
      <c r="X53" s="36">
        <f>SUMIFS(СВЦЭМ!$D$39:$D$782,СВЦЭМ!$A$39:$A$782,$A53,СВЦЭМ!$B$39:$B$782,X$47)+'СЕТ СН'!$F$14+СВЦЭМ!$D$10+'СЕТ СН'!$F$6-'СЕТ СН'!$F$26</f>
        <v>1019.4986016800001</v>
      </c>
      <c r="Y53" s="36">
        <f>SUMIFS(СВЦЭМ!$D$39:$D$782,СВЦЭМ!$A$39:$A$782,$A53,СВЦЭМ!$B$39:$B$782,Y$47)+'СЕТ СН'!$F$14+СВЦЭМ!$D$10+'СЕТ СН'!$F$6-'СЕТ СН'!$F$26</f>
        <v>1040.7756973400001</v>
      </c>
    </row>
    <row r="54" spans="1:25" ht="15.75" x14ac:dyDescent="0.2">
      <c r="A54" s="35">
        <f t="shared" si="1"/>
        <v>44262</v>
      </c>
      <c r="B54" s="36">
        <f>SUMIFS(СВЦЭМ!$D$39:$D$782,СВЦЭМ!$A$39:$A$782,$A54,СВЦЭМ!$B$39:$B$782,B$47)+'СЕТ СН'!$F$14+СВЦЭМ!$D$10+'СЕТ СН'!$F$6-'СЕТ СН'!$F$26</f>
        <v>1073.6385606900001</v>
      </c>
      <c r="C54" s="36">
        <f>SUMIFS(СВЦЭМ!$D$39:$D$782,СВЦЭМ!$A$39:$A$782,$A54,СВЦЭМ!$B$39:$B$782,C$47)+'СЕТ СН'!$F$14+СВЦЭМ!$D$10+'СЕТ СН'!$F$6-'СЕТ СН'!$F$26</f>
        <v>1133.6312621999998</v>
      </c>
      <c r="D54" s="36">
        <f>SUMIFS(СВЦЭМ!$D$39:$D$782,СВЦЭМ!$A$39:$A$782,$A54,СВЦЭМ!$B$39:$B$782,D$47)+'СЕТ СН'!$F$14+СВЦЭМ!$D$10+'СЕТ СН'!$F$6-'СЕТ СН'!$F$26</f>
        <v>1166.7174250499997</v>
      </c>
      <c r="E54" s="36">
        <f>SUMIFS(СВЦЭМ!$D$39:$D$782,СВЦЭМ!$A$39:$A$782,$A54,СВЦЭМ!$B$39:$B$782,E$47)+'СЕТ СН'!$F$14+СВЦЭМ!$D$10+'СЕТ СН'!$F$6-'СЕТ СН'!$F$26</f>
        <v>1177.0879978799999</v>
      </c>
      <c r="F54" s="36">
        <f>SUMIFS(СВЦЭМ!$D$39:$D$782,СВЦЭМ!$A$39:$A$782,$A54,СВЦЭМ!$B$39:$B$782,F$47)+'СЕТ СН'!$F$14+СВЦЭМ!$D$10+'СЕТ СН'!$F$6-'СЕТ СН'!$F$26</f>
        <v>1183.2024387699998</v>
      </c>
      <c r="G54" s="36">
        <f>SUMIFS(СВЦЭМ!$D$39:$D$782,СВЦЭМ!$A$39:$A$782,$A54,СВЦЭМ!$B$39:$B$782,G$47)+'СЕТ СН'!$F$14+СВЦЭМ!$D$10+'СЕТ СН'!$F$6-'СЕТ СН'!$F$26</f>
        <v>1184.3168004899999</v>
      </c>
      <c r="H54" s="36">
        <f>SUMIFS(СВЦЭМ!$D$39:$D$782,СВЦЭМ!$A$39:$A$782,$A54,СВЦЭМ!$B$39:$B$782,H$47)+'СЕТ СН'!$F$14+СВЦЭМ!$D$10+'СЕТ СН'!$F$6-'СЕТ СН'!$F$26</f>
        <v>1167.4753778999998</v>
      </c>
      <c r="I54" s="36">
        <f>SUMIFS(СВЦЭМ!$D$39:$D$782,СВЦЭМ!$A$39:$A$782,$A54,СВЦЭМ!$B$39:$B$782,I$47)+'СЕТ СН'!$F$14+СВЦЭМ!$D$10+'СЕТ СН'!$F$6-'СЕТ СН'!$F$26</f>
        <v>1133.4922658799999</v>
      </c>
      <c r="J54" s="36">
        <f>SUMIFS(СВЦЭМ!$D$39:$D$782,СВЦЭМ!$A$39:$A$782,$A54,СВЦЭМ!$B$39:$B$782,J$47)+'СЕТ СН'!$F$14+СВЦЭМ!$D$10+'СЕТ СН'!$F$6-'СЕТ СН'!$F$26</f>
        <v>1077.77094741</v>
      </c>
      <c r="K54" s="36">
        <f>SUMIFS(СВЦЭМ!$D$39:$D$782,СВЦЭМ!$A$39:$A$782,$A54,СВЦЭМ!$B$39:$B$782,K$47)+'СЕТ СН'!$F$14+СВЦЭМ!$D$10+'СЕТ СН'!$F$6-'СЕТ СН'!$F$26</f>
        <v>1039.1245708500001</v>
      </c>
      <c r="L54" s="36">
        <f>SUMIFS(СВЦЭМ!$D$39:$D$782,СВЦЭМ!$A$39:$A$782,$A54,СВЦЭМ!$B$39:$B$782,L$47)+'СЕТ СН'!$F$14+СВЦЭМ!$D$10+'СЕТ СН'!$F$6-'СЕТ СН'!$F$26</f>
        <v>1024.6351593700001</v>
      </c>
      <c r="M54" s="36">
        <f>SUMIFS(СВЦЭМ!$D$39:$D$782,СВЦЭМ!$A$39:$A$782,$A54,СВЦЭМ!$B$39:$B$782,M$47)+'СЕТ СН'!$F$14+СВЦЭМ!$D$10+'СЕТ СН'!$F$6-'СЕТ СН'!$F$26</f>
        <v>1029.6130906200001</v>
      </c>
      <c r="N54" s="36">
        <f>SUMIFS(СВЦЭМ!$D$39:$D$782,СВЦЭМ!$A$39:$A$782,$A54,СВЦЭМ!$B$39:$B$782,N$47)+'СЕТ СН'!$F$14+СВЦЭМ!$D$10+'СЕТ СН'!$F$6-'СЕТ СН'!$F$26</f>
        <v>1050.1458681500001</v>
      </c>
      <c r="O54" s="36">
        <f>SUMIFS(СВЦЭМ!$D$39:$D$782,СВЦЭМ!$A$39:$A$782,$A54,СВЦЭМ!$B$39:$B$782,O$47)+'СЕТ СН'!$F$14+СВЦЭМ!$D$10+'СЕТ СН'!$F$6-'СЕТ СН'!$F$26</f>
        <v>1086.3742217199999</v>
      </c>
      <c r="P54" s="36">
        <f>SUMIFS(СВЦЭМ!$D$39:$D$782,СВЦЭМ!$A$39:$A$782,$A54,СВЦЭМ!$B$39:$B$782,P$47)+'СЕТ СН'!$F$14+СВЦЭМ!$D$10+'СЕТ СН'!$F$6-'СЕТ СН'!$F$26</f>
        <v>1117.7996235199998</v>
      </c>
      <c r="Q54" s="36">
        <f>SUMIFS(СВЦЭМ!$D$39:$D$782,СВЦЭМ!$A$39:$A$782,$A54,СВЦЭМ!$B$39:$B$782,Q$47)+'СЕТ СН'!$F$14+СВЦЭМ!$D$10+'СЕТ СН'!$F$6-'СЕТ СН'!$F$26</f>
        <v>1137.3525405599999</v>
      </c>
      <c r="R54" s="36">
        <f>SUMIFS(СВЦЭМ!$D$39:$D$782,СВЦЭМ!$A$39:$A$782,$A54,СВЦЭМ!$B$39:$B$782,R$47)+'СЕТ СН'!$F$14+СВЦЭМ!$D$10+'СЕТ СН'!$F$6-'СЕТ СН'!$F$26</f>
        <v>1127.3965504499999</v>
      </c>
      <c r="S54" s="36">
        <f>SUMIFS(СВЦЭМ!$D$39:$D$782,СВЦЭМ!$A$39:$A$782,$A54,СВЦЭМ!$B$39:$B$782,S$47)+'СЕТ СН'!$F$14+СВЦЭМ!$D$10+'СЕТ СН'!$F$6-'СЕТ СН'!$F$26</f>
        <v>1093.8396370199998</v>
      </c>
      <c r="T54" s="36">
        <f>SUMIFS(СВЦЭМ!$D$39:$D$782,СВЦЭМ!$A$39:$A$782,$A54,СВЦЭМ!$B$39:$B$782,T$47)+'СЕТ СН'!$F$14+СВЦЭМ!$D$10+'СЕТ СН'!$F$6-'СЕТ СН'!$F$26</f>
        <v>1045.42308755</v>
      </c>
      <c r="U54" s="36">
        <f>SUMIFS(СВЦЭМ!$D$39:$D$782,СВЦЭМ!$A$39:$A$782,$A54,СВЦЭМ!$B$39:$B$782,U$47)+'СЕТ СН'!$F$14+СВЦЭМ!$D$10+'СЕТ СН'!$F$6-'СЕТ СН'!$F$26</f>
        <v>1011.28375652</v>
      </c>
      <c r="V54" s="36">
        <f>SUMIFS(СВЦЭМ!$D$39:$D$782,СВЦЭМ!$A$39:$A$782,$A54,СВЦЭМ!$B$39:$B$782,V$47)+'СЕТ СН'!$F$14+СВЦЭМ!$D$10+'СЕТ СН'!$F$6-'СЕТ СН'!$F$26</f>
        <v>1017.3209564599999</v>
      </c>
      <c r="W54" s="36">
        <f>SUMIFS(СВЦЭМ!$D$39:$D$782,СВЦЭМ!$A$39:$A$782,$A54,СВЦЭМ!$B$39:$B$782,W$47)+'СЕТ СН'!$F$14+СВЦЭМ!$D$10+'СЕТ СН'!$F$6-'СЕТ СН'!$F$26</f>
        <v>1037.86563316</v>
      </c>
      <c r="X54" s="36">
        <f>SUMIFS(СВЦЭМ!$D$39:$D$782,СВЦЭМ!$A$39:$A$782,$A54,СВЦЭМ!$B$39:$B$782,X$47)+'СЕТ СН'!$F$14+СВЦЭМ!$D$10+'СЕТ СН'!$F$6-'СЕТ СН'!$F$26</f>
        <v>1049.8307316099999</v>
      </c>
      <c r="Y54" s="36">
        <f>SUMIFS(СВЦЭМ!$D$39:$D$782,СВЦЭМ!$A$39:$A$782,$A54,СВЦЭМ!$B$39:$B$782,Y$47)+'СЕТ СН'!$F$14+СВЦЭМ!$D$10+'СЕТ СН'!$F$6-'СЕТ СН'!$F$26</f>
        <v>1067.0682263200001</v>
      </c>
    </row>
    <row r="55" spans="1:25" ht="15.75" x14ac:dyDescent="0.2">
      <c r="A55" s="35">
        <f t="shared" si="1"/>
        <v>44263</v>
      </c>
      <c r="B55" s="36">
        <f>SUMIFS(СВЦЭМ!$D$39:$D$782,СВЦЭМ!$A$39:$A$782,$A55,СВЦЭМ!$B$39:$B$782,B$47)+'СЕТ СН'!$F$14+СВЦЭМ!$D$10+'СЕТ СН'!$F$6-'СЕТ СН'!$F$26</f>
        <v>1085.6033780399998</v>
      </c>
      <c r="C55" s="36">
        <f>SUMIFS(СВЦЭМ!$D$39:$D$782,СВЦЭМ!$A$39:$A$782,$A55,СВЦЭМ!$B$39:$B$782,C$47)+'СЕТ СН'!$F$14+СВЦЭМ!$D$10+'СЕТ СН'!$F$6-'СЕТ СН'!$F$26</f>
        <v>1144.7374974699999</v>
      </c>
      <c r="D55" s="36">
        <f>SUMIFS(СВЦЭМ!$D$39:$D$782,СВЦЭМ!$A$39:$A$782,$A55,СВЦЭМ!$B$39:$B$782,D$47)+'СЕТ СН'!$F$14+СВЦЭМ!$D$10+'СЕТ СН'!$F$6-'СЕТ СН'!$F$26</f>
        <v>1182.2939054699998</v>
      </c>
      <c r="E55" s="36">
        <f>SUMIFS(СВЦЭМ!$D$39:$D$782,СВЦЭМ!$A$39:$A$782,$A55,СВЦЭМ!$B$39:$B$782,E$47)+'СЕТ СН'!$F$14+СВЦЭМ!$D$10+'СЕТ СН'!$F$6-'СЕТ СН'!$F$26</f>
        <v>1178.9195708799998</v>
      </c>
      <c r="F55" s="36">
        <f>SUMIFS(СВЦЭМ!$D$39:$D$782,СВЦЭМ!$A$39:$A$782,$A55,СВЦЭМ!$B$39:$B$782,F$47)+'СЕТ СН'!$F$14+СВЦЭМ!$D$10+'СЕТ СН'!$F$6-'СЕТ СН'!$F$26</f>
        <v>1178.3307029599998</v>
      </c>
      <c r="G55" s="36">
        <f>SUMIFS(СВЦЭМ!$D$39:$D$782,СВЦЭМ!$A$39:$A$782,$A55,СВЦЭМ!$B$39:$B$782,G$47)+'СЕТ СН'!$F$14+СВЦЭМ!$D$10+'СЕТ СН'!$F$6-'СЕТ СН'!$F$26</f>
        <v>1175.1210285399998</v>
      </c>
      <c r="H55" s="36">
        <f>SUMIFS(СВЦЭМ!$D$39:$D$782,СВЦЭМ!$A$39:$A$782,$A55,СВЦЭМ!$B$39:$B$782,H$47)+'СЕТ СН'!$F$14+СВЦЭМ!$D$10+'СЕТ СН'!$F$6-'СЕТ СН'!$F$26</f>
        <v>1176.5999244099999</v>
      </c>
      <c r="I55" s="36">
        <f>SUMIFS(СВЦЭМ!$D$39:$D$782,СВЦЭМ!$A$39:$A$782,$A55,СВЦЭМ!$B$39:$B$782,I$47)+'СЕТ СН'!$F$14+СВЦЭМ!$D$10+'СЕТ СН'!$F$6-'СЕТ СН'!$F$26</f>
        <v>1158.5893042999999</v>
      </c>
      <c r="J55" s="36">
        <f>SUMIFS(СВЦЭМ!$D$39:$D$782,СВЦЭМ!$A$39:$A$782,$A55,СВЦЭМ!$B$39:$B$782,J$47)+'СЕТ СН'!$F$14+СВЦЭМ!$D$10+'СЕТ СН'!$F$6-'СЕТ СН'!$F$26</f>
        <v>1108.0203040999997</v>
      </c>
      <c r="K55" s="36">
        <f>SUMIFS(СВЦЭМ!$D$39:$D$782,СВЦЭМ!$A$39:$A$782,$A55,СВЦЭМ!$B$39:$B$782,K$47)+'СЕТ СН'!$F$14+СВЦЭМ!$D$10+'СЕТ СН'!$F$6-'СЕТ СН'!$F$26</f>
        <v>1067.16824748</v>
      </c>
      <c r="L55" s="36">
        <f>SUMIFS(СВЦЭМ!$D$39:$D$782,СВЦЭМ!$A$39:$A$782,$A55,СВЦЭМ!$B$39:$B$782,L$47)+'СЕТ СН'!$F$14+СВЦЭМ!$D$10+'СЕТ СН'!$F$6-'СЕТ СН'!$F$26</f>
        <v>1055.19759615</v>
      </c>
      <c r="M55" s="36">
        <f>SUMIFS(СВЦЭМ!$D$39:$D$782,СВЦЭМ!$A$39:$A$782,$A55,СВЦЭМ!$B$39:$B$782,M$47)+'СЕТ СН'!$F$14+СВЦЭМ!$D$10+'СЕТ СН'!$F$6-'СЕТ СН'!$F$26</f>
        <v>1053.1810959700001</v>
      </c>
      <c r="N55" s="36">
        <f>SUMIFS(СВЦЭМ!$D$39:$D$782,СВЦЭМ!$A$39:$A$782,$A55,СВЦЭМ!$B$39:$B$782,N$47)+'СЕТ СН'!$F$14+СВЦЭМ!$D$10+'СЕТ СН'!$F$6-'СЕТ СН'!$F$26</f>
        <v>1056.7716972600001</v>
      </c>
      <c r="O55" s="36">
        <f>SUMIFS(СВЦЭМ!$D$39:$D$782,СВЦЭМ!$A$39:$A$782,$A55,СВЦЭМ!$B$39:$B$782,O$47)+'СЕТ СН'!$F$14+СВЦЭМ!$D$10+'СЕТ СН'!$F$6-'СЕТ СН'!$F$26</f>
        <v>1100.9897695099999</v>
      </c>
      <c r="P55" s="36">
        <f>SUMIFS(СВЦЭМ!$D$39:$D$782,СВЦЭМ!$A$39:$A$782,$A55,СВЦЭМ!$B$39:$B$782,P$47)+'СЕТ СН'!$F$14+СВЦЭМ!$D$10+'СЕТ СН'!$F$6-'СЕТ СН'!$F$26</f>
        <v>1112.7918261799998</v>
      </c>
      <c r="Q55" s="36">
        <f>SUMIFS(СВЦЭМ!$D$39:$D$782,СВЦЭМ!$A$39:$A$782,$A55,СВЦЭМ!$B$39:$B$782,Q$47)+'СЕТ СН'!$F$14+СВЦЭМ!$D$10+'СЕТ СН'!$F$6-'СЕТ СН'!$F$26</f>
        <v>1132.2741101699999</v>
      </c>
      <c r="R55" s="36">
        <f>SUMIFS(СВЦЭМ!$D$39:$D$782,СВЦЭМ!$A$39:$A$782,$A55,СВЦЭМ!$B$39:$B$782,R$47)+'СЕТ СН'!$F$14+СВЦЭМ!$D$10+'СЕТ СН'!$F$6-'СЕТ СН'!$F$26</f>
        <v>1139.2603855999998</v>
      </c>
      <c r="S55" s="36">
        <f>SUMIFS(СВЦЭМ!$D$39:$D$782,СВЦЭМ!$A$39:$A$782,$A55,СВЦЭМ!$B$39:$B$782,S$47)+'СЕТ СН'!$F$14+СВЦЭМ!$D$10+'СЕТ СН'!$F$6-'СЕТ СН'!$F$26</f>
        <v>1101.8499677599998</v>
      </c>
      <c r="T55" s="36">
        <f>SUMIFS(СВЦЭМ!$D$39:$D$782,СВЦЭМ!$A$39:$A$782,$A55,СВЦЭМ!$B$39:$B$782,T$47)+'СЕТ СН'!$F$14+СВЦЭМ!$D$10+'СЕТ СН'!$F$6-'СЕТ СН'!$F$26</f>
        <v>1042.6600952900001</v>
      </c>
      <c r="U55" s="36">
        <f>SUMIFS(СВЦЭМ!$D$39:$D$782,СВЦЭМ!$A$39:$A$782,$A55,СВЦЭМ!$B$39:$B$782,U$47)+'СЕТ СН'!$F$14+СВЦЭМ!$D$10+'СЕТ СН'!$F$6-'СЕТ СН'!$F$26</f>
        <v>1005.0055765899999</v>
      </c>
      <c r="V55" s="36">
        <f>SUMIFS(СВЦЭМ!$D$39:$D$782,СВЦЭМ!$A$39:$A$782,$A55,СВЦЭМ!$B$39:$B$782,V$47)+'СЕТ СН'!$F$14+СВЦЭМ!$D$10+'СЕТ СН'!$F$6-'СЕТ СН'!$F$26</f>
        <v>1012.7959797200001</v>
      </c>
      <c r="W55" s="36">
        <f>SUMIFS(СВЦЭМ!$D$39:$D$782,СВЦЭМ!$A$39:$A$782,$A55,СВЦЭМ!$B$39:$B$782,W$47)+'СЕТ СН'!$F$14+СВЦЭМ!$D$10+'СЕТ СН'!$F$6-'СЕТ СН'!$F$26</f>
        <v>1032.64901925</v>
      </c>
      <c r="X55" s="36">
        <f>SUMIFS(СВЦЭМ!$D$39:$D$782,СВЦЭМ!$A$39:$A$782,$A55,СВЦЭМ!$B$39:$B$782,X$47)+'СЕТ СН'!$F$14+СВЦЭМ!$D$10+'СЕТ СН'!$F$6-'СЕТ СН'!$F$26</f>
        <v>1044.07279698</v>
      </c>
      <c r="Y55" s="36">
        <f>SUMIFS(СВЦЭМ!$D$39:$D$782,СВЦЭМ!$A$39:$A$782,$A55,СВЦЭМ!$B$39:$B$782,Y$47)+'СЕТ СН'!$F$14+СВЦЭМ!$D$10+'СЕТ СН'!$F$6-'СЕТ СН'!$F$26</f>
        <v>1059.9489678499999</v>
      </c>
    </row>
    <row r="56" spans="1:25" ht="15.75" x14ac:dyDescent="0.2">
      <c r="A56" s="35">
        <f t="shared" si="1"/>
        <v>44264</v>
      </c>
      <c r="B56" s="36">
        <f>SUMIFS(СВЦЭМ!$D$39:$D$782,СВЦЭМ!$A$39:$A$782,$A56,СВЦЭМ!$B$39:$B$782,B$47)+'СЕТ СН'!$F$14+СВЦЭМ!$D$10+'СЕТ СН'!$F$6-'СЕТ СН'!$F$26</f>
        <v>1054.76082443</v>
      </c>
      <c r="C56" s="36">
        <f>SUMIFS(СВЦЭМ!$D$39:$D$782,СВЦЭМ!$A$39:$A$782,$A56,СВЦЭМ!$B$39:$B$782,C$47)+'СЕТ СН'!$F$14+СВЦЭМ!$D$10+'СЕТ СН'!$F$6-'СЕТ СН'!$F$26</f>
        <v>1105.8930798499998</v>
      </c>
      <c r="D56" s="36">
        <f>SUMIFS(СВЦЭМ!$D$39:$D$782,СВЦЭМ!$A$39:$A$782,$A56,СВЦЭМ!$B$39:$B$782,D$47)+'СЕТ СН'!$F$14+СВЦЭМ!$D$10+'СЕТ СН'!$F$6-'СЕТ СН'!$F$26</f>
        <v>1166.7880867299998</v>
      </c>
      <c r="E56" s="36">
        <f>SUMIFS(СВЦЭМ!$D$39:$D$782,СВЦЭМ!$A$39:$A$782,$A56,СВЦЭМ!$B$39:$B$782,E$47)+'СЕТ СН'!$F$14+СВЦЭМ!$D$10+'СЕТ СН'!$F$6-'СЕТ СН'!$F$26</f>
        <v>1170.7904414799998</v>
      </c>
      <c r="F56" s="36">
        <f>SUMIFS(СВЦЭМ!$D$39:$D$782,СВЦЭМ!$A$39:$A$782,$A56,СВЦЭМ!$B$39:$B$782,F$47)+'СЕТ СН'!$F$14+СВЦЭМ!$D$10+'СЕТ СН'!$F$6-'СЕТ СН'!$F$26</f>
        <v>1175.8999913199998</v>
      </c>
      <c r="G56" s="36">
        <f>SUMIFS(СВЦЭМ!$D$39:$D$782,СВЦЭМ!$A$39:$A$782,$A56,СВЦЭМ!$B$39:$B$782,G$47)+'СЕТ СН'!$F$14+СВЦЭМ!$D$10+'СЕТ СН'!$F$6-'СЕТ СН'!$F$26</f>
        <v>1164.7431305499999</v>
      </c>
      <c r="H56" s="36">
        <f>SUMIFS(СВЦЭМ!$D$39:$D$782,СВЦЭМ!$A$39:$A$782,$A56,СВЦЭМ!$B$39:$B$782,H$47)+'СЕТ СН'!$F$14+СВЦЭМ!$D$10+'СЕТ СН'!$F$6-'СЕТ СН'!$F$26</f>
        <v>1130.6083367599999</v>
      </c>
      <c r="I56" s="36">
        <f>SUMIFS(СВЦЭМ!$D$39:$D$782,СВЦЭМ!$A$39:$A$782,$A56,СВЦЭМ!$B$39:$B$782,I$47)+'СЕТ СН'!$F$14+СВЦЭМ!$D$10+'СЕТ СН'!$F$6-'СЕТ СН'!$F$26</f>
        <v>1101.27841616</v>
      </c>
      <c r="J56" s="36">
        <f>SUMIFS(СВЦЭМ!$D$39:$D$782,СВЦЭМ!$A$39:$A$782,$A56,СВЦЭМ!$B$39:$B$782,J$47)+'СЕТ СН'!$F$14+СВЦЭМ!$D$10+'СЕТ СН'!$F$6-'СЕТ СН'!$F$26</f>
        <v>1058.6348558100001</v>
      </c>
      <c r="K56" s="36">
        <f>SUMIFS(СВЦЭМ!$D$39:$D$782,СВЦЭМ!$A$39:$A$782,$A56,СВЦЭМ!$B$39:$B$782,K$47)+'СЕТ СН'!$F$14+СВЦЭМ!$D$10+'СЕТ СН'!$F$6-'СЕТ СН'!$F$26</f>
        <v>1042.7222961699999</v>
      </c>
      <c r="L56" s="36">
        <f>SUMIFS(СВЦЭМ!$D$39:$D$782,СВЦЭМ!$A$39:$A$782,$A56,СВЦЭМ!$B$39:$B$782,L$47)+'СЕТ СН'!$F$14+СВЦЭМ!$D$10+'СЕТ СН'!$F$6-'СЕТ СН'!$F$26</f>
        <v>1042.3965889399999</v>
      </c>
      <c r="M56" s="36">
        <f>SUMIFS(СВЦЭМ!$D$39:$D$782,СВЦЭМ!$A$39:$A$782,$A56,СВЦЭМ!$B$39:$B$782,M$47)+'СЕТ СН'!$F$14+СВЦЭМ!$D$10+'СЕТ СН'!$F$6-'СЕТ СН'!$F$26</f>
        <v>1052.0169976300001</v>
      </c>
      <c r="N56" s="36">
        <f>SUMIFS(СВЦЭМ!$D$39:$D$782,СВЦЭМ!$A$39:$A$782,$A56,СВЦЭМ!$B$39:$B$782,N$47)+'СЕТ СН'!$F$14+СВЦЭМ!$D$10+'СЕТ СН'!$F$6-'СЕТ СН'!$F$26</f>
        <v>1067.95742879</v>
      </c>
      <c r="O56" s="36">
        <f>SUMIFS(СВЦЭМ!$D$39:$D$782,СВЦЭМ!$A$39:$A$782,$A56,СВЦЭМ!$B$39:$B$782,O$47)+'СЕТ СН'!$F$14+СВЦЭМ!$D$10+'СЕТ СН'!$F$6-'СЕТ СН'!$F$26</f>
        <v>1103.4457213599999</v>
      </c>
      <c r="P56" s="36">
        <f>SUMIFS(СВЦЭМ!$D$39:$D$782,СВЦЭМ!$A$39:$A$782,$A56,СВЦЭМ!$B$39:$B$782,P$47)+'СЕТ СН'!$F$14+СВЦЭМ!$D$10+'СЕТ СН'!$F$6-'СЕТ СН'!$F$26</f>
        <v>1108.44153605</v>
      </c>
      <c r="Q56" s="36">
        <f>SUMIFS(СВЦЭМ!$D$39:$D$782,СВЦЭМ!$A$39:$A$782,$A56,СВЦЭМ!$B$39:$B$782,Q$47)+'СЕТ СН'!$F$14+СВЦЭМ!$D$10+'СЕТ СН'!$F$6-'СЕТ СН'!$F$26</f>
        <v>1111.8716431999999</v>
      </c>
      <c r="R56" s="36">
        <f>SUMIFS(СВЦЭМ!$D$39:$D$782,СВЦЭМ!$A$39:$A$782,$A56,СВЦЭМ!$B$39:$B$782,R$47)+'СЕТ СН'!$F$14+СВЦЭМ!$D$10+'СЕТ СН'!$F$6-'СЕТ СН'!$F$26</f>
        <v>1117.7385031299998</v>
      </c>
      <c r="S56" s="36">
        <f>SUMIFS(СВЦЭМ!$D$39:$D$782,СВЦЭМ!$A$39:$A$782,$A56,СВЦЭМ!$B$39:$B$782,S$47)+'СЕТ СН'!$F$14+СВЦЭМ!$D$10+'СЕТ СН'!$F$6-'СЕТ СН'!$F$26</f>
        <v>1102.6517455699998</v>
      </c>
      <c r="T56" s="36">
        <f>SUMIFS(СВЦЭМ!$D$39:$D$782,СВЦЭМ!$A$39:$A$782,$A56,СВЦЭМ!$B$39:$B$782,T$47)+'СЕТ СН'!$F$14+СВЦЭМ!$D$10+'СЕТ СН'!$F$6-'СЕТ СН'!$F$26</f>
        <v>1049.9263720500001</v>
      </c>
      <c r="U56" s="36">
        <f>SUMIFS(СВЦЭМ!$D$39:$D$782,СВЦЭМ!$A$39:$A$782,$A56,СВЦЭМ!$B$39:$B$782,U$47)+'СЕТ СН'!$F$14+СВЦЭМ!$D$10+'СЕТ СН'!$F$6-'СЕТ СН'!$F$26</f>
        <v>1013.60086443</v>
      </c>
      <c r="V56" s="36">
        <f>SUMIFS(СВЦЭМ!$D$39:$D$782,СВЦЭМ!$A$39:$A$782,$A56,СВЦЭМ!$B$39:$B$782,V$47)+'СЕТ СН'!$F$14+СВЦЭМ!$D$10+'СЕТ СН'!$F$6-'СЕТ СН'!$F$26</f>
        <v>1016.8107322000001</v>
      </c>
      <c r="W56" s="36">
        <f>SUMIFS(СВЦЭМ!$D$39:$D$782,СВЦЭМ!$A$39:$A$782,$A56,СВЦЭМ!$B$39:$B$782,W$47)+'СЕТ СН'!$F$14+СВЦЭМ!$D$10+'СЕТ СН'!$F$6-'СЕТ СН'!$F$26</f>
        <v>1035.64770793</v>
      </c>
      <c r="X56" s="36">
        <f>SUMIFS(СВЦЭМ!$D$39:$D$782,СВЦЭМ!$A$39:$A$782,$A56,СВЦЭМ!$B$39:$B$782,X$47)+'СЕТ СН'!$F$14+СВЦЭМ!$D$10+'СЕТ СН'!$F$6-'СЕТ СН'!$F$26</f>
        <v>1060.7982169100001</v>
      </c>
      <c r="Y56" s="36">
        <f>SUMIFS(СВЦЭМ!$D$39:$D$782,СВЦЭМ!$A$39:$A$782,$A56,СВЦЭМ!$B$39:$B$782,Y$47)+'СЕТ СН'!$F$14+СВЦЭМ!$D$10+'СЕТ СН'!$F$6-'СЕТ СН'!$F$26</f>
        <v>1078.0153876399997</v>
      </c>
    </row>
    <row r="57" spans="1:25" ht="15.75" x14ac:dyDescent="0.2">
      <c r="A57" s="35">
        <f t="shared" si="1"/>
        <v>44265</v>
      </c>
      <c r="B57" s="36">
        <f>SUMIFS(СВЦЭМ!$D$39:$D$782,СВЦЭМ!$A$39:$A$782,$A57,СВЦЭМ!$B$39:$B$782,B$47)+'СЕТ СН'!$F$14+СВЦЭМ!$D$10+'СЕТ СН'!$F$6-'СЕТ СН'!$F$26</f>
        <v>1086.3566602599999</v>
      </c>
      <c r="C57" s="36">
        <f>SUMIFS(СВЦЭМ!$D$39:$D$782,СВЦЭМ!$A$39:$A$782,$A57,СВЦЭМ!$B$39:$B$782,C$47)+'СЕТ СН'!$F$14+СВЦЭМ!$D$10+'СЕТ СН'!$F$6-'СЕТ СН'!$F$26</f>
        <v>1125.5581698699998</v>
      </c>
      <c r="D57" s="36">
        <f>SUMIFS(СВЦЭМ!$D$39:$D$782,СВЦЭМ!$A$39:$A$782,$A57,СВЦЭМ!$B$39:$B$782,D$47)+'СЕТ СН'!$F$14+СВЦЭМ!$D$10+'СЕТ СН'!$F$6-'СЕТ СН'!$F$26</f>
        <v>1177.5117204299997</v>
      </c>
      <c r="E57" s="36">
        <f>SUMIFS(СВЦЭМ!$D$39:$D$782,СВЦЭМ!$A$39:$A$782,$A57,СВЦЭМ!$B$39:$B$782,E$47)+'СЕТ СН'!$F$14+СВЦЭМ!$D$10+'СЕТ СН'!$F$6-'СЕТ СН'!$F$26</f>
        <v>1176.1509998499998</v>
      </c>
      <c r="F57" s="36">
        <f>SUMIFS(СВЦЭМ!$D$39:$D$782,СВЦЭМ!$A$39:$A$782,$A57,СВЦЭМ!$B$39:$B$782,F$47)+'СЕТ СН'!$F$14+СВЦЭМ!$D$10+'СЕТ СН'!$F$6-'СЕТ СН'!$F$26</f>
        <v>1180.65314466</v>
      </c>
      <c r="G57" s="36">
        <f>SUMIFS(СВЦЭМ!$D$39:$D$782,СВЦЭМ!$A$39:$A$782,$A57,СВЦЭМ!$B$39:$B$782,G$47)+'СЕТ СН'!$F$14+СВЦЭМ!$D$10+'СЕТ СН'!$F$6-'СЕТ СН'!$F$26</f>
        <v>1181.7039371599999</v>
      </c>
      <c r="H57" s="36">
        <f>SUMIFS(СВЦЭМ!$D$39:$D$782,СВЦЭМ!$A$39:$A$782,$A57,СВЦЭМ!$B$39:$B$782,H$47)+'СЕТ СН'!$F$14+СВЦЭМ!$D$10+'СЕТ СН'!$F$6-'СЕТ СН'!$F$26</f>
        <v>1157.2569388499999</v>
      </c>
      <c r="I57" s="36">
        <f>SUMIFS(СВЦЭМ!$D$39:$D$782,СВЦЭМ!$A$39:$A$782,$A57,СВЦЭМ!$B$39:$B$782,I$47)+'СЕТ СН'!$F$14+СВЦЭМ!$D$10+'СЕТ СН'!$F$6-'СЕТ СН'!$F$26</f>
        <v>1123.9689079999998</v>
      </c>
      <c r="J57" s="36">
        <f>SUMIFS(СВЦЭМ!$D$39:$D$782,СВЦЭМ!$A$39:$A$782,$A57,СВЦЭМ!$B$39:$B$782,J$47)+'СЕТ СН'!$F$14+СВЦЭМ!$D$10+'СЕТ СН'!$F$6-'СЕТ СН'!$F$26</f>
        <v>1088.6768378199997</v>
      </c>
      <c r="K57" s="36">
        <f>SUMIFS(СВЦЭМ!$D$39:$D$782,СВЦЭМ!$A$39:$A$782,$A57,СВЦЭМ!$B$39:$B$782,K$47)+'СЕТ СН'!$F$14+СВЦЭМ!$D$10+'СЕТ СН'!$F$6-'СЕТ СН'!$F$26</f>
        <v>1048.46509373</v>
      </c>
      <c r="L57" s="36">
        <f>SUMIFS(СВЦЭМ!$D$39:$D$782,СВЦЭМ!$A$39:$A$782,$A57,СВЦЭМ!$B$39:$B$782,L$47)+'СЕТ СН'!$F$14+СВЦЭМ!$D$10+'СЕТ СН'!$F$6-'СЕТ СН'!$F$26</f>
        <v>1040.27237661</v>
      </c>
      <c r="M57" s="36">
        <f>SUMIFS(СВЦЭМ!$D$39:$D$782,СВЦЭМ!$A$39:$A$782,$A57,СВЦЭМ!$B$39:$B$782,M$47)+'СЕТ СН'!$F$14+СВЦЭМ!$D$10+'СЕТ СН'!$F$6-'СЕТ СН'!$F$26</f>
        <v>1051.04519555</v>
      </c>
      <c r="N57" s="36">
        <f>SUMIFS(СВЦЭМ!$D$39:$D$782,СВЦЭМ!$A$39:$A$782,$A57,СВЦЭМ!$B$39:$B$782,N$47)+'СЕТ СН'!$F$14+СВЦЭМ!$D$10+'СЕТ СН'!$F$6-'СЕТ СН'!$F$26</f>
        <v>1054.83442947</v>
      </c>
      <c r="O57" s="36">
        <f>SUMIFS(СВЦЭМ!$D$39:$D$782,СВЦЭМ!$A$39:$A$782,$A57,СВЦЭМ!$B$39:$B$782,O$47)+'СЕТ СН'!$F$14+СВЦЭМ!$D$10+'СЕТ СН'!$F$6-'СЕТ СН'!$F$26</f>
        <v>1055.2159144500001</v>
      </c>
      <c r="P57" s="36">
        <f>SUMIFS(СВЦЭМ!$D$39:$D$782,СВЦЭМ!$A$39:$A$782,$A57,СВЦЭМ!$B$39:$B$782,P$47)+'СЕТ СН'!$F$14+СВЦЭМ!$D$10+'СЕТ СН'!$F$6-'СЕТ СН'!$F$26</f>
        <v>1099.8195690499999</v>
      </c>
      <c r="Q57" s="36">
        <f>SUMIFS(СВЦЭМ!$D$39:$D$782,СВЦЭМ!$A$39:$A$782,$A57,СВЦЭМ!$B$39:$B$782,Q$47)+'СЕТ СН'!$F$14+СВЦЭМ!$D$10+'СЕТ СН'!$F$6-'СЕТ СН'!$F$26</f>
        <v>1135.9541279799998</v>
      </c>
      <c r="R57" s="36">
        <f>SUMIFS(СВЦЭМ!$D$39:$D$782,СВЦЭМ!$A$39:$A$782,$A57,СВЦЭМ!$B$39:$B$782,R$47)+'СЕТ СН'!$F$14+СВЦЭМ!$D$10+'СЕТ СН'!$F$6-'СЕТ СН'!$F$26</f>
        <v>1132.6809438899998</v>
      </c>
      <c r="S57" s="36">
        <f>SUMIFS(СВЦЭМ!$D$39:$D$782,СВЦЭМ!$A$39:$A$782,$A57,СВЦЭМ!$B$39:$B$782,S$47)+'СЕТ СН'!$F$14+СВЦЭМ!$D$10+'СЕТ СН'!$F$6-'СЕТ СН'!$F$26</f>
        <v>1111.92807281</v>
      </c>
      <c r="T57" s="36">
        <f>SUMIFS(СВЦЭМ!$D$39:$D$782,СВЦЭМ!$A$39:$A$782,$A57,СВЦЭМ!$B$39:$B$782,T$47)+'СЕТ СН'!$F$14+СВЦЭМ!$D$10+'СЕТ СН'!$F$6-'СЕТ СН'!$F$26</f>
        <v>1044.73854901</v>
      </c>
      <c r="U57" s="36">
        <f>SUMIFS(СВЦЭМ!$D$39:$D$782,СВЦЭМ!$A$39:$A$782,$A57,СВЦЭМ!$B$39:$B$782,U$47)+'СЕТ СН'!$F$14+СВЦЭМ!$D$10+'СЕТ СН'!$F$6-'СЕТ СН'!$F$26</f>
        <v>1006.2354742699999</v>
      </c>
      <c r="V57" s="36">
        <f>SUMIFS(СВЦЭМ!$D$39:$D$782,СВЦЭМ!$A$39:$A$782,$A57,СВЦЭМ!$B$39:$B$782,V$47)+'СЕТ СН'!$F$14+СВЦЭМ!$D$10+'СЕТ СН'!$F$6-'СЕТ СН'!$F$26</f>
        <v>1005.92941602</v>
      </c>
      <c r="W57" s="36">
        <f>SUMIFS(СВЦЭМ!$D$39:$D$782,СВЦЭМ!$A$39:$A$782,$A57,СВЦЭМ!$B$39:$B$782,W$47)+'СЕТ СН'!$F$14+СВЦЭМ!$D$10+'СЕТ СН'!$F$6-'СЕТ СН'!$F$26</f>
        <v>1021.9041355300001</v>
      </c>
      <c r="X57" s="36">
        <f>SUMIFS(СВЦЭМ!$D$39:$D$782,СВЦЭМ!$A$39:$A$782,$A57,СВЦЭМ!$B$39:$B$782,X$47)+'СЕТ СН'!$F$14+СВЦЭМ!$D$10+'СЕТ СН'!$F$6-'СЕТ СН'!$F$26</f>
        <v>1044.4909294199999</v>
      </c>
      <c r="Y57" s="36">
        <f>SUMIFS(СВЦЭМ!$D$39:$D$782,СВЦЭМ!$A$39:$A$782,$A57,СВЦЭМ!$B$39:$B$782,Y$47)+'СЕТ СН'!$F$14+СВЦЭМ!$D$10+'СЕТ СН'!$F$6-'СЕТ СН'!$F$26</f>
        <v>1076.74754377</v>
      </c>
    </row>
    <row r="58" spans="1:25" ht="15.75" x14ac:dyDescent="0.2">
      <c r="A58" s="35">
        <f t="shared" si="1"/>
        <v>44266</v>
      </c>
      <c r="B58" s="36">
        <f>SUMIFS(СВЦЭМ!$D$39:$D$782,СВЦЭМ!$A$39:$A$782,$A58,СВЦЭМ!$B$39:$B$782,B$47)+'СЕТ СН'!$F$14+СВЦЭМ!$D$10+'СЕТ СН'!$F$6-'СЕТ СН'!$F$26</f>
        <v>1077.6313218599998</v>
      </c>
      <c r="C58" s="36">
        <f>SUMIFS(СВЦЭМ!$D$39:$D$782,СВЦЭМ!$A$39:$A$782,$A58,СВЦЭМ!$B$39:$B$782,C$47)+'СЕТ СН'!$F$14+СВЦЭМ!$D$10+'СЕТ СН'!$F$6-'СЕТ СН'!$F$26</f>
        <v>1120.67967888</v>
      </c>
      <c r="D58" s="36">
        <f>SUMIFS(СВЦЭМ!$D$39:$D$782,СВЦЭМ!$A$39:$A$782,$A58,СВЦЭМ!$B$39:$B$782,D$47)+'СЕТ СН'!$F$14+СВЦЭМ!$D$10+'СЕТ СН'!$F$6-'СЕТ СН'!$F$26</f>
        <v>1149.2911753399999</v>
      </c>
      <c r="E58" s="36">
        <f>SUMIFS(СВЦЭМ!$D$39:$D$782,СВЦЭМ!$A$39:$A$782,$A58,СВЦЭМ!$B$39:$B$782,E$47)+'СЕТ СН'!$F$14+СВЦЭМ!$D$10+'СЕТ СН'!$F$6-'СЕТ СН'!$F$26</f>
        <v>1150.5165178599998</v>
      </c>
      <c r="F58" s="36">
        <f>SUMIFS(СВЦЭМ!$D$39:$D$782,СВЦЭМ!$A$39:$A$782,$A58,СВЦЭМ!$B$39:$B$782,F$47)+'СЕТ СН'!$F$14+СВЦЭМ!$D$10+'СЕТ СН'!$F$6-'СЕТ СН'!$F$26</f>
        <v>1150.6388602999998</v>
      </c>
      <c r="G58" s="36">
        <f>SUMIFS(СВЦЭМ!$D$39:$D$782,СВЦЭМ!$A$39:$A$782,$A58,СВЦЭМ!$B$39:$B$782,G$47)+'СЕТ СН'!$F$14+СВЦЭМ!$D$10+'СЕТ СН'!$F$6-'СЕТ СН'!$F$26</f>
        <v>1163.7380981399999</v>
      </c>
      <c r="H58" s="36">
        <f>SUMIFS(СВЦЭМ!$D$39:$D$782,СВЦЭМ!$A$39:$A$782,$A58,СВЦЭМ!$B$39:$B$782,H$47)+'СЕТ СН'!$F$14+СВЦЭМ!$D$10+'СЕТ СН'!$F$6-'СЕТ СН'!$F$26</f>
        <v>1168.4891193099998</v>
      </c>
      <c r="I58" s="36">
        <f>SUMIFS(СВЦЭМ!$D$39:$D$782,СВЦЭМ!$A$39:$A$782,$A58,СВЦЭМ!$B$39:$B$782,I$47)+'СЕТ СН'!$F$14+СВЦЭМ!$D$10+'СЕТ СН'!$F$6-'СЕТ СН'!$F$26</f>
        <v>1106.5532115599997</v>
      </c>
      <c r="J58" s="36">
        <f>SUMIFS(СВЦЭМ!$D$39:$D$782,СВЦЭМ!$A$39:$A$782,$A58,СВЦЭМ!$B$39:$B$782,J$47)+'СЕТ СН'!$F$14+СВЦЭМ!$D$10+'СЕТ СН'!$F$6-'СЕТ СН'!$F$26</f>
        <v>1055.20501274</v>
      </c>
      <c r="K58" s="36">
        <f>SUMIFS(СВЦЭМ!$D$39:$D$782,СВЦЭМ!$A$39:$A$782,$A58,СВЦЭМ!$B$39:$B$782,K$47)+'СЕТ СН'!$F$14+СВЦЭМ!$D$10+'СЕТ СН'!$F$6-'СЕТ СН'!$F$26</f>
        <v>1030.58271554</v>
      </c>
      <c r="L58" s="36">
        <f>SUMIFS(СВЦЭМ!$D$39:$D$782,СВЦЭМ!$A$39:$A$782,$A58,СВЦЭМ!$B$39:$B$782,L$47)+'СЕТ СН'!$F$14+СВЦЭМ!$D$10+'СЕТ СН'!$F$6-'СЕТ СН'!$F$26</f>
        <v>1025.2647306199999</v>
      </c>
      <c r="M58" s="36">
        <f>SUMIFS(СВЦЭМ!$D$39:$D$782,СВЦЭМ!$A$39:$A$782,$A58,СВЦЭМ!$B$39:$B$782,M$47)+'СЕТ СН'!$F$14+СВЦЭМ!$D$10+'СЕТ СН'!$F$6-'СЕТ СН'!$F$26</f>
        <v>1030.95062579</v>
      </c>
      <c r="N58" s="36">
        <f>SUMIFS(СВЦЭМ!$D$39:$D$782,СВЦЭМ!$A$39:$A$782,$A58,СВЦЭМ!$B$39:$B$782,N$47)+'СЕТ СН'!$F$14+СВЦЭМ!$D$10+'СЕТ СН'!$F$6-'СЕТ СН'!$F$26</f>
        <v>1047.39483922</v>
      </c>
      <c r="O58" s="36">
        <f>SUMIFS(СВЦЭМ!$D$39:$D$782,СВЦЭМ!$A$39:$A$782,$A58,СВЦЭМ!$B$39:$B$782,O$47)+'СЕТ СН'!$F$14+СВЦЭМ!$D$10+'СЕТ СН'!$F$6-'СЕТ СН'!$F$26</f>
        <v>1081.3203134299999</v>
      </c>
      <c r="P58" s="36">
        <f>SUMIFS(СВЦЭМ!$D$39:$D$782,СВЦЭМ!$A$39:$A$782,$A58,СВЦЭМ!$B$39:$B$782,P$47)+'СЕТ СН'!$F$14+СВЦЭМ!$D$10+'СЕТ СН'!$F$6-'СЕТ СН'!$F$26</f>
        <v>1105.7159123899999</v>
      </c>
      <c r="Q58" s="36">
        <f>SUMIFS(СВЦЭМ!$D$39:$D$782,СВЦЭМ!$A$39:$A$782,$A58,СВЦЭМ!$B$39:$B$782,Q$47)+'СЕТ СН'!$F$14+СВЦЭМ!$D$10+'СЕТ СН'!$F$6-'СЕТ СН'!$F$26</f>
        <v>1149.2075413999999</v>
      </c>
      <c r="R58" s="36">
        <f>SUMIFS(СВЦЭМ!$D$39:$D$782,СВЦЭМ!$A$39:$A$782,$A58,СВЦЭМ!$B$39:$B$782,R$47)+'СЕТ СН'!$F$14+СВЦЭМ!$D$10+'СЕТ СН'!$F$6-'СЕТ СН'!$F$26</f>
        <v>1135.8458728199998</v>
      </c>
      <c r="S58" s="36">
        <f>SUMIFS(СВЦЭМ!$D$39:$D$782,СВЦЭМ!$A$39:$A$782,$A58,СВЦЭМ!$B$39:$B$782,S$47)+'СЕТ СН'!$F$14+СВЦЭМ!$D$10+'СЕТ СН'!$F$6-'СЕТ СН'!$F$26</f>
        <v>1086.9397188399998</v>
      </c>
      <c r="T58" s="36">
        <f>SUMIFS(СВЦЭМ!$D$39:$D$782,СВЦЭМ!$A$39:$A$782,$A58,СВЦЭМ!$B$39:$B$782,T$47)+'СЕТ СН'!$F$14+СВЦЭМ!$D$10+'СЕТ СН'!$F$6-'СЕТ СН'!$F$26</f>
        <v>1004.5552230799999</v>
      </c>
      <c r="U58" s="36">
        <f>SUMIFS(СВЦЭМ!$D$39:$D$782,СВЦЭМ!$A$39:$A$782,$A58,СВЦЭМ!$B$39:$B$782,U$47)+'СЕТ СН'!$F$14+СВЦЭМ!$D$10+'СЕТ СН'!$F$6-'СЕТ СН'!$F$26</f>
        <v>976.03662863</v>
      </c>
      <c r="V58" s="36">
        <f>SUMIFS(СВЦЭМ!$D$39:$D$782,СВЦЭМ!$A$39:$A$782,$A58,СВЦЭМ!$B$39:$B$782,V$47)+'СЕТ СН'!$F$14+СВЦЭМ!$D$10+'СЕТ СН'!$F$6-'СЕТ СН'!$F$26</f>
        <v>989.00888177999991</v>
      </c>
      <c r="W58" s="36">
        <f>SUMIFS(СВЦЭМ!$D$39:$D$782,СВЦЭМ!$A$39:$A$782,$A58,СВЦЭМ!$B$39:$B$782,W$47)+'СЕТ СН'!$F$14+СВЦЭМ!$D$10+'СЕТ СН'!$F$6-'СЕТ СН'!$F$26</f>
        <v>1004.1552868000001</v>
      </c>
      <c r="X58" s="36">
        <f>SUMIFS(СВЦЭМ!$D$39:$D$782,СВЦЭМ!$A$39:$A$782,$A58,СВЦЭМ!$B$39:$B$782,X$47)+'СЕТ СН'!$F$14+СВЦЭМ!$D$10+'СЕТ СН'!$F$6-'СЕТ СН'!$F$26</f>
        <v>1021.80728363</v>
      </c>
      <c r="Y58" s="36">
        <f>SUMIFS(СВЦЭМ!$D$39:$D$782,СВЦЭМ!$A$39:$A$782,$A58,СВЦЭМ!$B$39:$B$782,Y$47)+'СЕТ СН'!$F$14+СВЦЭМ!$D$10+'СЕТ СН'!$F$6-'СЕТ СН'!$F$26</f>
        <v>1034.88446548</v>
      </c>
    </row>
    <row r="59" spans="1:25" ht="15.75" x14ac:dyDescent="0.2">
      <c r="A59" s="35">
        <f t="shared" si="1"/>
        <v>44267</v>
      </c>
      <c r="B59" s="36">
        <f>SUMIFS(СВЦЭМ!$D$39:$D$782,СВЦЭМ!$A$39:$A$782,$A59,СВЦЭМ!$B$39:$B$782,B$47)+'СЕТ СН'!$F$14+СВЦЭМ!$D$10+'СЕТ СН'!$F$6-'СЕТ СН'!$F$26</f>
        <v>1086.8642190199998</v>
      </c>
      <c r="C59" s="36">
        <f>SUMIFS(СВЦЭМ!$D$39:$D$782,СВЦЭМ!$A$39:$A$782,$A59,СВЦЭМ!$B$39:$B$782,C$47)+'СЕТ СН'!$F$14+СВЦЭМ!$D$10+'СЕТ СН'!$F$6-'СЕТ СН'!$F$26</f>
        <v>1154.0026505699998</v>
      </c>
      <c r="D59" s="36">
        <f>SUMIFS(СВЦЭМ!$D$39:$D$782,СВЦЭМ!$A$39:$A$782,$A59,СВЦЭМ!$B$39:$B$782,D$47)+'СЕТ СН'!$F$14+СВЦЭМ!$D$10+'СЕТ СН'!$F$6-'СЕТ СН'!$F$26</f>
        <v>1158.7340974199999</v>
      </c>
      <c r="E59" s="36">
        <f>SUMIFS(СВЦЭМ!$D$39:$D$782,СВЦЭМ!$A$39:$A$782,$A59,СВЦЭМ!$B$39:$B$782,E$47)+'СЕТ СН'!$F$14+СВЦЭМ!$D$10+'СЕТ СН'!$F$6-'СЕТ СН'!$F$26</f>
        <v>1156.6113041699998</v>
      </c>
      <c r="F59" s="36">
        <f>SUMIFS(СВЦЭМ!$D$39:$D$782,СВЦЭМ!$A$39:$A$782,$A59,СВЦЭМ!$B$39:$B$782,F$47)+'СЕТ СН'!$F$14+СВЦЭМ!$D$10+'СЕТ СН'!$F$6-'СЕТ СН'!$F$26</f>
        <v>1154.8208128499998</v>
      </c>
      <c r="G59" s="36">
        <f>SUMIFS(СВЦЭМ!$D$39:$D$782,СВЦЭМ!$A$39:$A$782,$A59,СВЦЭМ!$B$39:$B$782,G$47)+'СЕТ СН'!$F$14+СВЦЭМ!$D$10+'СЕТ СН'!$F$6-'СЕТ СН'!$F$26</f>
        <v>1159.5951616599998</v>
      </c>
      <c r="H59" s="36">
        <f>SUMIFS(СВЦЭМ!$D$39:$D$782,СВЦЭМ!$A$39:$A$782,$A59,СВЦЭМ!$B$39:$B$782,H$47)+'СЕТ СН'!$F$14+СВЦЭМ!$D$10+'СЕТ СН'!$F$6-'СЕТ СН'!$F$26</f>
        <v>1157.4768032399998</v>
      </c>
      <c r="I59" s="36">
        <f>SUMIFS(СВЦЭМ!$D$39:$D$782,СВЦЭМ!$A$39:$A$782,$A59,СВЦЭМ!$B$39:$B$782,I$47)+'СЕТ СН'!$F$14+СВЦЭМ!$D$10+'СЕТ СН'!$F$6-'СЕТ СН'!$F$26</f>
        <v>1092.0236225199999</v>
      </c>
      <c r="J59" s="36">
        <f>SUMIFS(СВЦЭМ!$D$39:$D$782,СВЦЭМ!$A$39:$A$782,$A59,СВЦЭМ!$B$39:$B$782,J$47)+'СЕТ СН'!$F$14+СВЦЭМ!$D$10+'СЕТ СН'!$F$6-'СЕТ СН'!$F$26</f>
        <v>1037.5214982299999</v>
      </c>
      <c r="K59" s="36">
        <f>SUMIFS(СВЦЭМ!$D$39:$D$782,СВЦЭМ!$A$39:$A$782,$A59,СВЦЭМ!$B$39:$B$782,K$47)+'СЕТ СН'!$F$14+СВЦЭМ!$D$10+'СЕТ СН'!$F$6-'СЕТ СН'!$F$26</f>
        <v>1000.0431699400001</v>
      </c>
      <c r="L59" s="36">
        <f>SUMIFS(СВЦЭМ!$D$39:$D$782,СВЦЭМ!$A$39:$A$782,$A59,СВЦЭМ!$B$39:$B$782,L$47)+'СЕТ СН'!$F$14+СВЦЭМ!$D$10+'СЕТ СН'!$F$6-'СЕТ СН'!$F$26</f>
        <v>1000.7006987</v>
      </c>
      <c r="M59" s="36">
        <f>SUMIFS(СВЦЭМ!$D$39:$D$782,СВЦЭМ!$A$39:$A$782,$A59,СВЦЭМ!$B$39:$B$782,M$47)+'СЕТ СН'!$F$14+СВЦЭМ!$D$10+'СЕТ СН'!$F$6-'СЕТ СН'!$F$26</f>
        <v>1007.09390523</v>
      </c>
      <c r="N59" s="36">
        <f>SUMIFS(СВЦЭМ!$D$39:$D$782,СВЦЭМ!$A$39:$A$782,$A59,СВЦЭМ!$B$39:$B$782,N$47)+'СЕТ СН'!$F$14+СВЦЭМ!$D$10+'СЕТ СН'!$F$6-'СЕТ СН'!$F$26</f>
        <v>1012.3940216799999</v>
      </c>
      <c r="O59" s="36">
        <f>SUMIFS(СВЦЭМ!$D$39:$D$782,СВЦЭМ!$A$39:$A$782,$A59,СВЦЭМ!$B$39:$B$782,O$47)+'СЕТ СН'!$F$14+СВЦЭМ!$D$10+'СЕТ СН'!$F$6-'СЕТ СН'!$F$26</f>
        <v>1032.56609839</v>
      </c>
      <c r="P59" s="36">
        <f>SUMIFS(СВЦЭМ!$D$39:$D$782,СВЦЭМ!$A$39:$A$782,$A59,СВЦЭМ!$B$39:$B$782,P$47)+'СЕТ СН'!$F$14+СВЦЭМ!$D$10+'СЕТ СН'!$F$6-'СЕТ СН'!$F$26</f>
        <v>1077.6777547699999</v>
      </c>
      <c r="Q59" s="36">
        <f>SUMIFS(СВЦЭМ!$D$39:$D$782,СВЦЭМ!$A$39:$A$782,$A59,СВЦЭМ!$B$39:$B$782,Q$47)+'СЕТ СН'!$F$14+СВЦЭМ!$D$10+'СЕТ СН'!$F$6-'СЕТ СН'!$F$26</f>
        <v>1124.5097937199998</v>
      </c>
      <c r="R59" s="36">
        <f>SUMIFS(СВЦЭМ!$D$39:$D$782,СВЦЭМ!$A$39:$A$782,$A59,СВЦЭМ!$B$39:$B$782,R$47)+'СЕТ СН'!$F$14+СВЦЭМ!$D$10+'СЕТ СН'!$F$6-'СЕТ СН'!$F$26</f>
        <v>1126.15734778</v>
      </c>
      <c r="S59" s="36">
        <f>SUMIFS(СВЦЭМ!$D$39:$D$782,СВЦЭМ!$A$39:$A$782,$A59,СВЦЭМ!$B$39:$B$782,S$47)+'СЕТ СН'!$F$14+СВЦЭМ!$D$10+'СЕТ СН'!$F$6-'СЕТ СН'!$F$26</f>
        <v>1085.8989720499999</v>
      </c>
      <c r="T59" s="36">
        <f>SUMIFS(СВЦЭМ!$D$39:$D$782,СВЦЭМ!$A$39:$A$782,$A59,СВЦЭМ!$B$39:$B$782,T$47)+'СЕТ СН'!$F$14+СВЦЭМ!$D$10+'СЕТ СН'!$F$6-'СЕТ СН'!$F$26</f>
        <v>1014.16718857</v>
      </c>
      <c r="U59" s="36">
        <f>SUMIFS(СВЦЭМ!$D$39:$D$782,СВЦЭМ!$A$39:$A$782,$A59,СВЦЭМ!$B$39:$B$782,U$47)+'СЕТ СН'!$F$14+СВЦЭМ!$D$10+'СЕТ СН'!$F$6-'СЕТ СН'!$F$26</f>
        <v>988.81213412000011</v>
      </c>
      <c r="V59" s="36">
        <f>SUMIFS(СВЦЭМ!$D$39:$D$782,СВЦЭМ!$A$39:$A$782,$A59,СВЦЭМ!$B$39:$B$782,V$47)+'СЕТ СН'!$F$14+СВЦЭМ!$D$10+'СЕТ СН'!$F$6-'СЕТ СН'!$F$26</f>
        <v>992.5916046100001</v>
      </c>
      <c r="W59" s="36">
        <f>SUMIFS(СВЦЭМ!$D$39:$D$782,СВЦЭМ!$A$39:$A$782,$A59,СВЦЭМ!$B$39:$B$782,W$47)+'СЕТ СН'!$F$14+СВЦЭМ!$D$10+'СЕТ СН'!$F$6-'СЕТ СН'!$F$26</f>
        <v>1005.3074904100001</v>
      </c>
      <c r="X59" s="36">
        <f>SUMIFS(СВЦЭМ!$D$39:$D$782,СВЦЭМ!$A$39:$A$782,$A59,СВЦЭМ!$B$39:$B$782,X$47)+'СЕТ СН'!$F$14+СВЦЭМ!$D$10+'СЕТ СН'!$F$6-'СЕТ СН'!$F$26</f>
        <v>1022.81068149</v>
      </c>
      <c r="Y59" s="36">
        <f>SUMIFS(СВЦЭМ!$D$39:$D$782,СВЦЭМ!$A$39:$A$782,$A59,СВЦЭМ!$B$39:$B$782,Y$47)+'СЕТ СН'!$F$14+СВЦЭМ!$D$10+'СЕТ СН'!$F$6-'СЕТ СН'!$F$26</f>
        <v>1039.1388153099999</v>
      </c>
    </row>
    <row r="60" spans="1:25" ht="15.75" x14ac:dyDescent="0.2">
      <c r="A60" s="35">
        <f t="shared" si="1"/>
        <v>44268</v>
      </c>
      <c r="B60" s="36">
        <f>SUMIFS(СВЦЭМ!$D$39:$D$782,СВЦЭМ!$A$39:$A$782,$A60,СВЦЭМ!$B$39:$B$782,B$47)+'СЕТ СН'!$F$14+СВЦЭМ!$D$10+'СЕТ СН'!$F$6-'СЕТ СН'!$F$26</f>
        <v>1155.5865028399999</v>
      </c>
      <c r="C60" s="36">
        <f>SUMIFS(СВЦЭМ!$D$39:$D$782,СВЦЭМ!$A$39:$A$782,$A60,СВЦЭМ!$B$39:$B$782,C$47)+'СЕТ СН'!$F$14+СВЦЭМ!$D$10+'СЕТ СН'!$F$6-'СЕТ СН'!$F$26</f>
        <v>1183.6174009699998</v>
      </c>
      <c r="D60" s="36">
        <f>SUMIFS(СВЦЭМ!$D$39:$D$782,СВЦЭМ!$A$39:$A$782,$A60,СВЦЭМ!$B$39:$B$782,D$47)+'СЕТ СН'!$F$14+СВЦЭМ!$D$10+'СЕТ СН'!$F$6-'СЕТ СН'!$F$26</f>
        <v>1158.9915164399999</v>
      </c>
      <c r="E60" s="36">
        <f>SUMIFS(СВЦЭМ!$D$39:$D$782,СВЦЭМ!$A$39:$A$782,$A60,СВЦЭМ!$B$39:$B$782,E$47)+'СЕТ СН'!$F$14+СВЦЭМ!$D$10+'СЕТ СН'!$F$6-'СЕТ СН'!$F$26</f>
        <v>1154.3323871099999</v>
      </c>
      <c r="F60" s="36">
        <f>SUMIFS(СВЦЭМ!$D$39:$D$782,СВЦЭМ!$A$39:$A$782,$A60,СВЦЭМ!$B$39:$B$782,F$47)+'СЕТ СН'!$F$14+СВЦЭМ!$D$10+'СЕТ СН'!$F$6-'СЕТ СН'!$F$26</f>
        <v>1155.2656360899998</v>
      </c>
      <c r="G60" s="36">
        <f>SUMIFS(СВЦЭМ!$D$39:$D$782,СВЦЭМ!$A$39:$A$782,$A60,СВЦЭМ!$B$39:$B$782,G$47)+'СЕТ СН'!$F$14+СВЦЭМ!$D$10+'СЕТ СН'!$F$6-'СЕТ СН'!$F$26</f>
        <v>1161.4009939699999</v>
      </c>
      <c r="H60" s="36">
        <f>SUMIFS(СВЦЭМ!$D$39:$D$782,СВЦЭМ!$A$39:$A$782,$A60,СВЦЭМ!$B$39:$B$782,H$47)+'СЕТ СН'!$F$14+СВЦЭМ!$D$10+'СЕТ СН'!$F$6-'СЕТ СН'!$F$26</f>
        <v>1170.0797903799998</v>
      </c>
      <c r="I60" s="36">
        <f>SUMIFS(СВЦЭМ!$D$39:$D$782,СВЦЭМ!$A$39:$A$782,$A60,СВЦЭМ!$B$39:$B$782,I$47)+'СЕТ СН'!$F$14+СВЦЭМ!$D$10+'СЕТ СН'!$F$6-'СЕТ СН'!$F$26</f>
        <v>1148.7357349899999</v>
      </c>
      <c r="J60" s="36">
        <f>SUMIFS(СВЦЭМ!$D$39:$D$782,СВЦЭМ!$A$39:$A$782,$A60,СВЦЭМ!$B$39:$B$782,J$47)+'СЕТ СН'!$F$14+СВЦЭМ!$D$10+'СЕТ СН'!$F$6-'СЕТ СН'!$F$26</f>
        <v>1076.8758854399998</v>
      </c>
      <c r="K60" s="36">
        <f>SUMIFS(СВЦЭМ!$D$39:$D$782,СВЦЭМ!$A$39:$A$782,$A60,СВЦЭМ!$B$39:$B$782,K$47)+'СЕТ СН'!$F$14+СВЦЭМ!$D$10+'СЕТ СН'!$F$6-'СЕТ СН'!$F$26</f>
        <v>1035.5270103299999</v>
      </c>
      <c r="L60" s="36">
        <f>SUMIFS(СВЦЭМ!$D$39:$D$782,СВЦЭМ!$A$39:$A$782,$A60,СВЦЭМ!$B$39:$B$782,L$47)+'СЕТ СН'!$F$14+СВЦЭМ!$D$10+'СЕТ СН'!$F$6-'СЕТ СН'!$F$26</f>
        <v>1035.19620689</v>
      </c>
      <c r="M60" s="36">
        <f>SUMIFS(СВЦЭМ!$D$39:$D$782,СВЦЭМ!$A$39:$A$782,$A60,СВЦЭМ!$B$39:$B$782,M$47)+'СЕТ СН'!$F$14+СВЦЭМ!$D$10+'СЕТ СН'!$F$6-'СЕТ СН'!$F$26</f>
        <v>1040.4373168300001</v>
      </c>
      <c r="N60" s="36">
        <f>SUMIFS(СВЦЭМ!$D$39:$D$782,СВЦЭМ!$A$39:$A$782,$A60,СВЦЭМ!$B$39:$B$782,N$47)+'СЕТ СН'!$F$14+СВЦЭМ!$D$10+'СЕТ СН'!$F$6-'СЕТ СН'!$F$26</f>
        <v>1058.7469715500001</v>
      </c>
      <c r="O60" s="36">
        <f>SUMIFS(СВЦЭМ!$D$39:$D$782,СВЦЭМ!$A$39:$A$782,$A60,СВЦЭМ!$B$39:$B$782,O$47)+'СЕТ СН'!$F$14+СВЦЭМ!$D$10+'СЕТ СН'!$F$6-'СЕТ СН'!$F$26</f>
        <v>1097.26792241</v>
      </c>
      <c r="P60" s="36">
        <f>SUMIFS(СВЦЭМ!$D$39:$D$782,СВЦЭМ!$A$39:$A$782,$A60,СВЦЭМ!$B$39:$B$782,P$47)+'СЕТ СН'!$F$14+СВЦЭМ!$D$10+'СЕТ СН'!$F$6-'СЕТ СН'!$F$26</f>
        <v>1141.0815673999998</v>
      </c>
      <c r="Q60" s="36">
        <f>SUMIFS(СВЦЭМ!$D$39:$D$782,СВЦЭМ!$A$39:$A$782,$A60,СВЦЭМ!$B$39:$B$782,Q$47)+'СЕТ СН'!$F$14+СВЦЭМ!$D$10+'СЕТ СН'!$F$6-'СЕТ СН'!$F$26</f>
        <v>1114.15750452</v>
      </c>
      <c r="R60" s="36">
        <f>SUMIFS(СВЦЭМ!$D$39:$D$782,СВЦЭМ!$A$39:$A$782,$A60,СВЦЭМ!$B$39:$B$782,R$47)+'СЕТ СН'!$F$14+СВЦЭМ!$D$10+'СЕТ СН'!$F$6-'СЕТ СН'!$F$26</f>
        <v>1085.8399728499999</v>
      </c>
      <c r="S60" s="36">
        <f>SUMIFS(СВЦЭМ!$D$39:$D$782,СВЦЭМ!$A$39:$A$782,$A60,СВЦЭМ!$B$39:$B$782,S$47)+'СЕТ СН'!$F$14+СВЦЭМ!$D$10+'СЕТ СН'!$F$6-'СЕТ СН'!$F$26</f>
        <v>1046.15539883</v>
      </c>
      <c r="T60" s="36">
        <f>SUMIFS(СВЦЭМ!$D$39:$D$782,СВЦЭМ!$A$39:$A$782,$A60,СВЦЭМ!$B$39:$B$782,T$47)+'СЕТ СН'!$F$14+СВЦЭМ!$D$10+'СЕТ СН'!$F$6-'СЕТ СН'!$F$26</f>
        <v>984.26060185000006</v>
      </c>
      <c r="U60" s="36">
        <f>SUMIFS(СВЦЭМ!$D$39:$D$782,СВЦЭМ!$A$39:$A$782,$A60,СВЦЭМ!$B$39:$B$782,U$47)+'СЕТ СН'!$F$14+СВЦЭМ!$D$10+'СЕТ СН'!$F$6-'СЕТ СН'!$F$26</f>
        <v>953.5073112</v>
      </c>
      <c r="V60" s="36">
        <f>SUMIFS(СВЦЭМ!$D$39:$D$782,СВЦЭМ!$A$39:$A$782,$A60,СВЦЭМ!$B$39:$B$782,V$47)+'СЕТ СН'!$F$14+СВЦЭМ!$D$10+'СЕТ СН'!$F$6-'СЕТ СН'!$F$26</f>
        <v>956.91879373000006</v>
      </c>
      <c r="W60" s="36">
        <f>SUMIFS(СВЦЭМ!$D$39:$D$782,СВЦЭМ!$A$39:$A$782,$A60,СВЦЭМ!$B$39:$B$782,W$47)+'СЕТ СН'!$F$14+СВЦЭМ!$D$10+'СЕТ СН'!$F$6-'СЕТ СН'!$F$26</f>
        <v>967.73534835999999</v>
      </c>
      <c r="X60" s="36">
        <f>SUMIFS(СВЦЭМ!$D$39:$D$782,СВЦЭМ!$A$39:$A$782,$A60,СВЦЭМ!$B$39:$B$782,X$47)+'СЕТ СН'!$F$14+СВЦЭМ!$D$10+'СЕТ СН'!$F$6-'СЕТ СН'!$F$26</f>
        <v>982.63697862000004</v>
      </c>
      <c r="Y60" s="36">
        <f>SUMIFS(СВЦЭМ!$D$39:$D$782,СВЦЭМ!$A$39:$A$782,$A60,СВЦЭМ!$B$39:$B$782,Y$47)+'СЕТ СН'!$F$14+СВЦЭМ!$D$10+'СЕТ СН'!$F$6-'СЕТ СН'!$F$26</f>
        <v>1010.8279411200001</v>
      </c>
    </row>
    <row r="61" spans="1:25" ht="15.75" x14ac:dyDescent="0.2">
      <c r="A61" s="35">
        <f t="shared" si="1"/>
        <v>44269</v>
      </c>
      <c r="B61" s="36">
        <f>SUMIFS(СВЦЭМ!$D$39:$D$782,СВЦЭМ!$A$39:$A$782,$A61,СВЦЭМ!$B$39:$B$782,B$47)+'СЕТ СН'!$F$14+СВЦЭМ!$D$10+'СЕТ СН'!$F$6-'СЕТ СН'!$F$26</f>
        <v>1061.7581601300001</v>
      </c>
      <c r="C61" s="36">
        <f>SUMIFS(СВЦЭМ!$D$39:$D$782,СВЦЭМ!$A$39:$A$782,$A61,СВЦЭМ!$B$39:$B$782,C$47)+'СЕТ СН'!$F$14+СВЦЭМ!$D$10+'СЕТ СН'!$F$6-'СЕТ СН'!$F$26</f>
        <v>1101.4119965599998</v>
      </c>
      <c r="D61" s="36">
        <f>SUMIFS(СВЦЭМ!$D$39:$D$782,СВЦЭМ!$A$39:$A$782,$A61,СВЦЭМ!$B$39:$B$782,D$47)+'СЕТ СН'!$F$14+СВЦЭМ!$D$10+'СЕТ СН'!$F$6-'СЕТ СН'!$F$26</f>
        <v>1130.9594113799999</v>
      </c>
      <c r="E61" s="36">
        <f>SUMIFS(СВЦЭМ!$D$39:$D$782,СВЦЭМ!$A$39:$A$782,$A61,СВЦЭМ!$B$39:$B$782,E$47)+'СЕТ СН'!$F$14+СВЦЭМ!$D$10+'СЕТ СН'!$F$6-'СЕТ СН'!$F$26</f>
        <v>1147.1394651299997</v>
      </c>
      <c r="F61" s="36">
        <f>SUMIFS(СВЦЭМ!$D$39:$D$782,СВЦЭМ!$A$39:$A$782,$A61,СВЦЭМ!$B$39:$B$782,F$47)+'СЕТ СН'!$F$14+СВЦЭМ!$D$10+'СЕТ СН'!$F$6-'СЕТ СН'!$F$26</f>
        <v>1148.3624170199998</v>
      </c>
      <c r="G61" s="36">
        <f>SUMIFS(СВЦЭМ!$D$39:$D$782,СВЦЭМ!$A$39:$A$782,$A61,СВЦЭМ!$B$39:$B$782,G$47)+'СЕТ СН'!$F$14+СВЦЭМ!$D$10+'СЕТ СН'!$F$6-'СЕТ СН'!$F$26</f>
        <v>1147.1129888299999</v>
      </c>
      <c r="H61" s="36">
        <f>SUMIFS(СВЦЭМ!$D$39:$D$782,СВЦЭМ!$A$39:$A$782,$A61,СВЦЭМ!$B$39:$B$782,H$47)+'СЕТ СН'!$F$14+СВЦЭМ!$D$10+'СЕТ СН'!$F$6-'СЕТ СН'!$F$26</f>
        <v>1155.7517051299999</v>
      </c>
      <c r="I61" s="36">
        <f>SUMIFS(СВЦЭМ!$D$39:$D$782,СВЦЭМ!$A$39:$A$782,$A61,СВЦЭМ!$B$39:$B$782,I$47)+'СЕТ СН'!$F$14+СВЦЭМ!$D$10+'СЕТ СН'!$F$6-'СЕТ СН'!$F$26</f>
        <v>1126.2157306899999</v>
      </c>
      <c r="J61" s="36">
        <f>SUMIFS(СВЦЭМ!$D$39:$D$782,СВЦЭМ!$A$39:$A$782,$A61,СВЦЭМ!$B$39:$B$782,J$47)+'СЕТ СН'!$F$14+СВЦЭМ!$D$10+'СЕТ СН'!$F$6-'СЕТ СН'!$F$26</f>
        <v>1052.6869309599999</v>
      </c>
      <c r="K61" s="36">
        <f>SUMIFS(СВЦЭМ!$D$39:$D$782,СВЦЭМ!$A$39:$A$782,$A61,СВЦЭМ!$B$39:$B$782,K$47)+'СЕТ СН'!$F$14+СВЦЭМ!$D$10+'СЕТ СН'!$F$6-'СЕТ СН'!$F$26</f>
        <v>1022.0566968000001</v>
      </c>
      <c r="L61" s="36">
        <f>SUMIFS(СВЦЭМ!$D$39:$D$782,СВЦЭМ!$A$39:$A$782,$A61,СВЦЭМ!$B$39:$B$782,L$47)+'СЕТ СН'!$F$14+СВЦЭМ!$D$10+'СЕТ СН'!$F$6-'СЕТ СН'!$F$26</f>
        <v>999.20539566999992</v>
      </c>
      <c r="M61" s="36">
        <f>SUMIFS(СВЦЭМ!$D$39:$D$782,СВЦЭМ!$A$39:$A$782,$A61,СВЦЭМ!$B$39:$B$782,M$47)+'СЕТ СН'!$F$14+СВЦЭМ!$D$10+'СЕТ СН'!$F$6-'СЕТ СН'!$F$26</f>
        <v>1008.92150569</v>
      </c>
      <c r="N61" s="36">
        <f>SUMIFS(СВЦЭМ!$D$39:$D$782,СВЦЭМ!$A$39:$A$782,$A61,СВЦЭМ!$B$39:$B$782,N$47)+'СЕТ СН'!$F$14+СВЦЭМ!$D$10+'СЕТ СН'!$F$6-'СЕТ СН'!$F$26</f>
        <v>1026.40166045</v>
      </c>
      <c r="O61" s="36">
        <f>SUMIFS(СВЦЭМ!$D$39:$D$782,СВЦЭМ!$A$39:$A$782,$A61,СВЦЭМ!$B$39:$B$782,O$47)+'СЕТ СН'!$F$14+СВЦЭМ!$D$10+'СЕТ СН'!$F$6-'СЕТ СН'!$F$26</f>
        <v>1067.1427358799999</v>
      </c>
      <c r="P61" s="36">
        <f>SUMIFS(СВЦЭМ!$D$39:$D$782,СВЦЭМ!$A$39:$A$782,$A61,СВЦЭМ!$B$39:$B$782,P$47)+'СЕТ СН'!$F$14+СВЦЭМ!$D$10+'СЕТ СН'!$F$6-'СЕТ СН'!$F$26</f>
        <v>1107.9181625299998</v>
      </c>
      <c r="Q61" s="36">
        <f>SUMIFS(СВЦЭМ!$D$39:$D$782,СВЦЭМ!$A$39:$A$782,$A61,СВЦЭМ!$B$39:$B$782,Q$47)+'СЕТ СН'!$F$14+СВЦЭМ!$D$10+'СЕТ СН'!$F$6-'СЕТ СН'!$F$26</f>
        <v>1117.5452503299998</v>
      </c>
      <c r="R61" s="36">
        <f>SUMIFS(СВЦЭМ!$D$39:$D$782,СВЦЭМ!$A$39:$A$782,$A61,СВЦЭМ!$B$39:$B$782,R$47)+'СЕТ СН'!$F$14+СВЦЭМ!$D$10+'СЕТ СН'!$F$6-'СЕТ СН'!$F$26</f>
        <v>1106.14313608</v>
      </c>
      <c r="S61" s="36">
        <f>SUMIFS(СВЦЭМ!$D$39:$D$782,СВЦЭМ!$A$39:$A$782,$A61,СВЦЭМ!$B$39:$B$782,S$47)+'СЕТ СН'!$F$14+СВЦЭМ!$D$10+'СЕТ СН'!$F$6-'СЕТ СН'!$F$26</f>
        <v>1076.20156131</v>
      </c>
      <c r="T61" s="36">
        <f>SUMIFS(СВЦЭМ!$D$39:$D$782,СВЦЭМ!$A$39:$A$782,$A61,СВЦЭМ!$B$39:$B$782,T$47)+'СЕТ СН'!$F$14+СВЦЭМ!$D$10+'СЕТ СН'!$F$6-'СЕТ СН'!$F$26</f>
        <v>1006.16591844</v>
      </c>
      <c r="U61" s="36">
        <f>SUMIFS(СВЦЭМ!$D$39:$D$782,СВЦЭМ!$A$39:$A$782,$A61,СВЦЭМ!$B$39:$B$782,U$47)+'СЕТ СН'!$F$14+СВЦЭМ!$D$10+'СЕТ СН'!$F$6-'СЕТ СН'!$F$26</f>
        <v>964.62319621000006</v>
      </c>
      <c r="V61" s="36">
        <f>SUMIFS(СВЦЭМ!$D$39:$D$782,СВЦЭМ!$A$39:$A$782,$A61,СВЦЭМ!$B$39:$B$782,V$47)+'СЕТ СН'!$F$14+СВЦЭМ!$D$10+'СЕТ СН'!$F$6-'СЕТ СН'!$F$26</f>
        <v>964.89649110000005</v>
      </c>
      <c r="W61" s="36">
        <f>SUMIFS(СВЦЭМ!$D$39:$D$782,СВЦЭМ!$A$39:$A$782,$A61,СВЦЭМ!$B$39:$B$782,W$47)+'СЕТ СН'!$F$14+СВЦЭМ!$D$10+'СЕТ СН'!$F$6-'СЕТ СН'!$F$26</f>
        <v>982.49346773999991</v>
      </c>
      <c r="X61" s="36">
        <f>SUMIFS(СВЦЭМ!$D$39:$D$782,СВЦЭМ!$A$39:$A$782,$A61,СВЦЭМ!$B$39:$B$782,X$47)+'СЕТ СН'!$F$14+СВЦЭМ!$D$10+'СЕТ СН'!$F$6-'СЕТ СН'!$F$26</f>
        <v>997.63162097999998</v>
      </c>
      <c r="Y61" s="36">
        <f>SUMIFS(СВЦЭМ!$D$39:$D$782,СВЦЭМ!$A$39:$A$782,$A61,СВЦЭМ!$B$39:$B$782,Y$47)+'СЕТ СН'!$F$14+СВЦЭМ!$D$10+'СЕТ СН'!$F$6-'СЕТ СН'!$F$26</f>
        <v>1012.6402979500001</v>
      </c>
    </row>
    <row r="62" spans="1:25" ht="15.75" x14ac:dyDescent="0.2">
      <c r="A62" s="35">
        <f t="shared" si="1"/>
        <v>44270</v>
      </c>
      <c r="B62" s="36">
        <f>SUMIFS(СВЦЭМ!$D$39:$D$782,СВЦЭМ!$A$39:$A$782,$A62,СВЦЭМ!$B$39:$B$782,B$47)+'СЕТ СН'!$F$14+СВЦЭМ!$D$10+'СЕТ СН'!$F$6-'СЕТ СН'!$F$26</f>
        <v>1113.9665233799999</v>
      </c>
      <c r="C62" s="36">
        <f>SUMIFS(СВЦЭМ!$D$39:$D$782,СВЦЭМ!$A$39:$A$782,$A62,СВЦЭМ!$B$39:$B$782,C$47)+'СЕТ СН'!$F$14+СВЦЭМ!$D$10+'СЕТ СН'!$F$6-'СЕТ СН'!$F$26</f>
        <v>1154.3084634899999</v>
      </c>
      <c r="D62" s="36">
        <f>SUMIFS(СВЦЭМ!$D$39:$D$782,СВЦЭМ!$A$39:$A$782,$A62,СВЦЭМ!$B$39:$B$782,D$47)+'СЕТ СН'!$F$14+СВЦЭМ!$D$10+'СЕТ СН'!$F$6-'СЕТ СН'!$F$26</f>
        <v>1150.4062511499999</v>
      </c>
      <c r="E62" s="36">
        <f>SUMIFS(СВЦЭМ!$D$39:$D$782,СВЦЭМ!$A$39:$A$782,$A62,СВЦЭМ!$B$39:$B$782,E$47)+'СЕТ СН'!$F$14+СВЦЭМ!$D$10+'СЕТ СН'!$F$6-'СЕТ СН'!$F$26</f>
        <v>1147.8379819699999</v>
      </c>
      <c r="F62" s="36">
        <f>SUMIFS(СВЦЭМ!$D$39:$D$782,СВЦЭМ!$A$39:$A$782,$A62,СВЦЭМ!$B$39:$B$782,F$47)+'СЕТ СН'!$F$14+СВЦЭМ!$D$10+'СЕТ СН'!$F$6-'СЕТ СН'!$F$26</f>
        <v>1153.0341915399999</v>
      </c>
      <c r="G62" s="36">
        <f>SUMIFS(СВЦЭМ!$D$39:$D$782,СВЦЭМ!$A$39:$A$782,$A62,СВЦЭМ!$B$39:$B$782,G$47)+'СЕТ СН'!$F$14+СВЦЭМ!$D$10+'СЕТ СН'!$F$6-'СЕТ СН'!$F$26</f>
        <v>1158.4195262899998</v>
      </c>
      <c r="H62" s="36">
        <f>SUMIFS(СВЦЭМ!$D$39:$D$782,СВЦЭМ!$A$39:$A$782,$A62,СВЦЭМ!$B$39:$B$782,H$47)+'СЕТ СН'!$F$14+СВЦЭМ!$D$10+'СЕТ СН'!$F$6-'СЕТ СН'!$F$26</f>
        <v>1160.7273114099999</v>
      </c>
      <c r="I62" s="36">
        <f>SUMIFS(СВЦЭМ!$D$39:$D$782,СВЦЭМ!$A$39:$A$782,$A62,СВЦЭМ!$B$39:$B$782,I$47)+'СЕТ СН'!$F$14+СВЦЭМ!$D$10+'СЕТ СН'!$F$6-'СЕТ СН'!$F$26</f>
        <v>1102.7637499599998</v>
      </c>
      <c r="J62" s="36">
        <f>SUMIFS(СВЦЭМ!$D$39:$D$782,СВЦЭМ!$A$39:$A$782,$A62,СВЦЭМ!$B$39:$B$782,J$47)+'СЕТ СН'!$F$14+СВЦЭМ!$D$10+'СЕТ СН'!$F$6-'СЕТ СН'!$F$26</f>
        <v>1045.4633986599999</v>
      </c>
      <c r="K62" s="36">
        <f>SUMIFS(СВЦЭМ!$D$39:$D$782,СВЦЭМ!$A$39:$A$782,$A62,СВЦЭМ!$B$39:$B$782,K$47)+'СЕТ СН'!$F$14+СВЦЭМ!$D$10+'СЕТ СН'!$F$6-'СЕТ СН'!$F$26</f>
        <v>1014.3727862000001</v>
      </c>
      <c r="L62" s="36">
        <f>SUMIFS(СВЦЭМ!$D$39:$D$782,СВЦЭМ!$A$39:$A$782,$A62,СВЦЭМ!$B$39:$B$782,L$47)+'СЕТ СН'!$F$14+СВЦЭМ!$D$10+'СЕТ СН'!$F$6-'СЕТ СН'!$F$26</f>
        <v>1003.6533619500001</v>
      </c>
      <c r="M62" s="36">
        <f>SUMIFS(СВЦЭМ!$D$39:$D$782,СВЦЭМ!$A$39:$A$782,$A62,СВЦЭМ!$B$39:$B$782,M$47)+'СЕТ СН'!$F$14+СВЦЭМ!$D$10+'СЕТ СН'!$F$6-'СЕТ СН'!$F$26</f>
        <v>1017.84967431</v>
      </c>
      <c r="N62" s="36">
        <f>SUMIFS(СВЦЭМ!$D$39:$D$782,СВЦЭМ!$A$39:$A$782,$A62,СВЦЭМ!$B$39:$B$782,N$47)+'СЕТ СН'!$F$14+СВЦЭМ!$D$10+'СЕТ СН'!$F$6-'СЕТ СН'!$F$26</f>
        <v>1028.6591216300001</v>
      </c>
      <c r="O62" s="36">
        <f>SUMIFS(СВЦЭМ!$D$39:$D$782,СВЦЭМ!$A$39:$A$782,$A62,СВЦЭМ!$B$39:$B$782,O$47)+'СЕТ СН'!$F$14+СВЦЭМ!$D$10+'СЕТ СН'!$F$6-'СЕТ СН'!$F$26</f>
        <v>1059.71013791</v>
      </c>
      <c r="P62" s="36">
        <f>SUMIFS(СВЦЭМ!$D$39:$D$782,СВЦЭМ!$A$39:$A$782,$A62,СВЦЭМ!$B$39:$B$782,P$47)+'СЕТ СН'!$F$14+СВЦЭМ!$D$10+'СЕТ СН'!$F$6-'СЕТ СН'!$F$26</f>
        <v>1104.9108864699999</v>
      </c>
      <c r="Q62" s="36">
        <f>SUMIFS(СВЦЭМ!$D$39:$D$782,СВЦЭМ!$A$39:$A$782,$A62,СВЦЭМ!$B$39:$B$782,Q$47)+'СЕТ СН'!$F$14+СВЦЭМ!$D$10+'СЕТ СН'!$F$6-'СЕТ СН'!$F$26</f>
        <v>1123.9475951899997</v>
      </c>
      <c r="R62" s="36">
        <f>SUMIFS(СВЦЭМ!$D$39:$D$782,СВЦЭМ!$A$39:$A$782,$A62,СВЦЭМ!$B$39:$B$782,R$47)+'СЕТ СН'!$F$14+СВЦЭМ!$D$10+'СЕТ СН'!$F$6-'СЕТ СН'!$F$26</f>
        <v>1107.9745935599997</v>
      </c>
      <c r="S62" s="36">
        <f>SUMIFS(СВЦЭМ!$D$39:$D$782,СВЦЭМ!$A$39:$A$782,$A62,СВЦЭМ!$B$39:$B$782,S$47)+'СЕТ СН'!$F$14+СВЦЭМ!$D$10+'СЕТ СН'!$F$6-'СЕТ СН'!$F$26</f>
        <v>1062.7269402100001</v>
      </c>
      <c r="T62" s="36">
        <f>SUMIFS(СВЦЭМ!$D$39:$D$782,СВЦЭМ!$A$39:$A$782,$A62,СВЦЭМ!$B$39:$B$782,T$47)+'СЕТ СН'!$F$14+СВЦЭМ!$D$10+'СЕТ СН'!$F$6-'СЕТ СН'!$F$26</f>
        <v>968.68271411000001</v>
      </c>
      <c r="U62" s="36">
        <f>SUMIFS(СВЦЭМ!$D$39:$D$782,СВЦЭМ!$A$39:$A$782,$A62,СВЦЭМ!$B$39:$B$782,U$47)+'СЕТ СН'!$F$14+СВЦЭМ!$D$10+'СЕТ СН'!$F$6-'СЕТ СН'!$F$26</f>
        <v>931.08543753000004</v>
      </c>
      <c r="V62" s="36">
        <f>SUMIFS(СВЦЭМ!$D$39:$D$782,СВЦЭМ!$A$39:$A$782,$A62,СВЦЭМ!$B$39:$B$782,V$47)+'СЕТ СН'!$F$14+СВЦЭМ!$D$10+'СЕТ СН'!$F$6-'СЕТ СН'!$F$26</f>
        <v>930.74364104999995</v>
      </c>
      <c r="W62" s="36">
        <f>SUMIFS(СВЦЭМ!$D$39:$D$782,СВЦЭМ!$A$39:$A$782,$A62,СВЦЭМ!$B$39:$B$782,W$47)+'СЕТ СН'!$F$14+СВЦЭМ!$D$10+'СЕТ СН'!$F$6-'СЕТ СН'!$F$26</f>
        <v>936.43495202999998</v>
      </c>
      <c r="X62" s="36">
        <f>SUMIFS(СВЦЭМ!$D$39:$D$782,СВЦЭМ!$A$39:$A$782,$A62,СВЦЭМ!$B$39:$B$782,X$47)+'СЕТ СН'!$F$14+СВЦЭМ!$D$10+'СЕТ СН'!$F$6-'СЕТ СН'!$F$26</f>
        <v>933.86641241999996</v>
      </c>
      <c r="Y62" s="36">
        <f>SUMIFS(СВЦЭМ!$D$39:$D$782,СВЦЭМ!$A$39:$A$782,$A62,СВЦЭМ!$B$39:$B$782,Y$47)+'СЕТ СН'!$F$14+СВЦЭМ!$D$10+'СЕТ СН'!$F$6-'СЕТ СН'!$F$26</f>
        <v>943.71664490000012</v>
      </c>
    </row>
    <row r="63" spans="1:25" ht="15.75" x14ac:dyDescent="0.2">
      <c r="A63" s="35">
        <f t="shared" si="1"/>
        <v>44271</v>
      </c>
      <c r="B63" s="36">
        <f>SUMIFS(СВЦЭМ!$D$39:$D$782,СВЦЭМ!$A$39:$A$782,$A63,СВЦЭМ!$B$39:$B$782,B$47)+'СЕТ СН'!$F$14+СВЦЭМ!$D$10+'СЕТ СН'!$F$6-'СЕТ СН'!$F$26</f>
        <v>1022.25871914</v>
      </c>
      <c r="C63" s="36">
        <f>SUMIFS(СВЦЭМ!$D$39:$D$782,СВЦЭМ!$A$39:$A$782,$A63,СВЦЭМ!$B$39:$B$782,C$47)+'СЕТ СН'!$F$14+СВЦЭМ!$D$10+'СЕТ СН'!$F$6-'СЕТ СН'!$F$26</f>
        <v>1113.9914353099998</v>
      </c>
      <c r="D63" s="36">
        <f>SUMIFS(СВЦЭМ!$D$39:$D$782,СВЦЭМ!$A$39:$A$782,$A63,СВЦЭМ!$B$39:$B$782,D$47)+'СЕТ СН'!$F$14+СВЦЭМ!$D$10+'СЕТ СН'!$F$6-'СЕТ СН'!$F$26</f>
        <v>1149.8310015899999</v>
      </c>
      <c r="E63" s="36">
        <f>SUMIFS(СВЦЭМ!$D$39:$D$782,СВЦЭМ!$A$39:$A$782,$A63,СВЦЭМ!$B$39:$B$782,E$47)+'СЕТ СН'!$F$14+СВЦЭМ!$D$10+'СЕТ СН'!$F$6-'СЕТ СН'!$F$26</f>
        <v>1151.7293933399999</v>
      </c>
      <c r="F63" s="36">
        <f>SUMIFS(СВЦЭМ!$D$39:$D$782,СВЦЭМ!$A$39:$A$782,$A63,СВЦЭМ!$B$39:$B$782,F$47)+'СЕТ СН'!$F$14+СВЦЭМ!$D$10+'СЕТ СН'!$F$6-'СЕТ СН'!$F$26</f>
        <v>1144.2347858699998</v>
      </c>
      <c r="G63" s="36">
        <f>SUMIFS(СВЦЭМ!$D$39:$D$782,СВЦЭМ!$A$39:$A$782,$A63,СВЦЭМ!$B$39:$B$782,G$47)+'СЕТ СН'!$F$14+СВЦЭМ!$D$10+'СЕТ СН'!$F$6-'СЕТ СН'!$F$26</f>
        <v>1150.9036688899998</v>
      </c>
      <c r="H63" s="36">
        <f>SUMIFS(СВЦЭМ!$D$39:$D$782,СВЦЭМ!$A$39:$A$782,$A63,СВЦЭМ!$B$39:$B$782,H$47)+'СЕТ СН'!$F$14+СВЦЭМ!$D$10+'СЕТ СН'!$F$6-'СЕТ СН'!$F$26</f>
        <v>1176.1094984299998</v>
      </c>
      <c r="I63" s="36">
        <f>SUMIFS(СВЦЭМ!$D$39:$D$782,СВЦЭМ!$A$39:$A$782,$A63,СВЦЭМ!$B$39:$B$782,I$47)+'СЕТ СН'!$F$14+СВЦЭМ!$D$10+'СЕТ СН'!$F$6-'СЕТ СН'!$F$26</f>
        <v>1121.5261416199999</v>
      </c>
      <c r="J63" s="36">
        <f>SUMIFS(СВЦЭМ!$D$39:$D$782,СВЦЭМ!$A$39:$A$782,$A63,СВЦЭМ!$B$39:$B$782,J$47)+'СЕТ СН'!$F$14+СВЦЭМ!$D$10+'СЕТ СН'!$F$6-'СЕТ СН'!$F$26</f>
        <v>1076.8382323399999</v>
      </c>
      <c r="K63" s="36">
        <f>SUMIFS(СВЦЭМ!$D$39:$D$782,СВЦЭМ!$A$39:$A$782,$A63,СВЦЭМ!$B$39:$B$782,K$47)+'СЕТ СН'!$F$14+СВЦЭМ!$D$10+'СЕТ СН'!$F$6-'СЕТ СН'!$F$26</f>
        <v>1056.8181471600001</v>
      </c>
      <c r="L63" s="36">
        <f>SUMIFS(СВЦЭМ!$D$39:$D$782,СВЦЭМ!$A$39:$A$782,$A63,СВЦЭМ!$B$39:$B$782,L$47)+'СЕТ СН'!$F$14+СВЦЭМ!$D$10+'СЕТ СН'!$F$6-'СЕТ СН'!$F$26</f>
        <v>1052.10055311</v>
      </c>
      <c r="M63" s="36">
        <f>SUMIFS(СВЦЭМ!$D$39:$D$782,СВЦЭМ!$A$39:$A$782,$A63,СВЦЭМ!$B$39:$B$782,M$47)+'СЕТ СН'!$F$14+СВЦЭМ!$D$10+'СЕТ СН'!$F$6-'СЕТ СН'!$F$26</f>
        <v>1044.77658572</v>
      </c>
      <c r="N63" s="36">
        <f>SUMIFS(СВЦЭМ!$D$39:$D$782,СВЦЭМ!$A$39:$A$782,$A63,СВЦЭМ!$B$39:$B$782,N$47)+'СЕТ СН'!$F$14+СВЦЭМ!$D$10+'СЕТ СН'!$F$6-'СЕТ СН'!$F$26</f>
        <v>1042.12911037</v>
      </c>
      <c r="O63" s="36">
        <f>SUMIFS(СВЦЭМ!$D$39:$D$782,СВЦЭМ!$A$39:$A$782,$A63,СВЦЭМ!$B$39:$B$782,O$47)+'СЕТ СН'!$F$14+СВЦЭМ!$D$10+'СЕТ СН'!$F$6-'СЕТ СН'!$F$26</f>
        <v>1071.4986638299999</v>
      </c>
      <c r="P63" s="36">
        <f>SUMIFS(СВЦЭМ!$D$39:$D$782,СВЦЭМ!$A$39:$A$782,$A63,СВЦЭМ!$B$39:$B$782,P$47)+'СЕТ СН'!$F$14+СВЦЭМ!$D$10+'СЕТ СН'!$F$6-'СЕТ СН'!$F$26</f>
        <v>1110.6237378899998</v>
      </c>
      <c r="Q63" s="36">
        <f>SUMIFS(СВЦЭМ!$D$39:$D$782,СВЦЭМ!$A$39:$A$782,$A63,СВЦЭМ!$B$39:$B$782,Q$47)+'СЕТ СН'!$F$14+СВЦЭМ!$D$10+'СЕТ СН'!$F$6-'СЕТ СН'!$F$26</f>
        <v>1116.5700938999998</v>
      </c>
      <c r="R63" s="36">
        <f>SUMIFS(СВЦЭМ!$D$39:$D$782,СВЦЭМ!$A$39:$A$782,$A63,СВЦЭМ!$B$39:$B$782,R$47)+'СЕТ СН'!$F$14+СВЦЭМ!$D$10+'СЕТ СН'!$F$6-'СЕТ СН'!$F$26</f>
        <v>1105.8391962199998</v>
      </c>
      <c r="S63" s="36">
        <f>SUMIFS(СВЦЭМ!$D$39:$D$782,СВЦЭМ!$A$39:$A$782,$A63,СВЦЭМ!$B$39:$B$782,S$47)+'СЕТ СН'!$F$14+СВЦЭМ!$D$10+'СЕТ СН'!$F$6-'СЕТ СН'!$F$26</f>
        <v>1096.58053602</v>
      </c>
      <c r="T63" s="36">
        <f>SUMIFS(СВЦЭМ!$D$39:$D$782,СВЦЭМ!$A$39:$A$782,$A63,СВЦЭМ!$B$39:$B$782,T$47)+'СЕТ СН'!$F$14+СВЦЭМ!$D$10+'СЕТ СН'!$F$6-'СЕТ СН'!$F$26</f>
        <v>1029.5074460999999</v>
      </c>
      <c r="U63" s="36">
        <f>SUMIFS(СВЦЭМ!$D$39:$D$782,СВЦЭМ!$A$39:$A$782,$A63,СВЦЭМ!$B$39:$B$782,U$47)+'СЕТ СН'!$F$14+СВЦЭМ!$D$10+'СЕТ СН'!$F$6-'СЕТ СН'!$F$26</f>
        <v>995.32180691000008</v>
      </c>
      <c r="V63" s="36">
        <f>SUMIFS(СВЦЭМ!$D$39:$D$782,СВЦЭМ!$A$39:$A$782,$A63,СВЦЭМ!$B$39:$B$782,V$47)+'СЕТ СН'!$F$14+СВЦЭМ!$D$10+'СЕТ СН'!$F$6-'СЕТ СН'!$F$26</f>
        <v>1001.32472523</v>
      </c>
      <c r="W63" s="36">
        <f>SUMIFS(СВЦЭМ!$D$39:$D$782,СВЦЭМ!$A$39:$A$782,$A63,СВЦЭМ!$B$39:$B$782,W$47)+'СЕТ СН'!$F$14+СВЦЭМ!$D$10+'СЕТ СН'!$F$6-'СЕТ СН'!$F$26</f>
        <v>1017.6469536699999</v>
      </c>
      <c r="X63" s="36">
        <f>SUMIFS(СВЦЭМ!$D$39:$D$782,СВЦЭМ!$A$39:$A$782,$A63,СВЦЭМ!$B$39:$B$782,X$47)+'СЕТ СН'!$F$14+СВЦЭМ!$D$10+'СЕТ СН'!$F$6-'СЕТ СН'!$F$26</f>
        <v>1033.6867498300001</v>
      </c>
      <c r="Y63" s="36">
        <f>SUMIFS(СВЦЭМ!$D$39:$D$782,СВЦЭМ!$A$39:$A$782,$A63,СВЦЭМ!$B$39:$B$782,Y$47)+'СЕТ СН'!$F$14+СВЦЭМ!$D$10+'СЕТ СН'!$F$6-'СЕТ СН'!$F$26</f>
        <v>1036.9235389299999</v>
      </c>
    </row>
    <row r="64" spans="1:25" ht="15.75" x14ac:dyDescent="0.2">
      <c r="A64" s="35">
        <f t="shared" si="1"/>
        <v>44272</v>
      </c>
      <c r="B64" s="36">
        <f>SUMIFS(СВЦЭМ!$D$39:$D$782,СВЦЭМ!$A$39:$A$782,$A64,СВЦЭМ!$B$39:$B$782,B$47)+'СЕТ СН'!$F$14+СВЦЭМ!$D$10+'СЕТ СН'!$F$6-'СЕТ СН'!$F$26</f>
        <v>1144.1845683899999</v>
      </c>
      <c r="C64" s="36">
        <f>SUMIFS(СВЦЭМ!$D$39:$D$782,СВЦЭМ!$A$39:$A$782,$A64,СВЦЭМ!$B$39:$B$782,C$47)+'СЕТ СН'!$F$14+СВЦЭМ!$D$10+'СЕТ СН'!$F$6-'СЕТ СН'!$F$26</f>
        <v>1173.9811774899999</v>
      </c>
      <c r="D64" s="36">
        <f>SUMIFS(СВЦЭМ!$D$39:$D$782,СВЦЭМ!$A$39:$A$782,$A64,СВЦЭМ!$B$39:$B$782,D$47)+'СЕТ СН'!$F$14+СВЦЭМ!$D$10+'СЕТ СН'!$F$6-'СЕТ СН'!$F$26</f>
        <v>1157.0995292599998</v>
      </c>
      <c r="E64" s="36">
        <f>SUMIFS(СВЦЭМ!$D$39:$D$782,СВЦЭМ!$A$39:$A$782,$A64,СВЦЭМ!$B$39:$B$782,E$47)+'СЕТ СН'!$F$14+СВЦЭМ!$D$10+'СЕТ СН'!$F$6-'СЕТ СН'!$F$26</f>
        <v>1151.70378805</v>
      </c>
      <c r="F64" s="36">
        <f>SUMIFS(СВЦЭМ!$D$39:$D$782,СВЦЭМ!$A$39:$A$782,$A64,СВЦЭМ!$B$39:$B$782,F$47)+'СЕТ СН'!$F$14+СВЦЭМ!$D$10+'СЕТ СН'!$F$6-'СЕТ СН'!$F$26</f>
        <v>1154.8737980199999</v>
      </c>
      <c r="G64" s="36">
        <f>SUMIFS(СВЦЭМ!$D$39:$D$782,СВЦЭМ!$A$39:$A$782,$A64,СВЦЭМ!$B$39:$B$782,G$47)+'СЕТ СН'!$F$14+СВЦЭМ!$D$10+'СЕТ СН'!$F$6-'СЕТ СН'!$F$26</f>
        <v>1163.7479728599999</v>
      </c>
      <c r="H64" s="36">
        <f>SUMIFS(СВЦЭМ!$D$39:$D$782,СВЦЭМ!$A$39:$A$782,$A64,СВЦЭМ!$B$39:$B$782,H$47)+'СЕТ СН'!$F$14+СВЦЭМ!$D$10+'СЕТ СН'!$F$6-'СЕТ СН'!$F$26</f>
        <v>1177.3436225799999</v>
      </c>
      <c r="I64" s="36">
        <f>SUMIFS(СВЦЭМ!$D$39:$D$782,СВЦЭМ!$A$39:$A$782,$A64,СВЦЭМ!$B$39:$B$782,I$47)+'СЕТ СН'!$F$14+СВЦЭМ!$D$10+'СЕТ СН'!$F$6-'СЕТ СН'!$F$26</f>
        <v>1140.9208584599999</v>
      </c>
      <c r="J64" s="36">
        <f>SUMIFS(СВЦЭМ!$D$39:$D$782,СВЦЭМ!$A$39:$A$782,$A64,СВЦЭМ!$B$39:$B$782,J$47)+'СЕТ СН'!$F$14+СВЦЭМ!$D$10+'СЕТ СН'!$F$6-'СЕТ СН'!$F$26</f>
        <v>1099.8271567699999</v>
      </c>
      <c r="K64" s="36">
        <f>SUMIFS(СВЦЭМ!$D$39:$D$782,СВЦЭМ!$A$39:$A$782,$A64,СВЦЭМ!$B$39:$B$782,K$47)+'СЕТ СН'!$F$14+СВЦЭМ!$D$10+'СЕТ СН'!$F$6-'СЕТ СН'!$F$26</f>
        <v>1090.0826035199998</v>
      </c>
      <c r="L64" s="36">
        <f>SUMIFS(СВЦЭМ!$D$39:$D$782,СВЦЭМ!$A$39:$A$782,$A64,СВЦЭМ!$B$39:$B$782,L$47)+'СЕТ СН'!$F$14+СВЦЭМ!$D$10+'СЕТ СН'!$F$6-'СЕТ СН'!$F$26</f>
        <v>1085.0339425299999</v>
      </c>
      <c r="M64" s="36">
        <f>SUMIFS(СВЦЭМ!$D$39:$D$782,СВЦЭМ!$A$39:$A$782,$A64,СВЦЭМ!$B$39:$B$782,M$47)+'СЕТ СН'!$F$14+СВЦЭМ!$D$10+'СЕТ СН'!$F$6-'СЕТ СН'!$F$26</f>
        <v>1087.1856505599999</v>
      </c>
      <c r="N64" s="36">
        <f>SUMIFS(СВЦЭМ!$D$39:$D$782,СВЦЭМ!$A$39:$A$782,$A64,СВЦЭМ!$B$39:$B$782,N$47)+'СЕТ СН'!$F$14+СВЦЭМ!$D$10+'СЕТ СН'!$F$6-'СЕТ СН'!$F$26</f>
        <v>1090.5682458899998</v>
      </c>
      <c r="O64" s="36">
        <f>SUMIFS(СВЦЭМ!$D$39:$D$782,СВЦЭМ!$A$39:$A$782,$A64,СВЦЭМ!$B$39:$B$782,O$47)+'СЕТ СН'!$F$14+СВЦЭМ!$D$10+'СЕТ СН'!$F$6-'СЕТ СН'!$F$26</f>
        <v>1109.0756240899998</v>
      </c>
      <c r="P64" s="36">
        <f>SUMIFS(СВЦЭМ!$D$39:$D$782,СВЦЭМ!$A$39:$A$782,$A64,СВЦЭМ!$B$39:$B$782,P$47)+'СЕТ СН'!$F$14+СВЦЭМ!$D$10+'СЕТ СН'!$F$6-'СЕТ СН'!$F$26</f>
        <v>1150.6318138199999</v>
      </c>
      <c r="Q64" s="36">
        <f>SUMIFS(СВЦЭМ!$D$39:$D$782,СВЦЭМ!$A$39:$A$782,$A64,СВЦЭМ!$B$39:$B$782,Q$47)+'СЕТ СН'!$F$14+СВЦЭМ!$D$10+'СЕТ СН'!$F$6-'СЕТ СН'!$F$26</f>
        <v>1181.8690077499998</v>
      </c>
      <c r="R64" s="36">
        <f>SUMIFS(СВЦЭМ!$D$39:$D$782,СВЦЭМ!$A$39:$A$782,$A64,СВЦЭМ!$B$39:$B$782,R$47)+'СЕТ СН'!$F$14+СВЦЭМ!$D$10+'СЕТ СН'!$F$6-'СЕТ СН'!$F$26</f>
        <v>1161.8528562799997</v>
      </c>
      <c r="S64" s="36">
        <f>SUMIFS(СВЦЭМ!$D$39:$D$782,СВЦЭМ!$A$39:$A$782,$A64,СВЦЭМ!$B$39:$B$782,S$47)+'СЕТ СН'!$F$14+СВЦЭМ!$D$10+'СЕТ СН'!$F$6-'СЕТ СН'!$F$26</f>
        <v>1137.2523319699999</v>
      </c>
      <c r="T64" s="36">
        <f>SUMIFS(СВЦЭМ!$D$39:$D$782,СВЦЭМ!$A$39:$A$782,$A64,СВЦЭМ!$B$39:$B$782,T$47)+'СЕТ СН'!$F$14+СВЦЭМ!$D$10+'СЕТ СН'!$F$6-'СЕТ СН'!$F$26</f>
        <v>1078.8666179099998</v>
      </c>
      <c r="U64" s="36">
        <f>SUMIFS(СВЦЭМ!$D$39:$D$782,СВЦЭМ!$A$39:$A$782,$A64,СВЦЭМ!$B$39:$B$782,U$47)+'СЕТ СН'!$F$14+СВЦЭМ!$D$10+'СЕТ СН'!$F$6-'СЕТ СН'!$F$26</f>
        <v>1047.3765910500001</v>
      </c>
      <c r="V64" s="36">
        <f>SUMIFS(СВЦЭМ!$D$39:$D$782,СВЦЭМ!$A$39:$A$782,$A64,СВЦЭМ!$B$39:$B$782,V$47)+'СЕТ СН'!$F$14+СВЦЭМ!$D$10+'СЕТ СН'!$F$6-'СЕТ СН'!$F$26</f>
        <v>1042.3826470700001</v>
      </c>
      <c r="W64" s="36">
        <f>SUMIFS(СВЦЭМ!$D$39:$D$782,СВЦЭМ!$A$39:$A$782,$A64,СВЦЭМ!$B$39:$B$782,W$47)+'СЕТ СН'!$F$14+СВЦЭМ!$D$10+'СЕТ СН'!$F$6-'СЕТ СН'!$F$26</f>
        <v>1051.7579090500001</v>
      </c>
      <c r="X64" s="36">
        <f>SUMIFS(СВЦЭМ!$D$39:$D$782,СВЦЭМ!$A$39:$A$782,$A64,СВЦЭМ!$B$39:$B$782,X$47)+'СЕТ СН'!$F$14+СВЦЭМ!$D$10+'СЕТ СН'!$F$6-'СЕТ СН'!$F$26</f>
        <v>1065.9459224500001</v>
      </c>
      <c r="Y64" s="36">
        <f>SUMIFS(СВЦЭМ!$D$39:$D$782,СВЦЭМ!$A$39:$A$782,$A64,СВЦЭМ!$B$39:$B$782,Y$47)+'СЕТ СН'!$F$14+СВЦЭМ!$D$10+'СЕТ СН'!$F$6-'СЕТ СН'!$F$26</f>
        <v>1073.35340748</v>
      </c>
    </row>
    <row r="65" spans="1:25" ht="15.75" x14ac:dyDescent="0.2">
      <c r="A65" s="35">
        <f t="shared" si="1"/>
        <v>44273</v>
      </c>
      <c r="B65" s="36">
        <f>SUMIFS(СВЦЭМ!$D$39:$D$782,СВЦЭМ!$A$39:$A$782,$A65,СВЦЭМ!$B$39:$B$782,B$47)+'СЕТ СН'!$F$14+СВЦЭМ!$D$10+'СЕТ СН'!$F$6-'СЕТ СН'!$F$26</f>
        <v>1090.9964540699998</v>
      </c>
      <c r="C65" s="36">
        <f>SUMIFS(СВЦЭМ!$D$39:$D$782,СВЦЭМ!$A$39:$A$782,$A65,СВЦЭМ!$B$39:$B$782,C$47)+'СЕТ СН'!$F$14+СВЦЭМ!$D$10+'СЕТ СН'!$F$6-'СЕТ СН'!$F$26</f>
        <v>1164.8134425799999</v>
      </c>
      <c r="D65" s="36">
        <f>SUMIFS(СВЦЭМ!$D$39:$D$782,СВЦЭМ!$A$39:$A$782,$A65,СВЦЭМ!$B$39:$B$782,D$47)+'СЕТ СН'!$F$14+СВЦЭМ!$D$10+'СЕТ СН'!$F$6-'СЕТ СН'!$F$26</f>
        <v>1234.9414046899999</v>
      </c>
      <c r="E65" s="36">
        <f>SUMIFS(СВЦЭМ!$D$39:$D$782,СВЦЭМ!$A$39:$A$782,$A65,СВЦЭМ!$B$39:$B$782,E$47)+'СЕТ СН'!$F$14+СВЦЭМ!$D$10+'СЕТ СН'!$F$6-'СЕТ СН'!$F$26</f>
        <v>1238.2146666599999</v>
      </c>
      <c r="F65" s="36">
        <f>SUMIFS(СВЦЭМ!$D$39:$D$782,СВЦЭМ!$A$39:$A$782,$A65,СВЦЭМ!$B$39:$B$782,F$47)+'СЕТ СН'!$F$14+СВЦЭМ!$D$10+'СЕТ СН'!$F$6-'СЕТ СН'!$F$26</f>
        <v>1243.1878574499999</v>
      </c>
      <c r="G65" s="36">
        <f>SUMIFS(СВЦЭМ!$D$39:$D$782,СВЦЭМ!$A$39:$A$782,$A65,СВЦЭМ!$B$39:$B$782,G$47)+'СЕТ СН'!$F$14+СВЦЭМ!$D$10+'СЕТ СН'!$F$6-'СЕТ СН'!$F$26</f>
        <v>1239.1925211899998</v>
      </c>
      <c r="H65" s="36">
        <f>SUMIFS(СВЦЭМ!$D$39:$D$782,СВЦЭМ!$A$39:$A$782,$A65,СВЦЭМ!$B$39:$B$782,H$47)+'СЕТ СН'!$F$14+СВЦЭМ!$D$10+'СЕТ СН'!$F$6-'СЕТ СН'!$F$26</f>
        <v>1195.8395422299998</v>
      </c>
      <c r="I65" s="36">
        <f>SUMIFS(СВЦЭМ!$D$39:$D$782,СВЦЭМ!$A$39:$A$782,$A65,СВЦЭМ!$B$39:$B$782,I$47)+'СЕТ СН'!$F$14+СВЦЭМ!$D$10+'СЕТ СН'!$F$6-'СЕТ СН'!$F$26</f>
        <v>1128.5495717699998</v>
      </c>
      <c r="J65" s="36">
        <f>SUMIFS(СВЦЭМ!$D$39:$D$782,СВЦЭМ!$A$39:$A$782,$A65,СВЦЭМ!$B$39:$B$782,J$47)+'СЕТ СН'!$F$14+СВЦЭМ!$D$10+'СЕТ СН'!$F$6-'СЕТ СН'!$F$26</f>
        <v>1086.4295355399997</v>
      </c>
      <c r="K65" s="36">
        <f>SUMIFS(СВЦЭМ!$D$39:$D$782,СВЦЭМ!$A$39:$A$782,$A65,СВЦЭМ!$B$39:$B$782,K$47)+'СЕТ СН'!$F$14+СВЦЭМ!$D$10+'СЕТ СН'!$F$6-'СЕТ СН'!$F$26</f>
        <v>1060.70874798</v>
      </c>
      <c r="L65" s="36">
        <f>SUMIFS(СВЦЭМ!$D$39:$D$782,СВЦЭМ!$A$39:$A$782,$A65,СВЦЭМ!$B$39:$B$782,L$47)+'СЕТ СН'!$F$14+СВЦЭМ!$D$10+'СЕТ СН'!$F$6-'СЕТ СН'!$F$26</f>
        <v>1060.4273531000001</v>
      </c>
      <c r="M65" s="36">
        <f>SUMIFS(СВЦЭМ!$D$39:$D$782,СВЦЭМ!$A$39:$A$782,$A65,СВЦЭМ!$B$39:$B$782,M$47)+'СЕТ СН'!$F$14+СВЦЭМ!$D$10+'СЕТ СН'!$F$6-'СЕТ СН'!$F$26</f>
        <v>1067.34494032</v>
      </c>
      <c r="N65" s="36">
        <f>SUMIFS(СВЦЭМ!$D$39:$D$782,СВЦЭМ!$A$39:$A$782,$A65,СВЦЭМ!$B$39:$B$782,N$47)+'СЕТ СН'!$F$14+СВЦЭМ!$D$10+'СЕТ СН'!$F$6-'СЕТ СН'!$F$26</f>
        <v>1074.4915755099998</v>
      </c>
      <c r="O65" s="36">
        <f>SUMIFS(СВЦЭМ!$D$39:$D$782,СВЦЭМ!$A$39:$A$782,$A65,СВЦЭМ!$B$39:$B$782,O$47)+'СЕТ СН'!$F$14+СВЦЭМ!$D$10+'СЕТ СН'!$F$6-'СЕТ СН'!$F$26</f>
        <v>1090.6232745499999</v>
      </c>
      <c r="P65" s="36">
        <f>SUMIFS(СВЦЭМ!$D$39:$D$782,СВЦЭМ!$A$39:$A$782,$A65,СВЦЭМ!$B$39:$B$782,P$47)+'СЕТ СН'!$F$14+СВЦЭМ!$D$10+'СЕТ СН'!$F$6-'СЕТ СН'!$F$26</f>
        <v>1132.1259181299999</v>
      </c>
      <c r="Q65" s="36">
        <f>SUMIFS(СВЦЭМ!$D$39:$D$782,СВЦЭМ!$A$39:$A$782,$A65,СВЦЭМ!$B$39:$B$782,Q$47)+'СЕТ СН'!$F$14+СВЦЭМ!$D$10+'СЕТ СН'!$F$6-'СЕТ СН'!$F$26</f>
        <v>1162.0241918399997</v>
      </c>
      <c r="R65" s="36">
        <f>SUMIFS(СВЦЭМ!$D$39:$D$782,СВЦЭМ!$A$39:$A$782,$A65,СВЦЭМ!$B$39:$B$782,R$47)+'СЕТ СН'!$F$14+СВЦЭМ!$D$10+'СЕТ СН'!$F$6-'СЕТ СН'!$F$26</f>
        <v>1147.1578151499998</v>
      </c>
      <c r="S65" s="36">
        <f>SUMIFS(СВЦЭМ!$D$39:$D$782,СВЦЭМ!$A$39:$A$782,$A65,СВЦЭМ!$B$39:$B$782,S$47)+'СЕТ СН'!$F$14+СВЦЭМ!$D$10+'СЕТ СН'!$F$6-'СЕТ СН'!$F$26</f>
        <v>1132.2618425499998</v>
      </c>
      <c r="T65" s="36">
        <f>SUMIFS(СВЦЭМ!$D$39:$D$782,СВЦЭМ!$A$39:$A$782,$A65,СВЦЭМ!$B$39:$B$782,T$47)+'СЕТ СН'!$F$14+СВЦЭМ!$D$10+'СЕТ СН'!$F$6-'СЕТ СН'!$F$26</f>
        <v>1056.72481606</v>
      </c>
      <c r="U65" s="36">
        <f>SUMIFS(СВЦЭМ!$D$39:$D$782,СВЦЭМ!$A$39:$A$782,$A65,СВЦЭМ!$B$39:$B$782,U$47)+'СЕТ СН'!$F$14+СВЦЭМ!$D$10+'СЕТ СН'!$F$6-'СЕТ СН'!$F$26</f>
        <v>1027.0228327899999</v>
      </c>
      <c r="V65" s="36">
        <f>SUMIFS(СВЦЭМ!$D$39:$D$782,СВЦЭМ!$A$39:$A$782,$A65,СВЦЭМ!$B$39:$B$782,V$47)+'СЕТ СН'!$F$14+СВЦЭМ!$D$10+'СЕТ СН'!$F$6-'СЕТ СН'!$F$26</f>
        <v>1033.0904576600001</v>
      </c>
      <c r="W65" s="36">
        <f>SUMIFS(СВЦЭМ!$D$39:$D$782,СВЦЭМ!$A$39:$A$782,$A65,СВЦЭМ!$B$39:$B$782,W$47)+'СЕТ СН'!$F$14+СВЦЭМ!$D$10+'СЕТ СН'!$F$6-'СЕТ СН'!$F$26</f>
        <v>1040.2651370900001</v>
      </c>
      <c r="X65" s="36">
        <f>SUMIFS(СВЦЭМ!$D$39:$D$782,СВЦЭМ!$A$39:$A$782,$A65,СВЦЭМ!$B$39:$B$782,X$47)+'СЕТ СН'!$F$14+СВЦЭМ!$D$10+'СЕТ СН'!$F$6-'СЕТ СН'!$F$26</f>
        <v>1046.5798985900001</v>
      </c>
      <c r="Y65" s="36">
        <f>SUMIFS(СВЦЭМ!$D$39:$D$782,СВЦЭМ!$A$39:$A$782,$A65,СВЦЭМ!$B$39:$B$782,Y$47)+'СЕТ СН'!$F$14+СВЦЭМ!$D$10+'СЕТ СН'!$F$6-'СЕТ СН'!$F$26</f>
        <v>1057.7757653399999</v>
      </c>
    </row>
    <row r="66" spans="1:25" ht="15.75" x14ac:dyDescent="0.2">
      <c r="A66" s="35">
        <f t="shared" si="1"/>
        <v>44274</v>
      </c>
      <c r="B66" s="36">
        <f>SUMIFS(СВЦЭМ!$D$39:$D$782,СВЦЭМ!$A$39:$A$782,$A66,СВЦЭМ!$B$39:$B$782,B$47)+'СЕТ СН'!$F$14+СВЦЭМ!$D$10+'СЕТ СН'!$F$6-'СЕТ СН'!$F$26</f>
        <v>1047.84976319</v>
      </c>
      <c r="C66" s="36">
        <f>SUMIFS(СВЦЭМ!$D$39:$D$782,СВЦЭМ!$A$39:$A$782,$A66,СВЦЭМ!$B$39:$B$782,C$47)+'СЕТ СН'!$F$14+СВЦЭМ!$D$10+'СЕТ СН'!$F$6-'СЕТ СН'!$F$26</f>
        <v>1113.8768242199999</v>
      </c>
      <c r="D66" s="36">
        <f>SUMIFS(СВЦЭМ!$D$39:$D$782,СВЦЭМ!$A$39:$A$782,$A66,СВЦЭМ!$B$39:$B$782,D$47)+'СЕТ СН'!$F$14+СВЦЭМ!$D$10+'СЕТ СН'!$F$6-'СЕТ СН'!$F$26</f>
        <v>1188.4690044199999</v>
      </c>
      <c r="E66" s="36">
        <f>SUMIFS(СВЦЭМ!$D$39:$D$782,СВЦЭМ!$A$39:$A$782,$A66,СВЦЭМ!$B$39:$B$782,E$47)+'СЕТ СН'!$F$14+СВЦЭМ!$D$10+'СЕТ СН'!$F$6-'СЕТ СН'!$F$26</f>
        <v>1191.7999544999998</v>
      </c>
      <c r="F66" s="36">
        <f>SUMIFS(СВЦЭМ!$D$39:$D$782,СВЦЭМ!$A$39:$A$782,$A66,СВЦЭМ!$B$39:$B$782,F$47)+'СЕТ СН'!$F$14+СВЦЭМ!$D$10+'СЕТ СН'!$F$6-'СЕТ СН'!$F$26</f>
        <v>1213.606738</v>
      </c>
      <c r="G66" s="36">
        <f>SUMIFS(СВЦЭМ!$D$39:$D$782,СВЦЭМ!$A$39:$A$782,$A66,СВЦЭМ!$B$39:$B$782,G$47)+'СЕТ СН'!$F$14+СВЦЭМ!$D$10+'СЕТ СН'!$F$6-'СЕТ СН'!$F$26</f>
        <v>1194.6137588899999</v>
      </c>
      <c r="H66" s="36">
        <f>SUMIFS(СВЦЭМ!$D$39:$D$782,СВЦЭМ!$A$39:$A$782,$A66,СВЦЭМ!$B$39:$B$782,H$47)+'СЕТ СН'!$F$14+СВЦЭМ!$D$10+'СЕТ СН'!$F$6-'СЕТ СН'!$F$26</f>
        <v>1136.8551901099997</v>
      </c>
      <c r="I66" s="36">
        <f>SUMIFS(СВЦЭМ!$D$39:$D$782,СВЦЭМ!$A$39:$A$782,$A66,СВЦЭМ!$B$39:$B$782,I$47)+'СЕТ СН'!$F$14+СВЦЭМ!$D$10+'СЕТ СН'!$F$6-'СЕТ СН'!$F$26</f>
        <v>1084.6613493799998</v>
      </c>
      <c r="J66" s="36">
        <f>SUMIFS(СВЦЭМ!$D$39:$D$782,СВЦЭМ!$A$39:$A$782,$A66,СВЦЭМ!$B$39:$B$782,J$47)+'СЕТ СН'!$F$14+СВЦЭМ!$D$10+'СЕТ СН'!$F$6-'СЕТ СН'!$F$26</f>
        <v>1038.22018256</v>
      </c>
      <c r="K66" s="36">
        <f>SUMIFS(СВЦЭМ!$D$39:$D$782,СВЦЭМ!$A$39:$A$782,$A66,СВЦЭМ!$B$39:$B$782,K$47)+'СЕТ СН'!$F$14+СВЦЭМ!$D$10+'СЕТ СН'!$F$6-'СЕТ СН'!$F$26</f>
        <v>1014.40204887</v>
      </c>
      <c r="L66" s="36">
        <f>SUMIFS(СВЦЭМ!$D$39:$D$782,СВЦЭМ!$A$39:$A$782,$A66,СВЦЭМ!$B$39:$B$782,L$47)+'СЕТ СН'!$F$14+СВЦЭМ!$D$10+'СЕТ СН'!$F$6-'СЕТ СН'!$F$26</f>
        <v>1007.5122199299999</v>
      </c>
      <c r="M66" s="36">
        <f>SUMIFS(СВЦЭМ!$D$39:$D$782,СВЦЭМ!$A$39:$A$782,$A66,СВЦЭМ!$B$39:$B$782,M$47)+'СЕТ СН'!$F$14+СВЦЭМ!$D$10+'СЕТ СН'!$F$6-'СЕТ СН'!$F$26</f>
        <v>1014.5549559599999</v>
      </c>
      <c r="N66" s="36">
        <f>SUMIFS(СВЦЭМ!$D$39:$D$782,СВЦЭМ!$A$39:$A$782,$A66,СВЦЭМ!$B$39:$B$782,N$47)+'СЕТ СН'!$F$14+СВЦЭМ!$D$10+'СЕТ СН'!$F$6-'СЕТ СН'!$F$26</f>
        <v>1032.58031461</v>
      </c>
      <c r="O66" s="36">
        <f>SUMIFS(СВЦЭМ!$D$39:$D$782,СВЦЭМ!$A$39:$A$782,$A66,СВЦЭМ!$B$39:$B$782,O$47)+'СЕТ СН'!$F$14+СВЦЭМ!$D$10+'СЕТ СН'!$F$6-'СЕТ СН'!$F$26</f>
        <v>1037.4372415299999</v>
      </c>
      <c r="P66" s="36">
        <f>SUMIFS(СВЦЭМ!$D$39:$D$782,СВЦЭМ!$A$39:$A$782,$A66,СВЦЭМ!$B$39:$B$782,P$47)+'СЕТ СН'!$F$14+СВЦЭМ!$D$10+'СЕТ СН'!$F$6-'СЕТ СН'!$F$26</f>
        <v>1077.7147153099997</v>
      </c>
      <c r="Q66" s="36">
        <f>SUMIFS(СВЦЭМ!$D$39:$D$782,СВЦЭМ!$A$39:$A$782,$A66,СВЦЭМ!$B$39:$B$782,Q$47)+'СЕТ СН'!$F$14+СВЦЭМ!$D$10+'СЕТ СН'!$F$6-'СЕТ СН'!$F$26</f>
        <v>1113.1902443099998</v>
      </c>
      <c r="R66" s="36">
        <f>SUMIFS(СВЦЭМ!$D$39:$D$782,СВЦЭМ!$A$39:$A$782,$A66,СВЦЭМ!$B$39:$B$782,R$47)+'СЕТ СН'!$F$14+СВЦЭМ!$D$10+'СЕТ СН'!$F$6-'СЕТ СН'!$F$26</f>
        <v>1119.5131518399999</v>
      </c>
      <c r="S66" s="36">
        <f>SUMIFS(СВЦЭМ!$D$39:$D$782,СВЦЭМ!$A$39:$A$782,$A66,СВЦЭМ!$B$39:$B$782,S$47)+'СЕТ СН'!$F$14+СВЦЭМ!$D$10+'СЕТ СН'!$F$6-'СЕТ СН'!$F$26</f>
        <v>1109.4964577999997</v>
      </c>
      <c r="T66" s="36">
        <f>SUMIFS(СВЦЭМ!$D$39:$D$782,СВЦЭМ!$A$39:$A$782,$A66,СВЦЭМ!$B$39:$B$782,T$47)+'СЕТ СН'!$F$14+СВЦЭМ!$D$10+'СЕТ СН'!$F$6-'СЕТ СН'!$F$26</f>
        <v>1038.94439517</v>
      </c>
      <c r="U66" s="36">
        <f>SUMIFS(СВЦЭМ!$D$39:$D$782,СВЦЭМ!$A$39:$A$782,$A66,СВЦЭМ!$B$39:$B$782,U$47)+'СЕТ СН'!$F$14+СВЦЭМ!$D$10+'СЕТ СН'!$F$6-'СЕТ СН'!$F$26</f>
        <v>998.84565358000009</v>
      </c>
      <c r="V66" s="36">
        <f>SUMIFS(СВЦЭМ!$D$39:$D$782,СВЦЭМ!$A$39:$A$782,$A66,СВЦЭМ!$B$39:$B$782,V$47)+'СЕТ СН'!$F$14+СВЦЭМ!$D$10+'СЕТ СН'!$F$6-'СЕТ СН'!$F$26</f>
        <v>993.17318890999991</v>
      </c>
      <c r="W66" s="36">
        <f>SUMIFS(СВЦЭМ!$D$39:$D$782,СВЦЭМ!$A$39:$A$782,$A66,СВЦЭМ!$B$39:$B$782,W$47)+'СЕТ СН'!$F$14+СВЦЭМ!$D$10+'СЕТ СН'!$F$6-'СЕТ СН'!$F$26</f>
        <v>998.01670959000012</v>
      </c>
      <c r="X66" s="36">
        <f>SUMIFS(СВЦЭМ!$D$39:$D$782,СВЦЭМ!$A$39:$A$782,$A66,СВЦЭМ!$B$39:$B$782,X$47)+'СЕТ СН'!$F$14+СВЦЭМ!$D$10+'СЕТ СН'!$F$6-'СЕТ СН'!$F$26</f>
        <v>1021.85375449</v>
      </c>
      <c r="Y66" s="36">
        <f>SUMIFS(СВЦЭМ!$D$39:$D$782,СВЦЭМ!$A$39:$A$782,$A66,СВЦЭМ!$B$39:$B$782,Y$47)+'СЕТ СН'!$F$14+СВЦЭМ!$D$10+'СЕТ СН'!$F$6-'СЕТ СН'!$F$26</f>
        <v>1034.82103633</v>
      </c>
    </row>
    <row r="67" spans="1:25" ht="15.75" x14ac:dyDescent="0.2">
      <c r="A67" s="35">
        <f t="shared" si="1"/>
        <v>44275</v>
      </c>
      <c r="B67" s="36">
        <f>SUMIFS(СВЦЭМ!$D$39:$D$782,СВЦЭМ!$A$39:$A$782,$A67,СВЦЭМ!$B$39:$B$782,B$47)+'СЕТ СН'!$F$14+СВЦЭМ!$D$10+'СЕТ СН'!$F$6-'СЕТ СН'!$F$26</f>
        <v>1055.55789843</v>
      </c>
      <c r="C67" s="36">
        <f>SUMIFS(СВЦЭМ!$D$39:$D$782,СВЦЭМ!$A$39:$A$782,$A67,СВЦЭМ!$B$39:$B$782,C$47)+'СЕТ СН'!$F$14+СВЦЭМ!$D$10+'СЕТ СН'!$F$6-'СЕТ СН'!$F$26</f>
        <v>1125.6637196599997</v>
      </c>
      <c r="D67" s="36">
        <f>SUMIFS(СВЦЭМ!$D$39:$D$782,СВЦЭМ!$A$39:$A$782,$A67,СВЦЭМ!$B$39:$B$782,D$47)+'СЕТ СН'!$F$14+СВЦЭМ!$D$10+'СЕТ СН'!$F$6-'СЕТ СН'!$F$26</f>
        <v>1193.7918239299997</v>
      </c>
      <c r="E67" s="36">
        <f>SUMIFS(СВЦЭМ!$D$39:$D$782,СВЦЭМ!$A$39:$A$782,$A67,СВЦЭМ!$B$39:$B$782,E$47)+'СЕТ СН'!$F$14+СВЦЭМ!$D$10+'СЕТ СН'!$F$6-'СЕТ СН'!$F$26</f>
        <v>1201.3699016699998</v>
      </c>
      <c r="F67" s="36">
        <f>SUMIFS(СВЦЭМ!$D$39:$D$782,СВЦЭМ!$A$39:$A$782,$A67,СВЦЭМ!$B$39:$B$782,F$47)+'СЕТ СН'!$F$14+СВЦЭМ!$D$10+'СЕТ СН'!$F$6-'СЕТ СН'!$F$26</f>
        <v>1219.5262073999997</v>
      </c>
      <c r="G67" s="36">
        <f>SUMIFS(СВЦЭМ!$D$39:$D$782,СВЦЭМ!$A$39:$A$782,$A67,СВЦЭМ!$B$39:$B$782,G$47)+'СЕТ СН'!$F$14+СВЦЭМ!$D$10+'СЕТ СН'!$F$6-'СЕТ СН'!$F$26</f>
        <v>1206.9826653599998</v>
      </c>
      <c r="H67" s="36">
        <f>SUMIFS(СВЦЭМ!$D$39:$D$782,СВЦЭМ!$A$39:$A$782,$A67,СВЦЭМ!$B$39:$B$782,H$47)+'СЕТ СН'!$F$14+СВЦЭМ!$D$10+'СЕТ СН'!$F$6-'СЕТ СН'!$F$26</f>
        <v>1191.6101227099998</v>
      </c>
      <c r="I67" s="36">
        <f>SUMIFS(СВЦЭМ!$D$39:$D$782,СВЦЭМ!$A$39:$A$782,$A67,СВЦЭМ!$B$39:$B$782,I$47)+'СЕТ СН'!$F$14+СВЦЭМ!$D$10+'СЕТ СН'!$F$6-'СЕТ СН'!$F$26</f>
        <v>1157.2611766999999</v>
      </c>
      <c r="J67" s="36">
        <f>SUMIFS(СВЦЭМ!$D$39:$D$782,СВЦЭМ!$A$39:$A$782,$A67,СВЦЭМ!$B$39:$B$782,J$47)+'СЕТ СН'!$F$14+СВЦЭМ!$D$10+'СЕТ СН'!$F$6-'СЕТ СН'!$F$26</f>
        <v>1072.6692906999999</v>
      </c>
      <c r="K67" s="36">
        <f>SUMIFS(СВЦЭМ!$D$39:$D$782,СВЦЭМ!$A$39:$A$782,$A67,СВЦЭМ!$B$39:$B$782,K$47)+'СЕТ СН'!$F$14+СВЦЭМ!$D$10+'СЕТ СН'!$F$6-'СЕТ СН'!$F$26</f>
        <v>1032.2361020400001</v>
      </c>
      <c r="L67" s="36">
        <f>SUMIFS(СВЦЭМ!$D$39:$D$782,СВЦЭМ!$A$39:$A$782,$A67,СВЦЭМ!$B$39:$B$782,L$47)+'СЕТ СН'!$F$14+СВЦЭМ!$D$10+'СЕТ СН'!$F$6-'СЕТ СН'!$F$26</f>
        <v>1025.8803769200001</v>
      </c>
      <c r="M67" s="36">
        <f>SUMIFS(СВЦЭМ!$D$39:$D$782,СВЦЭМ!$A$39:$A$782,$A67,СВЦЭМ!$B$39:$B$782,M$47)+'СЕТ СН'!$F$14+СВЦЭМ!$D$10+'СЕТ СН'!$F$6-'СЕТ СН'!$F$26</f>
        <v>1034.89604328</v>
      </c>
      <c r="N67" s="36">
        <f>SUMIFS(СВЦЭМ!$D$39:$D$782,СВЦЭМ!$A$39:$A$782,$A67,СВЦЭМ!$B$39:$B$782,N$47)+'СЕТ СН'!$F$14+СВЦЭМ!$D$10+'СЕТ СН'!$F$6-'СЕТ СН'!$F$26</f>
        <v>1054.2127572700001</v>
      </c>
      <c r="O67" s="36">
        <f>SUMIFS(СВЦЭМ!$D$39:$D$782,СВЦЭМ!$A$39:$A$782,$A67,СВЦЭМ!$B$39:$B$782,O$47)+'СЕТ СН'!$F$14+СВЦЭМ!$D$10+'СЕТ СН'!$F$6-'СЕТ СН'!$F$26</f>
        <v>1067.77814483</v>
      </c>
      <c r="P67" s="36">
        <f>SUMIFS(СВЦЭМ!$D$39:$D$782,СВЦЭМ!$A$39:$A$782,$A67,СВЦЭМ!$B$39:$B$782,P$47)+'СЕТ СН'!$F$14+СВЦЭМ!$D$10+'СЕТ СН'!$F$6-'СЕТ СН'!$F$26</f>
        <v>1103.3111337299999</v>
      </c>
      <c r="Q67" s="36">
        <f>SUMIFS(СВЦЭМ!$D$39:$D$782,СВЦЭМ!$A$39:$A$782,$A67,СВЦЭМ!$B$39:$B$782,Q$47)+'СЕТ СН'!$F$14+СВЦЭМ!$D$10+'СЕТ СН'!$F$6-'СЕТ СН'!$F$26</f>
        <v>1132.2987455699999</v>
      </c>
      <c r="R67" s="36">
        <f>SUMIFS(СВЦЭМ!$D$39:$D$782,СВЦЭМ!$A$39:$A$782,$A67,СВЦЭМ!$B$39:$B$782,R$47)+'СЕТ СН'!$F$14+СВЦЭМ!$D$10+'СЕТ СН'!$F$6-'СЕТ СН'!$F$26</f>
        <v>1132.0895852799999</v>
      </c>
      <c r="S67" s="36">
        <f>SUMIFS(СВЦЭМ!$D$39:$D$782,СВЦЭМ!$A$39:$A$782,$A67,СВЦЭМ!$B$39:$B$782,S$47)+'СЕТ СН'!$F$14+СВЦЭМ!$D$10+'СЕТ СН'!$F$6-'СЕТ СН'!$F$26</f>
        <v>1106.9893254499998</v>
      </c>
      <c r="T67" s="36">
        <f>SUMIFS(СВЦЭМ!$D$39:$D$782,СВЦЭМ!$A$39:$A$782,$A67,СВЦЭМ!$B$39:$B$782,T$47)+'СЕТ СН'!$F$14+СВЦЭМ!$D$10+'СЕТ СН'!$F$6-'СЕТ СН'!$F$26</f>
        <v>1043.43146619</v>
      </c>
      <c r="U67" s="36">
        <f>SUMIFS(СВЦЭМ!$D$39:$D$782,СВЦЭМ!$A$39:$A$782,$A67,СВЦЭМ!$B$39:$B$782,U$47)+'СЕТ СН'!$F$14+СВЦЭМ!$D$10+'СЕТ СН'!$F$6-'СЕТ СН'!$F$26</f>
        <v>1003.3856797200001</v>
      </c>
      <c r="V67" s="36">
        <f>SUMIFS(СВЦЭМ!$D$39:$D$782,СВЦЭМ!$A$39:$A$782,$A67,СВЦЭМ!$B$39:$B$782,V$47)+'СЕТ СН'!$F$14+СВЦЭМ!$D$10+'СЕТ СН'!$F$6-'СЕТ СН'!$F$26</f>
        <v>991.32464415000004</v>
      </c>
      <c r="W67" s="36">
        <f>SUMIFS(СВЦЭМ!$D$39:$D$782,СВЦЭМ!$A$39:$A$782,$A67,СВЦЭМ!$B$39:$B$782,W$47)+'СЕТ СН'!$F$14+СВЦЭМ!$D$10+'СЕТ СН'!$F$6-'СЕТ СН'!$F$26</f>
        <v>993.52491748000011</v>
      </c>
      <c r="X67" s="36">
        <f>SUMIFS(СВЦЭМ!$D$39:$D$782,СВЦЭМ!$A$39:$A$782,$A67,СВЦЭМ!$B$39:$B$782,X$47)+'СЕТ СН'!$F$14+СВЦЭМ!$D$10+'СЕТ СН'!$F$6-'СЕТ СН'!$F$26</f>
        <v>1014.78041263</v>
      </c>
      <c r="Y67" s="36">
        <f>SUMIFS(СВЦЭМ!$D$39:$D$782,СВЦЭМ!$A$39:$A$782,$A67,СВЦЭМ!$B$39:$B$782,Y$47)+'СЕТ СН'!$F$14+СВЦЭМ!$D$10+'СЕТ СН'!$F$6-'СЕТ СН'!$F$26</f>
        <v>1045.70813929</v>
      </c>
    </row>
    <row r="68" spans="1:25" ht="15.75" x14ac:dyDescent="0.2">
      <c r="A68" s="35">
        <f t="shared" si="1"/>
        <v>44276</v>
      </c>
      <c r="B68" s="36">
        <f>SUMIFS(СВЦЭМ!$D$39:$D$782,СВЦЭМ!$A$39:$A$782,$A68,СВЦЭМ!$B$39:$B$782,B$47)+'СЕТ СН'!$F$14+СВЦЭМ!$D$10+'СЕТ СН'!$F$6-'СЕТ СН'!$F$26</f>
        <v>1118.2233052499998</v>
      </c>
      <c r="C68" s="36">
        <f>SUMIFS(СВЦЭМ!$D$39:$D$782,СВЦЭМ!$A$39:$A$782,$A68,СВЦЭМ!$B$39:$B$782,C$47)+'СЕТ СН'!$F$14+СВЦЭМ!$D$10+'СЕТ СН'!$F$6-'СЕТ СН'!$F$26</f>
        <v>1178.1731216899998</v>
      </c>
      <c r="D68" s="36">
        <f>SUMIFS(СВЦЭМ!$D$39:$D$782,СВЦЭМ!$A$39:$A$782,$A68,СВЦЭМ!$B$39:$B$782,D$47)+'СЕТ СН'!$F$14+СВЦЭМ!$D$10+'СЕТ СН'!$F$6-'СЕТ СН'!$F$26</f>
        <v>1241.8199878099999</v>
      </c>
      <c r="E68" s="36">
        <f>SUMIFS(СВЦЭМ!$D$39:$D$782,СВЦЭМ!$A$39:$A$782,$A68,СВЦЭМ!$B$39:$B$782,E$47)+'СЕТ СН'!$F$14+СВЦЭМ!$D$10+'СЕТ СН'!$F$6-'СЕТ СН'!$F$26</f>
        <v>1242.6749497699998</v>
      </c>
      <c r="F68" s="36">
        <f>SUMIFS(СВЦЭМ!$D$39:$D$782,СВЦЭМ!$A$39:$A$782,$A68,СВЦЭМ!$B$39:$B$782,F$47)+'СЕТ СН'!$F$14+СВЦЭМ!$D$10+'СЕТ СН'!$F$6-'СЕТ СН'!$F$26</f>
        <v>1242.9000599499998</v>
      </c>
      <c r="G68" s="36">
        <f>SUMIFS(СВЦЭМ!$D$39:$D$782,СВЦЭМ!$A$39:$A$782,$A68,СВЦЭМ!$B$39:$B$782,G$47)+'СЕТ СН'!$F$14+СВЦЭМ!$D$10+'СЕТ СН'!$F$6-'СЕТ СН'!$F$26</f>
        <v>1246.3978615599999</v>
      </c>
      <c r="H68" s="36">
        <f>SUMIFS(СВЦЭМ!$D$39:$D$782,СВЦЭМ!$A$39:$A$782,$A68,СВЦЭМ!$B$39:$B$782,H$47)+'СЕТ СН'!$F$14+СВЦЭМ!$D$10+'СЕТ СН'!$F$6-'СЕТ СН'!$F$26</f>
        <v>1220.2341457399998</v>
      </c>
      <c r="I68" s="36">
        <f>SUMIFS(СВЦЭМ!$D$39:$D$782,СВЦЭМ!$A$39:$A$782,$A68,СВЦЭМ!$B$39:$B$782,I$47)+'СЕТ СН'!$F$14+СВЦЭМ!$D$10+'СЕТ СН'!$F$6-'СЕТ СН'!$F$26</f>
        <v>1153.9056730399998</v>
      </c>
      <c r="J68" s="36">
        <f>SUMIFS(СВЦЭМ!$D$39:$D$782,СВЦЭМ!$A$39:$A$782,$A68,СВЦЭМ!$B$39:$B$782,J$47)+'СЕТ СН'!$F$14+СВЦЭМ!$D$10+'СЕТ СН'!$F$6-'СЕТ СН'!$F$26</f>
        <v>1111.3812078799999</v>
      </c>
      <c r="K68" s="36">
        <f>SUMIFS(СВЦЭМ!$D$39:$D$782,СВЦЭМ!$A$39:$A$782,$A68,СВЦЭМ!$B$39:$B$782,K$47)+'СЕТ СН'!$F$14+СВЦЭМ!$D$10+'СЕТ СН'!$F$6-'СЕТ СН'!$F$26</f>
        <v>1058.00831068</v>
      </c>
      <c r="L68" s="36">
        <f>SUMIFS(СВЦЭМ!$D$39:$D$782,СВЦЭМ!$A$39:$A$782,$A68,СВЦЭМ!$B$39:$B$782,L$47)+'СЕТ СН'!$F$14+СВЦЭМ!$D$10+'СЕТ СН'!$F$6-'СЕТ СН'!$F$26</f>
        <v>1032.1471411800001</v>
      </c>
      <c r="M68" s="36">
        <f>SUMIFS(СВЦЭМ!$D$39:$D$782,СВЦЭМ!$A$39:$A$782,$A68,СВЦЭМ!$B$39:$B$782,M$47)+'СЕТ СН'!$F$14+СВЦЭМ!$D$10+'СЕТ СН'!$F$6-'СЕТ СН'!$F$26</f>
        <v>1034.9048254700001</v>
      </c>
      <c r="N68" s="36">
        <f>SUMIFS(СВЦЭМ!$D$39:$D$782,СВЦЭМ!$A$39:$A$782,$A68,СВЦЭМ!$B$39:$B$782,N$47)+'СЕТ СН'!$F$14+СВЦЭМ!$D$10+'СЕТ СН'!$F$6-'СЕТ СН'!$F$26</f>
        <v>1049.8221610400001</v>
      </c>
      <c r="O68" s="36">
        <f>SUMIFS(СВЦЭМ!$D$39:$D$782,СВЦЭМ!$A$39:$A$782,$A68,СВЦЭМ!$B$39:$B$782,O$47)+'СЕТ СН'!$F$14+СВЦЭМ!$D$10+'СЕТ СН'!$F$6-'СЕТ СН'!$F$26</f>
        <v>1060.4559241100001</v>
      </c>
      <c r="P68" s="36">
        <f>SUMIFS(СВЦЭМ!$D$39:$D$782,СВЦЭМ!$A$39:$A$782,$A68,СВЦЭМ!$B$39:$B$782,P$47)+'СЕТ СН'!$F$14+СВЦЭМ!$D$10+'СЕТ СН'!$F$6-'СЕТ СН'!$F$26</f>
        <v>1100.7495407899999</v>
      </c>
      <c r="Q68" s="36">
        <f>SUMIFS(СВЦЭМ!$D$39:$D$782,СВЦЭМ!$A$39:$A$782,$A68,СВЦЭМ!$B$39:$B$782,Q$47)+'СЕТ СН'!$F$14+СВЦЭМ!$D$10+'СЕТ СН'!$F$6-'СЕТ СН'!$F$26</f>
        <v>1124.4758361399997</v>
      </c>
      <c r="R68" s="36">
        <f>SUMIFS(СВЦЭМ!$D$39:$D$782,СВЦЭМ!$A$39:$A$782,$A68,СВЦЭМ!$B$39:$B$782,R$47)+'СЕТ СН'!$F$14+СВЦЭМ!$D$10+'СЕТ СН'!$F$6-'СЕТ СН'!$F$26</f>
        <v>1100.0376010499997</v>
      </c>
      <c r="S68" s="36">
        <f>SUMIFS(СВЦЭМ!$D$39:$D$782,СВЦЭМ!$A$39:$A$782,$A68,СВЦЭМ!$B$39:$B$782,S$47)+'СЕТ СН'!$F$14+СВЦЭМ!$D$10+'СЕТ СН'!$F$6-'СЕТ СН'!$F$26</f>
        <v>1092.0978794499999</v>
      </c>
      <c r="T68" s="36">
        <f>SUMIFS(СВЦЭМ!$D$39:$D$782,СВЦЭМ!$A$39:$A$782,$A68,СВЦЭМ!$B$39:$B$782,T$47)+'СЕТ СН'!$F$14+СВЦЭМ!$D$10+'СЕТ СН'!$F$6-'СЕТ СН'!$F$26</f>
        <v>1043.14626995</v>
      </c>
      <c r="U68" s="36">
        <f>SUMIFS(СВЦЭМ!$D$39:$D$782,СВЦЭМ!$A$39:$A$782,$A68,СВЦЭМ!$B$39:$B$782,U$47)+'СЕТ СН'!$F$14+СВЦЭМ!$D$10+'СЕТ СН'!$F$6-'СЕТ СН'!$F$26</f>
        <v>996.44549753999991</v>
      </c>
      <c r="V68" s="36">
        <f>SUMIFS(СВЦЭМ!$D$39:$D$782,СВЦЭМ!$A$39:$A$782,$A68,СВЦЭМ!$B$39:$B$782,V$47)+'СЕТ СН'!$F$14+СВЦЭМ!$D$10+'СЕТ СН'!$F$6-'СЕТ СН'!$F$26</f>
        <v>1008.17154418</v>
      </c>
      <c r="W68" s="36">
        <f>SUMIFS(СВЦЭМ!$D$39:$D$782,СВЦЭМ!$A$39:$A$782,$A68,СВЦЭМ!$B$39:$B$782,W$47)+'СЕТ СН'!$F$14+СВЦЭМ!$D$10+'СЕТ СН'!$F$6-'СЕТ СН'!$F$26</f>
        <v>1020.9722093600001</v>
      </c>
      <c r="X68" s="36">
        <f>SUMIFS(СВЦЭМ!$D$39:$D$782,СВЦЭМ!$A$39:$A$782,$A68,СВЦЭМ!$B$39:$B$782,X$47)+'СЕТ СН'!$F$14+СВЦЭМ!$D$10+'СЕТ СН'!$F$6-'СЕТ СН'!$F$26</f>
        <v>1043.1833124100001</v>
      </c>
      <c r="Y68" s="36">
        <f>SUMIFS(СВЦЭМ!$D$39:$D$782,СВЦЭМ!$A$39:$A$782,$A68,СВЦЭМ!$B$39:$B$782,Y$47)+'СЕТ СН'!$F$14+СВЦЭМ!$D$10+'СЕТ СН'!$F$6-'СЕТ СН'!$F$26</f>
        <v>1071.7992674300001</v>
      </c>
    </row>
    <row r="69" spans="1:25" ht="15.75" x14ac:dyDescent="0.2">
      <c r="A69" s="35">
        <f t="shared" si="1"/>
        <v>44277</v>
      </c>
      <c r="B69" s="36">
        <f>SUMIFS(СВЦЭМ!$D$39:$D$782,СВЦЭМ!$A$39:$A$782,$A69,СВЦЭМ!$B$39:$B$782,B$47)+'СЕТ СН'!$F$14+СВЦЭМ!$D$10+'СЕТ СН'!$F$6-'СЕТ СН'!$F$26</f>
        <v>1072.6648697800001</v>
      </c>
      <c r="C69" s="36">
        <f>SUMIFS(СВЦЭМ!$D$39:$D$782,СВЦЭМ!$A$39:$A$782,$A69,СВЦЭМ!$B$39:$B$782,C$47)+'СЕТ СН'!$F$14+СВЦЭМ!$D$10+'СЕТ СН'!$F$6-'СЕТ СН'!$F$26</f>
        <v>1117.8494912499998</v>
      </c>
      <c r="D69" s="36">
        <f>SUMIFS(СВЦЭМ!$D$39:$D$782,СВЦЭМ!$A$39:$A$782,$A69,СВЦЭМ!$B$39:$B$782,D$47)+'СЕТ СН'!$F$14+СВЦЭМ!$D$10+'СЕТ СН'!$F$6-'СЕТ СН'!$F$26</f>
        <v>1174.1491120199998</v>
      </c>
      <c r="E69" s="36">
        <f>SUMIFS(СВЦЭМ!$D$39:$D$782,СВЦЭМ!$A$39:$A$782,$A69,СВЦЭМ!$B$39:$B$782,E$47)+'СЕТ СН'!$F$14+СВЦЭМ!$D$10+'СЕТ СН'!$F$6-'СЕТ СН'!$F$26</f>
        <v>1176.1413188899999</v>
      </c>
      <c r="F69" s="36">
        <f>SUMIFS(СВЦЭМ!$D$39:$D$782,СВЦЭМ!$A$39:$A$782,$A69,СВЦЭМ!$B$39:$B$782,F$47)+'СЕТ СН'!$F$14+СВЦЭМ!$D$10+'СЕТ СН'!$F$6-'СЕТ СН'!$F$26</f>
        <v>1173.8318400499998</v>
      </c>
      <c r="G69" s="36">
        <f>SUMIFS(СВЦЭМ!$D$39:$D$782,СВЦЭМ!$A$39:$A$782,$A69,СВЦЭМ!$B$39:$B$782,G$47)+'СЕТ СН'!$F$14+СВЦЭМ!$D$10+'СЕТ СН'!$F$6-'СЕТ СН'!$F$26</f>
        <v>1146.4195167699997</v>
      </c>
      <c r="H69" s="36">
        <f>SUMIFS(СВЦЭМ!$D$39:$D$782,СВЦЭМ!$A$39:$A$782,$A69,СВЦЭМ!$B$39:$B$782,H$47)+'СЕТ СН'!$F$14+СВЦЭМ!$D$10+'СЕТ СН'!$F$6-'СЕТ СН'!$F$26</f>
        <v>1125.9140911999998</v>
      </c>
      <c r="I69" s="36">
        <f>SUMIFS(СВЦЭМ!$D$39:$D$782,СВЦЭМ!$A$39:$A$782,$A69,СВЦЭМ!$B$39:$B$782,I$47)+'СЕТ СН'!$F$14+СВЦЭМ!$D$10+'СЕТ СН'!$F$6-'СЕТ СН'!$F$26</f>
        <v>1070.5451788600001</v>
      </c>
      <c r="J69" s="36">
        <f>SUMIFS(СВЦЭМ!$D$39:$D$782,СВЦЭМ!$A$39:$A$782,$A69,СВЦЭМ!$B$39:$B$782,J$47)+'СЕТ СН'!$F$14+СВЦЭМ!$D$10+'СЕТ СН'!$F$6-'СЕТ СН'!$F$26</f>
        <v>1035.0474843100001</v>
      </c>
      <c r="K69" s="36">
        <f>SUMIFS(СВЦЭМ!$D$39:$D$782,СВЦЭМ!$A$39:$A$782,$A69,СВЦЭМ!$B$39:$B$782,K$47)+'СЕТ СН'!$F$14+СВЦЭМ!$D$10+'СЕТ СН'!$F$6-'СЕТ СН'!$F$26</f>
        <v>1035.4687082200001</v>
      </c>
      <c r="L69" s="36">
        <f>SUMIFS(СВЦЭМ!$D$39:$D$782,СВЦЭМ!$A$39:$A$782,$A69,СВЦЭМ!$B$39:$B$782,L$47)+'СЕТ СН'!$F$14+СВЦЭМ!$D$10+'СЕТ СН'!$F$6-'СЕТ СН'!$F$26</f>
        <v>1046.6367691200001</v>
      </c>
      <c r="M69" s="36">
        <f>SUMIFS(СВЦЭМ!$D$39:$D$782,СВЦЭМ!$A$39:$A$782,$A69,СВЦЭМ!$B$39:$B$782,M$47)+'СЕТ СН'!$F$14+СВЦЭМ!$D$10+'СЕТ СН'!$F$6-'СЕТ СН'!$F$26</f>
        <v>1040.14268253</v>
      </c>
      <c r="N69" s="36">
        <f>SUMIFS(СВЦЭМ!$D$39:$D$782,СВЦЭМ!$A$39:$A$782,$A69,СВЦЭМ!$B$39:$B$782,N$47)+'СЕТ СН'!$F$14+СВЦЭМ!$D$10+'СЕТ СН'!$F$6-'СЕТ СН'!$F$26</f>
        <v>1051.77193717</v>
      </c>
      <c r="O69" s="36">
        <f>SUMIFS(СВЦЭМ!$D$39:$D$782,СВЦЭМ!$A$39:$A$782,$A69,СВЦЭМ!$B$39:$B$782,O$47)+'СЕТ СН'!$F$14+СВЦЭМ!$D$10+'СЕТ СН'!$F$6-'СЕТ СН'!$F$26</f>
        <v>1102.1982475899997</v>
      </c>
      <c r="P69" s="36">
        <f>SUMIFS(СВЦЭМ!$D$39:$D$782,СВЦЭМ!$A$39:$A$782,$A69,СВЦЭМ!$B$39:$B$782,P$47)+'СЕТ СН'!$F$14+СВЦЭМ!$D$10+'СЕТ СН'!$F$6-'СЕТ СН'!$F$26</f>
        <v>1161.8418601499998</v>
      </c>
      <c r="Q69" s="36">
        <f>SUMIFS(СВЦЭМ!$D$39:$D$782,СВЦЭМ!$A$39:$A$782,$A69,СВЦЭМ!$B$39:$B$782,Q$47)+'СЕТ СН'!$F$14+СВЦЭМ!$D$10+'СЕТ СН'!$F$6-'СЕТ СН'!$F$26</f>
        <v>1176.1317591699999</v>
      </c>
      <c r="R69" s="36">
        <f>SUMIFS(СВЦЭМ!$D$39:$D$782,СВЦЭМ!$A$39:$A$782,$A69,СВЦЭМ!$B$39:$B$782,R$47)+'СЕТ СН'!$F$14+СВЦЭМ!$D$10+'СЕТ СН'!$F$6-'СЕТ СН'!$F$26</f>
        <v>1171.5927463199998</v>
      </c>
      <c r="S69" s="36">
        <f>SUMIFS(СВЦЭМ!$D$39:$D$782,СВЦЭМ!$A$39:$A$782,$A69,СВЦЭМ!$B$39:$B$782,S$47)+'СЕТ СН'!$F$14+СВЦЭМ!$D$10+'СЕТ СН'!$F$6-'СЕТ СН'!$F$26</f>
        <v>1142.4401319899998</v>
      </c>
      <c r="T69" s="36">
        <f>SUMIFS(СВЦЭМ!$D$39:$D$782,СВЦЭМ!$A$39:$A$782,$A69,СВЦЭМ!$B$39:$B$782,T$47)+'СЕТ СН'!$F$14+СВЦЭМ!$D$10+'СЕТ СН'!$F$6-'СЕТ СН'!$F$26</f>
        <v>1068.17859258</v>
      </c>
      <c r="U69" s="36">
        <f>SUMIFS(СВЦЭМ!$D$39:$D$782,СВЦЭМ!$A$39:$A$782,$A69,СВЦЭМ!$B$39:$B$782,U$47)+'СЕТ СН'!$F$14+СВЦЭМ!$D$10+'СЕТ СН'!$F$6-'СЕТ СН'!$F$26</f>
        <v>1029.0443556600001</v>
      </c>
      <c r="V69" s="36">
        <f>SUMIFS(СВЦЭМ!$D$39:$D$782,СВЦЭМ!$A$39:$A$782,$A69,СВЦЭМ!$B$39:$B$782,V$47)+'СЕТ СН'!$F$14+СВЦЭМ!$D$10+'СЕТ СН'!$F$6-'СЕТ СН'!$F$26</f>
        <v>1005.69634062</v>
      </c>
      <c r="W69" s="36">
        <f>SUMIFS(СВЦЭМ!$D$39:$D$782,СВЦЭМ!$A$39:$A$782,$A69,СВЦЭМ!$B$39:$B$782,W$47)+'СЕТ СН'!$F$14+СВЦЭМ!$D$10+'СЕТ СН'!$F$6-'СЕТ СН'!$F$26</f>
        <v>1006.85019431</v>
      </c>
      <c r="X69" s="36">
        <f>SUMIFS(СВЦЭМ!$D$39:$D$782,СВЦЭМ!$A$39:$A$782,$A69,СВЦЭМ!$B$39:$B$782,X$47)+'СЕТ СН'!$F$14+СВЦЭМ!$D$10+'СЕТ СН'!$F$6-'СЕТ СН'!$F$26</f>
        <v>1025.04223396</v>
      </c>
      <c r="Y69" s="36">
        <f>SUMIFS(СВЦЭМ!$D$39:$D$782,СВЦЭМ!$A$39:$A$782,$A69,СВЦЭМ!$B$39:$B$782,Y$47)+'СЕТ СН'!$F$14+СВЦЭМ!$D$10+'СЕТ СН'!$F$6-'СЕТ СН'!$F$26</f>
        <v>1042.22504387</v>
      </c>
    </row>
    <row r="70" spans="1:25" ht="15.75" x14ac:dyDescent="0.2">
      <c r="A70" s="35">
        <f t="shared" si="1"/>
        <v>44278</v>
      </c>
      <c r="B70" s="36">
        <f>SUMIFS(СВЦЭМ!$D$39:$D$782,СВЦЭМ!$A$39:$A$782,$A70,СВЦЭМ!$B$39:$B$782,B$47)+'СЕТ СН'!$F$14+СВЦЭМ!$D$10+'СЕТ СН'!$F$6-'СЕТ СН'!$F$26</f>
        <v>1047.48370894</v>
      </c>
      <c r="C70" s="36">
        <f>SUMIFS(СВЦЭМ!$D$39:$D$782,СВЦЭМ!$A$39:$A$782,$A70,СВЦЭМ!$B$39:$B$782,C$47)+'СЕТ СН'!$F$14+СВЦЭМ!$D$10+'СЕТ СН'!$F$6-'СЕТ СН'!$F$26</f>
        <v>1107.78710415</v>
      </c>
      <c r="D70" s="36">
        <f>SUMIFS(СВЦЭМ!$D$39:$D$782,СВЦЭМ!$A$39:$A$782,$A70,СВЦЭМ!$B$39:$B$782,D$47)+'СЕТ СН'!$F$14+СВЦЭМ!$D$10+'СЕТ СН'!$F$6-'СЕТ СН'!$F$26</f>
        <v>1158.4710172699999</v>
      </c>
      <c r="E70" s="36">
        <f>SUMIFS(СВЦЭМ!$D$39:$D$782,СВЦЭМ!$A$39:$A$782,$A70,СВЦЭМ!$B$39:$B$782,E$47)+'СЕТ СН'!$F$14+СВЦЭМ!$D$10+'СЕТ СН'!$F$6-'СЕТ СН'!$F$26</f>
        <v>1165.3783387899998</v>
      </c>
      <c r="F70" s="36">
        <f>SUMIFS(СВЦЭМ!$D$39:$D$782,СВЦЭМ!$A$39:$A$782,$A70,СВЦЭМ!$B$39:$B$782,F$47)+'СЕТ СН'!$F$14+СВЦЭМ!$D$10+'СЕТ СН'!$F$6-'СЕТ СН'!$F$26</f>
        <v>1158.4577610399999</v>
      </c>
      <c r="G70" s="36">
        <f>SUMIFS(СВЦЭМ!$D$39:$D$782,СВЦЭМ!$A$39:$A$782,$A70,СВЦЭМ!$B$39:$B$782,G$47)+'СЕТ СН'!$F$14+СВЦЭМ!$D$10+'СЕТ СН'!$F$6-'СЕТ СН'!$F$26</f>
        <v>1138.5264563099997</v>
      </c>
      <c r="H70" s="36">
        <f>SUMIFS(СВЦЭМ!$D$39:$D$782,СВЦЭМ!$A$39:$A$782,$A70,СВЦЭМ!$B$39:$B$782,H$47)+'СЕТ СН'!$F$14+СВЦЭМ!$D$10+'СЕТ СН'!$F$6-'СЕТ СН'!$F$26</f>
        <v>1118.8301733399999</v>
      </c>
      <c r="I70" s="36">
        <f>SUMIFS(СВЦЭМ!$D$39:$D$782,СВЦЭМ!$A$39:$A$782,$A70,СВЦЭМ!$B$39:$B$782,I$47)+'СЕТ СН'!$F$14+СВЦЭМ!$D$10+'СЕТ СН'!$F$6-'СЕТ СН'!$F$26</f>
        <v>1059.14006849</v>
      </c>
      <c r="J70" s="36">
        <f>SUMIFS(СВЦЭМ!$D$39:$D$782,СВЦЭМ!$A$39:$A$782,$A70,СВЦЭМ!$B$39:$B$782,J$47)+'СЕТ СН'!$F$14+СВЦЭМ!$D$10+'СЕТ СН'!$F$6-'СЕТ СН'!$F$26</f>
        <v>1013.03249777</v>
      </c>
      <c r="K70" s="36">
        <f>SUMIFS(СВЦЭМ!$D$39:$D$782,СВЦЭМ!$A$39:$A$782,$A70,СВЦЭМ!$B$39:$B$782,K$47)+'СЕТ СН'!$F$14+СВЦЭМ!$D$10+'СЕТ СН'!$F$6-'СЕТ СН'!$F$26</f>
        <v>989.85978509999995</v>
      </c>
      <c r="L70" s="36">
        <f>SUMIFS(СВЦЭМ!$D$39:$D$782,СВЦЭМ!$A$39:$A$782,$A70,СВЦЭМ!$B$39:$B$782,L$47)+'СЕТ СН'!$F$14+СВЦЭМ!$D$10+'СЕТ СН'!$F$6-'СЕТ СН'!$F$26</f>
        <v>1028.4056397100001</v>
      </c>
      <c r="M70" s="36">
        <f>SUMIFS(СВЦЭМ!$D$39:$D$782,СВЦЭМ!$A$39:$A$782,$A70,СВЦЭМ!$B$39:$B$782,M$47)+'СЕТ СН'!$F$14+СВЦЭМ!$D$10+'СЕТ СН'!$F$6-'СЕТ СН'!$F$26</f>
        <v>1041.24301253</v>
      </c>
      <c r="N70" s="36">
        <f>SUMIFS(СВЦЭМ!$D$39:$D$782,СВЦЭМ!$A$39:$A$782,$A70,СВЦЭМ!$B$39:$B$782,N$47)+'СЕТ СН'!$F$14+СВЦЭМ!$D$10+'СЕТ СН'!$F$6-'СЕТ СН'!$F$26</f>
        <v>1082.1892362799997</v>
      </c>
      <c r="O70" s="36">
        <f>SUMIFS(СВЦЭМ!$D$39:$D$782,СВЦЭМ!$A$39:$A$782,$A70,СВЦЭМ!$B$39:$B$782,O$47)+'СЕТ СН'!$F$14+СВЦЭМ!$D$10+'СЕТ СН'!$F$6-'СЕТ СН'!$F$26</f>
        <v>1113.9232502099999</v>
      </c>
      <c r="P70" s="36">
        <f>SUMIFS(СВЦЭМ!$D$39:$D$782,СВЦЭМ!$A$39:$A$782,$A70,СВЦЭМ!$B$39:$B$782,P$47)+'СЕТ СН'!$F$14+СВЦЭМ!$D$10+'СЕТ СН'!$F$6-'СЕТ СН'!$F$26</f>
        <v>1138.5442597499998</v>
      </c>
      <c r="Q70" s="36">
        <f>SUMIFS(СВЦЭМ!$D$39:$D$782,СВЦЭМ!$A$39:$A$782,$A70,СВЦЭМ!$B$39:$B$782,Q$47)+'СЕТ СН'!$F$14+СВЦЭМ!$D$10+'СЕТ СН'!$F$6-'СЕТ СН'!$F$26</f>
        <v>1155.7368101299999</v>
      </c>
      <c r="R70" s="36">
        <f>SUMIFS(СВЦЭМ!$D$39:$D$782,СВЦЭМ!$A$39:$A$782,$A70,СВЦЭМ!$B$39:$B$782,R$47)+'СЕТ СН'!$F$14+СВЦЭМ!$D$10+'СЕТ СН'!$F$6-'СЕТ СН'!$F$26</f>
        <v>1146.2287870399998</v>
      </c>
      <c r="S70" s="36">
        <f>SUMIFS(СВЦЭМ!$D$39:$D$782,СВЦЭМ!$A$39:$A$782,$A70,СВЦЭМ!$B$39:$B$782,S$47)+'СЕТ СН'!$F$14+СВЦЭМ!$D$10+'СЕТ СН'!$F$6-'СЕТ СН'!$F$26</f>
        <v>1111.36194688</v>
      </c>
      <c r="T70" s="36">
        <f>SUMIFS(СВЦЭМ!$D$39:$D$782,СВЦЭМ!$A$39:$A$782,$A70,СВЦЭМ!$B$39:$B$782,T$47)+'СЕТ СН'!$F$14+СВЦЭМ!$D$10+'СЕТ СН'!$F$6-'СЕТ СН'!$F$26</f>
        <v>1034.5956931200001</v>
      </c>
      <c r="U70" s="36">
        <f>SUMIFS(СВЦЭМ!$D$39:$D$782,СВЦЭМ!$A$39:$A$782,$A70,СВЦЭМ!$B$39:$B$782,U$47)+'СЕТ СН'!$F$14+СВЦЭМ!$D$10+'СЕТ СН'!$F$6-'СЕТ СН'!$F$26</f>
        <v>989.00004990999992</v>
      </c>
      <c r="V70" s="36">
        <f>SUMIFS(СВЦЭМ!$D$39:$D$782,СВЦЭМ!$A$39:$A$782,$A70,СВЦЭМ!$B$39:$B$782,V$47)+'СЕТ СН'!$F$14+СВЦЭМ!$D$10+'СЕТ СН'!$F$6-'СЕТ СН'!$F$26</f>
        <v>1002.66587508</v>
      </c>
      <c r="W70" s="36">
        <f>SUMIFS(СВЦЭМ!$D$39:$D$782,СВЦЭМ!$A$39:$A$782,$A70,СВЦЭМ!$B$39:$B$782,W$47)+'СЕТ СН'!$F$14+СВЦЭМ!$D$10+'СЕТ СН'!$F$6-'СЕТ СН'!$F$26</f>
        <v>987.04141686000003</v>
      </c>
      <c r="X70" s="36">
        <f>SUMIFS(СВЦЭМ!$D$39:$D$782,СВЦЭМ!$A$39:$A$782,$A70,СВЦЭМ!$B$39:$B$782,X$47)+'СЕТ СН'!$F$14+СВЦЭМ!$D$10+'СЕТ СН'!$F$6-'СЕТ СН'!$F$26</f>
        <v>1001.19537031</v>
      </c>
      <c r="Y70" s="36">
        <f>SUMIFS(СВЦЭМ!$D$39:$D$782,СВЦЭМ!$A$39:$A$782,$A70,СВЦЭМ!$B$39:$B$782,Y$47)+'СЕТ СН'!$F$14+СВЦЭМ!$D$10+'СЕТ СН'!$F$6-'СЕТ СН'!$F$26</f>
        <v>1020.22148597</v>
      </c>
    </row>
    <row r="71" spans="1:25" ht="15.75" x14ac:dyDescent="0.2">
      <c r="A71" s="35">
        <f t="shared" si="1"/>
        <v>44279</v>
      </c>
      <c r="B71" s="36">
        <f>SUMIFS(СВЦЭМ!$D$39:$D$782,СВЦЭМ!$A$39:$A$782,$A71,СВЦЭМ!$B$39:$B$782,B$47)+'СЕТ СН'!$F$14+СВЦЭМ!$D$10+'СЕТ СН'!$F$6-'СЕТ СН'!$F$26</f>
        <v>1059.7080141399999</v>
      </c>
      <c r="C71" s="36">
        <f>SUMIFS(СВЦЭМ!$D$39:$D$782,СВЦЭМ!$A$39:$A$782,$A71,СВЦЭМ!$B$39:$B$782,C$47)+'СЕТ СН'!$F$14+СВЦЭМ!$D$10+'СЕТ СН'!$F$6-'СЕТ СН'!$F$26</f>
        <v>1109.0908992999998</v>
      </c>
      <c r="D71" s="36">
        <f>SUMIFS(СВЦЭМ!$D$39:$D$782,СВЦЭМ!$A$39:$A$782,$A71,СВЦЭМ!$B$39:$B$782,D$47)+'СЕТ СН'!$F$14+СВЦЭМ!$D$10+'СЕТ СН'!$F$6-'СЕТ СН'!$F$26</f>
        <v>1162.8466476599999</v>
      </c>
      <c r="E71" s="36">
        <f>SUMIFS(СВЦЭМ!$D$39:$D$782,СВЦЭМ!$A$39:$A$782,$A71,СВЦЭМ!$B$39:$B$782,E$47)+'СЕТ СН'!$F$14+СВЦЭМ!$D$10+'СЕТ СН'!$F$6-'СЕТ СН'!$F$26</f>
        <v>1172.3426993899998</v>
      </c>
      <c r="F71" s="36">
        <f>SUMIFS(СВЦЭМ!$D$39:$D$782,СВЦЭМ!$A$39:$A$782,$A71,СВЦЭМ!$B$39:$B$782,F$47)+'СЕТ СН'!$F$14+СВЦЭМ!$D$10+'СЕТ СН'!$F$6-'СЕТ СН'!$F$26</f>
        <v>1169.1018027499999</v>
      </c>
      <c r="G71" s="36">
        <f>SUMIFS(СВЦЭМ!$D$39:$D$782,СВЦЭМ!$A$39:$A$782,$A71,СВЦЭМ!$B$39:$B$782,G$47)+'СЕТ СН'!$F$14+СВЦЭМ!$D$10+'СЕТ СН'!$F$6-'СЕТ СН'!$F$26</f>
        <v>1146.1356868399998</v>
      </c>
      <c r="H71" s="36">
        <f>SUMIFS(СВЦЭМ!$D$39:$D$782,СВЦЭМ!$A$39:$A$782,$A71,СВЦЭМ!$B$39:$B$782,H$47)+'СЕТ СН'!$F$14+СВЦЭМ!$D$10+'СЕТ СН'!$F$6-'СЕТ СН'!$F$26</f>
        <v>1121.9853075399999</v>
      </c>
      <c r="I71" s="36">
        <f>SUMIFS(СВЦЭМ!$D$39:$D$782,СВЦЭМ!$A$39:$A$782,$A71,СВЦЭМ!$B$39:$B$782,I$47)+'СЕТ СН'!$F$14+СВЦЭМ!$D$10+'СЕТ СН'!$F$6-'СЕТ СН'!$F$26</f>
        <v>1072.64825834</v>
      </c>
      <c r="J71" s="36">
        <f>SUMIFS(СВЦЭМ!$D$39:$D$782,СВЦЭМ!$A$39:$A$782,$A71,СВЦЭМ!$B$39:$B$782,J$47)+'СЕТ СН'!$F$14+СВЦЭМ!$D$10+'СЕТ СН'!$F$6-'СЕТ СН'!$F$26</f>
        <v>1022.9580306299999</v>
      </c>
      <c r="K71" s="36">
        <f>SUMIFS(СВЦЭМ!$D$39:$D$782,СВЦЭМ!$A$39:$A$782,$A71,СВЦЭМ!$B$39:$B$782,K$47)+'СЕТ СН'!$F$14+СВЦЭМ!$D$10+'СЕТ СН'!$F$6-'СЕТ СН'!$F$26</f>
        <v>996.53945062999992</v>
      </c>
      <c r="L71" s="36">
        <f>SUMIFS(СВЦЭМ!$D$39:$D$782,СВЦЭМ!$A$39:$A$782,$A71,СВЦЭМ!$B$39:$B$782,L$47)+'СЕТ СН'!$F$14+СВЦЭМ!$D$10+'СЕТ СН'!$F$6-'СЕТ СН'!$F$26</f>
        <v>1021.4642518800001</v>
      </c>
      <c r="M71" s="36">
        <f>SUMIFS(СВЦЭМ!$D$39:$D$782,СВЦЭМ!$A$39:$A$782,$A71,СВЦЭМ!$B$39:$B$782,M$47)+'СЕТ СН'!$F$14+СВЦЭМ!$D$10+'СЕТ СН'!$F$6-'СЕТ СН'!$F$26</f>
        <v>1012.2946381300001</v>
      </c>
      <c r="N71" s="36">
        <f>SUMIFS(СВЦЭМ!$D$39:$D$782,СВЦЭМ!$A$39:$A$782,$A71,СВЦЭМ!$B$39:$B$782,N$47)+'СЕТ СН'!$F$14+СВЦЭМ!$D$10+'СЕТ СН'!$F$6-'СЕТ СН'!$F$26</f>
        <v>1031.1837365700001</v>
      </c>
      <c r="O71" s="36">
        <f>SUMIFS(СВЦЭМ!$D$39:$D$782,СВЦЭМ!$A$39:$A$782,$A71,СВЦЭМ!$B$39:$B$782,O$47)+'СЕТ СН'!$F$14+СВЦЭМ!$D$10+'СЕТ СН'!$F$6-'СЕТ СН'!$F$26</f>
        <v>1071.09176452</v>
      </c>
      <c r="P71" s="36">
        <f>SUMIFS(СВЦЭМ!$D$39:$D$782,СВЦЭМ!$A$39:$A$782,$A71,СВЦЭМ!$B$39:$B$782,P$47)+'СЕТ СН'!$F$14+СВЦЭМ!$D$10+'СЕТ СН'!$F$6-'СЕТ СН'!$F$26</f>
        <v>1109.2629239199998</v>
      </c>
      <c r="Q71" s="36">
        <f>SUMIFS(СВЦЭМ!$D$39:$D$782,СВЦЭМ!$A$39:$A$782,$A71,СВЦЭМ!$B$39:$B$782,Q$47)+'СЕТ СН'!$F$14+СВЦЭМ!$D$10+'СЕТ СН'!$F$6-'СЕТ СН'!$F$26</f>
        <v>1131.5555716499998</v>
      </c>
      <c r="R71" s="36">
        <f>SUMIFS(СВЦЭМ!$D$39:$D$782,СВЦЭМ!$A$39:$A$782,$A71,СВЦЭМ!$B$39:$B$782,R$47)+'СЕТ СН'!$F$14+СВЦЭМ!$D$10+'СЕТ СН'!$F$6-'СЕТ СН'!$F$26</f>
        <v>1120.6952369999997</v>
      </c>
      <c r="S71" s="36">
        <f>SUMIFS(СВЦЭМ!$D$39:$D$782,СВЦЭМ!$A$39:$A$782,$A71,СВЦЭМ!$B$39:$B$782,S$47)+'СЕТ СН'!$F$14+СВЦЭМ!$D$10+'СЕТ СН'!$F$6-'СЕТ СН'!$F$26</f>
        <v>1077.46567639</v>
      </c>
      <c r="T71" s="36">
        <f>SUMIFS(СВЦЭМ!$D$39:$D$782,СВЦЭМ!$A$39:$A$782,$A71,СВЦЭМ!$B$39:$B$782,T$47)+'СЕТ СН'!$F$14+СВЦЭМ!$D$10+'СЕТ СН'!$F$6-'СЕТ СН'!$F$26</f>
        <v>999.16568890999997</v>
      </c>
      <c r="U71" s="36">
        <f>SUMIFS(СВЦЭМ!$D$39:$D$782,СВЦЭМ!$A$39:$A$782,$A71,СВЦЭМ!$B$39:$B$782,U$47)+'СЕТ СН'!$F$14+СВЦЭМ!$D$10+'СЕТ СН'!$F$6-'СЕТ СН'!$F$26</f>
        <v>958.60486388999993</v>
      </c>
      <c r="V71" s="36">
        <f>SUMIFS(СВЦЭМ!$D$39:$D$782,СВЦЭМ!$A$39:$A$782,$A71,СВЦЭМ!$B$39:$B$782,V$47)+'СЕТ СН'!$F$14+СВЦЭМ!$D$10+'СЕТ СН'!$F$6-'СЕТ СН'!$F$26</f>
        <v>968.31395197999996</v>
      </c>
      <c r="W71" s="36">
        <f>SUMIFS(СВЦЭМ!$D$39:$D$782,СВЦЭМ!$A$39:$A$782,$A71,СВЦЭМ!$B$39:$B$782,W$47)+'СЕТ СН'!$F$14+СВЦЭМ!$D$10+'СЕТ СН'!$F$6-'СЕТ СН'!$F$26</f>
        <v>958.08163508000007</v>
      </c>
      <c r="X71" s="36">
        <f>SUMIFS(СВЦЭМ!$D$39:$D$782,СВЦЭМ!$A$39:$A$782,$A71,СВЦЭМ!$B$39:$B$782,X$47)+'СЕТ СН'!$F$14+СВЦЭМ!$D$10+'СЕТ СН'!$F$6-'СЕТ СН'!$F$26</f>
        <v>965.29569356999991</v>
      </c>
      <c r="Y71" s="36">
        <f>SUMIFS(СВЦЭМ!$D$39:$D$782,СВЦЭМ!$A$39:$A$782,$A71,СВЦЭМ!$B$39:$B$782,Y$47)+'СЕТ СН'!$F$14+СВЦЭМ!$D$10+'СЕТ СН'!$F$6-'СЕТ СН'!$F$26</f>
        <v>979.71582568999997</v>
      </c>
    </row>
    <row r="72" spans="1:25" ht="15.75" x14ac:dyDescent="0.2">
      <c r="A72" s="35">
        <f t="shared" si="1"/>
        <v>44280</v>
      </c>
      <c r="B72" s="36">
        <f>SUMIFS(СВЦЭМ!$D$39:$D$782,СВЦЭМ!$A$39:$A$782,$A72,СВЦЭМ!$B$39:$B$782,B$47)+'СЕТ СН'!$F$14+СВЦЭМ!$D$10+'СЕТ СН'!$F$6-'СЕТ СН'!$F$26</f>
        <v>1034.8892920999999</v>
      </c>
      <c r="C72" s="36">
        <f>SUMIFS(СВЦЭМ!$D$39:$D$782,СВЦЭМ!$A$39:$A$782,$A72,СВЦЭМ!$B$39:$B$782,C$47)+'СЕТ СН'!$F$14+СВЦЭМ!$D$10+'СЕТ СН'!$F$6-'СЕТ СН'!$F$26</f>
        <v>1078.86608555</v>
      </c>
      <c r="D72" s="36">
        <f>SUMIFS(СВЦЭМ!$D$39:$D$782,СВЦЭМ!$A$39:$A$782,$A72,СВЦЭМ!$B$39:$B$782,D$47)+'СЕТ СН'!$F$14+СВЦЭМ!$D$10+'СЕТ СН'!$F$6-'СЕТ СН'!$F$26</f>
        <v>1140.6686137999998</v>
      </c>
      <c r="E72" s="36">
        <f>SUMIFS(СВЦЭМ!$D$39:$D$782,СВЦЭМ!$A$39:$A$782,$A72,СВЦЭМ!$B$39:$B$782,E$47)+'СЕТ СН'!$F$14+СВЦЭМ!$D$10+'СЕТ СН'!$F$6-'СЕТ СН'!$F$26</f>
        <v>1151.5740075999997</v>
      </c>
      <c r="F72" s="36">
        <f>SUMIFS(СВЦЭМ!$D$39:$D$782,СВЦЭМ!$A$39:$A$782,$A72,СВЦЭМ!$B$39:$B$782,F$47)+'СЕТ СН'!$F$14+СВЦЭМ!$D$10+'СЕТ СН'!$F$6-'СЕТ СН'!$F$26</f>
        <v>1154.0695995199999</v>
      </c>
      <c r="G72" s="36">
        <f>SUMIFS(СВЦЭМ!$D$39:$D$782,СВЦЭМ!$A$39:$A$782,$A72,СВЦЭМ!$B$39:$B$782,G$47)+'СЕТ СН'!$F$14+СВЦЭМ!$D$10+'СЕТ СН'!$F$6-'СЕТ СН'!$F$26</f>
        <v>1134.4981962499999</v>
      </c>
      <c r="H72" s="36">
        <f>SUMIFS(СВЦЭМ!$D$39:$D$782,СВЦЭМ!$A$39:$A$782,$A72,СВЦЭМ!$B$39:$B$782,H$47)+'СЕТ СН'!$F$14+СВЦЭМ!$D$10+'СЕТ СН'!$F$6-'СЕТ СН'!$F$26</f>
        <v>1094.7555831799998</v>
      </c>
      <c r="I72" s="36">
        <f>SUMIFS(СВЦЭМ!$D$39:$D$782,СВЦЭМ!$A$39:$A$782,$A72,СВЦЭМ!$B$39:$B$782,I$47)+'СЕТ СН'!$F$14+СВЦЭМ!$D$10+'СЕТ СН'!$F$6-'СЕТ СН'!$F$26</f>
        <v>1033.38986763</v>
      </c>
      <c r="J72" s="36">
        <f>SUMIFS(СВЦЭМ!$D$39:$D$782,СВЦЭМ!$A$39:$A$782,$A72,СВЦЭМ!$B$39:$B$782,J$47)+'СЕТ СН'!$F$14+СВЦЭМ!$D$10+'СЕТ СН'!$F$6-'СЕТ СН'!$F$26</f>
        <v>991.76314296999999</v>
      </c>
      <c r="K72" s="36">
        <f>SUMIFS(СВЦЭМ!$D$39:$D$782,СВЦЭМ!$A$39:$A$782,$A72,СВЦЭМ!$B$39:$B$782,K$47)+'СЕТ СН'!$F$14+СВЦЭМ!$D$10+'СЕТ СН'!$F$6-'СЕТ СН'!$F$26</f>
        <v>984.11936964000006</v>
      </c>
      <c r="L72" s="36">
        <f>SUMIFS(СВЦЭМ!$D$39:$D$782,СВЦЭМ!$A$39:$A$782,$A72,СВЦЭМ!$B$39:$B$782,L$47)+'СЕТ СН'!$F$14+СВЦЭМ!$D$10+'СЕТ СН'!$F$6-'СЕТ СН'!$F$26</f>
        <v>1003.6477558300001</v>
      </c>
      <c r="M72" s="36">
        <f>SUMIFS(СВЦЭМ!$D$39:$D$782,СВЦЭМ!$A$39:$A$782,$A72,СВЦЭМ!$B$39:$B$782,M$47)+'СЕТ СН'!$F$14+СВЦЭМ!$D$10+'СЕТ СН'!$F$6-'СЕТ СН'!$F$26</f>
        <v>1003.0428036400001</v>
      </c>
      <c r="N72" s="36">
        <f>SUMIFS(СВЦЭМ!$D$39:$D$782,СВЦЭМ!$A$39:$A$782,$A72,СВЦЭМ!$B$39:$B$782,N$47)+'СЕТ СН'!$F$14+СВЦЭМ!$D$10+'СЕТ СН'!$F$6-'СЕТ СН'!$F$26</f>
        <v>1022.91398675</v>
      </c>
      <c r="O72" s="36">
        <f>SUMIFS(СВЦЭМ!$D$39:$D$782,СВЦЭМ!$A$39:$A$782,$A72,СВЦЭМ!$B$39:$B$782,O$47)+'СЕТ СН'!$F$14+СВЦЭМ!$D$10+'СЕТ СН'!$F$6-'СЕТ СН'!$F$26</f>
        <v>1056.97542146</v>
      </c>
      <c r="P72" s="36">
        <f>SUMIFS(СВЦЭМ!$D$39:$D$782,СВЦЭМ!$A$39:$A$782,$A72,СВЦЭМ!$B$39:$B$782,P$47)+'СЕТ СН'!$F$14+СВЦЭМ!$D$10+'СЕТ СН'!$F$6-'СЕТ СН'!$F$26</f>
        <v>1103.8323076599997</v>
      </c>
      <c r="Q72" s="36">
        <f>SUMIFS(СВЦЭМ!$D$39:$D$782,СВЦЭМ!$A$39:$A$782,$A72,СВЦЭМ!$B$39:$B$782,Q$47)+'СЕТ СН'!$F$14+СВЦЭМ!$D$10+'СЕТ СН'!$F$6-'СЕТ СН'!$F$26</f>
        <v>1131.4581645599999</v>
      </c>
      <c r="R72" s="36">
        <f>SUMIFS(СВЦЭМ!$D$39:$D$782,СВЦЭМ!$A$39:$A$782,$A72,СВЦЭМ!$B$39:$B$782,R$47)+'СЕТ СН'!$F$14+СВЦЭМ!$D$10+'СЕТ СН'!$F$6-'СЕТ СН'!$F$26</f>
        <v>1122.3419912699999</v>
      </c>
      <c r="S72" s="36">
        <f>SUMIFS(СВЦЭМ!$D$39:$D$782,СВЦЭМ!$A$39:$A$782,$A72,СВЦЭМ!$B$39:$B$782,S$47)+'СЕТ СН'!$F$14+СВЦЭМ!$D$10+'СЕТ СН'!$F$6-'СЕТ СН'!$F$26</f>
        <v>1080.7424026899998</v>
      </c>
      <c r="T72" s="36">
        <f>SUMIFS(СВЦЭМ!$D$39:$D$782,СВЦЭМ!$A$39:$A$782,$A72,СВЦЭМ!$B$39:$B$782,T$47)+'СЕТ СН'!$F$14+СВЦЭМ!$D$10+'СЕТ СН'!$F$6-'СЕТ СН'!$F$26</f>
        <v>1003.35788961</v>
      </c>
      <c r="U72" s="36">
        <f>SUMIFS(СВЦЭМ!$D$39:$D$782,СВЦЭМ!$A$39:$A$782,$A72,СВЦЭМ!$B$39:$B$782,U$47)+'СЕТ СН'!$F$14+СВЦЭМ!$D$10+'СЕТ СН'!$F$6-'СЕТ СН'!$F$26</f>
        <v>962.41416961999994</v>
      </c>
      <c r="V72" s="36">
        <f>SUMIFS(СВЦЭМ!$D$39:$D$782,СВЦЭМ!$A$39:$A$782,$A72,СВЦЭМ!$B$39:$B$782,V$47)+'СЕТ СН'!$F$14+СВЦЭМ!$D$10+'СЕТ СН'!$F$6-'СЕТ СН'!$F$26</f>
        <v>964.22944045000008</v>
      </c>
      <c r="W72" s="36">
        <f>SUMIFS(СВЦЭМ!$D$39:$D$782,СВЦЭМ!$A$39:$A$782,$A72,СВЦЭМ!$B$39:$B$782,W$47)+'СЕТ СН'!$F$14+СВЦЭМ!$D$10+'СЕТ СН'!$F$6-'СЕТ СН'!$F$26</f>
        <v>953.62123788000008</v>
      </c>
      <c r="X72" s="36">
        <f>SUMIFS(СВЦЭМ!$D$39:$D$782,СВЦЭМ!$A$39:$A$782,$A72,СВЦЭМ!$B$39:$B$782,X$47)+'СЕТ СН'!$F$14+СВЦЭМ!$D$10+'СЕТ СН'!$F$6-'СЕТ СН'!$F$26</f>
        <v>976.46157782</v>
      </c>
      <c r="Y72" s="36">
        <f>SUMIFS(СВЦЭМ!$D$39:$D$782,СВЦЭМ!$A$39:$A$782,$A72,СВЦЭМ!$B$39:$B$782,Y$47)+'СЕТ СН'!$F$14+СВЦЭМ!$D$10+'СЕТ СН'!$F$6-'СЕТ СН'!$F$26</f>
        <v>1005.48000699</v>
      </c>
    </row>
    <row r="73" spans="1:25" ht="15.75" x14ac:dyDescent="0.2">
      <c r="A73" s="35">
        <f t="shared" si="1"/>
        <v>44281</v>
      </c>
      <c r="B73" s="36">
        <f>SUMIFS(СВЦЭМ!$D$39:$D$782,СВЦЭМ!$A$39:$A$782,$A73,СВЦЭМ!$B$39:$B$782,B$47)+'СЕТ СН'!$F$14+СВЦЭМ!$D$10+'СЕТ СН'!$F$6-'СЕТ СН'!$F$26</f>
        <v>1084.0261821899999</v>
      </c>
      <c r="C73" s="36">
        <f>SUMIFS(СВЦЭМ!$D$39:$D$782,СВЦЭМ!$A$39:$A$782,$A73,СВЦЭМ!$B$39:$B$782,C$47)+'СЕТ СН'!$F$14+СВЦЭМ!$D$10+'СЕТ СН'!$F$6-'СЕТ СН'!$F$26</f>
        <v>1144.8626581599999</v>
      </c>
      <c r="D73" s="36">
        <f>SUMIFS(СВЦЭМ!$D$39:$D$782,СВЦЭМ!$A$39:$A$782,$A73,СВЦЭМ!$B$39:$B$782,D$47)+'СЕТ СН'!$F$14+СВЦЭМ!$D$10+'СЕТ СН'!$F$6-'СЕТ СН'!$F$26</f>
        <v>1211.0028905299998</v>
      </c>
      <c r="E73" s="36">
        <f>SUMIFS(СВЦЭМ!$D$39:$D$782,СВЦЭМ!$A$39:$A$782,$A73,СВЦЭМ!$B$39:$B$782,E$47)+'СЕТ СН'!$F$14+СВЦЭМ!$D$10+'СЕТ СН'!$F$6-'СЕТ СН'!$F$26</f>
        <v>1225.4078037599998</v>
      </c>
      <c r="F73" s="36">
        <f>SUMIFS(СВЦЭМ!$D$39:$D$782,СВЦЭМ!$A$39:$A$782,$A73,СВЦЭМ!$B$39:$B$782,F$47)+'СЕТ СН'!$F$14+СВЦЭМ!$D$10+'СЕТ СН'!$F$6-'СЕТ СН'!$F$26</f>
        <v>1222.4296176699997</v>
      </c>
      <c r="G73" s="36">
        <f>SUMIFS(СВЦЭМ!$D$39:$D$782,СВЦЭМ!$A$39:$A$782,$A73,СВЦЭМ!$B$39:$B$782,G$47)+'СЕТ СН'!$F$14+СВЦЭМ!$D$10+'СЕТ СН'!$F$6-'СЕТ СН'!$F$26</f>
        <v>1207.8162742899999</v>
      </c>
      <c r="H73" s="36">
        <f>SUMIFS(СВЦЭМ!$D$39:$D$782,СВЦЭМ!$A$39:$A$782,$A73,СВЦЭМ!$B$39:$B$782,H$47)+'СЕТ СН'!$F$14+СВЦЭМ!$D$10+'СЕТ СН'!$F$6-'СЕТ СН'!$F$26</f>
        <v>1167.2965339599998</v>
      </c>
      <c r="I73" s="36">
        <f>SUMIFS(СВЦЭМ!$D$39:$D$782,СВЦЭМ!$A$39:$A$782,$A73,СВЦЭМ!$B$39:$B$782,I$47)+'СЕТ СН'!$F$14+СВЦЭМ!$D$10+'СЕТ СН'!$F$6-'СЕТ СН'!$F$26</f>
        <v>1093.9558431099997</v>
      </c>
      <c r="J73" s="36">
        <f>SUMIFS(СВЦЭМ!$D$39:$D$782,СВЦЭМ!$A$39:$A$782,$A73,СВЦЭМ!$B$39:$B$782,J$47)+'СЕТ СН'!$F$14+СВЦЭМ!$D$10+'СЕТ СН'!$F$6-'СЕТ СН'!$F$26</f>
        <v>1052.23387467</v>
      </c>
      <c r="K73" s="36">
        <f>SUMIFS(СВЦЭМ!$D$39:$D$782,СВЦЭМ!$A$39:$A$782,$A73,СВЦЭМ!$B$39:$B$782,K$47)+'СЕТ СН'!$F$14+СВЦЭМ!$D$10+'СЕТ СН'!$F$6-'СЕТ СН'!$F$26</f>
        <v>1034.04225157</v>
      </c>
      <c r="L73" s="36">
        <f>SUMIFS(СВЦЭМ!$D$39:$D$782,СВЦЭМ!$A$39:$A$782,$A73,СВЦЭМ!$B$39:$B$782,L$47)+'СЕТ СН'!$F$14+СВЦЭМ!$D$10+'СЕТ СН'!$F$6-'СЕТ СН'!$F$26</f>
        <v>1026.1832077500001</v>
      </c>
      <c r="M73" s="36">
        <f>SUMIFS(СВЦЭМ!$D$39:$D$782,СВЦЭМ!$A$39:$A$782,$A73,СВЦЭМ!$B$39:$B$782,M$47)+'СЕТ СН'!$F$14+СВЦЭМ!$D$10+'СЕТ СН'!$F$6-'СЕТ СН'!$F$26</f>
        <v>1025.63928235</v>
      </c>
      <c r="N73" s="36">
        <f>SUMIFS(СВЦЭМ!$D$39:$D$782,СВЦЭМ!$A$39:$A$782,$A73,СВЦЭМ!$B$39:$B$782,N$47)+'СЕТ СН'!$F$14+СВЦЭМ!$D$10+'СЕТ СН'!$F$6-'СЕТ СН'!$F$26</f>
        <v>1023.2230182600001</v>
      </c>
      <c r="O73" s="36">
        <f>SUMIFS(СВЦЭМ!$D$39:$D$782,СВЦЭМ!$A$39:$A$782,$A73,СВЦЭМ!$B$39:$B$782,O$47)+'СЕТ СН'!$F$14+СВЦЭМ!$D$10+'СЕТ СН'!$F$6-'СЕТ СН'!$F$26</f>
        <v>1049.8491051400001</v>
      </c>
      <c r="P73" s="36">
        <f>SUMIFS(СВЦЭМ!$D$39:$D$782,СВЦЭМ!$A$39:$A$782,$A73,СВЦЭМ!$B$39:$B$782,P$47)+'СЕТ СН'!$F$14+СВЦЭМ!$D$10+'СЕТ СН'!$F$6-'СЕТ СН'!$F$26</f>
        <v>1075.7774288799999</v>
      </c>
      <c r="Q73" s="36">
        <f>SUMIFS(СВЦЭМ!$D$39:$D$782,СВЦЭМ!$A$39:$A$782,$A73,СВЦЭМ!$B$39:$B$782,Q$47)+'СЕТ СН'!$F$14+СВЦЭМ!$D$10+'СЕТ СН'!$F$6-'СЕТ СН'!$F$26</f>
        <v>1100.7034621599998</v>
      </c>
      <c r="R73" s="36">
        <f>SUMIFS(СВЦЭМ!$D$39:$D$782,СВЦЭМ!$A$39:$A$782,$A73,СВЦЭМ!$B$39:$B$782,R$47)+'СЕТ СН'!$F$14+СВЦЭМ!$D$10+'СЕТ СН'!$F$6-'СЕТ СН'!$F$26</f>
        <v>1089.4921929299999</v>
      </c>
      <c r="S73" s="36">
        <f>SUMIFS(СВЦЭМ!$D$39:$D$782,СВЦЭМ!$A$39:$A$782,$A73,СВЦЭМ!$B$39:$B$782,S$47)+'СЕТ СН'!$F$14+СВЦЭМ!$D$10+'СЕТ СН'!$F$6-'СЕТ СН'!$F$26</f>
        <v>1057.8936357800001</v>
      </c>
      <c r="T73" s="36">
        <f>SUMIFS(СВЦЭМ!$D$39:$D$782,СВЦЭМ!$A$39:$A$782,$A73,СВЦЭМ!$B$39:$B$782,T$47)+'СЕТ СН'!$F$14+СВЦЭМ!$D$10+'СЕТ СН'!$F$6-'СЕТ СН'!$F$26</f>
        <v>995.82624278999992</v>
      </c>
      <c r="U73" s="36">
        <f>SUMIFS(СВЦЭМ!$D$39:$D$782,СВЦЭМ!$A$39:$A$782,$A73,СВЦЭМ!$B$39:$B$782,U$47)+'СЕТ СН'!$F$14+СВЦЭМ!$D$10+'СЕТ СН'!$F$6-'СЕТ СН'!$F$26</f>
        <v>962.11070317999997</v>
      </c>
      <c r="V73" s="36">
        <f>SUMIFS(СВЦЭМ!$D$39:$D$782,СВЦЭМ!$A$39:$A$782,$A73,СВЦЭМ!$B$39:$B$782,V$47)+'СЕТ СН'!$F$14+СВЦЭМ!$D$10+'СЕТ СН'!$F$6-'СЕТ СН'!$F$26</f>
        <v>956.4724636599999</v>
      </c>
      <c r="W73" s="36">
        <f>SUMIFS(СВЦЭМ!$D$39:$D$782,СВЦЭМ!$A$39:$A$782,$A73,СВЦЭМ!$B$39:$B$782,W$47)+'СЕТ СН'!$F$14+СВЦЭМ!$D$10+'СЕТ СН'!$F$6-'СЕТ СН'!$F$26</f>
        <v>946.60453308000001</v>
      </c>
      <c r="X73" s="36">
        <f>SUMIFS(СВЦЭМ!$D$39:$D$782,СВЦЭМ!$A$39:$A$782,$A73,СВЦЭМ!$B$39:$B$782,X$47)+'СЕТ СН'!$F$14+СВЦЭМ!$D$10+'СЕТ СН'!$F$6-'СЕТ СН'!$F$26</f>
        <v>969.99392398999998</v>
      </c>
      <c r="Y73" s="36">
        <f>SUMIFS(СВЦЭМ!$D$39:$D$782,СВЦЭМ!$A$39:$A$782,$A73,СВЦЭМ!$B$39:$B$782,Y$47)+'СЕТ СН'!$F$14+СВЦЭМ!$D$10+'СЕТ СН'!$F$6-'СЕТ СН'!$F$26</f>
        <v>998.77571669999998</v>
      </c>
    </row>
    <row r="74" spans="1:25" ht="15.75" x14ac:dyDescent="0.2">
      <c r="A74" s="35">
        <f t="shared" si="1"/>
        <v>44282</v>
      </c>
      <c r="B74" s="36">
        <f>SUMIFS(СВЦЭМ!$D$39:$D$782,СВЦЭМ!$A$39:$A$782,$A74,СВЦЭМ!$B$39:$B$782,B$47)+'СЕТ СН'!$F$14+СВЦЭМ!$D$10+'СЕТ СН'!$F$6-'СЕТ СН'!$F$26</f>
        <v>964.05419028999995</v>
      </c>
      <c r="C74" s="36">
        <f>SUMIFS(СВЦЭМ!$D$39:$D$782,СВЦЭМ!$A$39:$A$782,$A74,СВЦЭМ!$B$39:$B$782,C$47)+'СЕТ СН'!$F$14+СВЦЭМ!$D$10+'СЕТ СН'!$F$6-'СЕТ СН'!$F$26</f>
        <v>1028.6069490499999</v>
      </c>
      <c r="D74" s="36">
        <f>SUMIFS(СВЦЭМ!$D$39:$D$782,СВЦЭМ!$A$39:$A$782,$A74,СВЦЭМ!$B$39:$B$782,D$47)+'СЕТ СН'!$F$14+СВЦЭМ!$D$10+'СЕТ СН'!$F$6-'СЕТ СН'!$F$26</f>
        <v>1086.2352310599997</v>
      </c>
      <c r="E74" s="36">
        <f>SUMIFS(СВЦЭМ!$D$39:$D$782,СВЦЭМ!$A$39:$A$782,$A74,СВЦЭМ!$B$39:$B$782,E$47)+'СЕТ СН'!$F$14+СВЦЭМ!$D$10+'СЕТ СН'!$F$6-'СЕТ СН'!$F$26</f>
        <v>1103.4521990199999</v>
      </c>
      <c r="F74" s="36">
        <f>SUMIFS(СВЦЭМ!$D$39:$D$782,СВЦЭМ!$A$39:$A$782,$A74,СВЦЭМ!$B$39:$B$782,F$47)+'СЕТ СН'!$F$14+СВЦЭМ!$D$10+'СЕТ СН'!$F$6-'СЕТ СН'!$F$26</f>
        <v>1119.9411876199999</v>
      </c>
      <c r="G74" s="36">
        <f>SUMIFS(СВЦЭМ!$D$39:$D$782,СВЦЭМ!$A$39:$A$782,$A74,СВЦЭМ!$B$39:$B$782,G$47)+'СЕТ СН'!$F$14+СВЦЭМ!$D$10+'СЕТ СН'!$F$6-'СЕТ СН'!$F$26</f>
        <v>1097.1441238199998</v>
      </c>
      <c r="H74" s="36">
        <f>SUMIFS(СВЦЭМ!$D$39:$D$782,СВЦЭМ!$A$39:$A$782,$A74,СВЦЭМ!$B$39:$B$782,H$47)+'СЕТ СН'!$F$14+СВЦЭМ!$D$10+'СЕТ СН'!$F$6-'СЕТ СН'!$F$26</f>
        <v>1077.7343593999997</v>
      </c>
      <c r="I74" s="36">
        <f>SUMIFS(СВЦЭМ!$D$39:$D$782,СВЦЭМ!$A$39:$A$782,$A74,СВЦЭМ!$B$39:$B$782,I$47)+'СЕТ СН'!$F$14+СВЦЭМ!$D$10+'СЕТ СН'!$F$6-'СЕТ СН'!$F$26</f>
        <v>1034.6747370999999</v>
      </c>
      <c r="J74" s="36">
        <f>SUMIFS(СВЦЭМ!$D$39:$D$782,СВЦЭМ!$A$39:$A$782,$A74,СВЦЭМ!$B$39:$B$782,J$47)+'СЕТ СН'!$F$14+СВЦЭМ!$D$10+'СЕТ СН'!$F$6-'СЕТ СН'!$F$26</f>
        <v>985.82255684000006</v>
      </c>
      <c r="K74" s="36">
        <f>SUMIFS(СВЦЭМ!$D$39:$D$782,СВЦЭМ!$A$39:$A$782,$A74,СВЦЭМ!$B$39:$B$782,K$47)+'СЕТ СН'!$F$14+СВЦЭМ!$D$10+'СЕТ СН'!$F$6-'СЕТ СН'!$F$26</f>
        <v>955.60749033999991</v>
      </c>
      <c r="L74" s="36">
        <f>SUMIFS(СВЦЭМ!$D$39:$D$782,СВЦЭМ!$A$39:$A$782,$A74,СВЦЭМ!$B$39:$B$782,L$47)+'СЕТ СН'!$F$14+СВЦЭМ!$D$10+'СЕТ СН'!$F$6-'СЕТ СН'!$F$26</f>
        <v>971.31015344000002</v>
      </c>
      <c r="M74" s="36">
        <f>SUMIFS(СВЦЭМ!$D$39:$D$782,СВЦЭМ!$A$39:$A$782,$A74,СВЦЭМ!$B$39:$B$782,M$47)+'СЕТ СН'!$F$14+СВЦЭМ!$D$10+'СЕТ СН'!$F$6-'СЕТ СН'!$F$26</f>
        <v>970.70833764999998</v>
      </c>
      <c r="N74" s="36">
        <f>SUMIFS(СВЦЭМ!$D$39:$D$782,СВЦЭМ!$A$39:$A$782,$A74,СВЦЭМ!$B$39:$B$782,N$47)+'СЕТ СН'!$F$14+СВЦЭМ!$D$10+'СЕТ СН'!$F$6-'СЕТ СН'!$F$26</f>
        <v>979.22584348999999</v>
      </c>
      <c r="O74" s="36">
        <f>SUMIFS(СВЦЭМ!$D$39:$D$782,СВЦЭМ!$A$39:$A$782,$A74,СВЦЭМ!$B$39:$B$782,O$47)+'СЕТ СН'!$F$14+СВЦЭМ!$D$10+'СЕТ СН'!$F$6-'СЕТ СН'!$F$26</f>
        <v>996.34098124999991</v>
      </c>
      <c r="P74" s="36">
        <f>SUMIFS(СВЦЭМ!$D$39:$D$782,СВЦЭМ!$A$39:$A$782,$A74,СВЦЭМ!$B$39:$B$782,P$47)+'СЕТ СН'!$F$14+СВЦЭМ!$D$10+'СЕТ СН'!$F$6-'СЕТ СН'!$F$26</f>
        <v>1042.60183557</v>
      </c>
      <c r="Q74" s="36">
        <f>SUMIFS(СВЦЭМ!$D$39:$D$782,СВЦЭМ!$A$39:$A$782,$A74,СВЦЭМ!$B$39:$B$782,Q$47)+'СЕТ СН'!$F$14+СВЦЭМ!$D$10+'СЕТ СН'!$F$6-'СЕТ СН'!$F$26</f>
        <v>1070.81131469</v>
      </c>
      <c r="R74" s="36">
        <f>SUMIFS(СВЦЭМ!$D$39:$D$782,СВЦЭМ!$A$39:$A$782,$A74,СВЦЭМ!$B$39:$B$782,R$47)+'СЕТ СН'!$F$14+СВЦЭМ!$D$10+'СЕТ СН'!$F$6-'СЕТ СН'!$F$26</f>
        <v>1059.93694934</v>
      </c>
      <c r="S74" s="36">
        <f>SUMIFS(СВЦЭМ!$D$39:$D$782,СВЦЭМ!$A$39:$A$782,$A74,СВЦЭМ!$B$39:$B$782,S$47)+'СЕТ СН'!$F$14+СВЦЭМ!$D$10+'СЕТ СН'!$F$6-'СЕТ СН'!$F$26</f>
        <v>1029.1155165800001</v>
      </c>
      <c r="T74" s="36">
        <f>SUMIFS(СВЦЭМ!$D$39:$D$782,СВЦЭМ!$A$39:$A$782,$A74,СВЦЭМ!$B$39:$B$782,T$47)+'СЕТ СН'!$F$14+СВЦЭМ!$D$10+'СЕТ СН'!$F$6-'СЕТ СН'!$F$26</f>
        <v>962.37690866999992</v>
      </c>
      <c r="U74" s="36">
        <f>SUMIFS(СВЦЭМ!$D$39:$D$782,СВЦЭМ!$A$39:$A$782,$A74,СВЦЭМ!$B$39:$B$782,U$47)+'СЕТ СН'!$F$14+СВЦЭМ!$D$10+'СЕТ СН'!$F$6-'СЕТ СН'!$F$26</f>
        <v>931.58909352000001</v>
      </c>
      <c r="V74" s="36">
        <f>SUMIFS(СВЦЭМ!$D$39:$D$782,СВЦЭМ!$A$39:$A$782,$A74,СВЦЭМ!$B$39:$B$782,V$47)+'СЕТ СН'!$F$14+СВЦЭМ!$D$10+'СЕТ СН'!$F$6-'СЕТ СН'!$F$26</f>
        <v>930.90902157000005</v>
      </c>
      <c r="W74" s="36">
        <f>SUMIFS(СВЦЭМ!$D$39:$D$782,СВЦЭМ!$A$39:$A$782,$A74,СВЦЭМ!$B$39:$B$782,W$47)+'СЕТ СН'!$F$14+СВЦЭМ!$D$10+'СЕТ СН'!$F$6-'СЕТ СН'!$F$26</f>
        <v>913.43807792000007</v>
      </c>
      <c r="X74" s="36">
        <f>SUMIFS(СВЦЭМ!$D$39:$D$782,СВЦЭМ!$A$39:$A$782,$A74,СВЦЭМ!$B$39:$B$782,X$47)+'СЕТ СН'!$F$14+СВЦЭМ!$D$10+'СЕТ СН'!$F$6-'СЕТ СН'!$F$26</f>
        <v>931.85320460000003</v>
      </c>
      <c r="Y74" s="36">
        <f>SUMIFS(СВЦЭМ!$D$39:$D$782,СВЦЭМ!$A$39:$A$782,$A74,СВЦЭМ!$B$39:$B$782,Y$47)+'СЕТ СН'!$F$14+СВЦЭМ!$D$10+'СЕТ СН'!$F$6-'СЕТ СН'!$F$26</f>
        <v>949.88038002999997</v>
      </c>
    </row>
    <row r="75" spans="1:25" ht="15.75" x14ac:dyDescent="0.2">
      <c r="A75" s="35">
        <f t="shared" si="1"/>
        <v>44283</v>
      </c>
      <c r="B75" s="36">
        <f>SUMIFS(СВЦЭМ!$D$39:$D$782,СВЦЭМ!$A$39:$A$782,$A75,СВЦЭМ!$B$39:$B$782,B$47)+'СЕТ СН'!$F$14+СВЦЭМ!$D$10+'СЕТ СН'!$F$6-'СЕТ СН'!$F$26</f>
        <v>987.25097916999994</v>
      </c>
      <c r="C75" s="36">
        <f>SUMIFS(СВЦЭМ!$D$39:$D$782,СВЦЭМ!$A$39:$A$782,$A75,СВЦЭМ!$B$39:$B$782,C$47)+'СЕТ СН'!$F$14+СВЦЭМ!$D$10+'СЕТ СН'!$F$6-'СЕТ СН'!$F$26</f>
        <v>1065.1301539599999</v>
      </c>
      <c r="D75" s="36">
        <f>SUMIFS(СВЦЭМ!$D$39:$D$782,СВЦЭМ!$A$39:$A$782,$A75,СВЦЭМ!$B$39:$B$782,D$47)+'СЕТ СН'!$F$14+СВЦЭМ!$D$10+'СЕТ СН'!$F$6-'СЕТ СН'!$F$26</f>
        <v>1098.6039012299998</v>
      </c>
      <c r="E75" s="36">
        <f>SUMIFS(СВЦЭМ!$D$39:$D$782,СВЦЭМ!$A$39:$A$782,$A75,СВЦЭМ!$B$39:$B$782,E$47)+'СЕТ СН'!$F$14+СВЦЭМ!$D$10+'СЕТ СН'!$F$6-'СЕТ СН'!$F$26</f>
        <v>1101.4828220099998</v>
      </c>
      <c r="F75" s="36">
        <f>SUMIFS(СВЦЭМ!$D$39:$D$782,СВЦЭМ!$A$39:$A$782,$A75,СВЦЭМ!$B$39:$B$782,F$47)+'СЕТ СН'!$F$14+СВЦЭМ!$D$10+'СЕТ СН'!$F$6-'СЕТ СН'!$F$26</f>
        <v>1091.2716215399998</v>
      </c>
      <c r="G75" s="36">
        <f>SUMIFS(СВЦЭМ!$D$39:$D$782,СВЦЭМ!$A$39:$A$782,$A75,СВЦЭМ!$B$39:$B$782,G$47)+'СЕТ СН'!$F$14+СВЦЭМ!$D$10+'СЕТ СН'!$F$6-'СЕТ СН'!$F$26</f>
        <v>1063.3284461200001</v>
      </c>
      <c r="H75" s="36">
        <f>SUMIFS(СВЦЭМ!$D$39:$D$782,СВЦЭМ!$A$39:$A$782,$A75,СВЦЭМ!$B$39:$B$782,H$47)+'СЕТ СН'!$F$14+СВЦЭМ!$D$10+'СЕТ СН'!$F$6-'СЕТ СН'!$F$26</f>
        <v>1044.6934489600001</v>
      </c>
      <c r="I75" s="36">
        <f>SUMIFS(СВЦЭМ!$D$39:$D$782,СВЦЭМ!$A$39:$A$782,$A75,СВЦЭМ!$B$39:$B$782,I$47)+'СЕТ СН'!$F$14+СВЦЭМ!$D$10+'СЕТ СН'!$F$6-'СЕТ СН'!$F$26</f>
        <v>1014.5210107</v>
      </c>
      <c r="J75" s="36">
        <f>SUMIFS(СВЦЭМ!$D$39:$D$782,СВЦЭМ!$A$39:$A$782,$A75,СВЦЭМ!$B$39:$B$782,J$47)+'СЕТ СН'!$F$14+СВЦЭМ!$D$10+'СЕТ СН'!$F$6-'СЕТ СН'!$F$26</f>
        <v>934.69432131999997</v>
      </c>
      <c r="K75" s="36">
        <f>SUMIFS(СВЦЭМ!$D$39:$D$782,СВЦЭМ!$A$39:$A$782,$A75,СВЦЭМ!$B$39:$B$782,K$47)+'СЕТ СН'!$F$14+СВЦЭМ!$D$10+'СЕТ СН'!$F$6-'СЕТ СН'!$F$26</f>
        <v>919.43144288000008</v>
      </c>
      <c r="L75" s="36">
        <f>SUMIFS(СВЦЭМ!$D$39:$D$782,СВЦЭМ!$A$39:$A$782,$A75,СВЦЭМ!$B$39:$B$782,L$47)+'СЕТ СН'!$F$14+СВЦЭМ!$D$10+'СЕТ СН'!$F$6-'СЕТ СН'!$F$26</f>
        <v>956.11405545999992</v>
      </c>
      <c r="M75" s="36">
        <f>SUMIFS(СВЦЭМ!$D$39:$D$782,СВЦЭМ!$A$39:$A$782,$A75,СВЦЭМ!$B$39:$B$782,M$47)+'СЕТ СН'!$F$14+СВЦЭМ!$D$10+'СЕТ СН'!$F$6-'СЕТ СН'!$F$26</f>
        <v>988.89997094</v>
      </c>
      <c r="N75" s="36">
        <f>SUMIFS(СВЦЭМ!$D$39:$D$782,СВЦЭМ!$A$39:$A$782,$A75,СВЦЭМ!$B$39:$B$782,N$47)+'СЕТ СН'!$F$14+СВЦЭМ!$D$10+'СЕТ СН'!$F$6-'СЕТ СН'!$F$26</f>
        <v>1023.37445486</v>
      </c>
      <c r="O75" s="36">
        <f>SUMIFS(СВЦЭМ!$D$39:$D$782,СВЦЭМ!$A$39:$A$782,$A75,СВЦЭМ!$B$39:$B$782,O$47)+'СЕТ СН'!$F$14+СВЦЭМ!$D$10+'СЕТ СН'!$F$6-'СЕТ СН'!$F$26</f>
        <v>1048.9372126400001</v>
      </c>
      <c r="P75" s="36">
        <f>SUMIFS(СВЦЭМ!$D$39:$D$782,СВЦЭМ!$A$39:$A$782,$A75,СВЦЭМ!$B$39:$B$782,P$47)+'СЕТ СН'!$F$14+СВЦЭМ!$D$10+'СЕТ СН'!$F$6-'СЕТ СН'!$F$26</f>
        <v>1087.7567931799997</v>
      </c>
      <c r="Q75" s="36">
        <f>SUMIFS(СВЦЭМ!$D$39:$D$782,СВЦЭМ!$A$39:$A$782,$A75,СВЦЭМ!$B$39:$B$782,Q$47)+'СЕТ СН'!$F$14+СВЦЭМ!$D$10+'СЕТ СН'!$F$6-'СЕТ СН'!$F$26</f>
        <v>1113.1408334599998</v>
      </c>
      <c r="R75" s="36">
        <f>SUMIFS(СВЦЭМ!$D$39:$D$782,СВЦЭМ!$A$39:$A$782,$A75,СВЦЭМ!$B$39:$B$782,R$47)+'СЕТ СН'!$F$14+СВЦЭМ!$D$10+'СЕТ СН'!$F$6-'СЕТ СН'!$F$26</f>
        <v>1102.5267273899997</v>
      </c>
      <c r="S75" s="36">
        <f>SUMIFS(СВЦЭМ!$D$39:$D$782,СВЦЭМ!$A$39:$A$782,$A75,СВЦЭМ!$B$39:$B$782,S$47)+'СЕТ СН'!$F$14+СВЦЭМ!$D$10+'СЕТ СН'!$F$6-'СЕТ СН'!$F$26</f>
        <v>1069.2913269200001</v>
      </c>
      <c r="T75" s="36">
        <f>SUMIFS(СВЦЭМ!$D$39:$D$782,СВЦЭМ!$A$39:$A$782,$A75,СВЦЭМ!$B$39:$B$782,T$47)+'СЕТ СН'!$F$14+СВЦЭМ!$D$10+'СЕТ СН'!$F$6-'СЕТ СН'!$F$26</f>
        <v>1006.94240083</v>
      </c>
      <c r="U75" s="36">
        <f>SUMIFS(СВЦЭМ!$D$39:$D$782,СВЦЭМ!$A$39:$A$782,$A75,СВЦЭМ!$B$39:$B$782,U$47)+'СЕТ СН'!$F$14+СВЦЭМ!$D$10+'СЕТ СН'!$F$6-'СЕТ СН'!$F$26</f>
        <v>979.7429448800001</v>
      </c>
      <c r="V75" s="36">
        <f>SUMIFS(СВЦЭМ!$D$39:$D$782,СВЦЭМ!$A$39:$A$782,$A75,СВЦЭМ!$B$39:$B$782,V$47)+'СЕТ СН'!$F$14+СВЦЭМ!$D$10+'СЕТ СН'!$F$6-'СЕТ СН'!$F$26</f>
        <v>984.82322247000002</v>
      </c>
      <c r="W75" s="36">
        <f>SUMIFS(СВЦЭМ!$D$39:$D$782,СВЦЭМ!$A$39:$A$782,$A75,СВЦЭМ!$B$39:$B$782,W$47)+'СЕТ СН'!$F$14+СВЦЭМ!$D$10+'СЕТ СН'!$F$6-'СЕТ СН'!$F$26</f>
        <v>960.9853506899999</v>
      </c>
      <c r="X75" s="36">
        <f>SUMIFS(СВЦЭМ!$D$39:$D$782,СВЦЭМ!$A$39:$A$782,$A75,СВЦЭМ!$B$39:$B$782,X$47)+'СЕТ СН'!$F$14+СВЦЭМ!$D$10+'СЕТ СН'!$F$6-'СЕТ СН'!$F$26</f>
        <v>950.43234045999998</v>
      </c>
      <c r="Y75" s="36">
        <f>SUMIFS(СВЦЭМ!$D$39:$D$782,СВЦЭМ!$A$39:$A$782,$A75,СВЦЭМ!$B$39:$B$782,Y$47)+'СЕТ СН'!$F$14+СВЦЭМ!$D$10+'СЕТ СН'!$F$6-'СЕТ СН'!$F$26</f>
        <v>946.12950595999996</v>
      </c>
    </row>
    <row r="76" spans="1:25" ht="15.75" x14ac:dyDescent="0.2">
      <c r="A76" s="35">
        <f t="shared" si="1"/>
        <v>44284</v>
      </c>
      <c r="B76" s="36">
        <f>SUMIFS(СВЦЭМ!$D$39:$D$782,СВЦЭМ!$A$39:$A$782,$A76,СВЦЭМ!$B$39:$B$782,B$47)+'СЕТ СН'!$F$14+СВЦЭМ!$D$10+'СЕТ СН'!$F$6-'СЕТ СН'!$F$26</f>
        <v>1030.45965514</v>
      </c>
      <c r="C76" s="36">
        <f>SUMIFS(СВЦЭМ!$D$39:$D$782,СВЦЭМ!$A$39:$A$782,$A76,СВЦЭМ!$B$39:$B$782,C$47)+'СЕТ СН'!$F$14+СВЦЭМ!$D$10+'СЕТ СН'!$F$6-'СЕТ СН'!$F$26</f>
        <v>1108.29607298</v>
      </c>
      <c r="D76" s="36">
        <f>SUMIFS(СВЦЭМ!$D$39:$D$782,СВЦЭМ!$A$39:$A$782,$A76,СВЦЭМ!$B$39:$B$782,D$47)+'СЕТ СН'!$F$14+СВЦЭМ!$D$10+'СЕТ СН'!$F$6-'СЕТ СН'!$F$26</f>
        <v>1154.9761433899998</v>
      </c>
      <c r="E76" s="36">
        <f>SUMIFS(СВЦЭМ!$D$39:$D$782,СВЦЭМ!$A$39:$A$782,$A76,СВЦЭМ!$B$39:$B$782,E$47)+'СЕТ СН'!$F$14+СВЦЭМ!$D$10+'СЕТ СН'!$F$6-'СЕТ СН'!$F$26</f>
        <v>1173.2432856699998</v>
      </c>
      <c r="F76" s="36">
        <f>SUMIFS(СВЦЭМ!$D$39:$D$782,СВЦЭМ!$A$39:$A$782,$A76,СВЦЭМ!$B$39:$B$782,F$47)+'СЕТ СН'!$F$14+СВЦЭМ!$D$10+'СЕТ СН'!$F$6-'СЕТ СН'!$F$26</f>
        <v>1167.3013429899997</v>
      </c>
      <c r="G76" s="36">
        <f>SUMIFS(СВЦЭМ!$D$39:$D$782,СВЦЭМ!$A$39:$A$782,$A76,СВЦЭМ!$B$39:$B$782,G$47)+'СЕТ СН'!$F$14+СВЦЭМ!$D$10+'СЕТ СН'!$F$6-'СЕТ СН'!$F$26</f>
        <v>1127.0035322799997</v>
      </c>
      <c r="H76" s="36">
        <f>SUMIFS(СВЦЭМ!$D$39:$D$782,СВЦЭМ!$A$39:$A$782,$A76,СВЦЭМ!$B$39:$B$782,H$47)+'СЕТ СН'!$F$14+СВЦЭМ!$D$10+'СЕТ СН'!$F$6-'СЕТ СН'!$F$26</f>
        <v>1087.0730106999997</v>
      </c>
      <c r="I76" s="36">
        <f>SUMIFS(СВЦЭМ!$D$39:$D$782,СВЦЭМ!$A$39:$A$782,$A76,СВЦЭМ!$B$39:$B$782,I$47)+'СЕТ СН'!$F$14+СВЦЭМ!$D$10+'СЕТ СН'!$F$6-'СЕТ СН'!$F$26</f>
        <v>1036.33409809</v>
      </c>
      <c r="J76" s="36">
        <f>SUMIFS(СВЦЭМ!$D$39:$D$782,СВЦЭМ!$A$39:$A$782,$A76,СВЦЭМ!$B$39:$B$782,J$47)+'СЕТ СН'!$F$14+СВЦЭМ!$D$10+'СЕТ СН'!$F$6-'СЕТ СН'!$F$26</f>
        <v>985.04985198999998</v>
      </c>
      <c r="K76" s="36">
        <f>SUMIFS(СВЦЭМ!$D$39:$D$782,СВЦЭМ!$A$39:$A$782,$A76,СВЦЭМ!$B$39:$B$782,K$47)+'СЕТ СН'!$F$14+СВЦЭМ!$D$10+'СЕТ СН'!$F$6-'СЕТ СН'!$F$26</f>
        <v>969.00620729999991</v>
      </c>
      <c r="L76" s="36">
        <f>SUMIFS(СВЦЭМ!$D$39:$D$782,СВЦЭМ!$A$39:$A$782,$A76,СВЦЭМ!$B$39:$B$782,L$47)+'СЕТ СН'!$F$14+СВЦЭМ!$D$10+'СЕТ СН'!$F$6-'СЕТ СН'!$F$26</f>
        <v>969.72155208000004</v>
      </c>
      <c r="M76" s="36">
        <f>SUMIFS(СВЦЭМ!$D$39:$D$782,СВЦЭМ!$A$39:$A$782,$A76,СВЦЭМ!$B$39:$B$782,M$47)+'СЕТ СН'!$F$14+СВЦЭМ!$D$10+'СЕТ СН'!$F$6-'СЕТ СН'!$F$26</f>
        <v>969.01270887999999</v>
      </c>
      <c r="N76" s="36">
        <f>SUMIFS(СВЦЭМ!$D$39:$D$782,СВЦЭМ!$A$39:$A$782,$A76,СВЦЭМ!$B$39:$B$782,N$47)+'СЕТ СН'!$F$14+СВЦЭМ!$D$10+'СЕТ СН'!$F$6-'СЕТ СН'!$F$26</f>
        <v>975.83355542000004</v>
      </c>
      <c r="O76" s="36">
        <f>SUMIFS(СВЦЭМ!$D$39:$D$782,СВЦЭМ!$A$39:$A$782,$A76,СВЦЭМ!$B$39:$B$782,O$47)+'СЕТ СН'!$F$14+СВЦЭМ!$D$10+'СЕТ СН'!$F$6-'СЕТ СН'!$F$26</f>
        <v>1006.27101128</v>
      </c>
      <c r="P76" s="36">
        <f>SUMIFS(СВЦЭМ!$D$39:$D$782,СВЦЭМ!$A$39:$A$782,$A76,СВЦЭМ!$B$39:$B$782,P$47)+'СЕТ СН'!$F$14+СВЦЭМ!$D$10+'СЕТ СН'!$F$6-'СЕТ СН'!$F$26</f>
        <v>1051.8185908299999</v>
      </c>
      <c r="Q76" s="36">
        <f>SUMIFS(СВЦЭМ!$D$39:$D$782,СВЦЭМ!$A$39:$A$782,$A76,СВЦЭМ!$B$39:$B$782,Q$47)+'СЕТ СН'!$F$14+СВЦЭМ!$D$10+'СЕТ СН'!$F$6-'СЕТ СН'!$F$26</f>
        <v>1074.40085701</v>
      </c>
      <c r="R76" s="36">
        <f>SUMIFS(СВЦЭМ!$D$39:$D$782,СВЦЭМ!$A$39:$A$782,$A76,СВЦЭМ!$B$39:$B$782,R$47)+'СЕТ СН'!$F$14+СВЦЭМ!$D$10+'СЕТ СН'!$F$6-'СЕТ СН'!$F$26</f>
        <v>1064.8849643599999</v>
      </c>
      <c r="S76" s="36">
        <f>SUMIFS(СВЦЭМ!$D$39:$D$782,СВЦЭМ!$A$39:$A$782,$A76,СВЦЭМ!$B$39:$B$782,S$47)+'СЕТ СН'!$F$14+СВЦЭМ!$D$10+'СЕТ СН'!$F$6-'СЕТ СН'!$F$26</f>
        <v>1036.5019136999999</v>
      </c>
      <c r="T76" s="36">
        <f>SUMIFS(СВЦЭМ!$D$39:$D$782,СВЦЭМ!$A$39:$A$782,$A76,СВЦЭМ!$B$39:$B$782,T$47)+'СЕТ СН'!$F$14+СВЦЭМ!$D$10+'СЕТ СН'!$F$6-'СЕТ СН'!$F$26</f>
        <v>972.5600269900001</v>
      </c>
      <c r="U76" s="36">
        <f>SUMIFS(СВЦЭМ!$D$39:$D$782,СВЦЭМ!$A$39:$A$782,$A76,СВЦЭМ!$B$39:$B$782,U$47)+'СЕТ СН'!$F$14+СВЦЭМ!$D$10+'СЕТ СН'!$F$6-'СЕТ СН'!$F$26</f>
        <v>945.36637066999992</v>
      </c>
      <c r="V76" s="36">
        <f>SUMIFS(СВЦЭМ!$D$39:$D$782,СВЦЭМ!$A$39:$A$782,$A76,СВЦЭМ!$B$39:$B$782,V$47)+'СЕТ СН'!$F$14+СВЦЭМ!$D$10+'СЕТ СН'!$F$6-'СЕТ СН'!$F$26</f>
        <v>946.53069124000012</v>
      </c>
      <c r="W76" s="36">
        <f>SUMIFS(СВЦЭМ!$D$39:$D$782,СВЦЭМ!$A$39:$A$782,$A76,СВЦЭМ!$B$39:$B$782,W$47)+'СЕТ СН'!$F$14+СВЦЭМ!$D$10+'СЕТ СН'!$F$6-'СЕТ СН'!$F$26</f>
        <v>946.61833984000009</v>
      </c>
      <c r="X76" s="36">
        <f>SUMIFS(СВЦЭМ!$D$39:$D$782,СВЦЭМ!$A$39:$A$782,$A76,СВЦЭМ!$B$39:$B$782,X$47)+'СЕТ СН'!$F$14+СВЦЭМ!$D$10+'СЕТ СН'!$F$6-'СЕТ СН'!$F$26</f>
        <v>966.24270580999996</v>
      </c>
      <c r="Y76" s="36">
        <f>SUMIFS(СВЦЭМ!$D$39:$D$782,СВЦЭМ!$A$39:$A$782,$A76,СВЦЭМ!$B$39:$B$782,Y$47)+'СЕТ СН'!$F$14+СВЦЭМ!$D$10+'СЕТ СН'!$F$6-'СЕТ СН'!$F$26</f>
        <v>960.76520989000005</v>
      </c>
    </row>
    <row r="77" spans="1:25" ht="15.75" x14ac:dyDescent="0.2">
      <c r="A77" s="35">
        <f t="shared" si="1"/>
        <v>44285</v>
      </c>
      <c r="B77" s="36">
        <f>SUMIFS(СВЦЭМ!$D$39:$D$782,СВЦЭМ!$A$39:$A$782,$A77,СВЦЭМ!$B$39:$B$782,B$47)+'СЕТ СН'!$F$14+СВЦЭМ!$D$10+'СЕТ СН'!$F$6-'СЕТ СН'!$F$26</f>
        <v>1019.30219551</v>
      </c>
      <c r="C77" s="36">
        <f>SUMIFS(СВЦЭМ!$D$39:$D$782,СВЦЭМ!$A$39:$A$782,$A77,СВЦЭМ!$B$39:$B$782,C$47)+'СЕТ СН'!$F$14+СВЦЭМ!$D$10+'СЕТ СН'!$F$6-'СЕТ СН'!$F$26</f>
        <v>1084.0312371499997</v>
      </c>
      <c r="D77" s="36">
        <f>SUMIFS(СВЦЭМ!$D$39:$D$782,СВЦЭМ!$A$39:$A$782,$A77,СВЦЭМ!$B$39:$B$782,D$47)+'СЕТ СН'!$F$14+СВЦЭМ!$D$10+'СЕТ СН'!$F$6-'СЕТ СН'!$F$26</f>
        <v>1082.5271135099999</v>
      </c>
      <c r="E77" s="36">
        <f>SUMIFS(СВЦЭМ!$D$39:$D$782,СВЦЭМ!$A$39:$A$782,$A77,СВЦЭМ!$B$39:$B$782,E$47)+'СЕТ СН'!$F$14+СВЦЭМ!$D$10+'СЕТ СН'!$F$6-'СЕТ СН'!$F$26</f>
        <v>1081.6410196899999</v>
      </c>
      <c r="F77" s="36">
        <f>SUMIFS(СВЦЭМ!$D$39:$D$782,СВЦЭМ!$A$39:$A$782,$A77,СВЦЭМ!$B$39:$B$782,F$47)+'СЕТ СН'!$F$14+СВЦЭМ!$D$10+'СЕТ СН'!$F$6-'СЕТ СН'!$F$26</f>
        <v>1080.4010709399997</v>
      </c>
      <c r="G77" s="36">
        <f>SUMIFS(СВЦЭМ!$D$39:$D$782,СВЦЭМ!$A$39:$A$782,$A77,СВЦЭМ!$B$39:$B$782,G$47)+'СЕТ СН'!$F$14+СВЦЭМ!$D$10+'СЕТ СН'!$F$6-'СЕТ СН'!$F$26</f>
        <v>1081.9744369499997</v>
      </c>
      <c r="H77" s="36">
        <f>SUMIFS(СВЦЭМ!$D$39:$D$782,СВЦЭМ!$A$39:$A$782,$A77,СВЦЭМ!$B$39:$B$782,H$47)+'СЕТ СН'!$F$14+СВЦЭМ!$D$10+'СЕТ СН'!$F$6-'СЕТ СН'!$F$26</f>
        <v>1073.7411200500001</v>
      </c>
      <c r="I77" s="36">
        <f>SUMIFS(СВЦЭМ!$D$39:$D$782,СВЦЭМ!$A$39:$A$782,$A77,СВЦЭМ!$B$39:$B$782,I$47)+'СЕТ СН'!$F$14+СВЦЭМ!$D$10+'СЕТ СН'!$F$6-'СЕТ СН'!$F$26</f>
        <v>1033.1760998</v>
      </c>
      <c r="J77" s="36">
        <f>SUMIFS(СВЦЭМ!$D$39:$D$782,СВЦЭМ!$A$39:$A$782,$A77,СВЦЭМ!$B$39:$B$782,J$47)+'СЕТ СН'!$F$14+СВЦЭМ!$D$10+'СЕТ СН'!$F$6-'СЕТ СН'!$F$26</f>
        <v>998.42426773000011</v>
      </c>
      <c r="K77" s="36">
        <f>SUMIFS(СВЦЭМ!$D$39:$D$782,СВЦЭМ!$A$39:$A$782,$A77,СВЦЭМ!$B$39:$B$782,K$47)+'СЕТ СН'!$F$14+СВЦЭМ!$D$10+'СЕТ СН'!$F$6-'СЕТ СН'!$F$26</f>
        <v>984.02589682000007</v>
      </c>
      <c r="L77" s="36">
        <f>SUMIFS(СВЦЭМ!$D$39:$D$782,СВЦЭМ!$A$39:$A$782,$A77,СВЦЭМ!$B$39:$B$782,L$47)+'СЕТ СН'!$F$14+СВЦЭМ!$D$10+'СЕТ СН'!$F$6-'СЕТ СН'!$F$26</f>
        <v>1010.75960672</v>
      </c>
      <c r="M77" s="36">
        <f>SUMIFS(СВЦЭМ!$D$39:$D$782,СВЦЭМ!$A$39:$A$782,$A77,СВЦЭМ!$B$39:$B$782,M$47)+'СЕТ СН'!$F$14+СВЦЭМ!$D$10+'СЕТ СН'!$F$6-'СЕТ СН'!$F$26</f>
        <v>1036.62379203</v>
      </c>
      <c r="N77" s="36">
        <f>SUMIFS(СВЦЭМ!$D$39:$D$782,СВЦЭМ!$A$39:$A$782,$A77,СВЦЭМ!$B$39:$B$782,N$47)+'СЕТ СН'!$F$14+СВЦЭМ!$D$10+'СЕТ СН'!$F$6-'СЕТ СН'!$F$26</f>
        <v>1050.11215793</v>
      </c>
      <c r="O77" s="36">
        <f>SUMIFS(СВЦЭМ!$D$39:$D$782,СВЦЭМ!$A$39:$A$782,$A77,СВЦЭМ!$B$39:$B$782,O$47)+'СЕТ СН'!$F$14+СВЦЭМ!$D$10+'СЕТ СН'!$F$6-'СЕТ СН'!$F$26</f>
        <v>1089.4854811599998</v>
      </c>
      <c r="P77" s="36">
        <f>SUMIFS(СВЦЭМ!$D$39:$D$782,СВЦЭМ!$A$39:$A$782,$A77,СВЦЭМ!$B$39:$B$782,P$47)+'СЕТ СН'!$F$14+СВЦЭМ!$D$10+'СЕТ СН'!$F$6-'СЕТ СН'!$F$26</f>
        <v>1136.2999277399999</v>
      </c>
      <c r="Q77" s="36">
        <f>SUMIFS(СВЦЭМ!$D$39:$D$782,СВЦЭМ!$A$39:$A$782,$A77,СВЦЭМ!$B$39:$B$782,Q$47)+'СЕТ СН'!$F$14+СВЦЭМ!$D$10+'СЕТ СН'!$F$6-'СЕТ СН'!$F$26</f>
        <v>1148.0533256399999</v>
      </c>
      <c r="R77" s="36">
        <f>SUMIFS(СВЦЭМ!$D$39:$D$782,СВЦЭМ!$A$39:$A$782,$A77,СВЦЭМ!$B$39:$B$782,R$47)+'СЕТ СН'!$F$14+СВЦЭМ!$D$10+'СЕТ СН'!$F$6-'СЕТ СН'!$F$26</f>
        <v>1124.5189506199997</v>
      </c>
      <c r="S77" s="36">
        <f>SUMIFS(СВЦЭМ!$D$39:$D$782,СВЦЭМ!$A$39:$A$782,$A77,СВЦЭМ!$B$39:$B$782,S$47)+'СЕТ СН'!$F$14+СВЦЭМ!$D$10+'СЕТ СН'!$F$6-'СЕТ СН'!$F$26</f>
        <v>1098.4477382999999</v>
      </c>
      <c r="T77" s="36">
        <f>SUMIFS(СВЦЭМ!$D$39:$D$782,СВЦЭМ!$A$39:$A$782,$A77,СВЦЭМ!$B$39:$B$782,T$47)+'СЕТ СН'!$F$14+СВЦЭМ!$D$10+'СЕТ СН'!$F$6-'СЕТ СН'!$F$26</f>
        <v>1041.80143576</v>
      </c>
      <c r="U77" s="36">
        <f>SUMIFS(СВЦЭМ!$D$39:$D$782,СВЦЭМ!$A$39:$A$782,$A77,СВЦЭМ!$B$39:$B$782,U$47)+'СЕТ СН'!$F$14+СВЦЭМ!$D$10+'СЕТ СН'!$F$6-'СЕТ СН'!$F$26</f>
        <v>1006.2026618499999</v>
      </c>
      <c r="V77" s="36">
        <f>SUMIFS(СВЦЭМ!$D$39:$D$782,СВЦЭМ!$A$39:$A$782,$A77,СВЦЭМ!$B$39:$B$782,V$47)+'СЕТ СН'!$F$14+СВЦЭМ!$D$10+'СЕТ СН'!$F$6-'СЕТ СН'!$F$26</f>
        <v>998.27641865999999</v>
      </c>
      <c r="W77" s="36">
        <f>SUMIFS(СВЦЭМ!$D$39:$D$782,СВЦЭМ!$A$39:$A$782,$A77,СВЦЭМ!$B$39:$B$782,W$47)+'СЕТ СН'!$F$14+СВЦЭМ!$D$10+'СЕТ СН'!$F$6-'СЕТ СН'!$F$26</f>
        <v>1006.8779765500001</v>
      </c>
      <c r="X77" s="36">
        <f>SUMIFS(СВЦЭМ!$D$39:$D$782,СВЦЭМ!$A$39:$A$782,$A77,СВЦЭМ!$B$39:$B$782,X$47)+'СЕТ СН'!$F$14+СВЦЭМ!$D$10+'СЕТ СН'!$F$6-'СЕТ СН'!$F$26</f>
        <v>1024.761806</v>
      </c>
      <c r="Y77" s="36">
        <f>SUMIFS(СВЦЭМ!$D$39:$D$782,СВЦЭМ!$A$39:$A$782,$A77,СВЦЭМ!$B$39:$B$782,Y$47)+'СЕТ СН'!$F$14+СВЦЭМ!$D$10+'СЕТ СН'!$F$6-'СЕТ СН'!$F$26</f>
        <v>1018.16426813</v>
      </c>
    </row>
    <row r="78" spans="1:25" ht="15.75" x14ac:dyDescent="0.2">
      <c r="A78" s="35">
        <f t="shared" si="1"/>
        <v>44286</v>
      </c>
      <c r="B78" s="36">
        <f>SUMIFS(СВЦЭМ!$D$39:$D$782,СВЦЭМ!$A$39:$A$782,$A78,СВЦЭМ!$B$39:$B$782,B$47)+'СЕТ СН'!$F$14+СВЦЭМ!$D$10+'СЕТ СН'!$F$6-'СЕТ СН'!$F$26</f>
        <v>1095.9777854299998</v>
      </c>
      <c r="C78" s="36">
        <f>SUMIFS(СВЦЭМ!$D$39:$D$782,СВЦЭМ!$A$39:$A$782,$A78,СВЦЭМ!$B$39:$B$782,C$47)+'СЕТ СН'!$F$14+СВЦЭМ!$D$10+'СЕТ СН'!$F$6-'СЕТ СН'!$F$26</f>
        <v>1119.2030522099999</v>
      </c>
      <c r="D78" s="36">
        <f>SUMIFS(СВЦЭМ!$D$39:$D$782,СВЦЭМ!$A$39:$A$782,$A78,СВЦЭМ!$B$39:$B$782,D$47)+'СЕТ СН'!$F$14+СВЦЭМ!$D$10+'СЕТ СН'!$F$6-'СЕТ СН'!$F$26</f>
        <v>1094.3300137299998</v>
      </c>
      <c r="E78" s="36">
        <f>SUMIFS(СВЦЭМ!$D$39:$D$782,СВЦЭМ!$A$39:$A$782,$A78,СВЦЭМ!$B$39:$B$782,E$47)+'СЕТ СН'!$F$14+СВЦЭМ!$D$10+'СЕТ СН'!$F$6-'СЕТ СН'!$F$26</f>
        <v>1093.2318674399999</v>
      </c>
      <c r="F78" s="36">
        <f>SUMIFS(СВЦЭМ!$D$39:$D$782,СВЦЭМ!$A$39:$A$782,$A78,СВЦЭМ!$B$39:$B$782,F$47)+'СЕТ СН'!$F$14+СВЦЭМ!$D$10+'СЕТ СН'!$F$6-'СЕТ СН'!$F$26</f>
        <v>1093.1397612099997</v>
      </c>
      <c r="G78" s="36">
        <f>SUMIFS(СВЦЭМ!$D$39:$D$782,СВЦЭМ!$A$39:$A$782,$A78,СВЦЭМ!$B$39:$B$782,G$47)+'СЕТ СН'!$F$14+СВЦЭМ!$D$10+'СЕТ СН'!$F$6-'СЕТ СН'!$F$26</f>
        <v>1094.0063765499997</v>
      </c>
      <c r="H78" s="36">
        <f>SUMIFS(СВЦЭМ!$D$39:$D$782,СВЦЭМ!$A$39:$A$782,$A78,СВЦЭМ!$B$39:$B$782,H$47)+'СЕТ СН'!$F$14+СВЦЭМ!$D$10+'СЕТ СН'!$F$6-'СЕТ СН'!$F$26</f>
        <v>1108.8684695699999</v>
      </c>
      <c r="I78" s="36">
        <f>SUMIFS(СВЦЭМ!$D$39:$D$782,СВЦЭМ!$A$39:$A$782,$A78,СВЦЭМ!$B$39:$B$782,I$47)+'СЕТ СН'!$F$14+СВЦЭМ!$D$10+'СЕТ СН'!$F$6-'СЕТ СН'!$F$26</f>
        <v>1067.65298291</v>
      </c>
      <c r="J78" s="36">
        <f>SUMIFS(СВЦЭМ!$D$39:$D$782,СВЦЭМ!$A$39:$A$782,$A78,СВЦЭМ!$B$39:$B$782,J$47)+'СЕТ СН'!$F$14+СВЦЭМ!$D$10+'СЕТ СН'!$F$6-'СЕТ СН'!$F$26</f>
        <v>1010.8550875999999</v>
      </c>
      <c r="K78" s="36">
        <f>SUMIFS(СВЦЭМ!$D$39:$D$782,СВЦЭМ!$A$39:$A$782,$A78,СВЦЭМ!$B$39:$B$782,K$47)+'СЕТ СН'!$F$14+СВЦЭМ!$D$10+'СЕТ СН'!$F$6-'СЕТ СН'!$F$26</f>
        <v>982.65325437000001</v>
      </c>
      <c r="L78" s="36">
        <f>SUMIFS(СВЦЭМ!$D$39:$D$782,СВЦЭМ!$A$39:$A$782,$A78,СВЦЭМ!$B$39:$B$782,L$47)+'СЕТ СН'!$F$14+СВЦЭМ!$D$10+'СЕТ СН'!$F$6-'СЕТ СН'!$F$26</f>
        <v>986.77613008000003</v>
      </c>
      <c r="M78" s="36">
        <f>SUMIFS(СВЦЭМ!$D$39:$D$782,СВЦЭМ!$A$39:$A$782,$A78,СВЦЭМ!$B$39:$B$782,M$47)+'СЕТ СН'!$F$14+СВЦЭМ!$D$10+'СЕТ СН'!$F$6-'СЕТ СН'!$F$26</f>
        <v>999.43402156000002</v>
      </c>
      <c r="N78" s="36">
        <f>SUMIFS(СВЦЭМ!$D$39:$D$782,СВЦЭМ!$A$39:$A$782,$A78,СВЦЭМ!$B$39:$B$782,N$47)+'СЕТ СН'!$F$14+СВЦЭМ!$D$10+'СЕТ СН'!$F$6-'СЕТ СН'!$F$26</f>
        <v>1030.1835688200001</v>
      </c>
      <c r="O78" s="36">
        <f>SUMIFS(СВЦЭМ!$D$39:$D$782,СВЦЭМ!$A$39:$A$782,$A78,СВЦЭМ!$B$39:$B$782,O$47)+'СЕТ СН'!$F$14+СВЦЭМ!$D$10+'СЕТ СН'!$F$6-'СЕТ СН'!$F$26</f>
        <v>1063.2296935900001</v>
      </c>
      <c r="P78" s="36">
        <f>SUMIFS(СВЦЭМ!$D$39:$D$782,СВЦЭМ!$A$39:$A$782,$A78,СВЦЭМ!$B$39:$B$782,P$47)+'СЕТ СН'!$F$14+СВЦЭМ!$D$10+'СЕТ СН'!$F$6-'СЕТ СН'!$F$26</f>
        <v>1111.2963026099999</v>
      </c>
      <c r="Q78" s="36">
        <f>SUMIFS(СВЦЭМ!$D$39:$D$782,СВЦЭМ!$A$39:$A$782,$A78,СВЦЭМ!$B$39:$B$782,Q$47)+'СЕТ СН'!$F$14+СВЦЭМ!$D$10+'СЕТ СН'!$F$6-'СЕТ СН'!$F$26</f>
        <v>1136.5971330599998</v>
      </c>
      <c r="R78" s="36">
        <f>SUMIFS(СВЦЭМ!$D$39:$D$782,СВЦЭМ!$A$39:$A$782,$A78,СВЦЭМ!$B$39:$B$782,R$47)+'СЕТ СН'!$F$14+СВЦЭМ!$D$10+'СЕТ СН'!$F$6-'СЕТ СН'!$F$26</f>
        <v>1127.7023408399998</v>
      </c>
      <c r="S78" s="36">
        <f>SUMIFS(СВЦЭМ!$D$39:$D$782,СВЦЭМ!$A$39:$A$782,$A78,СВЦЭМ!$B$39:$B$782,S$47)+'СЕТ СН'!$F$14+СВЦЭМ!$D$10+'СЕТ СН'!$F$6-'СЕТ СН'!$F$26</f>
        <v>1100.2940979299999</v>
      </c>
      <c r="T78" s="36">
        <f>SUMIFS(СВЦЭМ!$D$39:$D$782,СВЦЭМ!$A$39:$A$782,$A78,СВЦЭМ!$B$39:$B$782,T$47)+'СЕТ СН'!$F$14+СВЦЭМ!$D$10+'СЕТ СН'!$F$6-'СЕТ СН'!$F$26</f>
        <v>1031.3630961199999</v>
      </c>
      <c r="U78" s="36">
        <f>SUMIFS(СВЦЭМ!$D$39:$D$782,СВЦЭМ!$A$39:$A$782,$A78,СВЦЭМ!$B$39:$B$782,U$47)+'СЕТ СН'!$F$14+СВЦЭМ!$D$10+'СЕТ СН'!$F$6-'СЕТ СН'!$F$26</f>
        <v>993.15272449999998</v>
      </c>
      <c r="V78" s="36">
        <f>SUMIFS(СВЦЭМ!$D$39:$D$782,СВЦЭМ!$A$39:$A$782,$A78,СВЦЭМ!$B$39:$B$782,V$47)+'СЕТ СН'!$F$14+СВЦЭМ!$D$10+'СЕТ СН'!$F$6-'СЕТ СН'!$F$26</f>
        <v>1012.0535268799999</v>
      </c>
      <c r="W78" s="36">
        <f>SUMIFS(СВЦЭМ!$D$39:$D$782,СВЦЭМ!$A$39:$A$782,$A78,СВЦЭМ!$B$39:$B$782,W$47)+'СЕТ СН'!$F$14+СВЦЭМ!$D$10+'СЕТ СН'!$F$6-'СЕТ СН'!$F$26</f>
        <v>1010.29599196</v>
      </c>
      <c r="X78" s="36">
        <f>SUMIFS(СВЦЭМ!$D$39:$D$782,СВЦЭМ!$A$39:$A$782,$A78,СВЦЭМ!$B$39:$B$782,X$47)+'СЕТ СН'!$F$14+СВЦЭМ!$D$10+'СЕТ СН'!$F$6-'СЕТ СН'!$F$26</f>
        <v>1042.18028832</v>
      </c>
      <c r="Y78" s="36">
        <f>SUMIFS(СВЦЭМ!$D$39:$D$782,СВЦЭМ!$A$39:$A$782,$A78,СВЦЭМ!$B$39:$B$782,Y$47)+'СЕТ СН'!$F$14+СВЦЭМ!$D$10+'СЕТ СН'!$F$6-'СЕТ СН'!$F$26</f>
        <v>1048.06772406</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01.03.2021</v>
      </c>
      <c r="B84" s="36">
        <f>SUMIFS(СВЦЭМ!$D$39:$D$782,СВЦЭМ!$A$39:$A$782,$A84,СВЦЭМ!$B$39:$B$782,B$83)+'СЕТ СН'!$G$14+СВЦЭМ!$D$10+'СЕТ СН'!$G$6-'СЕТ СН'!$G$26</f>
        <v>1257.93481017</v>
      </c>
      <c r="C84" s="36">
        <f>SUMIFS(СВЦЭМ!$D$39:$D$782,СВЦЭМ!$A$39:$A$782,$A84,СВЦЭМ!$B$39:$B$782,C$83)+'СЕТ СН'!$G$14+СВЦЭМ!$D$10+'СЕТ СН'!$G$6-'СЕТ СН'!$G$26</f>
        <v>1291.4337596999999</v>
      </c>
      <c r="D84" s="36">
        <f>SUMIFS(СВЦЭМ!$D$39:$D$782,СВЦЭМ!$A$39:$A$782,$A84,СВЦЭМ!$B$39:$B$782,D$83)+'СЕТ СН'!$G$14+СВЦЭМ!$D$10+'СЕТ СН'!$G$6-'СЕТ СН'!$G$26</f>
        <v>1343.15969728</v>
      </c>
      <c r="E84" s="36">
        <f>SUMIFS(СВЦЭМ!$D$39:$D$782,СВЦЭМ!$A$39:$A$782,$A84,СВЦЭМ!$B$39:$B$782,E$83)+'СЕТ СН'!$G$14+СВЦЭМ!$D$10+'СЕТ СН'!$G$6-'СЕТ СН'!$G$26</f>
        <v>1353.17340726</v>
      </c>
      <c r="F84" s="36">
        <f>SUMIFS(СВЦЭМ!$D$39:$D$782,СВЦЭМ!$A$39:$A$782,$A84,СВЦЭМ!$B$39:$B$782,F$83)+'СЕТ СН'!$G$14+СВЦЭМ!$D$10+'СЕТ СН'!$G$6-'СЕТ СН'!$G$26</f>
        <v>1349.7712211200001</v>
      </c>
      <c r="G84" s="36">
        <f>SUMIFS(СВЦЭМ!$D$39:$D$782,СВЦЭМ!$A$39:$A$782,$A84,СВЦЭМ!$B$39:$B$782,G$83)+'СЕТ СН'!$G$14+СВЦЭМ!$D$10+'СЕТ СН'!$G$6-'СЕТ СН'!$G$26</f>
        <v>1327.1426157399999</v>
      </c>
      <c r="H84" s="36">
        <f>SUMIFS(СВЦЭМ!$D$39:$D$782,СВЦЭМ!$A$39:$A$782,$A84,СВЦЭМ!$B$39:$B$782,H$83)+'СЕТ СН'!$G$14+СВЦЭМ!$D$10+'СЕТ СН'!$G$6-'СЕТ СН'!$G$26</f>
        <v>1298.92196812</v>
      </c>
      <c r="I84" s="36">
        <f>SUMIFS(СВЦЭМ!$D$39:$D$782,СВЦЭМ!$A$39:$A$782,$A84,СВЦЭМ!$B$39:$B$782,I$83)+'СЕТ СН'!$G$14+СВЦЭМ!$D$10+'СЕТ СН'!$G$6-'СЕТ СН'!$G$26</f>
        <v>1250.3698554299999</v>
      </c>
      <c r="J84" s="36">
        <f>SUMIFS(СВЦЭМ!$D$39:$D$782,СВЦЭМ!$A$39:$A$782,$A84,СВЦЭМ!$B$39:$B$782,J$83)+'СЕТ СН'!$G$14+СВЦЭМ!$D$10+'СЕТ СН'!$G$6-'СЕТ СН'!$G$26</f>
        <v>1208.5454907000001</v>
      </c>
      <c r="K84" s="36">
        <f>SUMIFS(СВЦЭМ!$D$39:$D$782,СВЦЭМ!$A$39:$A$782,$A84,СВЦЭМ!$B$39:$B$782,K$83)+'СЕТ СН'!$G$14+СВЦЭМ!$D$10+'СЕТ СН'!$G$6-'СЕТ СН'!$G$26</f>
        <v>1184.2578466</v>
      </c>
      <c r="L84" s="36">
        <f>SUMIFS(СВЦЭМ!$D$39:$D$782,СВЦЭМ!$A$39:$A$782,$A84,СВЦЭМ!$B$39:$B$782,L$83)+'СЕТ СН'!$G$14+СВЦЭМ!$D$10+'СЕТ СН'!$G$6-'СЕТ СН'!$G$26</f>
        <v>1177.22835532</v>
      </c>
      <c r="M84" s="36">
        <f>SUMIFS(СВЦЭМ!$D$39:$D$782,СВЦЭМ!$A$39:$A$782,$A84,СВЦЭМ!$B$39:$B$782,M$83)+'СЕТ СН'!$G$14+СВЦЭМ!$D$10+'СЕТ СН'!$G$6-'СЕТ СН'!$G$26</f>
        <v>1182.83131998</v>
      </c>
      <c r="N84" s="36">
        <f>SUMIFS(СВЦЭМ!$D$39:$D$782,СВЦЭМ!$A$39:$A$782,$A84,СВЦЭМ!$B$39:$B$782,N$83)+'СЕТ СН'!$G$14+СВЦЭМ!$D$10+'СЕТ СН'!$G$6-'СЕТ СН'!$G$26</f>
        <v>1183.483907</v>
      </c>
      <c r="O84" s="36">
        <f>SUMIFS(СВЦЭМ!$D$39:$D$782,СВЦЭМ!$A$39:$A$782,$A84,СВЦЭМ!$B$39:$B$782,O$83)+'СЕТ СН'!$G$14+СВЦЭМ!$D$10+'СЕТ СН'!$G$6-'СЕТ СН'!$G$26</f>
        <v>1232.0056901599999</v>
      </c>
      <c r="P84" s="36">
        <f>SUMIFS(СВЦЭМ!$D$39:$D$782,СВЦЭМ!$A$39:$A$782,$A84,СВЦЭМ!$B$39:$B$782,P$83)+'СЕТ СН'!$G$14+СВЦЭМ!$D$10+'СЕТ СН'!$G$6-'СЕТ СН'!$G$26</f>
        <v>1244.35857018</v>
      </c>
      <c r="Q84" s="36">
        <f>SUMIFS(СВЦЭМ!$D$39:$D$782,СВЦЭМ!$A$39:$A$782,$A84,СВЦЭМ!$B$39:$B$782,Q$83)+'СЕТ СН'!$G$14+СВЦЭМ!$D$10+'СЕТ СН'!$G$6-'СЕТ СН'!$G$26</f>
        <v>1271.0232368499999</v>
      </c>
      <c r="R84" s="36">
        <f>SUMIFS(СВЦЭМ!$D$39:$D$782,СВЦЭМ!$A$39:$A$782,$A84,СВЦЭМ!$B$39:$B$782,R$83)+'СЕТ СН'!$G$14+СВЦЭМ!$D$10+'СЕТ СН'!$G$6-'СЕТ СН'!$G$26</f>
        <v>1277.6712515199999</v>
      </c>
      <c r="S84" s="36">
        <f>SUMIFS(СВЦЭМ!$D$39:$D$782,СВЦЭМ!$A$39:$A$782,$A84,СВЦЭМ!$B$39:$B$782,S$83)+'СЕТ СН'!$G$14+СВЦЭМ!$D$10+'СЕТ СН'!$G$6-'СЕТ СН'!$G$26</f>
        <v>1242.06864617</v>
      </c>
      <c r="T84" s="36">
        <f>SUMIFS(СВЦЭМ!$D$39:$D$782,СВЦЭМ!$A$39:$A$782,$A84,СВЦЭМ!$B$39:$B$782,T$83)+'СЕТ СН'!$G$14+СВЦЭМ!$D$10+'СЕТ СН'!$G$6-'СЕТ СН'!$G$26</f>
        <v>1202.8479926</v>
      </c>
      <c r="U84" s="36">
        <f>SUMIFS(СВЦЭМ!$D$39:$D$782,СВЦЭМ!$A$39:$A$782,$A84,СВЦЭМ!$B$39:$B$782,U$83)+'СЕТ СН'!$G$14+СВЦЭМ!$D$10+'СЕТ СН'!$G$6-'СЕТ СН'!$G$26</f>
        <v>1167.3535134700001</v>
      </c>
      <c r="V84" s="36">
        <f>SUMIFS(СВЦЭМ!$D$39:$D$782,СВЦЭМ!$A$39:$A$782,$A84,СВЦЭМ!$B$39:$B$782,V$83)+'СЕТ СН'!$G$14+СВЦЭМ!$D$10+'СЕТ СН'!$G$6-'СЕТ СН'!$G$26</f>
        <v>1168.0779046800001</v>
      </c>
      <c r="W84" s="36">
        <f>SUMIFS(СВЦЭМ!$D$39:$D$782,СВЦЭМ!$A$39:$A$782,$A84,СВЦЭМ!$B$39:$B$782,W$83)+'СЕТ СН'!$G$14+СВЦЭМ!$D$10+'СЕТ СН'!$G$6-'СЕТ СН'!$G$26</f>
        <v>1193.4707763599999</v>
      </c>
      <c r="X84" s="36">
        <f>SUMIFS(СВЦЭМ!$D$39:$D$782,СВЦЭМ!$A$39:$A$782,$A84,СВЦЭМ!$B$39:$B$782,X$83)+'СЕТ СН'!$G$14+СВЦЭМ!$D$10+'СЕТ СН'!$G$6-'СЕТ СН'!$G$26</f>
        <v>1212.54739002</v>
      </c>
      <c r="Y84" s="36">
        <f>SUMIFS(СВЦЭМ!$D$39:$D$782,СВЦЭМ!$A$39:$A$782,$A84,СВЦЭМ!$B$39:$B$782,Y$83)+'СЕТ СН'!$G$14+СВЦЭМ!$D$10+'СЕТ СН'!$G$6-'СЕТ СН'!$G$26</f>
        <v>1224.8648801900001</v>
      </c>
      <c r="AA84" s="45"/>
    </row>
    <row r="85" spans="1:27" ht="15.75" x14ac:dyDescent="0.2">
      <c r="A85" s="35">
        <f>A84+1</f>
        <v>44257</v>
      </c>
      <c r="B85" s="36">
        <f>SUMIFS(СВЦЭМ!$D$39:$D$782,СВЦЭМ!$A$39:$A$782,$A85,СВЦЭМ!$B$39:$B$782,B$83)+'СЕТ СН'!$G$14+СВЦЭМ!$D$10+'СЕТ СН'!$G$6-'СЕТ СН'!$G$26</f>
        <v>1266.4284953899999</v>
      </c>
      <c r="C85" s="36">
        <f>SUMIFS(СВЦЭМ!$D$39:$D$782,СВЦЭМ!$A$39:$A$782,$A85,СВЦЭМ!$B$39:$B$782,C$83)+'СЕТ СН'!$G$14+СВЦЭМ!$D$10+'СЕТ СН'!$G$6-'СЕТ СН'!$G$26</f>
        <v>1322.00219674</v>
      </c>
      <c r="D85" s="36">
        <f>SUMIFS(СВЦЭМ!$D$39:$D$782,СВЦЭМ!$A$39:$A$782,$A85,СВЦЭМ!$B$39:$B$782,D$83)+'СЕТ СН'!$G$14+СВЦЭМ!$D$10+'СЕТ СН'!$G$6-'СЕТ СН'!$G$26</f>
        <v>1315.73028675</v>
      </c>
      <c r="E85" s="36">
        <f>SUMIFS(СВЦЭМ!$D$39:$D$782,СВЦЭМ!$A$39:$A$782,$A85,СВЦЭМ!$B$39:$B$782,E$83)+'СЕТ СН'!$G$14+СВЦЭМ!$D$10+'СЕТ СН'!$G$6-'СЕТ СН'!$G$26</f>
        <v>1312.5202795</v>
      </c>
      <c r="F85" s="36">
        <f>SUMIFS(СВЦЭМ!$D$39:$D$782,СВЦЭМ!$A$39:$A$782,$A85,СВЦЭМ!$B$39:$B$782,F$83)+'СЕТ СН'!$G$14+СВЦЭМ!$D$10+'СЕТ СН'!$G$6-'СЕТ СН'!$G$26</f>
        <v>1312.1691194299999</v>
      </c>
      <c r="G85" s="36">
        <f>SUMIFS(СВЦЭМ!$D$39:$D$782,СВЦЭМ!$A$39:$A$782,$A85,СВЦЭМ!$B$39:$B$782,G$83)+'СЕТ СН'!$G$14+СВЦЭМ!$D$10+'СЕТ СН'!$G$6-'СЕТ СН'!$G$26</f>
        <v>1323.65434987</v>
      </c>
      <c r="H85" s="36">
        <f>SUMIFS(СВЦЭМ!$D$39:$D$782,СВЦЭМ!$A$39:$A$782,$A85,СВЦЭМ!$B$39:$B$782,H$83)+'СЕТ СН'!$G$14+СВЦЭМ!$D$10+'СЕТ СН'!$G$6-'СЕТ СН'!$G$26</f>
        <v>1330.72405617</v>
      </c>
      <c r="I85" s="36">
        <f>SUMIFS(СВЦЭМ!$D$39:$D$782,СВЦЭМ!$A$39:$A$782,$A85,СВЦЭМ!$B$39:$B$782,I$83)+'СЕТ СН'!$G$14+СВЦЭМ!$D$10+'СЕТ СН'!$G$6-'СЕТ СН'!$G$26</f>
        <v>1287.04315249</v>
      </c>
      <c r="J85" s="36">
        <f>SUMIFS(СВЦЭМ!$D$39:$D$782,СВЦЭМ!$A$39:$A$782,$A85,СВЦЭМ!$B$39:$B$782,J$83)+'СЕТ СН'!$G$14+СВЦЭМ!$D$10+'СЕТ СН'!$G$6-'СЕТ СН'!$G$26</f>
        <v>1237.0265012799998</v>
      </c>
      <c r="K85" s="36">
        <f>SUMIFS(СВЦЭМ!$D$39:$D$782,СВЦЭМ!$A$39:$A$782,$A85,СВЦЭМ!$B$39:$B$782,K$83)+'СЕТ СН'!$G$14+СВЦЭМ!$D$10+'СЕТ СН'!$G$6-'СЕТ СН'!$G$26</f>
        <v>1211.2363674200001</v>
      </c>
      <c r="L85" s="36">
        <f>SUMIFS(СВЦЭМ!$D$39:$D$782,СВЦЭМ!$A$39:$A$782,$A85,СВЦЭМ!$B$39:$B$782,L$83)+'СЕТ СН'!$G$14+СВЦЭМ!$D$10+'СЕТ СН'!$G$6-'СЕТ СН'!$G$26</f>
        <v>1207.8328120599999</v>
      </c>
      <c r="M85" s="36">
        <f>SUMIFS(СВЦЭМ!$D$39:$D$782,СВЦЭМ!$A$39:$A$782,$A85,СВЦЭМ!$B$39:$B$782,M$83)+'СЕТ СН'!$G$14+СВЦЭМ!$D$10+'СЕТ СН'!$G$6-'СЕТ СН'!$G$26</f>
        <v>1212.87906767</v>
      </c>
      <c r="N85" s="36">
        <f>SUMIFS(СВЦЭМ!$D$39:$D$782,СВЦЭМ!$A$39:$A$782,$A85,СВЦЭМ!$B$39:$B$782,N$83)+'СЕТ СН'!$G$14+СВЦЭМ!$D$10+'СЕТ СН'!$G$6-'СЕТ СН'!$G$26</f>
        <v>1223.46002929</v>
      </c>
      <c r="O85" s="36">
        <f>SUMIFS(СВЦЭМ!$D$39:$D$782,СВЦЭМ!$A$39:$A$782,$A85,СВЦЭМ!$B$39:$B$782,O$83)+'СЕТ СН'!$G$14+СВЦЭМ!$D$10+'СЕТ СН'!$G$6-'СЕТ СН'!$G$26</f>
        <v>1263.8217661299998</v>
      </c>
      <c r="P85" s="36">
        <f>SUMIFS(СВЦЭМ!$D$39:$D$782,СВЦЭМ!$A$39:$A$782,$A85,СВЦЭМ!$B$39:$B$782,P$83)+'СЕТ СН'!$G$14+СВЦЭМ!$D$10+'СЕТ СН'!$G$6-'СЕТ СН'!$G$26</f>
        <v>1275.7259659399999</v>
      </c>
      <c r="Q85" s="36">
        <f>SUMIFS(СВЦЭМ!$D$39:$D$782,СВЦЭМ!$A$39:$A$782,$A85,СВЦЭМ!$B$39:$B$782,Q$83)+'СЕТ СН'!$G$14+СВЦЭМ!$D$10+'СЕТ СН'!$G$6-'СЕТ СН'!$G$26</f>
        <v>1293.4237025999998</v>
      </c>
      <c r="R85" s="36">
        <f>SUMIFS(СВЦЭМ!$D$39:$D$782,СВЦЭМ!$A$39:$A$782,$A85,СВЦЭМ!$B$39:$B$782,R$83)+'СЕТ СН'!$G$14+СВЦЭМ!$D$10+'СЕТ СН'!$G$6-'СЕТ СН'!$G$26</f>
        <v>1297.66613996</v>
      </c>
      <c r="S85" s="36">
        <f>SUMIFS(СВЦЭМ!$D$39:$D$782,СВЦЭМ!$A$39:$A$782,$A85,СВЦЭМ!$B$39:$B$782,S$83)+'СЕТ СН'!$G$14+СВЦЭМ!$D$10+'СЕТ СН'!$G$6-'СЕТ СН'!$G$26</f>
        <v>1267.08176796</v>
      </c>
      <c r="T85" s="36">
        <f>SUMIFS(СВЦЭМ!$D$39:$D$782,СВЦЭМ!$A$39:$A$782,$A85,СВЦЭМ!$B$39:$B$782,T$83)+'СЕТ СН'!$G$14+СВЦЭМ!$D$10+'СЕТ СН'!$G$6-'СЕТ СН'!$G$26</f>
        <v>1221.4507441200001</v>
      </c>
      <c r="U85" s="36">
        <f>SUMIFS(СВЦЭМ!$D$39:$D$782,СВЦЭМ!$A$39:$A$782,$A85,СВЦЭМ!$B$39:$B$782,U$83)+'СЕТ СН'!$G$14+СВЦЭМ!$D$10+'СЕТ СН'!$G$6-'СЕТ СН'!$G$26</f>
        <v>1180.90430107</v>
      </c>
      <c r="V85" s="36">
        <f>SUMIFS(СВЦЭМ!$D$39:$D$782,СВЦЭМ!$A$39:$A$782,$A85,СВЦЭМ!$B$39:$B$782,V$83)+'СЕТ СН'!$G$14+СВЦЭМ!$D$10+'СЕТ СН'!$G$6-'СЕТ СН'!$G$26</f>
        <v>1180.22033708</v>
      </c>
      <c r="W85" s="36">
        <f>SUMIFS(СВЦЭМ!$D$39:$D$782,СВЦЭМ!$A$39:$A$782,$A85,СВЦЭМ!$B$39:$B$782,W$83)+'СЕТ СН'!$G$14+СВЦЭМ!$D$10+'СЕТ СН'!$G$6-'СЕТ СН'!$G$26</f>
        <v>1191.9255511000001</v>
      </c>
      <c r="X85" s="36">
        <f>SUMIFS(СВЦЭМ!$D$39:$D$782,СВЦЭМ!$A$39:$A$782,$A85,СВЦЭМ!$B$39:$B$782,X$83)+'СЕТ СН'!$G$14+СВЦЭМ!$D$10+'СЕТ СН'!$G$6-'СЕТ СН'!$G$26</f>
        <v>1218.9936915999999</v>
      </c>
      <c r="Y85" s="36">
        <f>SUMIFS(СВЦЭМ!$D$39:$D$782,СВЦЭМ!$A$39:$A$782,$A85,СВЦЭМ!$B$39:$B$782,Y$83)+'СЕТ СН'!$G$14+СВЦЭМ!$D$10+'СЕТ СН'!$G$6-'СЕТ СН'!$G$26</f>
        <v>1227.23965236</v>
      </c>
    </row>
    <row r="86" spans="1:27" ht="15.75" x14ac:dyDescent="0.2">
      <c r="A86" s="35">
        <f t="shared" ref="A86:A114" si="2">A85+1</f>
        <v>44258</v>
      </c>
      <c r="B86" s="36">
        <f>SUMIFS(СВЦЭМ!$D$39:$D$782,СВЦЭМ!$A$39:$A$782,$A86,СВЦЭМ!$B$39:$B$782,B$83)+'СЕТ СН'!$G$14+СВЦЭМ!$D$10+'СЕТ СН'!$G$6-'СЕТ СН'!$G$26</f>
        <v>1232.3579684700001</v>
      </c>
      <c r="C86" s="36">
        <f>SUMIFS(СВЦЭМ!$D$39:$D$782,СВЦЭМ!$A$39:$A$782,$A86,СВЦЭМ!$B$39:$B$782,C$83)+'СЕТ СН'!$G$14+СВЦЭМ!$D$10+'СЕТ СН'!$G$6-'СЕТ СН'!$G$26</f>
        <v>1293.1925751399999</v>
      </c>
      <c r="D86" s="36">
        <f>SUMIFS(СВЦЭМ!$D$39:$D$782,СВЦЭМ!$A$39:$A$782,$A86,СВЦЭМ!$B$39:$B$782,D$83)+'СЕТ СН'!$G$14+СВЦЭМ!$D$10+'СЕТ СН'!$G$6-'СЕТ СН'!$G$26</f>
        <v>1320.2883919799999</v>
      </c>
      <c r="E86" s="36">
        <f>SUMIFS(СВЦЭМ!$D$39:$D$782,СВЦЭМ!$A$39:$A$782,$A86,СВЦЭМ!$B$39:$B$782,E$83)+'СЕТ СН'!$G$14+СВЦЭМ!$D$10+'СЕТ СН'!$G$6-'СЕТ СН'!$G$26</f>
        <v>1318.0043877599999</v>
      </c>
      <c r="F86" s="36">
        <f>SUMIFS(СВЦЭМ!$D$39:$D$782,СВЦЭМ!$A$39:$A$782,$A86,СВЦЭМ!$B$39:$B$782,F$83)+'СЕТ СН'!$G$14+СВЦЭМ!$D$10+'СЕТ СН'!$G$6-'СЕТ СН'!$G$26</f>
        <v>1322.0019379599999</v>
      </c>
      <c r="G86" s="36">
        <f>SUMIFS(СВЦЭМ!$D$39:$D$782,СВЦЭМ!$A$39:$A$782,$A86,СВЦЭМ!$B$39:$B$782,G$83)+'СЕТ СН'!$G$14+СВЦЭМ!$D$10+'СЕТ СН'!$G$6-'СЕТ СН'!$G$26</f>
        <v>1329.31874496</v>
      </c>
      <c r="H86" s="36">
        <f>SUMIFS(СВЦЭМ!$D$39:$D$782,СВЦЭМ!$A$39:$A$782,$A86,СВЦЭМ!$B$39:$B$782,H$83)+'СЕТ СН'!$G$14+СВЦЭМ!$D$10+'СЕТ СН'!$G$6-'СЕТ СН'!$G$26</f>
        <v>1317.8539069999999</v>
      </c>
      <c r="I86" s="36">
        <f>SUMIFS(СВЦЭМ!$D$39:$D$782,СВЦЭМ!$A$39:$A$782,$A86,СВЦЭМ!$B$39:$B$782,I$83)+'СЕТ СН'!$G$14+СВЦЭМ!$D$10+'СЕТ СН'!$G$6-'СЕТ СН'!$G$26</f>
        <v>1279.63162829</v>
      </c>
      <c r="J86" s="36">
        <f>SUMIFS(СВЦЭМ!$D$39:$D$782,СВЦЭМ!$A$39:$A$782,$A86,СВЦЭМ!$B$39:$B$782,J$83)+'СЕТ СН'!$G$14+СВЦЭМ!$D$10+'СЕТ СН'!$G$6-'СЕТ СН'!$G$26</f>
        <v>1228.4424500600001</v>
      </c>
      <c r="K86" s="36">
        <f>SUMIFS(СВЦЭМ!$D$39:$D$782,СВЦЭМ!$A$39:$A$782,$A86,СВЦЭМ!$B$39:$B$782,K$83)+'СЕТ СН'!$G$14+СВЦЭМ!$D$10+'СЕТ СН'!$G$6-'СЕТ СН'!$G$26</f>
        <v>1206.22363666</v>
      </c>
      <c r="L86" s="36">
        <f>SUMIFS(СВЦЭМ!$D$39:$D$782,СВЦЭМ!$A$39:$A$782,$A86,СВЦЭМ!$B$39:$B$782,L$83)+'СЕТ СН'!$G$14+СВЦЭМ!$D$10+'СЕТ СН'!$G$6-'СЕТ СН'!$G$26</f>
        <v>1204.3695871800001</v>
      </c>
      <c r="M86" s="36">
        <f>SUMIFS(СВЦЭМ!$D$39:$D$782,СВЦЭМ!$A$39:$A$782,$A86,СВЦЭМ!$B$39:$B$782,M$83)+'СЕТ СН'!$G$14+СВЦЭМ!$D$10+'СЕТ СН'!$G$6-'СЕТ СН'!$G$26</f>
        <v>1214.9248847700001</v>
      </c>
      <c r="N86" s="36">
        <f>SUMIFS(СВЦЭМ!$D$39:$D$782,СВЦЭМ!$A$39:$A$782,$A86,СВЦЭМ!$B$39:$B$782,N$83)+'СЕТ СН'!$G$14+СВЦЭМ!$D$10+'СЕТ СН'!$G$6-'СЕТ СН'!$G$26</f>
        <v>1196.4611530699999</v>
      </c>
      <c r="O86" s="36">
        <f>SUMIFS(СВЦЭМ!$D$39:$D$782,СВЦЭМ!$A$39:$A$782,$A86,СВЦЭМ!$B$39:$B$782,O$83)+'СЕТ СН'!$G$14+СВЦЭМ!$D$10+'СЕТ СН'!$G$6-'СЕТ СН'!$G$26</f>
        <v>1226.4307708900001</v>
      </c>
      <c r="P86" s="36">
        <f>SUMIFS(СВЦЭМ!$D$39:$D$782,СВЦЭМ!$A$39:$A$782,$A86,СВЦЭМ!$B$39:$B$782,P$83)+'СЕТ СН'!$G$14+СВЦЭМ!$D$10+'СЕТ СН'!$G$6-'СЕТ СН'!$G$26</f>
        <v>1242.68975682</v>
      </c>
      <c r="Q86" s="36">
        <f>SUMIFS(СВЦЭМ!$D$39:$D$782,СВЦЭМ!$A$39:$A$782,$A86,СВЦЭМ!$B$39:$B$782,Q$83)+'СЕТ СН'!$G$14+СВЦЭМ!$D$10+'СЕТ СН'!$G$6-'СЕТ СН'!$G$26</f>
        <v>1252.5640164700001</v>
      </c>
      <c r="R86" s="36">
        <f>SUMIFS(СВЦЭМ!$D$39:$D$782,СВЦЭМ!$A$39:$A$782,$A86,СВЦЭМ!$B$39:$B$782,R$83)+'СЕТ СН'!$G$14+СВЦЭМ!$D$10+'СЕТ СН'!$G$6-'СЕТ СН'!$G$26</f>
        <v>1249.79865593</v>
      </c>
      <c r="S86" s="36">
        <f>SUMIFS(СВЦЭМ!$D$39:$D$782,СВЦЭМ!$A$39:$A$782,$A86,СВЦЭМ!$B$39:$B$782,S$83)+'СЕТ СН'!$G$14+СВЦЭМ!$D$10+'СЕТ СН'!$G$6-'СЕТ СН'!$G$26</f>
        <v>1224.2038148700001</v>
      </c>
      <c r="T86" s="36">
        <f>SUMIFS(СВЦЭМ!$D$39:$D$782,СВЦЭМ!$A$39:$A$782,$A86,СВЦЭМ!$B$39:$B$782,T$83)+'СЕТ СН'!$G$14+СВЦЭМ!$D$10+'СЕТ СН'!$G$6-'СЕТ СН'!$G$26</f>
        <v>1183.77106534</v>
      </c>
      <c r="U86" s="36">
        <f>SUMIFS(СВЦЭМ!$D$39:$D$782,СВЦЭМ!$A$39:$A$782,$A86,СВЦЭМ!$B$39:$B$782,U$83)+'СЕТ СН'!$G$14+СВЦЭМ!$D$10+'СЕТ СН'!$G$6-'СЕТ СН'!$G$26</f>
        <v>1154.89386687</v>
      </c>
      <c r="V86" s="36">
        <f>SUMIFS(СВЦЭМ!$D$39:$D$782,СВЦЭМ!$A$39:$A$782,$A86,СВЦЭМ!$B$39:$B$782,V$83)+'СЕТ СН'!$G$14+СВЦЭМ!$D$10+'СЕТ СН'!$G$6-'СЕТ СН'!$G$26</f>
        <v>1151.69177982</v>
      </c>
      <c r="W86" s="36">
        <f>SUMIFS(СВЦЭМ!$D$39:$D$782,СВЦЭМ!$A$39:$A$782,$A86,СВЦЭМ!$B$39:$B$782,W$83)+'СЕТ СН'!$G$14+СВЦЭМ!$D$10+'СЕТ СН'!$G$6-'СЕТ СН'!$G$26</f>
        <v>1168.11396371</v>
      </c>
      <c r="X86" s="36">
        <f>SUMIFS(СВЦЭМ!$D$39:$D$782,СВЦЭМ!$A$39:$A$782,$A86,СВЦЭМ!$B$39:$B$782,X$83)+'СЕТ СН'!$G$14+СВЦЭМ!$D$10+'СЕТ СН'!$G$6-'СЕТ СН'!$G$26</f>
        <v>1183.43514452</v>
      </c>
      <c r="Y86" s="36">
        <f>SUMIFS(СВЦЭМ!$D$39:$D$782,СВЦЭМ!$A$39:$A$782,$A86,СВЦЭМ!$B$39:$B$782,Y$83)+'СЕТ СН'!$G$14+СВЦЭМ!$D$10+'СЕТ СН'!$G$6-'СЕТ СН'!$G$26</f>
        <v>1202.7016707800001</v>
      </c>
    </row>
    <row r="87" spans="1:27" ht="15.75" x14ac:dyDescent="0.2">
      <c r="A87" s="35">
        <f t="shared" si="2"/>
        <v>44259</v>
      </c>
      <c r="B87" s="36">
        <f>SUMIFS(СВЦЭМ!$D$39:$D$782,СВЦЭМ!$A$39:$A$782,$A87,СВЦЭМ!$B$39:$B$782,B$83)+'СЕТ СН'!$G$14+СВЦЭМ!$D$10+'СЕТ СН'!$G$6-'СЕТ СН'!$G$26</f>
        <v>1185.3649365399999</v>
      </c>
      <c r="C87" s="36">
        <f>SUMIFS(СВЦЭМ!$D$39:$D$782,СВЦЭМ!$A$39:$A$782,$A87,СВЦЭМ!$B$39:$B$782,C$83)+'СЕТ СН'!$G$14+СВЦЭМ!$D$10+'СЕТ СН'!$G$6-'СЕТ СН'!$G$26</f>
        <v>1245.88126407</v>
      </c>
      <c r="D87" s="36">
        <f>SUMIFS(СВЦЭМ!$D$39:$D$782,СВЦЭМ!$A$39:$A$782,$A87,СВЦЭМ!$B$39:$B$782,D$83)+'СЕТ СН'!$G$14+СВЦЭМ!$D$10+'СЕТ СН'!$G$6-'СЕТ СН'!$G$26</f>
        <v>1292.5226506899999</v>
      </c>
      <c r="E87" s="36">
        <f>SUMIFS(СВЦЭМ!$D$39:$D$782,СВЦЭМ!$A$39:$A$782,$A87,СВЦЭМ!$B$39:$B$782,E$83)+'СЕТ СН'!$G$14+СВЦЭМ!$D$10+'СЕТ СН'!$G$6-'СЕТ СН'!$G$26</f>
        <v>1300.45643561</v>
      </c>
      <c r="F87" s="36">
        <f>SUMIFS(СВЦЭМ!$D$39:$D$782,СВЦЭМ!$A$39:$A$782,$A87,СВЦЭМ!$B$39:$B$782,F$83)+'СЕТ СН'!$G$14+СВЦЭМ!$D$10+'СЕТ СН'!$G$6-'СЕТ СН'!$G$26</f>
        <v>1310.32533698</v>
      </c>
      <c r="G87" s="36">
        <f>SUMIFS(СВЦЭМ!$D$39:$D$782,СВЦЭМ!$A$39:$A$782,$A87,СВЦЭМ!$B$39:$B$782,G$83)+'СЕТ СН'!$G$14+СВЦЭМ!$D$10+'СЕТ СН'!$G$6-'СЕТ СН'!$G$26</f>
        <v>1299.5049883199999</v>
      </c>
      <c r="H87" s="36">
        <f>SUMIFS(СВЦЭМ!$D$39:$D$782,СВЦЭМ!$A$39:$A$782,$A87,СВЦЭМ!$B$39:$B$782,H$83)+'СЕТ СН'!$G$14+СВЦЭМ!$D$10+'СЕТ СН'!$G$6-'СЕТ СН'!$G$26</f>
        <v>1265.66490507</v>
      </c>
      <c r="I87" s="36">
        <f>SUMIFS(СВЦЭМ!$D$39:$D$782,СВЦЭМ!$A$39:$A$782,$A87,СВЦЭМ!$B$39:$B$782,I$83)+'СЕТ СН'!$G$14+СВЦЭМ!$D$10+'СЕТ СН'!$G$6-'СЕТ СН'!$G$26</f>
        <v>1226.15984465</v>
      </c>
      <c r="J87" s="36">
        <f>SUMIFS(СВЦЭМ!$D$39:$D$782,СВЦЭМ!$A$39:$A$782,$A87,СВЦЭМ!$B$39:$B$782,J$83)+'СЕТ СН'!$G$14+СВЦЭМ!$D$10+'СЕТ СН'!$G$6-'СЕТ СН'!$G$26</f>
        <v>1189.5364755800001</v>
      </c>
      <c r="K87" s="36">
        <f>SUMIFS(СВЦЭМ!$D$39:$D$782,СВЦЭМ!$A$39:$A$782,$A87,СВЦЭМ!$B$39:$B$782,K$83)+'СЕТ СН'!$G$14+СВЦЭМ!$D$10+'СЕТ СН'!$G$6-'СЕТ СН'!$G$26</f>
        <v>1181.20079895</v>
      </c>
      <c r="L87" s="36">
        <f>SUMIFS(СВЦЭМ!$D$39:$D$782,СВЦЭМ!$A$39:$A$782,$A87,СВЦЭМ!$B$39:$B$782,L$83)+'СЕТ СН'!$G$14+СВЦЭМ!$D$10+'СЕТ СН'!$G$6-'СЕТ СН'!$G$26</f>
        <v>1184.94215622</v>
      </c>
      <c r="M87" s="36">
        <f>SUMIFS(СВЦЭМ!$D$39:$D$782,СВЦЭМ!$A$39:$A$782,$A87,СВЦЭМ!$B$39:$B$782,M$83)+'СЕТ СН'!$G$14+СВЦЭМ!$D$10+'СЕТ СН'!$G$6-'СЕТ СН'!$G$26</f>
        <v>1189.6160785100001</v>
      </c>
      <c r="N87" s="36">
        <f>SUMIFS(СВЦЭМ!$D$39:$D$782,СВЦЭМ!$A$39:$A$782,$A87,СВЦЭМ!$B$39:$B$782,N$83)+'СЕТ СН'!$G$14+СВЦЭМ!$D$10+'СЕТ СН'!$G$6-'СЕТ СН'!$G$26</f>
        <v>1193.0344856700001</v>
      </c>
      <c r="O87" s="36">
        <f>SUMIFS(СВЦЭМ!$D$39:$D$782,СВЦЭМ!$A$39:$A$782,$A87,СВЦЭМ!$B$39:$B$782,O$83)+'СЕТ СН'!$G$14+СВЦЭМ!$D$10+'СЕТ СН'!$G$6-'СЕТ СН'!$G$26</f>
        <v>1242.56984291</v>
      </c>
      <c r="P87" s="36">
        <f>SUMIFS(СВЦЭМ!$D$39:$D$782,СВЦЭМ!$A$39:$A$782,$A87,СВЦЭМ!$B$39:$B$782,P$83)+'СЕТ СН'!$G$14+СВЦЭМ!$D$10+'СЕТ СН'!$G$6-'СЕТ СН'!$G$26</f>
        <v>1287.2928941499999</v>
      </c>
      <c r="Q87" s="36">
        <f>SUMIFS(СВЦЭМ!$D$39:$D$782,СВЦЭМ!$A$39:$A$782,$A87,СВЦЭМ!$B$39:$B$782,Q$83)+'СЕТ СН'!$G$14+СВЦЭМ!$D$10+'СЕТ СН'!$G$6-'СЕТ СН'!$G$26</f>
        <v>1297.9073931599999</v>
      </c>
      <c r="R87" s="36">
        <f>SUMIFS(СВЦЭМ!$D$39:$D$782,СВЦЭМ!$A$39:$A$782,$A87,СВЦЭМ!$B$39:$B$782,R$83)+'СЕТ СН'!$G$14+СВЦЭМ!$D$10+'СЕТ СН'!$G$6-'СЕТ СН'!$G$26</f>
        <v>1287.88810169</v>
      </c>
      <c r="S87" s="36">
        <f>SUMIFS(СВЦЭМ!$D$39:$D$782,СВЦЭМ!$A$39:$A$782,$A87,СВЦЭМ!$B$39:$B$782,S$83)+'СЕТ СН'!$G$14+СВЦЭМ!$D$10+'СЕТ СН'!$G$6-'СЕТ СН'!$G$26</f>
        <v>1255.52935159</v>
      </c>
      <c r="T87" s="36">
        <f>SUMIFS(СВЦЭМ!$D$39:$D$782,СВЦЭМ!$A$39:$A$782,$A87,СВЦЭМ!$B$39:$B$782,T$83)+'СЕТ СН'!$G$14+СВЦЭМ!$D$10+'СЕТ СН'!$G$6-'СЕТ СН'!$G$26</f>
        <v>1174.93965256</v>
      </c>
      <c r="U87" s="36">
        <f>SUMIFS(СВЦЭМ!$D$39:$D$782,СВЦЭМ!$A$39:$A$782,$A87,СВЦЭМ!$B$39:$B$782,U$83)+'СЕТ СН'!$G$14+СВЦЭМ!$D$10+'СЕТ СН'!$G$6-'СЕТ СН'!$G$26</f>
        <v>1139.5270373999999</v>
      </c>
      <c r="V87" s="36">
        <f>SUMIFS(СВЦЭМ!$D$39:$D$782,СВЦЭМ!$A$39:$A$782,$A87,СВЦЭМ!$B$39:$B$782,V$83)+'СЕТ СН'!$G$14+СВЦЭМ!$D$10+'СЕТ СН'!$G$6-'СЕТ СН'!$G$26</f>
        <v>1142.6307024400001</v>
      </c>
      <c r="W87" s="36">
        <f>SUMIFS(СВЦЭМ!$D$39:$D$782,СВЦЭМ!$A$39:$A$782,$A87,СВЦЭМ!$B$39:$B$782,W$83)+'СЕТ СН'!$G$14+СВЦЭМ!$D$10+'СЕТ СН'!$G$6-'СЕТ СН'!$G$26</f>
        <v>1163.1434290300001</v>
      </c>
      <c r="X87" s="36">
        <f>SUMIFS(СВЦЭМ!$D$39:$D$782,СВЦЭМ!$A$39:$A$782,$A87,СВЦЭМ!$B$39:$B$782,X$83)+'СЕТ СН'!$G$14+СВЦЭМ!$D$10+'СЕТ СН'!$G$6-'СЕТ СН'!$G$26</f>
        <v>1180.7233333199999</v>
      </c>
      <c r="Y87" s="36">
        <f>SUMIFS(СВЦЭМ!$D$39:$D$782,СВЦЭМ!$A$39:$A$782,$A87,СВЦЭМ!$B$39:$B$782,Y$83)+'СЕТ СН'!$G$14+СВЦЭМ!$D$10+'СЕТ СН'!$G$6-'СЕТ СН'!$G$26</f>
        <v>1186.95247924</v>
      </c>
    </row>
    <row r="88" spans="1:27" ht="15.75" x14ac:dyDescent="0.2">
      <c r="A88" s="35">
        <f t="shared" si="2"/>
        <v>44260</v>
      </c>
      <c r="B88" s="36">
        <f>SUMIFS(СВЦЭМ!$D$39:$D$782,СВЦЭМ!$A$39:$A$782,$A88,СВЦЭМ!$B$39:$B$782,B$83)+'СЕТ СН'!$G$14+СВЦЭМ!$D$10+'СЕТ СН'!$G$6-'СЕТ СН'!$G$26</f>
        <v>1216.64969034</v>
      </c>
      <c r="C88" s="36">
        <f>SUMIFS(СВЦЭМ!$D$39:$D$782,СВЦЭМ!$A$39:$A$782,$A88,СВЦЭМ!$B$39:$B$782,C$83)+'СЕТ СН'!$G$14+СВЦЭМ!$D$10+'СЕТ СН'!$G$6-'СЕТ СН'!$G$26</f>
        <v>1253.5875402899999</v>
      </c>
      <c r="D88" s="36">
        <f>SUMIFS(СВЦЭМ!$D$39:$D$782,СВЦЭМ!$A$39:$A$782,$A88,СВЦЭМ!$B$39:$B$782,D$83)+'СЕТ СН'!$G$14+СВЦЭМ!$D$10+'СЕТ СН'!$G$6-'СЕТ СН'!$G$26</f>
        <v>1280.8443604699999</v>
      </c>
      <c r="E88" s="36">
        <f>SUMIFS(СВЦЭМ!$D$39:$D$782,СВЦЭМ!$A$39:$A$782,$A88,СВЦЭМ!$B$39:$B$782,E$83)+'СЕТ СН'!$G$14+СВЦЭМ!$D$10+'СЕТ СН'!$G$6-'СЕТ СН'!$G$26</f>
        <v>1288.04456252</v>
      </c>
      <c r="F88" s="36">
        <f>SUMIFS(СВЦЭМ!$D$39:$D$782,СВЦЭМ!$A$39:$A$782,$A88,СВЦЭМ!$B$39:$B$782,F$83)+'СЕТ СН'!$G$14+СВЦЭМ!$D$10+'СЕТ СН'!$G$6-'СЕТ СН'!$G$26</f>
        <v>1320.73506722</v>
      </c>
      <c r="G88" s="36">
        <f>SUMIFS(СВЦЭМ!$D$39:$D$782,СВЦЭМ!$A$39:$A$782,$A88,СВЦЭМ!$B$39:$B$782,G$83)+'СЕТ СН'!$G$14+СВЦЭМ!$D$10+'СЕТ СН'!$G$6-'СЕТ СН'!$G$26</f>
        <v>1319.96864089</v>
      </c>
      <c r="H88" s="36">
        <f>SUMIFS(СВЦЭМ!$D$39:$D$782,СВЦЭМ!$A$39:$A$782,$A88,СВЦЭМ!$B$39:$B$782,H$83)+'СЕТ СН'!$G$14+СВЦЭМ!$D$10+'СЕТ СН'!$G$6-'СЕТ СН'!$G$26</f>
        <v>1301.3328686299999</v>
      </c>
      <c r="I88" s="36">
        <f>SUMIFS(СВЦЭМ!$D$39:$D$782,СВЦЭМ!$A$39:$A$782,$A88,СВЦЭМ!$B$39:$B$782,I$83)+'СЕТ СН'!$G$14+СВЦЭМ!$D$10+'СЕТ СН'!$G$6-'СЕТ СН'!$G$26</f>
        <v>1256.6272600899999</v>
      </c>
      <c r="J88" s="36">
        <f>SUMIFS(СВЦЭМ!$D$39:$D$782,СВЦЭМ!$A$39:$A$782,$A88,СВЦЭМ!$B$39:$B$782,J$83)+'СЕТ СН'!$G$14+СВЦЭМ!$D$10+'СЕТ СН'!$G$6-'СЕТ СН'!$G$26</f>
        <v>1216.8386634200001</v>
      </c>
      <c r="K88" s="36">
        <f>SUMIFS(СВЦЭМ!$D$39:$D$782,СВЦЭМ!$A$39:$A$782,$A88,СВЦЭМ!$B$39:$B$782,K$83)+'СЕТ СН'!$G$14+СВЦЭМ!$D$10+'СЕТ СН'!$G$6-'СЕТ СН'!$G$26</f>
        <v>1185.2274413499999</v>
      </c>
      <c r="L88" s="36">
        <f>SUMIFS(СВЦЭМ!$D$39:$D$782,СВЦЭМ!$A$39:$A$782,$A88,СВЦЭМ!$B$39:$B$782,L$83)+'СЕТ СН'!$G$14+СВЦЭМ!$D$10+'СЕТ СН'!$G$6-'СЕТ СН'!$G$26</f>
        <v>1179.0393048799999</v>
      </c>
      <c r="M88" s="36">
        <f>SUMIFS(СВЦЭМ!$D$39:$D$782,СВЦЭМ!$A$39:$A$782,$A88,СВЦЭМ!$B$39:$B$782,M$83)+'СЕТ СН'!$G$14+СВЦЭМ!$D$10+'СЕТ СН'!$G$6-'СЕТ СН'!$G$26</f>
        <v>1177.9448805899999</v>
      </c>
      <c r="N88" s="36">
        <f>SUMIFS(СВЦЭМ!$D$39:$D$782,СВЦЭМ!$A$39:$A$782,$A88,СВЦЭМ!$B$39:$B$782,N$83)+'СЕТ СН'!$G$14+СВЦЭМ!$D$10+'СЕТ СН'!$G$6-'СЕТ СН'!$G$26</f>
        <v>1194.2131653700001</v>
      </c>
      <c r="O88" s="36">
        <f>SUMIFS(СВЦЭМ!$D$39:$D$782,СВЦЭМ!$A$39:$A$782,$A88,СВЦЭМ!$B$39:$B$782,O$83)+'СЕТ СН'!$G$14+СВЦЭМ!$D$10+'СЕТ СН'!$G$6-'СЕТ СН'!$G$26</f>
        <v>1241.8169342399999</v>
      </c>
      <c r="P88" s="36">
        <f>SUMIFS(СВЦЭМ!$D$39:$D$782,СВЦЭМ!$A$39:$A$782,$A88,СВЦЭМ!$B$39:$B$782,P$83)+'СЕТ СН'!$G$14+СВЦЭМ!$D$10+'СЕТ СН'!$G$6-'СЕТ СН'!$G$26</f>
        <v>1265.0311899799999</v>
      </c>
      <c r="Q88" s="36">
        <f>SUMIFS(СВЦЭМ!$D$39:$D$782,СВЦЭМ!$A$39:$A$782,$A88,СВЦЭМ!$B$39:$B$782,Q$83)+'СЕТ СН'!$G$14+СВЦЭМ!$D$10+'СЕТ СН'!$G$6-'СЕТ СН'!$G$26</f>
        <v>1281.88339382</v>
      </c>
      <c r="R88" s="36">
        <f>SUMIFS(СВЦЭМ!$D$39:$D$782,СВЦЭМ!$A$39:$A$782,$A88,СВЦЭМ!$B$39:$B$782,R$83)+'СЕТ СН'!$G$14+СВЦЭМ!$D$10+'СЕТ СН'!$G$6-'СЕТ СН'!$G$26</f>
        <v>1280.48430841</v>
      </c>
      <c r="S88" s="36">
        <f>SUMIFS(СВЦЭМ!$D$39:$D$782,СВЦЭМ!$A$39:$A$782,$A88,СВЦЭМ!$B$39:$B$782,S$83)+'СЕТ СН'!$G$14+СВЦЭМ!$D$10+'СЕТ СН'!$G$6-'СЕТ СН'!$G$26</f>
        <v>1244.69271779</v>
      </c>
      <c r="T88" s="36">
        <f>SUMIFS(СВЦЭМ!$D$39:$D$782,СВЦЭМ!$A$39:$A$782,$A88,СВЦЭМ!$B$39:$B$782,T$83)+'СЕТ СН'!$G$14+СВЦЭМ!$D$10+'СЕТ СН'!$G$6-'СЕТ СН'!$G$26</f>
        <v>1194.8890312000001</v>
      </c>
      <c r="U88" s="36">
        <f>SUMIFS(СВЦЭМ!$D$39:$D$782,СВЦЭМ!$A$39:$A$782,$A88,СВЦЭМ!$B$39:$B$782,U$83)+'СЕТ СН'!$G$14+СВЦЭМ!$D$10+'СЕТ СН'!$G$6-'СЕТ СН'!$G$26</f>
        <v>1156.9636331300001</v>
      </c>
      <c r="V88" s="36">
        <f>SUMIFS(СВЦЭМ!$D$39:$D$782,СВЦЭМ!$A$39:$A$782,$A88,СВЦЭМ!$B$39:$B$782,V$83)+'СЕТ СН'!$G$14+СВЦЭМ!$D$10+'СЕТ СН'!$G$6-'СЕТ СН'!$G$26</f>
        <v>1176.7433048099999</v>
      </c>
      <c r="W88" s="36">
        <f>SUMIFS(СВЦЭМ!$D$39:$D$782,СВЦЭМ!$A$39:$A$782,$A88,СВЦЭМ!$B$39:$B$782,W$83)+'СЕТ СН'!$G$14+СВЦЭМ!$D$10+'СЕТ СН'!$G$6-'СЕТ СН'!$G$26</f>
        <v>1185.2483358100001</v>
      </c>
      <c r="X88" s="36">
        <f>SUMIFS(СВЦЭМ!$D$39:$D$782,СВЦЭМ!$A$39:$A$782,$A88,СВЦЭМ!$B$39:$B$782,X$83)+'СЕТ СН'!$G$14+СВЦЭМ!$D$10+'СЕТ СН'!$G$6-'СЕТ СН'!$G$26</f>
        <v>1207.73361206</v>
      </c>
      <c r="Y88" s="36">
        <f>SUMIFS(СВЦЭМ!$D$39:$D$782,СВЦЭМ!$A$39:$A$782,$A88,СВЦЭМ!$B$39:$B$782,Y$83)+'СЕТ СН'!$G$14+СВЦЭМ!$D$10+'СЕТ СН'!$G$6-'СЕТ СН'!$G$26</f>
        <v>1212.8538449099999</v>
      </c>
    </row>
    <row r="89" spans="1:27" ht="15.75" x14ac:dyDescent="0.2">
      <c r="A89" s="35">
        <f t="shared" si="2"/>
        <v>44261</v>
      </c>
      <c r="B89" s="36">
        <f>SUMIFS(СВЦЭМ!$D$39:$D$782,СВЦЭМ!$A$39:$A$782,$A89,СВЦЭМ!$B$39:$B$782,B$83)+'СЕТ СН'!$G$14+СВЦЭМ!$D$10+'СЕТ СН'!$G$6-'СЕТ СН'!$G$26</f>
        <v>1265.1476371599999</v>
      </c>
      <c r="C89" s="36">
        <f>SUMIFS(СВЦЭМ!$D$39:$D$782,СВЦЭМ!$A$39:$A$782,$A89,СВЦЭМ!$B$39:$B$782,C$83)+'СЕТ СН'!$G$14+СВЦЭМ!$D$10+'СЕТ СН'!$G$6-'СЕТ СН'!$G$26</f>
        <v>1332.2826315699999</v>
      </c>
      <c r="D89" s="36">
        <f>SUMIFS(СВЦЭМ!$D$39:$D$782,СВЦЭМ!$A$39:$A$782,$A89,СВЦЭМ!$B$39:$B$782,D$83)+'СЕТ СН'!$G$14+СВЦЭМ!$D$10+'СЕТ СН'!$G$6-'СЕТ СН'!$G$26</f>
        <v>1343.08145584</v>
      </c>
      <c r="E89" s="36">
        <f>SUMIFS(СВЦЭМ!$D$39:$D$782,СВЦЭМ!$A$39:$A$782,$A89,СВЦЭМ!$B$39:$B$782,E$83)+'СЕТ СН'!$G$14+СВЦЭМ!$D$10+'СЕТ СН'!$G$6-'СЕТ СН'!$G$26</f>
        <v>1355.4911747599999</v>
      </c>
      <c r="F89" s="36">
        <f>SUMIFS(СВЦЭМ!$D$39:$D$782,СВЦЭМ!$A$39:$A$782,$A89,СВЦЭМ!$B$39:$B$782,F$83)+'СЕТ СН'!$G$14+СВЦЭМ!$D$10+'СЕТ СН'!$G$6-'СЕТ СН'!$G$26</f>
        <v>1360.8149201900001</v>
      </c>
      <c r="G89" s="36">
        <f>SUMIFS(СВЦЭМ!$D$39:$D$782,СВЦЭМ!$A$39:$A$782,$A89,СВЦЭМ!$B$39:$B$782,G$83)+'СЕТ СН'!$G$14+СВЦЭМ!$D$10+'СЕТ СН'!$G$6-'СЕТ СН'!$G$26</f>
        <v>1358.21255563</v>
      </c>
      <c r="H89" s="36">
        <f>SUMIFS(СВЦЭМ!$D$39:$D$782,СВЦЭМ!$A$39:$A$782,$A89,СВЦЭМ!$B$39:$B$782,H$83)+'СЕТ СН'!$G$14+СВЦЭМ!$D$10+'СЕТ СН'!$G$6-'СЕТ СН'!$G$26</f>
        <v>1362.92233771</v>
      </c>
      <c r="I89" s="36">
        <f>SUMIFS(СВЦЭМ!$D$39:$D$782,СВЦЭМ!$A$39:$A$782,$A89,СВЦЭМ!$B$39:$B$782,I$83)+'СЕТ СН'!$G$14+СВЦЭМ!$D$10+'СЕТ СН'!$G$6-'СЕТ СН'!$G$26</f>
        <v>1326.68357062</v>
      </c>
      <c r="J89" s="36">
        <f>SUMIFS(СВЦЭМ!$D$39:$D$782,СВЦЭМ!$A$39:$A$782,$A89,СВЦЭМ!$B$39:$B$782,J$83)+'СЕТ СН'!$G$14+СВЦЭМ!$D$10+'СЕТ СН'!$G$6-'СЕТ СН'!$G$26</f>
        <v>1251.86585249</v>
      </c>
      <c r="K89" s="36">
        <f>SUMIFS(СВЦЭМ!$D$39:$D$782,СВЦЭМ!$A$39:$A$782,$A89,СВЦЭМ!$B$39:$B$782,K$83)+'СЕТ СН'!$G$14+СВЦЭМ!$D$10+'СЕТ СН'!$G$6-'СЕТ СН'!$G$26</f>
        <v>1192.1683316799999</v>
      </c>
      <c r="L89" s="36">
        <f>SUMIFS(СВЦЭМ!$D$39:$D$782,СВЦЭМ!$A$39:$A$782,$A89,СВЦЭМ!$B$39:$B$782,L$83)+'СЕТ СН'!$G$14+СВЦЭМ!$D$10+'СЕТ СН'!$G$6-'СЕТ СН'!$G$26</f>
        <v>1161.8357141700001</v>
      </c>
      <c r="M89" s="36">
        <f>SUMIFS(СВЦЭМ!$D$39:$D$782,СВЦЭМ!$A$39:$A$782,$A89,СВЦЭМ!$B$39:$B$782,M$83)+'СЕТ СН'!$G$14+СВЦЭМ!$D$10+'СЕТ СН'!$G$6-'СЕТ СН'!$G$26</f>
        <v>1160.89884237</v>
      </c>
      <c r="N89" s="36">
        <f>SUMIFS(СВЦЭМ!$D$39:$D$782,СВЦЭМ!$A$39:$A$782,$A89,СВЦЭМ!$B$39:$B$782,N$83)+'СЕТ СН'!$G$14+СВЦЭМ!$D$10+'СЕТ СН'!$G$6-'СЕТ СН'!$G$26</f>
        <v>1171.8857864500001</v>
      </c>
      <c r="O89" s="36">
        <f>SUMIFS(СВЦЭМ!$D$39:$D$782,СВЦЭМ!$A$39:$A$782,$A89,СВЦЭМ!$B$39:$B$782,O$83)+'СЕТ СН'!$G$14+СВЦЭМ!$D$10+'СЕТ СН'!$G$6-'СЕТ СН'!$G$26</f>
        <v>1219.71167081</v>
      </c>
      <c r="P89" s="36">
        <f>SUMIFS(СВЦЭМ!$D$39:$D$782,СВЦЭМ!$A$39:$A$782,$A89,СВЦЭМ!$B$39:$B$782,P$83)+'СЕТ СН'!$G$14+СВЦЭМ!$D$10+'СЕТ СН'!$G$6-'СЕТ СН'!$G$26</f>
        <v>1235.7221505199998</v>
      </c>
      <c r="Q89" s="36">
        <f>SUMIFS(СВЦЭМ!$D$39:$D$782,СВЦЭМ!$A$39:$A$782,$A89,СВЦЭМ!$B$39:$B$782,Q$83)+'СЕТ СН'!$G$14+СВЦЭМ!$D$10+'СЕТ СН'!$G$6-'СЕТ СН'!$G$26</f>
        <v>1255.7652186799999</v>
      </c>
      <c r="R89" s="36">
        <f>SUMIFS(СВЦЭМ!$D$39:$D$782,СВЦЭМ!$A$39:$A$782,$A89,СВЦЭМ!$B$39:$B$782,R$83)+'СЕТ СН'!$G$14+СВЦЭМ!$D$10+'СЕТ СН'!$G$6-'СЕТ СН'!$G$26</f>
        <v>1247.4930287699999</v>
      </c>
      <c r="S89" s="36">
        <f>SUMIFS(СВЦЭМ!$D$39:$D$782,СВЦЭМ!$A$39:$A$782,$A89,СВЦЭМ!$B$39:$B$782,S$83)+'СЕТ СН'!$G$14+СВЦЭМ!$D$10+'СЕТ СН'!$G$6-'СЕТ СН'!$G$26</f>
        <v>1203.8604839</v>
      </c>
      <c r="T89" s="36">
        <f>SUMIFS(СВЦЭМ!$D$39:$D$782,СВЦЭМ!$A$39:$A$782,$A89,СВЦЭМ!$B$39:$B$782,T$83)+'СЕТ СН'!$G$14+СВЦЭМ!$D$10+'СЕТ СН'!$G$6-'СЕТ СН'!$G$26</f>
        <v>1161.1037985099999</v>
      </c>
      <c r="U89" s="36">
        <f>SUMIFS(СВЦЭМ!$D$39:$D$782,СВЦЭМ!$A$39:$A$782,$A89,СВЦЭМ!$B$39:$B$782,U$83)+'СЕТ СН'!$G$14+СВЦЭМ!$D$10+'СЕТ СН'!$G$6-'СЕТ СН'!$G$26</f>
        <v>1136.3391379300001</v>
      </c>
      <c r="V89" s="36">
        <f>SUMIFS(СВЦЭМ!$D$39:$D$782,СВЦЭМ!$A$39:$A$782,$A89,СВЦЭМ!$B$39:$B$782,V$83)+'СЕТ СН'!$G$14+СВЦЭМ!$D$10+'СЕТ СН'!$G$6-'СЕТ СН'!$G$26</f>
        <v>1139.29579195</v>
      </c>
      <c r="W89" s="36">
        <f>SUMIFS(СВЦЭМ!$D$39:$D$782,СВЦЭМ!$A$39:$A$782,$A89,СВЦЭМ!$B$39:$B$782,W$83)+'СЕТ СН'!$G$14+СВЦЭМ!$D$10+'СЕТ СН'!$G$6-'СЕТ СН'!$G$26</f>
        <v>1146.26183962</v>
      </c>
      <c r="X89" s="36">
        <f>SUMIFS(СВЦЭМ!$D$39:$D$782,СВЦЭМ!$A$39:$A$782,$A89,СВЦЭМ!$B$39:$B$782,X$83)+'СЕТ СН'!$G$14+СВЦЭМ!$D$10+'СЕТ СН'!$G$6-'СЕТ СН'!$G$26</f>
        <v>1169.62860168</v>
      </c>
      <c r="Y89" s="36">
        <f>SUMIFS(СВЦЭМ!$D$39:$D$782,СВЦЭМ!$A$39:$A$782,$A89,СВЦЭМ!$B$39:$B$782,Y$83)+'СЕТ СН'!$G$14+СВЦЭМ!$D$10+'СЕТ СН'!$G$6-'СЕТ СН'!$G$26</f>
        <v>1190.90569734</v>
      </c>
    </row>
    <row r="90" spans="1:27" ht="15.75" x14ac:dyDescent="0.2">
      <c r="A90" s="35">
        <f t="shared" si="2"/>
        <v>44262</v>
      </c>
      <c r="B90" s="36">
        <f>SUMIFS(СВЦЭМ!$D$39:$D$782,СВЦЭМ!$A$39:$A$782,$A90,СВЦЭМ!$B$39:$B$782,B$83)+'СЕТ СН'!$G$14+СВЦЭМ!$D$10+'СЕТ СН'!$G$6-'СЕТ СН'!$G$26</f>
        <v>1223.76856069</v>
      </c>
      <c r="C90" s="36">
        <f>SUMIFS(СВЦЭМ!$D$39:$D$782,СВЦЭМ!$A$39:$A$782,$A90,СВЦЭМ!$B$39:$B$782,C$83)+'СЕТ СН'!$G$14+СВЦЭМ!$D$10+'СЕТ СН'!$G$6-'СЕТ СН'!$G$26</f>
        <v>1283.7612621999999</v>
      </c>
      <c r="D90" s="36">
        <f>SUMIFS(СВЦЭМ!$D$39:$D$782,СВЦЭМ!$A$39:$A$782,$A90,СВЦЭМ!$B$39:$B$782,D$83)+'СЕТ СН'!$G$14+СВЦЭМ!$D$10+'СЕТ СН'!$G$6-'СЕТ СН'!$G$26</f>
        <v>1316.8474250499999</v>
      </c>
      <c r="E90" s="36">
        <f>SUMIFS(СВЦЭМ!$D$39:$D$782,СВЦЭМ!$A$39:$A$782,$A90,СВЦЭМ!$B$39:$B$782,E$83)+'СЕТ СН'!$G$14+СВЦЭМ!$D$10+'СЕТ СН'!$G$6-'СЕТ СН'!$G$26</f>
        <v>1327.21799788</v>
      </c>
      <c r="F90" s="36">
        <f>SUMIFS(СВЦЭМ!$D$39:$D$782,СВЦЭМ!$A$39:$A$782,$A90,СВЦЭМ!$B$39:$B$782,F$83)+'СЕТ СН'!$G$14+СВЦЭМ!$D$10+'СЕТ СН'!$G$6-'СЕТ СН'!$G$26</f>
        <v>1333.33243877</v>
      </c>
      <c r="G90" s="36">
        <f>SUMIFS(СВЦЭМ!$D$39:$D$782,СВЦЭМ!$A$39:$A$782,$A90,СВЦЭМ!$B$39:$B$782,G$83)+'СЕТ СН'!$G$14+СВЦЭМ!$D$10+'СЕТ СН'!$G$6-'СЕТ СН'!$G$26</f>
        <v>1334.44680049</v>
      </c>
      <c r="H90" s="36">
        <f>SUMIFS(СВЦЭМ!$D$39:$D$782,СВЦЭМ!$A$39:$A$782,$A90,СВЦЭМ!$B$39:$B$782,H$83)+'СЕТ СН'!$G$14+СВЦЭМ!$D$10+'СЕТ СН'!$G$6-'СЕТ СН'!$G$26</f>
        <v>1317.6053778999999</v>
      </c>
      <c r="I90" s="36">
        <f>SUMIFS(СВЦЭМ!$D$39:$D$782,СВЦЭМ!$A$39:$A$782,$A90,СВЦЭМ!$B$39:$B$782,I$83)+'СЕТ СН'!$G$14+СВЦЭМ!$D$10+'СЕТ СН'!$G$6-'СЕТ СН'!$G$26</f>
        <v>1283.62226588</v>
      </c>
      <c r="J90" s="36">
        <f>SUMIFS(СВЦЭМ!$D$39:$D$782,СВЦЭМ!$A$39:$A$782,$A90,СВЦЭМ!$B$39:$B$782,J$83)+'СЕТ СН'!$G$14+СВЦЭМ!$D$10+'СЕТ СН'!$G$6-'СЕТ СН'!$G$26</f>
        <v>1227.9009474100001</v>
      </c>
      <c r="K90" s="36">
        <f>SUMIFS(СВЦЭМ!$D$39:$D$782,СВЦЭМ!$A$39:$A$782,$A90,СВЦЭМ!$B$39:$B$782,K$83)+'СЕТ СН'!$G$14+СВЦЭМ!$D$10+'СЕТ СН'!$G$6-'СЕТ СН'!$G$26</f>
        <v>1189.2545708499999</v>
      </c>
      <c r="L90" s="36">
        <f>SUMIFS(СВЦЭМ!$D$39:$D$782,СВЦЭМ!$A$39:$A$782,$A90,СВЦЭМ!$B$39:$B$782,L$83)+'СЕТ СН'!$G$14+СВЦЭМ!$D$10+'СЕТ СН'!$G$6-'СЕТ СН'!$G$26</f>
        <v>1174.76515937</v>
      </c>
      <c r="M90" s="36">
        <f>SUMIFS(СВЦЭМ!$D$39:$D$782,СВЦЭМ!$A$39:$A$782,$A90,СВЦЭМ!$B$39:$B$782,M$83)+'СЕТ СН'!$G$14+СВЦЭМ!$D$10+'СЕТ СН'!$G$6-'СЕТ СН'!$G$26</f>
        <v>1179.74309062</v>
      </c>
      <c r="N90" s="36">
        <f>SUMIFS(СВЦЭМ!$D$39:$D$782,СВЦЭМ!$A$39:$A$782,$A90,СВЦЭМ!$B$39:$B$782,N$83)+'СЕТ СН'!$G$14+СВЦЭМ!$D$10+'СЕТ СН'!$G$6-'СЕТ СН'!$G$26</f>
        <v>1200.27586815</v>
      </c>
      <c r="O90" s="36">
        <f>SUMIFS(СВЦЭМ!$D$39:$D$782,СВЦЭМ!$A$39:$A$782,$A90,СВЦЭМ!$B$39:$B$782,O$83)+'СЕТ СН'!$G$14+СВЦЭМ!$D$10+'СЕТ СН'!$G$6-'СЕТ СН'!$G$26</f>
        <v>1236.50422172</v>
      </c>
      <c r="P90" s="36">
        <f>SUMIFS(СВЦЭМ!$D$39:$D$782,СВЦЭМ!$A$39:$A$782,$A90,СВЦЭМ!$B$39:$B$782,P$83)+'СЕТ СН'!$G$14+СВЦЭМ!$D$10+'СЕТ СН'!$G$6-'СЕТ СН'!$G$26</f>
        <v>1267.92962352</v>
      </c>
      <c r="Q90" s="36">
        <f>SUMIFS(СВЦЭМ!$D$39:$D$782,СВЦЭМ!$A$39:$A$782,$A90,СВЦЭМ!$B$39:$B$782,Q$83)+'СЕТ СН'!$G$14+СВЦЭМ!$D$10+'СЕТ СН'!$G$6-'СЕТ СН'!$G$26</f>
        <v>1287.48254056</v>
      </c>
      <c r="R90" s="36">
        <f>SUMIFS(СВЦЭМ!$D$39:$D$782,СВЦЭМ!$A$39:$A$782,$A90,СВЦЭМ!$B$39:$B$782,R$83)+'СЕТ СН'!$G$14+СВЦЭМ!$D$10+'СЕТ СН'!$G$6-'СЕТ СН'!$G$26</f>
        <v>1277.5265504500001</v>
      </c>
      <c r="S90" s="36">
        <f>SUMIFS(СВЦЭМ!$D$39:$D$782,СВЦЭМ!$A$39:$A$782,$A90,СВЦЭМ!$B$39:$B$782,S$83)+'СЕТ СН'!$G$14+СВЦЭМ!$D$10+'СЕТ СН'!$G$6-'СЕТ СН'!$G$26</f>
        <v>1243.9696370199999</v>
      </c>
      <c r="T90" s="36">
        <f>SUMIFS(СВЦЭМ!$D$39:$D$782,СВЦЭМ!$A$39:$A$782,$A90,СВЦЭМ!$B$39:$B$782,T$83)+'СЕТ СН'!$G$14+СВЦЭМ!$D$10+'СЕТ СН'!$G$6-'СЕТ СН'!$G$26</f>
        <v>1195.5530875500001</v>
      </c>
      <c r="U90" s="36">
        <f>SUMIFS(СВЦЭМ!$D$39:$D$782,СВЦЭМ!$A$39:$A$782,$A90,СВЦЭМ!$B$39:$B$782,U$83)+'СЕТ СН'!$G$14+СВЦЭМ!$D$10+'СЕТ СН'!$G$6-'СЕТ СН'!$G$26</f>
        <v>1161.4137565200001</v>
      </c>
      <c r="V90" s="36">
        <f>SUMIFS(СВЦЭМ!$D$39:$D$782,СВЦЭМ!$A$39:$A$782,$A90,СВЦЭМ!$B$39:$B$782,V$83)+'СЕТ СН'!$G$14+СВЦЭМ!$D$10+'СЕТ СН'!$G$6-'СЕТ СН'!$G$26</f>
        <v>1167.45095646</v>
      </c>
      <c r="W90" s="36">
        <f>SUMIFS(СВЦЭМ!$D$39:$D$782,СВЦЭМ!$A$39:$A$782,$A90,СВЦЭМ!$B$39:$B$782,W$83)+'СЕТ СН'!$G$14+СВЦЭМ!$D$10+'СЕТ СН'!$G$6-'СЕТ СН'!$G$26</f>
        <v>1187.9956331599999</v>
      </c>
      <c r="X90" s="36">
        <f>SUMIFS(СВЦЭМ!$D$39:$D$782,СВЦЭМ!$A$39:$A$782,$A90,СВЦЭМ!$B$39:$B$782,X$83)+'СЕТ СН'!$G$14+СВЦЭМ!$D$10+'СЕТ СН'!$G$6-'СЕТ СН'!$G$26</f>
        <v>1199.96073161</v>
      </c>
      <c r="Y90" s="36">
        <f>SUMIFS(СВЦЭМ!$D$39:$D$782,СВЦЭМ!$A$39:$A$782,$A90,СВЦЭМ!$B$39:$B$782,Y$83)+'СЕТ СН'!$G$14+СВЦЭМ!$D$10+'СЕТ СН'!$G$6-'СЕТ СН'!$G$26</f>
        <v>1217.19822632</v>
      </c>
    </row>
    <row r="91" spans="1:27" ht="15.75" x14ac:dyDescent="0.2">
      <c r="A91" s="35">
        <f t="shared" si="2"/>
        <v>44263</v>
      </c>
      <c r="B91" s="36">
        <f>SUMIFS(СВЦЭМ!$D$39:$D$782,СВЦЭМ!$A$39:$A$782,$A91,СВЦЭМ!$B$39:$B$782,B$83)+'СЕТ СН'!$G$14+СВЦЭМ!$D$10+'СЕТ СН'!$G$6-'СЕТ СН'!$G$26</f>
        <v>1235.7333780399999</v>
      </c>
      <c r="C91" s="36">
        <f>SUMIFS(СВЦЭМ!$D$39:$D$782,СВЦЭМ!$A$39:$A$782,$A91,СВЦЭМ!$B$39:$B$782,C$83)+'СЕТ СН'!$G$14+СВЦЭМ!$D$10+'СЕТ СН'!$G$6-'СЕТ СН'!$G$26</f>
        <v>1294.86749747</v>
      </c>
      <c r="D91" s="36">
        <f>SUMIFS(СВЦЭМ!$D$39:$D$782,СВЦЭМ!$A$39:$A$782,$A91,СВЦЭМ!$B$39:$B$782,D$83)+'СЕТ СН'!$G$14+СВЦЭМ!$D$10+'СЕТ СН'!$G$6-'СЕТ СН'!$G$26</f>
        <v>1332.4239054699999</v>
      </c>
      <c r="E91" s="36">
        <f>SUMIFS(СВЦЭМ!$D$39:$D$782,СВЦЭМ!$A$39:$A$782,$A91,СВЦЭМ!$B$39:$B$782,E$83)+'СЕТ СН'!$G$14+СВЦЭМ!$D$10+'СЕТ СН'!$G$6-'СЕТ СН'!$G$26</f>
        <v>1329.0495708799999</v>
      </c>
      <c r="F91" s="36">
        <f>SUMIFS(СВЦЭМ!$D$39:$D$782,СВЦЭМ!$A$39:$A$782,$A91,СВЦЭМ!$B$39:$B$782,F$83)+'СЕТ СН'!$G$14+СВЦЭМ!$D$10+'СЕТ СН'!$G$6-'СЕТ СН'!$G$26</f>
        <v>1328.4607029599999</v>
      </c>
      <c r="G91" s="36">
        <f>SUMIFS(СВЦЭМ!$D$39:$D$782,СВЦЭМ!$A$39:$A$782,$A91,СВЦЭМ!$B$39:$B$782,G$83)+'СЕТ СН'!$G$14+СВЦЭМ!$D$10+'СЕТ СН'!$G$6-'СЕТ СН'!$G$26</f>
        <v>1325.2510285399999</v>
      </c>
      <c r="H91" s="36">
        <f>SUMIFS(СВЦЭМ!$D$39:$D$782,СВЦЭМ!$A$39:$A$782,$A91,СВЦЭМ!$B$39:$B$782,H$83)+'СЕТ СН'!$G$14+СВЦЭМ!$D$10+'СЕТ СН'!$G$6-'СЕТ СН'!$G$26</f>
        <v>1326.72992441</v>
      </c>
      <c r="I91" s="36">
        <f>SUMIFS(СВЦЭМ!$D$39:$D$782,СВЦЭМ!$A$39:$A$782,$A91,СВЦЭМ!$B$39:$B$782,I$83)+'СЕТ СН'!$G$14+СВЦЭМ!$D$10+'СЕТ СН'!$G$6-'СЕТ СН'!$G$26</f>
        <v>1308.7193043</v>
      </c>
      <c r="J91" s="36">
        <f>SUMIFS(СВЦЭМ!$D$39:$D$782,СВЦЭМ!$A$39:$A$782,$A91,СВЦЭМ!$B$39:$B$782,J$83)+'СЕТ СН'!$G$14+СВЦЭМ!$D$10+'СЕТ СН'!$G$6-'СЕТ СН'!$G$26</f>
        <v>1258.1503040999999</v>
      </c>
      <c r="K91" s="36">
        <f>SUMIFS(СВЦЭМ!$D$39:$D$782,СВЦЭМ!$A$39:$A$782,$A91,СВЦЭМ!$B$39:$B$782,K$83)+'СЕТ СН'!$G$14+СВЦЭМ!$D$10+'СЕТ СН'!$G$6-'СЕТ СН'!$G$26</f>
        <v>1217.2982474800001</v>
      </c>
      <c r="L91" s="36">
        <f>SUMIFS(СВЦЭМ!$D$39:$D$782,СВЦЭМ!$A$39:$A$782,$A91,СВЦЭМ!$B$39:$B$782,L$83)+'СЕТ СН'!$G$14+СВЦЭМ!$D$10+'СЕТ СН'!$G$6-'СЕТ СН'!$G$26</f>
        <v>1205.3275961500001</v>
      </c>
      <c r="M91" s="36">
        <f>SUMIFS(СВЦЭМ!$D$39:$D$782,СВЦЭМ!$A$39:$A$782,$A91,СВЦЭМ!$B$39:$B$782,M$83)+'СЕТ СН'!$G$14+СВЦЭМ!$D$10+'СЕТ СН'!$G$6-'СЕТ СН'!$G$26</f>
        <v>1203.31109597</v>
      </c>
      <c r="N91" s="36">
        <f>SUMIFS(СВЦЭМ!$D$39:$D$782,СВЦЭМ!$A$39:$A$782,$A91,СВЦЭМ!$B$39:$B$782,N$83)+'СЕТ СН'!$G$14+СВЦЭМ!$D$10+'СЕТ СН'!$G$6-'СЕТ СН'!$G$26</f>
        <v>1206.90169726</v>
      </c>
      <c r="O91" s="36">
        <f>SUMIFS(СВЦЭМ!$D$39:$D$782,СВЦЭМ!$A$39:$A$782,$A91,СВЦЭМ!$B$39:$B$782,O$83)+'СЕТ СН'!$G$14+СВЦЭМ!$D$10+'СЕТ СН'!$G$6-'СЕТ СН'!$G$26</f>
        <v>1251.11976951</v>
      </c>
      <c r="P91" s="36">
        <f>SUMIFS(СВЦЭМ!$D$39:$D$782,СВЦЭМ!$A$39:$A$782,$A91,СВЦЭМ!$B$39:$B$782,P$83)+'СЕТ СН'!$G$14+СВЦЭМ!$D$10+'СЕТ СН'!$G$6-'СЕТ СН'!$G$26</f>
        <v>1262.9218261799999</v>
      </c>
      <c r="Q91" s="36">
        <f>SUMIFS(СВЦЭМ!$D$39:$D$782,СВЦЭМ!$A$39:$A$782,$A91,СВЦЭМ!$B$39:$B$782,Q$83)+'СЕТ СН'!$G$14+СВЦЭМ!$D$10+'СЕТ СН'!$G$6-'СЕТ СН'!$G$26</f>
        <v>1282.40411017</v>
      </c>
      <c r="R91" s="36">
        <f>SUMIFS(СВЦЭМ!$D$39:$D$782,СВЦЭМ!$A$39:$A$782,$A91,СВЦЭМ!$B$39:$B$782,R$83)+'СЕТ СН'!$G$14+СВЦЭМ!$D$10+'СЕТ СН'!$G$6-'СЕТ СН'!$G$26</f>
        <v>1289.3903855999999</v>
      </c>
      <c r="S91" s="36">
        <f>SUMIFS(СВЦЭМ!$D$39:$D$782,СВЦЭМ!$A$39:$A$782,$A91,СВЦЭМ!$B$39:$B$782,S$83)+'СЕТ СН'!$G$14+СВЦЭМ!$D$10+'СЕТ СН'!$G$6-'СЕТ СН'!$G$26</f>
        <v>1251.9799677599999</v>
      </c>
      <c r="T91" s="36">
        <f>SUMIFS(СВЦЭМ!$D$39:$D$782,СВЦЭМ!$A$39:$A$782,$A91,СВЦЭМ!$B$39:$B$782,T$83)+'СЕТ СН'!$G$14+СВЦЭМ!$D$10+'СЕТ СН'!$G$6-'СЕТ СН'!$G$26</f>
        <v>1192.79009529</v>
      </c>
      <c r="U91" s="36">
        <f>SUMIFS(СВЦЭМ!$D$39:$D$782,СВЦЭМ!$A$39:$A$782,$A91,СВЦЭМ!$B$39:$B$782,U$83)+'СЕТ СН'!$G$14+СВЦЭМ!$D$10+'СЕТ СН'!$G$6-'СЕТ СН'!$G$26</f>
        <v>1155.13557659</v>
      </c>
      <c r="V91" s="36">
        <f>SUMIFS(СВЦЭМ!$D$39:$D$782,СВЦЭМ!$A$39:$A$782,$A91,СВЦЭМ!$B$39:$B$782,V$83)+'СЕТ СН'!$G$14+СВЦЭМ!$D$10+'СЕТ СН'!$G$6-'СЕТ СН'!$G$26</f>
        <v>1162.92597972</v>
      </c>
      <c r="W91" s="36">
        <f>SUMIFS(СВЦЭМ!$D$39:$D$782,СВЦЭМ!$A$39:$A$782,$A91,СВЦЭМ!$B$39:$B$782,W$83)+'СЕТ СН'!$G$14+СВЦЭМ!$D$10+'СЕТ СН'!$G$6-'СЕТ СН'!$G$26</f>
        <v>1182.7790192499999</v>
      </c>
      <c r="X91" s="36">
        <f>SUMIFS(СВЦЭМ!$D$39:$D$782,СВЦЭМ!$A$39:$A$782,$A91,СВЦЭМ!$B$39:$B$782,X$83)+'СЕТ СН'!$G$14+СВЦЭМ!$D$10+'СЕТ СН'!$G$6-'СЕТ СН'!$G$26</f>
        <v>1194.2027969799999</v>
      </c>
      <c r="Y91" s="36">
        <f>SUMIFS(СВЦЭМ!$D$39:$D$782,СВЦЭМ!$A$39:$A$782,$A91,СВЦЭМ!$B$39:$B$782,Y$83)+'СЕТ СН'!$G$14+СВЦЭМ!$D$10+'СЕТ СН'!$G$6-'СЕТ СН'!$G$26</f>
        <v>1210.07896785</v>
      </c>
    </row>
    <row r="92" spans="1:27" ht="15.75" x14ac:dyDescent="0.2">
      <c r="A92" s="35">
        <f t="shared" si="2"/>
        <v>44264</v>
      </c>
      <c r="B92" s="36">
        <f>SUMIFS(СВЦЭМ!$D$39:$D$782,СВЦЭМ!$A$39:$A$782,$A92,СВЦЭМ!$B$39:$B$782,B$83)+'СЕТ СН'!$G$14+СВЦЭМ!$D$10+'СЕТ СН'!$G$6-'СЕТ СН'!$G$26</f>
        <v>1204.8908244300001</v>
      </c>
      <c r="C92" s="36">
        <f>SUMIFS(СВЦЭМ!$D$39:$D$782,СВЦЭМ!$A$39:$A$782,$A92,СВЦЭМ!$B$39:$B$782,C$83)+'СЕТ СН'!$G$14+СВЦЭМ!$D$10+'СЕТ СН'!$G$6-'СЕТ СН'!$G$26</f>
        <v>1256.0230798499999</v>
      </c>
      <c r="D92" s="36">
        <f>SUMIFS(СВЦЭМ!$D$39:$D$782,СВЦЭМ!$A$39:$A$782,$A92,СВЦЭМ!$B$39:$B$782,D$83)+'СЕТ СН'!$G$14+СВЦЭМ!$D$10+'СЕТ СН'!$G$6-'СЕТ СН'!$G$26</f>
        <v>1316.9180867299999</v>
      </c>
      <c r="E92" s="36">
        <f>SUMIFS(СВЦЭМ!$D$39:$D$782,СВЦЭМ!$A$39:$A$782,$A92,СВЦЭМ!$B$39:$B$782,E$83)+'СЕТ СН'!$G$14+СВЦЭМ!$D$10+'СЕТ СН'!$G$6-'СЕТ СН'!$G$26</f>
        <v>1320.9204414799999</v>
      </c>
      <c r="F92" s="36">
        <f>SUMIFS(СВЦЭМ!$D$39:$D$782,СВЦЭМ!$A$39:$A$782,$A92,СВЦЭМ!$B$39:$B$782,F$83)+'СЕТ СН'!$G$14+СВЦЭМ!$D$10+'СЕТ СН'!$G$6-'СЕТ СН'!$G$26</f>
        <v>1326.0299913199999</v>
      </c>
      <c r="G92" s="36">
        <f>SUMIFS(СВЦЭМ!$D$39:$D$782,СВЦЭМ!$A$39:$A$782,$A92,СВЦЭМ!$B$39:$B$782,G$83)+'СЕТ СН'!$G$14+СВЦЭМ!$D$10+'СЕТ СН'!$G$6-'СЕТ СН'!$G$26</f>
        <v>1314.87313055</v>
      </c>
      <c r="H92" s="36">
        <f>SUMIFS(СВЦЭМ!$D$39:$D$782,СВЦЭМ!$A$39:$A$782,$A92,СВЦЭМ!$B$39:$B$782,H$83)+'СЕТ СН'!$G$14+СВЦЭМ!$D$10+'СЕТ СН'!$G$6-'СЕТ СН'!$G$26</f>
        <v>1280.73833676</v>
      </c>
      <c r="I92" s="36">
        <f>SUMIFS(СВЦЭМ!$D$39:$D$782,СВЦЭМ!$A$39:$A$782,$A92,СВЦЭМ!$B$39:$B$782,I$83)+'СЕТ СН'!$G$14+СВЦЭМ!$D$10+'СЕТ СН'!$G$6-'СЕТ СН'!$G$26</f>
        <v>1251.4084161600001</v>
      </c>
      <c r="J92" s="36">
        <f>SUMIFS(СВЦЭМ!$D$39:$D$782,СВЦЭМ!$A$39:$A$782,$A92,СВЦЭМ!$B$39:$B$782,J$83)+'СЕТ СН'!$G$14+СВЦЭМ!$D$10+'СЕТ СН'!$G$6-'СЕТ СН'!$G$26</f>
        <v>1208.76485581</v>
      </c>
      <c r="K92" s="36">
        <f>SUMIFS(СВЦЭМ!$D$39:$D$782,СВЦЭМ!$A$39:$A$782,$A92,СВЦЭМ!$B$39:$B$782,K$83)+'СЕТ СН'!$G$14+СВЦЭМ!$D$10+'СЕТ СН'!$G$6-'СЕТ СН'!$G$26</f>
        <v>1192.85229617</v>
      </c>
      <c r="L92" s="36">
        <f>SUMIFS(СВЦЭМ!$D$39:$D$782,СВЦЭМ!$A$39:$A$782,$A92,СВЦЭМ!$B$39:$B$782,L$83)+'СЕТ СН'!$G$14+СВЦЭМ!$D$10+'СЕТ СН'!$G$6-'СЕТ СН'!$G$26</f>
        <v>1192.52658894</v>
      </c>
      <c r="M92" s="36">
        <f>SUMIFS(СВЦЭМ!$D$39:$D$782,СВЦЭМ!$A$39:$A$782,$A92,СВЦЭМ!$B$39:$B$782,M$83)+'СЕТ СН'!$G$14+СВЦЭМ!$D$10+'СЕТ СН'!$G$6-'СЕТ СН'!$G$26</f>
        <v>1202.14699763</v>
      </c>
      <c r="N92" s="36">
        <f>SUMIFS(СВЦЭМ!$D$39:$D$782,СВЦЭМ!$A$39:$A$782,$A92,СВЦЭМ!$B$39:$B$782,N$83)+'СЕТ СН'!$G$14+СВЦЭМ!$D$10+'СЕТ СН'!$G$6-'СЕТ СН'!$G$26</f>
        <v>1218.0874287900001</v>
      </c>
      <c r="O92" s="36">
        <f>SUMIFS(СВЦЭМ!$D$39:$D$782,СВЦЭМ!$A$39:$A$782,$A92,СВЦЭМ!$B$39:$B$782,O$83)+'СЕТ СН'!$G$14+СВЦЭМ!$D$10+'СЕТ СН'!$G$6-'СЕТ СН'!$G$26</f>
        <v>1253.57572136</v>
      </c>
      <c r="P92" s="36">
        <f>SUMIFS(СВЦЭМ!$D$39:$D$782,СВЦЭМ!$A$39:$A$782,$A92,СВЦЭМ!$B$39:$B$782,P$83)+'СЕТ СН'!$G$14+СВЦЭМ!$D$10+'СЕТ СН'!$G$6-'СЕТ СН'!$G$26</f>
        <v>1258.5715360500001</v>
      </c>
      <c r="Q92" s="36">
        <f>SUMIFS(СВЦЭМ!$D$39:$D$782,СВЦЭМ!$A$39:$A$782,$A92,СВЦЭМ!$B$39:$B$782,Q$83)+'СЕТ СН'!$G$14+СВЦЭМ!$D$10+'СЕТ СН'!$G$6-'СЕТ СН'!$G$26</f>
        <v>1262.0016432</v>
      </c>
      <c r="R92" s="36">
        <f>SUMIFS(СВЦЭМ!$D$39:$D$782,СВЦЭМ!$A$39:$A$782,$A92,СВЦЭМ!$B$39:$B$782,R$83)+'СЕТ СН'!$G$14+СВЦЭМ!$D$10+'СЕТ СН'!$G$6-'СЕТ СН'!$G$26</f>
        <v>1267.8685031299999</v>
      </c>
      <c r="S92" s="36">
        <f>SUMIFS(СВЦЭМ!$D$39:$D$782,СВЦЭМ!$A$39:$A$782,$A92,СВЦЭМ!$B$39:$B$782,S$83)+'СЕТ СН'!$G$14+СВЦЭМ!$D$10+'СЕТ СН'!$G$6-'СЕТ СН'!$G$26</f>
        <v>1252.7817455699999</v>
      </c>
      <c r="T92" s="36">
        <f>SUMIFS(СВЦЭМ!$D$39:$D$782,СВЦЭМ!$A$39:$A$782,$A92,СВЦЭМ!$B$39:$B$782,T$83)+'СЕТ СН'!$G$14+СВЦЭМ!$D$10+'СЕТ СН'!$G$6-'СЕТ СН'!$G$26</f>
        <v>1200.0563720499999</v>
      </c>
      <c r="U92" s="36">
        <f>SUMIFS(СВЦЭМ!$D$39:$D$782,СВЦЭМ!$A$39:$A$782,$A92,СВЦЭМ!$B$39:$B$782,U$83)+'СЕТ СН'!$G$14+СВЦЭМ!$D$10+'СЕТ СН'!$G$6-'СЕТ СН'!$G$26</f>
        <v>1163.7308644300001</v>
      </c>
      <c r="V92" s="36">
        <f>SUMIFS(СВЦЭМ!$D$39:$D$782,СВЦЭМ!$A$39:$A$782,$A92,СВЦЭМ!$B$39:$B$782,V$83)+'СЕТ СН'!$G$14+СВЦЭМ!$D$10+'СЕТ СН'!$G$6-'СЕТ СН'!$G$26</f>
        <v>1166.9407322</v>
      </c>
      <c r="W92" s="36">
        <f>SUMIFS(СВЦЭМ!$D$39:$D$782,СВЦЭМ!$A$39:$A$782,$A92,СВЦЭМ!$B$39:$B$782,W$83)+'СЕТ СН'!$G$14+СВЦЭМ!$D$10+'СЕТ СН'!$G$6-'СЕТ СН'!$G$26</f>
        <v>1185.7777079299999</v>
      </c>
      <c r="X92" s="36">
        <f>SUMIFS(СВЦЭМ!$D$39:$D$782,СВЦЭМ!$A$39:$A$782,$A92,СВЦЭМ!$B$39:$B$782,X$83)+'СЕТ СН'!$G$14+СВЦЭМ!$D$10+'СЕТ СН'!$G$6-'СЕТ СН'!$G$26</f>
        <v>1210.9282169099999</v>
      </c>
      <c r="Y92" s="36">
        <f>SUMIFS(СВЦЭМ!$D$39:$D$782,СВЦЭМ!$A$39:$A$782,$A92,СВЦЭМ!$B$39:$B$782,Y$83)+'СЕТ СН'!$G$14+СВЦЭМ!$D$10+'СЕТ СН'!$G$6-'СЕТ СН'!$G$26</f>
        <v>1228.1453876399999</v>
      </c>
    </row>
    <row r="93" spans="1:27" ht="15.75" x14ac:dyDescent="0.2">
      <c r="A93" s="35">
        <f t="shared" si="2"/>
        <v>44265</v>
      </c>
      <c r="B93" s="36">
        <f>SUMIFS(СВЦЭМ!$D$39:$D$782,СВЦЭМ!$A$39:$A$782,$A93,СВЦЭМ!$B$39:$B$782,B$83)+'СЕТ СН'!$G$14+СВЦЭМ!$D$10+'СЕТ СН'!$G$6-'СЕТ СН'!$G$26</f>
        <v>1236.48666026</v>
      </c>
      <c r="C93" s="36">
        <f>SUMIFS(СВЦЭМ!$D$39:$D$782,СВЦЭМ!$A$39:$A$782,$A93,СВЦЭМ!$B$39:$B$782,C$83)+'СЕТ СН'!$G$14+СВЦЭМ!$D$10+'СЕТ СН'!$G$6-'СЕТ СН'!$G$26</f>
        <v>1275.6881698699999</v>
      </c>
      <c r="D93" s="36">
        <f>SUMIFS(СВЦЭМ!$D$39:$D$782,СВЦЭМ!$A$39:$A$782,$A93,СВЦЭМ!$B$39:$B$782,D$83)+'СЕТ СН'!$G$14+СВЦЭМ!$D$10+'СЕТ СН'!$G$6-'СЕТ СН'!$G$26</f>
        <v>1327.6417204299999</v>
      </c>
      <c r="E93" s="36">
        <f>SUMIFS(СВЦЭМ!$D$39:$D$782,СВЦЭМ!$A$39:$A$782,$A93,СВЦЭМ!$B$39:$B$782,E$83)+'СЕТ СН'!$G$14+СВЦЭМ!$D$10+'СЕТ СН'!$G$6-'СЕТ СН'!$G$26</f>
        <v>1326.2809998499999</v>
      </c>
      <c r="F93" s="36">
        <f>SUMIFS(СВЦЭМ!$D$39:$D$782,СВЦЭМ!$A$39:$A$782,$A93,СВЦЭМ!$B$39:$B$782,F$83)+'СЕТ СН'!$G$14+СВЦЭМ!$D$10+'СЕТ СН'!$G$6-'СЕТ СН'!$G$26</f>
        <v>1330.7831446600001</v>
      </c>
      <c r="G93" s="36">
        <f>SUMIFS(СВЦЭМ!$D$39:$D$782,СВЦЭМ!$A$39:$A$782,$A93,СВЦЭМ!$B$39:$B$782,G$83)+'СЕТ СН'!$G$14+СВЦЭМ!$D$10+'СЕТ СН'!$G$6-'СЕТ СН'!$G$26</f>
        <v>1331.83393716</v>
      </c>
      <c r="H93" s="36">
        <f>SUMIFS(СВЦЭМ!$D$39:$D$782,СВЦЭМ!$A$39:$A$782,$A93,СВЦЭМ!$B$39:$B$782,H$83)+'СЕТ СН'!$G$14+СВЦЭМ!$D$10+'СЕТ СН'!$G$6-'СЕТ СН'!$G$26</f>
        <v>1307.38693885</v>
      </c>
      <c r="I93" s="36">
        <f>SUMIFS(СВЦЭМ!$D$39:$D$782,СВЦЭМ!$A$39:$A$782,$A93,СВЦЭМ!$B$39:$B$782,I$83)+'СЕТ СН'!$G$14+СВЦЭМ!$D$10+'СЕТ СН'!$G$6-'СЕТ СН'!$G$26</f>
        <v>1274.0989079999999</v>
      </c>
      <c r="J93" s="36">
        <f>SUMIFS(СВЦЭМ!$D$39:$D$782,СВЦЭМ!$A$39:$A$782,$A93,СВЦЭМ!$B$39:$B$782,J$83)+'СЕТ СН'!$G$14+СВЦЭМ!$D$10+'СЕТ СН'!$G$6-'СЕТ СН'!$G$26</f>
        <v>1238.8068378199998</v>
      </c>
      <c r="K93" s="36">
        <f>SUMIFS(СВЦЭМ!$D$39:$D$782,СВЦЭМ!$A$39:$A$782,$A93,СВЦЭМ!$B$39:$B$782,K$83)+'СЕТ СН'!$G$14+СВЦЭМ!$D$10+'СЕТ СН'!$G$6-'СЕТ СН'!$G$26</f>
        <v>1198.5950937299999</v>
      </c>
      <c r="L93" s="36">
        <f>SUMIFS(СВЦЭМ!$D$39:$D$782,СВЦЭМ!$A$39:$A$782,$A93,СВЦЭМ!$B$39:$B$782,L$83)+'СЕТ СН'!$G$14+СВЦЭМ!$D$10+'СЕТ СН'!$G$6-'СЕТ СН'!$G$26</f>
        <v>1190.4023766099999</v>
      </c>
      <c r="M93" s="36">
        <f>SUMIFS(СВЦЭМ!$D$39:$D$782,СВЦЭМ!$A$39:$A$782,$A93,СВЦЭМ!$B$39:$B$782,M$83)+'СЕТ СН'!$G$14+СВЦЭМ!$D$10+'СЕТ СН'!$G$6-'СЕТ СН'!$G$26</f>
        <v>1201.1751955499999</v>
      </c>
      <c r="N93" s="36">
        <f>SUMIFS(СВЦЭМ!$D$39:$D$782,СВЦЭМ!$A$39:$A$782,$A93,СВЦЭМ!$B$39:$B$782,N$83)+'СЕТ СН'!$G$14+СВЦЭМ!$D$10+'СЕТ СН'!$G$6-'СЕТ СН'!$G$26</f>
        <v>1204.9644294699999</v>
      </c>
      <c r="O93" s="36">
        <f>SUMIFS(СВЦЭМ!$D$39:$D$782,СВЦЭМ!$A$39:$A$782,$A93,СВЦЭМ!$B$39:$B$782,O$83)+'СЕТ СН'!$G$14+СВЦЭМ!$D$10+'СЕТ СН'!$G$6-'СЕТ СН'!$G$26</f>
        <v>1205.34591445</v>
      </c>
      <c r="P93" s="36">
        <f>SUMIFS(СВЦЭМ!$D$39:$D$782,СВЦЭМ!$A$39:$A$782,$A93,СВЦЭМ!$B$39:$B$782,P$83)+'СЕТ СН'!$G$14+СВЦЭМ!$D$10+'СЕТ СН'!$G$6-'СЕТ СН'!$G$26</f>
        <v>1249.94956905</v>
      </c>
      <c r="Q93" s="36">
        <f>SUMIFS(СВЦЭМ!$D$39:$D$782,СВЦЭМ!$A$39:$A$782,$A93,СВЦЭМ!$B$39:$B$782,Q$83)+'СЕТ СН'!$G$14+СВЦЭМ!$D$10+'СЕТ СН'!$G$6-'СЕТ СН'!$G$26</f>
        <v>1286.0841279799999</v>
      </c>
      <c r="R93" s="36">
        <f>SUMIFS(СВЦЭМ!$D$39:$D$782,СВЦЭМ!$A$39:$A$782,$A93,СВЦЭМ!$B$39:$B$782,R$83)+'СЕТ СН'!$G$14+СВЦЭМ!$D$10+'СЕТ СН'!$G$6-'СЕТ СН'!$G$26</f>
        <v>1282.8109438899999</v>
      </c>
      <c r="S93" s="36">
        <f>SUMIFS(СВЦЭМ!$D$39:$D$782,СВЦЭМ!$A$39:$A$782,$A93,СВЦЭМ!$B$39:$B$782,S$83)+'СЕТ СН'!$G$14+СВЦЭМ!$D$10+'СЕТ СН'!$G$6-'СЕТ СН'!$G$26</f>
        <v>1262.0580728100001</v>
      </c>
      <c r="T93" s="36">
        <f>SUMIFS(СВЦЭМ!$D$39:$D$782,СВЦЭМ!$A$39:$A$782,$A93,СВЦЭМ!$B$39:$B$782,T$83)+'СЕТ СН'!$G$14+СВЦЭМ!$D$10+'СЕТ СН'!$G$6-'СЕТ СН'!$G$26</f>
        <v>1194.8685490099999</v>
      </c>
      <c r="U93" s="36">
        <f>SUMIFS(СВЦЭМ!$D$39:$D$782,СВЦЭМ!$A$39:$A$782,$A93,СВЦЭМ!$B$39:$B$782,U$83)+'СЕТ СН'!$G$14+СВЦЭМ!$D$10+'СЕТ СН'!$G$6-'СЕТ СН'!$G$26</f>
        <v>1156.36547427</v>
      </c>
      <c r="V93" s="36">
        <f>SUMIFS(СВЦЭМ!$D$39:$D$782,СВЦЭМ!$A$39:$A$782,$A93,СВЦЭМ!$B$39:$B$782,V$83)+'СЕТ СН'!$G$14+СВЦЭМ!$D$10+'СЕТ СН'!$G$6-'СЕТ СН'!$G$26</f>
        <v>1156.0594160200001</v>
      </c>
      <c r="W93" s="36">
        <f>SUMIFS(СВЦЭМ!$D$39:$D$782,СВЦЭМ!$A$39:$A$782,$A93,СВЦЭМ!$B$39:$B$782,W$83)+'СЕТ СН'!$G$14+СВЦЭМ!$D$10+'СЕТ СН'!$G$6-'СЕТ СН'!$G$26</f>
        <v>1172.03413553</v>
      </c>
      <c r="X93" s="36">
        <f>SUMIFS(СВЦЭМ!$D$39:$D$782,СВЦЭМ!$A$39:$A$782,$A93,СВЦЭМ!$B$39:$B$782,X$83)+'СЕТ СН'!$G$14+СВЦЭМ!$D$10+'СЕТ СН'!$G$6-'СЕТ СН'!$G$26</f>
        <v>1194.62092942</v>
      </c>
      <c r="Y93" s="36">
        <f>SUMIFS(СВЦЭМ!$D$39:$D$782,СВЦЭМ!$A$39:$A$782,$A93,СВЦЭМ!$B$39:$B$782,Y$83)+'СЕТ СН'!$G$14+СВЦЭМ!$D$10+'СЕТ СН'!$G$6-'СЕТ СН'!$G$26</f>
        <v>1226.8775437700001</v>
      </c>
    </row>
    <row r="94" spans="1:27" ht="15.75" x14ac:dyDescent="0.2">
      <c r="A94" s="35">
        <f t="shared" si="2"/>
        <v>44266</v>
      </c>
      <c r="B94" s="36">
        <f>SUMIFS(СВЦЭМ!$D$39:$D$782,СВЦЭМ!$A$39:$A$782,$A94,СВЦЭМ!$B$39:$B$782,B$83)+'СЕТ СН'!$G$14+СВЦЭМ!$D$10+'СЕТ СН'!$G$6-'СЕТ СН'!$G$26</f>
        <v>1227.76132186</v>
      </c>
      <c r="C94" s="36">
        <f>SUMIFS(СВЦЭМ!$D$39:$D$782,СВЦЭМ!$A$39:$A$782,$A94,СВЦЭМ!$B$39:$B$782,C$83)+'СЕТ СН'!$G$14+СВЦЭМ!$D$10+'СЕТ СН'!$G$6-'СЕТ СН'!$G$26</f>
        <v>1270.8096788800001</v>
      </c>
      <c r="D94" s="36">
        <f>SUMIFS(СВЦЭМ!$D$39:$D$782,СВЦЭМ!$A$39:$A$782,$A94,СВЦЭМ!$B$39:$B$782,D$83)+'СЕТ СН'!$G$14+СВЦЭМ!$D$10+'СЕТ СН'!$G$6-'СЕТ СН'!$G$26</f>
        <v>1299.42117534</v>
      </c>
      <c r="E94" s="36">
        <f>SUMIFS(СВЦЭМ!$D$39:$D$782,СВЦЭМ!$A$39:$A$782,$A94,СВЦЭМ!$B$39:$B$782,E$83)+'СЕТ СН'!$G$14+СВЦЭМ!$D$10+'СЕТ СН'!$G$6-'СЕТ СН'!$G$26</f>
        <v>1300.6465178599999</v>
      </c>
      <c r="F94" s="36">
        <f>SUMIFS(СВЦЭМ!$D$39:$D$782,СВЦЭМ!$A$39:$A$782,$A94,СВЦЭМ!$B$39:$B$782,F$83)+'СЕТ СН'!$G$14+СВЦЭМ!$D$10+'СЕТ СН'!$G$6-'СЕТ СН'!$G$26</f>
        <v>1300.7688602999999</v>
      </c>
      <c r="G94" s="36">
        <f>SUMIFS(СВЦЭМ!$D$39:$D$782,СВЦЭМ!$A$39:$A$782,$A94,СВЦЭМ!$B$39:$B$782,G$83)+'СЕТ СН'!$G$14+СВЦЭМ!$D$10+'СЕТ СН'!$G$6-'СЕТ СН'!$G$26</f>
        <v>1313.86809814</v>
      </c>
      <c r="H94" s="36">
        <f>SUMIFS(СВЦЭМ!$D$39:$D$782,СВЦЭМ!$A$39:$A$782,$A94,СВЦЭМ!$B$39:$B$782,H$83)+'СЕТ СН'!$G$14+СВЦЭМ!$D$10+'СЕТ СН'!$G$6-'СЕТ СН'!$G$26</f>
        <v>1318.6191193099999</v>
      </c>
      <c r="I94" s="36">
        <f>SUMIFS(СВЦЭМ!$D$39:$D$782,СВЦЭМ!$A$39:$A$782,$A94,СВЦЭМ!$B$39:$B$782,I$83)+'СЕТ СН'!$G$14+СВЦЭМ!$D$10+'СЕТ СН'!$G$6-'СЕТ СН'!$G$26</f>
        <v>1256.6832115599998</v>
      </c>
      <c r="J94" s="36">
        <f>SUMIFS(СВЦЭМ!$D$39:$D$782,СВЦЭМ!$A$39:$A$782,$A94,СВЦЭМ!$B$39:$B$782,J$83)+'СЕТ СН'!$G$14+СВЦЭМ!$D$10+'СЕТ СН'!$G$6-'СЕТ СН'!$G$26</f>
        <v>1205.3350127399999</v>
      </c>
      <c r="K94" s="36">
        <f>SUMIFS(СВЦЭМ!$D$39:$D$782,СВЦЭМ!$A$39:$A$782,$A94,СВЦЭМ!$B$39:$B$782,K$83)+'СЕТ СН'!$G$14+СВЦЭМ!$D$10+'СЕТ СН'!$G$6-'СЕТ СН'!$G$26</f>
        <v>1180.7127155400001</v>
      </c>
      <c r="L94" s="36">
        <f>SUMIFS(СВЦЭМ!$D$39:$D$782,СВЦЭМ!$A$39:$A$782,$A94,СВЦЭМ!$B$39:$B$782,L$83)+'СЕТ СН'!$G$14+СВЦЭМ!$D$10+'СЕТ СН'!$G$6-'СЕТ СН'!$G$26</f>
        <v>1175.39473062</v>
      </c>
      <c r="M94" s="36">
        <f>SUMIFS(СВЦЭМ!$D$39:$D$782,СВЦЭМ!$A$39:$A$782,$A94,СВЦЭМ!$B$39:$B$782,M$83)+'СЕТ СН'!$G$14+СВЦЭМ!$D$10+'СЕТ СН'!$G$6-'СЕТ СН'!$G$26</f>
        <v>1181.0806257900001</v>
      </c>
      <c r="N94" s="36">
        <f>SUMIFS(СВЦЭМ!$D$39:$D$782,СВЦЭМ!$A$39:$A$782,$A94,СВЦЭМ!$B$39:$B$782,N$83)+'СЕТ СН'!$G$14+СВЦЭМ!$D$10+'СЕТ СН'!$G$6-'СЕТ СН'!$G$26</f>
        <v>1197.5248392200001</v>
      </c>
      <c r="O94" s="36">
        <f>SUMIFS(СВЦЭМ!$D$39:$D$782,СВЦЭМ!$A$39:$A$782,$A94,СВЦЭМ!$B$39:$B$782,O$83)+'СЕТ СН'!$G$14+СВЦЭМ!$D$10+'СЕТ СН'!$G$6-'СЕТ СН'!$G$26</f>
        <v>1231.4503134300001</v>
      </c>
      <c r="P94" s="36">
        <f>SUMIFS(СВЦЭМ!$D$39:$D$782,СВЦЭМ!$A$39:$A$782,$A94,СВЦЭМ!$B$39:$B$782,P$83)+'СЕТ СН'!$G$14+СВЦЭМ!$D$10+'СЕТ СН'!$G$6-'СЕТ СН'!$G$26</f>
        <v>1255.84591239</v>
      </c>
      <c r="Q94" s="36">
        <f>SUMIFS(СВЦЭМ!$D$39:$D$782,СВЦЭМ!$A$39:$A$782,$A94,СВЦЭМ!$B$39:$B$782,Q$83)+'СЕТ СН'!$G$14+СВЦЭМ!$D$10+'СЕТ СН'!$G$6-'СЕТ СН'!$G$26</f>
        <v>1299.3375414</v>
      </c>
      <c r="R94" s="36">
        <f>SUMIFS(СВЦЭМ!$D$39:$D$782,СВЦЭМ!$A$39:$A$782,$A94,СВЦЭМ!$B$39:$B$782,R$83)+'СЕТ СН'!$G$14+СВЦЭМ!$D$10+'СЕТ СН'!$G$6-'СЕТ СН'!$G$26</f>
        <v>1285.9758728199999</v>
      </c>
      <c r="S94" s="36">
        <f>SUMIFS(СВЦЭМ!$D$39:$D$782,СВЦЭМ!$A$39:$A$782,$A94,СВЦЭМ!$B$39:$B$782,S$83)+'СЕТ СН'!$G$14+СВЦЭМ!$D$10+'СЕТ СН'!$G$6-'СЕТ СН'!$G$26</f>
        <v>1237.06971884</v>
      </c>
      <c r="T94" s="36">
        <f>SUMIFS(СВЦЭМ!$D$39:$D$782,СВЦЭМ!$A$39:$A$782,$A94,СВЦЭМ!$B$39:$B$782,T$83)+'СЕТ СН'!$G$14+СВЦЭМ!$D$10+'СЕТ СН'!$G$6-'СЕТ СН'!$G$26</f>
        <v>1154.68522308</v>
      </c>
      <c r="U94" s="36">
        <f>SUMIFS(СВЦЭМ!$D$39:$D$782,СВЦЭМ!$A$39:$A$782,$A94,СВЦЭМ!$B$39:$B$782,U$83)+'СЕТ СН'!$G$14+СВЦЭМ!$D$10+'СЕТ СН'!$G$6-'СЕТ СН'!$G$26</f>
        <v>1126.1666286300001</v>
      </c>
      <c r="V94" s="36">
        <f>SUMIFS(СВЦЭМ!$D$39:$D$782,СВЦЭМ!$A$39:$A$782,$A94,СВЦЭМ!$B$39:$B$782,V$83)+'СЕТ СН'!$G$14+СВЦЭМ!$D$10+'СЕТ СН'!$G$6-'СЕТ СН'!$G$26</f>
        <v>1139.13888178</v>
      </c>
      <c r="W94" s="36">
        <f>SUMIFS(СВЦЭМ!$D$39:$D$782,СВЦЭМ!$A$39:$A$782,$A94,СВЦЭМ!$B$39:$B$782,W$83)+'СЕТ СН'!$G$14+СВЦЭМ!$D$10+'СЕТ СН'!$G$6-'СЕТ СН'!$G$26</f>
        <v>1154.2852868</v>
      </c>
      <c r="X94" s="36">
        <f>SUMIFS(СВЦЭМ!$D$39:$D$782,СВЦЭМ!$A$39:$A$782,$A94,СВЦЭМ!$B$39:$B$782,X$83)+'СЕТ СН'!$G$14+СВЦЭМ!$D$10+'СЕТ СН'!$G$6-'СЕТ СН'!$G$26</f>
        <v>1171.9372836299999</v>
      </c>
      <c r="Y94" s="36">
        <f>SUMIFS(СВЦЭМ!$D$39:$D$782,СВЦЭМ!$A$39:$A$782,$A94,СВЦЭМ!$B$39:$B$782,Y$83)+'СЕТ СН'!$G$14+СВЦЭМ!$D$10+'СЕТ СН'!$G$6-'СЕТ СН'!$G$26</f>
        <v>1185.0144654799999</v>
      </c>
    </row>
    <row r="95" spans="1:27" ht="15.75" x14ac:dyDescent="0.2">
      <c r="A95" s="35">
        <f t="shared" si="2"/>
        <v>44267</v>
      </c>
      <c r="B95" s="36">
        <f>SUMIFS(СВЦЭМ!$D$39:$D$782,СВЦЭМ!$A$39:$A$782,$A95,СВЦЭМ!$B$39:$B$782,B$83)+'СЕТ СН'!$G$14+СВЦЭМ!$D$10+'СЕТ СН'!$G$6-'СЕТ СН'!$G$26</f>
        <v>1236.9942190199999</v>
      </c>
      <c r="C95" s="36">
        <f>SUMIFS(СВЦЭМ!$D$39:$D$782,СВЦЭМ!$A$39:$A$782,$A95,СВЦЭМ!$B$39:$B$782,C$83)+'СЕТ СН'!$G$14+СВЦЭМ!$D$10+'СЕТ СН'!$G$6-'СЕТ СН'!$G$26</f>
        <v>1304.1326505699999</v>
      </c>
      <c r="D95" s="36">
        <f>SUMIFS(СВЦЭМ!$D$39:$D$782,СВЦЭМ!$A$39:$A$782,$A95,СВЦЭМ!$B$39:$B$782,D$83)+'СЕТ СН'!$G$14+СВЦЭМ!$D$10+'СЕТ СН'!$G$6-'СЕТ СН'!$G$26</f>
        <v>1308.86409742</v>
      </c>
      <c r="E95" s="36">
        <f>SUMIFS(СВЦЭМ!$D$39:$D$782,СВЦЭМ!$A$39:$A$782,$A95,СВЦЭМ!$B$39:$B$782,E$83)+'СЕТ СН'!$G$14+СВЦЭМ!$D$10+'СЕТ СН'!$G$6-'СЕТ СН'!$G$26</f>
        <v>1306.7413041699999</v>
      </c>
      <c r="F95" s="36">
        <f>SUMIFS(СВЦЭМ!$D$39:$D$782,СВЦЭМ!$A$39:$A$782,$A95,СВЦЭМ!$B$39:$B$782,F$83)+'СЕТ СН'!$G$14+СВЦЭМ!$D$10+'СЕТ СН'!$G$6-'СЕТ СН'!$G$26</f>
        <v>1304.9508128499999</v>
      </c>
      <c r="G95" s="36">
        <f>SUMIFS(СВЦЭМ!$D$39:$D$782,СВЦЭМ!$A$39:$A$782,$A95,СВЦЭМ!$B$39:$B$782,G$83)+'СЕТ СН'!$G$14+СВЦЭМ!$D$10+'СЕТ СН'!$G$6-'СЕТ СН'!$G$26</f>
        <v>1309.7251616599999</v>
      </c>
      <c r="H95" s="36">
        <f>SUMIFS(СВЦЭМ!$D$39:$D$782,СВЦЭМ!$A$39:$A$782,$A95,СВЦЭМ!$B$39:$B$782,H$83)+'СЕТ СН'!$G$14+СВЦЭМ!$D$10+'СЕТ СН'!$G$6-'СЕТ СН'!$G$26</f>
        <v>1307.6068032399999</v>
      </c>
      <c r="I95" s="36">
        <f>SUMIFS(СВЦЭМ!$D$39:$D$782,СВЦЭМ!$A$39:$A$782,$A95,СВЦЭМ!$B$39:$B$782,I$83)+'СЕТ СН'!$G$14+СВЦЭМ!$D$10+'СЕТ СН'!$G$6-'СЕТ СН'!$G$26</f>
        <v>1242.15362252</v>
      </c>
      <c r="J95" s="36">
        <f>SUMIFS(СВЦЭМ!$D$39:$D$782,СВЦЭМ!$A$39:$A$782,$A95,СВЦЭМ!$B$39:$B$782,J$83)+'СЕТ СН'!$G$14+СВЦЭМ!$D$10+'СЕТ СН'!$G$6-'СЕТ СН'!$G$26</f>
        <v>1187.65149823</v>
      </c>
      <c r="K95" s="36">
        <f>SUMIFS(СВЦЭМ!$D$39:$D$782,СВЦЭМ!$A$39:$A$782,$A95,СВЦЭМ!$B$39:$B$782,K$83)+'СЕТ СН'!$G$14+СВЦЭМ!$D$10+'СЕТ СН'!$G$6-'СЕТ СН'!$G$26</f>
        <v>1150.17316994</v>
      </c>
      <c r="L95" s="36">
        <f>SUMIFS(СВЦЭМ!$D$39:$D$782,СВЦЭМ!$A$39:$A$782,$A95,СВЦЭМ!$B$39:$B$782,L$83)+'СЕТ СН'!$G$14+СВЦЭМ!$D$10+'СЕТ СН'!$G$6-'СЕТ СН'!$G$26</f>
        <v>1150.8306987000001</v>
      </c>
      <c r="M95" s="36">
        <f>SUMIFS(СВЦЭМ!$D$39:$D$782,СВЦЭМ!$A$39:$A$782,$A95,СВЦЭМ!$B$39:$B$782,M$83)+'СЕТ СН'!$G$14+СВЦЭМ!$D$10+'СЕТ СН'!$G$6-'СЕТ СН'!$G$26</f>
        <v>1157.2239052299999</v>
      </c>
      <c r="N95" s="36">
        <f>SUMIFS(СВЦЭМ!$D$39:$D$782,СВЦЭМ!$A$39:$A$782,$A95,СВЦЭМ!$B$39:$B$782,N$83)+'СЕТ СН'!$G$14+СВЦЭМ!$D$10+'СЕТ СН'!$G$6-'СЕТ СН'!$G$26</f>
        <v>1162.52402168</v>
      </c>
      <c r="O95" s="36">
        <f>SUMIFS(СВЦЭМ!$D$39:$D$782,СВЦЭМ!$A$39:$A$782,$A95,СВЦЭМ!$B$39:$B$782,O$83)+'СЕТ СН'!$G$14+СВЦЭМ!$D$10+'СЕТ СН'!$G$6-'СЕТ СН'!$G$26</f>
        <v>1182.6960983900001</v>
      </c>
      <c r="P95" s="36">
        <f>SUMIFS(СВЦЭМ!$D$39:$D$782,СВЦЭМ!$A$39:$A$782,$A95,СВЦЭМ!$B$39:$B$782,P$83)+'СЕТ СН'!$G$14+СВЦЭМ!$D$10+'СЕТ СН'!$G$6-'СЕТ СН'!$G$26</f>
        <v>1227.80775477</v>
      </c>
      <c r="Q95" s="36">
        <f>SUMIFS(СВЦЭМ!$D$39:$D$782,СВЦЭМ!$A$39:$A$782,$A95,СВЦЭМ!$B$39:$B$782,Q$83)+'СЕТ СН'!$G$14+СВЦЭМ!$D$10+'СЕТ СН'!$G$6-'СЕТ СН'!$G$26</f>
        <v>1274.6397937199999</v>
      </c>
      <c r="R95" s="36">
        <f>SUMIFS(СВЦЭМ!$D$39:$D$782,СВЦЭМ!$A$39:$A$782,$A95,СВЦЭМ!$B$39:$B$782,R$83)+'СЕТ СН'!$G$14+СВЦЭМ!$D$10+'СЕТ СН'!$G$6-'СЕТ СН'!$G$26</f>
        <v>1276.2873477800001</v>
      </c>
      <c r="S95" s="36">
        <f>SUMIFS(СВЦЭМ!$D$39:$D$782,СВЦЭМ!$A$39:$A$782,$A95,СВЦЭМ!$B$39:$B$782,S$83)+'СЕТ СН'!$G$14+СВЦЭМ!$D$10+'СЕТ СН'!$G$6-'СЕТ СН'!$G$26</f>
        <v>1236.02897205</v>
      </c>
      <c r="T95" s="36">
        <f>SUMIFS(СВЦЭМ!$D$39:$D$782,СВЦЭМ!$A$39:$A$782,$A95,СВЦЭМ!$B$39:$B$782,T$83)+'СЕТ СН'!$G$14+СВЦЭМ!$D$10+'СЕТ СН'!$G$6-'СЕТ СН'!$G$26</f>
        <v>1164.2971885700001</v>
      </c>
      <c r="U95" s="36">
        <f>SUMIFS(СВЦЭМ!$D$39:$D$782,СВЦЭМ!$A$39:$A$782,$A95,СВЦЭМ!$B$39:$B$782,U$83)+'СЕТ СН'!$G$14+СВЦЭМ!$D$10+'СЕТ СН'!$G$6-'СЕТ СН'!$G$26</f>
        <v>1138.94213412</v>
      </c>
      <c r="V95" s="36">
        <f>SUMIFS(СВЦЭМ!$D$39:$D$782,СВЦЭМ!$A$39:$A$782,$A95,СВЦЭМ!$B$39:$B$782,V$83)+'СЕТ СН'!$G$14+СВЦЭМ!$D$10+'СЕТ СН'!$G$6-'СЕТ СН'!$G$26</f>
        <v>1142.72160461</v>
      </c>
      <c r="W95" s="36">
        <f>SUMIFS(СВЦЭМ!$D$39:$D$782,СВЦЭМ!$A$39:$A$782,$A95,СВЦЭМ!$B$39:$B$782,W$83)+'СЕТ СН'!$G$14+СВЦЭМ!$D$10+'СЕТ СН'!$G$6-'СЕТ СН'!$G$26</f>
        <v>1155.43749041</v>
      </c>
      <c r="X95" s="36">
        <f>SUMIFS(СВЦЭМ!$D$39:$D$782,СВЦЭМ!$A$39:$A$782,$A95,СВЦЭМ!$B$39:$B$782,X$83)+'СЕТ СН'!$G$14+СВЦЭМ!$D$10+'СЕТ СН'!$G$6-'СЕТ СН'!$G$26</f>
        <v>1172.9406814900001</v>
      </c>
      <c r="Y95" s="36">
        <f>SUMIFS(СВЦЭМ!$D$39:$D$782,СВЦЭМ!$A$39:$A$782,$A95,СВЦЭМ!$B$39:$B$782,Y$83)+'СЕТ СН'!$G$14+СВЦЭМ!$D$10+'СЕТ СН'!$G$6-'СЕТ СН'!$G$26</f>
        <v>1189.26881531</v>
      </c>
    </row>
    <row r="96" spans="1:27" ht="15.75" x14ac:dyDescent="0.2">
      <c r="A96" s="35">
        <f t="shared" si="2"/>
        <v>44268</v>
      </c>
      <c r="B96" s="36">
        <f>SUMIFS(СВЦЭМ!$D$39:$D$782,СВЦЭМ!$A$39:$A$782,$A96,СВЦЭМ!$B$39:$B$782,B$83)+'СЕТ СН'!$G$14+СВЦЭМ!$D$10+'СЕТ СН'!$G$6-'СЕТ СН'!$G$26</f>
        <v>1305.71650284</v>
      </c>
      <c r="C96" s="36">
        <f>SUMIFS(СВЦЭМ!$D$39:$D$782,СВЦЭМ!$A$39:$A$782,$A96,СВЦЭМ!$B$39:$B$782,C$83)+'СЕТ СН'!$G$14+СВЦЭМ!$D$10+'СЕТ СН'!$G$6-'СЕТ СН'!$G$26</f>
        <v>1333.7474009699999</v>
      </c>
      <c r="D96" s="36">
        <f>SUMIFS(СВЦЭМ!$D$39:$D$782,СВЦЭМ!$A$39:$A$782,$A96,СВЦЭМ!$B$39:$B$782,D$83)+'СЕТ СН'!$G$14+СВЦЭМ!$D$10+'СЕТ СН'!$G$6-'СЕТ СН'!$G$26</f>
        <v>1309.1215164400001</v>
      </c>
      <c r="E96" s="36">
        <f>SUMIFS(СВЦЭМ!$D$39:$D$782,СВЦЭМ!$A$39:$A$782,$A96,СВЦЭМ!$B$39:$B$782,E$83)+'СЕТ СН'!$G$14+СВЦЭМ!$D$10+'СЕТ СН'!$G$6-'СЕТ СН'!$G$26</f>
        <v>1304.46238711</v>
      </c>
      <c r="F96" s="36">
        <f>SUMIFS(СВЦЭМ!$D$39:$D$782,СВЦЭМ!$A$39:$A$782,$A96,СВЦЭМ!$B$39:$B$782,F$83)+'СЕТ СН'!$G$14+СВЦЭМ!$D$10+'СЕТ СН'!$G$6-'СЕТ СН'!$G$26</f>
        <v>1305.3956360899999</v>
      </c>
      <c r="G96" s="36">
        <f>SUMIFS(СВЦЭМ!$D$39:$D$782,СВЦЭМ!$A$39:$A$782,$A96,СВЦЭМ!$B$39:$B$782,G$83)+'СЕТ СН'!$G$14+СВЦЭМ!$D$10+'СЕТ СН'!$G$6-'СЕТ СН'!$G$26</f>
        <v>1311.5309939700001</v>
      </c>
      <c r="H96" s="36">
        <f>SUMIFS(СВЦЭМ!$D$39:$D$782,СВЦЭМ!$A$39:$A$782,$A96,СВЦЭМ!$B$39:$B$782,H$83)+'СЕТ СН'!$G$14+СВЦЭМ!$D$10+'СЕТ СН'!$G$6-'СЕТ СН'!$G$26</f>
        <v>1320.20979038</v>
      </c>
      <c r="I96" s="36">
        <f>SUMIFS(СВЦЭМ!$D$39:$D$782,СВЦЭМ!$A$39:$A$782,$A96,СВЦЭМ!$B$39:$B$782,I$83)+'СЕТ СН'!$G$14+СВЦЭМ!$D$10+'СЕТ СН'!$G$6-'СЕТ СН'!$G$26</f>
        <v>1298.86573499</v>
      </c>
      <c r="J96" s="36">
        <f>SUMIFS(СВЦЭМ!$D$39:$D$782,СВЦЭМ!$A$39:$A$782,$A96,СВЦЭМ!$B$39:$B$782,J$83)+'СЕТ СН'!$G$14+СВЦЭМ!$D$10+'СЕТ СН'!$G$6-'СЕТ СН'!$G$26</f>
        <v>1227.0058854399999</v>
      </c>
      <c r="K96" s="36">
        <f>SUMIFS(СВЦЭМ!$D$39:$D$782,СВЦЭМ!$A$39:$A$782,$A96,СВЦЭМ!$B$39:$B$782,K$83)+'СЕТ СН'!$G$14+СВЦЭМ!$D$10+'СЕТ СН'!$G$6-'СЕТ СН'!$G$26</f>
        <v>1185.65701033</v>
      </c>
      <c r="L96" s="36">
        <f>SUMIFS(СВЦЭМ!$D$39:$D$782,СВЦЭМ!$A$39:$A$782,$A96,СВЦЭМ!$B$39:$B$782,L$83)+'СЕТ СН'!$G$14+СВЦЭМ!$D$10+'СЕТ СН'!$G$6-'СЕТ СН'!$G$26</f>
        <v>1185.3262068900001</v>
      </c>
      <c r="M96" s="36">
        <f>SUMIFS(СВЦЭМ!$D$39:$D$782,СВЦЭМ!$A$39:$A$782,$A96,СВЦЭМ!$B$39:$B$782,M$83)+'СЕТ СН'!$G$14+СВЦЭМ!$D$10+'СЕТ СН'!$G$6-'СЕТ СН'!$G$26</f>
        <v>1190.56731683</v>
      </c>
      <c r="N96" s="36">
        <f>SUMIFS(СВЦЭМ!$D$39:$D$782,СВЦЭМ!$A$39:$A$782,$A96,СВЦЭМ!$B$39:$B$782,N$83)+'СЕТ СН'!$G$14+СВЦЭМ!$D$10+'СЕТ СН'!$G$6-'СЕТ СН'!$G$26</f>
        <v>1208.87697155</v>
      </c>
      <c r="O96" s="36">
        <f>SUMIFS(СВЦЭМ!$D$39:$D$782,СВЦЭМ!$A$39:$A$782,$A96,СВЦЭМ!$B$39:$B$782,O$83)+'СЕТ СН'!$G$14+СВЦЭМ!$D$10+'СЕТ СН'!$G$6-'СЕТ СН'!$G$26</f>
        <v>1247.3979224100001</v>
      </c>
      <c r="P96" s="36">
        <f>SUMIFS(СВЦЭМ!$D$39:$D$782,СВЦЭМ!$A$39:$A$782,$A96,СВЦЭМ!$B$39:$B$782,P$83)+'СЕТ СН'!$G$14+СВЦЭМ!$D$10+'СЕТ СН'!$G$6-'СЕТ СН'!$G$26</f>
        <v>1291.2115673999999</v>
      </c>
      <c r="Q96" s="36">
        <f>SUMIFS(СВЦЭМ!$D$39:$D$782,СВЦЭМ!$A$39:$A$782,$A96,СВЦЭМ!$B$39:$B$782,Q$83)+'СЕТ СН'!$G$14+СВЦЭМ!$D$10+'СЕТ СН'!$G$6-'СЕТ СН'!$G$26</f>
        <v>1264.2875045200001</v>
      </c>
      <c r="R96" s="36">
        <f>SUMIFS(СВЦЭМ!$D$39:$D$782,СВЦЭМ!$A$39:$A$782,$A96,СВЦЭМ!$B$39:$B$782,R$83)+'СЕТ СН'!$G$14+СВЦЭМ!$D$10+'СЕТ СН'!$G$6-'СЕТ СН'!$G$26</f>
        <v>1235.96997285</v>
      </c>
      <c r="S96" s="36">
        <f>SUMIFS(СВЦЭМ!$D$39:$D$782,СВЦЭМ!$A$39:$A$782,$A96,СВЦЭМ!$B$39:$B$782,S$83)+'СЕТ СН'!$G$14+СВЦЭМ!$D$10+'СЕТ СН'!$G$6-'СЕТ СН'!$G$26</f>
        <v>1196.2853988300001</v>
      </c>
      <c r="T96" s="36">
        <f>SUMIFS(СВЦЭМ!$D$39:$D$782,СВЦЭМ!$A$39:$A$782,$A96,СВЦЭМ!$B$39:$B$782,T$83)+'СЕТ СН'!$G$14+СВЦЭМ!$D$10+'СЕТ СН'!$G$6-'СЕТ СН'!$G$26</f>
        <v>1134.3906018499999</v>
      </c>
      <c r="U96" s="36">
        <f>SUMIFS(СВЦЭМ!$D$39:$D$782,СВЦЭМ!$A$39:$A$782,$A96,СВЦЭМ!$B$39:$B$782,U$83)+'СЕТ СН'!$G$14+СВЦЭМ!$D$10+'СЕТ СН'!$G$6-'СЕТ СН'!$G$26</f>
        <v>1103.6373112000001</v>
      </c>
      <c r="V96" s="36">
        <f>SUMIFS(СВЦЭМ!$D$39:$D$782,СВЦЭМ!$A$39:$A$782,$A96,СВЦЭМ!$B$39:$B$782,V$83)+'СЕТ СН'!$G$14+СВЦЭМ!$D$10+'СЕТ СН'!$G$6-'СЕТ СН'!$G$26</f>
        <v>1107.0487937299999</v>
      </c>
      <c r="W96" s="36">
        <f>SUMIFS(СВЦЭМ!$D$39:$D$782,СВЦЭМ!$A$39:$A$782,$A96,СВЦЭМ!$B$39:$B$782,W$83)+'СЕТ СН'!$G$14+СВЦЭМ!$D$10+'СЕТ СН'!$G$6-'СЕТ СН'!$G$26</f>
        <v>1117.8653483600001</v>
      </c>
      <c r="X96" s="36">
        <f>SUMIFS(СВЦЭМ!$D$39:$D$782,СВЦЭМ!$A$39:$A$782,$A96,СВЦЭМ!$B$39:$B$782,X$83)+'СЕТ СН'!$G$14+СВЦЭМ!$D$10+'СЕТ СН'!$G$6-'СЕТ СН'!$G$26</f>
        <v>1132.7669786199999</v>
      </c>
      <c r="Y96" s="36">
        <f>SUMIFS(СВЦЭМ!$D$39:$D$782,СВЦЭМ!$A$39:$A$782,$A96,СВЦЭМ!$B$39:$B$782,Y$83)+'СЕТ СН'!$G$14+СВЦЭМ!$D$10+'СЕТ СН'!$G$6-'СЕТ СН'!$G$26</f>
        <v>1160.95794112</v>
      </c>
    </row>
    <row r="97" spans="1:25" ht="15.75" x14ac:dyDescent="0.2">
      <c r="A97" s="35">
        <f t="shared" si="2"/>
        <v>44269</v>
      </c>
      <c r="B97" s="36">
        <f>SUMIFS(СВЦЭМ!$D$39:$D$782,СВЦЭМ!$A$39:$A$782,$A97,СВЦЭМ!$B$39:$B$782,B$83)+'СЕТ СН'!$G$14+СВЦЭМ!$D$10+'СЕТ СН'!$G$6-'СЕТ СН'!$G$26</f>
        <v>1211.88816013</v>
      </c>
      <c r="C97" s="36">
        <f>SUMIFS(СВЦЭМ!$D$39:$D$782,СВЦЭМ!$A$39:$A$782,$A97,СВЦЭМ!$B$39:$B$782,C$83)+'СЕТ СН'!$G$14+СВЦЭМ!$D$10+'СЕТ СН'!$G$6-'СЕТ СН'!$G$26</f>
        <v>1251.5419965599999</v>
      </c>
      <c r="D97" s="36">
        <f>SUMIFS(СВЦЭМ!$D$39:$D$782,СВЦЭМ!$A$39:$A$782,$A97,СВЦЭМ!$B$39:$B$782,D$83)+'СЕТ СН'!$G$14+СВЦЭМ!$D$10+'СЕТ СН'!$G$6-'СЕТ СН'!$G$26</f>
        <v>1281.08941138</v>
      </c>
      <c r="E97" s="36">
        <f>SUMIFS(СВЦЭМ!$D$39:$D$782,СВЦЭМ!$A$39:$A$782,$A97,СВЦЭМ!$B$39:$B$782,E$83)+'СЕТ СН'!$G$14+СВЦЭМ!$D$10+'СЕТ СН'!$G$6-'СЕТ СН'!$G$26</f>
        <v>1297.2694651299998</v>
      </c>
      <c r="F97" s="36">
        <f>SUMIFS(СВЦЭМ!$D$39:$D$782,СВЦЭМ!$A$39:$A$782,$A97,СВЦЭМ!$B$39:$B$782,F$83)+'СЕТ СН'!$G$14+СВЦЭМ!$D$10+'СЕТ СН'!$G$6-'СЕТ СН'!$G$26</f>
        <v>1298.4924170199999</v>
      </c>
      <c r="G97" s="36">
        <f>SUMIFS(СВЦЭМ!$D$39:$D$782,СВЦЭМ!$A$39:$A$782,$A97,СВЦЭМ!$B$39:$B$782,G$83)+'СЕТ СН'!$G$14+СВЦЭМ!$D$10+'СЕТ СН'!$G$6-'СЕТ СН'!$G$26</f>
        <v>1297.2429888300001</v>
      </c>
      <c r="H97" s="36">
        <f>SUMIFS(СВЦЭМ!$D$39:$D$782,СВЦЭМ!$A$39:$A$782,$A97,СВЦЭМ!$B$39:$B$782,H$83)+'СЕТ СН'!$G$14+СВЦЭМ!$D$10+'СЕТ СН'!$G$6-'СЕТ СН'!$G$26</f>
        <v>1305.88170513</v>
      </c>
      <c r="I97" s="36">
        <f>SUMIFS(СВЦЭМ!$D$39:$D$782,СВЦЭМ!$A$39:$A$782,$A97,СВЦЭМ!$B$39:$B$782,I$83)+'СЕТ СН'!$G$14+СВЦЭМ!$D$10+'СЕТ СН'!$G$6-'СЕТ СН'!$G$26</f>
        <v>1276.34573069</v>
      </c>
      <c r="J97" s="36">
        <f>SUMIFS(СВЦЭМ!$D$39:$D$782,СВЦЭМ!$A$39:$A$782,$A97,СВЦЭМ!$B$39:$B$782,J$83)+'СЕТ СН'!$G$14+СВЦЭМ!$D$10+'СЕТ СН'!$G$6-'СЕТ СН'!$G$26</f>
        <v>1202.81693096</v>
      </c>
      <c r="K97" s="36">
        <f>SUMIFS(СВЦЭМ!$D$39:$D$782,СВЦЭМ!$A$39:$A$782,$A97,СВЦЭМ!$B$39:$B$782,K$83)+'СЕТ СН'!$G$14+СВЦЭМ!$D$10+'СЕТ СН'!$G$6-'СЕТ СН'!$G$26</f>
        <v>1172.1866967999999</v>
      </c>
      <c r="L97" s="36">
        <f>SUMIFS(СВЦЭМ!$D$39:$D$782,СВЦЭМ!$A$39:$A$782,$A97,СВЦЭМ!$B$39:$B$782,L$83)+'СЕТ СН'!$G$14+СВЦЭМ!$D$10+'СЕТ СН'!$G$6-'СЕТ СН'!$G$26</f>
        <v>1149.33539567</v>
      </c>
      <c r="M97" s="36">
        <f>SUMIFS(СВЦЭМ!$D$39:$D$782,СВЦЭМ!$A$39:$A$782,$A97,СВЦЭМ!$B$39:$B$782,M$83)+'СЕТ СН'!$G$14+СВЦЭМ!$D$10+'СЕТ СН'!$G$6-'СЕТ СН'!$G$26</f>
        <v>1159.0515056900001</v>
      </c>
      <c r="N97" s="36">
        <f>SUMIFS(СВЦЭМ!$D$39:$D$782,СВЦЭМ!$A$39:$A$782,$A97,СВЦЭМ!$B$39:$B$782,N$83)+'СЕТ СН'!$G$14+СВЦЭМ!$D$10+'СЕТ СН'!$G$6-'СЕТ СН'!$G$26</f>
        <v>1176.5316604500001</v>
      </c>
      <c r="O97" s="36">
        <f>SUMIFS(СВЦЭМ!$D$39:$D$782,СВЦЭМ!$A$39:$A$782,$A97,СВЦЭМ!$B$39:$B$782,O$83)+'СЕТ СН'!$G$14+СВЦЭМ!$D$10+'СЕТ СН'!$G$6-'СЕТ СН'!$G$26</f>
        <v>1217.27273588</v>
      </c>
      <c r="P97" s="36">
        <f>SUMIFS(СВЦЭМ!$D$39:$D$782,СВЦЭМ!$A$39:$A$782,$A97,СВЦЭМ!$B$39:$B$782,P$83)+'СЕТ СН'!$G$14+СВЦЭМ!$D$10+'СЕТ СН'!$G$6-'СЕТ СН'!$G$26</f>
        <v>1258.0481625299999</v>
      </c>
      <c r="Q97" s="36">
        <f>SUMIFS(СВЦЭМ!$D$39:$D$782,СВЦЭМ!$A$39:$A$782,$A97,СВЦЭМ!$B$39:$B$782,Q$83)+'СЕТ СН'!$G$14+СВЦЭМ!$D$10+'СЕТ СН'!$G$6-'СЕТ СН'!$G$26</f>
        <v>1267.6752503299999</v>
      </c>
      <c r="R97" s="36">
        <f>SUMIFS(СВЦЭМ!$D$39:$D$782,СВЦЭМ!$A$39:$A$782,$A97,СВЦЭМ!$B$39:$B$782,R$83)+'СЕТ СН'!$G$14+СВЦЭМ!$D$10+'СЕТ СН'!$G$6-'СЕТ СН'!$G$26</f>
        <v>1256.2731360800001</v>
      </c>
      <c r="S97" s="36">
        <f>SUMIFS(СВЦЭМ!$D$39:$D$782,СВЦЭМ!$A$39:$A$782,$A97,СВЦЭМ!$B$39:$B$782,S$83)+'СЕТ СН'!$G$14+СВЦЭМ!$D$10+'СЕТ СН'!$G$6-'СЕТ СН'!$G$26</f>
        <v>1226.3315613100001</v>
      </c>
      <c r="T97" s="36">
        <f>SUMIFS(СВЦЭМ!$D$39:$D$782,СВЦЭМ!$A$39:$A$782,$A97,СВЦЭМ!$B$39:$B$782,T$83)+'СЕТ СН'!$G$14+СВЦЭМ!$D$10+'СЕТ СН'!$G$6-'СЕТ СН'!$G$26</f>
        <v>1156.2959184399999</v>
      </c>
      <c r="U97" s="36">
        <f>SUMIFS(СВЦЭМ!$D$39:$D$782,СВЦЭМ!$A$39:$A$782,$A97,СВЦЭМ!$B$39:$B$782,U$83)+'СЕТ СН'!$G$14+СВЦЭМ!$D$10+'СЕТ СН'!$G$6-'СЕТ СН'!$G$26</f>
        <v>1114.7531962099999</v>
      </c>
      <c r="V97" s="36">
        <f>SUMIFS(СВЦЭМ!$D$39:$D$782,СВЦЭМ!$A$39:$A$782,$A97,СВЦЭМ!$B$39:$B$782,V$83)+'СЕТ СН'!$G$14+СВЦЭМ!$D$10+'СЕТ СН'!$G$6-'СЕТ СН'!$G$26</f>
        <v>1115.0264910999999</v>
      </c>
      <c r="W97" s="36">
        <f>SUMIFS(СВЦЭМ!$D$39:$D$782,СВЦЭМ!$A$39:$A$782,$A97,СВЦЭМ!$B$39:$B$782,W$83)+'СЕТ СН'!$G$14+СВЦЭМ!$D$10+'СЕТ СН'!$G$6-'СЕТ СН'!$G$26</f>
        <v>1132.62346774</v>
      </c>
      <c r="X97" s="36">
        <f>SUMIFS(СВЦЭМ!$D$39:$D$782,СВЦЭМ!$A$39:$A$782,$A97,СВЦЭМ!$B$39:$B$782,X$83)+'СЕТ СН'!$G$14+СВЦЭМ!$D$10+'СЕТ СН'!$G$6-'СЕТ СН'!$G$26</f>
        <v>1147.7616209800001</v>
      </c>
      <c r="Y97" s="36">
        <f>SUMIFS(СВЦЭМ!$D$39:$D$782,СВЦЭМ!$A$39:$A$782,$A97,СВЦЭМ!$B$39:$B$782,Y$83)+'СЕТ СН'!$G$14+СВЦЭМ!$D$10+'СЕТ СН'!$G$6-'СЕТ СН'!$G$26</f>
        <v>1162.77029795</v>
      </c>
    </row>
    <row r="98" spans="1:25" ht="15.75" x14ac:dyDescent="0.2">
      <c r="A98" s="35">
        <f t="shared" si="2"/>
        <v>44270</v>
      </c>
      <c r="B98" s="36">
        <f>SUMIFS(СВЦЭМ!$D$39:$D$782,СВЦЭМ!$A$39:$A$782,$A98,СВЦЭМ!$B$39:$B$782,B$83)+'СЕТ СН'!$G$14+СВЦЭМ!$D$10+'СЕТ СН'!$G$6-'СЕТ СН'!$G$26</f>
        <v>1264.09652338</v>
      </c>
      <c r="C98" s="36">
        <f>SUMIFS(СВЦЭМ!$D$39:$D$782,СВЦЭМ!$A$39:$A$782,$A98,СВЦЭМ!$B$39:$B$782,C$83)+'СЕТ СН'!$G$14+СВЦЭМ!$D$10+'СЕТ СН'!$G$6-'СЕТ СН'!$G$26</f>
        <v>1304.43846349</v>
      </c>
      <c r="D98" s="36">
        <f>SUMIFS(СВЦЭМ!$D$39:$D$782,СВЦЭМ!$A$39:$A$782,$A98,СВЦЭМ!$B$39:$B$782,D$83)+'СЕТ СН'!$G$14+СВЦЭМ!$D$10+'СЕТ СН'!$G$6-'СЕТ СН'!$G$26</f>
        <v>1300.53625115</v>
      </c>
      <c r="E98" s="36">
        <f>SUMIFS(СВЦЭМ!$D$39:$D$782,СВЦЭМ!$A$39:$A$782,$A98,СВЦЭМ!$B$39:$B$782,E$83)+'СЕТ СН'!$G$14+СВЦЭМ!$D$10+'СЕТ СН'!$G$6-'СЕТ СН'!$G$26</f>
        <v>1297.96798197</v>
      </c>
      <c r="F98" s="36">
        <f>SUMIFS(СВЦЭМ!$D$39:$D$782,СВЦЭМ!$A$39:$A$782,$A98,СВЦЭМ!$B$39:$B$782,F$83)+'СЕТ СН'!$G$14+СВЦЭМ!$D$10+'СЕТ СН'!$G$6-'СЕТ СН'!$G$26</f>
        <v>1303.16419154</v>
      </c>
      <c r="G98" s="36">
        <f>SUMIFS(СВЦЭМ!$D$39:$D$782,СВЦЭМ!$A$39:$A$782,$A98,СВЦЭМ!$B$39:$B$782,G$83)+'СЕТ СН'!$G$14+СВЦЭМ!$D$10+'СЕТ СН'!$G$6-'СЕТ СН'!$G$26</f>
        <v>1308.5495262899999</v>
      </c>
      <c r="H98" s="36">
        <f>SUMIFS(СВЦЭМ!$D$39:$D$782,СВЦЭМ!$A$39:$A$782,$A98,СВЦЭМ!$B$39:$B$782,H$83)+'СЕТ СН'!$G$14+СВЦЭМ!$D$10+'СЕТ СН'!$G$6-'СЕТ СН'!$G$26</f>
        <v>1310.85731141</v>
      </c>
      <c r="I98" s="36">
        <f>SUMIFS(СВЦЭМ!$D$39:$D$782,СВЦЭМ!$A$39:$A$782,$A98,СВЦЭМ!$B$39:$B$782,I$83)+'СЕТ СН'!$G$14+СВЦЭМ!$D$10+'СЕТ СН'!$G$6-'СЕТ СН'!$G$26</f>
        <v>1252.8937499599999</v>
      </c>
      <c r="J98" s="36">
        <f>SUMIFS(СВЦЭМ!$D$39:$D$782,СВЦЭМ!$A$39:$A$782,$A98,СВЦЭМ!$B$39:$B$782,J$83)+'СЕТ СН'!$G$14+СВЦЭМ!$D$10+'СЕТ СН'!$G$6-'СЕТ СН'!$G$26</f>
        <v>1195.59339866</v>
      </c>
      <c r="K98" s="36">
        <f>SUMIFS(СВЦЭМ!$D$39:$D$782,СВЦЭМ!$A$39:$A$782,$A98,СВЦЭМ!$B$39:$B$782,K$83)+'СЕТ СН'!$G$14+СВЦЭМ!$D$10+'СЕТ СН'!$G$6-'СЕТ СН'!$G$26</f>
        <v>1164.5027861999999</v>
      </c>
      <c r="L98" s="36">
        <f>SUMIFS(СВЦЭМ!$D$39:$D$782,СВЦЭМ!$A$39:$A$782,$A98,СВЦЭМ!$B$39:$B$782,L$83)+'СЕТ СН'!$G$14+СВЦЭМ!$D$10+'СЕТ СН'!$G$6-'СЕТ СН'!$G$26</f>
        <v>1153.78336195</v>
      </c>
      <c r="M98" s="36">
        <f>SUMIFS(СВЦЭМ!$D$39:$D$782,СВЦЭМ!$A$39:$A$782,$A98,СВЦЭМ!$B$39:$B$782,M$83)+'СЕТ СН'!$G$14+СВЦЭМ!$D$10+'СЕТ СН'!$G$6-'СЕТ СН'!$G$26</f>
        <v>1167.9796743100001</v>
      </c>
      <c r="N98" s="36">
        <f>SUMIFS(СВЦЭМ!$D$39:$D$782,СВЦЭМ!$A$39:$A$782,$A98,СВЦЭМ!$B$39:$B$782,N$83)+'СЕТ СН'!$G$14+СВЦЭМ!$D$10+'СЕТ СН'!$G$6-'СЕТ СН'!$G$26</f>
        <v>1178.78912163</v>
      </c>
      <c r="O98" s="36">
        <f>SUMIFS(СВЦЭМ!$D$39:$D$782,СВЦЭМ!$A$39:$A$782,$A98,СВЦЭМ!$B$39:$B$782,O$83)+'СЕТ СН'!$G$14+СВЦЭМ!$D$10+'СЕТ СН'!$G$6-'СЕТ СН'!$G$26</f>
        <v>1209.8401379100001</v>
      </c>
      <c r="P98" s="36">
        <f>SUMIFS(СВЦЭМ!$D$39:$D$782,СВЦЭМ!$A$39:$A$782,$A98,СВЦЭМ!$B$39:$B$782,P$83)+'СЕТ СН'!$G$14+СВЦЭМ!$D$10+'СЕТ СН'!$G$6-'СЕТ СН'!$G$26</f>
        <v>1255.04088647</v>
      </c>
      <c r="Q98" s="36">
        <f>SUMIFS(СВЦЭМ!$D$39:$D$782,СВЦЭМ!$A$39:$A$782,$A98,СВЦЭМ!$B$39:$B$782,Q$83)+'СЕТ СН'!$G$14+СВЦЭМ!$D$10+'СЕТ СН'!$G$6-'СЕТ СН'!$G$26</f>
        <v>1274.0775951899998</v>
      </c>
      <c r="R98" s="36">
        <f>SUMIFS(СВЦЭМ!$D$39:$D$782,СВЦЭМ!$A$39:$A$782,$A98,СВЦЭМ!$B$39:$B$782,R$83)+'СЕТ СН'!$G$14+СВЦЭМ!$D$10+'СЕТ СН'!$G$6-'СЕТ СН'!$G$26</f>
        <v>1258.1045935599998</v>
      </c>
      <c r="S98" s="36">
        <f>SUMIFS(СВЦЭМ!$D$39:$D$782,СВЦЭМ!$A$39:$A$782,$A98,СВЦЭМ!$B$39:$B$782,S$83)+'СЕТ СН'!$G$14+СВЦЭМ!$D$10+'СЕТ СН'!$G$6-'СЕТ СН'!$G$26</f>
        <v>1212.8569402099999</v>
      </c>
      <c r="T98" s="36">
        <f>SUMIFS(СВЦЭМ!$D$39:$D$782,СВЦЭМ!$A$39:$A$782,$A98,СВЦЭМ!$B$39:$B$782,T$83)+'СЕТ СН'!$G$14+СВЦЭМ!$D$10+'СЕТ СН'!$G$6-'СЕТ СН'!$G$26</f>
        <v>1118.8127141100001</v>
      </c>
      <c r="U98" s="36">
        <f>SUMIFS(СВЦЭМ!$D$39:$D$782,СВЦЭМ!$A$39:$A$782,$A98,СВЦЭМ!$B$39:$B$782,U$83)+'СЕТ СН'!$G$14+СВЦЭМ!$D$10+'СЕТ СН'!$G$6-'СЕТ СН'!$G$26</f>
        <v>1081.2154375299999</v>
      </c>
      <c r="V98" s="36">
        <f>SUMIFS(СВЦЭМ!$D$39:$D$782,СВЦЭМ!$A$39:$A$782,$A98,СВЦЭМ!$B$39:$B$782,V$83)+'СЕТ СН'!$G$14+СВЦЭМ!$D$10+'СЕТ СН'!$G$6-'СЕТ СН'!$G$26</f>
        <v>1080.8736410500001</v>
      </c>
      <c r="W98" s="36">
        <f>SUMIFS(СВЦЭМ!$D$39:$D$782,СВЦЭМ!$A$39:$A$782,$A98,СВЦЭМ!$B$39:$B$782,W$83)+'СЕТ СН'!$G$14+СВЦЭМ!$D$10+'СЕТ СН'!$G$6-'СЕТ СН'!$G$26</f>
        <v>1086.5649520300001</v>
      </c>
      <c r="X98" s="36">
        <f>SUMIFS(СВЦЭМ!$D$39:$D$782,СВЦЭМ!$A$39:$A$782,$A98,СВЦЭМ!$B$39:$B$782,X$83)+'СЕТ СН'!$G$14+СВЦЭМ!$D$10+'СЕТ СН'!$G$6-'СЕТ СН'!$G$26</f>
        <v>1083.9964124200001</v>
      </c>
      <c r="Y98" s="36">
        <f>SUMIFS(СВЦЭМ!$D$39:$D$782,СВЦЭМ!$A$39:$A$782,$A98,СВЦЭМ!$B$39:$B$782,Y$83)+'СЕТ СН'!$G$14+СВЦЭМ!$D$10+'СЕТ СН'!$G$6-'СЕТ СН'!$G$26</f>
        <v>1093.8466449</v>
      </c>
    </row>
    <row r="99" spans="1:25" ht="15.75" x14ac:dyDescent="0.2">
      <c r="A99" s="35">
        <f t="shared" si="2"/>
        <v>44271</v>
      </c>
      <c r="B99" s="36">
        <f>SUMIFS(СВЦЭМ!$D$39:$D$782,СВЦЭМ!$A$39:$A$782,$A99,СВЦЭМ!$B$39:$B$782,B$83)+'СЕТ СН'!$G$14+СВЦЭМ!$D$10+'СЕТ СН'!$G$6-'СЕТ СН'!$G$26</f>
        <v>1172.3887191399999</v>
      </c>
      <c r="C99" s="36">
        <f>SUMIFS(СВЦЭМ!$D$39:$D$782,СВЦЭМ!$A$39:$A$782,$A99,СВЦЭМ!$B$39:$B$782,C$83)+'СЕТ СН'!$G$14+СВЦЭМ!$D$10+'СЕТ СН'!$G$6-'СЕТ СН'!$G$26</f>
        <v>1264.1214353099999</v>
      </c>
      <c r="D99" s="36">
        <f>SUMIFS(СВЦЭМ!$D$39:$D$782,СВЦЭМ!$A$39:$A$782,$A99,СВЦЭМ!$B$39:$B$782,D$83)+'СЕТ СН'!$G$14+СВЦЭМ!$D$10+'СЕТ СН'!$G$6-'СЕТ СН'!$G$26</f>
        <v>1299.96100159</v>
      </c>
      <c r="E99" s="36">
        <f>SUMIFS(СВЦЭМ!$D$39:$D$782,СВЦЭМ!$A$39:$A$782,$A99,СВЦЭМ!$B$39:$B$782,E$83)+'СЕТ СН'!$G$14+СВЦЭМ!$D$10+'СЕТ СН'!$G$6-'СЕТ СН'!$G$26</f>
        <v>1301.85939334</v>
      </c>
      <c r="F99" s="36">
        <f>SUMIFS(СВЦЭМ!$D$39:$D$782,СВЦЭМ!$A$39:$A$782,$A99,СВЦЭМ!$B$39:$B$782,F$83)+'СЕТ СН'!$G$14+СВЦЭМ!$D$10+'СЕТ СН'!$G$6-'СЕТ СН'!$G$26</f>
        <v>1294.3647858699999</v>
      </c>
      <c r="G99" s="36">
        <f>SUMIFS(СВЦЭМ!$D$39:$D$782,СВЦЭМ!$A$39:$A$782,$A99,СВЦЭМ!$B$39:$B$782,G$83)+'СЕТ СН'!$G$14+СВЦЭМ!$D$10+'СЕТ СН'!$G$6-'СЕТ СН'!$G$26</f>
        <v>1301.0336688899999</v>
      </c>
      <c r="H99" s="36">
        <f>SUMIFS(СВЦЭМ!$D$39:$D$782,СВЦЭМ!$A$39:$A$782,$A99,СВЦЭМ!$B$39:$B$782,H$83)+'СЕТ СН'!$G$14+СВЦЭМ!$D$10+'СЕТ СН'!$G$6-'СЕТ СН'!$G$26</f>
        <v>1326.2394984299999</v>
      </c>
      <c r="I99" s="36">
        <f>SUMIFS(СВЦЭМ!$D$39:$D$782,СВЦЭМ!$A$39:$A$782,$A99,СВЦЭМ!$B$39:$B$782,I$83)+'СЕТ СН'!$G$14+СВЦЭМ!$D$10+'СЕТ СН'!$G$6-'СЕТ СН'!$G$26</f>
        <v>1271.65614162</v>
      </c>
      <c r="J99" s="36">
        <f>SUMIFS(СВЦЭМ!$D$39:$D$782,СВЦЭМ!$A$39:$A$782,$A99,СВЦЭМ!$B$39:$B$782,J$83)+'СЕТ СН'!$G$14+СВЦЭМ!$D$10+'СЕТ СН'!$G$6-'СЕТ СН'!$G$26</f>
        <v>1226.96823234</v>
      </c>
      <c r="K99" s="36">
        <f>SUMIFS(СВЦЭМ!$D$39:$D$782,СВЦЭМ!$A$39:$A$782,$A99,СВЦЭМ!$B$39:$B$782,K$83)+'СЕТ СН'!$G$14+СВЦЭМ!$D$10+'СЕТ СН'!$G$6-'СЕТ СН'!$G$26</f>
        <v>1206.94814716</v>
      </c>
      <c r="L99" s="36">
        <f>SUMIFS(СВЦЭМ!$D$39:$D$782,СВЦЭМ!$A$39:$A$782,$A99,СВЦЭМ!$B$39:$B$782,L$83)+'СЕТ СН'!$G$14+СВЦЭМ!$D$10+'СЕТ СН'!$G$6-'СЕТ СН'!$G$26</f>
        <v>1202.2305531100001</v>
      </c>
      <c r="M99" s="36">
        <f>SUMIFS(СВЦЭМ!$D$39:$D$782,СВЦЭМ!$A$39:$A$782,$A99,СВЦЭМ!$B$39:$B$782,M$83)+'СЕТ СН'!$G$14+СВЦЭМ!$D$10+'СЕТ СН'!$G$6-'СЕТ СН'!$G$26</f>
        <v>1194.9065857200001</v>
      </c>
      <c r="N99" s="36">
        <f>SUMIFS(СВЦЭМ!$D$39:$D$782,СВЦЭМ!$A$39:$A$782,$A99,СВЦЭМ!$B$39:$B$782,N$83)+'СЕТ СН'!$G$14+СВЦЭМ!$D$10+'СЕТ СН'!$G$6-'СЕТ СН'!$G$26</f>
        <v>1192.2591103699999</v>
      </c>
      <c r="O99" s="36">
        <f>SUMIFS(СВЦЭМ!$D$39:$D$782,СВЦЭМ!$A$39:$A$782,$A99,СВЦЭМ!$B$39:$B$782,O$83)+'СЕТ СН'!$G$14+СВЦЭМ!$D$10+'СЕТ СН'!$G$6-'СЕТ СН'!$G$26</f>
        <v>1221.6286638300001</v>
      </c>
      <c r="P99" s="36">
        <f>SUMIFS(СВЦЭМ!$D$39:$D$782,СВЦЭМ!$A$39:$A$782,$A99,СВЦЭМ!$B$39:$B$782,P$83)+'СЕТ СН'!$G$14+СВЦЭМ!$D$10+'СЕТ СН'!$G$6-'СЕТ СН'!$G$26</f>
        <v>1260.7537378899999</v>
      </c>
      <c r="Q99" s="36">
        <f>SUMIFS(СВЦЭМ!$D$39:$D$782,СВЦЭМ!$A$39:$A$782,$A99,СВЦЭМ!$B$39:$B$782,Q$83)+'СЕТ СН'!$G$14+СВЦЭМ!$D$10+'СЕТ СН'!$G$6-'СЕТ СН'!$G$26</f>
        <v>1266.7000939</v>
      </c>
      <c r="R99" s="36">
        <f>SUMIFS(СВЦЭМ!$D$39:$D$782,СВЦЭМ!$A$39:$A$782,$A99,СВЦЭМ!$B$39:$B$782,R$83)+'СЕТ СН'!$G$14+СВЦЭМ!$D$10+'СЕТ СН'!$G$6-'СЕТ СН'!$G$26</f>
        <v>1255.96919622</v>
      </c>
      <c r="S99" s="36">
        <f>SUMIFS(СВЦЭМ!$D$39:$D$782,СВЦЭМ!$A$39:$A$782,$A99,СВЦЭМ!$B$39:$B$782,S$83)+'СЕТ СН'!$G$14+СВЦЭМ!$D$10+'СЕТ СН'!$G$6-'СЕТ СН'!$G$26</f>
        <v>1246.7105360200001</v>
      </c>
      <c r="T99" s="36">
        <f>SUMIFS(СВЦЭМ!$D$39:$D$782,СВЦЭМ!$A$39:$A$782,$A99,СВЦЭМ!$B$39:$B$782,T$83)+'СЕТ СН'!$G$14+СВЦЭМ!$D$10+'СЕТ СН'!$G$6-'СЕТ СН'!$G$26</f>
        <v>1179.6374461</v>
      </c>
      <c r="U99" s="36">
        <f>SUMIFS(СВЦЭМ!$D$39:$D$782,СВЦЭМ!$A$39:$A$782,$A99,СВЦЭМ!$B$39:$B$782,U$83)+'СЕТ СН'!$G$14+СВЦЭМ!$D$10+'СЕТ СН'!$G$6-'СЕТ СН'!$G$26</f>
        <v>1145.45180691</v>
      </c>
      <c r="V99" s="36">
        <f>SUMIFS(СВЦЭМ!$D$39:$D$782,СВЦЭМ!$A$39:$A$782,$A99,СВЦЭМ!$B$39:$B$782,V$83)+'СЕТ СН'!$G$14+СВЦЭМ!$D$10+'СЕТ СН'!$G$6-'СЕТ СН'!$G$26</f>
        <v>1151.4547252300001</v>
      </c>
      <c r="W99" s="36">
        <f>SUMIFS(СВЦЭМ!$D$39:$D$782,СВЦЭМ!$A$39:$A$782,$A99,СВЦЭМ!$B$39:$B$782,W$83)+'СЕТ СН'!$G$14+СВЦЭМ!$D$10+'СЕТ СН'!$G$6-'СЕТ СН'!$G$26</f>
        <v>1167.77695367</v>
      </c>
      <c r="X99" s="36">
        <f>SUMIFS(СВЦЭМ!$D$39:$D$782,СВЦЭМ!$A$39:$A$782,$A99,СВЦЭМ!$B$39:$B$782,X$83)+'СЕТ СН'!$G$14+СВЦЭМ!$D$10+'СЕТ СН'!$G$6-'СЕТ СН'!$G$26</f>
        <v>1183.8167498299999</v>
      </c>
      <c r="Y99" s="36">
        <f>SUMIFS(СВЦЭМ!$D$39:$D$782,СВЦЭМ!$A$39:$A$782,$A99,СВЦЭМ!$B$39:$B$782,Y$83)+'СЕТ СН'!$G$14+СВЦЭМ!$D$10+'СЕТ СН'!$G$6-'СЕТ СН'!$G$26</f>
        <v>1187.0535389300001</v>
      </c>
    </row>
    <row r="100" spans="1:25" ht="15.75" x14ac:dyDescent="0.2">
      <c r="A100" s="35">
        <f t="shared" si="2"/>
        <v>44272</v>
      </c>
      <c r="B100" s="36">
        <f>SUMIFS(СВЦЭМ!$D$39:$D$782,СВЦЭМ!$A$39:$A$782,$A100,СВЦЭМ!$B$39:$B$782,B$83)+'СЕТ СН'!$G$14+СВЦЭМ!$D$10+'СЕТ СН'!$G$6-'СЕТ СН'!$G$26</f>
        <v>1294.31456839</v>
      </c>
      <c r="C100" s="36">
        <f>SUMIFS(СВЦЭМ!$D$39:$D$782,СВЦЭМ!$A$39:$A$782,$A100,СВЦЭМ!$B$39:$B$782,C$83)+'СЕТ СН'!$G$14+СВЦЭМ!$D$10+'СЕТ СН'!$G$6-'СЕТ СН'!$G$26</f>
        <v>1324.11117749</v>
      </c>
      <c r="D100" s="36">
        <f>SUMIFS(СВЦЭМ!$D$39:$D$782,СВЦЭМ!$A$39:$A$782,$A100,СВЦЭМ!$B$39:$B$782,D$83)+'СЕТ СН'!$G$14+СВЦЭМ!$D$10+'СЕТ СН'!$G$6-'СЕТ СН'!$G$26</f>
        <v>1307.2295292599999</v>
      </c>
      <c r="E100" s="36">
        <f>SUMIFS(СВЦЭМ!$D$39:$D$782,СВЦЭМ!$A$39:$A$782,$A100,СВЦЭМ!$B$39:$B$782,E$83)+'СЕТ СН'!$G$14+СВЦЭМ!$D$10+'СЕТ СН'!$G$6-'СЕТ СН'!$G$26</f>
        <v>1301.8337880500001</v>
      </c>
      <c r="F100" s="36">
        <f>SUMIFS(СВЦЭМ!$D$39:$D$782,СВЦЭМ!$A$39:$A$782,$A100,СВЦЭМ!$B$39:$B$782,F$83)+'СЕТ СН'!$G$14+СВЦЭМ!$D$10+'СЕТ СН'!$G$6-'СЕТ СН'!$G$26</f>
        <v>1305.00379802</v>
      </c>
      <c r="G100" s="36">
        <f>SUMIFS(СВЦЭМ!$D$39:$D$782,СВЦЭМ!$A$39:$A$782,$A100,СВЦЭМ!$B$39:$B$782,G$83)+'СЕТ СН'!$G$14+СВЦЭМ!$D$10+'СЕТ СН'!$G$6-'СЕТ СН'!$G$26</f>
        <v>1313.87797286</v>
      </c>
      <c r="H100" s="36">
        <f>SUMIFS(СВЦЭМ!$D$39:$D$782,СВЦЭМ!$A$39:$A$782,$A100,СВЦЭМ!$B$39:$B$782,H$83)+'СЕТ СН'!$G$14+СВЦЭМ!$D$10+'СЕТ СН'!$G$6-'СЕТ СН'!$G$26</f>
        <v>1327.47362258</v>
      </c>
      <c r="I100" s="36">
        <f>SUMIFS(СВЦЭМ!$D$39:$D$782,СВЦЭМ!$A$39:$A$782,$A100,СВЦЭМ!$B$39:$B$782,I$83)+'СЕТ СН'!$G$14+СВЦЭМ!$D$10+'СЕТ СН'!$G$6-'СЕТ СН'!$G$26</f>
        <v>1291.05085846</v>
      </c>
      <c r="J100" s="36">
        <f>SUMIFS(СВЦЭМ!$D$39:$D$782,СВЦЭМ!$A$39:$A$782,$A100,СВЦЭМ!$B$39:$B$782,J$83)+'СЕТ СН'!$G$14+СВЦЭМ!$D$10+'СЕТ СН'!$G$6-'СЕТ СН'!$G$26</f>
        <v>1249.95715677</v>
      </c>
      <c r="K100" s="36">
        <f>SUMIFS(СВЦЭМ!$D$39:$D$782,СВЦЭМ!$A$39:$A$782,$A100,СВЦЭМ!$B$39:$B$782,K$83)+'СЕТ СН'!$G$14+СВЦЭМ!$D$10+'СЕТ СН'!$G$6-'СЕТ СН'!$G$26</f>
        <v>1240.2126035199999</v>
      </c>
      <c r="L100" s="36">
        <f>SUMIFS(СВЦЭМ!$D$39:$D$782,СВЦЭМ!$A$39:$A$782,$A100,СВЦЭМ!$B$39:$B$782,L$83)+'СЕТ СН'!$G$14+СВЦЭМ!$D$10+'СЕТ СН'!$G$6-'СЕТ СН'!$G$26</f>
        <v>1235.16394253</v>
      </c>
      <c r="M100" s="36">
        <f>SUMIFS(СВЦЭМ!$D$39:$D$782,СВЦЭМ!$A$39:$A$782,$A100,СВЦЭМ!$B$39:$B$782,M$83)+'СЕТ СН'!$G$14+СВЦЭМ!$D$10+'СЕТ СН'!$G$6-'СЕТ СН'!$G$26</f>
        <v>1237.31565056</v>
      </c>
      <c r="N100" s="36">
        <f>SUMIFS(СВЦЭМ!$D$39:$D$782,СВЦЭМ!$A$39:$A$782,$A100,СВЦЭМ!$B$39:$B$782,N$83)+'СЕТ СН'!$G$14+СВЦЭМ!$D$10+'СЕТ СН'!$G$6-'СЕТ СН'!$G$26</f>
        <v>1240.69824589</v>
      </c>
      <c r="O100" s="36">
        <f>SUMIFS(СВЦЭМ!$D$39:$D$782,СВЦЭМ!$A$39:$A$782,$A100,СВЦЭМ!$B$39:$B$782,O$83)+'СЕТ СН'!$G$14+СВЦЭМ!$D$10+'СЕТ СН'!$G$6-'СЕТ СН'!$G$26</f>
        <v>1259.2056240899999</v>
      </c>
      <c r="P100" s="36">
        <f>SUMIFS(СВЦЭМ!$D$39:$D$782,СВЦЭМ!$A$39:$A$782,$A100,СВЦЭМ!$B$39:$B$782,P$83)+'СЕТ СН'!$G$14+СВЦЭМ!$D$10+'СЕТ СН'!$G$6-'СЕТ СН'!$G$26</f>
        <v>1300.76181382</v>
      </c>
      <c r="Q100" s="36">
        <f>SUMIFS(СВЦЭМ!$D$39:$D$782,СВЦЭМ!$A$39:$A$782,$A100,СВЦЭМ!$B$39:$B$782,Q$83)+'СЕТ СН'!$G$14+СВЦЭМ!$D$10+'СЕТ СН'!$G$6-'СЕТ СН'!$G$26</f>
        <v>1331.9990077499999</v>
      </c>
      <c r="R100" s="36">
        <f>SUMIFS(СВЦЭМ!$D$39:$D$782,СВЦЭМ!$A$39:$A$782,$A100,СВЦЭМ!$B$39:$B$782,R$83)+'СЕТ СН'!$G$14+СВЦЭМ!$D$10+'СЕТ СН'!$G$6-'СЕТ СН'!$G$26</f>
        <v>1311.9828562799999</v>
      </c>
      <c r="S100" s="36">
        <f>SUMIFS(СВЦЭМ!$D$39:$D$782,СВЦЭМ!$A$39:$A$782,$A100,СВЦЭМ!$B$39:$B$782,S$83)+'СЕТ СН'!$G$14+СВЦЭМ!$D$10+'СЕТ СН'!$G$6-'СЕТ СН'!$G$26</f>
        <v>1287.38233197</v>
      </c>
      <c r="T100" s="36">
        <f>SUMIFS(СВЦЭМ!$D$39:$D$782,СВЦЭМ!$A$39:$A$782,$A100,СВЦЭМ!$B$39:$B$782,T$83)+'СЕТ СН'!$G$14+СВЦЭМ!$D$10+'СЕТ СН'!$G$6-'СЕТ СН'!$G$26</f>
        <v>1228.9966179099999</v>
      </c>
      <c r="U100" s="36">
        <f>SUMIFS(СВЦЭМ!$D$39:$D$782,СВЦЭМ!$A$39:$A$782,$A100,СВЦЭМ!$B$39:$B$782,U$83)+'СЕТ СН'!$G$14+СВЦЭМ!$D$10+'СЕТ СН'!$G$6-'СЕТ СН'!$G$26</f>
        <v>1197.50659105</v>
      </c>
      <c r="V100" s="36">
        <f>SUMIFS(СВЦЭМ!$D$39:$D$782,СВЦЭМ!$A$39:$A$782,$A100,СВЦЭМ!$B$39:$B$782,V$83)+'СЕТ СН'!$G$14+СВЦЭМ!$D$10+'СЕТ СН'!$G$6-'СЕТ СН'!$G$26</f>
        <v>1192.51264707</v>
      </c>
      <c r="W100" s="36">
        <f>SUMIFS(СВЦЭМ!$D$39:$D$782,СВЦЭМ!$A$39:$A$782,$A100,СВЦЭМ!$B$39:$B$782,W$83)+'СЕТ СН'!$G$14+СВЦЭМ!$D$10+'СЕТ СН'!$G$6-'СЕТ СН'!$G$26</f>
        <v>1201.88790905</v>
      </c>
      <c r="X100" s="36">
        <f>SUMIFS(СВЦЭМ!$D$39:$D$782,СВЦЭМ!$A$39:$A$782,$A100,СВЦЭМ!$B$39:$B$782,X$83)+'СЕТ СН'!$G$14+СВЦЭМ!$D$10+'СЕТ СН'!$G$6-'СЕТ СН'!$G$26</f>
        <v>1216.07592245</v>
      </c>
      <c r="Y100" s="36">
        <f>SUMIFS(СВЦЭМ!$D$39:$D$782,СВЦЭМ!$A$39:$A$782,$A100,СВЦЭМ!$B$39:$B$782,Y$83)+'СЕТ СН'!$G$14+СВЦЭМ!$D$10+'СЕТ СН'!$G$6-'СЕТ СН'!$G$26</f>
        <v>1223.4834074800001</v>
      </c>
    </row>
    <row r="101" spans="1:25" ht="15.75" x14ac:dyDescent="0.2">
      <c r="A101" s="35">
        <f t="shared" si="2"/>
        <v>44273</v>
      </c>
      <c r="B101" s="36">
        <f>SUMIFS(СВЦЭМ!$D$39:$D$782,СВЦЭМ!$A$39:$A$782,$A101,СВЦЭМ!$B$39:$B$782,B$83)+'СЕТ СН'!$G$14+СВЦЭМ!$D$10+'СЕТ СН'!$G$6-'СЕТ СН'!$G$26</f>
        <v>1241.1264540699999</v>
      </c>
      <c r="C101" s="36">
        <f>SUMIFS(СВЦЭМ!$D$39:$D$782,СВЦЭМ!$A$39:$A$782,$A101,СВЦЭМ!$B$39:$B$782,C$83)+'СЕТ СН'!$G$14+СВЦЭМ!$D$10+'СЕТ СН'!$G$6-'СЕТ СН'!$G$26</f>
        <v>1314.94344258</v>
      </c>
      <c r="D101" s="36">
        <f>SUMIFS(СВЦЭМ!$D$39:$D$782,СВЦЭМ!$A$39:$A$782,$A101,СВЦЭМ!$B$39:$B$782,D$83)+'СЕТ СН'!$G$14+СВЦЭМ!$D$10+'СЕТ СН'!$G$6-'СЕТ СН'!$G$26</f>
        <v>1385.07140469</v>
      </c>
      <c r="E101" s="36">
        <f>SUMIFS(СВЦЭМ!$D$39:$D$782,СВЦЭМ!$A$39:$A$782,$A101,СВЦЭМ!$B$39:$B$782,E$83)+'СЕТ СН'!$G$14+СВЦЭМ!$D$10+'СЕТ СН'!$G$6-'СЕТ СН'!$G$26</f>
        <v>1388.34466666</v>
      </c>
      <c r="F101" s="36">
        <f>SUMIFS(СВЦЭМ!$D$39:$D$782,СВЦЭМ!$A$39:$A$782,$A101,СВЦЭМ!$B$39:$B$782,F$83)+'СЕТ СН'!$G$14+СВЦЭМ!$D$10+'СЕТ СН'!$G$6-'СЕТ СН'!$G$26</f>
        <v>1393.31785745</v>
      </c>
      <c r="G101" s="36">
        <f>SUMIFS(СВЦЭМ!$D$39:$D$782,СВЦЭМ!$A$39:$A$782,$A101,СВЦЭМ!$B$39:$B$782,G$83)+'СЕТ СН'!$G$14+СВЦЭМ!$D$10+'СЕТ СН'!$G$6-'СЕТ СН'!$G$26</f>
        <v>1389.3225211899999</v>
      </c>
      <c r="H101" s="36">
        <f>SUMIFS(СВЦЭМ!$D$39:$D$782,СВЦЭМ!$A$39:$A$782,$A101,СВЦЭМ!$B$39:$B$782,H$83)+'СЕТ СН'!$G$14+СВЦЭМ!$D$10+'СЕТ СН'!$G$6-'СЕТ СН'!$G$26</f>
        <v>1345.9695422299999</v>
      </c>
      <c r="I101" s="36">
        <f>SUMIFS(СВЦЭМ!$D$39:$D$782,СВЦЭМ!$A$39:$A$782,$A101,СВЦЭМ!$B$39:$B$782,I$83)+'СЕТ СН'!$G$14+СВЦЭМ!$D$10+'СЕТ СН'!$G$6-'СЕТ СН'!$G$26</f>
        <v>1278.6795717699999</v>
      </c>
      <c r="J101" s="36">
        <f>SUMIFS(СВЦЭМ!$D$39:$D$782,СВЦЭМ!$A$39:$A$782,$A101,СВЦЭМ!$B$39:$B$782,J$83)+'СЕТ СН'!$G$14+СВЦЭМ!$D$10+'СЕТ СН'!$G$6-'СЕТ СН'!$G$26</f>
        <v>1236.5595355399998</v>
      </c>
      <c r="K101" s="36">
        <f>SUMIFS(СВЦЭМ!$D$39:$D$782,СВЦЭМ!$A$39:$A$782,$A101,СВЦЭМ!$B$39:$B$782,K$83)+'СЕТ СН'!$G$14+СВЦЭМ!$D$10+'СЕТ СН'!$G$6-'СЕТ СН'!$G$26</f>
        <v>1210.8387479800001</v>
      </c>
      <c r="L101" s="36">
        <f>SUMIFS(СВЦЭМ!$D$39:$D$782,СВЦЭМ!$A$39:$A$782,$A101,СВЦЭМ!$B$39:$B$782,L$83)+'СЕТ СН'!$G$14+СВЦЭМ!$D$10+'СЕТ СН'!$G$6-'СЕТ СН'!$G$26</f>
        <v>1210.5573531</v>
      </c>
      <c r="M101" s="36">
        <f>SUMIFS(СВЦЭМ!$D$39:$D$782,СВЦЭМ!$A$39:$A$782,$A101,СВЦЭМ!$B$39:$B$782,M$83)+'СЕТ СН'!$G$14+СВЦЭМ!$D$10+'СЕТ СН'!$G$6-'СЕТ СН'!$G$26</f>
        <v>1217.4749403200001</v>
      </c>
      <c r="N101" s="36">
        <f>SUMIFS(СВЦЭМ!$D$39:$D$782,СВЦЭМ!$A$39:$A$782,$A101,СВЦЭМ!$B$39:$B$782,N$83)+'СЕТ СН'!$G$14+СВЦЭМ!$D$10+'СЕТ СН'!$G$6-'СЕТ СН'!$G$26</f>
        <v>1224.62157551</v>
      </c>
      <c r="O101" s="36">
        <f>SUMIFS(СВЦЭМ!$D$39:$D$782,СВЦЭМ!$A$39:$A$782,$A101,СВЦЭМ!$B$39:$B$782,O$83)+'СЕТ СН'!$G$14+СВЦЭМ!$D$10+'СЕТ СН'!$G$6-'СЕТ СН'!$G$26</f>
        <v>1240.75327455</v>
      </c>
      <c r="P101" s="36">
        <f>SUMIFS(СВЦЭМ!$D$39:$D$782,СВЦЭМ!$A$39:$A$782,$A101,СВЦЭМ!$B$39:$B$782,P$83)+'СЕТ СН'!$G$14+СВЦЭМ!$D$10+'СЕТ СН'!$G$6-'СЕТ СН'!$G$26</f>
        <v>1282.2559181300001</v>
      </c>
      <c r="Q101" s="36">
        <f>SUMIFS(СВЦЭМ!$D$39:$D$782,СВЦЭМ!$A$39:$A$782,$A101,СВЦЭМ!$B$39:$B$782,Q$83)+'СЕТ СН'!$G$14+СВЦЭМ!$D$10+'СЕТ СН'!$G$6-'СЕТ СН'!$G$26</f>
        <v>1312.1541918399998</v>
      </c>
      <c r="R101" s="36">
        <f>SUMIFS(СВЦЭМ!$D$39:$D$782,СВЦЭМ!$A$39:$A$782,$A101,СВЦЭМ!$B$39:$B$782,R$83)+'СЕТ СН'!$G$14+СВЦЭМ!$D$10+'СЕТ СН'!$G$6-'СЕТ СН'!$G$26</f>
        <v>1297.2878151499999</v>
      </c>
      <c r="S101" s="36">
        <f>SUMIFS(СВЦЭМ!$D$39:$D$782,СВЦЭМ!$A$39:$A$782,$A101,СВЦЭМ!$B$39:$B$782,S$83)+'СЕТ СН'!$G$14+СВЦЭМ!$D$10+'СЕТ СН'!$G$6-'СЕТ СН'!$G$26</f>
        <v>1282.3918425499999</v>
      </c>
      <c r="T101" s="36">
        <f>SUMIFS(СВЦЭМ!$D$39:$D$782,СВЦЭМ!$A$39:$A$782,$A101,СВЦЭМ!$B$39:$B$782,T$83)+'СЕТ СН'!$G$14+СВЦЭМ!$D$10+'СЕТ СН'!$G$6-'СЕТ СН'!$G$26</f>
        <v>1206.8548160600001</v>
      </c>
      <c r="U101" s="36">
        <f>SUMIFS(СВЦЭМ!$D$39:$D$782,СВЦЭМ!$A$39:$A$782,$A101,СВЦЭМ!$B$39:$B$782,U$83)+'СЕТ СН'!$G$14+СВЦЭМ!$D$10+'СЕТ СН'!$G$6-'СЕТ СН'!$G$26</f>
        <v>1177.15283279</v>
      </c>
      <c r="V101" s="36">
        <f>SUMIFS(СВЦЭМ!$D$39:$D$782,СВЦЭМ!$A$39:$A$782,$A101,СВЦЭМ!$B$39:$B$782,V$83)+'СЕТ СН'!$G$14+СВЦЭМ!$D$10+'СЕТ СН'!$G$6-'СЕТ СН'!$G$26</f>
        <v>1183.22045766</v>
      </c>
      <c r="W101" s="36">
        <f>SUMIFS(СВЦЭМ!$D$39:$D$782,СВЦЭМ!$A$39:$A$782,$A101,СВЦЭМ!$B$39:$B$782,W$83)+'СЕТ СН'!$G$14+СВЦЭМ!$D$10+'СЕТ СН'!$G$6-'СЕТ СН'!$G$26</f>
        <v>1190.3951370899999</v>
      </c>
      <c r="X101" s="36">
        <f>SUMIFS(СВЦЭМ!$D$39:$D$782,СВЦЭМ!$A$39:$A$782,$A101,СВЦЭМ!$B$39:$B$782,X$83)+'СЕТ СН'!$G$14+СВЦЭМ!$D$10+'СЕТ СН'!$G$6-'СЕТ СН'!$G$26</f>
        <v>1196.70989859</v>
      </c>
      <c r="Y101" s="36">
        <f>SUMIFS(СВЦЭМ!$D$39:$D$782,СВЦЭМ!$A$39:$A$782,$A101,СВЦЭМ!$B$39:$B$782,Y$83)+'СЕТ СН'!$G$14+СВЦЭМ!$D$10+'СЕТ СН'!$G$6-'СЕТ СН'!$G$26</f>
        <v>1207.90576534</v>
      </c>
    </row>
    <row r="102" spans="1:25" ht="15.75" x14ac:dyDescent="0.2">
      <c r="A102" s="35">
        <f t="shared" si="2"/>
        <v>44274</v>
      </c>
      <c r="B102" s="36">
        <f>SUMIFS(СВЦЭМ!$D$39:$D$782,СВЦЭМ!$A$39:$A$782,$A102,СВЦЭМ!$B$39:$B$782,B$83)+'СЕТ СН'!$G$14+СВЦЭМ!$D$10+'СЕТ СН'!$G$6-'СЕТ СН'!$G$26</f>
        <v>1197.9797631900001</v>
      </c>
      <c r="C102" s="36">
        <f>SUMIFS(СВЦЭМ!$D$39:$D$782,СВЦЭМ!$A$39:$A$782,$A102,СВЦЭМ!$B$39:$B$782,C$83)+'СЕТ СН'!$G$14+СВЦЭМ!$D$10+'СЕТ СН'!$G$6-'СЕТ СН'!$G$26</f>
        <v>1264.00682422</v>
      </c>
      <c r="D102" s="36">
        <f>SUMIFS(СВЦЭМ!$D$39:$D$782,СВЦЭМ!$A$39:$A$782,$A102,СВЦЭМ!$B$39:$B$782,D$83)+'СЕТ СН'!$G$14+СВЦЭМ!$D$10+'СЕТ СН'!$G$6-'СЕТ СН'!$G$26</f>
        <v>1338.59900442</v>
      </c>
      <c r="E102" s="36">
        <f>SUMIFS(СВЦЭМ!$D$39:$D$782,СВЦЭМ!$A$39:$A$782,$A102,СВЦЭМ!$B$39:$B$782,E$83)+'СЕТ СН'!$G$14+СВЦЭМ!$D$10+'СЕТ СН'!$G$6-'СЕТ СН'!$G$26</f>
        <v>1341.9299544999999</v>
      </c>
      <c r="F102" s="36">
        <f>SUMIFS(СВЦЭМ!$D$39:$D$782,СВЦЭМ!$A$39:$A$782,$A102,СВЦЭМ!$B$39:$B$782,F$83)+'СЕТ СН'!$G$14+СВЦЭМ!$D$10+'СЕТ СН'!$G$6-'СЕТ СН'!$G$26</f>
        <v>1363.7367380000001</v>
      </c>
      <c r="G102" s="36">
        <f>SUMIFS(СВЦЭМ!$D$39:$D$782,СВЦЭМ!$A$39:$A$782,$A102,СВЦЭМ!$B$39:$B$782,G$83)+'СЕТ СН'!$G$14+СВЦЭМ!$D$10+'СЕТ СН'!$G$6-'СЕТ СН'!$G$26</f>
        <v>1344.74375889</v>
      </c>
      <c r="H102" s="36">
        <f>SUMIFS(СВЦЭМ!$D$39:$D$782,СВЦЭМ!$A$39:$A$782,$A102,СВЦЭМ!$B$39:$B$782,H$83)+'СЕТ СН'!$G$14+СВЦЭМ!$D$10+'СЕТ СН'!$G$6-'СЕТ СН'!$G$26</f>
        <v>1286.9851901099998</v>
      </c>
      <c r="I102" s="36">
        <f>SUMIFS(СВЦЭМ!$D$39:$D$782,СВЦЭМ!$A$39:$A$782,$A102,СВЦЭМ!$B$39:$B$782,I$83)+'СЕТ СН'!$G$14+СВЦЭМ!$D$10+'СЕТ СН'!$G$6-'СЕТ СН'!$G$26</f>
        <v>1234.7913493799999</v>
      </c>
      <c r="J102" s="36">
        <f>SUMIFS(СВЦЭМ!$D$39:$D$782,СВЦЭМ!$A$39:$A$782,$A102,СВЦЭМ!$B$39:$B$782,J$83)+'СЕТ СН'!$G$14+СВЦЭМ!$D$10+'СЕТ СН'!$G$6-'СЕТ СН'!$G$26</f>
        <v>1188.3501825600001</v>
      </c>
      <c r="K102" s="36">
        <f>SUMIFS(СВЦЭМ!$D$39:$D$782,СВЦЭМ!$A$39:$A$782,$A102,СВЦЭМ!$B$39:$B$782,K$83)+'СЕТ СН'!$G$14+СВЦЭМ!$D$10+'СЕТ СН'!$G$6-'СЕТ СН'!$G$26</f>
        <v>1164.5320488699999</v>
      </c>
      <c r="L102" s="36">
        <f>SUMIFS(СВЦЭМ!$D$39:$D$782,СВЦЭМ!$A$39:$A$782,$A102,СВЦЭМ!$B$39:$B$782,L$83)+'СЕТ СН'!$G$14+СВЦЭМ!$D$10+'СЕТ СН'!$G$6-'СЕТ СН'!$G$26</f>
        <v>1157.64221993</v>
      </c>
      <c r="M102" s="36">
        <f>SUMIFS(СВЦЭМ!$D$39:$D$782,СВЦЭМ!$A$39:$A$782,$A102,СВЦЭМ!$B$39:$B$782,M$83)+'СЕТ СН'!$G$14+СВЦЭМ!$D$10+'СЕТ СН'!$G$6-'СЕТ СН'!$G$26</f>
        <v>1164.68495596</v>
      </c>
      <c r="N102" s="36">
        <f>SUMIFS(СВЦЭМ!$D$39:$D$782,СВЦЭМ!$A$39:$A$782,$A102,СВЦЭМ!$B$39:$B$782,N$83)+'СЕТ СН'!$G$14+СВЦЭМ!$D$10+'СЕТ СН'!$G$6-'СЕТ СН'!$G$26</f>
        <v>1182.7103146100001</v>
      </c>
      <c r="O102" s="36">
        <f>SUMIFS(СВЦЭМ!$D$39:$D$782,СВЦЭМ!$A$39:$A$782,$A102,СВЦЭМ!$B$39:$B$782,O$83)+'СЕТ СН'!$G$14+СВЦЭМ!$D$10+'СЕТ СН'!$G$6-'СЕТ СН'!$G$26</f>
        <v>1187.56724153</v>
      </c>
      <c r="P102" s="36">
        <f>SUMIFS(СВЦЭМ!$D$39:$D$782,СВЦЭМ!$A$39:$A$782,$A102,СВЦЭМ!$B$39:$B$782,P$83)+'СЕТ СН'!$G$14+СВЦЭМ!$D$10+'СЕТ СН'!$G$6-'СЕТ СН'!$G$26</f>
        <v>1227.8447153099999</v>
      </c>
      <c r="Q102" s="36">
        <f>SUMIFS(СВЦЭМ!$D$39:$D$782,СВЦЭМ!$A$39:$A$782,$A102,СВЦЭМ!$B$39:$B$782,Q$83)+'СЕТ СН'!$G$14+СВЦЭМ!$D$10+'СЕТ СН'!$G$6-'СЕТ СН'!$G$26</f>
        <v>1263.3202443099999</v>
      </c>
      <c r="R102" s="36">
        <f>SUMIFS(СВЦЭМ!$D$39:$D$782,СВЦЭМ!$A$39:$A$782,$A102,СВЦЭМ!$B$39:$B$782,R$83)+'СЕТ СН'!$G$14+СВЦЭМ!$D$10+'СЕТ СН'!$G$6-'СЕТ СН'!$G$26</f>
        <v>1269.64315184</v>
      </c>
      <c r="S102" s="36">
        <f>SUMIFS(СВЦЭМ!$D$39:$D$782,СВЦЭМ!$A$39:$A$782,$A102,СВЦЭМ!$B$39:$B$782,S$83)+'СЕТ СН'!$G$14+СВЦЭМ!$D$10+'СЕТ СН'!$G$6-'СЕТ СН'!$G$26</f>
        <v>1259.6264577999998</v>
      </c>
      <c r="T102" s="36">
        <f>SUMIFS(СВЦЭМ!$D$39:$D$782,СВЦЭМ!$A$39:$A$782,$A102,СВЦЭМ!$B$39:$B$782,T$83)+'СЕТ СН'!$G$14+СВЦЭМ!$D$10+'СЕТ СН'!$G$6-'СЕТ СН'!$G$26</f>
        <v>1189.0743951700001</v>
      </c>
      <c r="U102" s="36">
        <f>SUMIFS(СВЦЭМ!$D$39:$D$782,СВЦЭМ!$A$39:$A$782,$A102,СВЦЭМ!$B$39:$B$782,U$83)+'СЕТ СН'!$G$14+СВЦЭМ!$D$10+'СЕТ СН'!$G$6-'СЕТ СН'!$G$26</f>
        <v>1148.97565358</v>
      </c>
      <c r="V102" s="36">
        <f>SUMIFS(СВЦЭМ!$D$39:$D$782,СВЦЭМ!$A$39:$A$782,$A102,СВЦЭМ!$B$39:$B$782,V$83)+'СЕТ СН'!$G$14+СВЦЭМ!$D$10+'СЕТ СН'!$G$6-'СЕТ СН'!$G$26</f>
        <v>1143.30318891</v>
      </c>
      <c r="W102" s="36">
        <f>SUMIFS(СВЦЭМ!$D$39:$D$782,СВЦЭМ!$A$39:$A$782,$A102,СВЦЭМ!$B$39:$B$782,W$83)+'СЕТ СН'!$G$14+СВЦЭМ!$D$10+'СЕТ СН'!$G$6-'СЕТ СН'!$G$26</f>
        <v>1148.14670959</v>
      </c>
      <c r="X102" s="36">
        <f>SUMIFS(СВЦЭМ!$D$39:$D$782,СВЦЭМ!$A$39:$A$782,$A102,СВЦЭМ!$B$39:$B$782,X$83)+'СЕТ СН'!$G$14+СВЦЭМ!$D$10+'СЕТ СН'!$G$6-'СЕТ СН'!$G$26</f>
        <v>1171.9837544899999</v>
      </c>
      <c r="Y102" s="36">
        <f>SUMIFS(СВЦЭМ!$D$39:$D$782,СВЦЭМ!$A$39:$A$782,$A102,СВЦЭМ!$B$39:$B$782,Y$83)+'СЕТ СН'!$G$14+СВЦЭМ!$D$10+'СЕТ СН'!$G$6-'СЕТ СН'!$G$26</f>
        <v>1184.9510363300001</v>
      </c>
    </row>
    <row r="103" spans="1:25" ht="15.75" x14ac:dyDescent="0.2">
      <c r="A103" s="35">
        <f t="shared" si="2"/>
        <v>44275</v>
      </c>
      <c r="B103" s="36">
        <f>SUMIFS(СВЦЭМ!$D$39:$D$782,СВЦЭМ!$A$39:$A$782,$A103,СВЦЭМ!$B$39:$B$782,B$83)+'СЕТ СН'!$G$14+СВЦЭМ!$D$10+'СЕТ СН'!$G$6-'СЕТ СН'!$G$26</f>
        <v>1205.6878984299999</v>
      </c>
      <c r="C103" s="36">
        <f>SUMIFS(СВЦЭМ!$D$39:$D$782,СВЦЭМ!$A$39:$A$782,$A103,СВЦЭМ!$B$39:$B$782,C$83)+'СЕТ СН'!$G$14+СВЦЭМ!$D$10+'СЕТ СН'!$G$6-'СЕТ СН'!$G$26</f>
        <v>1275.7937196599999</v>
      </c>
      <c r="D103" s="36">
        <f>SUMIFS(СВЦЭМ!$D$39:$D$782,СВЦЭМ!$A$39:$A$782,$A103,СВЦЭМ!$B$39:$B$782,D$83)+'СЕТ СН'!$G$14+СВЦЭМ!$D$10+'СЕТ СН'!$G$6-'СЕТ СН'!$G$26</f>
        <v>1343.9218239299998</v>
      </c>
      <c r="E103" s="36">
        <f>SUMIFS(СВЦЭМ!$D$39:$D$782,СВЦЭМ!$A$39:$A$782,$A103,СВЦЭМ!$B$39:$B$782,E$83)+'СЕТ СН'!$G$14+СВЦЭМ!$D$10+'СЕТ СН'!$G$6-'СЕТ СН'!$G$26</f>
        <v>1351.4999016699999</v>
      </c>
      <c r="F103" s="36">
        <f>SUMIFS(СВЦЭМ!$D$39:$D$782,СВЦЭМ!$A$39:$A$782,$A103,СВЦЭМ!$B$39:$B$782,F$83)+'СЕТ СН'!$G$14+СВЦЭМ!$D$10+'СЕТ СН'!$G$6-'СЕТ СН'!$G$26</f>
        <v>1369.6562073999999</v>
      </c>
      <c r="G103" s="36">
        <f>SUMIFS(СВЦЭМ!$D$39:$D$782,СВЦЭМ!$A$39:$A$782,$A103,СВЦЭМ!$B$39:$B$782,G$83)+'СЕТ СН'!$G$14+СВЦЭМ!$D$10+'СЕТ СН'!$G$6-'СЕТ СН'!$G$26</f>
        <v>1357.1126653599999</v>
      </c>
      <c r="H103" s="36">
        <f>SUMIFS(СВЦЭМ!$D$39:$D$782,СВЦЭМ!$A$39:$A$782,$A103,СВЦЭМ!$B$39:$B$782,H$83)+'СЕТ СН'!$G$14+СВЦЭМ!$D$10+'СЕТ СН'!$G$6-'СЕТ СН'!$G$26</f>
        <v>1341.7401227099999</v>
      </c>
      <c r="I103" s="36">
        <f>SUMIFS(СВЦЭМ!$D$39:$D$782,СВЦЭМ!$A$39:$A$782,$A103,СВЦЭМ!$B$39:$B$782,I$83)+'СЕТ СН'!$G$14+СВЦЭМ!$D$10+'СЕТ СН'!$G$6-'СЕТ СН'!$G$26</f>
        <v>1307.3911767</v>
      </c>
      <c r="J103" s="36">
        <f>SUMIFS(СВЦЭМ!$D$39:$D$782,СВЦЭМ!$A$39:$A$782,$A103,СВЦЭМ!$B$39:$B$782,J$83)+'СЕТ СН'!$G$14+СВЦЭМ!$D$10+'СЕТ СН'!$G$6-'СЕТ СН'!$G$26</f>
        <v>1222.7992907</v>
      </c>
      <c r="K103" s="36">
        <f>SUMIFS(СВЦЭМ!$D$39:$D$782,СВЦЭМ!$A$39:$A$782,$A103,СВЦЭМ!$B$39:$B$782,K$83)+'СЕТ СН'!$G$14+СВЦЭМ!$D$10+'СЕТ СН'!$G$6-'СЕТ СН'!$G$26</f>
        <v>1182.36610204</v>
      </c>
      <c r="L103" s="36">
        <f>SUMIFS(СВЦЭМ!$D$39:$D$782,СВЦЭМ!$A$39:$A$782,$A103,СВЦЭМ!$B$39:$B$782,L$83)+'СЕТ СН'!$G$14+СВЦЭМ!$D$10+'СЕТ СН'!$G$6-'СЕТ СН'!$G$26</f>
        <v>1176.01037692</v>
      </c>
      <c r="M103" s="36">
        <f>SUMIFS(СВЦЭМ!$D$39:$D$782,СВЦЭМ!$A$39:$A$782,$A103,СВЦЭМ!$B$39:$B$782,M$83)+'СЕТ СН'!$G$14+СВЦЭМ!$D$10+'СЕТ СН'!$G$6-'СЕТ СН'!$G$26</f>
        <v>1185.0260432800001</v>
      </c>
      <c r="N103" s="36">
        <f>SUMIFS(СВЦЭМ!$D$39:$D$782,СВЦЭМ!$A$39:$A$782,$A103,СВЦЭМ!$B$39:$B$782,N$83)+'СЕТ СН'!$G$14+СВЦЭМ!$D$10+'СЕТ СН'!$G$6-'СЕТ СН'!$G$26</f>
        <v>1204.34275727</v>
      </c>
      <c r="O103" s="36">
        <f>SUMIFS(СВЦЭМ!$D$39:$D$782,СВЦЭМ!$A$39:$A$782,$A103,СВЦЭМ!$B$39:$B$782,O$83)+'СЕТ СН'!$G$14+СВЦЭМ!$D$10+'СЕТ СН'!$G$6-'СЕТ СН'!$G$26</f>
        <v>1217.9081448300001</v>
      </c>
      <c r="P103" s="36">
        <f>SUMIFS(СВЦЭМ!$D$39:$D$782,СВЦЭМ!$A$39:$A$782,$A103,СВЦЭМ!$B$39:$B$782,P$83)+'СЕТ СН'!$G$14+СВЦЭМ!$D$10+'СЕТ СН'!$G$6-'СЕТ СН'!$G$26</f>
        <v>1253.44113373</v>
      </c>
      <c r="Q103" s="36">
        <f>SUMIFS(СВЦЭМ!$D$39:$D$782,СВЦЭМ!$A$39:$A$782,$A103,СВЦЭМ!$B$39:$B$782,Q$83)+'СЕТ СН'!$G$14+СВЦЭМ!$D$10+'СЕТ СН'!$G$6-'СЕТ СН'!$G$26</f>
        <v>1282.42874557</v>
      </c>
      <c r="R103" s="36">
        <f>SUMIFS(СВЦЭМ!$D$39:$D$782,СВЦЭМ!$A$39:$A$782,$A103,СВЦЭМ!$B$39:$B$782,R$83)+'СЕТ СН'!$G$14+СВЦЭМ!$D$10+'СЕТ СН'!$G$6-'СЕТ СН'!$G$26</f>
        <v>1282.21958528</v>
      </c>
      <c r="S103" s="36">
        <f>SUMIFS(СВЦЭМ!$D$39:$D$782,СВЦЭМ!$A$39:$A$782,$A103,СВЦЭМ!$B$39:$B$782,S$83)+'СЕТ СН'!$G$14+СВЦЭМ!$D$10+'СЕТ СН'!$G$6-'СЕТ СН'!$G$26</f>
        <v>1257.1193254499999</v>
      </c>
      <c r="T103" s="36">
        <f>SUMIFS(СВЦЭМ!$D$39:$D$782,СВЦЭМ!$A$39:$A$782,$A103,СВЦЭМ!$B$39:$B$782,T$83)+'СЕТ СН'!$G$14+СВЦЭМ!$D$10+'СЕТ СН'!$G$6-'СЕТ СН'!$G$26</f>
        <v>1193.5614661899999</v>
      </c>
      <c r="U103" s="36">
        <f>SUMIFS(СВЦЭМ!$D$39:$D$782,СВЦЭМ!$A$39:$A$782,$A103,СВЦЭМ!$B$39:$B$782,U$83)+'СЕТ СН'!$G$14+СВЦЭМ!$D$10+'СЕТ СН'!$G$6-'СЕТ СН'!$G$26</f>
        <v>1153.51567972</v>
      </c>
      <c r="V103" s="36">
        <f>SUMIFS(СВЦЭМ!$D$39:$D$782,СВЦЭМ!$A$39:$A$782,$A103,СВЦЭМ!$B$39:$B$782,V$83)+'СЕТ СН'!$G$14+СВЦЭМ!$D$10+'СЕТ СН'!$G$6-'СЕТ СН'!$G$26</f>
        <v>1141.4546441499999</v>
      </c>
      <c r="W103" s="36">
        <f>SUMIFS(СВЦЭМ!$D$39:$D$782,СВЦЭМ!$A$39:$A$782,$A103,СВЦЭМ!$B$39:$B$782,W$83)+'СЕТ СН'!$G$14+СВЦЭМ!$D$10+'СЕТ СН'!$G$6-'СЕТ СН'!$G$26</f>
        <v>1143.65491748</v>
      </c>
      <c r="X103" s="36">
        <f>SUMIFS(СВЦЭМ!$D$39:$D$782,СВЦЭМ!$A$39:$A$782,$A103,СВЦЭМ!$B$39:$B$782,X$83)+'СЕТ СН'!$G$14+СВЦЭМ!$D$10+'СЕТ СН'!$G$6-'СЕТ СН'!$G$26</f>
        <v>1164.9104126300001</v>
      </c>
      <c r="Y103" s="36">
        <f>SUMIFS(СВЦЭМ!$D$39:$D$782,СВЦЭМ!$A$39:$A$782,$A103,СВЦЭМ!$B$39:$B$782,Y$83)+'СЕТ СН'!$G$14+СВЦЭМ!$D$10+'СЕТ СН'!$G$6-'СЕТ СН'!$G$26</f>
        <v>1195.8381392900001</v>
      </c>
    </row>
    <row r="104" spans="1:25" ht="15.75" x14ac:dyDescent="0.2">
      <c r="A104" s="35">
        <f t="shared" si="2"/>
        <v>44276</v>
      </c>
      <c r="B104" s="36">
        <f>SUMIFS(СВЦЭМ!$D$39:$D$782,СВЦЭМ!$A$39:$A$782,$A104,СВЦЭМ!$B$39:$B$782,B$83)+'СЕТ СН'!$G$14+СВЦЭМ!$D$10+'СЕТ СН'!$G$6-'СЕТ СН'!$G$26</f>
        <v>1268.3533052499999</v>
      </c>
      <c r="C104" s="36">
        <f>SUMIFS(СВЦЭМ!$D$39:$D$782,СВЦЭМ!$A$39:$A$782,$A104,СВЦЭМ!$B$39:$B$782,C$83)+'СЕТ СН'!$G$14+СВЦЭМ!$D$10+'СЕТ СН'!$G$6-'СЕТ СН'!$G$26</f>
        <v>1328.3031216899999</v>
      </c>
      <c r="D104" s="36">
        <f>SUMIFS(СВЦЭМ!$D$39:$D$782,СВЦЭМ!$A$39:$A$782,$A104,СВЦЭМ!$B$39:$B$782,D$83)+'СЕТ СН'!$G$14+СВЦЭМ!$D$10+'СЕТ СН'!$G$6-'СЕТ СН'!$G$26</f>
        <v>1391.94998781</v>
      </c>
      <c r="E104" s="36">
        <f>SUMIFS(СВЦЭМ!$D$39:$D$782,СВЦЭМ!$A$39:$A$782,$A104,СВЦЭМ!$B$39:$B$782,E$83)+'СЕТ СН'!$G$14+СВЦЭМ!$D$10+'СЕТ СН'!$G$6-'СЕТ СН'!$G$26</f>
        <v>1392.8049497699999</v>
      </c>
      <c r="F104" s="36">
        <f>SUMIFS(СВЦЭМ!$D$39:$D$782,СВЦЭМ!$A$39:$A$782,$A104,СВЦЭМ!$B$39:$B$782,F$83)+'СЕТ СН'!$G$14+СВЦЭМ!$D$10+'СЕТ СН'!$G$6-'СЕТ СН'!$G$26</f>
        <v>1393.0300599499999</v>
      </c>
      <c r="G104" s="36">
        <f>SUMIFS(СВЦЭМ!$D$39:$D$782,СВЦЭМ!$A$39:$A$782,$A104,СВЦЭМ!$B$39:$B$782,G$83)+'СЕТ СН'!$G$14+СВЦЭМ!$D$10+'СЕТ СН'!$G$6-'СЕТ СН'!$G$26</f>
        <v>1396.52786156</v>
      </c>
      <c r="H104" s="36">
        <f>SUMIFS(СВЦЭМ!$D$39:$D$782,СВЦЭМ!$A$39:$A$782,$A104,СВЦЭМ!$B$39:$B$782,H$83)+'СЕТ СН'!$G$14+СВЦЭМ!$D$10+'СЕТ СН'!$G$6-'СЕТ СН'!$G$26</f>
        <v>1370.3641457399999</v>
      </c>
      <c r="I104" s="36">
        <f>SUMIFS(СВЦЭМ!$D$39:$D$782,СВЦЭМ!$A$39:$A$782,$A104,СВЦЭМ!$B$39:$B$782,I$83)+'СЕТ СН'!$G$14+СВЦЭМ!$D$10+'СЕТ СН'!$G$6-'СЕТ СН'!$G$26</f>
        <v>1304.0356730399999</v>
      </c>
      <c r="J104" s="36">
        <f>SUMIFS(СВЦЭМ!$D$39:$D$782,СВЦЭМ!$A$39:$A$782,$A104,СВЦЭМ!$B$39:$B$782,J$83)+'СЕТ СН'!$G$14+СВЦЭМ!$D$10+'СЕТ СН'!$G$6-'СЕТ СН'!$G$26</f>
        <v>1261.51120788</v>
      </c>
      <c r="K104" s="36">
        <f>SUMIFS(СВЦЭМ!$D$39:$D$782,СВЦЭМ!$A$39:$A$782,$A104,СВЦЭМ!$B$39:$B$782,K$83)+'СЕТ СН'!$G$14+СВЦЭМ!$D$10+'СЕТ СН'!$G$6-'СЕТ СН'!$G$26</f>
        <v>1208.1383106799999</v>
      </c>
      <c r="L104" s="36">
        <f>SUMIFS(СВЦЭМ!$D$39:$D$782,СВЦЭМ!$A$39:$A$782,$A104,СВЦЭМ!$B$39:$B$782,L$83)+'СЕТ СН'!$G$14+СВЦЭМ!$D$10+'СЕТ СН'!$G$6-'СЕТ СН'!$G$26</f>
        <v>1182.2771411799999</v>
      </c>
      <c r="M104" s="36">
        <f>SUMIFS(СВЦЭМ!$D$39:$D$782,СВЦЭМ!$A$39:$A$782,$A104,СВЦЭМ!$B$39:$B$782,M$83)+'СЕТ СН'!$G$14+СВЦЭМ!$D$10+'СЕТ СН'!$G$6-'СЕТ СН'!$G$26</f>
        <v>1185.03482547</v>
      </c>
      <c r="N104" s="36">
        <f>SUMIFS(СВЦЭМ!$D$39:$D$782,СВЦЭМ!$A$39:$A$782,$A104,СВЦЭМ!$B$39:$B$782,N$83)+'СЕТ СН'!$G$14+СВЦЭМ!$D$10+'СЕТ СН'!$G$6-'СЕТ СН'!$G$26</f>
        <v>1199.95216104</v>
      </c>
      <c r="O104" s="36">
        <f>SUMIFS(СВЦЭМ!$D$39:$D$782,СВЦЭМ!$A$39:$A$782,$A104,СВЦЭМ!$B$39:$B$782,O$83)+'СЕТ СН'!$G$14+СВЦЭМ!$D$10+'СЕТ СН'!$G$6-'СЕТ СН'!$G$26</f>
        <v>1210.58592411</v>
      </c>
      <c r="P104" s="36">
        <f>SUMIFS(СВЦЭМ!$D$39:$D$782,СВЦЭМ!$A$39:$A$782,$A104,СВЦЭМ!$B$39:$B$782,P$83)+'СЕТ СН'!$G$14+СВЦЭМ!$D$10+'СЕТ СН'!$G$6-'СЕТ СН'!$G$26</f>
        <v>1250.87954079</v>
      </c>
      <c r="Q104" s="36">
        <f>SUMIFS(СВЦЭМ!$D$39:$D$782,СВЦЭМ!$A$39:$A$782,$A104,СВЦЭМ!$B$39:$B$782,Q$83)+'СЕТ СН'!$G$14+СВЦЭМ!$D$10+'СЕТ СН'!$G$6-'СЕТ СН'!$G$26</f>
        <v>1274.6058361399998</v>
      </c>
      <c r="R104" s="36">
        <f>SUMIFS(СВЦЭМ!$D$39:$D$782,СВЦЭМ!$A$39:$A$782,$A104,СВЦЭМ!$B$39:$B$782,R$83)+'СЕТ СН'!$G$14+СВЦЭМ!$D$10+'СЕТ СН'!$G$6-'СЕТ СН'!$G$26</f>
        <v>1250.1676010499998</v>
      </c>
      <c r="S104" s="36">
        <f>SUMIFS(СВЦЭМ!$D$39:$D$782,СВЦЭМ!$A$39:$A$782,$A104,СВЦЭМ!$B$39:$B$782,S$83)+'СЕТ СН'!$G$14+СВЦЭМ!$D$10+'СЕТ СН'!$G$6-'СЕТ СН'!$G$26</f>
        <v>1242.22787945</v>
      </c>
      <c r="T104" s="36">
        <f>SUMIFS(СВЦЭМ!$D$39:$D$782,СВЦЭМ!$A$39:$A$782,$A104,СВЦЭМ!$B$39:$B$782,T$83)+'СЕТ СН'!$G$14+СВЦЭМ!$D$10+'СЕТ СН'!$G$6-'СЕТ СН'!$G$26</f>
        <v>1193.2762699499999</v>
      </c>
      <c r="U104" s="36">
        <f>SUMIFS(СВЦЭМ!$D$39:$D$782,СВЦЭМ!$A$39:$A$782,$A104,СВЦЭМ!$B$39:$B$782,U$83)+'СЕТ СН'!$G$14+СВЦЭМ!$D$10+'СЕТ СН'!$G$6-'СЕТ СН'!$G$26</f>
        <v>1146.57549754</v>
      </c>
      <c r="V104" s="36">
        <f>SUMIFS(СВЦЭМ!$D$39:$D$782,СВЦЭМ!$A$39:$A$782,$A104,СВЦЭМ!$B$39:$B$782,V$83)+'СЕТ СН'!$G$14+СВЦЭМ!$D$10+'СЕТ СН'!$G$6-'СЕТ СН'!$G$26</f>
        <v>1158.3015441800001</v>
      </c>
      <c r="W104" s="36">
        <f>SUMIFS(СВЦЭМ!$D$39:$D$782,СВЦЭМ!$A$39:$A$782,$A104,СВЦЭМ!$B$39:$B$782,W$83)+'СЕТ СН'!$G$14+СВЦЭМ!$D$10+'СЕТ СН'!$G$6-'СЕТ СН'!$G$26</f>
        <v>1171.10220936</v>
      </c>
      <c r="X104" s="36">
        <f>SUMIFS(СВЦЭМ!$D$39:$D$782,СВЦЭМ!$A$39:$A$782,$A104,СВЦЭМ!$B$39:$B$782,X$83)+'СЕТ СН'!$G$14+СВЦЭМ!$D$10+'СЕТ СН'!$G$6-'СЕТ СН'!$G$26</f>
        <v>1193.31331241</v>
      </c>
      <c r="Y104" s="36">
        <f>SUMIFS(СВЦЭМ!$D$39:$D$782,СВЦЭМ!$A$39:$A$782,$A104,СВЦЭМ!$B$39:$B$782,Y$83)+'СЕТ СН'!$G$14+СВЦЭМ!$D$10+'СЕТ СН'!$G$6-'СЕТ СН'!$G$26</f>
        <v>1221.92926743</v>
      </c>
    </row>
    <row r="105" spans="1:25" ht="15.75" x14ac:dyDescent="0.2">
      <c r="A105" s="35">
        <f t="shared" si="2"/>
        <v>44277</v>
      </c>
      <c r="B105" s="36">
        <f>SUMIFS(СВЦЭМ!$D$39:$D$782,СВЦЭМ!$A$39:$A$782,$A105,СВЦЭМ!$B$39:$B$782,B$83)+'СЕТ СН'!$G$14+СВЦЭМ!$D$10+'СЕТ СН'!$G$6-'СЕТ СН'!$G$26</f>
        <v>1222.79486978</v>
      </c>
      <c r="C105" s="36">
        <f>SUMIFS(СВЦЭМ!$D$39:$D$782,СВЦЭМ!$A$39:$A$782,$A105,СВЦЭМ!$B$39:$B$782,C$83)+'СЕТ СН'!$G$14+СВЦЭМ!$D$10+'СЕТ СН'!$G$6-'СЕТ СН'!$G$26</f>
        <v>1267.9794912499999</v>
      </c>
      <c r="D105" s="36">
        <f>SUMIFS(СВЦЭМ!$D$39:$D$782,СВЦЭМ!$A$39:$A$782,$A105,СВЦЭМ!$B$39:$B$782,D$83)+'СЕТ СН'!$G$14+СВЦЭМ!$D$10+'СЕТ СН'!$G$6-'СЕТ СН'!$G$26</f>
        <v>1324.27911202</v>
      </c>
      <c r="E105" s="36">
        <f>SUMIFS(СВЦЭМ!$D$39:$D$782,СВЦЭМ!$A$39:$A$782,$A105,СВЦЭМ!$B$39:$B$782,E$83)+'СЕТ СН'!$G$14+СВЦЭМ!$D$10+'СЕТ СН'!$G$6-'СЕТ СН'!$G$26</f>
        <v>1326.27131889</v>
      </c>
      <c r="F105" s="36">
        <f>SUMIFS(СВЦЭМ!$D$39:$D$782,СВЦЭМ!$A$39:$A$782,$A105,СВЦЭМ!$B$39:$B$782,F$83)+'СЕТ СН'!$G$14+СВЦЭМ!$D$10+'СЕТ СН'!$G$6-'СЕТ СН'!$G$26</f>
        <v>1323.9618400499999</v>
      </c>
      <c r="G105" s="36">
        <f>SUMIFS(СВЦЭМ!$D$39:$D$782,СВЦЭМ!$A$39:$A$782,$A105,СВЦЭМ!$B$39:$B$782,G$83)+'СЕТ СН'!$G$14+СВЦЭМ!$D$10+'СЕТ СН'!$G$6-'СЕТ СН'!$G$26</f>
        <v>1296.5495167699999</v>
      </c>
      <c r="H105" s="36">
        <f>SUMIFS(СВЦЭМ!$D$39:$D$782,СВЦЭМ!$A$39:$A$782,$A105,СВЦЭМ!$B$39:$B$782,H$83)+'СЕТ СН'!$G$14+СВЦЭМ!$D$10+'СЕТ СН'!$G$6-'СЕТ СН'!$G$26</f>
        <v>1276.0440911999999</v>
      </c>
      <c r="I105" s="36">
        <f>SUMIFS(СВЦЭМ!$D$39:$D$782,СВЦЭМ!$A$39:$A$782,$A105,СВЦЭМ!$B$39:$B$782,I$83)+'СЕТ СН'!$G$14+СВЦЭМ!$D$10+'СЕТ СН'!$G$6-'СЕТ СН'!$G$26</f>
        <v>1220.67517886</v>
      </c>
      <c r="J105" s="36">
        <f>SUMIFS(СВЦЭМ!$D$39:$D$782,СВЦЭМ!$A$39:$A$782,$A105,СВЦЭМ!$B$39:$B$782,J$83)+'СЕТ СН'!$G$14+СВЦЭМ!$D$10+'СЕТ СН'!$G$6-'СЕТ СН'!$G$26</f>
        <v>1185.17748431</v>
      </c>
      <c r="K105" s="36">
        <f>SUMIFS(СВЦЭМ!$D$39:$D$782,СВЦЭМ!$A$39:$A$782,$A105,СВЦЭМ!$B$39:$B$782,K$83)+'СЕТ СН'!$G$14+СВЦЭМ!$D$10+'СЕТ СН'!$G$6-'СЕТ СН'!$G$26</f>
        <v>1185.5987082199999</v>
      </c>
      <c r="L105" s="36">
        <f>SUMIFS(СВЦЭМ!$D$39:$D$782,СВЦЭМ!$A$39:$A$782,$A105,СВЦЭМ!$B$39:$B$782,L$83)+'СЕТ СН'!$G$14+СВЦЭМ!$D$10+'СЕТ СН'!$G$6-'СЕТ СН'!$G$26</f>
        <v>1196.7667691199999</v>
      </c>
      <c r="M105" s="36">
        <f>SUMIFS(СВЦЭМ!$D$39:$D$782,СВЦЭМ!$A$39:$A$782,$A105,СВЦЭМ!$B$39:$B$782,M$83)+'СЕТ СН'!$G$14+СВЦЭМ!$D$10+'СЕТ СН'!$G$6-'СЕТ СН'!$G$26</f>
        <v>1190.2726825300001</v>
      </c>
      <c r="N105" s="36">
        <f>SUMIFS(СВЦЭМ!$D$39:$D$782,СВЦЭМ!$A$39:$A$782,$A105,СВЦЭМ!$B$39:$B$782,N$83)+'СЕТ СН'!$G$14+СВЦЭМ!$D$10+'СЕТ СН'!$G$6-'СЕТ СН'!$G$26</f>
        <v>1201.9019371700001</v>
      </c>
      <c r="O105" s="36">
        <f>SUMIFS(СВЦЭМ!$D$39:$D$782,СВЦЭМ!$A$39:$A$782,$A105,СВЦЭМ!$B$39:$B$782,O$83)+'СЕТ СН'!$G$14+СВЦЭМ!$D$10+'СЕТ СН'!$G$6-'СЕТ СН'!$G$26</f>
        <v>1252.3282475899998</v>
      </c>
      <c r="P105" s="36">
        <f>SUMIFS(СВЦЭМ!$D$39:$D$782,СВЦЭМ!$A$39:$A$782,$A105,СВЦЭМ!$B$39:$B$782,P$83)+'СЕТ СН'!$G$14+СВЦЭМ!$D$10+'СЕТ СН'!$G$6-'СЕТ СН'!$G$26</f>
        <v>1311.9718601499999</v>
      </c>
      <c r="Q105" s="36">
        <f>SUMIFS(СВЦЭМ!$D$39:$D$782,СВЦЭМ!$A$39:$A$782,$A105,СВЦЭМ!$B$39:$B$782,Q$83)+'СЕТ СН'!$G$14+СВЦЭМ!$D$10+'СЕТ СН'!$G$6-'СЕТ СН'!$G$26</f>
        <v>1326.26175917</v>
      </c>
      <c r="R105" s="36">
        <f>SUMIFS(СВЦЭМ!$D$39:$D$782,СВЦЭМ!$A$39:$A$782,$A105,СВЦЭМ!$B$39:$B$782,R$83)+'СЕТ СН'!$G$14+СВЦЭМ!$D$10+'СЕТ СН'!$G$6-'СЕТ СН'!$G$26</f>
        <v>1321.7227463199999</v>
      </c>
      <c r="S105" s="36">
        <f>SUMIFS(СВЦЭМ!$D$39:$D$782,СВЦЭМ!$A$39:$A$782,$A105,СВЦЭМ!$B$39:$B$782,S$83)+'СЕТ СН'!$G$14+СВЦЭМ!$D$10+'СЕТ СН'!$G$6-'СЕТ СН'!$G$26</f>
        <v>1292.5701319899999</v>
      </c>
      <c r="T105" s="36">
        <f>SUMIFS(СВЦЭМ!$D$39:$D$782,СВЦЭМ!$A$39:$A$782,$A105,СВЦЭМ!$B$39:$B$782,T$83)+'СЕТ СН'!$G$14+СВЦЭМ!$D$10+'СЕТ СН'!$G$6-'СЕТ СН'!$G$26</f>
        <v>1218.3085925800001</v>
      </c>
      <c r="U105" s="36">
        <f>SUMIFS(СВЦЭМ!$D$39:$D$782,СВЦЭМ!$A$39:$A$782,$A105,СВЦЭМ!$B$39:$B$782,U$83)+'СЕТ СН'!$G$14+СВЦЭМ!$D$10+'СЕТ СН'!$G$6-'СЕТ СН'!$G$26</f>
        <v>1179.1743556599999</v>
      </c>
      <c r="V105" s="36">
        <f>SUMIFS(СВЦЭМ!$D$39:$D$782,СВЦЭМ!$A$39:$A$782,$A105,СВЦЭМ!$B$39:$B$782,V$83)+'СЕТ СН'!$G$14+СВЦЭМ!$D$10+'СЕТ СН'!$G$6-'СЕТ СН'!$G$26</f>
        <v>1155.8263406200001</v>
      </c>
      <c r="W105" s="36">
        <f>SUMIFS(СВЦЭМ!$D$39:$D$782,СВЦЭМ!$A$39:$A$782,$A105,СВЦЭМ!$B$39:$B$782,W$83)+'СЕТ СН'!$G$14+СВЦЭМ!$D$10+'СЕТ СН'!$G$6-'СЕТ СН'!$G$26</f>
        <v>1156.9801943100001</v>
      </c>
      <c r="X105" s="36">
        <f>SUMIFS(СВЦЭМ!$D$39:$D$782,СВЦЭМ!$A$39:$A$782,$A105,СВЦЭМ!$B$39:$B$782,X$83)+'СЕТ СН'!$G$14+СВЦЭМ!$D$10+'СЕТ СН'!$G$6-'СЕТ СН'!$G$26</f>
        <v>1175.1722339600001</v>
      </c>
      <c r="Y105" s="36">
        <f>SUMIFS(СВЦЭМ!$D$39:$D$782,СВЦЭМ!$A$39:$A$782,$A105,СВЦЭМ!$B$39:$B$782,Y$83)+'СЕТ СН'!$G$14+СВЦЭМ!$D$10+'СЕТ СН'!$G$6-'СЕТ СН'!$G$26</f>
        <v>1192.3550438699999</v>
      </c>
    </row>
    <row r="106" spans="1:25" ht="15.75" x14ac:dyDescent="0.2">
      <c r="A106" s="35">
        <f t="shared" si="2"/>
        <v>44278</v>
      </c>
      <c r="B106" s="36">
        <f>SUMIFS(СВЦЭМ!$D$39:$D$782,СВЦЭМ!$A$39:$A$782,$A106,СВЦЭМ!$B$39:$B$782,B$83)+'СЕТ СН'!$G$14+СВЦЭМ!$D$10+'СЕТ СН'!$G$6-'СЕТ СН'!$G$26</f>
        <v>1197.6137089399999</v>
      </c>
      <c r="C106" s="36">
        <f>SUMIFS(СВЦЭМ!$D$39:$D$782,СВЦЭМ!$A$39:$A$782,$A106,СВЦЭМ!$B$39:$B$782,C$83)+'СЕТ СН'!$G$14+СВЦЭМ!$D$10+'СЕТ СН'!$G$6-'СЕТ СН'!$G$26</f>
        <v>1257.9171041500001</v>
      </c>
      <c r="D106" s="36">
        <f>SUMIFS(СВЦЭМ!$D$39:$D$782,СВЦЭМ!$A$39:$A$782,$A106,СВЦЭМ!$B$39:$B$782,D$83)+'СЕТ СН'!$G$14+СВЦЭМ!$D$10+'СЕТ СН'!$G$6-'СЕТ СН'!$G$26</f>
        <v>1308.6010172700001</v>
      </c>
      <c r="E106" s="36">
        <f>SUMIFS(СВЦЭМ!$D$39:$D$782,СВЦЭМ!$A$39:$A$782,$A106,СВЦЭМ!$B$39:$B$782,E$83)+'СЕТ СН'!$G$14+СВЦЭМ!$D$10+'СЕТ СН'!$G$6-'СЕТ СН'!$G$26</f>
        <v>1315.5083387899999</v>
      </c>
      <c r="F106" s="36">
        <f>SUMIFS(СВЦЭМ!$D$39:$D$782,СВЦЭМ!$A$39:$A$782,$A106,СВЦЭМ!$B$39:$B$782,F$83)+'СЕТ СН'!$G$14+СВЦЭМ!$D$10+'СЕТ СН'!$G$6-'СЕТ СН'!$G$26</f>
        <v>1308.58776104</v>
      </c>
      <c r="G106" s="36">
        <f>SUMIFS(СВЦЭМ!$D$39:$D$782,СВЦЭМ!$A$39:$A$782,$A106,СВЦЭМ!$B$39:$B$782,G$83)+'СЕТ СН'!$G$14+СВЦЭМ!$D$10+'СЕТ СН'!$G$6-'СЕТ СН'!$G$26</f>
        <v>1288.6564563099998</v>
      </c>
      <c r="H106" s="36">
        <f>SUMIFS(СВЦЭМ!$D$39:$D$782,СВЦЭМ!$A$39:$A$782,$A106,СВЦЭМ!$B$39:$B$782,H$83)+'СЕТ СН'!$G$14+СВЦЭМ!$D$10+'СЕТ СН'!$G$6-'СЕТ СН'!$G$26</f>
        <v>1268.96017334</v>
      </c>
      <c r="I106" s="36">
        <f>SUMIFS(СВЦЭМ!$D$39:$D$782,СВЦЭМ!$A$39:$A$782,$A106,СВЦЭМ!$B$39:$B$782,I$83)+'СЕТ СН'!$G$14+СВЦЭМ!$D$10+'СЕТ СН'!$G$6-'СЕТ СН'!$G$26</f>
        <v>1209.2700684900001</v>
      </c>
      <c r="J106" s="36">
        <f>SUMIFS(СВЦЭМ!$D$39:$D$782,СВЦЭМ!$A$39:$A$782,$A106,СВЦЭМ!$B$39:$B$782,J$83)+'СЕТ СН'!$G$14+СВЦЭМ!$D$10+'СЕТ СН'!$G$6-'СЕТ СН'!$G$26</f>
        <v>1163.1624977700001</v>
      </c>
      <c r="K106" s="36">
        <f>SUMIFS(СВЦЭМ!$D$39:$D$782,СВЦЭМ!$A$39:$A$782,$A106,СВЦЭМ!$B$39:$B$782,K$83)+'СЕТ СН'!$G$14+СВЦЭМ!$D$10+'СЕТ СН'!$G$6-'СЕТ СН'!$G$26</f>
        <v>1139.9897851000001</v>
      </c>
      <c r="L106" s="36">
        <f>SUMIFS(СВЦЭМ!$D$39:$D$782,СВЦЭМ!$A$39:$A$782,$A106,СВЦЭМ!$B$39:$B$782,L$83)+'СЕТ СН'!$G$14+СВЦЭМ!$D$10+'СЕТ СН'!$G$6-'СЕТ СН'!$G$26</f>
        <v>1178.5356397099999</v>
      </c>
      <c r="M106" s="36">
        <f>SUMIFS(СВЦЭМ!$D$39:$D$782,СВЦЭМ!$A$39:$A$782,$A106,СВЦЭМ!$B$39:$B$782,M$83)+'СЕТ СН'!$G$14+СВЦЭМ!$D$10+'СЕТ СН'!$G$6-'СЕТ СН'!$G$26</f>
        <v>1191.3730125300001</v>
      </c>
      <c r="N106" s="36">
        <f>SUMIFS(СВЦЭМ!$D$39:$D$782,СВЦЭМ!$A$39:$A$782,$A106,СВЦЭМ!$B$39:$B$782,N$83)+'СЕТ СН'!$G$14+СВЦЭМ!$D$10+'СЕТ СН'!$G$6-'СЕТ СН'!$G$26</f>
        <v>1232.3192362799998</v>
      </c>
      <c r="O106" s="36">
        <f>SUMIFS(СВЦЭМ!$D$39:$D$782,СВЦЭМ!$A$39:$A$782,$A106,СВЦЭМ!$B$39:$B$782,O$83)+'СЕТ СН'!$G$14+СВЦЭМ!$D$10+'СЕТ СН'!$G$6-'СЕТ СН'!$G$26</f>
        <v>1264.05325021</v>
      </c>
      <c r="P106" s="36">
        <f>SUMIFS(СВЦЭМ!$D$39:$D$782,СВЦЭМ!$A$39:$A$782,$A106,СВЦЭМ!$B$39:$B$782,P$83)+'СЕТ СН'!$G$14+СВЦЭМ!$D$10+'СЕТ СН'!$G$6-'СЕТ СН'!$G$26</f>
        <v>1288.6742597499999</v>
      </c>
      <c r="Q106" s="36">
        <f>SUMIFS(СВЦЭМ!$D$39:$D$782,СВЦЭМ!$A$39:$A$782,$A106,СВЦЭМ!$B$39:$B$782,Q$83)+'СЕТ СН'!$G$14+СВЦЭМ!$D$10+'СЕТ СН'!$G$6-'СЕТ СН'!$G$26</f>
        <v>1305.86681013</v>
      </c>
      <c r="R106" s="36">
        <f>SUMIFS(СВЦЭМ!$D$39:$D$782,СВЦЭМ!$A$39:$A$782,$A106,СВЦЭМ!$B$39:$B$782,R$83)+'СЕТ СН'!$G$14+СВЦЭМ!$D$10+'СЕТ СН'!$G$6-'СЕТ СН'!$G$26</f>
        <v>1296.3587870399999</v>
      </c>
      <c r="S106" s="36">
        <f>SUMIFS(СВЦЭМ!$D$39:$D$782,СВЦЭМ!$A$39:$A$782,$A106,СВЦЭМ!$B$39:$B$782,S$83)+'СЕТ СН'!$G$14+СВЦЭМ!$D$10+'СЕТ СН'!$G$6-'СЕТ СН'!$G$26</f>
        <v>1261.4919468800001</v>
      </c>
      <c r="T106" s="36">
        <f>SUMIFS(СВЦЭМ!$D$39:$D$782,СВЦЭМ!$A$39:$A$782,$A106,СВЦЭМ!$B$39:$B$782,T$83)+'СЕТ СН'!$G$14+СВЦЭМ!$D$10+'СЕТ СН'!$G$6-'СЕТ СН'!$G$26</f>
        <v>1184.72569312</v>
      </c>
      <c r="U106" s="36">
        <f>SUMIFS(СВЦЭМ!$D$39:$D$782,СВЦЭМ!$A$39:$A$782,$A106,СВЦЭМ!$B$39:$B$782,U$83)+'СЕТ СН'!$G$14+СВЦЭМ!$D$10+'СЕТ СН'!$G$6-'СЕТ СН'!$G$26</f>
        <v>1139.13004991</v>
      </c>
      <c r="V106" s="36">
        <f>SUMIFS(СВЦЭМ!$D$39:$D$782,СВЦЭМ!$A$39:$A$782,$A106,СВЦЭМ!$B$39:$B$782,V$83)+'СЕТ СН'!$G$14+СВЦЭМ!$D$10+'СЕТ СН'!$G$6-'СЕТ СН'!$G$26</f>
        <v>1152.7958750800001</v>
      </c>
      <c r="W106" s="36">
        <f>SUMIFS(СВЦЭМ!$D$39:$D$782,СВЦЭМ!$A$39:$A$782,$A106,СВЦЭМ!$B$39:$B$782,W$83)+'СЕТ СН'!$G$14+СВЦЭМ!$D$10+'СЕТ СН'!$G$6-'СЕТ СН'!$G$26</f>
        <v>1137.1714168599999</v>
      </c>
      <c r="X106" s="36">
        <f>SUMIFS(СВЦЭМ!$D$39:$D$782,СВЦЭМ!$A$39:$A$782,$A106,СВЦЭМ!$B$39:$B$782,X$83)+'СЕТ СН'!$G$14+СВЦЭМ!$D$10+'СЕТ СН'!$G$6-'СЕТ СН'!$G$26</f>
        <v>1151.3253703099999</v>
      </c>
      <c r="Y106" s="36">
        <f>SUMIFS(СВЦЭМ!$D$39:$D$782,СВЦЭМ!$A$39:$A$782,$A106,СВЦЭМ!$B$39:$B$782,Y$83)+'СЕТ СН'!$G$14+СВЦЭМ!$D$10+'СЕТ СН'!$G$6-'СЕТ СН'!$G$26</f>
        <v>1170.3514859700001</v>
      </c>
    </row>
    <row r="107" spans="1:25" ht="15.75" x14ac:dyDescent="0.2">
      <c r="A107" s="35">
        <f t="shared" si="2"/>
        <v>44279</v>
      </c>
      <c r="B107" s="36">
        <f>SUMIFS(СВЦЭМ!$D$39:$D$782,СВЦЭМ!$A$39:$A$782,$A107,СВЦЭМ!$B$39:$B$782,B$83)+'СЕТ СН'!$G$14+СВЦЭМ!$D$10+'СЕТ СН'!$G$6-'СЕТ СН'!$G$26</f>
        <v>1209.83801414</v>
      </c>
      <c r="C107" s="36">
        <f>SUMIFS(СВЦЭМ!$D$39:$D$782,СВЦЭМ!$A$39:$A$782,$A107,СВЦЭМ!$B$39:$B$782,C$83)+'СЕТ СН'!$G$14+СВЦЭМ!$D$10+'СЕТ СН'!$G$6-'СЕТ СН'!$G$26</f>
        <v>1259.2208992999999</v>
      </c>
      <c r="D107" s="36">
        <f>SUMIFS(СВЦЭМ!$D$39:$D$782,СВЦЭМ!$A$39:$A$782,$A107,СВЦЭМ!$B$39:$B$782,D$83)+'СЕТ СН'!$G$14+СВЦЭМ!$D$10+'СЕТ СН'!$G$6-'СЕТ СН'!$G$26</f>
        <v>1312.97664766</v>
      </c>
      <c r="E107" s="36">
        <f>SUMIFS(СВЦЭМ!$D$39:$D$782,СВЦЭМ!$A$39:$A$782,$A107,СВЦЭМ!$B$39:$B$782,E$83)+'СЕТ СН'!$G$14+СВЦЭМ!$D$10+'СЕТ СН'!$G$6-'СЕТ СН'!$G$26</f>
        <v>1322.4726993899999</v>
      </c>
      <c r="F107" s="36">
        <f>SUMIFS(СВЦЭМ!$D$39:$D$782,СВЦЭМ!$A$39:$A$782,$A107,СВЦЭМ!$B$39:$B$782,F$83)+'СЕТ СН'!$G$14+СВЦЭМ!$D$10+'СЕТ СН'!$G$6-'СЕТ СН'!$G$26</f>
        <v>1319.23180275</v>
      </c>
      <c r="G107" s="36">
        <f>SUMIFS(СВЦЭМ!$D$39:$D$782,СВЦЭМ!$A$39:$A$782,$A107,СВЦЭМ!$B$39:$B$782,G$83)+'СЕТ СН'!$G$14+СВЦЭМ!$D$10+'СЕТ СН'!$G$6-'СЕТ СН'!$G$26</f>
        <v>1296.2656868399999</v>
      </c>
      <c r="H107" s="36">
        <f>SUMIFS(СВЦЭМ!$D$39:$D$782,СВЦЭМ!$A$39:$A$782,$A107,СВЦЭМ!$B$39:$B$782,H$83)+'СЕТ СН'!$G$14+СВЦЭМ!$D$10+'СЕТ СН'!$G$6-'СЕТ СН'!$G$26</f>
        <v>1272.11530754</v>
      </c>
      <c r="I107" s="36">
        <f>SUMIFS(СВЦЭМ!$D$39:$D$782,СВЦЭМ!$A$39:$A$782,$A107,СВЦЭМ!$B$39:$B$782,I$83)+'СЕТ СН'!$G$14+СВЦЭМ!$D$10+'СЕТ СН'!$G$6-'СЕТ СН'!$G$26</f>
        <v>1222.7782583400001</v>
      </c>
      <c r="J107" s="36">
        <f>SUMIFS(СВЦЭМ!$D$39:$D$782,СВЦЭМ!$A$39:$A$782,$A107,СВЦЭМ!$B$39:$B$782,J$83)+'СЕТ СН'!$G$14+СВЦЭМ!$D$10+'СЕТ СН'!$G$6-'СЕТ СН'!$G$26</f>
        <v>1173.08803063</v>
      </c>
      <c r="K107" s="36">
        <f>SUMIFS(СВЦЭМ!$D$39:$D$782,СВЦЭМ!$A$39:$A$782,$A107,СВЦЭМ!$B$39:$B$782,K$83)+'СЕТ СН'!$G$14+СВЦЭМ!$D$10+'СЕТ СН'!$G$6-'СЕТ СН'!$G$26</f>
        <v>1146.66945063</v>
      </c>
      <c r="L107" s="36">
        <f>SUMIFS(СВЦЭМ!$D$39:$D$782,СВЦЭМ!$A$39:$A$782,$A107,СВЦЭМ!$B$39:$B$782,L$83)+'СЕТ СН'!$G$14+СВЦЭМ!$D$10+'СЕТ СН'!$G$6-'СЕТ СН'!$G$26</f>
        <v>1171.59425188</v>
      </c>
      <c r="M107" s="36">
        <f>SUMIFS(СВЦЭМ!$D$39:$D$782,СВЦЭМ!$A$39:$A$782,$A107,СВЦЭМ!$B$39:$B$782,M$83)+'СЕТ СН'!$G$14+СВЦЭМ!$D$10+'СЕТ СН'!$G$6-'СЕТ СН'!$G$26</f>
        <v>1162.4246381299999</v>
      </c>
      <c r="N107" s="36">
        <f>SUMIFS(СВЦЭМ!$D$39:$D$782,СВЦЭМ!$A$39:$A$782,$A107,СВЦЭМ!$B$39:$B$782,N$83)+'СЕТ СН'!$G$14+СВЦЭМ!$D$10+'СЕТ СН'!$G$6-'СЕТ СН'!$G$26</f>
        <v>1181.3137365699999</v>
      </c>
      <c r="O107" s="36">
        <f>SUMIFS(СВЦЭМ!$D$39:$D$782,СВЦЭМ!$A$39:$A$782,$A107,СВЦЭМ!$B$39:$B$782,O$83)+'СЕТ СН'!$G$14+СВЦЭМ!$D$10+'СЕТ СН'!$G$6-'СЕТ СН'!$G$26</f>
        <v>1221.2217645200001</v>
      </c>
      <c r="P107" s="36">
        <f>SUMIFS(СВЦЭМ!$D$39:$D$782,СВЦЭМ!$A$39:$A$782,$A107,СВЦЭМ!$B$39:$B$782,P$83)+'СЕТ СН'!$G$14+СВЦЭМ!$D$10+'СЕТ СН'!$G$6-'СЕТ СН'!$G$26</f>
        <v>1259.3929239199999</v>
      </c>
      <c r="Q107" s="36">
        <f>SUMIFS(СВЦЭМ!$D$39:$D$782,СВЦЭМ!$A$39:$A$782,$A107,СВЦЭМ!$B$39:$B$782,Q$83)+'СЕТ СН'!$G$14+СВЦЭМ!$D$10+'СЕТ СН'!$G$6-'СЕТ СН'!$G$26</f>
        <v>1281.6855716499999</v>
      </c>
      <c r="R107" s="36">
        <f>SUMIFS(СВЦЭМ!$D$39:$D$782,СВЦЭМ!$A$39:$A$782,$A107,СВЦЭМ!$B$39:$B$782,R$83)+'СЕТ СН'!$G$14+СВЦЭМ!$D$10+'СЕТ СН'!$G$6-'СЕТ СН'!$G$26</f>
        <v>1270.8252369999998</v>
      </c>
      <c r="S107" s="36">
        <f>SUMIFS(СВЦЭМ!$D$39:$D$782,СВЦЭМ!$A$39:$A$782,$A107,СВЦЭМ!$B$39:$B$782,S$83)+'СЕТ СН'!$G$14+СВЦЭМ!$D$10+'СЕТ СН'!$G$6-'СЕТ СН'!$G$26</f>
        <v>1227.5956763900001</v>
      </c>
      <c r="T107" s="36">
        <f>SUMIFS(СВЦЭМ!$D$39:$D$782,СВЦЭМ!$A$39:$A$782,$A107,СВЦЭМ!$B$39:$B$782,T$83)+'СЕТ СН'!$G$14+СВЦЭМ!$D$10+'СЕТ СН'!$G$6-'СЕТ СН'!$G$26</f>
        <v>1149.2956889100001</v>
      </c>
      <c r="U107" s="36">
        <f>SUMIFS(СВЦЭМ!$D$39:$D$782,СВЦЭМ!$A$39:$A$782,$A107,СВЦЭМ!$B$39:$B$782,U$83)+'СЕТ СН'!$G$14+СВЦЭМ!$D$10+'СЕТ СН'!$G$6-'СЕТ СН'!$G$26</f>
        <v>1108.73486389</v>
      </c>
      <c r="V107" s="36">
        <f>SUMIFS(СВЦЭМ!$D$39:$D$782,СВЦЭМ!$A$39:$A$782,$A107,СВЦЭМ!$B$39:$B$782,V$83)+'СЕТ СН'!$G$14+СВЦЭМ!$D$10+'СЕТ СН'!$G$6-'СЕТ СН'!$G$26</f>
        <v>1118.4439519800001</v>
      </c>
      <c r="W107" s="36">
        <f>SUMIFS(СВЦЭМ!$D$39:$D$782,СВЦЭМ!$A$39:$A$782,$A107,СВЦЭМ!$B$39:$B$782,W$83)+'СЕТ СН'!$G$14+СВЦЭМ!$D$10+'СЕТ СН'!$G$6-'СЕТ СН'!$G$26</f>
        <v>1108.21163508</v>
      </c>
      <c r="X107" s="36">
        <f>SUMIFS(СВЦЭМ!$D$39:$D$782,СВЦЭМ!$A$39:$A$782,$A107,СВЦЭМ!$B$39:$B$782,X$83)+'СЕТ СН'!$G$14+СВЦЭМ!$D$10+'СЕТ СН'!$G$6-'СЕТ СН'!$G$26</f>
        <v>1115.42569357</v>
      </c>
      <c r="Y107" s="36">
        <f>SUMIFS(СВЦЭМ!$D$39:$D$782,СВЦЭМ!$A$39:$A$782,$A107,СВЦЭМ!$B$39:$B$782,Y$83)+'СЕТ СН'!$G$14+СВЦЭМ!$D$10+'СЕТ СН'!$G$6-'СЕТ СН'!$G$26</f>
        <v>1129.8458256900001</v>
      </c>
    </row>
    <row r="108" spans="1:25" ht="15.75" x14ac:dyDescent="0.2">
      <c r="A108" s="35">
        <f t="shared" si="2"/>
        <v>44280</v>
      </c>
      <c r="B108" s="36">
        <f>SUMIFS(СВЦЭМ!$D$39:$D$782,СВЦЭМ!$A$39:$A$782,$A108,СВЦЭМ!$B$39:$B$782,B$83)+'СЕТ СН'!$G$14+СВЦЭМ!$D$10+'СЕТ СН'!$G$6-'СЕТ СН'!$G$26</f>
        <v>1185.0192921</v>
      </c>
      <c r="C108" s="36">
        <f>SUMIFS(СВЦЭМ!$D$39:$D$782,СВЦЭМ!$A$39:$A$782,$A108,СВЦЭМ!$B$39:$B$782,C$83)+'СЕТ СН'!$G$14+СВЦЭМ!$D$10+'СЕТ СН'!$G$6-'СЕТ СН'!$G$26</f>
        <v>1228.9960855500001</v>
      </c>
      <c r="D108" s="36">
        <f>SUMIFS(СВЦЭМ!$D$39:$D$782,СВЦЭМ!$A$39:$A$782,$A108,СВЦЭМ!$B$39:$B$782,D$83)+'СЕТ СН'!$G$14+СВЦЭМ!$D$10+'СЕТ СН'!$G$6-'СЕТ СН'!$G$26</f>
        <v>1290.7986137999999</v>
      </c>
      <c r="E108" s="36">
        <f>SUMIFS(СВЦЭМ!$D$39:$D$782,СВЦЭМ!$A$39:$A$782,$A108,СВЦЭМ!$B$39:$B$782,E$83)+'СЕТ СН'!$G$14+СВЦЭМ!$D$10+'СЕТ СН'!$G$6-'СЕТ СН'!$G$26</f>
        <v>1301.7040075999998</v>
      </c>
      <c r="F108" s="36">
        <f>SUMIFS(СВЦЭМ!$D$39:$D$782,СВЦЭМ!$A$39:$A$782,$A108,СВЦЭМ!$B$39:$B$782,F$83)+'СЕТ СН'!$G$14+СВЦЭМ!$D$10+'СЕТ СН'!$G$6-'СЕТ СН'!$G$26</f>
        <v>1304.19959952</v>
      </c>
      <c r="G108" s="36">
        <f>SUMIFS(СВЦЭМ!$D$39:$D$782,СВЦЭМ!$A$39:$A$782,$A108,СВЦЭМ!$B$39:$B$782,G$83)+'СЕТ СН'!$G$14+СВЦЭМ!$D$10+'СЕТ СН'!$G$6-'СЕТ СН'!$G$26</f>
        <v>1284.62819625</v>
      </c>
      <c r="H108" s="36">
        <f>SUMIFS(СВЦЭМ!$D$39:$D$782,СВЦЭМ!$A$39:$A$782,$A108,СВЦЭМ!$B$39:$B$782,H$83)+'СЕТ СН'!$G$14+СВЦЭМ!$D$10+'СЕТ СН'!$G$6-'СЕТ СН'!$G$26</f>
        <v>1244.8855831799999</v>
      </c>
      <c r="I108" s="36">
        <f>SUMIFS(СВЦЭМ!$D$39:$D$782,СВЦЭМ!$A$39:$A$782,$A108,СВЦЭМ!$B$39:$B$782,I$83)+'СЕТ СН'!$G$14+СВЦЭМ!$D$10+'СЕТ СН'!$G$6-'СЕТ СН'!$G$26</f>
        <v>1183.5198676299999</v>
      </c>
      <c r="J108" s="36">
        <f>SUMIFS(СВЦЭМ!$D$39:$D$782,СВЦЭМ!$A$39:$A$782,$A108,СВЦЭМ!$B$39:$B$782,J$83)+'СЕТ СН'!$G$14+СВЦЭМ!$D$10+'СЕТ СН'!$G$6-'СЕТ СН'!$G$26</f>
        <v>1141.8931429700001</v>
      </c>
      <c r="K108" s="36">
        <f>SUMIFS(СВЦЭМ!$D$39:$D$782,СВЦЭМ!$A$39:$A$782,$A108,СВЦЭМ!$B$39:$B$782,K$83)+'СЕТ СН'!$G$14+СВЦЭМ!$D$10+'СЕТ СН'!$G$6-'СЕТ СН'!$G$26</f>
        <v>1134.2493696399999</v>
      </c>
      <c r="L108" s="36">
        <f>SUMIFS(СВЦЭМ!$D$39:$D$782,СВЦЭМ!$A$39:$A$782,$A108,СВЦЭМ!$B$39:$B$782,L$83)+'СЕТ СН'!$G$14+СВЦЭМ!$D$10+'СЕТ СН'!$G$6-'СЕТ СН'!$G$26</f>
        <v>1153.7777558299999</v>
      </c>
      <c r="M108" s="36">
        <f>SUMIFS(СВЦЭМ!$D$39:$D$782,СВЦЭМ!$A$39:$A$782,$A108,СВЦЭМ!$B$39:$B$782,M$83)+'СЕТ СН'!$G$14+СВЦЭМ!$D$10+'СЕТ СН'!$G$6-'СЕТ СН'!$G$26</f>
        <v>1153.17280364</v>
      </c>
      <c r="N108" s="36">
        <f>SUMIFS(СВЦЭМ!$D$39:$D$782,СВЦЭМ!$A$39:$A$782,$A108,СВЦЭМ!$B$39:$B$782,N$83)+'СЕТ СН'!$G$14+СВЦЭМ!$D$10+'СЕТ СН'!$G$6-'СЕТ СН'!$G$26</f>
        <v>1173.0439867499999</v>
      </c>
      <c r="O108" s="36">
        <f>SUMIFS(СВЦЭМ!$D$39:$D$782,СВЦЭМ!$A$39:$A$782,$A108,СВЦЭМ!$B$39:$B$782,O$83)+'СЕТ СН'!$G$14+СВЦЭМ!$D$10+'СЕТ СН'!$G$6-'СЕТ СН'!$G$26</f>
        <v>1207.1054214600001</v>
      </c>
      <c r="P108" s="36">
        <f>SUMIFS(СВЦЭМ!$D$39:$D$782,СВЦЭМ!$A$39:$A$782,$A108,СВЦЭМ!$B$39:$B$782,P$83)+'СЕТ СН'!$G$14+СВЦЭМ!$D$10+'СЕТ СН'!$G$6-'СЕТ СН'!$G$26</f>
        <v>1253.9623076599999</v>
      </c>
      <c r="Q108" s="36">
        <f>SUMIFS(СВЦЭМ!$D$39:$D$782,СВЦЭМ!$A$39:$A$782,$A108,СВЦЭМ!$B$39:$B$782,Q$83)+'СЕТ СН'!$G$14+СВЦЭМ!$D$10+'СЕТ СН'!$G$6-'СЕТ СН'!$G$26</f>
        <v>1281.58816456</v>
      </c>
      <c r="R108" s="36">
        <f>SUMIFS(СВЦЭМ!$D$39:$D$782,СВЦЭМ!$A$39:$A$782,$A108,СВЦЭМ!$B$39:$B$782,R$83)+'СЕТ СН'!$G$14+СВЦЭМ!$D$10+'СЕТ СН'!$G$6-'СЕТ СН'!$G$26</f>
        <v>1272.47199127</v>
      </c>
      <c r="S108" s="36">
        <f>SUMIFS(СВЦЭМ!$D$39:$D$782,СВЦЭМ!$A$39:$A$782,$A108,СВЦЭМ!$B$39:$B$782,S$83)+'СЕТ СН'!$G$14+СВЦЭМ!$D$10+'СЕТ СН'!$G$6-'СЕТ СН'!$G$26</f>
        <v>1230.8724026899999</v>
      </c>
      <c r="T108" s="36">
        <f>SUMIFS(СВЦЭМ!$D$39:$D$782,СВЦЭМ!$A$39:$A$782,$A108,СВЦЭМ!$B$39:$B$782,T$83)+'СЕТ СН'!$G$14+СВЦЭМ!$D$10+'СЕТ СН'!$G$6-'СЕТ СН'!$G$26</f>
        <v>1153.4878896099999</v>
      </c>
      <c r="U108" s="36">
        <f>SUMIFS(СВЦЭМ!$D$39:$D$782,СВЦЭМ!$A$39:$A$782,$A108,СВЦЭМ!$B$39:$B$782,U$83)+'СЕТ СН'!$G$14+СВЦЭМ!$D$10+'СЕТ СН'!$G$6-'СЕТ СН'!$G$26</f>
        <v>1112.54416962</v>
      </c>
      <c r="V108" s="36">
        <f>SUMIFS(СВЦЭМ!$D$39:$D$782,СВЦЭМ!$A$39:$A$782,$A108,СВЦЭМ!$B$39:$B$782,V$83)+'СЕТ СН'!$G$14+СВЦЭМ!$D$10+'СЕТ СН'!$G$6-'СЕТ СН'!$G$26</f>
        <v>1114.35944045</v>
      </c>
      <c r="W108" s="36">
        <f>SUMIFS(СВЦЭМ!$D$39:$D$782,СВЦЭМ!$A$39:$A$782,$A108,СВЦЭМ!$B$39:$B$782,W$83)+'СЕТ СН'!$G$14+СВЦЭМ!$D$10+'СЕТ СН'!$G$6-'СЕТ СН'!$G$26</f>
        <v>1103.75123788</v>
      </c>
      <c r="X108" s="36">
        <f>SUMIFS(СВЦЭМ!$D$39:$D$782,СВЦЭМ!$A$39:$A$782,$A108,СВЦЭМ!$B$39:$B$782,X$83)+'СЕТ СН'!$G$14+СВЦЭМ!$D$10+'СЕТ СН'!$G$6-'СЕТ СН'!$G$26</f>
        <v>1126.5915778200001</v>
      </c>
      <c r="Y108" s="36">
        <f>SUMIFS(СВЦЭМ!$D$39:$D$782,СВЦЭМ!$A$39:$A$782,$A108,СВЦЭМ!$B$39:$B$782,Y$83)+'СЕТ СН'!$G$14+СВЦЭМ!$D$10+'СЕТ СН'!$G$6-'СЕТ СН'!$G$26</f>
        <v>1155.6100069900001</v>
      </c>
    </row>
    <row r="109" spans="1:25" ht="15.75" x14ac:dyDescent="0.2">
      <c r="A109" s="35">
        <f t="shared" si="2"/>
        <v>44281</v>
      </c>
      <c r="B109" s="36">
        <f>SUMIFS(СВЦЭМ!$D$39:$D$782,СВЦЭМ!$A$39:$A$782,$A109,СВЦЭМ!$B$39:$B$782,B$83)+'СЕТ СН'!$G$14+СВЦЭМ!$D$10+'СЕТ СН'!$G$6-'СЕТ СН'!$G$26</f>
        <v>1234.15618219</v>
      </c>
      <c r="C109" s="36">
        <f>SUMIFS(СВЦЭМ!$D$39:$D$782,СВЦЭМ!$A$39:$A$782,$A109,СВЦЭМ!$B$39:$B$782,C$83)+'СЕТ СН'!$G$14+СВЦЭМ!$D$10+'СЕТ СН'!$G$6-'СЕТ СН'!$G$26</f>
        <v>1294.99265816</v>
      </c>
      <c r="D109" s="36">
        <f>SUMIFS(СВЦЭМ!$D$39:$D$782,СВЦЭМ!$A$39:$A$782,$A109,СВЦЭМ!$B$39:$B$782,D$83)+'СЕТ СН'!$G$14+СВЦЭМ!$D$10+'СЕТ СН'!$G$6-'СЕТ СН'!$G$26</f>
        <v>1361.1328905299999</v>
      </c>
      <c r="E109" s="36">
        <f>SUMIFS(СВЦЭМ!$D$39:$D$782,СВЦЭМ!$A$39:$A$782,$A109,СВЦЭМ!$B$39:$B$782,E$83)+'СЕТ СН'!$G$14+СВЦЭМ!$D$10+'СЕТ СН'!$G$6-'СЕТ СН'!$G$26</f>
        <v>1375.5378037599999</v>
      </c>
      <c r="F109" s="36">
        <f>SUMIFS(СВЦЭМ!$D$39:$D$782,СВЦЭМ!$A$39:$A$782,$A109,СВЦЭМ!$B$39:$B$782,F$83)+'СЕТ СН'!$G$14+СВЦЭМ!$D$10+'СЕТ СН'!$G$6-'СЕТ СН'!$G$26</f>
        <v>1372.5596176699999</v>
      </c>
      <c r="G109" s="36">
        <f>SUMIFS(СВЦЭМ!$D$39:$D$782,СВЦЭМ!$A$39:$A$782,$A109,СВЦЭМ!$B$39:$B$782,G$83)+'СЕТ СН'!$G$14+СВЦЭМ!$D$10+'СЕТ СН'!$G$6-'СЕТ СН'!$G$26</f>
        <v>1357.94627429</v>
      </c>
      <c r="H109" s="36">
        <f>SUMIFS(СВЦЭМ!$D$39:$D$782,СВЦЭМ!$A$39:$A$782,$A109,СВЦЭМ!$B$39:$B$782,H$83)+'СЕТ СН'!$G$14+СВЦЭМ!$D$10+'СЕТ СН'!$G$6-'СЕТ СН'!$G$26</f>
        <v>1317.4265339599999</v>
      </c>
      <c r="I109" s="36">
        <f>SUMIFS(СВЦЭМ!$D$39:$D$782,СВЦЭМ!$A$39:$A$782,$A109,СВЦЭМ!$B$39:$B$782,I$83)+'СЕТ СН'!$G$14+СВЦЭМ!$D$10+'СЕТ СН'!$G$6-'СЕТ СН'!$G$26</f>
        <v>1244.0858431099998</v>
      </c>
      <c r="J109" s="36">
        <f>SUMIFS(СВЦЭМ!$D$39:$D$782,СВЦЭМ!$A$39:$A$782,$A109,СВЦЭМ!$B$39:$B$782,J$83)+'СЕТ СН'!$G$14+СВЦЭМ!$D$10+'СЕТ СН'!$G$6-'СЕТ СН'!$G$26</f>
        <v>1202.3638746700001</v>
      </c>
      <c r="K109" s="36">
        <f>SUMIFS(СВЦЭМ!$D$39:$D$782,СВЦЭМ!$A$39:$A$782,$A109,СВЦЭМ!$B$39:$B$782,K$83)+'СЕТ СН'!$G$14+СВЦЭМ!$D$10+'СЕТ СН'!$G$6-'СЕТ СН'!$G$26</f>
        <v>1184.1722515700001</v>
      </c>
      <c r="L109" s="36">
        <f>SUMIFS(СВЦЭМ!$D$39:$D$782,СВЦЭМ!$A$39:$A$782,$A109,СВЦЭМ!$B$39:$B$782,L$83)+'СЕТ СН'!$G$14+СВЦЭМ!$D$10+'СЕТ СН'!$G$6-'СЕТ СН'!$G$26</f>
        <v>1176.3132077499999</v>
      </c>
      <c r="M109" s="36">
        <f>SUMIFS(СВЦЭМ!$D$39:$D$782,СВЦЭМ!$A$39:$A$782,$A109,СВЦЭМ!$B$39:$B$782,M$83)+'СЕТ СН'!$G$14+СВЦЭМ!$D$10+'СЕТ СН'!$G$6-'СЕТ СН'!$G$26</f>
        <v>1175.7692823499999</v>
      </c>
      <c r="N109" s="36">
        <f>SUMIFS(СВЦЭМ!$D$39:$D$782,СВЦЭМ!$A$39:$A$782,$A109,СВЦЭМ!$B$39:$B$782,N$83)+'СЕТ СН'!$G$14+СВЦЭМ!$D$10+'СЕТ СН'!$G$6-'СЕТ СН'!$G$26</f>
        <v>1173.35301826</v>
      </c>
      <c r="O109" s="36">
        <f>SUMIFS(СВЦЭМ!$D$39:$D$782,СВЦЭМ!$A$39:$A$782,$A109,СВЦЭМ!$B$39:$B$782,O$83)+'СЕТ СН'!$G$14+СВЦЭМ!$D$10+'СЕТ СН'!$G$6-'СЕТ СН'!$G$26</f>
        <v>1199.97910514</v>
      </c>
      <c r="P109" s="36">
        <f>SUMIFS(СВЦЭМ!$D$39:$D$782,СВЦЭМ!$A$39:$A$782,$A109,СВЦЭМ!$B$39:$B$782,P$83)+'СЕТ СН'!$G$14+СВЦЭМ!$D$10+'СЕТ СН'!$G$6-'СЕТ СН'!$G$26</f>
        <v>1225.90742888</v>
      </c>
      <c r="Q109" s="36">
        <f>SUMIFS(СВЦЭМ!$D$39:$D$782,СВЦЭМ!$A$39:$A$782,$A109,СВЦЭМ!$B$39:$B$782,Q$83)+'СЕТ СН'!$G$14+СВЦЭМ!$D$10+'СЕТ СН'!$G$6-'СЕТ СН'!$G$26</f>
        <v>1250.83346216</v>
      </c>
      <c r="R109" s="36">
        <f>SUMIFS(СВЦЭМ!$D$39:$D$782,СВЦЭМ!$A$39:$A$782,$A109,СВЦЭМ!$B$39:$B$782,R$83)+'СЕТ СН'!$G$14+СВЦЭМ!$D$10+'СЕТ СН'!$G$6-'СЕТ СН'!$G$26</f>
        <v>1239.62219293</v>
      </c>
      <c r="S109" s="36">
        <f>SUMIFS(СВЦЭМ!$D$39:$D$782,СВЦЭМ!$A$39:$A$782,$A109,СВЦЭМ!$B$39:$B$782,S$83)+'СЕТ СН'!$G$14+СВЦЭМ!$D$10+'СЕТ СН'!$G$6-'СЕТ СН'!$G$26</f>
        <v>1208.0236357799999</v>
      </c>
      <c r="T109" s="36">
        <f>SUMIFS(СВЦЭМ!$D$39:$D$782,СВЦЭМ!$A$39:$A$782,$A109,СВЦЭМ!$B$39:$B$782,T$83)+'СЕТ СН'!$G$14+СВЦЭМ!$D$10+'СЕТ СН'!$G$6-'СЕТ СН'!$G$26</f>
        <v>1145.95624279</v>
      </c>
      <c r="U109" s="36">
        <f>SUMIFS(СВЦЭМ!$D$39:$D$782,СВЦЭМ!$A$39:$A$782,$A109,СВЦЭМ!$B$39:$B$782,U$83)+'СЕТ СН'!$G$14+СВЦЭМ!$D$10+'СЕТ СН'!$G$6-'СЕТ СН'!$G$26</f>
        <v>1112.2407031800001</v>
      </c>
      <c r="V109" s="36">
        <f>SUMIFS(СВЦЭМ!$D$39:$D$782,СВЦЭМ!$A$39:$A$782,$A109,СВЦЭМ!$B$39:$B$782,V$83)+'СЕТ СН'!$G$14+СВЦЭМ!$D$10+'СЕТ СН'!$G$6-'СЕТ СН'!$G$26</f>
        <v>1106.60246366</v>
      </c>
      <c r="W109" s="36">
        <f>SUMIFS(СВЦЭМ!$D$39:$D$782,СВЦЭМ!$A$39:$A$782,$A109,СВЦЭМ!$B$39:$B$782,W$83)+'СЕТ СН'!$G$14+СВЦЭМ!$D$10+'СЕТ СН'!$G$6-'СЕТ СН'!$G$26</f>
        <v>1096.7345330800001</v>
      </c>
      <c r="X109" s="36">
        <f>SUMIFS(СВЦЭМ!$D$39:$D$782,СВЦЭМ!$A$39:$A$782,$A109,СВЦЭМ!$B$39:$B$782,X$83)+'СЕТ СН'!$G$14+СВЦЭМ!$D$10+'СЕТ СН'!$G$6-'СЕТ СН'!$G$26</f>
        <v>1120.1239239900001</v>
      </c>
      <c r="Y109" s="36">
        <f>SUMIFS(СВЦЭМ!$D$39:$D$782,СВЦЭМ!$A$39:$A$782,$A109,СВЦЭМ!$B$39:$B$782,Y$83)+'СЕТ СН'!$G$14+СВЦЭМ!$D$10+'СЕТ СН'!$G$6-'СЕТ СН'!$G$26</f>
        <v>1148.9057167000001</v>
      </c>
    </row>
    <row r="110" spans="1:25" ht="15.75" x14ac:dyDescent="0.2">
      <c r="A110" s="35">
        <f t="shared" si="2"/>
        <v>44282</v>
      </c>
      <c r="B110" s="36">
        <f>SUMIFS(СВЦЭМ!$D$39:$D$782,СВЦЭМ!$A$39:$A$782,$A110,СВЦЭМ!$B$39:$B$782,B$83)+'СЕТ СН'!$G$14+СВЦЭМ!$D$10+'СЕТ СН'!$G$6-'СЕТ СН'!$G$26</f>
        <v>1114.1841902900001</v>
      </c>
      <c r="C110" s="36">
        <f>SUMIFS(СВЦЭМ!$D$39:$D$782,СВЦЭМ!$A$39:$A$782,$A110,СВЦЭМ!$B$39:$B$782,C$83)+'СЕТ СН'!$G$14+СВЦЭМ!$D$10+'СЕТ СН'!$G$6-'СЕТ СН'!$G$26</f>
        <v>1178.73694905</v>
      </c>
      <c r="D110" s="36">
        <f>SUMIFS(СВЦЭМ!$D$39:$D$782,СВЦЭМ!$A$39:$A$782,$A110,СВЦЭМ!$B$39:$B$782,D$83)+'СЕТ СН'!$G$14+СВЦЭМ!$D$10+'СЕТ СН'!$G$6-'СЕТ СН'!$G$26</f>
        <v>1236.3652310599998</v>
      </c>
      <c r="E110" s="36">
        <f>SUMIFS(СВЦЭМ!$D$39:$D$782,СВЦЭМ!$A$39:$A$782,$A110,СВЦЭМ!$B$39:$B$782,E$83)+'СЕТ СН'!$G$14+СВЦЭМ!$D$10+'СЕТ СН'!$G$6-'СЕТ СН'!$G$26</f>
        <v>1253.58219902</v>
      </c>
      <c r="F110" s="36">
        <f>SUMIFS(СВЦЭМ!$D$39:$D$782,СВЦЭМ!$A$39:$A$782,$A110,СВЦЭМ!$B$39:$B$782,F$83)+'СЕТ СН'!$G$14+СВЦЭМ!$D$10+'СЕТ СН'!$G$6-'СЕТ СН'!$G$26</f>
        <v>1270.07118762</v>
      </c>
      <c r="G110" s="36">
        <f>SUMIFS(СВЦЭМ!$D$39:$D$782,СВЦЭМ!$A$39:$A$782,$A110,СВЦЭМ!$B$39:$B$782,G$83)+'СЕТ СН'!$G$14+СВЦЭМ!$D$10+'СЕТ СН'!$G$6-'СЕТ СН'!$G$26</f>
        <v>1247.2741238199999</v>
      </c>
      <c r="H110" s="36">
        <f>SUMIFS(СВЦЭМ!$D$39:$D$782,СВЦЭМ!$A$39:$A$782,$A110,СВЦЭМ!$B$39:$B$782,H$83)+'СЕТ СН'!$G$14+СВЦЭМ!$D$10+'СЕТ СН'!$G$6-'СЕТ СН'!$G$26</f>
        <v>1227.8643593999998</v>
      </c>
      <c r="I110" s="36">
        <f>SUMIFS(СВЦЭМ!$D$39:$D$782,СВЦЭМ!$A$39:$A$782,$A110,СВЦЭМ!$B$39:$B$782,I$83)+'СЕТ СН'!$G$14+СВЦЭМ!$D$10+'СЕТ СН'!$G$6-'СЕТ СН'!$G$26</f>
        <v>1184.8047371</v>
      </c>
      <c r="J110" s="36">
        <f>SUMIFS(СВЦЭМ!$D$39:$D$782,СВЦЭМ!$A$39:$A$782,$A110,СВЦЭМ!$B$39:$B$782,J$83)+'СЕТ СН'!$G$14+СВЦЭМ!$D$10+'СЕТ СН'!$G$6-'СЕТ СН'!$G$26</f>
        <v>1135.9525568399999</v>
      </c>
      <c r="K110" s="36">
        <f>SUMIFS(СВЦЭМ!$D$39:$D$782,СВЦЭМ!$A$39:$A$782,$A110,СВЦЭМ!$B$39:$B$782,K$83)+'СЕТ СН'!$G$14+СВЦЭМ!$D$10+'СЕТ СН'!$G$6-'СЕТ СН'!$G$26</f>
        <v>1105.73749034</v>
      </c>
      <c r="L110" s="36">
        <f>SUMIFS(СВЦЭМ!$D$39:$D$782,СВЦЭМ!$A$39:$A$782,$A110,СВЦЭМ!$B$39:$B$782,L$83)+'СЕТ СН'!$G$14+СВЦЭМ!$D$10+'СЕТ СН'!$G$6-'СЕТ СН'!$G$26</f>
        <v>1121.4401534399999</v>
      </c>
      <c r="M110" s="36">
        <f>SUMIFS(СВЦЭМ!$D$39:$D$782,СВЦЭМ!$A$39:$A$782,$A110,СВЦЭМ!$B$39:$B$782,M$83)+'СЕТ СН'!$G$14+СВЦЭМ!$D$10+'СЕТ СН'!$G$6-'СЕТ СН'!$G$26</f>
        <v>1120.8383376500001</v>
      </c>
      <c r="N110" s="36">
        <f>SUMIFS(СВЦЭМ!$D$39:$D$782,СВЦЭМ!$A$39:$A$782,$A110,СВЦЭМ!$B$39:$B$782,N$83)+'СЕТ СН'!$G$14+СВЦЭМ!$D$10+'СЕТ СН'!$G$6-'СЕТ СН'!$G$26</f>
        <v>1129.3558434900001</v>
      </c>
      <c r="O110" s="36">
        <f>SUMIFS(СВЦЭМ!$D$39:$D$782,СВЦЭМ!$A$39:$A$782,$A110,СВЦЭМ!$B$39:$B$782,O$83)+'СЕТ СН'!$G$14+СВЦЭМ!$D$10+'СЕТ СН'!$G$6-'СЕТ СН'!$G$26</f>
        <v>1146.47098125</v>
      </c>
      <c r="P110" s="36">
        <f>SUMIFS(СВЦЭМ!$D$39:$D$782,СВЦЭМ!$A$39:$A$782,$A110,СВЦЭМ!$B$39:$B$782,P$83)+'СЕТ СН'!$G$14+СВЦЭМ!$D$10+'СЕТ СН'!$G$6-'СЕТ СН'!$G$26</f>
        <v>1192.7318355699999</v>
      </c>
      <c r="Q110" s="36">
        <f>SUMIFS(СВЦЭМ!$D$39:$D$782,СВЦЭМ!$A$39:$A$782,$A110,СВЦЭМ!$B$39:$B$782,Q$83)+'СЕТ СН'!$G$14+СВЦЭМ!$D$10+'СЕТ СН'!$G$6-'СЕТ СН'!$G$26</f>
        <v>1220.9413146899999</v>
      </c>
      <c r="R110" s="36">
        <f>SUMIFS(СВЦЭМ!$D$39:$D$782,СВЦЭМ!$A$39:$A$782,$A110,СВЦЭМ!$B$39:$B$782,R$83)+'СЕТ СН'!$G$14+СВЦЭМ!$D$10+'СЕТ СН'!$G$6-'СЕТ СН'!$G$26</f>
        <v>1210.0669493400001</v>
      </c>
      <c r="S110" s="36">
        <f>SUMIFS(СВЦЭМ!$D$39:$D$782,СВЦЭМ!$A$39:$A$782,$A110,СВЦЭМ!$B$39:$B$782,S$83)+'СЕТ СН'!$G$14+СВЦЭМ!$D$10+'СЕТ СН'!$G$6-'СЕТ СН'!$G$26</f>
        <v>1179.24551658</v>
      </c>
      <c r="T110" s="36">
        <f>SUMIFS(СВЦЭМ!$D$39:$D$782,СВЦЭМ!$A$39:$A$782,$A110,СВЦЭМ!$B$39:$B$782,T$83)+'СЕТ СН'!$G$14+СВЦЭМ!$D$10+'СЕТ СН'!$G$6-'СЕТ СН'!$G$26</f>
        <v>1112.50690867</v>
      </c>
      <c r="U110" s="36">
        <f>SUMIFS(СВЦЭМ!$D$39:$D$782,СВЦЭМ!$A$39:$A$782,$A110,СВЦЭМ!$B$39:$B$782,U$83)+'СЕТ СН'!$G$14+СВЦЭМ!$D$10+'СЕТ СН'!$G$6-'СЕТ СН'!$G$26</f>
        <v>1081.7190935200001</v>
      </c>
      <c r="V110" s="36">
        <f>SUMIFS(СВЦЭМ!$D$39:$D$782,СВЦЭМ!$A$39:$A$782,$A110,СВЦЭМ!$B$39:$B$782,V$83)+'СЕТ СН'!$G$14+СВЦЭМ!$D$10+'СЕТ СН'!$G$6-'СЕТ СН'!$G$26</f>
        <v>1081.0390215699999</v>
      </c>
      <c r="W110" s="36">
        <f>SUMIFS(СВЦЭМ!$D$39:$D$782,СВЦЭМ!$A$39:$A$782,$A110,СВЦЭМ!$B$39:$B$782,W$83)+'СЕТ СН'!$G$14+СВЦЭМ!$D$10+'СЕТ СН'!$G$6-'СЕТ СН'!$G$26</f>
        <v>1063.56807792</v>
      </c>
      <c r="X110" s="36">
        <f>SUMIFS(СВЦЭМ!$D$39:$D$782,СВЦЭМ!$A$39:$A$782,$A110,СВЦЭМ!$B$39:$B$782,X$83)+'СЕТ СН'!$G$14+СВЦЭМ!$D$10+'СЕТ СН'!$G$6-'СЕТ СН'!$G$26</f>
        <v>1081.9832045999999</v>
      </c>
      <c r="Y110" s="36">
        <f>SUMIFS(СВЦЭМ!$D$39:$D$782,СВЦЭМ!$A$39:$A$782,$A110,СВЦЭМ!$B$39:$B$782,Y$83)+'СЕТ СН'!$G$14+СВЦЭМ!$D$10+'СЕТ СН'!$G$6-'СЕТ СН'!$G$26</f>
        <v>1100.0103800300001</v>
      </c>
    </row>
    <row r="111" spans="1:25" ht="15.75" x14ac:dyDescent="0.2">
      <c r="A111" s="35">
        <f t="shared" si="2"/>
        <v>44283</v>
      </c>
      <c r="B111" s="36">
        <f>SUMIFS(СВЦЭМ!$D$39:$D$782,СВЦЭМ!$A$39:$A$782,$A111,СВЦЭМ!$B$39:$B$782,B$83)+'СЕТ СН'!$G$14+СВЦЭМ!$D$10+'СЕТ СН'!$G$6-'СЕТ СН'!$G$26</f>
        <v>1137.38097917</v>
      </c>
      <c r="C111" s="36">
        <f>SUMIFS(СВЦЭМ!$D$39:$D$782,СВЦЭМ!$A$39:$A$782,$A111,СВЦЭМ!$B$39:$B$782,C$83)+'СЕТ СН'!$G$14+СВЦЭМ!$D$10+'СЕТ СН'!$G$6-'СЕТ СН'!$G$26</f>
        <v>1215.26015396</v>
      </c>
      <c r="D111" s="36">
        <f>SUMIFS(СВЦЭМ!$D$39:$D$782,СВЦЭМ!$A$39:$A$782,$A111,СВЦЭМ!$B$39:$B$782,D$83)+'СЕТ СН'!$G$14+СВЦЭМ!$D$10+'СЕТ СН'!$G$6-'СЕТ СН'!$G$26</f>
        <v>1248.7339012299999</v>
      </c>
      <c r="E111" s="36">
        <f>SUMIFS(СВЦЭМ!$D$39:$D$782,СВЦЭМ!$A$39:$A$782,$A111,СВЦЭМ!$B$39:$B$782,E$83)+'СЕТ СН'!$G$14+СВЦЭМ!$D$10+'СЕТ СН'!$G$6-'СЕТ СН'!$G$26</f>
        <v>1251.6128220099999</v>
      </c>
      <c r="F111" s="36">
        <f>SUMIFS(СВЦЭМ!$D$39:$D$782,СВЦЭМ!$A$39:$A$782,$A111,СВЦЭМ!$B$39:$B$782,F$83)+'СЕТ СН'!$G$14+СВЦЭМ!$D$10+'СЕТ СН'!$G$6-'СЕТ СН'!$G$26</f>
        <v>1241.40162154</v>
      </c>
      <c r="G111" s="36">
        <f>SUMIFS(СВЦЭМ!$D$39:$D$782,СВЦЭМ!$A$39:$A$782,$A111,СВЦЭМ!$B$39:$B$782,G$83)+'СЕТ СН'!$G$14+СВЦЭМ!$D$10+'СЕТ СН'!$G$6-'СЕТ СН'!$G$26</f>
        <v>1213.45844612</v>
      </c>
      <c r="H111" s="36">
        <f>SUMIFS(СВЦЭМ!$D$39:$D$782,СВЦЭМ!$A$39:$A$782,$A111,СВЦЭМ!$B$39:$B$782,H$83)+'СЕТ СН'!$G$14+СВЦЭМ!$D$10+'СЕТ СН'!$G$6-'СЕТ СН'!$G$26</f>
        <v>1194.82344896</v>
      </c>
      <c r="I111" s="36">
        <f>SUMIFS(СВЦЭМ!$D$39:$D$782,СВЦЭМ!$A$39:$A$782,$A111,СВЦЭМ!$B$39:$B$782,I$83)+'СЕТ СН'!$G$14+СВЦЭМ!$D$10+'СЕТ СН'!$G$6-'СЕТ СН'!$G$26</f>
        <v>1164.6510106999999</v>
      </c>
      <c r="J111" s="36">
        <f>SUMIFS(СВЦЭМ!$D$39:$D$782,СВЦЭМ!$A$39:$A$782,$A111,СВЦЭМ!$B$39:$B$782,J$83)+'СЕТ СН'!$G$14+СВЦЭМ!$D$10+'СЕТ СН'!$G$6-'СЕТ СН'!$G$26</f>
        <v>1084.8243213200001</v>
      </c>
      <c r="K111" s="36">
        <f>SUMIFS(СВЦЭМ!$D$39:$D$782,СВЦЭМ!$A$39:$A$782,$A111,СВЦЭМ!$B$39:$B$782,K$83)+'СЕТ СН'!$G$14+СВЦЭМ!$D$10+'СЕТ СН'!$G$6-'СЕТ СН'!$G$26</f>
        <v>1069.56144288</v>
      </c>
      <c r="L111" s="36">
        <f>SUMIFS(СВЦЭМ!$D$39:$D$782,СВЦЭМ!$A$39:$A$782,$A111,СВЦЭМ!$B$39:$B$782,L$83)+'СЕТ СН'!$G$14+СВЦЭМ!$D$10+'СЕТ СН'!$G$6-'СЕТ СН'!$G$26</f>
        <v>1106.24405546</v>
      </c>
      <c r="M111" s="36">
        <f>SUMIFS(СВЦЭМ!$D$39:$D$782,СВЦЭМ!$A$39:$A$782,$A111,СВЦЭМ!$B$39:$B$782,M$83)+'СЕТ СН'!$G$14+СВЦЭМ!$D$10+'СЕТ СН'!$G$6-'СЕТ СН'!$G$26</f>
        <v>1139.0299709400001</v>
      </c>
      <c r="N111" s="36">
        <f>SUMIFS(СВЦЭМ!$D$39:$D$782,СВЦЭМ!$A$39:$A$782,$A111,СВЦЭМ!$B$39:$B$782,N$83)+'СЕТ СН'!$G$14+СВЦЭМ!$D$10+'СЕТ СН'!$G$6-'СЕТ СН'!$G$26</f>
        <v>1173.5044548600001</v>
      </c>
      <c r="O111" s="36">
        <f>SUMIFS(СВЦЭМ!$D$39:$D$782,СВЦЭМ!$A$39:$A$782,$A111,СВЦЭМ!$B$39:$B$782,O$83)+'СЕТ СН'!$G$14+СВЦЭМ!$D$10+'СЕТ СН'!$G$6-'СЕТ СН'!$G$26</f>
        <v>1199.06721264</v>
      </c>
      <c r="P111" s="36">
        <f>SUMIFS(СВЦЭМ!$D$39:$D$782,СВЦЭМ!$A$39:$A$782,$A111,СВЦЭМ!$B$39:$B$782,P$83)+'СЕТ СН'!$G$14+СВЦЭМ!$D$10+'СЕТ СН'!$G$6-'СЕТ СН'!$G$26</f>
        <v>1237.8867931799998</v>
      </c>
      <c r="Q111" s="36">
        <f>SUMIFS(СВЦЭМ!$D$39:$D$782,СВЦЭМ!$A$39:$A$782,$A111,СВЦЭМ!$B$39:$B$782,Q$83)+'СЕТ СН'!$G$14+СВЦЭМ!$D$10+'СЕТ СН'!$G$6-'СЕТ СН'!$G$26</f>
        <v>1263.2708334599999</v>
      </c>
      <c r="R111" s="36">
        <f>SUMIFS(СВЦЭМ!$D$39:$D$782,СВЦЭМ!$A$39:$A$782,$A111,СВЦЭМ!$B$39:$B$782,R$83)+'СЕТ СН'!$G$14+СВЦЭМ!$D$10+'СЕТ СН'!$G$6-'СЕТ СН'!$G$26</f>
        <v>1252.6567273899998</v>
      </c>
      <c r="S111" s="36">
        <f>SUMIFS(СВЦЭМ!$D$39:$D$782,СВЦЭМ!$A$39:$A$782,$A111,СВЦЭМ!$B$39:$B$782,S$83)+'СЕТ СН'!$G$14+СВЦЭМ!$D$10+'СЕТ СН'!$G$6-'СЕТ СН'!$G$26</f>
        <v>1219.42132692</v>
      </c>
      <c r="T111" s="36">
        <f>SUMIFS(СВЦЭМ!$D$39:$D$782,СВЦЭМ!$A$39:$A$782,$A111,СВЦЭМ!$B$39:$B$782,T$83)+'СЕТ СН'!$G$14+СВЦЭМ!$D$10+'СЕТ СН'!$G$6-'СЕТ СН'!$G$26</f>
        <v>1157.0724008300001</v>
      </c>
      <c r="U111" s="36">
        <f>SUMIFS(СВЦЭМ!$D$39:$D$782,СВЦЭМ!$A$39:$A$782,$A111,СВЦЭМ!$B$39:$B$782,U$83)+'СЕТ СН'!$G$14+СВЦЭМ!$D$10+'СЕТ СН'!$G$6-'СЕТ СН'!$G$26</f>
        <v>1129.87294488</v>
      </c>
      <c r="V111" s="36">
        <f>SUMIFS(СВЦЭМ!$D$39:$D$782,СВЦЭМ!$A$39:$A$782,$A111,СВЦЭМ!$B$39:$B$782,V$83)+'СЕТ СН'!$G$14+СВЦЭМ!$D$10+'СЕТ СН'!$G$6-'СЕТ СН'!$G$26</f>
        <v>1134.9532224699999</v>
      </c>
      <c r="W111" s="36">
        <f>SUMIFS(СВЦЭМ!$D$39:$D$782,СВЦЭМ!$A$39:$A$782,$A111,СВЦЭМ!$B$39:$B$782,W$83)+'СЕТ СН'!$G$14+СВЦЭМ!$D$10+'СЕТ СН'!$G$6-'СЕТ СН'!$G$26</f>
        <v>1111.11535069</v>
      </c>
      <c r="X111" s="36">
        <f>SUMIFS(СВЦЭМ!$D$39:$D$782,СВЦЭМ!$A$39:$A$782,$A111,СВЦЭМ!$B$39:$B$782,X$83)+'СЕТ СН'!$G$14+СВЦЭМ!$D$10+'СЕТ СН'!$G$6-'СЕТ СН'!$G$26</f>
        <v>1100.5623404600001</v>
      </c>
      <c r="Y111" s="36">
        <f>SUMIFS(СВЦЭМ!$D$39:$D$782,СВЦЭМ!$A$39:$A$782,$A111,СВЦЭМ!$B$39:$B$782,Y$83)+'СЕТ СН'!$G$14+СВЦЭМ!$D$10+'СЕТ СН'!$G$6-'СЕТ СН'!$G$26</f>
        <v>1096.2595059600001</v>
      </c>
    </row>
    <row r="112" spans="1:25" ht="15.75" x14ac:dyDescent="0.2">
      <c r="A112" s="35">
        <f t="shared" si="2"/>
        <v>44284</v>
      </c>
      <c r="B112" s="36">
        <f>SUMIFS(СВЦЭМ!$D$39:$D$782,СВЦЭМ!$A$39:$A$782,$A112,СВЦЭМ!$B$39:$B$782,B$83)+'СЕТ СН'!$G$14+СВЦЭМ!$D$10+'СЕТ СН'!$G$6-'СЕТ СН'!$G$26</f>
        <v>1180.5896551400001</v>
      </c>
      <c r="C112" s="36">
        <f>SUMIFS(СВЦЭМ!$D$39:$D$782,СВЦЭМ!$A$39:$A$782,$A112,СВЦЭМ!$B$39:$B$782,C$83)+'СЕТ СН'!$G$14+СВЦЭМ!$D$10+'СЕТ СН'!$G$6-'СЕТ СН'!$G$26</f>
        <v>1258.4260729800001</v>
      </c>
      <c r="D112" s="36">
        <f>SUMIFS(СВЦЭМ!$D$39:$D$782,СВЦЭМ!$A$39:$A$782,$A112,СВЦЭМ!$B$39:$B$782,D$83)+'СЕТ СН'!$G$14+СВЦЭМ!$D$10+'СЕТ СН'!$G$6-'СЕТ СН'!$G$26</f>
        <v>1305.1061433899999</v>
      </c>
      <c r="E112" s="36">
        <f>SUMIFS(СВЦЭМ!$D$39:$D$782,СВЦЭМ!$A$39:$A$782,$A112,СВЦЭМ!$B$39:$B$782,E$83)+'СЕТ СН'!$G$14+СВЦЭМ!$D$10+'СЕТ СН'!$G$6-'СЕТ СН'!$G$26</f>
        <v>1323.3732856699999</v>
      </c>
      <c r="F112" s="36">
        <f>SUMIFS(СВЦЭМ!$D$39:$D$782,СВЦЭМ!$A$39:$A$782,$A112,СВЦЭМ!$B$39:$B$782,F$83)+'СЕТ СН'!$G$14+СВЦЭМ!$D$10+'СЕТ СН'!$G$6-'СЕТ СН'!$G$26</f>
        <v>1317.4313429899998</v>
      </c>
      <c r="G112" s="36">
        <f>SUMIFS(СВЦЭМ!$D$39:$D$782,СВЦЭМ!$A$39:$A$782,$A112,СВЦЭМ!$B$39:$B$782,G$83)+'СЕТ СН'!$G$14+СВЦЭМ!$D$10+'СЕТ СН'!$G$6-'СЕТ СН'!$G$26</f>
        <v>1277.1335322799998</v>
      </c>
      <c r="H112" s="36">
        <f>SUMIFS(СВЦЭМ!$D$39:$D$782,СВЦЭМ!$A$39:$A$782,$A112,СВЦЭМ!$B$39:$B$782,H$83)+'СЕТ СН'!$G$14+СВЦЭМ!$D$10+'СЕТ СН'!$G$6-'СЕТ СН'!$G$26</f>
        <v>1237.2030106999998</v>
      </c>
      <c r="I112" s="36">
        <f>SUMIFS(СВЦЭМ!$D$39:$D$782,СВЦЭМ!$A$39:$A$782,$A112,СВЦЭМ!$B$39:$B$782,I$83)+'СЕТ СН'!$G$14+СВЦЭМ!$D$10+'СЕТ СН'!$G$6-'СЕТ СН'!$G$26</f>
        <v>1186.4640980900001</v>
      </c>
      <c r="J112" s="36">
        <f>SUMIFS(СВЦЭМ!$D$39:$D$782,СВЦЭМ!$A$39:$A$782,$A112,СВЦЭМ!$B$39:$B$782,J$83)+'СЕТ СН'!$G$14+СВЦЭМ!$D$10+'СЕТ СН'!$G$6-'СЕТ СН'!$G$26</f>
        <v>1135.1798519900001</v>
      </c>
      <c r="K112" s="36">
        <f>SUMIFS(СВЦЭМ!$D$39:$D$782,СВЦЭМ!$A$39:$A$782,$A112,СВЦЭМ!$B$39:$B$782,K$83)+'СЕТ СН'!$G$14+СВЦЭМ!$D$10+'СЕТ СН'!$G$6-'СЕТ СН'!$G$26</f>
        <v>1119.1362073</v>
      </c>
      <c r="L112" s="36">
        <f>SUMIFS(СВЦЭМ!$D$39:$D$782,СВЦЭМ!$A$39:$A$782,$A112,СВЦЭМ!$B$39:$B$782,L$83)+'СЕТ СН'!$G$14+СВЦЭМ!$D$10+'СЕТ СН'!$G$6-'СЕТ СН'!$G$26</f>
        <v>1119.8515520799999</v>
      </c>
      <c r="M112" s="36">
        <f>SUMIFS(СВЦЭМ!$D$39:$D$782,СВЦЭМ!$A$39:$A$782,$A112,СВЦЭМ!$B$39:$B$782,M$83)+'СЕТ СН'!$G$14+СВЦЭМ!$D$10+'СЕТ СН'!$G$6-'СЕТ СН'!$G$26</f>
        <v>1119.1427088800001</v>
      </c>
      <c r="N112" s="36">
        <f>SUMIFS(СВЦЭМ!$D$39:$D$782,СВЦЭМ!$A$39:$A$782,$A112,СВЦЭМ!$B$39:$B$782,N$83)+'СЕТ СН'!$G$14+СВЦЭМ!$D$10+'СЕТ СН'!$G$6-'СЕТ СН'!$G$26</f>
        <v>1125.9635554199999</v>
      </c>
      <c r="O112" s="36">
        <f>SUMIFS(СВЦЭМ!$D$39:$D$782,СВЦЭМ!$A$39:$A$782,$A112,СВЦЭМ!$B$39:$B$782,O$83)+'СЕТ СН'!$G$14+СВЦЭМ!$D$10+'СЕТ СН'!$G$6-'СЕТ СН'!$G$26</f>
        <v>1156.4010112799999</v>
      </c>
      <c r="P112" s="36">
        <f>SUMIFS(СВЦЭМ!$D$39:$D$782,СВЦЭМ!$A$39:$A$782,$A112,СВЦЭМ!$B$39:$B$782,P$83)+'СЕТ СН'!$G$14+СВЦЭМ!$D$10+'СЕТ СН'!$G$6-'СЕТ СН'!$G$26</f>
        <v>1201.9485908300001</v>
      </c>
      <c r="Q112" s="36">
        <f>SUMIFS(СВЦЭМ!$D$39:$D$782,СВЦЭМ!$A$39:$A$782,$A112,СВЦЭМ!$B$39:$B$782,Q$83)+'СЕТ СН'!$G$14+СВЦЭМ!$D$10+'СЕТ СН'!$G$6-'СЕТ СН'!$G$26</f>
        <v>1224.5308570100001</v>
      </c>
      <c r="R112" s="36">
        <f>SUMIFS(СВЦЭМ!$D$39:$D$782,СВЦЭМ!$A$39:$A$782,$A112,СВЦЭМ!$B$39:$B$782,R$83)+'СЕТ СН'!$G$14+СВЦЭМ!$D$10+'СЕТ СН'!$G$6-'СЕТ СН'!$G$26</f>
        <v>1215.01496436</v>
      </c>
      <c r="S112" s="36">
        <f>SUMIFS(СВЦЭМ!$D$39:$D$782,СВЦЭМ!$A$39:$A$782,$A112,СВЦЭМ!$B$39:$B$782,S$83)+'СЕТ СН'!$G$14+СВЦЭМ!$D$10+'СЕТ СН'!$G$6-'СЕТ СН'!$G$26</f>
        <v>1186.6319137</v>
      </c>
      <c r="T112" s="36">
        <f>SUMIFS(СВЦЭМ!$D$39:$D$782,СВЦЭМ!$A$39:$A$782,$A112,СВЦЭМ!$B$39:$B$782,T$83)+'СЕТ СН'!$G$14+СВЦЭМ!$D$10+'СЕТ СН'!$G$6-'СЕТ СН'!$G$26</f>
        <v>1122.69002699</v>
      </c>
      <c r="U112" s="36">
        <f>SUMIFS(СВЦЭМ!$D$39:$D$782,СВЦЭМ!$A$39:$A$782,$A112,СВЦЭМ!$B$39:$B$782,U$83)+'СЕТ СН'!$G$14+СВЦЭМ!$D$10+'СЕТ СН'!$G$6-'СЕТ СН'!$G$26</f>
        <v>1095.49637067</v>
      </c>
      <c r="V112" s="36">
        <f>SUMIFS(СВЦЭМ!$D$39:$D$782,СВЦЭМ!$A$39:$A$782,$A112,СВЦЭМ!$B$39:$B$782,V$83)+'СЕТ СН'!$G$14+СВЦЭМ!$D$10+'СЕТ СН'!$G$6-'СЕТ СН'!$G$26</f>
        <v>1096.66069124</v>
      </c>
      <c r="W112" s="36">
        <f>SUMIFS(СВЦЭМ!$D$39:$D$782,СВЦЭМ!$A$39:$A$782,$A112,СВЦЭМ!$B$39:$B$782,W$83)+'СЕТ СН'!$G$14+СВЦЭМ!$D$10+'СЕТ СН'!$G$6-'СЕТ СН'!$G$26</f>
        <v>1096.74833984</v>
      </c>
      <c r="X112" s="36">
        <f>SUMIFS(СВЦЭМ!$D$39:$D$782,СВЦЭМ!$A$39:$A$782,$A112,СВЦЭМ!$B$39:$B$782,X$83)+'СЕТ СН'!$G$14+СВЦЭМ!$D$10+'СЕТ СН'!$G$6-'СЕТ СН'!$G$26</f>
        <v>1116.3727058100001</v>
      </c>
      <c r="Y112" s="36">
        <f>SUMIFS(СВЦЭМ!$D$39:$D$782,СВЦЭМ!$A$39:$A$782,$A112,СВЦЭМ!$B$39:$B$782,Y$83)+'СЕТ СН'!$G$14+СВЦЭМ!$D$10+'СЕТ СН'!$G$6-'СЕТ СН'!$G$26</f>
        <v>1110.8952098899999</v>
      </c>
    </row>
    <row r="113" spans="1:27" ht="15.75" x14ac:dyDescent="0.2">
      <c r="A113" s="35">
        <f t="shared" si="2"/>
        <v>44285</v>
      </c>
      <c r="B113" s="36">
        <f>SUMIFS(СВЦЭМ!$D$39:$D$782,СВЦЭМ!$A$39:$A$782,$A113,СВЦЭМ!$B$39:$B$782,B$83)+'СЕТ СН'!$G$14+СВЦЭМ!$D$10+'СЕТ СН'!$G$6-'СЕТ СН'!$G$26</f>
        <v>1169.4321955099999</v>
      </c>
      <c r="C113" s="36">
        <f>SUMIFS(СВЦЭМ!$D$39:$D$782,СВЦЭМ!$A$39:$A$782,$A113,СВЦЭМ!$B$39:$B$782,C$83)+'СЕТ СН'!$G$14+СВЦЭМ!$D$10+'СЕТ СН'!$G$6-'СЕТ СН'!$G$26</f>
        <v>1234.1612371499998</v>
      </c>
      <c r="D113" s="36">
        <f>SUMIFS(СВЦЭМ!$D$39:$D$782,СВЦЭМ!$A$39:$A$782,$A113,СВЦЭМ!$B$39:$B$782,D$83)+'СЕТ СН'!$G$14+СВЦЭМ!$D$10+'СЕТ СН'!$G$6-'СЕТ СН'!$G$26</f>
        <v>1232.65711351</v>
      </c>
      <c r="E113" s="36">
        <f>SUMIFS(СВЦЭМ!$D$39:$D$782,СВЦЭМ!$A$39:$A$782,$A113,СВЦЭМ!$B$39:$B$782,E$83)+'СЕТ СН'!$G$14+СВЦЭМ!$D$10+'СЕТ СН'!$G$6-'СЕТ СН'!$G$26</f>
        <v>1231.77101969</v>
      </c>
      <c r="F113" s="36">
        <f>SUMIFS(СВЦЭМ!$D$39:$D$782,СВЦЭМ!$A$39:$A$782,$A113,СВЦЭМ!$B$39:$B$782,F$83)+'СЕТ СН'!$G$14+СВЦЭМ!$D$10+'СЕТ СН'!$G$6-'СЕТ СН'!$G$26</f>
        <v>1230.5310709399998</v>
      </c>
      <c r="G113" s="36">
        <f>SUMIFS(СВЦЭМ!$D$39:$D$782,СВЦЭМ!$A$39:$A$782,$A113,СВЦЭМ!$B$39:$B$782,G$83)+'СЕТ СН'!$G$14+СВЦЭМ!$D$10+'СЕТ СН'!$G$6-'СЕТ СН'!$G$26</f>
        <v>1232.1044369499998</v>
      </c>
      <c r="H113" s="36">
        <f>SUMIFS(СВЦЭМ!$D$39:$D$782,СВЦЭМ!$A$39:$A$782,$A113,СВЦЭМ!$B$39:$B$782,H$83)+'СЕТ СН'!$G$14+СВЦЭМ!$D$10+'СЕТ СН'!$G$6-'СЕТ СН'!$G$26</f>
        <v>1223.8711200499999</v>
      </c>
      <c r="I113" s="36">
        <f>SUMIFS(СВЦЭМ!$D$39:$D$782,СВЦЭМ!$A$39:$A$782,$A113,СВЦЭМ!$B$39:$B$782,I$83)+'СЕТ СН'!$G$14+СВЦЭМ!$D$10+'СЕТ СН'!$G$6-'СЕТ СН'!$G$26</f>
        <v>1183.3060998000001</v>
      </c>
      <c r="J113" s="36">
        <f>SUMIFS(СВЦЭМ!$D$39:$D$782,СВЦЭМ!$A$39:$A$782,$A113,СВЦЭМ!$B$39:$B$782,J$83)+'СЕТ СН'!$G$14+СВЦЭМ!$D$10+'СЕТ СН'!$G$6-'СЕТ СН'!$G$26</f>
        <v>1148.55426773</v>
      </c>
      <c r="K113" s="36">
        <f>SUMIFS(СВЦЭМ!$D$39:$D$782,СВЦЭМ!$A$39:$A$782,$A113,СВЦЭМ!$B$39:$B$782,K$83)+'СЕТ СН'!$G$14+СВЦЭМ!$D$10+'СЕТ СН'!$G$6-'СЕТ СН'!$G$26</f>
        <v>1134.15589682</v>
      </c>
      <c r="L113" s="36">
        <f>SUMIFS(СВЦЭМ!$D$39:$D$782,СВЦЭМ!$A$39:$A$782,$A113,СВЦЭМ!$B$39:$B$782,L$83)+'СЕТ СН'!$G$14+СВЦЭМ!$D$10+'СЕТ СН'!$G$6-'СЕТ СН'!$G$26</f>
        <v>1160.8896067200001</v>
      </c>
      <c r="M113" s="36">
        <f>SUMIFS(СВЦЭМ!$D$39:$D$782,СВЦЭМ!$A$39:$A$782,$A113,СВЦЭМ!$B$39:$B$782,M$83)+'СЕТ СН'!$G$14+СВЦЭМ!$D$10+'СЕТ СН'!$G$6-'СЕТ СН'!$G$26</f>
        <v>1186.7537920300001</v>
      </c>
      <c r="N113" s="36">
        <f>SUMIFS(СВЦЭМ!$D$39:$D$782,СВЦЭМ!$A$39:$A$782,$A113,СВЦЭМ!$B$39:$B$782,N$83)+'СЕТ СН'!$G$14+СВЦЭМ!$D$10+'СЕТ СН'!$G$6-'СЕТ СН'!$G$26</f>
        <v>1200.2421579300001</v>
      </c>
      <c r="O113" s="36">
        <f>SUMIFS(СВЦЭМ!$D$39:$D$782,СВЦЭМ!$A$39:$A$782,$A113,СВЦЭМ!$B$39:$B$782,O$83)+'СЕТ СН'!$G$14+СВЦЭМ!$D$10+'СЕТ СН'!$G$6-'СЕТ СН'!$G$26</f>
        <v>1239.6154811599999</v>
      </c>
      <c r="P113" s="36">
        <f>SUMIFS(СВЦЭМ!$D$39:$D$782,СВЦЭМ!$A$39:$A$782,$A113,СВЦЭМ!$B$39:$B$782,P$83)+'СЕТ СН'!$G$14+СВЦЭМ!$D$10+'СЕТ СН'!$G$6-'СЕТ СН'!$G$26</f>
        <v>1286.42992774</v>
      </c>
      <c r="Q113" s="36">
        <f>SUMIFS(СВЦЭМ!$D$39:$D$782,СВЦЭМ!$A$39:$A$782,$A113,СВЦЭМ!$B$39:$B$782,Q$83)+'СЕТ СН'!$G$14+СВЦЭМ!$D$10+'СЕТ СН'!$G$6-'СЕТ СН'!$G$26</f>
        <v>1298.18332564</v>
      </c>
      <c r="R113" s="36">
        <f>SUMIFS(СВЦЭМ!$D$39:$D$782,СВЦЭМ!$A$39:$A$782,$A113,СВЦЭМ!$B$39:$B$782,R$83)+'СЕТ СН'!$G$14+СВЦЭМ!$D$10+'СЕТ СН'!$G$6-'СЕТ СН'!$G$26</f>
        <v>1274.6489506199998</v>
      </c>
      <c r="S113" s="36">
        <f>SUMIFS(СВЦЭМ!$D$39:$D$782,СВЦЭМ!$A$39:$A$782,$A113,СВЦЭМ!$B$39:$B$782,S$83)+'СЕТ СН'!$G$14+СВЦЭМ!$D$10+'СЕТ СН'!$G$6-'СЕТ СН'!$G$26</f>
        <v>1248.5777383</v>
      </c>
      <c r="T113" s="36">
        <f>SUMIFS(СВЦЭМ!$D$39:$D$782,СВЦЭМ!$A$39:$A$782,$A113,СВЦЭМ!$B$39:$B$782,T$83)+'СЕТ СН'!$G$14+СВЦЭМ!$D$10+'СЕТ СН'!$G$6-'СЕТ СН'!$G$26</f>
        <v>1191.9314357600001</v>
      </c>
      <c r="U113" s="36">
        <f>SUMIFS(СВЦЭМ!$D$39:$D$782,СВЦЭМ!$A$39:$A$782,$A113,СВЦЭМ!$B$39:$B$782,U$83)+'СЕТ СН'!$G$14+СВЦЭМ!$D$10+'СЕТ СН'!$G$6-'СЕТ СН'!$G$26</f>
        <v>1156.33266185</v>
      </c>
      <c r="V113" s="36">
        <f>SUMIFS(СВЦЭМ!$D$39:$D$782,СВЦЭМ!$A$39:$A$782,$A113,СВЦЭМ!$B$39:$B$782,V$83)+'СЕТ СН'!$G$14+СВЦЭМ!$D$10+'СЕТ СН'!$G$6-'СЕТ СН'!$G$26</f>
        <v>1148.4064186600001</v>
      </c>
      <c r="W113" s="36">
        <f>SUMIFS(СВЦЭМ!$D$39:$D$782,СВЦЭМ!$A$39:$A$782,$A113,СВЦЭМ!$B$39:$B$782,W$83)+'СЕТ СН'!$G$14+СВЦЭМ!$D$10+'СЕТ СН'!$G$6-'СЕТ СН'!$G$26</f>
        <v>1157.00797655</v>
      </c>
      <c r="X113" s="36">
        <f>SUMIFS(СВЦЭМ!$D$39:$D$782,СВЦЭМ!$A$39:$A$782,$A113,СВЦЭМ!$B$39:$B$782,X$83)+'СЕТ СН'!$G$14+СВЦЭМ!$D$10+'СЕТ СН'!$G$6-'СЕТ СН'!$G$26</f>
        <v>1174.8918060000001</v>
      </c>
      <c r="Y113" s="36">
        <f>SUMIFS(СВЦЭМ!$D$39:$D$782,СВЦЭМ!$A$39:$A$782,$A113,СВЦЭМ!$B$39:$B$782,Y$83)+'СЕТ СН'!$G$14+СВЦЭМ!$D$10+'СЕТ СН'!$G$6-'СЕТ СН'!$G$26</f>
        <v>1168.2942681300001</v>
      </c>
    </row>
    <row r="114" spans="1:27" ht="15.75" x14ac:dyDescent="0.2">
      <c r="A114" s="35">
        <f t="shared" si="2"/>
        <v>44286</v>
      </c>
      <c r="B114" s="36">
        <f>SUMIFS(СВЦЭМ!$D$39:$D$782,СВЦЭМ!$A$39:$A$782,$A114,СВЦЭМ!$B$39:$B$782,B$83)+'СЕТ СН'!$G$14+СВЦЭМ!$D$10+'СЕТ СН'!$G$6-'СЕТ СН'!$G$26</f>
        <v>1246.1077854299999</v>
      </c>
      <c r="C114" s="36">
        <f>SUMIFS(СВЦЭМ!$D$39:$D$782,СВЦЭМ!$A$39:$A$782,$A114,СВЦЭМ!$B$39:$B$782,C$83)+'СЕТ СН'!$G$14+СВЦЭМ!$D$10+'СЕТ СН'!$G$6-'СЕТ СН'!$G$26</f>
        <v>1269.33305221</v>
      </c>
      <c r="D114" s="36">
        <f>SUMIFS(СВЦЭМ!$D$39:$D$782,СВЦЭМ!$A$39:$A$782,$A114,СВЦЭМ!$B$39:$B$782,D$83)+'СЕТ СН'!$G$14+СВЦЭМ!$D$10+'СЕТ СН'!$G$6-'СЕТ СН'!$G$26</f>
        <v>1244.4600137299999</v>
      </c>
      <c r="E114" s="36">
        <f>SUMIFS(СВЦЭМ!$D$39:$D$782,СВЦЭМ!$A$39:$A$782,$A114,СВЦЭМ!$B$39:$B$782,E$83)+'СЕТ СН'!$G$14+СВЦЭМ!$D$10+'СЕТ СН'!$G$6-'СЕТ СН'!$G$26</f>
        <v>1243.36186744</v>
      </c>
      <c r="F114" s="36">
        <f>SUMIFS(СВЦЭМ!$D$39:$D$782,СВЦЭМ!$A$39:$A$782,$A114,СВЦЭМ!$B$39:$B$782,F$83)+'СЕТ СН'!$G$14+СВЦЭМ!$D$10+'СЕТ СН'!$G$6-'СЕТ СН'!$G$26</f>
        <v>1243.2697612099998</v>
      </c>
      <c r="G114" s="36">
        <f>SUMIFS(СВЦЭМ!$D$39:$D$782,СВЦЭМ!$A$39:$A$782,$A114,СВЦЭМ!$B$39:$B$782,G$83)+'СЕТ СН'!$G$14+СВЦЭМ!$D$10+'СЕТ СН'!$G$6-'СЕТ СН'!$G$26</f>
        <v>1244.1363765499998</v>
      </c>
      <c r="H114" s="36">
        <f>SUMIFS(СВЦЭМ!$D$39:$D$782,СВЦЭМ!$A$39:$A$782,$A114,СВЦЭМ!$B$39:$B$782,H$83)+'СЕТ СН'!$G$14+СВЦЭМ!$D$10+'СЕТ СН'!$G$6-'СЕТ СН'!$G$26</f>
        <v>1258.99846957</v>
      </c>
      <c r="I114" s="36">
        <f>SUMIFS(СВЦЭМ!$D$39:$D$782,СВЦЭМ!$A$39:$A$782,$A114,СВЦЭМ!$B$39:$B$782,I$83)+'СЕТ СН'!$G$14+СВЦЭМ!$D$10+'СЕТ СН'!$G$6-'СЕТ СН'!$G$26</f>
        <v>1217.7829829100001</v>
      </c>
      <c r="J114" s="36">
        <f>SUMIFS(СВЦЭМ!$D$39:$D$782,СВЦЭМ!$A$39:$A$782,$A114,СВЦЭМ!$B$39:$B$782,J$83)+'СЕТ СН'!$G$14+СВЦЭМ!$D$10+'СЕТ СН'!$G$6-'СЕТ СН'!$G$26</f>
        <v>1160.9850876</v>
      </c>
      <c r="K114" s="36">
        <f>SUMIFS(СВЦЭМ!$D$39:$D$782,СВЦЭМ!$A$39:$A$782,$A114,СВЦЭМ!$B$39:$B$782,K$83)+'СЕТ СН'!$G$14+СВЦЭМ!$D$10+'СЕТ СН'!$G$6-'СЕТ СН'!$G$26</f>
        <v>1132.7832543700001</v>
      </c>
      <c r="L114" s="36">
        <f>SUMIFS(СВЦЭМ!$D$39:$D$782,СВЦЭМ!$A$39:$A$782,$A114,СВЦЭМ!$B$39:$B$782,L$83)+'СЕТ СН'!$G$14+СВЦЭМ!$D$10+'СЕТ СН'!$G$6-'СЕТ СН'!$G$26</f>
        <v>1136.9061300799999</v>
      </c>
      <c r="M114" s="36">
        <f>SUMIFS(СВЦЭМ!$D$39:$D$782,СВЦЭМ!$A$39:$A$782,$A114,СВЦЭМ!$B$39:$B$782,M$83)+'СЕТ СН'!$G$14+СВЦЭМ!$D$10+'СЕТ СН'!$G$6-'СЕТ СН'!$G$26</f>
        <v>1149.5640215599999</v>
      </c>
      <c r="N114" s="36">
        <f>SUMIFS(СВЦЭМ!$D$39:$D$782,СВЦЭМ!$A$39:$A$782,$A114,СВЦЭМ!$B$39:$B$782,N$83)+'СЕТ СН'!$G$14+СВЦЭМ!$D$10+'СЕТ СН'!$G$6-'СЕТ СН'!$G$26</f>
        <v>1180.31356882</v>
      </c>
      <c r="O114" s="36">
        <f>SUMIFS(СВЦЭМ!$D$39:$D$782,СВЦЭМ!$A$39:$A$782,$A114,СВЦЭМ!$B$39:$B$782,O$83)+'СЕТ СН'!$G$14+СВЦЭМ!$D$10+'СЕТ СН'!$G$6-'СЕТ СН'!$G$26</f>
        <v>1213.35969359</v>
      </c>
      <c r="P114" s="36">
        <f>SUMIFS(СВЦЭМ!$D$39:$D$782,СВЦЭМ!$A$39:$A$782,$A114,СВЦЭМ!$B$39:$B$782,P$83)+'СЕТ СН'!$G$14+СВЦЭМ!$D$10+'СЕТ СН'!$G$6-'СЕТ СН'!$G$26</f>
        <v>1261.42630261</v>
      </c>
      <c r="Q114" s="36">
        <f>SUMIFS(СВЦЭМ!$D$39:$D$782,СВЦЭМ!$A$39:$A$782,$A114,СВЦЭМ!$B$39:$B$782,Q$83)+'СЕТ СН'!$G$14+СВЦЭМ!$D$10+'СЕТ СН'!$G$6-'СЕТ СН'!$G$26</f>
        <v>1286.7271330599999</v>
      </c>
      <c r="R114" s="36">
        <f>SUMIFS(СВЦЭМ!$D$39:$D$782,СВЦЭМ!$A$39:$A$782,$A114,СВЦЭМ!$B$39:$B$782,R$83)+'СЕТ СН'!$G$14+СВЦЭМ!$D$10+'СЕТ СН'!$G$6-'СЕТ СН'!$G$26</f>
        <v>1277.8323408399999</v>
      </c>
      <c r="S114" s="36">
        <f>SUMIFS(СВЦЭМ!$D$39:$D$782,СВЦЭМ!$A$39:$A$782,$A114,СВЦЭМ!$B$39:$B$782,S$83)+'СЕТ СН'!$G$14+СВЦЭМ!$D$10+'СЕТ СН'!$G$6-'СЕТ СН'!$G$26</f>
        <v>1250.42409793</v>
      </c>
      <c r="T114" s="36">
        <f>SUMIFS(СВЦЭМ!$D$39:$D$782,СВЦЭМ!$A$39:$A$782,$A114,СВЦЭМ!$B$39:$B$782,T$83)+'СЕТ СН'!$G$14+СВЦЭМ!$D$10+'СЕТ СН'!$G$6-'СЕТ СН'!$G$26</f>
        <v>1181.49309612</v>
      </c>
      <c r="U114" s="36">
        <f>SUMIFS(СВЦЭМ!$D$39:$D$782,СВЦЭМ!$A$39:$A$782,$A114,СВЦЭМ!$B$39:$B$782,U$83)+'СЕТ СН'!$G$14+СВЦЭМ!$D$10+'СЕТ СН'!$G$6-'СЕТ СН'!$G$26</f>
        <v>1143.2827245000001</v>
      </c>
      <c r="V114" s="36">
        <f>SUMIFS(СВЦЭМ!$D$39:$D$782,СВЦЭМ!$A$39:$A$782,$A114,СВЦЭМ!$B$39:$B$782,V$83)+'СЕТ СН'!$G$14+СВЦЭМ!$D$10+'СЕТ СН'!$G$6-'СЕТ СН'!$G$26</f>
        <v>1162.18352688</v>
      </c>
      <c r="W114" s="36">
        <f>SUMIFS(СВЦЭМ!$D$39:$D$782,СВЦЭМ!$A$39:$A$782,$A114,СВЦЭМ!$B$39:$B$782,W$83)+'СЕТ СН'!$G$14+СВЦЭМ!$D$10+'СЕТ СН'!$G$6-'СЕТ СН'!$G$26</f>
        <v>1160.4259919599999</v>
      </c>
      <c r="X114" s="36">
        <f>SUMIFS(СВЦЭМ!$D$39:$D$782,СВЦЭМ!$A$39:$A$782,$A114,СВЦЭМ!$B$39:$B$782,X$83)+'СЕТ СН'!$G$14+СВЦЭМ!$D$10+'СЕТ СН'!$G$6-'СЕТ СН'!$G$26</f>
        <v>1192.3102883199999</v>
      </c>
      <c r="Y114" s="36">
        <f>SUMIFS(СВЦЭМ!$D$39:$D$782,СВЦЭМ!$A$39:$A$782,$A114,СВЦЭМ!$B$39:$B$782,Y$83)+'СЕТ СН'!$G$14+СВЦЭМ!$D$10+'СЕТ СН'!$G$6-'СЕТ СН'!$G$26</f>
        <v>1198.1977240599999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01.03.2021</v>
      </c>
      <c r="B120" s="36">
        <f>SUMIFS(СВЦЭМ!$D$39:$D$782,СВЦЭМ!$A$39:$A$782,$A120,СВЦЭМ!$B$39:$B$782,B$119)+'СЕТ СН'!$H$14+СВЦЭМ!$D$10+'СЕТ СН'!$H$6-'СЕТ СН'!$H$26</f>
        <v>1304.64481017</v>
      </c>
      <c r="C120" s="36">
        <f>SUMIFS(СВЦЭМ!$D$39:$D$782,СВЦЭМ!$A$39:$A$782,$A120,СВЦЭМ!$B$39:$B$782,C$119)+'СЕТ СН'!$H$14+СВЦЭМ!$D$10+'СЕТ СН'!$H$6-'СЕТ СН'!$H$26</f>
        <v>1338.1437596999999</v>
      </c>
      <c r="D120" s="36">
        <f>SUMIFS(СВЦЭМ!$D$39:$D$782,СВЦЭМ!$A$39:$A$782,$A120,СВЦЭМ!$B$39:$B$782,D$119)+'СЕТ СН'!$H$14+СВЦЭМ!$D$10+'СЕТ СН'!$H$6-'СЕТ СН'!$H$26</f>
        <v>1389.8696972800001</v>
      </c>
      <c r="E120" s="36">
        <f>SUMIFS(СВЦЭМ!$D$39:$D$782,СВЦЭМ!$A$39:$A$782,$A120,СВЦЭМ!$B$39:$B$782,E$119)+'СЕТ СН'!$H$14+СВЦЭМ!$D$10+'СЕТ СН'!$H$6-'СЕТ СН'!$H$26</f>
        <v>1399.88340726</v>
      </c>
      <c r="F120" s="36">
        <f>SUMIFS(СВЦЭМ!$D$39:$D$782,СВЦЭМ!$A$39:$A$782,$A120,СВЦЭМ!$B$39:$B$782,F$119)+'СЕТ СН'!$H$14+СВЦЭМ!$D$10+'СЕТ СН'!$H$6-'СЕТ СН'!$H$26</f>
        <v>1396.4812211200001</v>
      </c>
      <c r="G120" s="36">
        <f>SUMIFS(СВЦЭМ!$D$39:$D$782,СВЦЭМ!$A$39:$A$782,$A120,СВЦЭМ!$B$39:$B$782,G$119)+'СЕТ СН'!$H$14+СВЦЭМ!$D$10+'СЕТ СН'!$H$6-'СЕТ СН'!$H$26</f>
        <v>1373.8526157399999</v>
      </c>
      <c r="H120" s="36">
        <f>SUMIFS(СВЦЭМ!$D$39:$D$782,СВЦЭМ!$A$39:$A$782,$A120,СВЦЭМ!$B$39:$B$782,H$119)+'СЕТ СН'!$H$14+СВЦЭМ!$D$10+'СЕТ СН'!$H$6-'СЕТ СН'!$H$26</f>
        <v>1345.63196812</v>
      </c>
      <c r="I120" s="36">
        <f>SUMIFS(СВЦЭМ!$D$39:$D$782,СВЦЭМ!$A$39:$A$782,$A120,СВЦЭМ!$B$39:$B$782,I$119)+'СЕТ СН'!$H$14+СВЦЭМ!$D$10+'СЕТ СН'!$H$6-'СЕТ СН'!$H$26</f>
        <v>1297.07985543</v>
      </c>
      <c r="J120" s="36">
        <f>SUMIFS(СВЦЭМ!$D$39:$D$782,СВЦЭМ!$A$39:$A$782,$A120,СВЦЭМ!$B$39:$B$782,J$119)+'СЕТ СН'!$H$14+СВЦЭМ!$D$10+'СЕТ СН'!$H$6-'СЕТ СН'!$H$26</f>
        <v>1255.2554907000001</v>
      </c>
      <c r="K120" s="36">
        <f>SUMIFS(СВЦЭМ!$D$39:$D$782,СВЦЭМ!$A$39:$A$782,$A120,СВЦЭМ!$B$39:$B$782,K$119)+'СЕТ СН'!$H$14+СВЦЭМ!$D$10+'СЕТ СН'!$H$6-'СЕТ СН'!$H$26</f>
        <v>1230.9678466</v>
      </c>
      <c r="L120" s="36">
        <f>SUMIFS(СВЦЭМ!$D$39:$D$782,СВЦЭМ!$A$39:$A$782,$A120,СВЦЭМ!$B$39:$B$782,L$119)+'СЕТ СН'!$H$14+СВЦЭМ!$D$10+'СЕТ СН'!$H$6-'СЕТ СН'!$H$26</f>
        <v>1223.93835532</v>
      </c>
      <c r="M120" s="36">
        <f>SUMIFS(СВЦЭМ!$D$39:$D$782,СВЦЭМ!$A$39:$A$782,$A120,СВЦЭМ!$B$39:$B$782,M$119)+'СЕТ СН'!$H$14+СВЦЭМ!$D$10+'СЕТ СН'!$H$6-'СЕТ СН'!$H$26</f>
        <v>1229.54131998</v>
      </c>
      <c r="N120" s="36">
        <f>SUMIFS(СВЦЭМ!$D$39:$D$782,СВЦЭМ!$A$39:$A$782,$A120,СВЦЭМ!$B$39:$B$782,N$119)+'СЕТ СН'!$H$14+СВЦЭМ!$D$10+'СЕТ СН'!$H$6-'СЕТ СН'!$H$26</f>
        <v>1230.1939070000001</v>
      </c>
      <c r="O120" s="36">
        <f>SUMIFS(СВЦЭМ!$D$39:$D$782,СВЦЭМ!$A$39:$A$782,$A120,СВЦЭМ!$B$39:$B$782,O$119)+'СЕТ СН'!$H$14+СВЦЭМ!$D$10+'СЕТ СН'!$H$6-'СЕТ СН'!$H$26</f>
        <v>1278.7156901599999</v>
      </c>
      <c r="P120" s="36">
        <f>SUMIFS(СВЦЭМ!$D$39:$D$782,СВЦЭМ!$A$39:$A$782,$A120,СВЦЭМ!$B$39:$B$782,P$119)+'СЕТ СН'!$H$14+СВЦЭМ!$D$10+'СЕТ СН'!$H$6-'СЕТ СН'!$H$26</f>
        <v>1291.0685701800001</v>
      </c>
      <c r="Q120" s="36">
        <f>SUMIFS(СВЦЭМ!$D$39:$D$782,СВЦЭМ!$A$39:$A$782,$A120,СВЦЭМ!$B$39:$B$782,Q$119)+'СЕТ СН'!$H$14+СВЦЭМ!$D$10+'СЕТ СН'!$H$6-'СЕТ СН'!$H$26</f>
        <v>1317.7332368499999</v>
      </c>
      <c r="R120" s="36">
        <f>SUMIFS(СВЦЭМ!$D$39:$D$782,СВЦЭМ!$A$39:$A$782,$A120,СВЦЭМ!$B$39:$B$782,R$119)+'СЕТ СН'!$H$14+СВЦЭМ!$D$10+'СЕТ СН'!$H$6-'СЕТ СН'!$H$26</f>
        <v>1324.38125152</v>
      </c>
      <c r="S120" s="36">
        <f>SUMIFS(СВЦЭМ!$D$39:$D$782,СВЦЭМ!$A$39:$A$782,$A120,СВЦЭМ!$B$39:$B$782,S$119)+'СЕТ СН'!$H$14+СВЦЭМ!$D$10+'СЕТ СН'!$H$6-'СЕТ СН'!$H$26</f>
        <v>1288.77864617</v>
      </c>
      <c r="T120" s="36">
        <f>SUMIFS(СВЦЭМ!$D$39:$D$782,СВЦЭМ!$A$39:$A$782,$A120,СВЦЭМ!$B$39:$B$782,T$119)+'СЕТ СН'!$H$14+СВЦЭМ!$D$10+'СЕТ СН'!$H$6-'СЕТ СН'!$H$26</f>
        <v>1249.5579926</v>
      </c>
      <c r="U120" s="36">
        <f>SUMIFS(СВЦЭМ!$D$39:$D$782,СВЦЭМ!$A$39:$A$782,$A120,СВЦЭМ!$B$39:$B$782,U$119)+'СЕТ СН'!$H$14+СВЦЭМ!$D$10+'СЕТ СН'!$H$6-'СЕТ СН'!$H$26</f>
        <v>1214.0635134700001</v>
      </c>
      <c r="V120" s="36">
        <f>SUMIFS(СВЦЭМ!$D$39:$D$782,СВЦЭМ!$A$39:$A$782,$A120,СВЦЭМ!$B$39:$B$782,V$119)+'СЕТ СН'!$H$14+СВЦЭМ!$D$10+'СЕТ СН'!$H$6-'СЕТ СН'!$H$26</f>
        <v>1214.7879046800001</v>
      </c>
      <c r="W120" s="36">
        <f>SUMIFS(СВЦЭМ!$D$39:$D$782,СВЦЭМ!$A$39:$A$782,$A120,СВЦЭМ!$B$39:$B$782,W$119)+'СЕТ СН'!$H$14+СВЦЭМ!$D$10+'СЕТ СН'!$H$6-'СЕТ СН'!$H$26</f>
        <v>1240.18077636</v>
      </c>
      <c r="X120" s="36">
        <f>SUMIFS(СВЦЭМ!$D$39:$D$782,СВЦЭМ!$A$39:$A$782,$A120,СВЦЭМ!$B$39:$B$782,X$119)+'СЕТ СН'!$H$14+СВЦЭМ!$D$10+'СЕТ СН'!$H$6-'СЕТ СН'!$H$26</f>
        <v>1259.25739002</v>
      </c>
      <c r="Y120" s="36">
        <f>SUMIFS(СВЦЭМ!$D$39:$D$782,СВЦЭМ!$A$39:$A$782,$A120,СВЦЭМ!$B$39:$B$782,Y$119)+'СЕТ СН'!$H$14+СВЦЭМ!$D$10+'СЕТ СН'!$H$6-'СЕТ СН'!$H$26</f>
        <v>1271.5748801900002</v>
      </c>
      <c r="AA120" s="45"/>
    </row>
    <row r="121" spans="1:27" ht="15.75" x14ac:dyDescent="0.2">
      <c r="A121" s="35">
        <f>A120+1</f>
        <v>44257</v>
      </c>
      <c r="B121" s="36">
        <f>SUMIFS(СВЦЭМ!$D$39:$D$782,СВЦЭМ!$A$39:$A$782,$A121,СВЦЭМ!$B$39:$B$782,B$119)+'СЕТ СН'!$H$14+СВЦЭМ!$D$10+'СЕТ СН'!$H$6-'СЕТ СН'!$H$26</f>
        <v>1313.1384953899999</v>
      </c>
      <c r="C121" s="36">
        <f>SUMIFS(СВЦЭМ!$D$39:$D$782,СВЦЭМ!$A$39:$A$782,$A121,СВЦЭМ!$B$39:$B$782,C$119)+'СЕТ СН'!$H$14+СВЦЭМ!$D$10+'СЕТ СН'!$H$6-'СЕТ СН'!$H$26</f>
        <v>1368.7121967400001</v>
      </c>
      <c r="D121" s="36">
        <f>SUMIFS(СВЦЭМ!$D$39:$D$782,СВЦЭМ!$A$39:$A$782,$A121,СВЦЭМ!$B$39:$B$782,D$119)+'СЕТ СН'!$H$14+СВЦЭМ!$D$10+'СЕТ СН'!$H$6-'СЕТ СН'!$H$26</f>
        <v>1362.44028675</v>
      </c>
      <c r="E121" s="36">
        <f>SUMIFS(СВЦЭМ!$D$39:$D$782,СВЦЭМ!$A$39:$A$782,$A121,СВЦЭМ!$B$39:$B$782,E$119)+'СЕТ СН'!$H$14+СВЦЭМ!$D$10+'СЕТ СН'!$H$6-'СЕТ СН'!$H$26</f>
        <v>1359.2302795000001</v>
      </c>
      <c r="F121" s="36">
        <f>SUMIFS(СВЦЭМ!$D$39:$D$782,СВЦЭМ!$A$39:$A$782,$A121,СВЦЭМ!$B$39:$B$782,F$119)+'СЕТ СН'!$H$14+СВЦЭМ!$D$10+'СЕТ СН'!$H$6-'СЕТ СН'!$H$26</f>
        <v>1358.8791194299999</v>
      </c>
      <c r="G121" s="36">
        <f>SUMIFS(СВЦЭМ!$D$39:$D$782,СВЦЭМ!$A$39:$A$782,$A121,СВЦЭМ!$B$39:$B$782,G$119)+'СЕТ СН'!$H$14+СВЦЭМ!$D$10+'СЕТ СН'!$H$6-'СЕТ СН'!$H$26</f>
        <v>1370.3643498700001</v>
      </c>
      <c r="H121" s="36">
        <f>SUMIFS(СВЦЭМ!$D$39:$D$782,СВЦЭМ!$A$39:$A$782,$A121,СВЦЭМ!$B$39:$B$782,H$119)+'СЕТ СН'!$H$14+СВЦЭМ!$D$10+'СЕТ СН'!$H$6-'СЕТ СН'!$H$26</f>
        <v>1377.4340561700001</v>
      </c>
      <c r="I121" s="36">
        <f>SUMIFS(СВЦЭМ!$D$39:$D$782,СВЦЭМ!$A$39:$A$782,$A121,СВЦЭМ!$B$39:$B$782,I$119)+'СЕТ СН'!$H$14+СВЦЭМ!$D$10+'СЕТ СН'!$H$6-'СЕТ СН'!$H$26</f>
        <v>1333.75315249</v>
      </c>
      <c r="J121" s="36">
        <f>SUMIFS(СВЦЭМ!$D$39:$D$782,СВЦЭМ!$A$39:$A$782,$A121,СВЦЭМ!$B$39:$B$782,J$119)+'СЕТ СН'!$H$14+СВЦЭМ!$D$10+'СЕТ СН'!$H$6-'СЕТ СН'!$H$26</f>
        <v>1283.7365012799999</v>
      </c>
      <c r="K121" s="36">
        <f>SUMIFS(СВЦЭМ!$D$39:$D$782,СВЦЭМ!$A$39:$A$782,$A121,СВЦЭМ!$B$39:$B$782,K$119)+'СЕТ СН'!$H$14+СВЦЭМ!$D$10+'СЕТ СН'!$H$6-'СЕТ СН'!$H$26</f>
        <v>1257.9463674200001</v>
      </c>
      <c r="L121" s="36">
        <f>SUMIFS(СВЦЭМ!$D$39:$D$782,СВЦЭМ!$A$39:$A$782,$A121,СВЦЭМ!$B$39:$B$782,L$119)+'СЕТ СН'!$H$14+СВЦЭМ!$D$10+'СЕТ СН'!$H$6-'СЕТ СН'!$H$26</f>
        <v>1254.54281206</v>
      </c>
      <c r="M121" s="36">
        <f>SUMIFS(СВЦЭМ!$D$39:$D$782,СВЦЭМ!$A$39:$A$782,$A121,СВЦЭМ!$B$39:$B$782,M$119)+'СЕТ СН'!$H$14+СВЦЭМ!$D$10+'СЕТ СН'!$H$6-'СЕТ СН'!$H$26</f>
        <v>1259.5890676700001</v>
      </c>
      <c r="N121" s="36">
        <f>SUMIFS(СВЦЭМ!$D$39:$D$782,СВЦЭМ!$A$39:$A$782,$A121,СВЦЭМ!$B$39:$B$782,N$119)+'СЕТ СН'!$H$14+СВЦЭМ!$D$10+'СЕТ СН'!$H$6-'СЕТ СН'!$H$26</f>
        <v>1270.17002929</v>
      </c>
      <c r="O121" s="36">
        <f>SUMIFS(СВЦЭМ!$D$39:$D$782,СВЦЭМ!$A$39:$A$782,$A121,СВЦЭМ!$B$39:$B$782,O$119)+'СЕТ СН'!$H$14+СВЦЭМ!$D$10+'СЕТ СН'!$H$6-'СЕТ СН'!$H$26</f>
        <v>1310.5317661299998</v>
      </c>
      <c r="P121" s="36">
        <f>SUMIFS(СВЦЭМ!$D$39:$D$782,СВЦЭМ!$A$39:$A$782,$A121,СВЦЭМ!$B$39:$B$782,P$119)+'СЕТ СН'!$H$14+СВЦЭМ!$D$10+'СЕТ СН'!$H$6-'СЕТ СН'!$H$26</f>
        <v>1322.43596594</v>
      </c>
      <c r="Q121" s="36">
        <f>SUMIFS(СВЦЭМ!$D$39:$D$782,СВЦЭМ!$A$39:$A$782,$A121,СВЦЭМ!$B$39:$B$782,Q$119)+'СЕТ СН'!$H$14+СВЦЭМ!$D$10+'СЕТ СН'!$H$6-'СЕТ СН'!$H$26</f>
        <v>1340.1337025999999</v>
      </c>
      <c r="R121" s="36">
        <f>SUMIFS(СВЦЭМ!$D$39:$D$782,СВЦЭМ!$A$39:$A$782,$A121,СВЦЭМ!$B$39:$B$782,R$119)+'СЕТ СН'!$H$14+СВЦЭМ!$D$10+'СЕТ СН'!$H$6-'СЕТ СН'!$H$26</f>
        <v>1344.37613996</v>
      </c>
      <c r="S121" s="36">
        <f>SUMIFS(СВЦЭМ!$D$39:$D$782,СВЦЭМ!$A$39:$A$782,$A121,СВЦЭМ!$B$39:$B$782,S$119)+'СЕТ СН'!$H$14+СВЦЭМ!$D$10+'СЕТ СН'!$H$6-'СЕТ СН'!$H$26</f>
        <v>1313.79176796</v>
      </c>
      <c r="T121" s="36">
        <f>SUMIFS(СВЦЭМ!$D$39:$D$782,СВЦЭМ!$A$39:$A$782,$A121,СВЦЭМ!$B$39:$B$782,T$119)+'СЕТ СН'!$H$14+СВЦЭМ!$D$10+'СЕТ СН'!$H$6-'СЕТ СН'!$H$26</f>
        <v>1268.1607441200001</v>
      </c>
      <c r="U121" s="36">
        <f>SUMIFS(СВЦЭМ!$D$39:$D$782,СВЦЭМ!$A$39:$A$782,$A121,СВЦЭМ!$B$39:$B$782,U$119)+'СЕТ СН'!$H$14+СВЦЭМ!$D$10+'СЕТ СН'!$H$6-'СЕТ СН'!$H$26</f>
        <v>1227.61430107</v>
      </c>
      <c r="V121" s="36">
        <f>SUMIFS(СВЦЭМ!$D$39:$D$782,СВЦЭМ!$A$39:$A$782,$A121,СВЦЭМ!$B$39:$B$782,V$119)+'СЕТ СН'!$H$14+СВЦЭМ!$D$10+'СЕТ СН'!$H$6-'СЕТ СН'!$H$26</f>
        <v>1226.9303370800001</v>
      </c>
      <c r="W121" s="36">
        <f>SUMIFS(СВЦЭМ!$D$39:$D$782,СВЦЭМ!$A$39:$A$782,$A121,СВЦЭМ!$B$39:$B$782,W$119)+'СЕТ СН'!$H$14+СВЦЭМ!$D$10+'СЕТ СН'!$H$6-'СЕТ СН'!$H$26</f>
        <v>1238.6355511000002</v>
      </c>
      <c r="X121" s="36">
        <f>SUMIFS(СВЦЭМ!$D$39:$D$782,СВЦЭМ!$A$39:$A$782,$A121,СВЦЭМ!$B$39:$B$782,X$119)+'СЕТ СН'!$H$14+СВЦЭМ!$D$10+'СЕТ СН'!$H$6-'СЕТ СН'!$H$26</f>
        <v>1265.7036916</v>
      </c>
      <c r="Y121" s="36">
        <f>SUMIFS(СВЦЭМ!$D$39:$D$782,СВЦЭМ!$A$39:$A$782,$A121,СВЦЭМ!$B$39:$B$782,Y$119)+'СЕТ СН'!$H$14+СВЦЭМ!$D$10+'СЕТ СН'!$H$6-'СЕТ СН'!$H$26</f>
        <v>1273.9496523600001</v>
      </c>
    </row>
    <row r="122" spans="1:27" ht="15.75" x14ac:dyDescent="0.2">
      <c r="A122" s="35">
        <f t="shared" ref="A122:A150" si="3">A121+1</f>
        <v>44258</v>
      </c>
      <c r="B122" s="36">
        <f>SUMIFS(СВЦЭМ!$D$39:$D$782,СВЦЭМ!$A$39:$A$782,$A122,СВЦЭМ!$B$39:$B$782,B$119)+'СЕТ СН'!$H$14+СВЦЭМ!$D$10+'СЕТ СН'!$H$6-'СЕТ СН'!$H$26</f>
        <v>1279.0679684700001</v>
      </c>
      <c r="C122" s="36">
        <f>SUMIFS(СВЦЭМ!$D$39:$D$782,СВЦЭМ!$A$39:$A$782,$A122,СВЦЭМ!$B$39:$B$782,C$119)+'СЕТ СН'!$H$14+СВЦЭМ!$D$10+'СЕТ СН'!$H$6-'СЕТ СН'!$H$26</f>
        <v>1339.90257514</v>
      </c>
      <c r="D122" s="36">
        <f>SUMIFS(СВЦЭМ!$D$39:$D$782,СВЦЭМ!$A$39:$A$782,$A122,СВЦЭМ!$B$39:$B$782,D$119)+'СЕТ СН'!$H$14+СВЦЭМ!$D$10+'СЕТ СН'!$H$6-'СЕТ СН'!$H$26</f>
        <v>1366.99839198</v>
      </c>
      <c r="E122" s="36">
        <f>SUMIFS(СВЦЭМ!$D$39:$D$782,СВЦЭМ!$A$39:$A$782,$A122,СВЦЭМ!$B$39:$B$782,E$119)+'СЕТ СН'!$H$14+СВЦЭМ!$D$10+'СЕТ СН'!$H$6-'СЕТ СН'!$H$26</f>
        <v>1364.7143877599999</v>
      </c>
      <c r="F122" s="36">
        <f>SUMIFS(СВЦЭМ!$D$39:$D$782,СВЦЭМ!$A$39:$A$782,$A122,СВЦЭМ!$B$39:$B$782,F$119)+'СЕТ СН'!$H$14+СВЦЭМ!$D$10+'СЕТ СН'!$H$6-'СЕТ СН'!$H$26</f>
        <v>1368.7119379599999</v>
      </c>
      <c r="G122" s="36">
        <f>SUMIFS(СВЦЭМ!$D$39:$D$782,СВЦЭМ!$A$39:$A$782,$A122,СВЦЭМ!$B$39:$B$782,G$119)+'СЕТ СН'!$H$14+СВЦЭМ!$D$10+'СЕТ СН'!$H$6-'СЕТ СН'!$H$26</f>
        <v>1376.02874496</v>
      </c>
      <c r="H122" s="36">
        <f>SUMIFS(СВЦЭМ!$D$39:$D$782,СВЦЭМ!$A$39:$A$782,$A122,СВЦЭМ!$B$39:$B$782,H$119)+'СЕТ СН'!$H$14+СВЦЭМ!$D$10+'СЕТ СН'!$H$6-'СЕТ СН'!$H$26</f>
        <v>1364.563907</v>
      </c>
      <c r="I122" s="36">
        <f>SUMIFS(СВЦЭМ!$D$39:$D$782,СВЦЭМ!$A$39:$A$782,$A122,СВЦЭМ!$B$39:$B$782,I$119)+'СЕТ СН'!$H$14+СВЦЭМ!$D$10+'СЕТ СН'!$H$6-'СЕТ СН'!$H$26</f>
        <v>1326.34162829</v>
      </c>
      <c r="J122" s="36">
        <f>SUMIFS(СВЦЭМ!$D$39:$D$782,СВЦЭМ!$A$39:$A$782,$A122,СВЦЭМ!$B$39:$B$782,J$119)+'СЕТ СН'!$H$14+СВЦЭМ!$D$10+'СЕТ СН'!$H$6-'СЕТ СН'!$H$26</f>
        <v>1275.1524500600001</v>
      </c>
      <c r="K122" s="36">
        <f>SUMIFS(СВЦЭМ!$D$39:$D$782,СВЦЭМ!$A$39:$A$782,$A122,СВЦЭМ!$B$39:$B$782,K$119)+'СЕТ СН'!$H$14+СВЦЭМ!$D$10+'СЕТ СН'!$H$6-'СЕТ СН'!$H$26</f>
        <v>1252.93363666</v>
      </c>
      <c r="L122" s="36">
        <f>SUMIFS(СВЦЭМ!$D$39:$D$782,СВЦЭМ!$A$39:$A$782,$A122,СВЦЭМ!$B$39:$B$782,L$119)+'СЕТ СН'!$H$14+СВЦЭМ!$D$10+'СЕТ СН'!$H$6-'СЕТ СН'!$H$26</f>
        <v>1251.0795871800001</v>
      </c>
      <c r="M122" s="36">
        <f>SUMIFS(СВЦЭМ!$D$39:$D$782,СВЦЭМ!$A$39:$A$782,$A122,СВЦЭМ!$B$39:$B$782,M$119)+'СЕТ СН'!$H$14+СВЦЭМ!$D$10+'СЕТ СН'!$H$6-'СЕТ СН'!$H$26</f>
        <v>1261.6348847700001</v>
      </c>
      <c r="N122" s="36">
        <f>SUMIFS(СВЦЭМ!$D$39:$D$782,СВЦЭМ!$A$39:$A$782,$A122,СВЦЭМ!$B$39:$B$782,N$119)+'СЕТ СН'!$H$14+СВЦЭМ!$D$10+'СЕТ СН'!$H$6-'СЕТ СН'!$H$26</f>
        <v>1243.1711530699999</v>
      </c>
      <c r="O122" s="36">
        <f>SUMIFS(СВЦЭМ!$D$39:$D$782,СВЦЭМ!$A$39:$A$782,$A122,СВЦЭМ!$B$39:$B$782,O$119)+'СЕТ СН'!$H$14+СВЦЭМ!$D$10+'СЕТ СН'!$H$6-'СЕТ СН'!$H$26</f>
        <v>1273.1407708900001</v>
      </c>
      <c r="P122" s="36">
        <f>SUMIFS(СВЦЭМ!$D$39:$D$782,СВЦЭМ!$A$39:$A$782,$A122,СВЦЭМ!$B$39:$B$782,P$119)+'СЕТ СН'!$H$14+СВЦЭМ!$D$10+'СЕТ СН'!$H$6-'СЕТ СН'!$H$26</f>
        <v>1289.39975682</v>
      </c>
      <c r="Q122" s="36">
        <f>SUMIFS(СВЦЭМ!$D$39:$D$782,СВЦЭМ!$A$39:$A$782,$A122,СВЦЭМ!$B$39:$B$782,Q$119)+'СЕТ СН'!$H$14+СВЦЭМ!$D$10+'СЕТ СН'!$H$6-'СЕТ СН'!$H$26</f>
        <v>1299.2740164700001</v>
      </c>
      <c r="R122" s="36">
        <f>SUMIFS(СВЦЭМ!$D$39:$D$782,СВЦЭМ!$A$39:$A$782,$A122,СВЦЭМ!$B$39:$B$782,R$119)+'СЕТ СН'!$H$14+СВЦЭМ!$D$10+'СЕТ СН'!$H$6-'СЕТ СН'!$H$26</f>
        <v>1296.50865593</v>
      </c>
      <c r="S122" s="36">
        <f>SUMIFS(СВЦЭМ!$D$39:$D$782,СВЦЭМ!$A$39:$A$782,$A122,СВЦЭМ!$B$39:$B$782,S$119)+'СЕТ СН'!$H$14+СВЦЭМ!$D$10+'СЕТ СН'!$H$6-'СЕТ СН'!$H$26</f>
        <v>1270.9138148700001</v>
      </c>
      <c r="T122" s="36">
        <f>SUMIFS(СВЦЭМ!$D$39:$D$782,СВЦЭМ!$A$39:$A$782,$A122,СВЦЭМ!$B$39:$B$782,T$119)+'СЕТ СН'!$H$14+СВЦЭМ!$D$10+'СЕТ СН'!$H$6-'СЕТ СН'!$H$26</f>
        <v>1230.48106534</v>
      </c>
      <c r="U122" s="36">
        <f>SUMIFS(СВЦЭМ!$D$39:$D$782,СВЦЭМ!$A$39:$A$782,$A122,СВЦЭМ!$B$39:$B$782,U$119)+'СЕТ СН'!$H$14+СВЦЭМ!$D$10+'СЕТ СН'!$H$6-'СЕТ СН'!$H$26</f>
        <v>1201.60386687</v>
      </c>
      <c r="V122" s="36">
        <f>SUMIFS(СВЦЭМ!$D$39:$D$782,СВЦЭМ!$A$39:$A$782,$A122,СВЦЭМ!$B$39:$B$782,V$119)+'СЕТ СН'!$H$14+СВЦЭМ!$D$10+'СЕТ СН'!$H$6-'СЕТ СН'!$H$26</f>
        <v>1198.40177982</v>
      </c>
      <c r="W122" s="36">
        <f>SUMIFS(СВЦЭМ!$D$39:$D$782,СВЦЭМ!$A$39:$A$782,$A122,СВЦЭМ!$B$39:$B$782,W$119)+'СЕТ СН'!$H$14+СВЦЭМ!$D$10+'СЕТ СН'!$H$6-'СЕТ СН'!$H$26</f>
        <v>1214.82396371</v>
      </c>
      <c r="X122" s="36">
        <f>SUMIFS(СВЦЭМ!$D$39:$D$782,СВЦЭМ!$A$39:$A$782,$A122,СВЦЭМ!$B$39:$B$782,X$119)+'СЕТ СН'!$H$14+СВЦЭМ!$D$10+'СЕТ СН'!$H$6-'СЕТ СН'!$H$26</f>
        <v>1230.14514452</v>
      </c>
      <c r="Y122" s="36">
        <f>SUMIFS(СВЦЭМ!$D$39:$D$782,СВЦЭМ!$A$39:$A$782,$A122,СВЦЭМ!$B$39:$B$782,Y$119)+'СЕТ СН'!$H$14+СВЦЭМ!$D$10+'СЕТ СН'!$H$6-'СЕТ СН'!$H$26</f>
        <v>1249.4116707800001</v>
      </c>
    </row>
    <row r="123" spans="1:27" ht="15.75" x14ac:dyDescent="0.2">
      <c r="A123" s="35">
        <f t="shared" si="3"/>
        <v>44259</v>
      </c>
      <c r="B123" s="36">
        <f>SUMIFS(СВЦЭМ!$D$39:$D$782,СВЦЭМ!$A$39:$A$782,$A123,СВЦЭМ!$B$39:$B$782,B$119)+'СЕТ СН'!$H$14+СВЦЭМ!$D$10+'СЕТ СН'!$H$6-'СЕТ СН'!$H$26</f>
        <v>1232.07493654</v>
      </c>
      <c r="C123" s="36">
        <f>SUMIFS(СВЦЭМ!$D$39:$D$782,СВЦЭМ!$A$39:$A$782,$A123,СВЦЭМ!$B$39:$B$782,C$119)+'СЕТ СН'!$H$14+СВЦЭМ!$D$10+'СЕТ СН'!$H$6-'СЕТ СН'!$H$26</f>
        <v>1292.5912640700001</v>
      </c>
      <c r="D123" s="36">
        <f>SUMIFS(СВЦЭМ!$D$39:$D$782,СВЦЭМ!$A$39:$A$782,$A123,СВЦЭМ!$B$39:$B$782,D$119)+'СЕТ СН'!$H$14+СВЦЭМ!$D$10+'СЕТ СН'!$H$6-'СЕТ СН'!$H$26</f>
        <v>1339.2326506899999</v>
      </c>
      <c r="E123" s="36">
        <f>SUMIFS(СВЦЭМ!$D$39:$D$782,СВЦЭМ!$A$39:$A$782,$A123,СВЦЭМ!$B$39:$B$782,E$119)+'СЕТ СН'!$H$14+СВЦЭМ!$D$10+'СЕТ СН'!$H$6-'СЕТ СН'!$H$26</f>
        <v>1347.16643561</v>
      </c>
      <c r="F123" s="36">
        <f>SUMIFS(СВЦЭМ!$D$39:$D$782,СВЦЭМ!$A$39:$A$782,$A123,СВЦЭМ!$B$39:$B$782,F$119)+'СЕТ СН'!$H$14+СВЦЭМ!$D$10+'СЕТ СН'!$H$6-'СЕТ СН'!$H$26</f>
        <v>1357.03533698</v>
      </c>
      <c r="G123" s="36">
        <f>SUMIFS(СВЦЭМ!$D$39:$D$782,СВЦЭМ!$A$39:$A$782,$A123,СВЦЭМ!$B$39:$B$782,G$119)+'СЕТ СН'!$H$14+СВЦЭМ!$D$10+'СЕТ СН'!$H$6-'СЕТ СН'!$H$26</f>
        <v>1346.21498832</v>
      </c>
      <c r="H123" s="36">
        <f>SUMIFS(СВЦЭМ!$D$39:$D$782,СВЦЭМ!$A$39:$A$782,$A123,СВЦЭМ!$B$39:$B$782,H$119)+'СЕТ СН'!$H$14+СВЦЭМ!$D$10+'СЕТ СН'!$H$6-'СЕТ СН'!$H$26</f>
        <v>1312.3749050700001</v>
      </c>
      <c r="I123" s="36">
        <f>SUMIFS(СВЦЭМ!$D$39:$D$782,СВЦЭМ!$A$39:$A$782,$A123,СВЦЭМ!$B$39:$B$782,I$119)+'СЕТ СН'!$H$14+СВЦЭМ!$D$10+'СЕТ СН'!$H$6-'СЕТ СН'!$H$26</f>
        <v>1272.86984465</v>
      </c>
      <c r="J123" s="36">
        <f>SUMIFS(СВЦЭМ!$D$39:$D$782,СВЦЭМ!$A$39:$A$782,$A123,СВЦЭМ!$B$39:$B$782,J$119)+'СЕТ СН'!$H$14+СВЦЭМ!$D$10+'СЕТ СН'!$H$6-'СЕТ СН'!$H$26</f>
        <v>1236.2464755800002</v>
      </c>
      <c r="K123" s="36">
        <f>SUMIFS(СВЦЭМ!$D$39:$D$782,СВЦЭМ!$A$39:$A$782,$A123,СВЦЭМ!$B$39:$B$782,K$119)+'СЕТ СН'!$H$14+СВЦЭМ!$D$10+'СЕТ СН'!$H$6-'СЕТ СН'!$H$26</f>
        <v>1227.9107989500001</v>
      </c>
      <c r="L123" s="36">
        <f>SUMIFS(СВЦЭМ!$D$39:$D$782,СВЦЭМ!$A$39:$A$782,$A123,СВЦЭМ!$B$39:$B$782,L$119)+'СЕТ СН'!$H$14+СВЦЭМ!$D$10+'СЕТ СН'!$H$6-'СЕТ СН'!$H$26</f>
        <v>1231.6521562200001</v>
      </c>
      <c r="M123" s="36">
        <f>SUMIFS(СВЦЭМ!$D$39:$D$782,СВЦЭМ!$A$39:$A$782,$A123,СВЦЭМ!$B$39:$B$782,M$119)+'СЕТ СН'!$H$14+СВЦЭМ!$D$10+'СЕТ СН'!$H$6-'СЕТ СН'!$H$26</f>
        <v>1236.3260785100001</v>
      </c>
      <c r="N123" s="36">
        <f>SUMIFS(СВЦЭМ!$D$39:$D$782,СВЦЭМ!$A$39:$A$782,$A123,СВЦЭМ!$B$39:$B$782,N$119)+'СЕТ СН'!$H$14+СВЦЭМ!$D$10+'СЕТ СН'!$H$6-'СЕТ СН'!$H$26</f>
        <v>1239.7444856700001</v>
      </c>
      <c r="O123" s="36">
        <f>SUMIFS(СВЦЭМ!$D$39:$D$782,СВЦЭМ!$A$39:$A$782,$A123,СВЦЭМ!$B$39:$B$782,O$119)+'СЕТ СН'!$H$14+СВЦЭМ!$D$10+'СЕТ СН'!$H$6-'СЕТ СН'!$H$26</f>
        <v>1289.2798429100001</v>
      </c>
      <c r="P123" s="36">
        <f>SUMIFS(СВЦЭМ!$D$39:$D$782,СВЦЭМ!$A$39:$A$782,$A123,СВЦЭМ!$B$39:$B$782,P$119)+'СЕТ СН'!$H$14+СВЦЭМ!$D$10+'СЕТ СН'!$H$6-'СЕТ СН'!$H$26</f>
        <v>1334.00289415</v>
      </c>
      <c r="Q123" s="36">
        <f>SUMIFS(СВЦЭМ!$D$39:$D$782,СВЦЭМ!$A$39:$A$782,$A123,СВЦЭМ!$B$39:$B$782,Q$119)+'СЕТ СН'!$H$14+СВЦЭМ!$D$10+'СЕТ СН'!$H$6-'СЕТ СН'!$H$26</f>
        <v>1344.6173931599999</v>
      </c>
      <c r="R123" s="36">
        <f>SUMIFS(СВЦЭМ!$D$39:$D$782,СВЦЭМ!$A$39:$A$782,$A123,СВЦЭМ!$B$39:$B$782,R$119)+'СЕТ СН'!$H$14+СВЦЭМ!$D$10+'СЕТ СН'!$H$6-'СЕТ СН'!$H$26</f>
        <v>1334.59810169</v>
      </c>
      <c r="S123" s="36">
        <f>SUMIFS(СВЦЭМ!$D$39:$D$782,СВЦЭМ!$A$39:$A$782,$A123,СВЦЭМ!$B$39:$B$782,S$119)+'СЕТ СН'!$H$14+СВЦЭМ!$D$10+'СЕТ СН'!$H$6-'СЕТ СН'!$H$26</f>
        <v>1302.2393515900001</v>
      </c>
      <c r="T123" s="36">
        <f>SUMIFS(СВЦЭМ!$D$39:$D$782,СВЦЭМ!$A$39:$A$782,$A123,СВЦЭМ!$B$39:$B$782,T$119)+'СЕТ СН'!$H$14+СВЦЭМ!$D$10+'СЕТ СН'!$H$6-'СЕТ СН'!$H$26</f>
        <v>1221.64965256</v>
      </c>
      <c r="U123" s="36">
        <f>SUMIFS(СВЦЭМ!$D$39:$D$782,СВЦЭМ!$A$39:$A$782,$A123,СВЦЭМ!$B$39:$B$782,U$119)+'СЕТ СН'!$H$14+СВЦЭМ!$D$10+'СЕТ СН'!$H$6-'СЕТ СН'!$H$26</f>
        <v>1186.2370374</v>
      </c>
      <c r="V123" s="36">
        <f>SUMIFS(СВЦЭМ!$D$39:$D$782,СВЦЭМ!$A$39:$A$782,$A123,СВЦЭМ!$B$39:$B$782,V$119)+'СЕТ СН'!$H$14+СВЦЭМ!$D$10+'СЕТ СН'!$H$6-'СЕТ СН'!$H$26</f>
        <v>1189.3407024400001</v>
      </c>
      <c r="W123" s="36">
        <f>SUMIFS(СВЦЭМ!$D$39:$D$782,СВЦЭМ!$A$39:$A$782,$A123,СВЦЭМ!$B$39:$B$782,W$119)+'СЕТ СН'!$H$14+СВЦЭМ!$D$10+'СЕТ СН'!$H$6-'СЕТ СН'!$H$26</f>
        <v>1209.8534290300001</v>
      </c>
      <c r="X123" s="36">
        <f>SUMIFS(СВЦЭМ!$D$39:$D$782,СВЦЭМ!$A$39:$A$782,$A123,СВЦЭМ!$B$39:$B$782,X$119)+'СЕТ СН'!$H$14+СВЦЭМ!$D$10+'СЕТ СН'!$H$6-'СЕТ СН'!$H$26</f>
        <v>1227.43333332</v>
      </c>
      <c r="Y123" s="36">
        <f>SUMIFS(СВЦЭМ!$D$39:$D$782,СВЦЭМ!$A$39:$A$782,$A123,СВЦЭМ!$B$39:$B$782,Y$119)+'СЕТ СН'!$H$14+СВЦЭМ!$D$10+'СЕТ СН'!$H$6-'СЕТ СН'!$H$26</f>
        <v>1233.66247924</v>
      </c>
    </row>
    <row r="124" spans="1:27" ht="15.75" x14ac:dyDescent="0.2">
      <c r="A124" s="35">
        <f t="shared" si="3"/>
        <v>44260</v>
      </c>
      <c r="B124" s="36">
        <f>SUMIFS(СВЦЭМ!$D$39:$D$782,СВЦЭМ!$A$39:$A$782,$A124,СВЦЭМ!$B$39:$B$782,B$119)+'СЕТ СН'!$H$14+СВЦЭМ!$D$10+'СЕТ СН'!$H$6-'СЕТ СН'!$H$26</f>
        <v>1263.35969034</v>
      </c>
      <c r="C124" s="36">
        <f>SUMIFS(СВЦЭМ!$D$39:$D$782,СВЦЭМ!$A$39:$A$782,$A124,СВЦЭМ!$B$39:$B$782,C$119)+'СЕТ СН'!$H$14+СВЦЭМ!$D$10+'СЕТ СН'!$H$6-'СЕТ СН'!$H$26</f>
        <v>1300.2975402899999</v>
      </c>
      <c r="D124" s="36">
        <f>SUMIFS(СВЦЭМ!$D$39:$D$782,СВЦЭМ!$A$39:$A$782,$A124,СВЦЭМ!$B$39:$B$782,D$119)+'СЕТ СН'!$H$14+СВЦЭМ!$D$10+'СЕТ СН'!$H$6-'СЕТ СН'!$H$26</f>
        <v>1327.5543604699999</v>
      </c>
      <c r="E124" s="36">
        <f>SUMIFS(СВЦЭМ!$D$39:$D$782,СВЦЭМ!$A$39:$A$782,$A124,СВЦЭМ!$B$39:$B$782,E$119)+'СЕТ СН'!$H$14+СВЦЭМ!$D$10+'СЕТ СН'!$H$6-'СЕТ СН'!$H$26</f>
        <v>1334.75456252</v>
      </c>
      <c r="F124" s="36">
        <f>SUMIFS(СВЦЭМ!$D$39:$D$782,СВЦЭМ!$A$39:$A$782,$A124,СВЦЭМ!$B$39:$B$782,F$119)+'СЕТ СН'!$H$14+СВЦЭМ!$D$10+'СЕТ СН'!$H$6-'СЕТ СН'!$H$26</f>
        <v>1367.4450672200001</v>
      </c>
      <c r="G124" s="36">
        <f>SUMIFS(СВЦЭМ!$D$39:$D$782,СВЦЭМ!$A$39:$A$782,$A124,СВЦЭМ!$B$39:$B$782,G$119)+'СЕТ СН'!$H$14+СВЦЭМ!$D$10+'СЕТ СН'!$H$6-'СЕТ СН'!$H$26</f>
        <v>1366.67864089</v>
      </c>
      <c r="H124" s="36">
        <f>SUMIFS(СВЦЭМ!$D$39:$D$782,СВЦЭМ!$A$39:$A$782,$A124,СВЦЭМ!$B$39:$B$782,H$119)+'СЕТ СН'!$H$14+СВЦЭМ!$D$10+'СЕТ СН'!$H$6-'СЕТ СН'!$H$26</f>
        <v>1348.0428686299999</v>
      </c>
      <c r="I124" s="36">
        <f>SUMIFS(СВЦЭМ!$D$39:$D$782,СВЦЭМ!$A$39:$A$782,$A124,СВЦЭМ!$B$39:$B$782,I$119)+'СЕТ СН'!$H$14+СВЦЭМ!$D$10+'СЕТ СН'!$H$6-'СЕТ СН'!$H$26</f>
        <v>1303.33726009</v>
      </c>
      <c r="J124" s="36">
        <f>SUMIFS(СВЦЭМ!$D$39:$D$782,СВЦЭМ!$A$39:$A$782,$A124,СВЦЭМ!$B$39:$B$782,J$119)+'СЕТ СН'!$H$14+СВЦЭМ!$D$10+'СЕТ СН'!$H$6-'СЕТ СН'!$H$26</f>
        <v>1263.5486634200001</v>
      </c>
      <c r="K124" s="36">
        <f>SUMIFS(СВЦЭМ!$D$39:$D$782,СВЦЭМ!$A$39:$A$782,$A124,СВЦЭМ!$B$39:$B$782,K$119)+'СЕТ СН'!$H$14+СВЦЭМ!$D$10+'СЕТ СН'!$H$6-'СЕТ СН'!$H$26</f>
        <v>1231.93744135</v>
      </c>
      <c r="L124" s="36">
        <f>SUMIFS(СВЦЭМ!$D$39:$D$782,СВЦЭМ!$A$39:$A$782,$A124,СВЦЭМ!$B$39:$B$782,L$119)+'СЕТ СН'!$H$14+СВЦЭМ!$D$10+'СЕТ СН'!$H$6-'СЕТ СН'!$H$26</f>
        <v>1225.74930488</v>
      </c>
      <c r="M124" s="36">
        <f>SUMIFS(СВЦЭМ!$D$39:$D$782,СВЦЭМ!$A$39:$A$782,$A124,СВЦЭМ!$B$39:$B$782,M$119)+'СЕТ СН'!$H$14+СВЦЭМ!$D$10+'СЕТ СН'!$H$6-'СЕТ СН'!$H$26</f>
        <v>1224.6548805899999</v>
      </c>
      <c r="N124" s="36">
        <f>SUMIFS(СВЦЭМ!$D$39:$D$782,СВЦЭМ!$A$39:$A$782,$A124,СВЦЭМ!$B$39:$B$782,N$119)+'СЕТ СН'!$H$14+СВЦЭМ!$D$10+'СЕТ СН'!$H$6-'СЕТ СН'!$H$26</f>
        <v>1240.9231653700001</v>
      </c>
      <c r="O124" s="36">
        <f>SUMIFS(СВЦЭМ!$D$39:$D$782,СВЦЭМ!$A$39:$A$782,$A124,СВЦЭМ!$B$39:$B$782,O$119)+'СЕТ СН'!$H$14+СВЦЭМ!$D$10+'СЕТ СН'!$H$6-'СЕТ СН'!$H$26</f>
        <v>1288.5269342399999</v>
      </c>
      <c r="P124" s="36">
        <f>SUMIFS(СВЦЭМ!$D$39:$D$782,СВЦЭМ!$A$39:$A$782,$A124,СВЦЭМ!$B$39:$B$782,P$119)+'СЕТ СН'!$H$14+СВЦЭМ!$D$10+'СЕТ СН'!$H$6-'СЕТ СН'!$H$26</f>
        <v>1311.7411899799999</v>
      </c>
      <c r="Q124" s="36">
        <f>SUMIFS(СВЦЭМ!$D$39:$D$782,СВЦЭМ!$A$39:$A$782,$A124,СВЦЭМ!$B$39:$B$782,Q$119)+'СЕТ СН'!$H$14+СВЦЭМ!$D$10+'СЕТ СН'!$H$6-'СЕТ СН'!$H$26</f>
        <v>1328.5933938200001</v>
      </c>
      <c r="R124" s="36">
        <f>SUMIFS(СВЦЭМ!$D$39:$D$782,СВЦЭМ!$A$39:$A$782,$A124,СВЦЭМ!$B$39:$B$782,R$119)+'СЕТ СН'!$H$14+СВЦЭМ!$D$10+'СЕТ СН'!$H$6-'СЕТ СН'!$H$26</f>
        <v>1327.1943084100001</v>
      </c>
      <c r="S124" s="36">
        <f>SUMIFS(СВЦЭМ!$D$39:$D$782,СВЦЭМ!$A$39:$A$782,$A124,СВЦЭМ!$B$39:$B$782,S$119)+'СЕТ СН'!$H$14+СВЦЭМ!$D$10+'СЕТ СН'!$H$6-'СЕТ СН'!$H$26</f>
        <v>1291.40271779</v>
      </c>
      <c r="T124" s="36">
        <f>SUMIFS(СВЦЭМ!$D$39:$D$782,СВЦЭМ!$A$39:$A$782,$A124,СВЦЭМ!$B$39:$B$782,T$119)+'СЕТ СН'!$H$14+СВЦЭМ!$D$10+'СЕТ СН'!$H$6-'СЕТ СН'!$H$26</f>
        <v>1241.5990312000001</v>
      </c>
      <c r="U124" s="36">
        <f>SUMIFS(СВЦЭМ!$D$39:$D$782,СВЦЭМ!$A$39:$A$782,$A124,СВЦЭМ!$B$39:$B$782,U$119)+'СЕТ СН'!$H$14+СВЦЭМ!$D$10+'СЕТ СН'!$H$6-'СЕТ СН'!$H$26</f>
        <v>1203.6736331300001</v>
      </c>
      <c r="V124" s="36">
        <f>SUMIFS(СВЦЭМ!$D$39:$D$782,СВЦЭМ!$A$39:$A$782,$A124,СВЦЭМ!$B$39:$B$782,V$119)+'СЕТ СН'!$H$14+СВЦЭМ!$D$10+'СЕТ СН'!$H$6-'СЕТ СН'!$H$26</f>
        <v>1223.45330481</v>
      </c>
      <c r="W124" s="36">
        <f>SUMIFS(СВЦЭМ!$D$39:$D$782,СВЦЭМ!$A$39:$A$782,$A124,СВЦЭМ!$B$39:$B$782,W$119)+'СЕТ СН'!$H$14+СВЦЭМ!$D$10+'СЕТ СН'!$H$6-'СЕТ СН'!$H$26</f>
        <v>1231.9583358100001</v>
      </c>
      <c r="X124" s="36">
        <f>SUMIFS(СВЦЭМ!$D$39:$D$782,СВЦЭМ!$A$39:$A$782,$A124,СВЦЭМ!$B$39:$B$782,X$119)+'СЕТ СН'!$H$14+СВЦЭМ!$D$10+'СЕТ СН'!$H$6-'СЕТ СН'!$H$26</f>
        <v>1254.4436120600001</v>
      </c>
      <c r="Y124" s="36">
        <f>SUMIFS(СВЦЭМ!$D$39:$D$782,СВЦЭМ!$A$39:$A$782,$A124,СВЦЭМ!$B$39:$B$782,Y$119)+'СЕТ СН'!$H$14+СВЦЭМ!$D$10+'СЕТ СН'!$H$6-'СЕТ СН'!$H$26</f>
        <v>1259.5638449099999</v>
      </c>
    </row>
    <row r="125" spans="1:27" ht="15.75" x14ac:dyDescent="0.2">
      <c r="A125" s="35">
        <f t="shared" si="3"/>
        <v>44261</v>
      </c>
      <c r="B125" s="36">
        <f>SUMIFS(СВЦЭМ!$D$39:$D$782,СВЦЭМ!$A$39:$A$782,$A125,СВЦЭМ!$B$39:$B$782,B$119)+'СЕТ СН'!$H$14+СВЦЭМ!$D$10+'СЕТ СН'!$H$6-'СЕТ СН'!$H$26</f>
        <v>1311.85763716</v>
      </c>
      <c r="C125" s="36">
        <f>SUMIFS(СВЦЭМ!$D$39:$D$782,СВЦЭМ!$A$39:$A$782,$A125,СВЦЭМ!$B$39:$B$782,C$119)+'СЕТ СН'!$H$14+СВЦЭМ!$D$10+'СЕТ СН'!$H$6-'СЕТ СН'!$H$26</f>
        <v>1378.99263157</v>
      </c>
      <c r="D125" s="36">
        <f>SUMIFS(СВЦЭМ!$D$39:$D$782,СВЦЭМ!$A$39:$A$782,$A125,СВЦЭМ!$B$39:$B$782,D$119)+'СЕТ СН'!$H$14+СВЦЭМ!$D$10+'СЕТ СН'!$H$6-'СЕТ СН'!$H$26</f>
        <v>1389.79145584</v>
      </c>
      <c r="E125" s="36">
        <f>SUMIFS(СВЦЭМ!$D$39:$D$782,СВЦЭМ!$A$39:$A$782,$A125,СВЦЭМ!$B$39:$B$782,E$119)+'СЕТ СН'!$H$14+СВЦЭМ!$D$10+'СЕТ СН'!$H$6-'СЕТ СН'!$H$26</f>
        <v>1402.20117476</v>
      </c>
      <c r="F125" s="36">
        <f>SUMIFS(СВЦЭМ!$D$39:$D$782,СВЦЭМ!$A$39:$A$782,$A125,СВЦЭМ!$B$39:$B$782,F$119)+'СЕТ СН'!$H$14+СВЦЭМ!$D$10+'СЕТ СН'!$H$6-'СЕТ СН'!$H$26</f>
        <v>1407.5249201900001</v>
      </c>
      <c r="G125" s="36">
        <f>SUMIFS(СВЦЭМ!$D$39:$D$782,СВЦЭМ!$A$39:$A$782,$A125,СВЦЭМ!$B$39:$B$782,G$119)+'СЕТ СН'!$H$14+СВЦЭМ!$D$10+'СЕТ СН'!$H$6-'СЕТ СН'!$H$26</f>
        <v>1404.92255563</v>
      </c>
      <c r="H125" s="36">
        <f>SUMIFS(СВЦЭМ!$D$39:$D$782,СВЦЭМ!$A$39:$A$782,$A125,СВЦЭМ!$B$39:$B$782,H$119)+'СЕТ СН'!$H$14+СВЦЭМ!$D$10+'СЕТ СН'!$H$6-'СЕТ СН'!$H$26</f>
        <v>1409.63233771</v>
      </c>
      <c r="I125" s="36">
        <f>SUMIFS(СВЦЭМ!$D$39:$D$782,СВЦЭМ!$A$39:$A$782,$A125,СВЦЭМ!$B$39:$B$782,I$119)+'СЕТ СН'!$H$14+СВЦЭМ!$D$10+'СЕТ СН'!$H$6-'СЕТ СН'!$H$26</f>
        <v>1373.39357062</v>
      </c>
      <c r="J125" s="36">
        <f>SUMIFS(СВЦЭМ!$D$39:$D$782,СВЦЭМ!$A$39:$A$782,$A125,СВЦЭМ!$B$39:$B$782,J$119)+'СЕТ СН'!$H$14+СВЦЭМ!$D$10+'СЕТ СН'!$H$6-'СЕТ СН'!$H$26</f>
        <v>1298.57585249</v>
      </c>
      <c r="K125" s="36">
        <f>SUMIFS(СВЦЭМ!$D$39:$D$782,СВЦЭМ!$A$39:$A$782,$A125,СВЦЭМ!$B$39:$B$782,K$119)+'СЕТ СН'!$H$14+СВЦЭМ!$D$10+'СЕТ СН'!$H$6-'СЕТ СН'!$H$26</f>
        <v>1238.87833168</v>
      </c>
      <c r="L125" s="36">
        <f>SUMIFS(СВЦЭМ!$D$39:$D$782,СВЦЭМ!$A$39:$A$782,$A125,СВЦЭМ!$B$39:$B$782,L$119)+'СЕТ СН'!$H$14+СВЦЭМ!$D$10+'СЕТ СН'!$H$6-'СЕТ СН'!$H$26</f>
        <v>1208.5457141700001</v>
      </c>
      <c r="M125" s="36">
        <f>SUMIFS(СВЦЭМ!$D$39:$D$782,СВЦЭМ!$A$39:$A$782,$A125,СВЦЭМ!$B$39:$B$782,M$119)+'СЕТ СН'!$H$14+СВЦЭМ!$D$10+'СЕТ СН'!$H$6-'СЕТ СН'!$H$26</f>
        <v>1207.60884237</v>
      </c>
      <c r="N125" s="36">
        <f>SUMIFS(СВЦЭМ!$D$39:$D$782,СВЦЭМ!$A$39:$A$782,$A125,СВЦЭМ!$B$39:$B$782,N$119)+'СЕТ СН'!$H$14+СВЦЭМ!$D$10+'СЕТ СН'!$H$6-'СЕТ СН'!$H$26</f>
        <v>1218.5957864500001</v>
      </c>
      <c r="O125" s="36">
        <f>SUMIFS(СВЦЭМ!$D$39:$D$782,СВЦЭМ!$A$39:$A$782,$A125,СВЦЭМ!$B$39:$B$782,O$119)+'СЕТ СН'!$H$14+СВЦЭМ!$D$10+'СЕТ СН'!$H$6-'СЕТ СН'!$H$26</f>
        <v>1266.42167081</v>
      </c>
      <c r="P125" s="36">
        <f>SUMIFS(СВЦЭМ!$D$39:$D$782,СВЦЭМ!$A$39:$A$782,$A125,СВЦЭМ!$B$39:$B$782,P$119)+'СЕТ СН'!$H$14+СВЦЭМ!$D$10+'СЕТ СН'!$H$6-'СЕТ СН'!$H$26</f>
        <v>1282.4321505199998</v>
      </c>
      <c r="Q125" s="36">
        <f>SUMIFS(СВЦЭМ!$D$39:$D$782,СВЦЭМ!$A$39:$A$782,$A125,СВЦЭМ!$B$39:$B$782,Q$119)+'СЕТ СН'!$H$14+СВЦЭМ!$D$10+'СЕТ СН'!$H$6-'СЕТ СН'!$H$26</f>
        <v>1302.4752186799999</v>
      </c>
      <c r="R125" s="36">
        <f>SUMIFS(СВЦЭМ!$D$39:$D$782,СВЦЭМ!$A$39:$A$782,$A125,СВЦЭМ!$B$39:$B$782,R$119)+'СЕТ СН'!$H$14+СВЦЭМ!$D$10+'СЕТ СН'!$H$6-'СЕТ СН'!$H$26</f>
        <v>1294.2030287699999</v>
      </c>
      <c r="S125" s="36">
        <f>SUMIFS(СВЦЭМ!$D$39:$D$782,СВЦЭМ!$A$39:$A$782,$A125,СВЦЭМ!$B$39:$B$782,S$119)+'СЕТ СН'!$H$14+СВЦЭМ!$D$10+'СЕТ СН'!$H$6-'СЕТ СН'!$H$26</f>
        <v>1250.5704839</v>
      </c>
      <c r="T125" s="36">
        <f>SUMIFS(СВЦЭМ!$D$39:$D$782,СВЦЭМ!$A$39:$A$782,$A125,СВЦЭМ!$B$39:$B$782,T$119)+'СЕТ СН'!$H$14+СВЦЭМ!$D$10+'СЕТ СН'!$H$6-'СЕТ СН'!$H$26</f>
        <v>1207.81379851</v>
      </c>
      <c r="U125" s="36">
        <f>SUMIFS(СВЦЭМ!$D$39:$D$782,СВЦЭМ!$A$39:$A$782,$A125,СВЦЭМ!$B$39:$B$782,U$119)+'СЕТ СН'!$H$14+СВЦЭМ!$D$10+'СЕТ СН'!$H$6-'СЕТ СН'!$H$26</f>
        <v>1183.0491379300001</v>
      </c>
      <c r="V125" s="36">
        <f>SUMIFS(СВЦЭМ!$D$39:$D$782,СВЦЭМ!$A$39:$A$782,$A125,СВЦЭМ!$B$39:$B$782,V$119)+'СЕТ СН'!$H$14+СВЦЭМ!$D$10+'СЕТ СН'!$H$6-'СЕТ СН'!$H$26</f>
        <v>1186.00579195</v>
      </c>
      <c r="W125" s="36">
        <f>SUMIFS(СВЦЭМ!$D$39:$D$782,СВЦЭМ!$A$39:$A$782,$A125,СВЦЭМ!$B$39:$B$782,W$119)+'СЕТ СН'!$H$14+СВЦЭМ!$D$10+'СЕТ СН'!$H$6-'СЕТ СН'!$H$26</f>
        <v>1192.9718396200001</v>
      </c>
      <c r="X125" s="36">
        <f>SUMIFS(СВЦЭМ!$D$39:$D$782,СВЦЭМ!$A$39:$A$782,$A125,СВЦЭМ!$B$39:$B$782,X$119)+'СЕТ СН'!$H$14+СВЦЭМ!$D$10+'СЕТ СН'!$H$6-'СЕТ СН'!$H$26</f>
        <v>1216.33860168</v>
      </c>
      <c r="Y125" s="36">
        <f>SUMIFS(СВЦЭМ!$D$39:$D$782,СВЦЭМ!$A$39:$A$782,$A125,СВЦЭМ!$B$39:$B$782,Y$119)+'СЕТ СН'!$H$14+СВЦЭМ!$D$10+'СЕТ СН'!$H$6-'СЕТ СН'!$H$26</f>
        <v>1237.61569734</v>
      </c>
    </row>
    <row r="126" spans="1:27" ht="15.75" x14ac:dyDescent="0.2">
      <c r="A126" s="35">
        <f t="shared" si="3"/>
        <v>44262</v>
      </c>
      <c r="B126" s="36">
        <f>SUMIFS(СВЦЭМ!$D$39:$D$782,СВЦЭМ!$A$39:$A$782,$A126,СВЦЭМ!$B$39:$B$782,B$119)+'СЕТ СН'!$H$14+СВЦЭМ!$D$10+'СЕТ СН'!$H$6-'СЕТ СН'!$H$26</f>
        <v>1270.47856069</v>
      </c>
      <c r="C126" s="36">
        <f>SUMIFS(СВЦЭМ!$D$39:$D$782,СВЦЭМ!$A$39:$A$782,$A126,СВЦЭМ!$B$39:$B$782,C$119)+'СЕТ СН'!$H$14+СВЦЭМ!$D$10+'СЕТ СН'!$H$6-'СЕТ СН'!$H$26</f>
        <v>1330.4712622</v>
      </c>
      <c r="D126" s="36">
        <f>SUMIFS(СВЦЭМ!$D$39:$D$782,СВЦЭМ!$A$39:$A$782,$A126,СВЦЭМ!$B$39:$B$782,D$119)+'СЕТ СН'!$H$14+СВЦЭМ!$D$10+'СЕТ СН'!$H$6-'СЕТ СН'!$H$26</f>
        <v>1363.5574250499999</v>
      </c>
      <c r="E126" s="36">
        <f>SUMIFS(СВЦЭМ!$D$39:$D$782,СВЦЭМ!$A$39:$A$782,$A126,СВЦЭМ!$B$39:$B$782,E$119)+'СЕТ СН'!$H$14+СВЦЭМ!$D$10+'СЕТ СН'!$H$6-'СЕТ СН'!$H$26</f>
        <v>1373.92799788</v>
      </c>
      <c r="F126" s="36">
        <f>SUMIFS(СВЦЭМ!$D$39:$D$782,СВЦЭМ!$A$39:$A$782,$A126,СВЦЭМ!$B$39:$B$782,F$119)+'СЕТ СН'!$H$14+СВЦЭМ!$D$10+'СЕТ СН'!$H$6-'СЕТ СН'!$H$26</f>
        <v>1380.04243877</v>
      </c>
      <c r="G126" s="36">
        <f>SUMIFS(СВЦЭМ!$D$39:$D$782,СВЦЭМ!$A$39:$A$782,$A126,СВЦЭМ!$B$39:$B$782,G$119)+'СЕТ СН'!$H$14+СВЦЭМ!$D$10+'СЕТ СН'!$H$6-'СЕТ СН'!$H$26</f>
        <v>1381.15680049</v>
      </c>
      <c r="H126" s="36">
        <f>SUMIFS(СВЦЭМ!$D$39:$D$782,СВЦЭМ!$A$39:$A$782,$A126,СВЦЭМ!$B$39:$B$782,H$119)+'СЕТ СН'!$H$14+СВЦЭМ!$D$10+'СЕТ СН'!$H$6-'СЕТ СН'!$H$26</f>
        <v>1364.3153778999999</v>
      </c>
      <c r="I126" s="36">
        <f>SUMIFS(СВЦЭМ!$D$39:$D$782,СВЦЭМ!$A$39:$A$782,$A126,СВЦЭМ!$B$39:$B$782,I$119)+'СЕТ СН'!$H$14+СВЦЭМ!$D$10+'СЕТ СН'!$H$6-'СЕТ СН'!$H$26</f>
        <v>1330.33226588</v>
      </c>
      <c r="J126" s="36">
        <f>SUMIFS(СВЦЭМ!$D$39:$D$782,СВЦЭМ!$A$39:$A$782,$A126,СВЦЭМ!$B$39:$B$782,J$119)+'СЕТ СН'!$H$14+СВЦЭМ!$D$10+'СЕТ СН'!$H$6-'СЕТ СН'!$H$26</f>
        <v>1274.6109474100001</v>
      </c>
      <c r="K126" s="36">
        <f>SUMIFS(СВЦЭМ!$D$39:$D$782,СВЦЭМ!$A$39:$A$782,$A126,СВЦЭМ!$B$39:$B$782,K$119)+'СЕТ СН'!$H$14+СВЦЭМ!$D$10+'СЕТ СН'!$H$6-'СЕТ СН'!$H$26</f>
        <v>1235.96457085</v>
      </c>
      <c r="L126" s="36">
        <f>SUMIFS(СВЦЭМ!$D$39:$D$782,СВЦЭМ!$A$39:$A$782,$A126,СВЦЭМ!$B$39:$B$782,L$119)+'СЕТ СН'!$H$14+СВЦЭМ!$D$10+'СЕТ СН'!$H$6-'СЕТ СН'!$H$26</f>
        <v>1221.47515937</v>
      </c>
      <c r="M126" s="36">
        <f>SUMIFS(СВЦЭМ!$D$39:$D$782,СВЦЭМ!$A$39:$A$782,$A126,СВЦЭМ!$B$39:$B$782,M$119)+'СЕТ СН'!$H$14+СВЦЭМ!$D$10+'СЕТ СН'!$H$6-'СЕТ СН'!$H$26</f>
        <v>1226.45309062</v>
      </c>
      <c r="N126" s="36">
        <f>SUMIFS(СВЦЭМ!$D$39:$D$782,СВЦЭМ!$A$39:$A$782,$A126,СВЦЭМ!$B$39:$B$782,N$119)+'СЕТ СН'!$H$14+СВЦЭМ!$D$10+'СЕТ СН'!$H$6-'СЕТ СН'!$H$26</f>
        <v>1246.98586815</v>
      </c>
      <c r="O126" s="36">
        <f>SUMIFS(СВЦЭМ!$D$39:$D$782,СВЦЭМ!$A$39:$A$782,$A126,СВЦЭМ!$B$39:$B$782,O$119)+'СЕТ СН'!$H$14+СВЦЭМ!$D$10+'СЕТ СН'!$H$6-'СЕТ СН'!$H$26</f>
        <v>1283.2142217200001</v>
      </c>
      <c r="P126" s="36">
        <f>SUMIFS(СВЦЭМ!$D$39:$D$782,СВЦЭМ!$A$39:$A$782,$A126,СВЦЭМ!$B$39:$B$782,P$119)+'СЕТ СН'!$H$14+СВЦЭМ!$D$10+'СЕТ СН'!$H$6-'СЕТ СН'!$H$26</f>
        <v>1314.63962352</v>
      </c>
      <c r="Q126" s="36">
        <f>SUMIFS(СВЦЭМ!$D$39:$D$782,СВЦЭМ!$A$39:$A$782,$A126,СВЦЭМ!$B$39:$B$782,Q$119)+'СЕТ СН'!$H$14+СВЦЭМ!$D$10+'СЕТ СН'!$H$6-'СЕТ СН'!$H$26</f>
        <v>1334.19254056</v>
      </c>
      <c r="R126" s="36">
        <f>SUMIFS(СВЦЭМ!$D$39:$D$782,СВЦЭМ!$A$39:$A$782,$A126,СВЦЭМ!$B$39:$B$782,R$119)+'СЕТ СН'!$H$14+СВЦЭМ!$D$10+'СЕТ СН'!$H$6-'СЕТ СН'!$H$26</f>
        <v>1324.2365504500001</v>
      </c>
      <c r="S126" s="36">
        <f>SUMIFS(СВЦЭМ!$D$39:$D$782,СВЦЭМ!$A$39:$A$782,$A126,СВЦЭМ!$B$39:$B$782,S$119)+'СЕТ СН'!$H$14+СВЦЭМ!$D$10+'СЕТ СН'!$H$6-'СЕТ СН'!$H$26</f>
        <v>1290.67963702</v>
      </c>
      <c r="T126" s="36">
        <f>SUMIFS(СВЦЭМ!$D$39:$D$782,СВЦЭМ!$A$39:$A$782,$A126,СВЦЭМ!$B$39:$B$782,T$119)+'СЕТ СН'!$H$14+СВЦЭМ!$D$10+'СЕТ СН'!$H$6-'СЕТ СН'!$H$26</f>
        <v>1242.2630875500001</v>
      </c>
      <c r="U126" s="36">
        <f>SUMIFS(СВЦЭМ!$D$39:$D$782,СВЦЭМ!$A$39:$A$782,$A126,СВЦЭМ!$B$39:$B$782,U$119)+'СЕТ СН'!$H$14+СВЦЭМ!$D$10+'СЕТ СН'!$H$6-'СЕТ СН'!$H$26</f>
        <v>1208.1237565200001</v>
      </c>
      <c r="V126" s="36">
        <f>SUMIFS(СВЦЭМ!$D$39:$D$782,СВЦЭМ!$A$39:$A$782,$A126,СВЦЭМ!$B$39:$B$782,V$119)+'СЕТ СН'!$H$14+СВЦЭМ!$D$10+'СЕТ СН'!$H$6-'СЕТ СН'!$H$26</f>
        <v>1214.1609564600001</v>
      </c>
      <c r="W126" s="36">
        <f>SUMIFS(СВЦЭМ!$D$39:$D$782,СВЦЭМ!$A$39:$A$782,$A126,СВЦЭМ!$B$39:$B$782,W$119)+'СЕТ СН'!$H$14+СВЦЭМ!$D$10+'СЕТ СН'!$H$6-'СЕТ СН'!$H$26</f>
        <v>1234.7056331599999</v>
      </c>
      <c r="X126" s="36">
        <f>SUMIFS(СВЦЭМ!$D$39:$D$782,СВЦЭМ!$A$39:$A$782,$A126,СВЦЭМ!$B$39:$B$782,X$119)+'СЕТ СН'!$H$14+СВЦЭМ!$D$10+'СЕТ СН'!$H$6-'СЕТ СН'!$H$26</f>
        <v>1246.6707316100001</v>
      </c>
      <c r="Y126" s="36">
        <f>SUMIFS(СВЦЭМ!$D$39:$D$782,СВЦЭМ!$A$39:$A$782,$A126,СВЦЭМ!$B$39:$B$782,Y$119)+'СЕТ СН'!$H$14+СВЦЭМ!$D$10+'СЕТ СН'!$H$6-'СЕТ СН'!$H$26</f>
        <v>1263.90822632</v>
      </c>
    </row>
    <row r="127" spans="1:27" ht="15.75" x14ac:dyDescent="0.2">
      <c r="A127" s="35">
        <f t="shared" si="3"/>
        <v>44263</v>
      </c>
      <c r="B127" s="36">
        <f>SUMIFS(СВЦЭМ!$D$39:$D$782,СВЦЭМ!$A$39:$A$782,$A127,СВЦЭМ!$B$39:$B$782,B$119)+'СЕТ СН'!$H$14+СВЦЭМ!$D$10+'СЕТ СН'!$H$6-'СЕТ СН'!$H$26</f>
        <v>1282.44337804</v>
      </c>
      <c r="C127" s="36">
        <f>SUMIFS(СВЦЭМ!$D$39:$D$782,СВЦЭМ!$A$39:$A$782,$A127,СВЦЭМ!$B$39:$B$782,C$119)+'СЕТ СН'!$H$14+СВЦЭМ!$D$10+'СЕТ СН'!$H$6-'СЕТ СН'!$H$26</f>
        <v>1341.57749747</v>
      </c>
      <c r="D127" s="36">
        <f>SUMIFS(СВЦЭМ!$D$39:$D$782,СВЦЭМ!$A$39:$A$782,$A127,СВЦЭМ!$B$39:$B$782,D$119)+'СЕТ СН'!$H$14+СВЦЭМ!$D$10+'СЕТ СН'!$H$6-'СЕТ СН'!$H$26</f>
        <v>1379.1339054699999</v>
      </c>
      <c r="E127" s="36">
        <f>SUMIFS(СВЦЭМ!$D$39:$D$782,СВЦЭМ!$A$39:$A$782,$A127,СВЦЭМ!$B$39:$B$782,E$119)+'СЕТ СН'!$H$14+СВЦЭМ!$D$10+'СЕТ СН'!$H$6-'СЕТ СН'!$H$26</f>
        <v>1375.75957088</v>
      </c>
      <c r="F127" s="36">
        <f>SUMIFS(СВЦЭМ!$D$39:$D$782,СВЦЭМ!$A$39:$A$782,$A127,СВЦЭМ!$B$39:$B$782,F$119)+'СЕТ СН'!$H$14+СВЦЭМ!$D$10+'СЕТ СН'!$H$6-'СЕТ СН'!$H$26</f>
        <v>1375.17070296</v>
      </c>
      <c r="G127" s="36">
        <f>SUMIFS(СВЦЭМ!$D$39:$D$782,СВЦЭМ!$A$39:$A$782,$A127,СВЦЭМ!$B$39:$B$782,G$119)+'СЕТ СН'!$H$14+СВЦЭМ!$D$10+'СЕТ СН'!$H$6-'СЕТ СН'!$H$26</f>
        <v>1371.9610285399999</v>
      </c>
      <c r="H127" s="36">
        <f>SUMIFS(СВЦЭМ!$D$39:$D$782,СВЦЭМ!$A$39:$A$782,$A127,СВЦЭМ!$B$39:$B$782,H$119)+'СЕТ СН'!$H$14+СВЦЭМ!$D$10+'СЕТ СН'!$H$6-'СЕТ СН'!$H$26</f>
        <v>1373.43992441</v>
      </c>
      <c r="I127" s="36">
        <f>SUMIFS(СВЦЭМ!$D$39:$D$782,СВЦЭМ!$A$39:$A$782,$A127,СВЦЭМ!$B$39:$B$782,I$119)+'СЕТ СН'!$H$14+СВЦЭМ!$D$10+'СЕТ СН'!$H$6-'СЕТ СН'!$H$26</f>
        <v>1355.4293043</v>
      </c>
      <c r="J127" s="36">
        <f>SUMIFS(СВЦЭМ!$D$39:$D$782,СВЦЭМ!$A$39:$A$782,$A127,СВЦЭМ!$B$39:$B$782,J$119)+'СЕТ СН'!$H$14+СВЦЭМ!$D$10+'СЕТ СН'!$H$6-'СЕТ СН'!$H$26</f>
        <v>1304.8603040999999</v>
      </c>
      <c r="K127" s="36">
        <f>SUMIFS(СВЦЭМ!$D$39:$D$782,СВЦЭМ!$A$39:$A$782,$A127,СВЦЭМ!$B$39:$B$782,K$119)+'СЕТ СН'!$H$14+СВЦЭМ!$D$10+'СЕТ СН'!$H$6-'СЕТ СН'!$H$26</f>
        <v>1264.0082474800001</v>
      </c>
      <c r="L127" s="36">
        <f>SUMIFS(СВЦЭМ!$D$39:$D$782,СВЦЭМ!$A$39:$A$782,$A127,СВЦЭМ!$B$39:$B$782,L$119)+'СЕТ СН'!$H$14+СВЦЭМ!$D$10+'СЕТ СН'!$H$6-'СЕТ СН'!$H$26</f>
        <v>1252.0375961500001</v>
      </c>
      <c r="M127" s="36">
        <f>SUMIFS(СВЦЭМ!$D$39:$D$782,СВЦЭМ!$A$39:$A$782,$A127,СВЦЭМ!$B$39:$B$782,M$119)+'СЕТ СН'!$H$14+СВЦЭМ!$D$10+'СЕТ СН'!$H$6-'СЕТ СН'!$H$26</f>
        <v>1250.02109597</v>
      </c>
      <c r="N127" s="36">
        <f>SUMIFS(СВЦЭМ!$D$39:$D$782,СВЦЭМ!$A$39:$A$782,$A127,СВЦЭМ!$B$39:$B$782,N$119)+'СЕТ СН'!$H$14+СВЦЭМ!$D$10+'СЕТ СН'!$H$6-'СЕТ СН'!$H$26</f>
        <v>1253.61169726</v>
      </c>
      <c r="O127" s="36">
        <f>SUMIFS(СВЦЭМ!$D$39:$D$782,СВЦЭМ!$A$39:$A$782,$A127,СВЦЭМ!$B$39:$B$782,O$119)+'СЕТ СН'!$H$14+СВЦЭМ!$D$10+'СЕТ СН'!$H$6-'СЕТ СН'!$H$26</f>
        <v>1297.82976951</v>
      </c>
      <c r="P127" s="36">
        <f>SUMIFS(СВЦЭМ!$D$39:$D$782,СВЦЭМ!$A$39:$A$782,$A127,СВЦЭМ!$B$39:$B$782,P$119)+'СЕТ СН'!$H$14+СВЦЭМ!$D$10+'СЕТ СН'!$H$6-'СЕТ СН'!$H$26</f>
        <v>1309.63182618</v>
      </c>
      <c r="Q127" s="36">
        <f>SUMIFS(СВЦЭМ!$D$39:$D$782,СВЦЭМ!$A$39:$A$782,$A127,СВЦЭМ!$B$39:$B$782,Q$119)+'СЕТ СН'!$H$14+СВЦЭМ!$D$10+'СЕТ СН'!$H$6-'СЕТ СН'!$H$26</f>
        <v>1329.11411017</v>
      </c>
      <c r="R127" s="36">
        <f>SUMIFS(СВЦЭМ!$D$39:$D$782,СВЦЭМ!$A$39:$A$782,$A127,СВЦЭМ!$B$39:$B$782,R$119)+'СЕТ СН'!$H$14+СВЦЭМ!$D$10+'СЕТ СН'!$H$6-'СЕТ СН'!$H$26</f>
        <v>1336.1003856</v>
      </c>
      <c r="S127" s="36">
        <f>SUMIFS(СВЦЭМ!$D$39:$D$782,СВЦЭМ!$A$39:$A$782,$A127,СВЦЭМ!$B$39:$B$782,S$119)+'СЕТ СН'!$H$14+СВЦЭМ!$D$10+'СЕТ СН'!$H$6-'СЕТ СН'!$H$26</f>
        <v>1298.6899677599999</v>
      </c>
      <c r="T127" s="36">
        <f>SUMIFS(СВЦЭМ!$D$39:$D$782,СВЦЭМ!$A$39:$A$782,$A127,СВЦЭМ!$B$39:$B$782,T$119)+'СЕТ СН'!$H$14+СВЦЭМ!$D$10+'СЕТ СН'!$H$6-'СЕТ СН'!$H$26</f>
        <v>1239.50009529</v>
      </c>
      <c r="U127" s="36">
        <f>SUMIFS(СВЦЭМ!$D$39:$D$782,СВЦЭМ!$A$39:$A$782,$A127,СВЦЭМ!$B$39:$B$782,U$119)+'СЕТ СН'!$H$14+СВЦЭМ!$D$10+'СЕТ СН'!$H$6-'СЕТ СН'!$H$26</f>
        <v>1201.8455765900001</v>
      </c>
      <c r="V127" s="36">
        <f>SUMIFS(СВЦЭМ!$D$39:$D$782,СВЦЭМ!$A$39:$A$782,$A127,СВЦЭМ!$B$39:$B$782,V$119)+'СЕТ СН'!$H$14+СВЦЭМ!$D$10+'СЕТ СН'!$H$6-'СЕТ СН'!$H$26</f>
        <v>1209.63597972</v>
      </c>
      <c r="W127" s="36">
        <f>SUMIFS(СВЦЭМ!$D$39:$D$782,СВЦЭМ!$A$39:$A$782,$A127,СВЦЭМ!$B$39:$B$782,W$119)+'СЕТ СН'!$H$14+СВЦЭМ!$D$10+'СЕТ СН'!$H$6-'СЕТ СН'!$H$26</f>
        <v>1229.48901925</v>
      </c>
      <c r="X127" s="36">
        <f>SUMIFS(СВЦЭМ!$D$39:$D$782,СВЦЭМ!$A$39:$A$782,$A127,СВЦЭМ!$B$39:$B$782,X$119)+'СЕТ СН'!$H$14+СВЦЭМ!$D$10+'СЕТ СН'!$H$6-'СЕТ СН'!$H$26</f>
        <v>1240.9127969799999</v>
      </c>
      <c r="Y127" s="36">
        <f>SUMIFS(СВЦЭМ!$D$39:$D$782,СВЦЭМ!$A$39:$A$782,$A127,СВЦЭМ!$B$39:$B$782,Y$119)+'СЕТ СН'!$H$14+СВЦЭМ!$D$10+'СЕТ СН'!$H$6-'СЕТ СН'!$H$26</f>
        <v>1256.7889678500001</v>
      </c>
    </row>
    <row r="128" spans="1:27" ht="15.75" x14ac:dyDescent="0.2">
      <c r="A128" s="35">
        <f t="shared" si="3"/>
        <v>44264</v>
      </c>
      <c r="B128" s="36">
        <f>SUMIFS(СВЦЭМ!$D$39:$D$782,СВЦЭМ!$A$39:$A$782,$A128,СВЦЭМ!$B$39:$B$782,B$119)+'СЕТ СН'!$H$14+СВЦЭМ!$D$10+'СЕТ СН'!$H$6-'СЕТ СН'!$H$26</f>
        <v>1251.6008244300001</v>
      </c>
      <c r="C128" s="36">
        <f>SUMIFS(СВЦЭМ!$D$39:$D$782,СВЦЭМ!$A$39:$A$782,$A128,СВЦЭМ!$B$39:$B$782,C$119)+'СЕТ СН'!$H$14+СВЦЭМ!$D$10+'СЕТ СН'!$H$6-'СЕТ СН'!$H$26</f>
        <v>1302.73307985</v>
      </c>
      <c r="D128" s="36">
        <f>SUMIFS(СВЦЭМ!$D$39:$D$782,СВЦЭМ!$A$39:$A$782,$A128,СВЦЭМ!$B$39:$B$782,D$119)+'СЕТ СН'!$H$14+СВЦЭМ!$D$10+'СЕТ СН'!$H$6-'СЕТ СН'!$H$26</f>
        <v>1363.6280867299999</v>
      </c>
      <c r="E128" s="36">
        <f>SUMIFS(СВЦЭМ!$D$39:$D$782,СВЦЭМ!$A$39:$A$782,$A128,СВЦЭМ!$B$39:$B$782,E$119)+'СЕТ СН'!$H$14+СВЦЭМ!$D$10+'СЕТ СН'!$H$6-'СЕТ СН'!$H$26</f>
        <v>1367.6304414799999</v>
      </c>
      <c r="F128" s="36">
        <f>SUMIFS(СВЦЭМ!$D$39:$D$782,СВЦЭМ!$A$39:$A$782,$A128,СВЦЭМ!$B$39:$B$782,F$119)+'СЕТ СН'!$H$14+СВЦЭМ!$D$10+'СЕТ СН'!$H$6-'СЕТ СН'!$H$26</f>
        <v>1372.7399913199999</v>
      </c>
      <c r="G128" s="36">
        <f>SUMIFS(СВЦЭМ!$D$39:$D$782,СВЦЭМ!$A$39:$A$782,$A128,СВЦЭМ!$B$39:$B$782,G$119)+'СЕТ СН'!$H$14+СВЦЭМ!$D$10+'СЕТ СН'!$H$6-'СЕТ СН'!$H$26</f>
        <v>1361.5831305500001</v>
      </c>
      <c r="H128" s="36">
        <f>SUMIFS(СВЦЭМ!$D$39:$D$782,СВЦЭМ!$A$39:$A$782,$A128,СВЦЭМ!$B$39:$B$782,H$119)+'СЕТ СН'!$H$14+СВЦЭМ!$D$10+'СЕТ СН'!$H$6-'СЕТ СН'!$H$26</f>
        <v>1327.4483367600001</v>
      </c>
      <c r="I128" s="36">
        <f>SUMIFS(СВЦЭМ!$D$39:$D$782,СВЦЭМ!$A$39:$A$782,$A128,СВЦЭМ!$B$39:$B$782,I$119)+'СЕТ СН'!$H$14+СВЦЭМ!$D$10+'СЕТ СН'!$H$6-'СЕТ СН'!$H$26</f>
        <v>1298.1184161600002</v>
      </c>
      <c r="J128" s="36">
        <f>SUMIFS(СВЦЭМ!$D$39:$D$782,СВЦЭМ!$A$39:$A$782,$A128,СВЦЭМ!$B$39:$B$782,J$119)+'СЕТ СН'!$H$14+СВЦЭМ!$D$10+'СЕТ СН'!$H$6-'СЕТ СН'!$H$26</f>
        <v>1255.47485581</v>
      </c>
      <c r="K128" s="36">
        <f>SUMIFS(СВЦЭМ!$D$39:$D$782,СВЦЭМ!$A$39:$A$782,$A128,СВЦЭМ!$B$39:$B$782,K$119)+'СЕТ СН'!$H$14+СВЦЭМ!$D$10+'СЕТ СН'!$H$6-'СЕТ СН'!$H$26</f>
        <v>1239.5622961700001</v>
      </c>
      <c r="L128" s="36">
        <f>SUMIFS(СВЦЭМ!$D$39:$D$782,СВЦЭМ!$A$39:$A$782,$A128,СВЦЭМ!$B$39:$B$782,L$119)+'СЕТ СН'!$H$14+СВЦЭМ!$D$10+'СЕТ СН'!$H$6-'СЕТ СН'!$H$26</f>
        <v>1239.23658894</v>
      </c>
      <c r="M128" s="36">
        <f>SUMIFS(СВЦЭМ!$D$39:$D$782,СВЦЭМ!$A$39:$A$782,$A128,СВЦЭМ!$B$39:$B$782,M$119)+'СЕТ СН'!$H$14+СВЦЭМ!$D$10+'СЕТ СН'!$H$6-'СЕТ СН'!$H$26</f>
        <v>1248.85699763</v>
      </c>
      <c r="N128" s="36">
        <f>SUMIFS(СВЦЭМ!$D$39:$D$782,СВЦЭМ!$A$39:$A$782,$A128,СВЦЭМ!$B$39:$B$782,N$119)+'СЕТ СН'!$H$14+СВЦЭМ!$D$10+'СЕТ СН'!$H$6-'СЕТ СН'!$H$26</f>
        <v>1264.7974287900001</v>
      </c>
      <c r="O128" s="36">
        <f>SUMIFS(СВЦЭМ!$D$39:$D$782,СВЦЭМ!$A$39:$A$782,$A128,СВЦЭМ!$B$39:$B$782,O$119)+'СЕТ СН'!$H$14+СВЦЭМ!$D$10+'СЕТ СН'!$H$6-'СЕТ СН'!$H$26</f>
        <v>1300.28572136</v>
      </c>
      <c r="P128" s="36">
        <f>SUMIFS(СВЦЭМ!$D$39:$D$782,СВЦЭМ!$A$39:$A$782,$A128,СВЦЭМ!$B$39:$B$782,P$119)+'СЕТ СН'!$H$14+СВЦЭМ!$D$10+'СЕТ СН'!$H$6-'СЕТ СН'!$H$26</f>
        <v>1305.2815360500001</v>
      </c>
      <c r="Q128" s="36">
        <f>SUMIFS(СВЦЭМ!$D$39:$D$782,СВЦЭМ!$A$39:$A$782,$A128,СВЦЭМ!$B$39:$B$782,Q$119)+'СЕТ СН'!$H$14+СВЦЭМ!$D$10+'СЕТ СН'!$H$6-'СЕТ СН'!$H$26</f>
        <v>1308.7116432</v>
      </c>
      <c r="R128" s="36">
        <f>SUMIFS(СВЦЭМ!$D$39:$D$782,СВЦЭМ!$A$39:$A$782,$A128,СВЦЭМ!$B$39:$B$782,R$119)+'СЕТ СН'!$H$14+СВЦЭМ!$D$10+'СЕТ СН'!$H$6-'СЕТ СН'!$H$26</f>
        <v>1314.5785031299999</v>
      </c>
      <c r="S128" s="36">
        <f>SUMIFS(СВЦЭМ!$D$39:$D$782,СВЦЭМ!$A$39:$A$782,$A128,СВЦЭМ!$B$39:$B$782,S$119)+'СЕТ СН'!$H$14+СВЦЭМ!$D$10+'СЕТ СН'!$H$6-'СЕТ СН'!$H$26</f>
        <v>1299.4917455699999</v>
      </c>
      <c r="T128" s="36">
        <f>SUMIFS(СВЦЭМ!$D$39:$D$782,СВЦЭМ!$A$39:$A$782,$A128,СВЦЭМ!$B$39:$B$782,T$119)+'СЕТ СН'!$H$14+СВЦЭМ!$D$10+'СЕТ СН'!$H$6-'СЕТ СН'!$H$26</f>
        <v>1246.76637205</v>
      </c>
      <c r="U128" s="36">
        <f>SUMIFS(СВЦЭМ!$D$39:$D$782,СВЦЭМ!$A$39:$A$782,$A128,СВЦЭМ!$B$39:$B$782,U$119)+'СЕТ СН'!$H$14+СВЦЭМ!$D$10+'СЕТ СН'!$H$6-'СЕТ СН'!$H$26</f>
        <v>1210.4408644300001</v>
      </c>
      <c r="V128" s="36">
        <f>SUMIFS(СВЦЭМ!$D$39:$D$782,СВЦЭМ!$A$39:$A$782,$A128,СВЦЭМ!$B$39:$B$782,V$119)+'СЕТ СН'!$H$14+СВЦЭМ!$D$10+'СЕТ СН'!$H$6-'СЕТ СН'!$H$26</f>
        <v>1213.6507322</v>
      </c>
      <c r="W128" s="36">
        <f>SUMIFS(СВЦЭМ!$D$39:$D$782,СВЦЭМ!$A$39:$A$782,$A128,СВЦЭМ!$B$39:$B$782,W$119)+'СЕТ СН'!$H$14+СВЦЭМ!$D$10+'СЕТ СН'!$H$6-'СЕТ СН'!$H$26</f>
        <v>1232.4877079299999</v>
      </c>
      <c r="X128" s="36">
        <f>SUMIFS(СВЦЭМ!$D$39:$D$782,СВЦЭМ!$A$39:$A$782,$A128,СВЦЭМ!$B$39:$B$782,X$119)+'СЕТ СН'!$H$14+СВЦЭМ!$D$10+'СЕТ СН'!$H$6-'СЕТ СН'!$H$26</f>
        <v>1257.63821691</v>
      </c>
      <c r="Y128" s="36">
        <f>SUMIFS(СВЦЭМ!$D$39:$D$782,СВЦЭМ!$A$39:$A$782,$A128,СВЦЭМ!$B$39:$B$782,Y$119)+'СЕТ СН'!$H$14+СВЦЭМ!$D$10+'СЕТ СН'!$H$6-'СЕТ СН'!$H$26</f>
        <v>1274.8553876399999</v>
      </c>
    </row>
    <row r="129" spans="1:25" ht="15.75" x14ac:dyDescent="0.2">
      <c r="A129" s="35">
        <f t="shared" si="3"/>
        <v>44265</v>
      </c>
      <c r="B129" s="36">
        <f>SUMIFS(СВЦЭМ!$D$39:$D$782,СВЦЭМ!$A$39:$A$782,$A129,СВЦЭМ!$B$39:$B$782,B$119)+'СЕТ СН'!$H$14+СВЦЭМ!$D$10+'СЕТ СН'!$H$6-'СЕТ СН'!$H$26</f>
        <v>1283.19666026</v>
      </c>
      <c r="C129" s="36">
        <f>SUMIFS(СВЦЭМ!$D$39:$D$782,СВЦЭМ!$A$39:$A$782,$A129,СВЦЭМ!$B$39:$B$782,C$119)+'СЕТ СН'!$H$14+СВЦЭМ!$D$10+'СЕТ СН'!$H$6-'СЕТ СН'!$H$26</f>
        <v>1322.3981698699999</v>
      </c>
      <c r="D129" s="36">
        <f>SUMIFS(СВЦЭМ!$D$39:$D$782,СВЦЭМ!$A$39:$A$782,$A129,СВЦЭМ!$B$39:$B$782,D$119)+'СЕТ СН'!$H$14+СВЦЭМ!$D$10+'СЕТ СН'!$H$6-'СЕТ СН'!$H$26</f>
        <v>1374.3517204299999</v>
      </c>
      <c r="E129" s="36">
        <f>SUMIFS(СВЦЭМ!$D$39:$D$782,СВЦЭМ!$A$39:$A$782,$A129,СВЦЭМ!$B$39:$B$782,E$119)+'СЕТ СН'!$H$14+СВЦЭМ!$D$10+'СЕТ СН'!$H$6-'СЕТ СН'!$H$26</f>
        <v>1372.99099985</v>
      </c>
      <c r="F129" s="36">
        <f>SUMIFS(СВЦЭМ!$D$39:$D$782,СВЦЭМ!$A$39:$A$782,$A129,СВЦЭМ!$B$39:$B$782,F$119)+'СЕТ СН'!$H$14+СВЦЭМ!$D$10+'СЕТ СН'!$H$6-'СЕТ СН'!$H$26</f>
        <v>1377.4931446600001</v>
      </c>
      <c r="G129" s="36">
        <f>SUMIFS(СВЦЭМ!$D$39:$D$782,СВЦЭМ!$A$39:$A$782,$A129,СВЦЭМ!$B$39:$B$782,G$119)+'СЕТ СН'!$H$14+СВЦЭМ!$D$10+'СЕТ СН'!$H$6-'СЕТ СН'!$H$26</f>
        <v>1378.54393716</v>
      </c>
      <c r="H129" s="36">
        <f>SUMIFS(СВЦЭМ!$D$39:$D$782,СВЦЭМ!$A$39:$A$782,$A129,СВЦЭМ!$B$39:$B$782,H$119)+'СЕТ СН'!$H$14+СВЦЭМ!$D$10+'СЕТ СН'!$H$6-'СЕТ СН'!$H$26</f>
        <v>1354.09693885</v>
      </c>
      <c r="I129" s="36">
        <f>SUMIFS(СВЦЭМ!$D$39:$D$782,СВЦЭМ!$A$39:$A$782,$A129,СВЦЭМ!$B$39:$B$782,I$119)+'СЕТ СН'!$H$14+СВЦЭМ!$D$10+'СЕТ СН'!$H$6-'СЕТ СН'!$H$26</f>
        <v>1320.808908</v>
      </c>
      <c r="J129" s="36">
        <f>SUMIFS(СВЦЭМ!$D$39:$D$782,СВЦЭМ!$A$39:$A$782,$A129,СВЦЭМ!$B$39:$B$782,J$119)+'СЕТ СН'!$H$14+СВЦЭМ!$D$10+'СЕТ СН'!$H$6-'СЕТ СН'!$H$26</f>
        <v>1285.5168378199999</v>
      </c>
      <c r="K129" s="36">
        <f>SUMIFS(СВЦЭМ!$D$39:$D$782,СВЦЭМ!$A$39:$A$782,$A129,СВЦЭМ!$B$39:$B$782,K$119)+'СЕТ СН'!$H$14+СВЦЭМ!$D$10+'СЕТ СН'!$H$6-'СЕТ СН'!$H$26</f>
        <v>1245.30509373</v>
      </c>
      <c r="L129" s="36">
        <f>SUMIFS(СВЦЭМ!$D$39:$D$782,СВЦЭМ!$A$39:$A$782,$A129,СВЦЭМ!$B$39:$B$782,L$119)+'СЕТ СН'!$H$14+СВЦЭМ!$D$10+'СЕТ СН'!$H$6-'СЕТ СН'!$H$26</f>
        <v>1237.11237661</v>
      </c>
      <c r="M129" s="36">
        <f>SUMIFS(СВЦЭМ!$D$39:$D$782,СВЦЭМ!$A$39:$A$782,$A129,СВЦЭМ!$B$39:$B$782,M$119)+'СЕТ СН'!$H$14+СВЦЭМ!$D$10+'СЕТ СН'!$H$6-'СЕТ СН'!$H$26</f>
        <v>1247.8851955499999</v>
      </c>
      <c r="N129" s="36">
        <f>SUMIFS(СВЦЭМ!$D$39:$D$782,СВЦЭМ!$A$39:$A$782,$A129,СВЦЭМ!$B$39:$B$782,N$119)+'СЕТ СН'!$H$14+СВЦЭМ!$D$10+'СЕТ СН'!$H$6-'СЕТ СН'!$H$26</f>
        <v>1251.67442947</v>
      </c>
      <c r="O129" s="36">
        <f>SUMIFS(СВЦЭМ!$D$39:$D$782,СВЦЭМ!$A$39:$A$782,$A129,СВЦЭМ!$B$39:$B$782,O$119)+'СЕТ СН'!$H$14+СВЦЭМ!$D$10+'СЕТ СН'!$H$6-'СЕТ СН'!$H$26</f>
        <v>1252.05591445</v>
      </c>
      <c r="P129" s="36">
        <f>SUMIFS(СВЦЭМ!$D$39:$D$782,СВЦЭМ!$A$39:$A$782,$A129,СВЦЭМ!$B$39:$B$782,P$119)+'СЕТ СН'!$H$14+СВЦЭМ!$D$10+'СЕТ СН'!$H$6-'СЕТ СН'!$H$26</f>
        <v>1296.6595690500001</v>
      </c>
      <c r="Q129" s="36">
        <f>SUMIFS(СВЦЭМ!$D$39:$D$782,СВЦЭМ!$A$39:$A$782,$A129,СВЦЭМ!$B$39:$B$782,Q$119)+'СЕТ СН'!$H$14+СВЦЭМ!$D$10+'СЕТ СН'!$H$6-'СЕТ СН'!$H$26</f>
        <v>1332.79412798</v>
      </c>
      <c r="R129" s="36">
        <f>SUMIFS(СВЦЭМ!$D$39:$D$782,СВЦЭМ!$A$39:$A$782,$A129,СВЦЭМ!$B$39:$B$782,R$119)+'СЕТ СН'!$H$14+СВЦЭМ!$D$10+'СЕТ СН'!$H$6-'СЕТ СН'!$H$26</f>
        <v>1329.5209438899999</v>
      </c>
      <c r="S129" s="36">
        <f>SUMIFS(СВЦЭМ!$D$39:$D$782,СВЦЭМ!$A$39:$A$782,$A129,СВЦЭМ!$B$39:$B$782,S$119)+'СЕТ СН'!$H$14+СВЦЭМ!$D$10+'СЕТ СН'!$H$6-'СЕТ СН'!$H$26</f>
        <v>1308.7680728100001</v>
      </c>
      <c r="T129" s="36">
        <f>SUMIFS(СВЦЭМ!$D$39:$D$782,СВЦЭМ!$A$39:$A$782,$A129,СВЦЭМ!$B$39:$B$782,T$119)+'СЕТ СН'!$H$14+СВЦЭМ!$D$10+'СЕТ СН'!$H$6-'СЕТ СН'!$H$26</f>
        <v>1241.57854901</v>
      </c>
      <c r="U129" s="36">
        <f>SUMIFS(СВЦЭМ!$D$39:$D$782,СВЦЭМ!$A$39:$A$782,$A129,СВЦЭМ!$B$39:$B$782,U$119)+'СЕТ СН'!$H$14+СВЦЭМ!$D$10+'СЕТ СН'!$H$6-'СЕТ СН'!$H$26</f>
        <v>1203.0754742700001</v>
      </c>
      <c r="V129" s="36">
        <f>SUMIFS(СВЦЭМ!$D$39:$D$782,СВЦЭМ!$A$39:$A$782,$A129,СВЦЭМ!$B$39:$B$782,V$119)+'СЕТ СН'!$H$14+СВЦЭМ!$D$10+'СЕТ СН'!$H$6-'СЕТ СН'!$H$26</f>
        <v>1202.7694160200001</v>
      </c>
      <c r="W129" s="36">
        <f>SUMIFS(СВЦЭМ!$D$39:$D$782,СВЦЭМ!$A$39:$A$782,$A129,СВЦЭМ!$B$39:$B$782,W$119)+'СЕТ СН'!$H$14+СВЦЭМ!$D$10+'СЕТ СН'!$H$6-'СЕТ СН'!$H$26</f>
        <v>1218.74413553</v>
      </c>
      <c r="X129" s="36">
        <f>SUMIFS(СВЦЭМ!$D$39:$D$782,СВЦЭМ!$A$39:$A$782,$A129,СВЦЭМ!$B$39:$B$782,X$119)+'СЕТ СН'!$H$14+СВЦЭМ!$D$10+'СЕТ СН'!$H$6-'СЕТ СН'!$H$26</f>
        <v>1241.3309294200001</v>
      </c>
      <c r="Y129" s="36">
        <f>SUMIFS(СВЦЭМ!$D$39:$D$782,СВЦЭМ!$A$39:$A$782,$A129,СВЦЭМ!$B$39:$B$782,Y$119)+'СЕТ СН'!$H$14+СВЦЭМ!$D$10+'СЕТ СН'!$H$6-'СЕТ СН'!$H$26</f>
        <v>1273.5875437700001</v>
      </c>
    </row>
    <row r="130" spans="1:25" ht="15.75" x14ac:dyDescent="0.2">
      <c r="A130" s="35">
        <f t="shared" si="3"/>
        <v>44266</v>
      </c>
      <c r="B130" s="36">
        <f>SUMIFS(СВЦЭМ!$D$39:$D$782,СВЦЭМ!$A$39:$A$782,$A130,СВЦЭМ!$B$39:$B$782,B$119)+'СЕТ СН'!$H$14+СВЦЭМ!$D$10+'СЕТ СН'!$H$6-'СЕТ СН'!$H$26</f>
        <v>1274.47132186</v>
      </c>
      <c r="C130" s="36">
        <f>SUMIFS(СВЦЭМ!$D$39:$D$782,СВЦЭМ!$A$39:$A$782,$A130,СВЦЭМ!$B$39:$B$782,C$119)+'СЕТ СН'!$H$14+СВЦЭМ!$D$10+'СЕТ СН'!$H$6-'СЕТ СН'!$H$26</f>
        <v>1317.5196788800001</v>
      </c>
      <c r="D130" s="36">
        <f>SUMIFS(СВЦЭМ!$D$39:$D$782,СВЦЭМ!$A$39:$A$782,$A130,СВЦЭМ!$B$39:$B$782,D$119)+'СЕТ СН'!$H$14+СВЦЭМ!$D$10+'СЕТ СН'!$H$6-'СЕТ СН'!$H$26</f>
        <v>1346.13117534</v>
      </c>
      <c r="E130" s="36">
        <f>SUMIFS(СВЦЭМ!$D$39:$D$782,СВЦЭМ!$A$39:$A$782,$A130,СВЦЭМ!$B$39:$B$782,E$119)+'СЕТ СН'!$H$14+СВЦЭМ!$D$10+'СЕТ СН'!$H$6-'СЕТ СН'!$H$26</f>
        <v>1347.3565178599999</v>
      </c>
      <c r="F130" s="36">
        <f>SUMIFS(СВЦЭМ!$D$39:$D$782,СВЦЭМ!$A$39:$A$782,$A130,СВЦЭМ!$B$39:$B$782,F$119)+'СЕТ СН'!$H$14+СВЦЭМ!$D$10+'СЕТ СН'!$H$6-'СЕТ СН'!$H$26</f>
        <v>1347.4788603</v>
      </c>
      <c r="G130" s="36">
        <f>SUMIFS(СВЦЭМ!$D$39:$D$782,СВЦЭМ!$A$39:$A$782,$A130,СВЦЭМ!$B$39:$B$782,G$119)+'СЕТ СН'!$H$14+СВЦЭМ!$D$10+'СЕТ СН'!$H$6-'СЕТ СН'!$H$26</f>
        <v>1360.5780981400001</v>
      </c>
      <c r="H130" s="36">
        <f>SUMIFS(СВЦЭМ!$D$39:$D$782,СВЦЭМ!$A$39:$A$782,$A130,СВЦЭМ!$B$39:$B$782,H$119)+'СЕТ СН'!$H$14+СВЦЭМ!$D$10+'СЕТ СН'!$H$6-'СЕТ СН'!$H$26</f>
        <v>1365.3291193099999</v>
      </c>
      <c r="I130" s="36">
        <f>SUMIFS(СВЦЭМ!$D$39:$D$782,СВЦЭМ!$A$39:$A$782,$A130,СВЦЭМ!$B$39:$B$782,I$119)+'СЕТ СН'!$H$14+СВЦЭМ!$D$10+'СЕТ СН'!$H$6-'СЕТ СН'!$H$26</f>
        <v>1303.3932115599998</v>
      </c>
      <c r="J130" s="36">
        <f>SUMIFS(СВЦЭМ!$D$39:$D$782,СВЦЭМ!$A$39:$A$782,$A130,СВЦЭМ!$B$39:$B$782,J$119)+'СЕТ СН'!$H$14+СВЦЭМ!$D$10+'СЕТ СН'!$H$6-'СЕТ СН'!$H$26</f>
        <v>1252.0450127399999</v>
      </c>
      <c r="K130" s="36">
        <f>SUMIFS(СВЦЭМ!$D$39:$D$782,СВЦЭМ!$A$39:$A$782,$A130,СВЦЭМ!$B$39:$B$782,K$119)+'СЕТ СН'!$H$14+СВЦЭМ!$D$10+'СЕТ СН'!$H$6-'СЕТ СН'!$H$26</f>
        <v>1227.4227155400001</v>
      </c>
      <c r="L130" s="36">
        <f>SUMIFS(СВЦЭМ!$D$39:$D$782,СВЦЭМ!$A$39:$A$782,$A130,СВЦЭМ!$B$39:$B$782,L$119)+'СЕТ СН'!$H$14+СВЦЭМ!$D$10+'СЕТ СН'!$H$6-'СЕТ СН'!$H$26</f>
        <v>1222.1047306200001</v>
      </c>
      <c r="M130" s="36">
        <f>SUMIFS(СВЦЭМ!$D$39:$D$782,СВЦЭМ!$A$39:$A$782,$A130,СВЦЭМ!$B$39:$B$782,M$119)+'СЕТ СН'!$H$14+СВЦЭМ!$D$10+'СЕТ СН'!$H$6-'СЕТ СН'!$H$26</f>
        <v>1227.7906257900001</v>
      </c>
      <c r="N130" s="36">
        <f>SUMIFS(СВЦЭМ!$D$39:$D$782,СВЦЭМ!$A$39:$A$782,$A130,СВЦЭМ!$B$39:$B$782,N$119)+'СЕТ СН'!$H$14+СВЦЭМ!$D$10+'СЕТ СН'!$H$6-'СЕТ СН'!$H$26</f>
        <v>1244.2348392200001</v>
      </c>
      <c r="O130" s="36">
        <f>SUMIFS(СВЦЭМ!$D$39:$D$782,СВЦЭМ!$A$39:$A$782,$A130,СВЦЭМ!$B$39:$B$782,O$119)+'СЕТ СН'!$H$14+СВЦЭМ!$D$10+'СЕТ СН'!$H$6-'СЕТ СН'!$H$26</f>
        <v>1278.1603134300001</v>
      </c>
      <c r="P130" s="36">
        <f>SUMIFS(СВЦЭМ!$D$39:$D$782,СВЦЭМ!$A$39:$A$782,$A130,СВЦЭМ!$B$39:$B$782,P$119)+'СЕТ СН'!$H$14+СВЦЭМ!$D$10+'СЕТ СН'!$H$6-'СЕТ СН'!$H$26</f>
        <v>1302.55591239</v>
      </c>
      <c r="Q130" s="36">
        <f>SUMIFS(СВЦЭМ!$D$39:$D$782,СВЦЭМ!$A$39:$A$782,$A130,СВЦЭМ!$B$39:$B$782,Q$119)+'СЕТ СН'!$H$14+СВЦЭМ!$D$10+'СЕТ СН'!$H$6-'СЕТ СН'!$H$26</f>
        <v>1346.0475414</v>
      </c>
      <c r="R130" s="36">
        <f>SUMIFS(СВЦЭМ!$D$39:$D$782,СВЦЭМ!$A$39:$A$782,$A130,СВЦЭМ!$B$39:$B$782,R$119)+'СЕТ СН'!$H$14+СВЦЭМ!$D$10+'СЕТ СН'!$H$6-'СЕТ СН'!$H$26</f>
        <v>1332.68587282</v>
      </c>
      <c r="S130" s="36">
        <f>SUMIFS(СВЦЭМ!$D$39:$D$782,СВЦЭМ!$A$39:$A$782,$A130,СВЦЭМ!$B$39:$B$782,S$119)+'СЕТ СН'!$H$14+СВЦЭМ!$D$10+'СЕТ СН'!$H$6-'СЕТ СН'!$H$26</f>
        <v>1283.77971884</v>
      </c>
      <c r="T130" s="36">
        <f>SUMIFS(СВЦЭМ!$D$39:$D$782,СВЦЭМ!$A$39:$A$782,$A130,СВЦЭМ!$B$39:$B$782,T$119)+'СЕТ СН'!$H$14+СВЦЭМ!$D$10+'СЕТ СН'!$H$6-'СЕТ СН'!$H$26</f>
        <v>1201.3952230800001</v>
      </c>
      <c r="U130" s="36">
        <f>SUMIFS(СВЦЭМ!$D$39:$D$782,СВЦЭМ!$A$39:$A$782,$A130,СВЦЭМ!$B$39:$B$782,U$119)+'СЕТ СН'!$H$14+СВЦЭМ!$D$10+'СЕТ СН'!$H$6-'СЕТ СН'!$H$26</f>
        <v>1172.8766286300001</v>
      </c>
      <c r="V130" s="36">
        <f>SUMIFS(СВЦЭМ!$D$39:$D$782,СВЦЭМ!$A$39:$A$782,$A130,СВЦЭМ!$B$39:$B$782,V$119)+'СЕТ СН'!$H$14+СВЦЭМ!$D$10+'СЕТ СН'!$H$6-'СЕТ СН'!$H$26</f>
        <v>1185.8488817800001</v>
      </c>
      <c r="W130" s="36">
        <f>SUMIFS(СВЦЭМ!$D$39:$D$782,СВЦЭМ!$A$39:$A$782,$A130,СВЦЭМ!$B$39:$B$782,W$119)+'СЕТ СН'!$H$14+СВЦЭМ!$D$10+'СЕТ СН'!$H$6-'СЕТ СН'!$H$26</f>
        <v>1200.9952868</v>
      </c>
      <c r="X130" s="36">
        <f>SUMIFS(СВЦЭМ!$D$39:$D$782,СВЦЭМ!$A$39:$A$782,$A130,СВЦЭМ!$B$39:$B$782,X$119)+'СЕТ СН'!$H$14+СВЦЭМ!$D$10+'СЕТ СН'!$H$6-'СЕТ СН'!$H$26</f>
        <v>1218.6472836299999</v>
      </c>
      <c r="Y130" s="36">
        <f>SUMIFS(СВЦЭМ!$D$39:$D$782,СВЦЭМ!$A$39:$A$782,$A130,СВЦЭМ!$B$39:$B$782,Y$119)+'СЕТ СН'!$H$14+СВЦЭМ!$D$10+'СЕТ СН'!$H$6-'СЕТ СН'!$H$26</f>
        <v>1231.7244654799999</v>
      </c>
    </row>
    <row r="131" spans="1:25" ht="15.75" x14ac:dyDescent="0.2">
      <c r="A131" s="35">
        <f t="shared" si="3"/>
        <v>44267</v>
      </c>
      <c r="B131" s="36">
        <f>SUMIFS(СВЦЭМ!$D$39:$D$782,СВЦЭМ!$A$39:$A$782,$A131,СВЦЭМ!$B$39:$B$782,B$119)+'СЕТ СН'!$H$14+СВЦЭМ!$D$10+'СЕТ СН'!$H$6-'СЕТ СН'!$H$26</f>
        <v>1283.70421902</v>
      </c>
      <c r="C131" s="36">
        <f>SUMIFS(СВЦЭМ!$D$39:$D$782,СВЦЭМ!$A$39:$A$782,$A131,СВЦЭМ!$B$39:$B$782,C$119)+'СЕТ СН'!$H$14+СВЦЭМ!$D$10+'СЕТ СН'!$H$6-'СЕТ СН'!$H$26</f>
        <v>1350.8426505699999</v>
      </c>
      <c r="D131" s="36">
        <f>SUMIFS(СВЦЭМ!$D$39:$D$782,СВЦЭМ!$A$39:$A$782,$A131,СВЦЭМ!$B$39:$B$782,D$119)+'СЕТ СН'!$H$14+СВЦЭМ!$D$10+'СЕТ СН'!$H$6-'СЕТ СН'!$H$26</f>
        <v>1355.57409742</v>
      </c>
      <c r="E131" s="36">
        <f>SUMIFS(СВЦЭМ!$D$39:$D$782,СВЦЭМ!$A$39:$A$782,$A131,СВЦЭМ!$B$39:$B$782,E$119)+'СЕТ СН'!$H$14+СВЦЭМ!$D$10+'СЕТ СН'!$H$6-'СЕТ СН'!$H$26</f>
        <v>1353.45130417</v>
      </c>
      <c r="F131" s="36">
        <f>SUMIFS(СВЦЭМ!$D$39:$D$782,СВЦЭМ!$A$39:$A$782,$A131,СВЦЭМ!$B$39:$B$782,F$119)+'СЕТ СН'!$H$14+СВЦЭМ!$D$10+'СЕТ СН'!$H$6-'СЕТ СН'!$H$26</f>
        <v>1351.66081285</v>
      </c>
      <c r="G131" s="36">
        <f>SUMIFS(СВЦЭМ!$D$39:$D$782,СВЦЭМ!$A$39:$A$782,$A131,СВЦЭМ!$B$39:$B$782,G$119)+'СЕТ СН'!$H$14+СВЦЭМ!$D$10+'СЕТ СН'!$H$6-'СЕТ СН'!$H$26</f>
        <v>1356.4351616599999</v>
      </c>
      <c r="H131" s="36">
        <f>SUMIFS(СВЦЭМ!$D$39:$D$782,СВЦЭМ!$A$39:$A$782,$A131,СВЦЭМ!$B$39:$B$782,H$119)+'СЕТ СН'!$H$14+СВЦЭМ!$D$10+'СЕТ СН'!$H$6-'СЕТ СН'!$H$26</f>
        <v>1354.3168032399999</v>
      </c>
      <c r="I131" s="36">
        <f>SUMIFS(СВЦЭМ!$D$39:$D$782,СВЦЭМ!$A$39:$A$782,$A131,СВЦЭМ!$B$39:$B$782,I$119)+'СЕТ СН'!$H$14+СВЦЭМ!$D$10+'СЕТ СН'!$H$6-'СЕТ СН'!$H$26</f>
        <v>1288.86362252</v>
      </c>
      <c r="J131" s="36">
        <f>SUMIFS(СВЦЭМ!$D$39:$D$782,СВЦЭМ!$A$39:$A$782,$A131,СВЦЭМ!$B$39:$B$782,J$119)+'СЕТ СН'!$H$14+СВЦЭМ!$D$10+'СЕТ СН'!$H$6-'СЕТ СН'!$H$26</f>
        <v>1234.3614982300001</v>
      </c>
      <c r="K131" s="36">
        <f>SUMIFS(СВЦЭМ!$D$39:$D$782,СВЦЭМ!$A$39:$A$782,$A131,СВЦЭМ!$B$39:$B$782,K$119)+'СЕТ СН'!$H$14+СВЦЭМ!$D$10+'СЕТ СН'!$H$6-'СЕТ СН'!$H$26</f>
        <v>1196.88316994</v>
      </c>
      <c r="L131" s="36">
        <f>SUMIFS(СВЦЭМ!$D$39:$D$782,СВЦЭМ!$A$39:$A$782,$A131,СВЦЭМ!$B$39:$B$782,L$119)+'СЕТ СН'!$H$14+СВЦЭМ!$D$10+'СЕТ СН'!$H$6-'СЕТ СН'!$H$26</f>
        <v>1197.5406987000001</v>
      </c>
      <c r="M131" s="36">
        <f>SUMIFS(СВЦЭМ!$D$39:$D$782,СВЦЭМ!$A$39:$A$782,$A131,СВЦЭМ!$B$39:$B$782,M$119)+'СЕТ СН'!$H$14+СВЦЭМ!$D$10+'СЕТ СН'!$H$6-'СЕТ СН'!$H$26</f>
        <v>1203.9339052299999</v>
      </c>
      <c r="N131" s="36">
        <f>SUMIFS(СВЦЭМ!$D$39:$D$782,СВЦЭМ!$A$39:$A$782,$A131,СВЦЭМ!$B$39:$B$782,N$119)+'СЕТ СН'!$H$14+СВЦЭМ!$D$10+'СЕТ СН'!$H$6-'СЕТ СН'!$H$26</f>
        <v>1209.2340216800001</v>
      </c>
      <c r="O131" s="36">
        <f>SUMIFS(СВЦЭМ!$D$39:$D$782,СВЦЭМ!$A$39:$A$782,$A131,СВЦЭМ!$B$39:$B$782,O$119)+'СЕТ СН'!$H$14+СВЦЭМ!$D$10+'СЕТ СН'!$H$6-'СЕТ СН'!$H$26</f>
        <v>1229.4060983900001</v>
      </c>
      <c r="P131" s="36">
        <f>SUMIFS(СВЦЭМ!$D$39:$D$782,СВЦЭМ!$A$39:$A$782,$A131,СВЦЭМ!$B$39:$B$782,P$119)+'СЕТ СН'!$H$14+СВЦЭМ!$D$10+'СЕТ СН'!$H$6-'СЕТ СН'!$H$26</f>
        <v>1274.51775477</v>
      </c>
      <c r="Q131" s="36">
        <f>SUMIFS(СВЦЭМ!$D$39:$D$782,СВЦЭМ!$A$39:$A$782,$A131,СВЦЭМ!$B$39:$B$782,Q$119)+'СЕТ СН'!$H$14+СВЦЭМ!$D$10+'СЕТ СН'!$H$6-'СЕТ СН'!$H$26</f>
        <v>1321.34979372</v>
      </c>
      <c r="R131" s="36">
        <f>SUMIFS(СВЦЭМ!$D$39:$D$782,СВЦЭМ!$A$39:$A$782,$A131,СВЦЭМ!$B$39:$B$782,R$119)+'СЕТ СН'!$H$14+СВЦЭМ!$D$10+'СЕТ СН'!$H$6-'СЕТ СН'!$H$26</f>
        <v>1322.9973477800002</v>
      </c>
      <c r="S131" s="36">
        <f>SUMIFS(СВЦЭМ!$D$39:$D$782,СВЦЭМ!$A$39:$A$782,$A131,СВЦЭМ!$B$39:$B$782,S$119)+'СЕТ СН'!$H$14+СВЦЭМ!$D$10+'СЕТ СН'!$H$6-'СЕТ СН'!$H$26</f>
        <v>1282.73897205</v>
      </c>
      <c r="T131" s="36">
        <f>SUMIFS(СВЦЭМ!$D$39:$D$782,СВЦЭМ!$A$39:$A$782,$A131,СВЦЭМ!$B$39:$B$782,T$119)+'СЕТ СН'!$H$14+СВЦЭМ!$D$10+'СЕТ СН'!$H$6-'СЕТ СН'!$H$26</f>
        <v>1211.0071885700002</v>
      </c>
      <c r="U131" s="36">
        <f>SUMIFS(СВЦЭМ!$D$39:$D$782,СВЦЭМ!$A$39:$A$782,$A131,СВЦЭМ!$B$39:$B$782,U$119)+'СЕТ СН'!$H$14+СВЦЭМ!$D$10+'СЕТ СН'!$H$6-'СЕТ СН'!$H$26</f>
        <v>1185.65213412</v>
      </c>
      <c r="V131" s="36">
        <f>SUMIFS(СВЦЭМ!$D$39:$D$782,СВЦЭМ!$A$39:$A$782,$A131,СВЦЭМ!$B$39:$B$782,V$119)+'СЕТ СН'!$H$14+СВЦЭМ!$D$10+'СЕТ СН'!$H$6-'СЕТ СН'!$H$26</f>
        <v>1189.43160461</v>
      </c>
      <c r="W131" s="36">
        <f>SUMIFS(СВЦЭМ!$D$39:$D$782,СВЦЭМ!$A$39:$A$782,$A131,СВЦЭМ!$B$39:$B$782,W$119)+'СЕТ СН'!$H$14+СВЦЭМ!$D$10+'СЕТ СН'!$H$6-'СЕТ СН'!$H$26</f>
        <v>1202.14749041</v>
      </c>
      <c r="X131" s="36">
        <f>SUMIFS(СВЦЭМ!$D$39:$D$782,СВЦЭМ!$A$39:$A$782,$A131,СВЦЭМ!$B$39:$B$782,X$119)+'СЕТ СН'!$H$14+СВЦЭМ!$D$10+'СЕТ СН'!$H$6-'СЕТ СН'!$H$26</f>
        <v>1219.6506814900001</v>
      </c>
      <c r="Y131" s="36">
        <f>SUMIFS(СВЦЭМ!$D$39:$D$782,СВЦЭМ!$A$39:$A$782,$A131,СВЦЭМ!$B$39:$B$782,Y$119)+'СЕТ СН'!$H$14+СВЦЭМ!$D$10+'СЕТ СН'!$H$6-'СЕТ СН'!$H$26</f>
        <v>1235.9788153100001</v>
      </c>
    </row>
    <row r="132" spans="1:25" ht="15.75" x14ac:dyDescent="0.2">
      <c r="A132" s="35">
        <f t="shared" si="3"/>
        <v>44268</v>
      </c>
      <c r="B132" s="36">
        <f>SUMIFS(СВЦЭМ!$D$39:$D$782,СВЦЭМ!$A$39:$A$782,$A132,СВЦЭМ!$B$39:$B$782,B$119)+'СЕТ СН'!$H$14+СВЦЭМ!$D$10+'СЕТ СН'!$H$6-'СЕТ СН'!$H$26</f>
        <v>1352.42650284</v>
      </c>
      <c r="C132" s="36">
        <f>SUMIFS(СВЦЭМ!$D$39:$D$782,СВЦЭМ!$A$39:$A$782,$A132,СВЦЭМ!$B$39:$B$782,C$119)+'СЕТ СН'!$H$14+СВЦЭМ!$D$10+'СЕТ СН'!$H$6-'СЕТ СН'!$H$26</f>
        <v>1380.45740097</v>
      </c>
      <c r="D132" s="36">
        <f>SUMIFS(СВЦЭМ!$D$39:$D$782,СВЦЭМ!$A$39:$A$782,$A132,СВЦЭМ!$B$39:$B$782,D$119)+'СЕТ СН'!$H$14+СВЦЭМ!$D$10+'СЕТ СН'!$H$6-'СЕТ СН'!$H$26</f>
        <v>1355.8315164400001</v>
      </c>
      <c r="E132" s="36">
        <f>SUMIFS(СВЦЭМ!$D$39:$D$782,СВЦЭМ!$A$39:$A$782,$A132,СВЦЭМ!$B$39:$B$782,E$119)+'СЕТ СН'!$H$14+СВЦЭМ!$D$10+'СЕТ СН'!$H$6-'СЕТ СН'!$H$26</f>
        <v>1351.17238711</v>
      </c>
      <c r="F132" s="36">
        <f>SUMIFS(СВЦЭМ!$D$39:$D$782,СВЦЭМ!$A$39:$A$782,$A132,СВЦЭМ!$B$39:$B$782,F$119)+'СЕТ СН'!$H$14+СВЦЭМ!$D$10+'СЕТ СН'!$H$6-'СЕТ СН'!$H$26</f>
        <v>1352.10563609</v>
      </c>
      <c r="G132" s="36">
        <f>SUMIFS(СВЦЭМ!$D$39:$D$782,СВЦЭМ!$A$39:$A$782,$A132,СВЦЭМ!$B$39:$B$782,G$119)+'СЕТ СН'!$H$14+СВЦЭМ!$D$10+'СЕТ СН'!$H$6-'СЕТ СН'!$H$26</f>
        <v>1358.2409939700001</v>
      </c>
      <c r="H132" s="36">
        <f>SUMIFS(СВЦЭМ!$D$39:$D$782,СВЦЭМ!$A$39:$A$782,$A132,СВЦЭМ!$B$39:$B$782,H$119)+'СЕТ СН'!$H$14+СВЦЭМ!$D$10+'СЕТ СН'!$H$6-'СЕТ СН'!$H$26</f>
        <v>1366.91979038</v>
      </c>
      <c r="I132" s="36">
        <f>SUMIFS(СВЦЭМ!$D$39:$D$782,СВЦЭМ!$A$39:$A$782,$A132,СВЦЭМ!$B$39:$B$782,I$119)+'СЕТ СН'!$H$14+СВЦЭМ!$D$10+'СЕТ СН'!$H$6-'СЕТ СН'!$H$26</f>
        <v>1345.57573499</v>
      </c>
      <c r="J132" s="36">
        <f>SUMIFS(СВЦЭМ!$D$39:$D$782,СВЦЭМ!$A$39:$A$782,$A132,СВЦЭМ!$B$39:$B$782,J$119)+'СЕТ СН'!$H$14+СВЦЭМ!$D$10+'СЕТ СН'!$H$6-'СЕТ СН'!$H$26</f>
        <v>1273.71588544</v>
      </c>
      <c r="K132" s="36">
        <f>SUMIFS(СВЦЭМ!$D$39:$D$782,СВЦЭМ!$A$39:$A$782,$A132,СВЦЭМ!$B$39:$B$782,K$119)+'СЕТ СН'!$H$14+СВЦЭМ!$D$10+'СЕТ СН'!$H$6-'СЕТ СН'!$H$26</f>
        <v>1232.3670103300001</v>
      </c>
      <c r="L132" s="36">
        <f>SUMIFS(СВЦЭМ!$D$39:$D$782,СВЦЭМ!$A$39:$A$782,$A132,СВЦЭМ!$B$39:$B$782,L$119)+'СЕТ СН'!$H$14+СВЦЭМ!$D$10+'СЕТ СН'!$H$6-'СЕТ СН'!$H$26</f>
        <v>1232.0362068900001</v>
      </c>
      <c r="M132" s="36">
        <f>SUMIFS(СВЦЭМ!$D$39:$D$782,СВЦЭМ!$A$39:$A$782,$A132,СВЦЭМ!$B$39:$B$782,M$119)+'СЕТ СН'!$H$14+СВЦЭМ!$D$10+'СЕТ СН'!$H$6-'СЕТ СН'!$H$26</f>
        <v>1237.27731683</v>
      </c>
      <c r="N132" s="36">
        <f>SUMIFS(СВЦЭМ!$D$39:$D$782,СВЦЭМ!$A$39:$A$782,$A132,СВЦЭМ!$B$39:$B$782,N$119)+'СЕТ СН'!$H$14+СВЦЭМ!$D$10+'СЕТ СН'!$H$6-'СЕТ СН'!$H$26</f>
        <v>1255.58697155</v>
      </c>
      <c r="O132" s="36">
        <f>SUMIFS(СВЦЭМ!$D$39:$D$782,СВЦЭМ!$A$39:$A$782,$A132,СВЦЭМ!$B$39:$B$782,O$119)+'СЕТ СН'!$H$14+СВЦЭМ!$D$10+'СЕТ СН'!$H$6-'СЕТ СН'!$H$26</f>
        <v>1294.1079224100001</v>
      </c>
      <c r="P132" s="36">
        <f>SUMIFS(СВЦЭМ!$D$39:$D$782,СВЦЭМ!$A$39:$A$782,$A132,СВЦЭМ!$B$39:$B$782,P$119)+'СЕТ СН'!$H$14+СВЦЭМ!$D$10+'СЕТ СН'!$H$6-'СЕТ СН'!$H$26</f>
        <v>1337.9215674</v>
      </c>
      <c r="Q132" s="36">
        <f>SUMIFS(СВЦЭМ!$D$39:$D$782,СВЦЭМ!$A$39:$A$782,$A132,СВЦЭМ!$B$39:$B$782,Q$119)+'СЕТ СН'!$H$14+СВЦЭМ!$D$10+'СЕТ СН'!$H$6-'СЕТ СН'!$H$26</f>
        <v>1310.9975045200001</v>
      </c>
      <c r="R132" s="36">
        <f>SUMIFS(СВЦЭМ!$D$39:$D$782,СВЦЭМ!$A$39:$A$782,$A132,СВЦЭМ!$B$39:$B$782,R$119)+'СЕТ СН'!$H$14+СВЦЭМ!$D$10+'СЕТ СН'!$H$6-'СЕТ СН'!$H$26</f>
        <v>1282.67997285</v>
      </c>
      <c r="S132" s="36">
        <f>SUMIFS(СВЦЭМ!$D$39:$D$782,СВЦЭМ!$A$39:$A$782,$A132,СВЦЭМ!$B$39:$B$782,S$119)+'СЕТ СН'!$H$14+СВЦЭМ!$D$10+'СЕТ СН'!$H$6-'СЕТ СН'!$H$26</f>
        <v>1242.9953988300001</v>
      </c>
      <c r="T132" s="36">
        <f>SUMIFS(СВЦЭМ!$D$39:$D$782,СВЦЭМ!$A$39:$A$782,$A132,СВЦЭМ!$B$39:$B$782,T$119)+'СЕТ СН'!$H$14+СВЦЭМ!$D$10+'СЕТ СН'!$H$6-'СЕТ СН'!$H$26</f>
        <v>1181.10060185</v>
      </c>
      <c r="U132" s="36">
        <f>SUMIFS(СВЦЭМ!$D$39:$D$782,СВЦЭМ!$A$39:$A$782,$A132,СВЦЭМ!$B$39:$B$782,U$119)+'СЕТ СН'!$H$14+СВЦЭМ!$D$10+'СЕТ СН'!$H$6-'СЕТ СН'!$H$26</f>
        <v>1150.3473112000001</v>
      </c>
      <c r="V132" s="36">
        <f>SUMIFS(СВЦЭМ!$D$39:$D$782,СВЦЭМ!$A$39:$A$782,$A132,СВЦЭМ!$B$39:$B$782,V$119)+'СЕТ СН'!$H$14+СВЦЭМ!$D$10+'СЕТ СН'!$H$6-'СЕТ СН'!$H$26</f>
        <v>1153.75879373</v>
      </c>
      <c r="W132" s="36">
        <f>SUMIFS(СВЦЭМ!$D$39:$D$782,СВЦЭМ!$A$39:$A$782,$A132,СВЦЭМ!$B$39:$B$782,W$119)+'СЕТ СН'!$H$14+СВЦЭМ!$D$10+'СЕТ СН'!$H$6-'СЕТ СН'!$H$26</f>
        <v>1164.5753483600001</v>
      </c>
      <c r="X132" s="36">
        <f>SUMIFS(СВЦЭМ!$D$39:$D$782,СВЦЭМ!$A$39:$A$782,$A132,СВЦЭМ!$B$39:$B$782,X$119)+'СЕТ СН'!$H$14+СВЦЭМ!$D$10+'СЕТ СН'!$H$6-'СЕТ СН'!$H$26</f>
        <v>1179.47697862</v>
      </c>
      <c r="Y132" s="36">
        <f>SUMIFS(СВЦЭМ!$D$39:$D$782,СВЦЭМ!$A$39:$A$782,$A132,СВЦЭМ!$B$39:$B$782,Y$119)+'СЕТ СН'!$H$14+СВЦЭМ!$D$10+'СЕТ СН'!$H$6-'СЕТ СН'!$H$26</f>
        <v>1207.66794112</v>
      </c>
    </row>
    <row r="133" spans="1:25" ht="15.75" x14ac:dyDescent="0.2">
      <c r="A133" s="35">
        <f t="shared" si="3"/>
        <v>44269</v>
      </c>
      <c r="B133" s="36">
        <f>SUMIFS(СВЦЭМ!$D$39:$D$782,СВЦЭМ!$A$39:$A$782,$A133,СВЦЭМ!$B$39:$B$782,B$119)+'СЕТ СН'!$H$14+СВЦЭМ!$D$10+'СЕТ СН'!$H$6-'СЕТ СН'!$H$26</f>
        <v>1258.59816013</v>
      </c>
      <c r="C133" s="36">
        <f>SUMIFS(СВЦЭМ!$D$39:$D$782,СВЦЭМ!$A$39:$A$782,$A133,СВЦЭМ!$B$39:$B$782,C$119)+'СЕТ СН'!$H$14+СВЦЭМ!$D$10+'СЕТ СН'!$H$6-'СЕТ СН'!$H$26</f>
        <v>1298.25199656</v>
      </c>
      <c r="D133" s="36">
        <f>SUMIFS(СВЦЭМ!$D$39:$D$782,СВЦЭМ!$A$39:$A$782,$A133,СВЦЭМ!$B$39:$B$782,D$119)+'СЕТ СН'!$H$14+СВЦЭМ!$D$10+'СЕТ СН'!$H$6-'СЕТ СН'!$H$26</f>
        <v>1327.79941138</v>
      </c>
      <c r="E133" s="36">
        <f>SUMIFS(СВЦЭМ!$D$39:$D$782,СВЦЭМ!$A$39:$A$782,$A133,СВЦЭМ!$B$39:$B$782,E$119)+'СЕТ СН'!$H$14+СВЦЭМ!$D$10+'СЕТ СН'!$H$6-'СЕТ СН'!$H$26</f>
        <v>1343.9794651299999</v>
      </c>
      <c r="F133" s="36">
        <f>SUMIFS(СВЦЭМ!$D$39:$D$782,СВЦЭМ!$A$39:$A$782,$A133,СВЦЭМ!$B$39:$B$782,F$119)+'СЕТ СН'!$H$14+СВЦЭМ!$D$10+'СЕТ СН'!$H$6-'СЕТ СН'!$H$26</f>
        <v>1345.20241702</v>
      </c>
      <c r="G133" s="36">
        <f>SUMIFS(СВЦЭМ!$D$39:$D$782,СВЦЭМ!$A$39:$A$782,$A133,СВЦЭМ!$B$39:$B$782,G$119)+'СЕТ СН'!$H$14+СВЦЭМ!$D$10+'СЕТ СН'!$H$6-'СЕТ СН'!$H$26</f>
        <v>1343.9529888300001</v>
      </c>
      <c r="H133" s="36">
        <f>SUMIFS(СВЦЭМ!$D$39:$D$782,СВЦЭМ!$A$39:$A$782,$A133,СВЦЭМ!$B$39:$B$782,H$119)+'СЕТ СН'!$H$14+СВЦЭМ!$D$10+'СЕТ СН'!$H$6-'СЕТ СН'!$H$26</f>
        <v>1352.59170513</v>
      </c>
      <c r="I133" s="36">
        <f>SUMIFS(СВЦЭМ!$D$39:$D$782,СВЦЭМ!$A$39:$A$782,$A133,СВЦЭМ!$B$39:$B$782,I$119)+'СЕТ СН'!$H$14+СВЦЭМ!$D$10+'СЕТ СН'!$H$6-'СЕТ СН'!$H$26</f>
        <v>1323.05573069</v>
      </c>
      <c r="J133" s="36">
        <f>SUMIFS(СВЦЭМ!$D$39:$D$782,СВЦЭМ!$A$39:$A$782,$A133,СВЦЭМ!$B$39:$B$782,J$119)+'СЕТ СН'!$H$14+СВЦЭМ!$D$10+'СЕТ СН'!$H$6-'СЕТ СН'!$H$26</f>
        <v>1249.5269309600001</v>
      </c>
      <c r="K133" s="36">
        <f>SUMIFS(СВЦЭМ!$D$39:$D$782,СВЦЭМ!$A$39:$A$782,$A133,СВЦЭМ!$B$39:$B$782,K$119)+'СЕТ СН'!$H$14+СВЦЭМ!$D$10+'СЕТ СН'!$H$6-'СЕТ СН'!$H$26</f>
        <v>1218.8966968</v>
      </c>
      <c r="L133" s="36">
        <f>SUMIFS(СВЦЭМ!$D$39:$D$782,СВЦЭМ!$A$39:$A$782,$A133,СВЦЭМ!$B$39:$B$782,L$119)+'СЕТ СН'!$H$14+СВЦЭМ!$D$10+'СЕТ СН'!$H$6-'СЕТ СН'!$H$26</f>
        <v>1196.0453956700001</v>
      </c>
      <c r="M133" s="36">
        <f>SUMIFS(СВЦЭМ!$D$39:$D$782,СВЦЭМ!$A$39:$A$782,$A133,СВЦЭМ!$B$39:$B$782,M$119)+'СЕТ СН'!$H$14+СВЦЭМ!$D$10+'СЕТ СН'!$H$6-'СЕТ СН'!$H$26</f>
        <v>1205.7615056900001</v>
      </c>
      <c r="N133" s="36">
        <f>SUMIFS(СВЦЭМ!$D$39:$D$782,СВЦЭМ!$A$39:$A$782,$A133,СВЦЭМ!$B$39:$B$782,N$119)+'СЕТ СН'!$H$14+СВЦЭМ!$D$10+'СЕТ СН'!$H$6-'СЕТ СН'!$H$26</f>
        <v>1223.2416604500002</v>
      </c>
      <c r="O133" s="36">
        <f>SUMIFS(СВЦЭМ!$D$39:$D$782,СВЦЭМ!$A$39:$A$782,$A133,СВЦЭМ!$B$39:$B$782,O$119)+'СЕТ СН'!$H$14+СВЦЭМ!$D$10+'СЕТ СН'!$H$6-'СЕТ СН'!$H$26</f>
        <v>1263.9827358800001</v>
      </c>
      <c r="P133" s="36">
        <f>SUMIFS(СВЦЭМ!$D$39:$D$782,СВЦЭМ!$A$39:$A$782,$A133,СВЦЭМ!$B$39:$B$782,P$119)+'СЕТ СН'!$H$14+СВЦЭМ!$D$10+'СЕТ СН'!$H$6-'СЕТ СН'!$H$26</f>
        <v>1304.7581625299999</v>
      </c>
      <c r="Q133" s="36">
        <f>SUMIFS(СВЦЭМ!$D$39:$D$782,СВЦЭМ!$A$39:$A$782,$A133,СВЦЭМ!$B$39:$B$782,Q$119)+'СЕТ СН'!$H$14+СВЦЭМ!$D$10+'СЕТ СН'!$H$6-'СЕТ СН'!$H$26</f>
        <v>1314.38525033</v>
      </c>
      <c r="R133" s="36">
        <f>SUMIFS(СВЦЭМ!$D$39:$D$782,СВЦЭМ!$A$39:$A$782,$A133,СВЦЭМ!$B$39:$B$782,R$119)+'СЕТ СН'!$H$14+СВЦЭМ!$D$10+'СЕТ СН'!$H$6-'СЕТ СН'!$H$26</f>
        <v>1302.9831360800001</v>
      </c>
      <c r="S133" s="36">
        <f>SUMIFS(СВЦЭМ!$D$39:$D$782,СВЦЭМ!$A$39:$A$782,$A133,СВЦЭМ!$B$39:$B$782,S$119)+'СЕТ СН'!$H$14+СВЦЭМ!$D$10+'СЕТ СН'!$H$6-'СЕТ СН'!$H$26</f>
        <v>1273.0415613100001</v>
      </c>
      <c r="T133" s="36">
        <f>SUMIFS(СВЦЭМ!$D$39:$D$782,СВЦЭМ!$A$39:$A$782,$A133,СВЦЭМ!$B$39:$B$782,T$119)+'СЕТ СН'!$H$14+СВЦЭМ!$D$10+'СЕТ СН'!$H$6-'СЕТ СН'!$H$26</f>
        <v>1203.00591844</v>
      </c>
      <c r="U133" s="36">
        <f>SUMIFS(СВЦЭМ!$D$39:$D$782,СВЦЭМ!$A$39:$A$782,$A133,СВЦЭМ!$B$39:$B$782,U$119)+'СЕТ СН'!$H$14+СВЦЭМ!$D$10+'СЕТ СН'!$H$6-'СЕТ СН'!$H$26</f>
        <v>1161.46319621</v>
      </c>
      <c r="V133" s="36">
        <f>SUMIFS(СВЦЭМ!$D$39:$D$782,СВЦЭМ!$A$39:$A$782,$A133,СВЦЭМ!$B$39:$B$782,V$119)+'СЕТ СН'!$H$14+СВЦЭМ!$D$10+'СЕТ СН'!$H$6-'СЕТ СН'!$H$26</f>
        <v>1161.7364911</v>
      </c>
      <c r="W133" s="36">
        <f>SUMIFS(СВЦЭМ!$D$39:$D$782,СВЦЭМ!$A$39:$A$782,$A133,СВЦЭМ!$B$39:$B$782,W$119)+'СЕТ СН'!$H$14+СВЦЭМ!$D$10+'СЕТ СН'!$H$6-'СЕТ СН'!$H$26</f>
        <v>1179.3334677400001</v>
      </c>
      <c r="X133" s="36">
        <f>SUMIFS(СВЦЭМ!$D$39:$D$782,СВЦЭМ!$A$39:$A$782,$A133,СВЦЭМ!$B$39:$B$782,X$119)+'СЕТ СН'!$H$14+СВЦЭМ!$D$10+'СЕТ СН'!$H$6-'СЕТ СН'!$H$26</f>
        <v>1194.4716209800001</v>
      </c>
      <c r="Y133" s="36">
        <f>SUMIFS(СВЦЭМ!$D$39:$D$782,СВЦЭМ!$A$39:$A$782,$A133,СВЦЭМ!$B$39:$B$782,Y$119)+'СЕТ СН'!$H$14+СВЦЭМ!$D$10+'СЕТ СН'!$H$6-'СЕТ СН'!$H$26</f>
        <v>1209.48029795</v>
      </c>
    </row>
    <row r="134" spans="1:25" ht="15.75" x14ac:dyDescent="0.2">
      <c r="A134" s="35">
        <f t="shared" si="3"/>
        <v>44270</v>
      </c>
      <c r="B134" s="36">
        <f>SUMIFS(СВЦЭМ!$D$39:$D$782,СВЦЭМ!$A$39:$A$782,$A134,СВЦЭМ!$B$39:$B$782,B$119)+'СЕТ СН'!$H$14+СВЦЭМ!$D$10+'СЕТ СН'!$H$6-'СЕТ СН'!$H$26</f>
        <v>1310.80652338</v>
      </c>
      <c r="C134" s="36">
        <f>SUMIFS(СВЦЭМ!$D$39:$D$782,СВЦЭМ!$A$39:$A$782,$A134,СВЦЭМ!$B$39:$B$782,C$119)+'СЕТ СН'!$H$14+СВЦЭМ!$D$10+'СЕТ СН'!$H$6-'СЕТ СН'!$H$26</f>
        <v>1351.14846349</v>
      </c>
      <c r="D134" s="36">
        <f>SUMIFS(СВЦЭМ!$D$39:$D$782,СВЦЭМ!$A$39:$A$782,$A134,СВЦЭМ!$B$39:$B$782,D$119)+'СЕТ СН'!$H$14+СВЦЭМ!$D$10+'СЕТ СН'!$H$6-'СЕТ СН'!$H$26</f>
        <v>1347.24625115</v>
      </c>
      <c r="E134" s="36">
        <f>SUMIFS(СВЦЭМ!$D$39:$D$782,СВЦЭМ!$A$39:$A$782,$A134,СВЦЭМ!$B$39:$B$782,E$119)+'СЕТ СН'!$H$14+СВЦЭМ!$D$10+'СЕТ СН'!$H$6-'СЕТ СН'!$H$26</f>
        <v>1344.67798197</v>
      </c>
      <c r="F134" s="36">
        <f>SUMIFS(СВЦЭМ!$D$39:$D$782,СВЦЭМ!$A$39:$A$782,$A134,СВЦЭМ!$B$39:$B$782,F$119)+'СЕТ СН'!$H$14+СВЦЭМ!$D$10+'СЕТ СН'!$H$6-'СЕТ СН'!$H$26</f>
        <v>1349.8741915400001</v>
      </c>
      <c r="G134" s="36">
        <f>SUMIFS(СВЦЭМ!$D$39:$D$782,СВЦЭМ!$A$39:$A$782,$A134,СВЦЭМ!$B$39:$B$782,G$119)+'СЕТ СН'!$H$14+СВЦЭМ!$D$10+'СЕТ СН'!$H$6-'СЕТ СН'!$H$26</f>
        <v>1355.2595262899999</v>
      </c>
      <c r="H134" s="36">
        <f>SUMIFS(СВЦЭМ!$D$39:$D$782,СВЦЭМ!$A$39:$A$782,$A134,СВЦЭМ!$B$39:$B$782,H$119)+'СЕТ СН'!$H$14+СВЦЭМ!$D$10+'СЕТ СН'!$H$6-'СЕТ СН'!$H$26</f>
        <v>1357.56731141</v>
      </c>
      <c r="I134" s="36">
        <f>SUMIFS(СВЦЭМ!$D$39:$D$782,СВЦЭМ!$A$39:$A$782,$A134,СВЦЭМ!$B$39:$B$782,I$119)+'СЕТ СН'!$H$14+СВЦЭМ!$D$10+'СЕТ СН'!$H$6-'СЕТ СН'!$H$26</f>
        <v>1299.60374996</v>
      </c>
      <c r="J134" s="36">
        <f>SUMIFS(СВЦЭМ!$D$39:$D$782,СВЦЭМ!$A$39:$A$782,$A134,СВЦЭМ!$B$39:$B$782,J$119)+'СЕТ СН'!$H$14+СВЦЭМ!$D$10+'СЕТ СН'!$H$6-'СЕТ СН'!$H$26</f>
        <v>1242.3033986600001</v>
      </c>
      <c r="K134" s="36">
        <f>SUMIFS(СВЦЭМ!$D$39:$D$782,СВЦЭМ!$A$39:$A$782,$A134,СВЦЭМ!$B$39:$B$782,K$119)+'СЕТ СН'!$H$14+СВЦЭМ!$D$10+'СЕТ СН'!$H$6-'СЕТ СН'!$H$26</f>
        <v>1211.2127862</v>
      </c>
      <c r="L134" s="36">
        <f>SUMIFS(СВЦЭМ!$D$39:$D$782,СВЦЭМ!$A$39:$A$782,$A134,СВЦЭМ!$B$39:$B$782,L$119)+'СЕТ СН'!$H$14+СВЦЭМ!$D$10+'СЕТ СН'!$H$6-'СЕТ СН'!$H$26</f>
        <v>1200.49336195</v>
      </c>
      <c r="M134" s="36">
        <f>SUMIFS(СВЦЭМ!$D$39:$D$782,СВЦЭМ!$A$39:$A$782,$A134,СВЦЭМ!$B$39:$B$782,M$119)+'СЕТ СН'!$H$14+СВЦЭМ!$D$10+'СЕТ СН'!$H$6-'СЕТ СН'!$H$26</f>
        <v>1214.6896743100001</v>
      </c>
      <c r="N134" s="36">
        <f>SUMIFS(СВЦЭМ!$D$39:$D$782,СВЦЭМ!$A$39:$A$782,$A134,СВЦЭМ!$B$39:$B$782,N$119)+'СЕТ СН'!$H$14+СВЦЭМ!$D$10+'СЕТ СН'!$H$6-'СЕТ СН'!$H$26</f>
        <v>1225.49912163</v>
      </c>
      <c r="O134" s="36">
        <f>SUMIFS(СВЦЭМ!$D$39:$D$782,СВЦЭМ!$A$39:$A$782,$A134,СВЦЭМ!$B$39:$B$782,O$119)+'СЕТ СН'!$H$14+СВЦЭМ!$D$10+'СЕТ СН'!$H$6-'СЕТ СН'!$H$26</f>
        <v>1256.5501379100001</v>
      </c>
      <c r="P134" s="36">
        <f>SUMIFS(СВЦЭМ!$D$39:$D$782,СВЦЭМ!$A$39:$A$782,$A134,СВЦЭМ!$B$39:$B$782,P$119)+'СЕТ СН'!$H$14+СВЦЭМ!$D$10+'СЕТ СН'!$H$6-'СЕТ СН'!$H$26</f>
        <v>1301.7508864700001</v>
      </c>
      <c r="Q134" s="36">
        <f>SUMIFS(СВЦЭМ!$D$39:$D$782,СВЦЭМ!$A$39:$A$782,$A134,СВЦЭМ!$B$39:$B$782,Q$119)+'СЕТ СН'!$H$14+СВЦЭМ!$D$10+'СЕТ СН'!$H$6-'СЕТ СН'!$H$26</f>
        <v>1320.7875951899998</v>
      </c>
      <c r="R134" s="36">
        <f>SUMIFS(СВЦЭМ!$D$39:$D$782,СВЦЭМ!$A$39:$A$782,$A134,СВЦЭМ!$B$39:$B$782,R$119)+'СЕТ СН'!$H$14+СВЦЭМ!$D$10+'СЕТ СН'!$H$6-'СЕТ СН'!$H$26</f>
        <v>1304.8145935599998</v>
      </c>
      <c r="S134" s="36">
        <f>SUMIFS(СВЦЭМ!$D$39:$D$782,СВЦЭМ!$A$39:$A$782,$A134,СВЦЭМ!$B$39:$B$782,S$119)+'СЕТ СН'!$H$14+СВЦЭМ!$D$10+'СЕТ СН'!$H$6-'СЕТ СН'!$H$26</f>
        <v>1259.56694021</v>
      </c>
      <c r="T134" s="36">
        <f>SUMIFS(СВЦЭМ!$D$39:$D$782,СВЦЭМ!$A$39:$A$782,$A134,СВЦЭМ!$B$39:$B$782,T$119)+'СЕТ СН'!$H$14+СВЦЭМ!$D$10+'СЕТ СН'!$H$6-'СЕТ СН'!$H$26</f>
        <v>1165.5227141100002</v>
      </c>
      <c r="U134" s="36">
        <f>SUMIFS(СВЦЭМ!$D$39:$D$782,СВЦЭМ!$A$39:$A$782,$A134,СВЦЭМ!$B$39:$B$782,U$119)+'СЕТ СН'!$H$14+СВЦЭМ!$D$10+'СЕТ СН'!$H$6-'СЕТ СН'!$H$26</f>
        <v>1127.92543753</v>
      </c>
      <c r="V134" s="36">
        <f>SUMIFS(СВЦЭМ!$D$39:$D$782,СВЦЭМ!$A$39:$A$782,$A134,СВЦЭМ!$B$39:$B$782,V$119)+'СЕТ СН'!$H$14+СВЦЭМ!$D$10+'СЕТ СН'!$H$6-'СЕТ СН'!$H$26</f>
        <v>1127.5836410500001</v>
      </c>
      <c r="W134" s="36">
        <f>SUMIFS(СВЦЭМ!$D$39:$D$782,СВЦЭМ!$A$39:$A$782,$A134,СВЦЭМ!$B$39:$B$782,W$119)+'СЕТ СН'!$H$14+СВЦЭМ!$D$10+'СЕТ СН'!$H$6-'СЕТ СН'!$H$26</f>
        <v>1133.2749520300001</v>
      </c>
      <c r="X134" s="36">
        <f>SUMIFS(СВЦЭМ!$D$39:$D$782,СВЦЭМ!$A$39:$A$782,$A134,СВЦЭМ!$B$39:$B$782,X$119)+'СЕТ СН'!$H$14+СВЦЭМ!$D$10+'СЕТ СН'!$H$6-'СЕТ СН'!$H$26</f>
        <v>1130.7064124200001</v>
      </c>
      <c r="Y134" s="36">
        <f>SUMIFS(СВЦЭМ!$D$39:$D$782,СВЦЭМ!$A$39:$A$782,$A134,СВЦЭМ!$B$39:$B$782,Y$119)+'СЕТ СН'!$H$14+СВЦЭМ!$D$10+'СЕТ СН'!$H$6-'СЕТ СН'!$H$26</f>
        <v>1140.5566449</v>
      </c>
    </row>
    <row r="135" spans="1:25" ht="15.75" x14ac:dyDescent="0.2">
      <c r="A135" s="35">
        <f t="shared" si="3"/>
        <v>44271</v>
      </c>
      <c r="B135" s="36">
        <f>SUMIFS(СВЦЭМ!$D$39:$D$782,СВЦЭМ!$A$39:$A$782,$A135,СВЦЭМ!$B$39:$B$782,B$119)+'СЕТ СН'!$H$14+СВЦЭМ!$D$10+'СЕТ СН'!$H$6-'СЕТ СН'!$H$26</f>
        <v>1219.09871914</v>
      </c>
      <c r="C135" s="36">
        <f>SUMIFS(СВЦЭМ!$D$39:$D$782,СВЦЭМ!$A$39:$A$782,$A135,СВЦЭМ!$B$39:$B$782,C$119)+'СЕТ СН'!$H$14+СВЦЭМ!$D$10+'СЕТ СН'!$H$6-'СЕТ СН'!$H$26</f>
        <v>1310.83143531</v>
      </c>
      <c r="D135" s="36">
        <f>SUMIFS(СВЦЭМ!$D$39:$D$782,СВЦЭМ!$A$39:$A$782,$A135,СВЦЭМ!$B$39:$B$782,D$119)+'СЕТ СН'!$H$14+СВЦЭМ!$D$10+'СЕТ СН'!$H$6-'СЕТ СН'!$H$26</f>
        <v>1346.6710015900001</v>
      </c>
      <c r="E135" s="36">
        <f>SUMIFS(СВЦЭМ!$D$39:$D$782,СВЦЭМ!$A$39:$A$782,$A135,СВЦЭМ!$B$39:$B$782,E$119)+'СЕТ СН'!$H$14+СВЦЭМ!$D$10+'СЕТ СН'!$H$6-'СЕТ СН'!$H$26</f>
        <v>1348.56939334</v>
      </c>
      <c r="F135" s="36">
        <f>SUMIFS(СВЦЭМ!$D$39:$D$782,СВЦЭМ!$A$39:$A$782,$A135,СВЦЭМ!$B$39:$B$782,F$119)+'СЕТ СН'!$H$14+СВЦЭМ!$D$10+'СЕТ СН'!$H$6-'СЕТ СН'!$H$26</f>
        <v>1341.0747858699999</v>
      </c>
      <c r="G135" s="36">
        <f>SUMIFS(СВЦЭМ!$D$39:$D$782,СВЦЭМ!$A$39:$A$782,$A135,СВЦЭМ!$B$39:$B$782,G$119)+'СЕТ СН'!$H$14+СВЦЭМ!$D$10+'СЕТ СН'!$H$6-'СЕТ СН'!$H$26</f>
        <v>1347.74366889</v>
      </c>
      <c r="H135" s="36">
        <f>SUMIFS(СВЦЭМ!$D$39:$D$782,СВЦЭМ!$A$39:$A$782,$A135,СВЦЭМ!$B$39:$B$782,H$119)+'СЕТ СН'!$H$14+СВЦЭМ!$D$10+'СЕТ СН'!$H$6-'СЕТ СН'!$H$26</f>
        <v>1372.9494984299999</v>
      </c>
      <c r="I135" s="36">
        <f>SUMIFS(СВЦЭМ!$D$39:$D$782,СВЦЭМ!$A$39:$A$782,$A135,СВЦЭМ!$B$39:$B$782,I$119)+'СЕТ СН'!$H$14+СВЦЭМ!$D$10+'СЕТ СН'!$H$6-'СЕТ СН'!$H$26</f>
        <v>1318.36614162</v>
      </c>
      <c r="J135" s="36">
        <f>SUMIFS(СВЦЭМ!$D$39:$D$782,СВЦЭМ!$A$39:$A$782,$A135,СВЦЭМ!$B$39:$B$782,J$119)+'СЕТ СН'!$H$14+СВЦЭМ!$D$10+'СЕТ СН'!$H$6-'СЕТ СН'!$H$26</f>
        <v>1273.67823234</v>
      </c>
      <c r="K135" s="36">
        <f>SUMIFS(СВЦЭМ!$D$39:$D$782,СВЦЭМ!$A$39:$A$782,$A135,СВЦЭМ!$B$39:$B$782,K$119)+'СЕТ СН'!$H$14+СВЦЭМ!$D$10+'СЕТ СН'!$H$6-'СЕТ СН'!$H$26</f>
        <v>1253.65814716</v>
      </c>
      <c r="L135" s="36">
        <f>SUMIFS(СВЦЭМ!$D$39:$D$782,СВЦЭМ!$A$39:$A$782,$A135,СВЦЭМ!$B$39:$B$782,L$119)+'СЕТ СН'!$H$14+СВЦЭМ!$D$10+'СЕТ СН'!$H$6-'СЕТ СН'!$H$26</f>
        <v>1248.9405531100001</v>
      </c>
      <c r="M135" s="36">
        <f>SUMIFS(СВЦЭМ!$D$39:$D$782,СВЦЭМ!$A$39:$A$782,$A135,СВЦЭМ!$B$39:$B$782,M$119)+'СЕТ СН'!$H$14+СВЦЭМ!$D$10+'СЕТ СН'!$H$6-'СЕТ СН'!$H$26</f>
        <v>1241.6165857200001</v>
      </c>
      <c r="N135" s="36">
        <f>SUMIFS(СВЦЭМ!$D$39:$D$782,СВЦЭМ!$A$39:$A$782,$A135,СВЦЭМ!$B$39:$B$782,N$119)+'СЕТ СН'!$H$14+СВЦЭМ!$D$10+'СЕТ СН'!$H$6-'СЕТ СН'!$H$26</f>
        <v>1238.96911037</v>
      </c>
      <c r="O135" s="36">
        <f>SUMIFS(СВЦЭМ!$D$39:$D$782,СВЦЭМ!$A$39:$A$782,$A135,СВЦЭМ!$B$39:$B$782,O$119)+'СЕТ СН'!$H$14+СВЦЭМ!$D$10+'СЕТ СН'!$H$6-'СЕТ СН'!$H$26</f>
        <v>1268.3386638300001</v>
      </c>
      <c r="P135" s="36">
        <f>SUMIFS(СВЦЭМ!$D$39:$D$782,СВЦЭМ!$A$39:$A$782,$A135,СВЦЭМ!$B$39:$B$782,P$119)+'СЕТ СН'!$H$14+СВЦЭМ!$D$10+'СЕТ СН'!$H$6-'СЕТ СН'!$H$26</f>
        <v>1307.4637378899999</v>
      </c>
      <c r="Q135" s="36">
        <f>SUMIFS(СВЦЭМ!$D$39:$D$782,СВЦЭМ!$A$39:$A$782,$A135,СВЦЭМ!$B$39:$B$782,Q$119)+'СЕТ СН'!$H$14+СВЦЭМ!$D$10+'СЕТ СН'!$H$6-'СЕТ СН'!$H$26</f>
        <v>1313.4100939</v>
      </c>
      <c r="R135" s="36">
        <f>SUMIFS(СВЦЭМ!$D$39:$D$782,СВЦЭМ!$A$39:$A$782,$A135,СВЦЭМ!$B$39:$B$782,R$119)+'СЕТ СН'!$H$14+СВЦЭМ!$D$10+'СЕТ СН'!$H$6-'СЕТ СН'!$H$26</f>
        <v>1302.67919622</v>
      </c>
      <c r="S135" s="36">
        <f>SUMIFS(СВЦЭМ!$D$39:$D$782,СВЦЭМ!$A$39:$A$782,$A135,СВЦЭМ!$B$39:$B$782,S$119)+'СЕТ СН'!$H$14+СВЦЭМ!$D$10+'СЕТ СН'!$H$6-'СЕТ СН'!$H$26</f>
        <v>1293.4205360200001</v>
      </c>
      <c r="T135" s="36">
        <f>SUMIFS(СВЦЭМ!$D$39:$D$782,СВЦЭМ!$A$39:$A$782,$A135,СВЦЭМ!$B$39:$B$782,T$119)+'СЕТ СН'!$H$14+СВЦЭМ!$D$10+'СЕТ СН'!$H$6-'СЕТ СН'!$H$26</f>
        <v>1226.3474461000001</v>
      </c>
      <c r="U135" s="36">
        <f>SUMIFS(СВЦЭМ!$D$39:$D$782,СВЦЭМ!$A$39:$A$782,$A135,СВЦЭМ!$B$39:$B$782,U$119)+'СЕТ СН'!$H$14+СВЦЭМ!$D$10+'СЕТ СН'!$H$6-'СЕТ СН'!$H$26</f>
        <v>1192.16180691</v>
      </c>
      <c r="V135" s="36">
        <f>SUMIFS(СВЦЭМ!$D$39:$D$782,СВЦЭМ!$A$39:$A$782,$A135,СВЦЭМ!$B$39:$B$782,V$119)+'СЕТ СН'!$H$14+СВЦЭМ!$D$10+'СЕТ СН'!$H$6-'СЕТ СН'!$H$26</f>
        <v>1198.1647252300002</v>
      </c>
      <c r="W135" s="36">
        <f>SUMIFS(СВЦЭМ!$D$39:$D$782,СВЦЭМ!$A$39:$A$782,$A135,СВЦЭМ!$B$39:$B$782,W$119)+'СЕТ СН'!$H$14+СВЦЭМ!$D$10+'СЕТ СН'!$H$6-'СЕТ СН'!$H$26</f>
        <v>1214.48695367</v>
      </c>
      <c r="X135" s="36">
        <f>SUMIFS(СВЦЭМ!$D$39:$D$782,СВЦЭМ!$A$39:$A$782,$A135,СВЦЭМ!$B$39:$B$782,X$119)+'СЕТ СН'!$H$14+СВЦЭМ!$D$10+'СЕТ СН'!$H$6-'СЕТ СН'!$H$26</f>
        <v>1230.52674983</v>
      </c>
      <c r="Y135" s="36">
        <f>SUMIFS(СВЦЭМ!$D$39:$D$782,СВЦЭМ!$A$39:$A$782,$A135,СВЦЭМ!$B$39:$B$782,Y$119)+'СЕТ СН'!$H$14+СВЦЭМ!$D$10+'СЕТ СН'!$H$6-'СЕТ СН'!$H$26</f>
        <v>1233.7635389300001</v>
      </c>
    </row>
    <row r="136" spans="1:25" ht="15.75" x14ac:dyDescent="0.2">
      <c r="A136" s="35">
        <f t="shared" si="3"/>
        <v>44272</v>
      </c>
      <c r="B136" s="36">
        <f>SUMIFS(СВЦЭМ!$D$39:$D$782,СВЦЭМ!$A$39:$A$782,$A136,СВЦЭМ!$B$39:$B$782,B$119)+'СЕТ СН'!$H$14+СВЦЭМ!$D$10+'СЕТ СН'!$H$6-'СЕТ СН'!$H$26</f>
        <v>1341.02456839</v>
      </c>
      <c r="C136" s="36">
        <f>SUMIFS(СВЦЭМ!$D$39:$D$782,СВЦЭМ!$A$39:$A$782,$A136,СВЦЭМ!$B$39:$B$782,C$119)+'СЕТ СН'!$H$14+СВЦЭМ!$D$10+'СЕТ СН'!$H$6-'СЕТ СН'!$H$26</f>
        <v>1370.8211774900001</v>
      </c>
      <c r="D136" s="36">
        <f>SUMIFS(СВЦЭМ!$D$39:$D$782,СВЦЭМ!$A$39:$A$782,$A136,СВЦЭМ!$B$39:$B$782,D$119)+'СЕТ СН'!$H$14+СВЦЭМ!$D$10+'СЕТ СН'!$H$6-'СЕТ СН'!$H$26</f>
        <v>1353.93952926</v>
      </c>
      <c r="E136" s="36">
        <f>SUMIFS(СВЦЭМ!$D$39:$D$782,СВЦЭМ!$A$39:$A$782,$A136,СВЦЭМ!$B$39:$B$782,E$119)+'СЕТ СН'!$H$14+СВЦЭМ!$D$10+'СЕТ СН'!$H$6-'СЕТ СН'!$H$26</f>
        <v>1348.5437880500001</v>
      </c>
      <c r="F136" s="36">
        <f>SUMIFS(СВЦЭМ!$D$39:$D$782,СВЦЭМ!$A$39:$A$782,$A136,СВЦЭМ!$B$39:$B$782,F$119)+'СЕТ СН'!$H$14+СВЦЭМ!$D$10+'СЕТ СН'!$H$6-'СЕТ СН'!$H$26</f>
        <v>1351.71379802</v>
      </c>
      <c r="G136" s="36">
        <f>SUMIFS(СВЦЭМ!$D$39:$D$782,СВЦЭМ!$A$39:$A$782,$A136,СВЦЭМ!$B$39:$B$782,G$119)+'СЕТ СН'!$H$14+СВЦЭМ!$D$10+'СЕТ СН'!$H$6-'СЕТ СН'!$H$26</f>
        <v>1360.58797286</v>
      </c>
      <c r="H136" s="36">
        <f>SUMIFS(СВЦЭМ!$D$39:$D$782,СВЦЭМ!$A$39:$A$782,$A136,СВЦЭМ!$B$39:$B$782,H$119)+'СЕТ СН'!$H$14+СВЦЭМ!$D$10+'СЕТ СН'!$H$6-'СЕТ СН'!$H$26</f>
        <v>1374.18362258</v>
      </c>
      <c r="I136" s="36">
        <f>SUMIFS(СВЦЭМ!$D$39:$D$782,СВЦЭМ!$A$39:$A$782,$A136,СВЦЭМ!$B$39:$B$782,I$119)+'СЕТ СН'!$H$14+СВЦЭМ!$D$10+'СЕТ СН'!$H$6-'СЕТ СН'!$H$26</f>
        <v>1337.76085846</v>
      </c>
      <c r="J136" s="36">
        <f>SUMIFS(СВЦЭМ!$D$39:$D$782,СВЦЭМ!$A$39:$A$782,$A136,СВЦЭМ!$B$39:$B$782,J$119)+'СЕТ СН'!$H$14+СВЦЭМ!$D$10+'СЕТ СН'!$H$6-'СЕТ СН'!$H$26</f>
        <v>1296.66715677</v>
      </c>
      <c r="K136" s="36">
        <f>SUMIFS(СВЦЭМ!$D$39:$D$782,СВЦЭМ!$A$39:$A$782,$A136,СВЦЭМ!$B$39:$B$782,K$119)+'СЕТ СН'!$H$14+СВЦЭМ!$D$10+'СЕТ СН'!$H$6-'СЕТ СН'!$H$26</f>
        <v>1286.9226035199999</v>
      </c>
      <c r="L136" s="36">
        <f>SUMIFS(СВЦЭМ!$D$39:$D$782,СВЦЭМ!$A$39:$A$782,$A136,СВЦЭМ!$B$39:$B$782,L$119)+'СЕТ СН'!$H$14+СВЦЭМ!$D$10+'СЕТ СН'!$H$6-'СЕТ СН'!$H$26</f>
        <v>1281.87394253</v>
      </c>
      <c r="M136" s="36">
        <f>SUMIFS(СВЦЭМ!$D$39:$D$782,СВЦЭМ!$A$39:$A$782,$A136,СВЦЭМ!$B$39:$B$782,M$119)+'СЕТ СН'!$H$14+СВЦЭМ!$D$10+'СЕТ СН'!$H$6-'СЕТ СН'!$H$26</f>
        <v>1284.02565056</v>
      </c>
      <c r="N136" s="36">
        <f>SUMIFS(СВЦЭМ!$D$39:$D$782,СВЦЭМ!$A$39:$A$782,$A136,СВЦЭМ!$B$39:$B$782,N$119)+'СЕТ СН'!$H$14+СВЦЭМ!$D$10+'СЕТ СН'!$H$6-'СЕТ СН'!$H$26</f>
        <v>1287.40824589</v>
      </c>
      <c r="O136" s="36">
        <f>SUMIFS(СВЦЭМ!$D$39:$D$782,СВЦЭМ!$A$39:$A$782,$A136,СВЦЭМ!$B$39:$B$782,O$119)+'СЕТ СН'!$H$14+СВЦЭМ!$D$10+'СЕТ СН'!$H$6-'СЕТ СН'!$H$26</f>
        <v>1305.9156240899999</v>
      </c>
      <c r="P136" s="36">
        <f>SUMIFS(СВЦЭМ!$D$39:$D$782,СВЦЭМ!$A$39:$A$782,$A136,СВЦЭМ!$B$39:$B$782,P$119)+'СЕТ СН'!$H$14+СВЦЭМ!$D$10+'СЕТ СН'!$H$6-'СЕТ СН'!$H$26</f>
        <v>1347.4718138200001</v>
      </c>
      <c r="Q136" s="36">
        <f>SUMIFS(СВЦЭМ!$D$39:$D$782,СВЦЭМ!$A$39:$A$782,$A136,СВЦЭМ!$B$39:$B$782,Q$119)+'СЕТ СН'!$H$14+СВЦЭМ!$D$10+'СЕТ СН'!$H$6-'СЕТ СН'!$H$26</f>
        <v>1378.70900775</v>
      </c>
      <c r="R136" s="36">
        <f>SUMIFS(СВЦЭМ!$D$39:$D$782,СВЦЭМ!$A$39:$A$782,$A136,СВЦЭМ!$B$39:$B$782,R$119)+'СЕТ СН'!$H$14+СВЦЭМ!$D$10+'СЕТ СН'!$H$6-'СЕТ СН'!$H$26</f>
        <v>1358.6928562799999</v>
      </c>
      <c r="S136" s="36">
        <f>SUMIFS(СВЦЭМ!$D$39:$D$782,СВЦЭМ!$A$39:$A$782,$A136,СВЦЭМ!$B$39:$B$782,S$119)+'СЕТ СН'!$H$14+СВЦЭМ!$D$10+'СЕТ СН'!$H$6-'СЕТ СН'!$H$26</f>
        <v>1334.09233197</v>
      </c>
      <c r="T136" s="36">
        <f>SUMIFS(СВЦЭМ!$D$39:$D$782,СВЦЭМ!$A$39:$A$782,$A136,СВЦЭМ!$B$39:$B$782,T$119)+'СЕТ СН'!$H$14+СВЦЭМ!$D$10+'СЕТ СН'!$H$6-'СЕТ СН'!$H$26</f>
        <v>1275.70661791</v>
      </c>
      <c r="U136" s="36">
        <f>SUMIFS(СВЦЭМ!$D$39:$D$782,СВЦЭМ!$A$39:$A$782,$A136,СВЦЭМ!$B$39:$B$782,U$119)+'СЕТ СН'!$H$14+СВЦЭМ!$D$10+'СЕТ СН'!$H$6-'СЕТ СН'!$H$26</f>
        <v>1244.21659105</v>
      </c>
      <c r="V136" s="36">
        <f>SUMIFS(СВЦЭМ!$D$39:$D$782,СВЦЭМ!$A$39:$A$782,$A136,СВЦЭМ!$B$39:$B$782,V$119)+'СЕТ СН'!$H$14+СВЦЭМ!$D$10+'СЕТ СН'!$H$6-'СЕТ СН'!$H$26</f>
        <v>1239.22264707</v>
      </c>
      <c r="W136" s="36">
        <f>SUMIFS(СВЦЭМ!$D$39:$D$782,СВЦЭМ!$A$39:$A$782,$A136,СВЦЭМ!$B$39:$B$782,W$119)+'СЕТ СН'!$H$14+СВЦЭМ!$D$10+'СЕТ СН'!$H$6-'СЕТ СН'!$H$26</f>
        <v>1248.59790905</v>
      </c>
      <c r="X136" s="36">
        <f>SUMIFS(СВЦЭМ!$D$39:$D$782,СВЦЭМ!$A$39:$A$782,$A136,СВЦЭМ!$B$39:$B$782,X$119)+'СЕТ СН'!$H$14+СВЦЭМ!$D$10+'СЕТ СН'!$H$6-'СЕТ СН'!$H$26</f>
        <v>1262.78592245</v>
      </c>
      <c r="Y136" s="36">
        <f>SUMIFS(СВЦЭМ!$D$39:$D$782,СВЦЭМ!$A$39:$A$782,$A136,СВЦЭМ!$B$39:$B$782,Y$119)+'СЕТ СН'!$H$14+СВЦЭМ!$D$10+'СЕТ СН'!$H$6-'СЕТ СН'!$H$26</f>
        <v>1270.1934074800001</v>
      </c>
    </row>
    <row r="137" spans="1:25" ht="15.75" x14ac:dyDescent="0.2">
      <c r="A137" s="35">
        <f t="shared" si="3"/>
        <v>44273</v>
      </c>
      <c r="B137" s="36">
        <f>SUMIFS(СВЦЭМ!$D$39:$D$782,СВЦЭМ!$A$39:$A$782,$A137,СВЦЭМ!$B$39:$B$782,B$119)+'СЕТ СН'!$H$14+СВЦЭМ!$D$10+'СЕТ СН'!$H$6-'СЕТ СН'!$H$26</f>
        <v>1287.8364540699999</v>
      </c>
      <c r="C137" s="36">
        <f>SUMIFS(СВЦЭМ!$D$39:$D$782,СВЦЭМ!$A$39:$A$782,$A137,СВЦЭМ!$B$39:$B$782,C$119)+'СЕТ СН'!$H$14+СВЦЭМ!$D$10+'СЕТ СН'!$H$6-'СЕТ СН'!$H$26</f>
        <v>1361.65344258</v>
      </c>
      <c r="D137" s="36">
        <f>SUMIFS(СВЦЭМ!$D$39:$D$782,СВЦЭМ!$A$39:$A$782,$A137,СВЦЭМ!$B$39:$B$782,D$119)+'СЕТ СН'!$H$14+СВЦЭМ!$D$10+'СЕТ СН'!$H$6-'СЕТ СН'!$H$26</f>
        <v>1431.78140469</v>
      </c>
      <c r="E137" s="36">
        <f>SUMIFS(СВЦЭМ!$D$39:$D$782,СВЦЭМ!$A$39:$A$782,$A137,СВЦЭМ!$B$39:$B$782,E$119)+'СЕТ СН'!$H$14+СВЦЭМ!$D$10+'СЕТ СН'!$H$6-'СЕТ СН'!$H$26</f>
        <v>1435.0546666600001</v>
      </c>
      <c r="F137" s="36">
        <f>SUMIFS(СВЦЭМ!$D$39:$D$782,СВЦЭМ!$A$39:$A$782,$A137,СВЦЭМ!$B$39:$B$782,F$119)+'СЕТ СН'!$H$14+СВЦЭМ!$D$10+'СЕТ СН'!$H$6-'СЕТ СН'!$H$26</f>
        <v>1440.0278574500001</v>
      </c>
      <c r="G137" s="36">
        <f>SUMIFS(СВЦЭМ!$D$39:$D$782,СВЦЭМ!$A$39:$A$782,$A137,СВЦЭМ!$B$39:$B$782,G$119)+'СЕТ СН'!$H$14+СВЦЭМ!$D$10+'СЕТ СН'!$H$6-'СЕТ СН'!$H$26</f>
        <v>1436.0325211899999</v>
      </c>
      <c r="H137" s="36">
        <f>SUMIFS(СВЦЭМ!$D$39:$D$782,СВЦЭМ!$A$39:$A$782,$A137,СВЦЭМ!$B$39:$B$782,H$119)+'СЕТ СН'!$H$14+СВЦЭМ!$D$10+'СЕТ СН'!$H$6-'СЕТ СН'!$H$26</f>
        <v>1392.6795422299999</v>
      </c>
      <c r="I137" s="36">
        <f>SUMIFS(СВЦЭМ!$D$39:$D$782,СВЦЭМ!$A$39:$A$782,$A137,СВЦЭМ!$B$39:$B$782,I$119)+'СЕТ СН'!$H$14+СВЦЭМ!$D$10+'СЕТ СН'!$H$6-'СЕТ СН'!$H$26</f>
        <v>1325.38957177</v>
      </c>
      <c r="J137" s="36">
        <f>SUMIFS(СВЦЭМ!$D$39:$D$782,СВЦЭМ!$A$39:$A$782,$A137,СВЦЭМ!$B$39:$B$782,J$119)+'СЕТ СН'!$H$14+СВЦЭМ!$D$10+'СЕТ СН'!$H$6-'СЕТ СН'!$H$26</f>
        <v>1283.2695355399999</v>
      </c>
      <c r="K137" s="36">
        <f>SUMIFS(СВЦЭМ!$D$39:$D$782,СВЦЭМ!$A$39:$A$782,$A137,СВЦЭМ!$B$39:$B$782,K$119)+'СЕТ СН'!$H$14+СВЦЭМ!$D$10+'СЕТ СН'!$H$6-'СЕТ СН'!$H$26</f>
        <v>1257.5487479800001</v>
      </c>
      <c r="L137" s="36">
        <f>SUMIFS(СВЦЭМ!$D$39:$D$782,СВЦЭМ!$A$39:$A$782,$A137,СВЦЭМ!$B$39:$B$782,L$119)+'СЕТ СН'!$H$14+СВЦЭМ!$D$10+'СЕТ СН'!$H$6-'СЕТ СН'!$H$26</f>
        <v>1257.2673531</v>
      </c>
      <c r="M137" s="36">
        <f>SUMIFS(СВЦЭМ!$D$39:$D$782,СВЦЭМ!$A$39:$A$782,$A137,СВЦЭМ!$B$39:$B$782,M$119)+'СЕТ СН'!$H$14+СВЦЭМ!$D$10+'СЕТ СН'!$H$6-'СЕТ СН'!$H$26</f>
        <v>1264.1849403200001</v>
      </c>
      <c r="N137" s="36">
        <f>SUMIFS(СВЦЭМ!$D$39:$D$782,СВЦЭМ!$A$39:$A$782,$A137,СВЦЭМ!$B$39:$B$782,N$119)+'СЕТ СН'!$H$14+СВЦЭМ!$D$10+'СЕТ СН'!$H$6-'СЕТ СН'!$H$26</f>
        <v>1271.33157551</v>
      </c>
      <c r="O137" s="36">
        <f>SUMIFS(СВЦЭМ!$D$39:$D$782,СВЦЭМ!$A$39:$A$782,$A137,СВЦЭМ!$B$39:$B$782,O$119)+'СЕТ СН'!$H$14+СВЦЭМ!$D$10+'СЕТ СН'!$H$6-'СЕТ СН'!$H$26</f>
        <v>1287.4632745500001</v>
      </c>
      <c r="P137" s="36">
        <f>SUMIFS(СВЦЭМ!$D$39:$D$782,СВЦЭМ!$A$39:$A$782,$A137,СВЦЭМ!$B$39:$B$782,P$119)+'СЕТ СН'!$H$14+СВЦЭМ!$D$10+'СЕТ СН'!$H$6-'СЕТ СН'!$H$26</f>
        <v>1328.9659181300001</v>
      </c>
      <c r="Q137" s="36">
        <f>SUMIFS(СВЦЭМ!$D$39:$D$782,СВЦЭМ!$A$39:$A$782,$A137,СВЦЭМ!$B$39:$B$782,Q$119)+'СЕТ СН'!$H$14+СВЦЭМ!$D$10+'СЕТ СН'!$H$6-'СЕТ СН'!$H$26</f>
        <v>1358.8641918399999</v>
      </c>
      <c r="R137" s="36">
        <f>SUMIFS(СВЦЭМ!$D$39:$D$782,СВЦЭМ!$A$39:$A$782,$A137,СВЦЭМ!$B$39:$B$782,R$119)+'СЕТ СН'!$H$14+СВЦЭМ!$D$10+'СЕТ СН'!$H$6-'СЕТ СН'!$H$26</f>
        <v>1343.99781515</v>
      </c>
      <c r="S137" s="36">
        <f>SUMIFS(СВЦЭМ!$D$39:$D$782,СВЦЭМ!$A$39:$A$782,$A137,СВЦЭМ!$B$39:$B$782,S$119)+'СЕТ СН'!$H$14+СВЦЭМ!$D$10+'СЕТ СН'!$H$6-'СЕТ СН'!$H$26</f>
        <v>1329.1018425499999</v>
      </c>
      <c r="T137" s="36">
        <f>SUMIFS(СВЦЭМ!$D$39:$D$782,СВЦЭМ!$A$39:$A$782,$A137,СВЦЭМ!$B$39:$B$782,T$119)+'СЕТ СН'!$H$14+СВЦЭМ!$D$10+'СЕТ СН'!$H$6-'СЕТ СН'!$H$26</f>
        <v>1253.5648160600001</v>
      </c>
      <c r="U137" s="36">
        <f>SUMIFS(СВЦЭМ!$D$39:$D$782,СВЦЭМ!$A$39:$A$782,$A137,СВЦЭМ!$B$39:$B$782,U$119)+'СЕТ СН'!$H$14+СВЦЭМ!$D$10+'СЕТ СН'!$H$6-'СЕТ СН'!$H$26</f>
        <v>1223.8628327900001</v>
      </c>
      <c r="V137" s="36">
        <f>SUMIFS(СВЦЭМ!$D$39:$D$782,СВЦЭМ!$A$39:$A$782,$A137,СВЦЭМ!$B$39:$B$782,V$119)+'СЕТ СН'!$H$14+СВЦЭМ!$D$10+'СЕТ СН'!$H$6-'СЕТ СН'!$H$26</f>
        <v>1229.93045766</v>
      </c>
      <c r="W137" s="36">
        <f>SUMIFS(СВЦЭМ!$D$39:$D$782,СВЦЭМ!$A$39:$A$782,$A137,СВЦЭМ!$B$39:$B$782,W$119)+'СЕТ СН'!$H$14+СВЦЭМ!$D$10+'СЕТ СН'!$H$6-'СЕТ СН'!$H$26</f>
        <v>1237.10513709</v>
      </c>
      <c r="X137" s="36">
        <f>SUMIFS(СВЦЭМ!$D$39:$D$782,СВЦЭМ!$A$39:$A$782,$A137,СВЦЭМ!$B$39:$B$782,X$119)+'СЕТ СН'!$H$14+СВЦЭМ!$D$10+'СЕТ СН'!$H$6-'СЕТ СН'!$H$26</f>
        <v>1243.41989859</v>
      </c>
      <c r="Y137" s="36">
        <f>SUMIFS(СВЦЭМ!$D$39:$D$782,СВЦЭМ!$A$39:$A$782,$A137,СВЦЭМ!$B$39:$B$782,Y$119)+'СЕТ СН'!$H$14+СВЦЭМ!$D$10+'СЕТ СН'!$H$6-'СЕТ СН'!$H$26</f>
        <v>1254.6157653400001</v>
      </c>
    </row>
    <row r="138" spans="1:25" ht="15.75" x14ac:dyDescent="0.2">
      <c r="A138" s="35">
        <f t="shared" si="3"/>
        <v>44274</v>
      </c>
      <c r="B138" s="36">
        <f>SUMIFS(СВЦЭМ!$D$39:$D$782,СВЦЭМ!$A$39:$A$782,$A138,СВЦЭМ!$B$39:$B$782,B$119)+'СЕТ СН'!$H$14+СВЦЭМ!$D$10+'СЕТ СН'!$H$6-'СЕТ СН'!$H$26</f>
        <v>1244.6897631900001</v>
      </c>
      <c r="C138" s="36">
        <f>SUMIFS(СВЦЭМ!$D$39:$D$782,СВЦЭМ!$A$39:$A$782,$A138,СВЦЭМ!$B$39:$B$782,C$119)+'СЕТ СН'!$H$14+СВЦЭМ!$D$10+'СЕТ СН'!$H$6-'СЕТ СН'!$H$26</f>
        <v>1310.71682422</v>
      </c>
      <c r="D138" s="36">
        <f>SUMIFS(СВЦЭМ!$D$39:$D$782,СВЦЭМ!$A$39:$A$782,$A138,СВЦЭМ!$B$39:$B$782,D$119)+'СЕТ СН'!$H$14+СВЦЭМ!$D$10+'СЕТ СН'!$H$6-'СЕТ СН'!$H$26</f>
        <v>1385.3090044200001</v>
      </c>
      <c r="E138" s="36">
        <f>SUMIFS(СВЦЭМ!$D$39:$D$782,СВЦЭМ!$A$39:$A$782,$A138,СВЦЭМ!$B$39:$B$782,E$119)+'СЕТ СН'!$H$14+СВЦЭМ!$D$10+'СЕТ СН'!$H$6-'СЕТ СН'!$H$26</f>
        <v>1388.6399544999999</v>
      </c>
      <c r="F138" s="36">
        <f>SUMIFS(СВЦЭМ!$D$39:$D$782,СВЦЭМ!$A$39:$A$782,$A138,СВЦЭМ!$B$39:$B$782,F$119)+'СЕТ СН'!$H$14+СВЦЭМ!$D$10+'СЕТ СН'!$H$6-'СЕТ СН'!$H$26</f>
        <v>1410.4467380000001</v>
      </c>
      <c r="G138" s="36">
        <f>SUMIFS(СВЦЭМ!$D$39:$D$782,СВЦЭМ!$A$39:$A$782,$A138,СВЦЭМ!$B$39:$B$782,G$119)+'СЕТ СН'!$H$14+СВЦЭМ!$D$10+'СЕТ СН'!$H$6-'СЕТ СН'!$H$26</f>
        <v>1391.45375889</v>
      </c>
      <c r="H138" s="36">
        <f>SUMIFS(СВЦЭМ!$D$39:$D$782,СВЦЭМ!$A$39:$A$782,$A138,СВЦЭМ!$B$39:$B$782,H$119)+'СЕТ СН'!$H$14+СВЦЭМ!$D$10+'СЕТ СН'!$H$6-'СЕТ СН'!$H$26</f>
        <v>1333.6951901099999</v>
      </c>
      <c r="I138" s="36">
        <f>SUMIFS(СВЦЭМ!$D$39:$D$782,СВЦЭМ!$A$39:$A$782,$A138,СВЦЭМ!$B$39:$B$782,I$119)+'СЕТ СН'!$H$14+СВЦЭМ!$D$10+'СЕТ СН'!$H$6-'СЕТ СН'!$H$26</f>
        <v>1281.50134938</v>
      </c>
      <c r="J138" s="36">
        <f>SUMIFS(СВЦЭМ!$D$39:$D$782,СВЦЭМ!$A$39:$A$782,$A138,СВЦЭМ!$B$39:$B$782,J$119)+'СЕТ СН'!$H$14+СВЦЭМ!$D$10+'СЕТ СН'!$H$6-'СЕТ СН'!$H$26</f>
        <v>1235.0601825600002</v>
      </c>
      <c r="K138" s="36">
        <f>SUMIFS(СВЦЭМ!$D$39:$D$782,СВЦЭМ!$A$39:$A$782,$A138,СВЦЭМ!$B$39:$B$782,K$119)+'СЕТ СН'!$H$14+СВЦЭМ!$D$10+'СЕТ СН'!$H$6-'СЕТ СН'!$H$26</f>
        <v>1211.24204887</v>
      </c>
      <c r="L138" s="36">
        <f>SUMIFS(СВЦЭМ!$D$39:$D$782,СВЦЭМ!$A$39:$A$782,$A138,СВЦЭМ!$B$39:$B$782,L$119)+'СЕТ СН'!$H$14+СВЦЭМ!$D$10+'СЕТ СН'!$H$6-'СЕТ СН'!$H$26</f>
        <v>1204.35221993</v>
      </c>
      <c r="M138" s="36">
        <f>SUMIFS(СВЦЭМ!$D$39:$D$782,СВЦЭМ!$A$39:$A$782,$A138,СВЦЭМ!$B$39:$B$782,M$119)+'СЕТ СН'!$H$14+СВЦЭМ!$D$10+'СЕТ СН'!$H$6-'СЕТ СН'!$H$26</f>
        <v>1211.3949559600001</v>
      </c>
      <c r="N138" s="36">
        <f>SUMIFS(СВЦЭМ!$D$39:$D$782,СВЦЭМ!$A$39:$A$782,$A138,СВЦЭМ!$B$39:$B$782,N$119)+'СЕТ СН'!$H$14+СВЦЭМ!$D$10+'СЕТ СН'!$H$6-'СЕТ СН'!$H$26</f>
        <v>1229.4203146100001</v>
      </c>
      <c r="O138" s="36">
        <f>SUMIFS(СВЦЭМ!$D$39:$D$782,СВЦЭМ!$A$39:$A$782,$A138,СВЦЭМ!$B$39:$B$782,O$119)+'СЕТ СН'!$H$14+СВЦЭМ!$D$10+'СЕТ СН'!$H$6-'СЕТ СН'!$H$26</f>
        <v>1234.2772415300001</v>
      </c>
      <c r="P138" s="36">
        <f>SUMIFS(СВЦЭМ!$D$39:$D$782,СВЦЭМ!$A$39:$A$782,$A138,СВЦЭМ!$B$39:$B$782,P$119)+'СЕТ СН'!$H$14+СВЦЭМ!$D$10+'СЕТ СН'!$H$6-'СЕТ СН'!$H$26</f>
        <v>1274.5547153099999</v>
      </c>
      <c r="Q138" s="36">
        <f>SUMIFS(СВЦЭМ!$D$39:$D$782,СВЦЭМ!$A$39:$A$782,$A138,СВЦЭМ!$B$39:$B$782,Q$119)+'СЕТ СН'!$H$14+СВЦЭМ!$D$10+'СЕТ СН'!$H$6-'СЕТ СН'!$H$26</f>
        <v>1310.0302443099999</v>
      </c>
      <c r="R138" s="36">
        <f>SUMIFS(СВЦЭМ!$D$39:$D$782,СВЦЭМ!$A$39:$A$782,$A138,СВЦЭМ!$B$39:$B$782,R$119)+'СЕТ СН'!$H$14+СВЦЭМ!$D$10+'СЕТ СН'!$H$6-'СЕТ СН'!$H$26</f>
        <v>1316.35315184</v>
      </c>
      <c r="S138" s="36">
        <f>SUMIFS(СВЦЭМ!$D$39:$D$782,СВЦЭМ!$A$39:$A$782,$A138,СВЦЭМ!$B$39:$B$782,S$119)+'СЕТ СН'!$H$14+СВЦЭМ!$D$10+'СЕТ СН'!$H$6-'СЕТ СН'!$H$26</f>
        <v>1306.3364577999998</v>
      </c>
      <c r="T138" s="36">
        <f>SUMIFS(СВЦЭМ!$D$39:$D$782,СВЦЭМ!$A$39:$A$782,$A138,СВЦЭМ!$B$39:$B$782,T$119)+'СЕТ СН'!$H$14+СВЦЭМ!$D$10+'СЕТ СН'!$H$6-'СЕТ СН'!$H$26</f>
        <v>1235.7843951700002</v>
      </c>
      <c r="U138" s="36">
        <f>SUMIFS(СВЦЭМ!$D$39:$D$782,СВЦЭМ!$A$39:$A$782,$A138,СВЦЭМ!$B$39:$B$782,U$119)+'СЕТ СН'!$H$14+СВЦЭМ!$D$10+'СЕТ СН'!$H$6-'СЕТ СН'!$H$26</f>
        <v>1195.68565358</v>
      </c>
      <c r="V138" s="36">
        <f>SUMIFS(СВЦЭМ!$D$39:$D$782,СВЦЭМ!$A$39:$A$782,$A138,СВЦЭМ!$B$39:$B$782,V$119)+'СЕТ СН'!$H$14+СВЦЭМ!$D$10+'СЕТ СН'!$H$6-'СЕТ СН'!$H$26</f>
        <v>1190.0131889100001</v>
      </c>
      <c r="W138" s="36">
        <f>SUMIFS(СВЦЭМ!$D$39:$D$782,СВЦЭМ!$A$39:$A$782,$A138,СВЦЭМ!$B$39:$B$782,W$119)+'СЕТ СН'!$H$14+СВЦЭМ!$D$10+'СЕТ СН'!$H$6-'СЕТ СН'!$H$26</f>
        <v>1194.85670959</v>
      </c>
      <c r="X138" s="36">
        <f>SUMIFS(СВЦЭМ!$D$39:$D$782,СВЦЭМ!$A$39:$A$782,$A138,СВЦЭМ!$B$39:$B$782,X$119)+'СЕТ СН'!$H$14+СВЦЭМ!$D$10+'СЕТ СН'!$H$6-'СЕТ СН'!$H$26</f>
        <v>1218.6937544899999</v>
      </c>
      <c r="Y138" s="36">
        <f>SUMIFS(СВЦЭМ!$D$39:$D$782,СВЦЭМ!$A$39:$A$782,$A138,СВЦЭМ!$B$39:$B$782,Y$119)+'СЕТ СН'!$H$14+СВЦЭМ!$D$10+'СЕТ СН'!$H$6-'СЕТ СН'!$H$26</f>
        <v>1231.6610363300001</v>
      </c>
    </row>
    <row r="139" spans="1:25" ht="15.75" x14ac:dyDescent="0.2">
      <c r="A139" s="35">
        <f t="shared" si="3"/>
        <v>44275</v>
      </c>
      <c r="B139" s="36">
        <f>SUMIFS(СВЦЭМ!$D$39:$D$782,СВЦЭМ!$A$39:$A$782,$A139,СВЦЭМ!$B$39:$B$782,B$119)+'СЕТ СН'!$H$14+СВЦЭМ!$D$10+'СЕТ СН'!$H$6-'СЕТ СН'!$H$26</f>
        <v>1252.3978984299999</v>
      </c>
      <c r="C139" s="36">
        <f>SUMIFS(СВЦЭМ!$D$39:$D$782,СВЦЭМ!$A$39:$A$782,$A139,СВЦЭМ!$B$39:$B$782,C$119)+'СЕТ СН'!$H$14+СВЦЭМ!$D$10+'СЕТ СН'!$H$6-'СЕТ СН'!$H$26</f>
        <v>1322.5037196599999</v>
      </c>
      <c r="D139" s="36">
        <f>SUMIFS(СВЦЭМ!$D$39:$D$782,СВЦЭМ!$A$39:$A$782,$A139,СВЦЭМ!$B$39:$B$782,D$119)+'СЕТ СН'!$H$14+СВЦЭМ!$D$10+'СЕТ СН'!$H$6-'СЕТ СН'!$H$26</f>
        <v>1390.6318239299999</v>
      </c>
      <c r="E139" s="36">
        <f>SUMIFS(СВЦЭМ!$D$39:$D$782,СВЦЭМ!$A$39:$A$782,$A139,СВЦЭМ!$B$39:$B$782,E$119)+'СЕТ СН'!$H$14+СВЦЭМ!$D$10+'СЕТ СН'!$H$6-'СЕТ СН'!$H$26</f>
        <v>1398.2099016699999</v>
      </c>
      <c r="F139" s="36">
        <f>SUMIFS(СВЦЭМ!$D$39:$D$782,СВЦЭМ!$A$39:$A$782,$A139,СВЦЭМ!$B$39:$B$782,F$119)+'СЕТ СН'!$H$14+СВЦЭМ!$D$10+'СЕТ СН'!$H$6-'СЕТ СН'!$H$26</f>
        <v>1416.3662073999999</v>
      </c>
      <c r="G139" s="36">
        <f>SUMIFS(СВЦЭМ!$D$39:$D$782,СВЦЭМ!$A$39:$A$782,$A139,СВЦЭМ!$B$39:$B$782,G$119)+'СЕТ СН'!$H$14+СВЦЭМ!$D$10+'СЕТ СН'!$H$6-'СЕТ СН'!$H$26</f>
        <v>1403.82266536</v>
      </c>
      <c r="H139" s="36">
        <f>SUMIFS(СВЦЭМ!$D$39:$D$782,СВЦЭМ!$A$39:$A$782,$A139,СВЦЭМ!$B$39:$B$782,H$119)+'СЕТ СН'!$H$14+СВЦЭМ!$D$10+'СЕТ СН'!$H$6-'СЕТ СН'!$H$26</f>
        <v>1388.45012271</v>
      </c>
      <c r="I139" s="36">
        <f>SUMIFS(СВЦЭМ!$D$39:$D$782,СВЦЭМ!$A$39:$A$782,$A139,СВЦЭМ!$B$39:$B$782,I$119)+'СЕТ СН'!$H$14+СВЦЭМ!$D$10+'СЕТ СН'!$H$6-'СЕТ СН'!$H$26</f>
        <v>1354.1011767</v>
      </c>
      <c r="J139" s="36">
        <f>SUMIFS(СВЦЭМ!$D$39:$D$782,СВЦЭМ!$A$39:$A$782,$A139,СВЦЭМ!$B$39:$B$782,J$119)+'СЕТ СН'!$H$14+СВЦЭМ!$D$10+'СЕТ СН'!$H$6-'СЕТ СН'!$H$26</f>
        <v>1269.5092907000001</v>
      </c>
      <c r="K139" s="36">
        <f>SUMIFS(СВЦЭМ!$D$39:$D$782,СВЦЭМ!$A$39:$A$782,$A139,СВЦЭМ!$B$39:$B$782,K$119)+'СЕТ СН'!$H$14+СВЦЭМ!$D$10+'СЕТ СН'!$H$6-'СЕТ СН'!$H$26</f>
        <v>1229.07610204</v>
      </c>
      <c r="L139" s="36">
        <f>SUMIFS(СВЦЭМ!$D$39:$D$782,СВЦЭМ!$A$39:$A$782,$A139,СВЦЭМ!$B$39:$B$782,L$119)+'СЕТ СН'!$H$14+СВЦЭМ!$D$10+'СЕТ СН'!$H$6-'СЕТ СН'!$H$26</f>
        <v>1222.72037692</v>
      </c>
      <c r="M139" s="36">
        <f>SUMIFS(СВЦЭМ!$D$39:$D$782,СВЦЭМ!$A$39:$A$782,$A139,СВЦЭМ!$B$39:$B$782,M$119)+'СЕТ СН'!$H$14+СВЦЭМ!$D$10+'СЕТ СН'!$H$6-'СЕТ СН'!$H$26</f>
        <v>1231.7360432800001</v>
      </c>
      <c r="N139" s="36">
        <f>SUMIFS(СВЦЭМ!$D$39:$D$782,СВЦЭМ!$A$39:$A$782,$A139,СВЦЭМ!$B$39:$B$782,N$119)+'СЕТ СН'!$H$14+СВЦЭМ!$D$10+'СЕТ СН'!$H$6-'СЕТ СН'!$H$26</f>
        <v>1251.05275727</v>
      </c>
      <c r="O139" s="36">
        <f>SUMIFS(СВЦЭМ!$D$39:$D$782,СВЦЭМ!$A$39:$A$782,$A139,СВЦЭМ!$B$39:$B$782,O$119)+'СЕТ СН'!$H$14+СВЦЭМ!$D$10+'СЕТ СН'!$H$6-'СЕТ СН'!$H$26</f>
        <v>1264.6181448300001</v>
      </c>
      <c r="P139" s="36">
        <f>SUMIFS(СВЦЭМ!$D$39:$D$782,СВЦЭМ!$A$39:$A$782,$A139,СВЦЭМ!$B$39:$B$782,P$119)+'СЕТ СН'!$H$14+СВЦЭМ!$D$10+'СЕТ СН'!$H$6-'СЕТ СН'!$H$26</f>
        <v>1300.1511337300001</v>
      </c>
      <c r="Q139" s="36">
        <f>SUMIFS(СВЦЭМ!$D$39:$D$782,СВЦЭМ!$A$39:$A$782,$A139,СВЦЭМ!$B$39:$B$782,Q$119)+'СЕТ СН'!$H$14+СВЦЭМ!$D$10+'СЕТ СН'!$H$6-'СЕТ СН'!$H$26</f>
        <v>1329.1387455700001</v>
      </c>
      <c r="R139" s="36">
        <f>SUMIFS(СВЦЭМ!$D$39:$D$782,СВЦЭМ!$A$39:$A$782,$A139,СВЦЭМ!$B$39:$B$782,R$119)+'СЕТ СН'!$H$14+СВЦЭМ!$D$10+'СЕТ СН'!$H$6-'СЕТ СН'!$H$26</f>
        <v>1328.9295852800001</v>
      </c>
      <c r="S139" s="36">
        <f>SUMIFS(СВЦЭМ!$D$39:$D$782,СВЦЭМ!$A$39:$A$782,$A139,СВЦЭМ!$B$39:$B$782,S$119)+'СЕТ СН'!$H$14+СВЦЭМ!$D$10+'СЕТ СН'!$H$6-'СЕТ СН'!$H$26</f>
        <v>1303.8293254499999</v>
      </c>
      <c r="T139" s="36">
        <f>SUMIFS(СВЦЭМ!$D$39:$D$782,СВЦЭМ!$A$39:$A$782,$A139,СВЦЭМ!$B$39:$B$782,T$119)+'СЕТ СН'!$H$14+СВЦЭМ!$D$10+'СЕТ СН'!$H$6-'СЕТ СН'!$H$26</f>
        <v>1240.27146619</v>
      </c>
      <c r="U139" s="36">
        <f>SUMIFS(СВЦЭМ!$D$39:$D$782,СВЦЭМ!$A$39:$A$782,$A139,СВЦЭМ!$B$39:$B$782,U$119)+'СЕТ СН'!$H$14+СВЦЭМ!$D$10+'СЕТ СН'!$H$6-'СЕТ СН'!$H$26</f>
        <v>1200.22567972</v>
      </c>
      <c r="V139" s="36">
        <f>SUMIFS(СВЦЭМ!$D$39:$D$782,СВЦЭМ!$A$39:$A$782,$A139,СВЦЭМ!$B$39:$B$782,V$119)+'СЕТ СН'!$H$14+СВЦЭМ!$D$10+'СЕТ СН'!$H$6-'СЕТ СН'!$H$26</f>
        <v>1188.16464415</v>
      </c>
      <c r="W139" s="36">
        <f>SUMIFS(СВЦЭМ!$D$39:$D$782,СВЦЭМ!$A$39:$A$782,$A139,СВЦЭМ!$B$39:$B$782,W$119)+'СЕТ СН'!$H$14+СВЦЭМ!$D$10+'СЕТ СН'!$H$6-'СЕТ СН'!$H$26</f>
        <v>1190.36491748</v>
      </c>
      <c r="X139" s="36">
        <f>SUMIFS(СВЦЭМ!$D$39:$D$782,СВЦЭМ!$A$39:$A$782,$A139,СВЦЭМ!$B$39:$B$782,X$119)+'СЕТ СН'!$H$14+СВЦЭМ!$D$10+'СЕТ СН'!$H$6-'СЕТ СН'!$H$26</f>
        <v>1211.6204126300001</v>
      </c>
      <c r="Y139" s="36">
        <f>SUMIFS(СВЦЭМ!$D$39:$D$782,СВЦЭМ!$A$39:$A$782,$A139,СВЦЭМ!$B$39:$B$782,Y$119)+'СЕТ СН'!$H$14+СВЦЭМ!$D$10+'СЕТ СН'!$H$6-'СЕТ СН'!$H$26</f>
        <v>1242.5481392900001</v>
      </c>
    </row>
    <row r="140" spans="1:25" ht="15.75" x14ac:dyDescent="0.2">
      <c r="A140" s="35">
        <f t="shared" si="3"/>
        <v>44276</v>
      </c>
      <c r="B140" s="36">
        <f>SUMIFS(СВЦЭМ!$D$39:$D$782,СВЦЭМ!$A$39:$A$782,$A140,СВЦЭМ!$B$39:$B$782,B$119)+'СЕТ СН'!$H$14+СВЦЭМ!$D$10+'СЕТ СН'!$H$6-'СЕТ СН'!$H$26</f>
        <v>1315.06330525</v>
      </c>
      <c r="C140" s="36">
        <f>SUMIFS(СВЦЭМ!$D$39:$D$782,СВЦЭМ!$A$39:$A$782,$A140,СВЦЭМ!$B$39:$B$782,C$119)+'СЕТ СН'!$H$14+СВЦЭМ!$D$10+'СЕТ СН'!$H$6-'СЕТ СН'!$H$26</f>
        <v>1375.0131216899999</v>
      </c>
      <c r="D140" s="36">
        <f>SUMIFS(СВЦЭМ!$D$39:$D$782,СВЦЭМ!$A$39:$A$782,$A140,СВЦЭМ!$B$39:$B$782,D$119)+'СЕТ СН'!$H$14+СВЦЭМ!$D$10+'СЕТ СН'!$H$6-'СЕТ СН'!$H$26</f>
        <v>1438.6599878100001</v>
      </c>
      <c r="E140" s="36">
        <f>SUMIFS(СВЦЭМ!$D$39:$D$782,СВЦЭМ!$A$39:$A$782,$A140,СВЦЭМ!$B$39:$B$782,E$119)+'СЕТ СН'!$H$14+СВЦЭМ!$D$10+'СЕТ СН'!$H$6-'СЕТ СН'!$H$26</f>
        <v>1439.5149497699999</v>
      </c>
      <c r="F140" s="36">
        <f>SUMIFS(СВЦЭМ!$D$39:$D$782,СВЦЭМ!$A$39:$A$782,$A140,СВЦЭМ!$B$39:$B$782,F$119)+'СЕТ СН'!$H$14+СВЦЭМ!$D$10+'СЕТ СН'!$H$6-'СЕТ СН'!$H$26</f>
        <v>1439.7400599499999</v>
      </c>
      <c r="G140" s="36">
        <f>SUMIFS(СВЦЭМ!$D$39:$D$782,СВЦЭМ!$A$39:$A$782,$A140,СВЦЭМ!$B$39:$B$782,G$119)+'СЕТ СН'!$H$14+СВЦЭМ!$D$10+'СЕТ СН'!$H$6-'СЕТ СН'!$H$26</f>
        <v>1443.2378615600001</v>
      </c>
      <c r="H140" s="36">
        <f>SUMIFS(СВЦЭМ!$D$39:$D$782,СВЦЭМ!$A$39:$A$782,$A140,СВЦЭМ!$B$39:$B$782,H$119)+'СЕТ СН'!$H$14+СВЦЭМ!$D$10+'СЕТ СН'!$H$6-'СЕТ СН'!$H$26</f>
        <v>1417.0741457399999</v>
      </c>
      <c r="I140" s="36">
        <f>SUMIFS(СВЦЭМ!$D$39:$D$782,СВЦЭМ!$A$39:$A$782,$A140,СВЦЭМ!$B$39:$B$782,I$119)+'СЕТ СН'!$H$14+СВЦЭМ!$D$10+'СЕТ СН'!$H$6-'СЕТ СН'!$H$26</f>
        <v>1350.7456730399999</v>
      </c>
      <c r="J140" s="36">
        <f>SUMIFS(СВЦЭМ!$D$39:$D$782,СВЦЭМ!$A$39:$A$782,$A140,СВЦЭМ!$B$39:$B$782,J$119)+'СЕТ СН'!$H$14+СВЦЭМ!$D$10+'СЕТ СН'!$H$6-'СЕТ СН'!$H$26</f>
        <v>1308.2212078800001</v>
      </c>
      <c r="K140" s="36">
        <f>SUMIFS(СВЦЭМ!$D$39:$D$782,СВЦЭМ!$A$39:$A$782,$A140,СВЦЭМ!$B$39:$B$782,K$119)+'СЕТ СН'!$H$14+СВЦЭМ!$D$10+'СЕТ СН'!$H$6-'СЕТ СН'!$H$26</f>
        <v>1254.8483106799999</v>
      </c>
      <c r="L140" s="36">
        <f>SUMIFS(СВЦЭМ!$D$39:$D$782,СВЦЭМ!$A$39:$A$782,$A140,СВЦЭМ!$B$39:$B$782,L$119)+'СЕТ СН'!$H$14+СВЦЭМ!$D$10+'СЕТ СН'!$H$6-'СЕТ СН'!$H$26</f>
        <v>1228.98714118</v>
      </c>
      <c r="M140" s="36">
        <f>SUMIFS(СВЦЭМ!$D$39:$D$782,СВЦЭМ!$A$39:$A$782,$A140,СВЦЭМ!$B$39:$B$782,M$119)+'СЕТ СН'!$H$14+СВЦЭМ!$D$10+'СЕТ СН'!$H$6-'СЕТ СН'!$H$26</f>
        <v>1231.74482547</v>
      </c>
      <c r="N140" s="36">
        <f>SUMIFS(СВЦЭМ!$D$39:$D$782,СВЦЭМ!$A$39:$A$782,$A140,СВЦЭМ!$B$39:$B$782,N$119)+'СЕТ СН'!$H$14+СВЦЭМ!$D$10+'СЕТ СН'!$H$6-'СЕТ СН'!$H$26</f>
        <v>1246.66216104</v>
      </c>
      <c r="O140" s="36">
        <f>SUMIFS(СВЦЭМ!$D$39:$D$782,СВЦЭМ!$A$39:$A$782,$A140,СВЦЭМ!$B$39:$B$782,O$119)+'СЕТ СН'!$H$14+СВЦЭМ!$D$10+'СЕТ СН'!$H$6-'СЕТ СН'!$H$26</f>
        <v>1257.29592411</v>
      </c>
      <c r="P140" s="36">
        <f>SUMIFS(СВЦЭМ!$D$39:$D$782,СВЦЭМ!$A$39:$A$782,$A140,СВЦЭМ!$B$39:$B$782,P$119)+'СЕТ СН'!$H$14+СВЦЭМ!$D$10+'СЕТ СН'!$H$6-'СЕТ СН'!$H$26</f>
        <v>1297.58954079</v>
      </c>
      <c r="Q140" s="36">
        <f>SUMIFS(СВЦЭМ!$D$39:$D$782,СВЦЭМ!$A$39:$A$782,$A140,СВЦЭМ!$B$39:$B$782,Q$119)+'СЕТ СН'!$H$14+СВЦЭМ!$D$10+'СЕТ СН'!$H$6-'СЕТ СН'!$H$26</f>
        <v>1321.3158361399999</v>
      </c>
      <c r="R140" s="36">
        <f>SUMIFS(СВЦЭМ!$D$39:$D$782,СВЦЭМ!$A$39:$A$782,$A140,СВЦЭМ!$B$39:$B$782,R$119)+'СЕТ СН'!$H$14+СВЦЭМ!$D$10+'СЕТ СН'!$H$6-'СЕТ СН'!$H$26</f>
        <v>1296.8776010499998</v>
      </c>
      <c r="S140" s="36">
        <f>SUMIFS(СВЦЭМ!$D$39:$D$782,СВЦЭМ!$A$39:$A$782,$A140,СВЦЭМ!$B$39:$B$782,S$119)+'СЕТ СН'!$H$14+СВЦЭМ!$D$10+'СЕТ СН'!$H$6-'СЕТ СН'!$H$26</f>
        <v>1288.9378794500001</v>
      </c>
      <c r="T140" s="36">
        <f>SUMIFS(СВЦЭМ!$D$39:$D$782,СВЦЭМ!$A$39:$A$782,$A140,СВЦЭМ!$B$39:$B$782,T$119)+'СЕТ СН'!$H$14+СВЦЭМ!$D$10+'СЕТ СН'!$H$6-'СЕТ СН'!$H$26</f>
        <v>1239.98626995</v>
      </c>
      <c r="U140" s="36">
        <f>SUMIFS(СВЦЭМ!$D$39:$D$782,СВЦЭМ!$A$39:$A$782,$A140,СВЦЭМ!$B$39:$B$782,U$119)+'СЕТ СН'!$H$14+СВЦЭМ!$D$10+'СЕТ СН'!$H$6-'СЕТ СН'!$H$26</f>
        <v>1193.2854975400001</v>
      </c>
      <c r="V140" s="36">
        <f>SUMIFS(СВЦЭМ!$D$39:$D$782,СВЦЭМ!$A$39:$A$782,$A140,СВЦЭМ!$B$39:$B$782,V$119)+'СЕТ СН'!$H$14+СВЦЭМ!$D$10+'СЕТ СН'!$H$6-'СЕТ СН'!$H$26</f>
        <v>1205.0115441800001</v>
      </c>
      <c r="W140" s="36">
        <f>SUMIFS(СВЦЭМ!$D$39:$D$782,СВЦЭМ!$A$39:$A$782,$A140,СВЦЭМ!$B$39:$B$782,W$119)+'СЕТ СН'!$H$14+СВЦЭМ!$D$10+'СЕТ СН'!$H$6-'СЕТ СН'!$H$26</f>
        <v>1217.81220936</v>
      </c>
      <c r="X140" s="36">
        <f>SUMIFS(СВЦЭМ!$D$39:$D$782,СВЦЭМ!$A$39:$A$782,$A140,СВЦЭМ!$B$39:$B$782,X$119)+'СЕТ СН'!$H$14+СВЦЭМ!$D$10+'СЕТ СН'!$H$6-'СЕТ СН'!$H$26</f>
        <v>1240.02331241</v>
      </c>
      <c r="Y140" s="36">
        <f>SUMIFS(СВЦЭМ!$D$39:$D$782,СВЦЭМ!$A$39:$A$782,$A140,СВЦЭМ!$B$39:$B$782,Y$119)+'СЕТ СН'!$H$14+СВЦЭМ!$D$10+'СЕТ СН'!$H$6-'СЕТ СН'!$H$26</f>
        <v>1268.63926743</v>
      </c>
    </row>
    <row r="141" spans="1:25" ht="15.75" x14ac:dyDescent="0.2">
      <c r="A141" s="35">
        <f t="shared" si="3"/>
        <v>44277</v>
      </c>
      <c r="B141" s="36">
        <f>SUMIFS(СВЦЭМ!$D$39:$D$782,СВЦЭМ!$A$39:$A$782,$A141,СВЦЭМ!$B$39:$B$782,B$119)+'СЕТ СН'!$H$14+СВЦЭМ!$D$10+'СЕТ СН'!$H$6-'СЕТ СН'!$H$26</f>
        <v>1269.50486978</v>
      </c>
      <c r="C141" s="36">
        <f>SUMIFS(СВЦЭМ!$D$39:$D$782,СВЦЭМ!$A$39:$A$782,$A141,СВЦЭМ!$B$39:$B$782,C$119)+'СЕТ СН'!$H$14+СВЦЭМ!$D$10+'СЕТ СН'!$H$6-'СЕТ СН'!$H$26</f>
        <v>1314.6894912499999</v>
      </c>
      <c r="D141" s="36">
        <f>SUMIFS(СВЦЭМ!$D$39:$D$782,СВЦЭМ!$A$39:$A$782,$A141,СВЦЭМ!$B$39:$B$782,D$119)+'СЕТ СН'!$H$14+СВЦЭМ!$D$10+'СЕТ СН'!$H$6-'СЕТ СН'!$H$26</f>
        <v>1370.98911202</v>
      </c>
      <c r="E141" s="36">
        <f>SUMIFS(СВЦЭМ!$D$39:$D$782,СВЦЭМ!$A$39:$A$782,$A141,СВЦЭМ!$B$39:$B$782,E$119)+'СЕТ СН'!$H$14+СВЦЭМ!$D$10+'СЕТ СН'!$H$6-'СЕТ СН'!$H$26</f>
        <v>1372.98131889</v>
      </c>
      <c r="F141" s="36">
        <f>SUMIFS(СВЦЭМ!$D$39:$D$782,СВЦЭМ!$A$39:$A$782,$A141,СВЦЭМ!$B$39:$B$782,F$119)+'СЕТ СН'!$H$14+СВЦЭМ!$D$10+'СЕТ СН'!$H$6-'СЕТ СН'!$H$26</f>
        <v>1370.6718400499999</v>
      </c>
      <c r="G141" s="36">
        <f>SUMIFS(СВЦЭМ!$D$39:$D$782,СВЦЭМ!$A$39:$A$782,$A141,СВЦЭМ!$B$39:$B$782,G$119)+'СЕТ СН'!$H$14+СВЦЭМ!$D$10+'СЕТ СН'!$H$6-'СЕТ СН'!$H$26</f>
        <v>1343.2595167699999</v>
      </c>
      <c r="H141" s="36">
        <f>SUMIFS(СВЦЭМ!$D$39:$D$782,СВЦЭМ!$A$39:$A$782,$A141,СВЦЭМ!$B$39:$B$782,H$119)+'СЕТ СН'!$H$14+СВЦЭМ!$D$10+'СЕТ СН'!$H$6-'СЕТ СН'!$H$26</f>
        <v>1322.7540911999999</v>
      </c>
      <c r="I141" s="36">
        <f>SUMIFS(СВЦЭМ!$D$39:$D$782,СВЦЭМ!$A$39:$A$782,$A141,СВЦЭМ!$B$39:$B$782,I$119)+'СЕТ СН'!$H$14+СВЦЭМ!$D$10+'СЕТ СН'!$H$6-'СЕТ СН'!$H$26</f>
        <v>1267.38517886</v>
      </c>
      <c r="J141" s="36">
        <f>SUMIFS(СВЦЭМ!$D$39:$D$782,СВЦЭМ!$A$39:$A$782,$A141,СВЦЭМ!$B$39:$B$782,J$119)+'СЕТ СН'!$H$14+СВЦЭМ!$D$10+'СЕТ СН'!$H$6-'СЕТ СН'!$H$26</f>
        <v>1231.88748431</v>
      </c>
      <c r="K141" s="36">
        <f>SUMIFS(СВЦЭМ!$D$39:$D$782,СВЦЭМ!$A$39:$A$782,$A141,СВЦЭМ!$B$39:$B$782,K$119)+'СЕТ СН'!$H$14+СВЦЭМ!$D$10+'СЕТ СН'!$H$6-'СЕТ СН'!$H$26</f>
        <v>1232.30870822</v>
      </c>
      <c r="L141" s="36">
        <f>SUMIFS(СВЦЭМ!$D$39:$D$782,СВЦЭМ!$A$39:$A$782,$A141,СВЦЭМ!$B$39:$B$782,L$119)+'СЕТ СН'!$H$14+СВЦЭМ!$D$10+'СЕТ СН'!$H$6-'СЕТ СН'!$H$26</f>
        <v>1243.47676912</v>
      </c>
      <c r="M141" s="36">
        <f>SUMIFS(СВЦЭМ!$D$39:$D$782,СВЦЭМ!$A$39:$A$782,$A141,СВЦЭМ!$B$39:$B$782,M$119)+'СЕТ СН'!$H$14+СВЦЭМ!$D$10+'СЕТ СН'!$H$6-'СЕТ СН'!$H$26</f>
        <v>1236.9826825300001</v>
      </c>
      <c r="N141" s="36">
        <f>SUMIFS(СВЦЭМ!$D$39:$D$782,СВЦЭМ!$A$39:$A$782,$A141,СВЦЭМ!$B$39:$B$782,N$119)+'СЕТ СН'!$H$14+СВЦЭМ!$D$10+'СЕТ СН'!$H$6-'СЕТ СН'!$H$26</f>
        <v>1248.6119371700001</v>
      </c>
      <c r="O141" s="36">
        <f>SUMIFS(СВЦЭМ!$D$39:$D$782,СВЦЭМ!$A$39:$A$782,$A141,СВЦЭМ!$B$39:$B$782,O$119)+'СЕТ СН'!$H$14+СВЦЭМ!$D$10+'СЕТ СН'!$H$6-'СЕТ СН'!$H$26</f>
        <v>1299.0382475899999</v>
      </c>
      <c r="P141" s="36">
        <f>SUMIFS(СВЦЭМ!$D$39:$D$782,СВЦЭМ!$A$39:$A$782,$A141,СВЦЭМ!$B$39:$B$782,P$119)+'СЕТ СН'!$H$14+СВЦЭМ!$D$10+'СЕТ СН'!$H$6-'СЕТ СН'!$H$26</f>
        <v>1358.6818601499999</v>
      </c>
      <c r="Q141" s="36">
        <f>SUMIFS(СВЦЭМ!$D$39:$D$782,СВЦЭМ!$A$39:$A$782,$A141,СВЦЭМ!$B$39:$B$782,Q$119)+'СЕТ СН'!$H$14+СВЦЭМ!$D$10+'СЕТ СН'!$H$6-'СЕТ СН'!$H$26</f>
        <v>1372.97175917</v>
      </c>
      <c r="R141" s="36">
        <f>SUMIFS(СВЦЭМ!$D$39:$D$782,СВЦЭМ!$A$39:$A$782,$A141,СВЦЭМ!$B$39:$B$782,R$119)+'СЕТ СН'!$H$14+СВЦЭМ!$D$10+'СЕТ СН'!$H$6-'СЕТ СН'!$H$26</f>
        <v>1368.43274632</v>
      </c>
      <c r="S141" s="36">
        <f>SUMIFS(СВЦЭМ!$D$39:$D$782,СВЦЭМ!$A$39:$A$782,$A141,СВЦЭМ!$B$39:$B$782,S$119)+'СЕТ СН'!$H$14+СВЦЭМ!$D$10+'СЕТ СН'!$H$6-'СЕТ СН'!$H$26</f>
        <v>1339.28013199</v>
      </c>
      <c r="T141" s="36">
        <f>SUMIFS(СВЦЭМ!$D$39:$D$782,СВЦЭМ!$A$39:$A$782,$A141,СВЦЭМ!$B$39:$B$782,T$119)+'СЕТ СН'!$H$14+СВЦЭМ!$D$10+'СЕТ СН'!$H$6-'СЕТ СН'!$H$26</f>
        <v>1265.0185925800001</v>
      </c>
      <c r="U141" s="36">
        <f>SUMIFS(СВЦЭМ!$D$39:$D$782,СВЦЭМ!$A$39:$A$782,$A141,СВЦЭМ!$B$39:$B$782,U$119)+'СЕТ СН'!$H$14+СВЦЭМ!$D$10+'СЕТ СН'!$H$6-'СЕТ СН'!$H$26</f>
        <v>1225.88435566</v>
      </c>
      <c r="V141" s="36">
        <f>SUMIFS(СВЦЭМ!$D$39:$D$782,СВЦЭМ!$A$39:$A$782,$A141,СВЦЭМ!$B$39:$B$782,V$119)+'СЕТ СН'!$H$14+СВЦЭМ!$D$10+'СЕТ СН'!$H$6-'СЕТ СН'!$H$26</f>
        <v>1202.5363406200001</v>
      </c>
      <c r="W141" s="36">
        <f>SUMIFS(СВЦЭМ!$D$39:$D$782,СВЦЭМ!$A$39:$A$782,$A141,СВЦЭМ!$B$39:$B$782,W$119)+'СЕТ СН'!$H$14+СВЦЭМ!$D$10+'СЕТ СН'!$H$6-'СЕТ СН'!$H$26</f>
        <v>1203.6901943100002</v>
      </c>
      <c r="X141" s="36">
        <f>SUMIFS(СВЦЭМ!$D$39:$D$782,СВЦЭМ!$A$39:$A$782,$A141,СВЦЭМ!$B$39:$B$782,X$119)+'СЕТ СН'!$H$14+СВЦЭМ!$D$10+'СЕТ СН'!$H$6-'СЕТ СН'!$H$26</f>
        <v>1221.8822339600001</v>
      </c>
      <c r="Y141" s="36">
        <f>SUMIFS(СВЦЭМ!$D$39:$D$782,СВЦЭМ!$A$39:$A$782,$A141,СВЦЭМ!$B$39:$B$782,Y$119)+'СЕТ СН'!$H$14+СВЦЭМ!$D$10+'СЕТ СН'!$H$6-'СЕТ СН'!$H$26</f>
        <v>1239.06504387</v>
      </c>
    </row>
    <row r="142" spans="1:25" ht="15.75" x14ac:dyDescent="0.2">
      <c r="A142" s="35">
        <f t="shared" si="3"/>
        <v>44278</v>
      </c>
      <c r="B142" s="36">
        <f>SUMIFS(СВЦЭМ!$D$39:$D$782,СВЦЭМ!$A$39:$A$782,$A142,СВЦЭМ!$B$39:$B$782,B$119)+'СЕТ СН'!$H$14+СВЦЭМ!$D$10+'СЕТ СН'!$H$6-'СЕТ СН'!$H$26</f>
        <v>1244.32370894</v>
      </c>
      <c r="C142" s="36">
        <f>SUMIFS(СВЦЭМ!$D$39:$D$782,СВЦЭМ!$A$39:$A$782,$A142,СВЦЭМ!$B$39:$B$782,C$119)+'СЕТ СН'!$H$14+СВЦЭМ!$D$10+'СЕТ СН'!$H$6-'СЕТ СН'!$H$26</f>
        <v>1304.6271041500002</v>
      </c>
      <c r="D142" s="36">
        <f>SUMIFS(СВЦЭМ!$D$39:$D$782,СВЦЭМ!$A$39:$A$782,$A142,СВЦЭМ!$B$39:$B$782,D$119)+'СЕТ СН'!$H$14+СВЦЭМ!$D$10+'СЕТ СН'!$H$6-'СЕТ СН'!$H$26</f>
        <v>1355.3110172700001</v>
      </c>
      <c r="E142" s="36">
        <f>SUMIFS(СВЦЭМ!$D$39:$D$782,СВЦЭМ!$A$39:$A$782,$A142,СВЦЭМ!$B$39:$B$782,E$119)+'СЕТ СН'!$H$14+СВЦЭМ!$D$10+'СЕТ СН'!$H$6-'СЕТ СН'!$H$26</f>
        <v>1362.21833879</v>
      </c>
      <c r="F142" s="36">
        <f>SUMIFS(СВЦЭМ!$D$39:$D$782,СВЦЭМ!$A$39:$A$782,$A142,СВЦЭМ!$B$39:$B$782,F$119)+'СЕТ СН'!$H$14+СВЦЭМ!$D$10+'СЕТ СН'!$H$6-'СЕТ СН'!$H$26</f>
        <v>1355.2977610400001</v>
      </c>
      <c r="G142" s="36">
        <f>SUMIFS(СВЦЭМ!$D$39:$D$782,СВЦЭМ!$A$39:$A$782,$A142,СВЦЭМ!$B$39:$B$782,G$119)+'СЕТ СН'!$H$14+СВЦЭМ!$D$10+'СЕТ СН'!$H$6-'СЕТ СН'!$H$26</f>
        <v>1335.3664563099999</v>
      </c>
      <c r="H142" s="36">
        <f>SUMIFS(СВЦЭМ!$D$39:$D$782,СВЦЭМ!$A$39:$A$782,$A142,СВЦЭМ!$B$39:$B$782,H$119)+'СЕТ СН'!$H$14+СВЦЭМ!$D$10+'СЕТ СН'!$H$6-'СЕТ СН'!$H$26</f>
        <v>1315.67017334</v>
      </c>
      <c r="I142" s="36">
        <f>SUMIFS(СВЦЭМ!$D$39:$D$782,СВЦЭМ!$A$39:$A$782,$A142,СВЦЭМ!$B$39:$B$782,I$119)+'СЕТ СН'!$H$14+СВЦЭМ!$D$10+'СЕТ СН'!$H$6-'СЕТ СН'!$H$26</f>
        <v>1255.9800684900001</v>
      </c>
      <c r="J142" s="36">
        <f>SUMIFS(СВЦЭМ!$D$39:$D$782,СВЦЭМ!$A$39:$A$782,$A142,СВЦЭМ!$B$39:$B$782,J$119)+'СЕТ СН'!$H$14+СВЦЭМ!$D$10+'СЕТ СН'!$H$6-'СЕТ СН'!$H$26</f>
        <v>1209.8724977700001</v>
      </c>
      <c r="K142" s="36">
        <f>SUMIFS(СВЦЭМ!$D$39:$D$782,СВЦЭМ!$A$39:$A$782,$A142,СВЦЭМ!$B$39:$B$782,K$119)+'СЕТ СН'!$H$14+СВЦЭМ!$D$10+'СЕТ СН'!$H$6-'СЕТ СН'!$H$26</f>
        <v>1186.6997851000001</v>
      </c>
      <c r="L142" s="36">
        <f>SUMIFS(СВЦЭМ!$D$39:$D$782,СВЦЭМ!$A$39:$A$782,$A142,СВЦЭМ!$B$39:$B$782,L$119)+'СЕТ СН'!$H$14+СВЦЭМ!$D$10+'СЕТ СН'!$H$6-'СЕТ СН'!$H$26</f>
        <v>1225.24563971</v>
      </c>
      <c r="M142" s="36">
        <f>SUMIFS(СВЦЭМ!$D$39:$D$782,СВЦЭМ!$A$39:$A$782,$A142,СВЦЭМ!$B$39:$B$782,M$119)+'СЕТ СН'!$H$14+СВЦЭМ!$D$10+'СЕТ СН'!$H$6-'СЕТ СН'!$H$26</f>
        <v>1238.0830125300001</v>
      </c>
      <c r="N142" s="36">
        <f>SUMIFS(СВЦЭМ!$D$39:$D$782,СВЦЭМ!$A$39:$A$782,$A142,СВЦЭМ!$B$39:$B$782,N$119)+'СЕТ СН'!$H$14+СВЦЭМ!$D$10+'СЕТ СН'!$H$6-'СЕТ СН'!$H$26</f>
        <v>1279.0292362799999</v>
      </c>
      <c r="O142" s="36">
        <f>SUMIFS(СВЦЭМ!$D$39:$D$782,СВЦЭМ!$A$39:$A$782,$A142,СВЦЭМ!$B$39:$B$782,O$119)+'СЕТ СН'!$H$14+СВЦЭМ!$D$10+'СЕТ СН'!$H$6-'СЕТ СН'!$H$26</f>
        <v>1310.76325021</v>
      </c>
      <c r="P142" s="36">
        <f>SUMIFS(СВЦЭМ!$D$39:$D$782,СВЦЭМ!$A$39:$A$782,$A142,СВЦЭМ!$B$39:$B$782,P$119)+'СЕТ СН'!$H$14+СВЦЭМ!$D$10+'СЕТ СН'!$H$6-'СЕТ СН'!$H$26</f>
        <v>1335.38425975</v>
      </c>
      <c r="Q142" s="36">
        <f>SUMIFS(СВЦЭМ!$D$39:$D$782,СВЦЭМ!$A$39:$A$782,$A142,СВЦЭМ!$B$39:$B$782,Q$119)+'СЕТ СН'!$H$14+СВЦЭМ!$D$10+'СЕТ СН'!$H$6-'СЕТ СН'!$H$26</f>
        <v>1352.57681013</v>
      </c>
      <c r="R142" s="36">
        <f>SUMIFS(СВЦЭМ!$D$39:$D$782,СВЦЭМ!$A$39:$A$782,$A142,СВЦЭМ!$B$39:$B$782,R$119)+'СЕТ СН'!$H$14+СВЦЭМ!$D$10+'СЕТ СН'!$H$6-'СЕТ СН'!$H$26</f>
        <v>1343.06878704</v>
      </c>
      <c r="S142" s="36">
        <f>SUMIFS(СВЦЭМ!$D$39:$D$782,СВЦЭМ!$A$39:$A$782,$A142,СВЦЭМ!$B$39:$B$782,S$119)+'СЕТ СН'!$H$14+СВЦЭМ!$D$10+'СЕТ СН'!$H$6-'СЕТ СН'!$H$26</f>
        <v>1308.2019468800002</v>
      </c>
      <c r="T142" s="36">
        <f>SUMIFS(СВЦЭМ!$D$39:$D$782,СВЦЭМ!$A$39:$A$782,$A142,СВЦЭМ!$B$39:$B$782,T$119)+'СЕТ СН'!$H$14+СВЦЭМ!$D$10+'СЕТ СН'!$H$6-'СЕТ СН'!$H$26</f>
        <v>1231.43569312</v>
      </c>
      <c r="U142" s="36">
        <f>SUMIFS(СВЦЭМ!$D$39:$D$782,СВЦЭМ!$A$39:$A$782,$A142,СВЦЭМ!$B$39:$B$782,U$119)+'СЕТ СН'!$H$14+СВЦЭМ!$D$10+'СЕТ СН'!$H$6-'СЕТ СН'!$H$26</f>
        <v>1185.8400499100001</v>
      </c>
      <c r="V142" s="36">
        <f>SUMIFS(СВЦЭМ!$D$39:$D$782,СВЦЭМ!$A$39:$A$782,$A142,СВЦЭМ!$B$39:$B$782,V$119)+'СЕТ СН'!$H$14+СВЦЭМ!$D$10+'СЕТ СН'!$H$6-'СЕТ СН'!$H$26</f>
        <v>1199.5058750800001</v>
      </c>
      <c r="W142" s="36">
        <f>SUMIFS(СВЦЭМ!$D$39:$D$782,СВЦЭМ!$A$39:$A$782,$A142,СВЦЭМ!$B$39:$B$782,W$119)+'СЕТ СН'!$H$14+СВЦЭМ!$D$10+'СЕТ СН'!$H$6-'СЕТ СН'!$H$26</f>
        <v>1183.8814168599999</v>
      </c>
      <c r="X142" s="36">
        <f>SUMIFS(СВЦЭМ!$D$39:$D$782,СВЦЭМ!$A$39:$A$782,$A142,СВЦЭМ!$B$39:$B$782,X$119)+'СЕТ СН'!$H$14+СВЦЭМ!$D$10+'СЕТ СН'!$H$6-'СЕТ СН'!$H$26</f>
        <v>1198.03537031</v>
      </c>
      <c r="Y142" s="36">
        <f>SUMIFS(СВЦЭМ!$D$39:$D$782,СВЦЭМ!$A$39:$A$782,$A142,СВЦЭМ!$B$39:$B$782,Y$119)+'СЕТ СН'!$H$14+СВЦЭМ!$D$10+'СЕТ СН'!$H$6-'СЕТ СН'!$H$26</f>
        <v>1217.0614859700001</v>
      </c>
    </row>
    <row r="143" spans="1:25" ht="15.75" x14ac:dyDescent="0.2">
      <c r="A143" s="35">
        <f t="shared" si="3"/>
        <v>44279</v>
      </c>
      <c r="B143" s="36">
        <f>SUMIFS(СВЦЭМ!$D$39:$D$782,СВЦЭМ!$A$39:$A$782,$A143,СВЦЭМ!$B$39:$B$782,B$119)+'СЕТ СН'!$H$14+СВЦЭМ!$D$10+'СЕТ СН'!$H$6-'СЕТ СН'!$H$26</f>
        <v>1256.5480141400001</v>
      </c>
      <c r="C143" s="36">
        <f>SUMIFS(СВЦЭМ!$D$39:$D$782,СВЦЭМ!$A$39:$A$782,$A143,СВЦЭМ!$B$39:$B$782,C$119)+'СЕТ СН'!$H$14+СВЦЭМ!$D$10+'СЕТ СН'!$H$6-'СЕТ СН'!$H$26</f>
        <v>1305.9308993</v>
      </c>
      <c r="D143" s="36">
        <f>SUMIFS(СВЦЭМ!$D$39:$D$782,СВЦЭМ!$A$39:$A$782,$A143,СВЦЭМ!$B$39:$B$782,D$119)+'СЕТ СН'!$H$14+СВЦЭМ!$D$10+'СЕТ СН'!$H$6-'СЕТ СН'!$H$26</f>
        <v>1359.6866476600001</v>
      </c>
      <c r="E143" s="36">
        <f>SUMIFS(СВЦЭМ!$D$39:$D$782,СВЦЭМ!$A$39:$A$782,$A143,СВЦЭМ!$B$39:$B$782,E$119)+'СЕТ СН'!$H$14+СВЦЭМ!$D$10+'СЕТ СН'!$H$6-'СЕТ СН'!$H$26</f>
        <v>1369.1826993899999</v>
      </c>
      <c r="F143" s="36">
        <f>SUMIFS(СВЦЭМ!$D$39:$D$782,СВЦЭМ!$A$39:$A$782,$A143,СВЦЭМ!$B$39:$B$782,F$119)+'СЕТ СН'!$H$14+СВЦЭМ!$D$10+'СЕТ СН'!$H$6-'СЕТ СН'!$H$26</f>
        <v>1365.9418027500001</v>
      </c>
      <c r="G143" s="36">
        <f>SUMIFS(СВЦЭМ!$D$39:$D$782,СВЦЭМ!$A$39:$A$782,$A143,СВЦЭМ!$B$39:$B$782,G$119)+'СЕТ СН'!$H$14+СВЦЭМ!$D$10+'СЕТ СН'!$H$6-'СЕТ СН'!$H$26</f>
        <v>1342.97568684</v>
      </c>
      <c r="H143" s="36">
        <f>SUMIFS(СВЦЭМ!$D$39:$D$782,СВЦЭМ!$A$39:$A$782,$A143,СВЦЭМ!$B$39:$B$782,H$119)+'СЕТ СН'!$H$14+СВЦЭМ!$D$10+'СЕТ СН'!$H$6-'СЕТ СН'!$H$26</f>
        <v>1318.82530754</v>
      </c>
      <c r="I143" s="36">
        <f>SUMIFS(СВЦЭМ!$D$39:$D$782,СВЦЭМ!$A$39:$A$782,$A143,СВЦЭМ!$B$39:$B$782,I$119)+'СЕТ СН'!$H$14+СВЦЭМ!$D$10+'СЕТ СН'!$H$6-'СЕТ СН'!$H$26</f>
        <v>1269.4882583400001</v>
      </c>
      <c r="J143" s="36">
        <f>SUMIFS(СВЦЭМ!$D$39:$D$782,СВЦЭМ!$A$39:$A$782,$A143,СВЦЭМ!$B$39:$B$782,J$119)+'СЕТ СН'!$H$14+СВЦЭМ!$D$10+'СЕТ СН'!$H$6-'СЕТ СН'!$H$26</f>
        <v>1219.7980306300001</v>
      </c>
      <c r="K143" s="36">
        <f>SUMIFS(СВЦЭМ!$D$39:$D$782,СВЦЭМ!$A$39:$A$782,$A143,СВЦЭМ!$B$39:$B$782,K$119)+'СЕТ СН'!$H$14+СВЦЭМ!$D$10+'СЕТ СН'!$H$6-'СЕТ СН'!$H$26</f>
        <v>1193.3794506300001</v>
      </c>
      <c r="L143" s="36">
        <f>SUMIFS(СВЦЭМ!$D$39:$D$782,СВЦЭМ!$A$39:$A$782,$A143,СВЦЭМ!$B$39:$B$782,L$119)+'СЕТ СН'!$H$14+СВЦЭМ!$D$10+'СЕТ СН'!$H$6-'СЕТ СН'!$H$26</f>
        <v>1218.30425188</v>
      </c>
      <c r="M143" s="36">
        <f>SUMIFS(СВЦЭМ!$D$39:$D$782,СВЦЭМ!$A$39:$A$782,$A143,СВЦЭМ!$B$39:$B$782,M$119)+'СЕТ СН'!$H$14+СВЦЭМ!$D$10+'СЕТ СН'!$H$6-'СЕТ СН'!$H$26</f>
        <v>1209.13463813</v>
      </c>
      <c r="N143" s="36">
        <f>SUMIFS(СВЦЭМ!$D$39:$D$782,СВЦЭМ!$A$39:$A$782,$A143,СВЦЭМ!$B$39:$B$782,N$119)+'СЕТ СН'!$H$14+СВЦЭМ!$D$10+'СЕТ СН'!$H$6-'СЕТ СН'!$H$26</f>
        <v>1228.02373657</v>
      </c>
      <c r="O143" s="36">
        <f>SUMIFS(СВЦЭМ!$D$39:$D$782,СВЦЭМ!$A$39:$A$782,$A143,СВЦЭМ!$B$39:$B$782,O$119)+'СЕТ СН'!$H$14+СВЦЭМ!$D$10+'СЕТ СН'!$H$6-'СЕТ СН'!$H$26</f>
        <v>1267.9317645200001</v>
      </c>
      <c r="P143" s="36">
        <f>SUMIFS(СВЦЭМ!$D$39:$D$782,СВЦЭМ!$A$39:$A$782,$A143,СВЦЭМ!$B$39:$B$782,P$119)+'СЕТ СН'!$H$14+СВЦЭМ!$D$10+'СЕТ СН'!$H$6-'СЕТ СН'!$H$26</f>
        <v>1306.10292392</v>
      </c>
      <c r="Q143" s="36">
        <f>SUMIFS(СВЦЭМ!$D$39:$D$782,СВЦЭМ!$A$39:$A$782,$A143,СВЦЭМ!$B$39:$B$782,Q$119)+'СЕТ СН'!$H$14+СВЦЭМ!$D$10+'СЕТ СН'!$H$6-'СЕТ СН'!$H$26</f>
        <v>1328.39557165</v>
      </c>
      <c r="R143" s="36">
        <f>SUMIFS(СВЦЭМ!$D$39:$D$782,СВЦЭМ!$A$39:$A$782,$A143,СВЦЭМ!$B$39:$B$782,R$119)+'СЕТ СН'!$H$14+СВЦЭМ!$D$10+'СЕТ СН'!$H$6-'СЕТ СН'!$H$26</f>
        <v>1317.5352369999998</v>
      </c>
      <c r="S143" s="36">
        <f>SUMIFS(СВЦЭМ!$D$39:$D$782,СВЦЭМ!$A$39:$A$782,$A143,СВЦЭМ!$B$39:$B$782,S$119)+'СЕТ СН'!$H$14+СВЦЭМ!$D$10+'СЕТ СН'!$H$6-'СЕТ СН'!$H$26</f>
        <v>1274.3056763900001</v>
      </c>
      <c r="T143" s="36">
        <f>SUMIFS(СВЦЭМ!$D$39:$D$782,СВЦЭМ!$A$39:$A$782,$A143,СВЦЭМ!$B$39:$B$782,T$119)+'СЕТ СН'!$H$14+СВЦЭМ!$D$10+'СЕТ СН'!$H$6-'СЕТ СН'!$H$26</f>
        <v>1196.0056889100001</v>
      </c>
      <c r="U143" s="36">
        <f>SUMIFS(СВЦЭМ!$D$39:$D$782,СВЦЭМ!$A$39:$A$782,$A143,СВЦЭМ!$B$39:$B$782,U$119)+'СЕТ СН'!$H$14+СВЦЭМ!$D$10+'СЕТ СН'!$H$6-'СЕТ СН'!$H$26</f>
        <v>1155.4448638900001</v>
      </c>
      <c r="V143" s="36">
        <f>SUMIFS(СВЦЭМ!$D$39:$D$782,СВЦЭМ!$A$39:$A$782,$A143,СВЦЭМ!$B$39:$B$782,V$119)+'СЕТ СН'!$H$14+СВЦЭМ!$D$10+'СЕТ СН'!$H$6-'СЕТ СН'!$H$26</f>
        <v>1165.1539519800001</v>
      </c>
      <c r="W143" s="36">
        <f>SUMIFS(СВЦЭМ!$D$39:$D$782,СВЦЭМ!$A$39:$A$782,$A143,СВЦЭМ!$B$39:$B$782,W$119)+'СЕТ СН'!$H$14+СВЦЭМ!$D$10+'СЕТ СН'!$H$6-'СЕТ СН'!$H$26</f>
        <v>1154.92163508</v>
      </c>
      <c r="X143" s="36">
        <f>SUMIFS(СВЦЭМ!$D$39:$D$782,СВЦЭМ!$A$39:$A$782,$A143,СВЦЭМ!$B$39:$B$782,X$119)+'СЕТ СН'!$H$14+СВЦЭМ!$D$10+'СЕТ СН'!$H$6-'СЕТ СН'!$H$26</f>
        <v>1162.1356935700001</v>
      </c>
      <c r="Y143" s="36">
        <f>SUMIFS(СВЦЭМ!$D$39:$D$782,СВЦЭМ!$A$39:$A$782,$A143,СВЦЭМ!$B$39:$B$782,Y$119)+'СЕТ СН'!$H$14+СВЦЭМ!$D$10+'СЕТ СН'!$H$6-'СЕТ СН'!$H$26</f>
        <v>1176.5558256900001</v>
      </c>
    </row>
    <row r="144" spans="1:25" ht="15.75" x14ac:dyDescent="0.2">
      <c r="A144" s="35">
        <f t="shared" si="3"/>
        <v>44280</v>
      </c>
      <c r="B144" s="36">
        <f>SUMIFS(СВЦЭМ!$D$39:$D$782,СВЦЭМ!$A$39:$A$782,$A144,СВЦЭМ!$B$39:$B$782,B$119)+'СЕТ СН'!$H$14+СВЦЭМ!$D$10+'СЕТ СН'!$H$6-'СЕТ СН'!$H$26</f>
        <v>1231.7292921000001</v>
      </c>
      <c r="C144" s="36">
        <f>SUMIFS(СВЦЭМ!$D$39:$D$782,СВЦЭМ!$A$39:$A$782,$A144,СВЦЭМ!$B$39:$B$782,C$119)+'СЕТ СН'!$H$14+СВЦЭМ!$D$10+'СЕТ СН'!$H$6-'СЕТ СН'!$H$26</f>
        <v>1275.7060855500001</v>
      </c>
      <c r="D144" s="36">
        <f>SUMIFS(СВЦЭМ!$D$39:$D$782,СВЦЭМ!$A$39:$A$782,$A144,СВЦЭМ!$B$39:$B$782,D$119)+'СЕТ СН'!$H$14+СВЦЭМ!$D$10+'СЕТ СН'!$H$6-'СЕТ СН'!$H$26</f>
        <v>1337.5086137999999</v>
      </c>
      <c r="E144" s="36">
        <f>SUMIFS(СВЦЭМ!$D$39:$D$782,СВЦЭМ!$A$39:$A$782,$A144,СВЦЭМ!$B$39:$B$782,E$119)+'СЕТ СН'!$H$14+СВЦЭМ!$D$10+'СЕТ СН'!$H$6-'СЕТ СН'!$H$26</f>
        <v>1348.4140075999999</v>
      </c>
      <c r="F144" s="36">
        <f>SUMIFS(СВЦЭМ!$D$39:$D$782,СВЦЭМ!$A$39:$A$782,$A144,СВЦЭМ!$B$39:$B$782,F$119)+'СЕТ СН'!$H$14+СВЦЭМ!$D$10+'СЕТ СН'!$H$6-'СЕТ СН'!$H$26</f>
        <v>1350.90959952</v>
      </c>
      <c r="G144" s="36">
        <f>SUMIFS(СВЦЭМ!$D$39:$D$782,СВЦЭМ!$A$39:$A$782,$A144,СВЦЭМ!$B$39:$B$782,G$119)+'СЕТ СН'!$H$14+СВЦЭМ!$D$10+'СЕТ СН'!$H$6-'СЕТ СН'!$H$26</f>
        <v>1331.33819625</v>
      </c>
      <c r="H144" s="36">
        <f>SUMIFS(СВЦЭМ!$D$39:$D$782,СВЦЭМ!$A$39:$A$782,$A144,СВЦЭМ!$B$39:$B$782,H$119)+'СЕТ СН'!$H$14+СВЦЭМ!$D$10+'СЕТ СН'!$H$6-'СЕТ СН'!$H$26</f>
        <v>1291.5955831799999</v>
      </c>
      <c r="I144" s="36">
        <f>SUMIFS(СВЦЭМ!$D$39:$D$782,СВЦЭМ!$A$39:$A$782,$A144,СВЦЭМ!$B$39:$B$782,I$119)+'СЕТ СН'!$H$14+СВЦЭМ!$D$10+'СЕТ СН'!$H$6-'СЕТ СН'!$H$26</f>
        <v>1230.2298676299999</v>
      </c>
      <c r="J144" s="36">
        <f>SUMIFS(СВЦЭМ!$D$39:$D$782,СВЦЭМ!$A$39:$A$782,$A144,СВЦЭМ!$B$39:$B$782,J$119)+'СЕТ СН'!$H$14+СВЦЭМ!$D$10+'СЕТ СН'!$H$6-'СЕТ СН'!$H$26</f>
        <v>1188.6031429700001</v>
      </c>
      <c r="K144" s="36">
        <f>SUMIFS(СВЦЭМ!$D$39:$D$782,СВЦЭМ!$A$39:$A$782,$A144,СВЦЭМ!$B$39:$B$782,K$119)+'СЕТ СН'!$H$14+СВЦЭМ!$D$10+'СЕТ СН'!$H$6-'СЕТ СН'!$H$26</f>
        <v>1180.95936964</v>
      </c>
      <c r="L144" s="36">
        <f>SUMIFS(СВЦЭМ!$D$39:$D$782,СВЦЭМ!$A$39:$A$782,$A144,СВЦЭМ!$B$39:$B$782,L$119)+'СЕТ СН'!$H$14+СВЦЭМ!$D$10+'СЕТ СН'!$H$6-'СЕТ СН'!$H$26</f>
        <v>1200.48775583</v>
      </c>
      <c r="M144" s="36">
        <f>SUMIFS(СВЦЭМ!$D$39:$D$782,СВЦЭМ!$A$39:$A$782,$A144,СВЦЭМ!$B$39:$B$782,M$119)+'СЕТ СН'!$H$14+СВЦЭМ!$D$10+'СЕТ СН'!$H$6-'СЕТ СН'!$H$26</f>
        <v>1199.88280364</v>
      </c>
      <c r="N144" s="36">
        <f>SUMIFS(СВЦЭМ!$D$39:$D$782,СВЦЭМ!$A$39:$A$782,$A144,СВЦЭМ!$B$39:$B$782,N$119)+'СЕТ СН'!$H$14+СВЦЭМ!$D$10+'СЕТ СН'!$H$6-'СЕТ СН'!$H$26</f>
        <v>1219.75398675</v>
      </c>
      <c r="O144" s="36">
        <f>SUMIFS(СВЦЭМ!$D$39:$D$782,СВЦЭМ!$A$39:$A$782,$A144,СВЦЭМ!$B$39:$B$782,O$119)+'СЕТ СН'!$H$14+СВЦЭМ!$D$10+'СЕТ СН'!$H$6-'СЕТ СН'!$H$26</f>
        <v>1253.8154214600002</v>
      </c>
      <c r="P144" s="36">
        <f>SUMIFS(СВЦЭМ!$D$39:$D$782,СВЦЭМ!$A$39:$A$782,$A144,СВЦЭМ!$B$39:$B$782,P$119)+'СЕТ СН'!$H$14+СВЦЭМ!$D$10+'СЕТ СН'!$H$6-'СЕТ СН'!$H$26</f>
        <v>1300.6723076599999</v>
      </c>
      <c r="Q144" s="36">
        <f>SUMIFS(СВЦЭМ!$D$39:$D$782,СВЦЭМ!$A$39:$A$782,$A144,СВЦЭМ!$B$39:$B$782,Q$119)+'СЕТ СН'!$H$14+СВЦЭМ!$D$10+'СЕТ СН'!$H$6-'СЕТ СН'!$H$26</f>
        <v>1328.29816456</v>
      </c>
      <c r="R144" s="36">
        <f>SUMIFS(СВЦЭМ!$D$39:$D$782,СВЦЭМ!$A$39:$A$782,$A144,СВЦЭМ!$B$39:$B$782,R$119)+'СЕТ СН'!$H$14+СВЦЭМ!$D$10+'СЕТ СН'!$H$6-'СЕТ СН'!$H$26</f>
        <v>1319.18199127</v>
      </c>
      <c r="S144" s="36">
        <f>SUMIFS(СВЦЭМ!$D$39:$D$782,СВЦЭМ!$A$39:$A$782,$A144,СВЦЭМ!$B$39:$B$782,S$119)+'СЕТ СН'!$H$14+СВЦЭМ!$D$10+'СЕТ СН'!$H$6-'СЕТ СН'!$H$26</f>
        <v>1277.58240269</v>
      </c>
      <c r="T144" s="36">
        <f>SUMIFS(СВЦЭМ!$D$39:$D$782,СВЦЭМ!$A$39:$A$782,$A144,СВЦЭМ!$B$39:$B$782,T$119)+'СЕТ СН'!$H$14+СВЦЭМ!$D$10+'СЕТ СН'!$H$6-'СЕТ СН'!$H$26</f>
        <v>1200.1978896099999</v>
      </c>
      <c r="U144" s="36">
        <f>SUMIFS(СВЦЭМ!$D$39:$D$782,СВЦЭМ!$A$39:$A$782,$A144,СВЦЭМ!$B$39:$B$782,U$119)+'СЕТ СН'!$H$14+СВЦЭМ!$D$10+'СЕТ СН'!$H$6-'СЕТ СН'!$H$26</f>
        <v>1159.2541696200001</v>
      </c>
      <c r="V144" s="36">
        <f>SUMIFS(СВЦЭМ!$D$39:$D$782,СВЦЭМ!$A$39:$A$782,$A144,СВЦЭМ!$B$39:$B$782,V$119)+'СЕТ СН'!$H$14+СВЦЭМ!$D$10+'СЕТ СН'!$H$6-'СЕТ СН'!$H$26</f>
        <v>1161.06944045</v>
      </c>
      <c r="W144" s="36">
        <f>SUMIFS(СВЦЭМ!$D$39:$D$782,СВЦЭМ!$A$39:$A$782,$A144,СВЦЭМ!$B$39:$B$782,W$119)+'СЕТ СН'!$H$14+СВЦЭМ!$D$10+'СЕТ СН'!$H$6-'СЕТ СН'!$H$26</f>
        <v>1150.46123788</v>
      </c>
      <c r="X144" s="36">
        <f>SUMIFS(СВЦЭМ!$D$39:$D$782,СВЦЭМ!$A$39:$A$782,$A144,СВЦЭМ!$B$39:$B$782,X$119)+'СЕТ СН'!$H$14+СВЦЭМ!$D$10+'СЕТ СН'!$H$6-'СЕТ СН'!$H$26</f>
        <v>1173.3015778200001</v>
      </c>
      <c r="Y144" s="36">
        <f>SUMIFS(СВЦЭМ!$D$39:$D$782,СВЦЭМ!$A$39:$A$782,$A144,СВЦЭМ!$B$39:$B$782,Y$119)+'СЕТ СН'!$H$14+СВЦЭМ!$D$10+'СЕТ СН'!$H$6-'СЕТ СН'!$H$26</f>
        <v>1202.3200069900001</v>
      </c>
    </row>
    <row r="145" spans="1:27" ht="15.75" x14ac:dyDescent="0.2">
      <c r="A145" s="35">
        <f t="shared" si="3"/>
        <v>44281</v>
      </c>
      <c r="B145" s="36">
        <f>SUMIFS(СВЦЭМ!$D$39:$D$782,СВЦЭМ!$A$39:$A$782,$A145,СВЦЭМ!$B$39:$B$782,B$119)+'СЕТ СН'!$H$14+СВЦЭМ!$D$10+'СЕТ СН'!$H$6-'СЕТ СН'!$H$26</f>
        <v>1280.86618219</v>
      </c>
      <c r="C145" s="36">
        <f>SUMIFS(СВЦЭМ!$D$39:$D$782,СВЦЭМ!$A$39:$A$782,$A145,СВЦЭМ!$B$39:$B$782,C$119)+'СЕТ СН'!$H$14+СВЦЭМ!$D$10+'СЕТ СН'!$H$6-'СЕТ СН'!$H$26</f>
        <v>1341.7026581600001</v>
      </c>
      <c r="D145" s="36">
        <f>SUMIFS(СВЦЭМ!$D$39:$D$782,СВЦЭМ!$A$39:$A$782,$A145,СВЦЭМ!$B$39:$B$782,D$119)+'СЕТ СН'!$H$14+СВЦЭМ!$D$10+'СЕТ СН'!$H$6-'СЕТ СН'!$H$26</f>
        <v>1407.84289053</v>
      </c>
      <c r="E145" s="36">
        <f>SUMIFS(СВЦЭМ!$D$39:$D$782,СВЦЭМ!$A$39:$A$782,$A145,СВЦЭМ!$B$39:$B$782,E$119)+'СЕТ СН'!$H$14+СВЦЭМ!$D$10+'СЕТ СН'!$H$6-'СЕТ СН'!$H$26</f>
        <v>1422.2478037599999</v>
      </c>
      <c r="F145" s="36">
        <f>SUMIFS(СВЦЭМ!$D$39:$D$782,СВЦЭМ!$A$39:$A$782,$A145,СВЦЭМ!$B$39:$B$782,F$119)+'СЕТ СН'!$H$14+СВЦЭМ!$D$10+'СЕТ СН'!$H$6-'СЕТ СН'!$H$26</f>
        <v>1419.2696176699999</v>
      </c>
      <c r="G145" s="36">
        <f>SUMIFS(СВЦЭМ!$D$39:$D$782,СВЦЭМ!$A$39:$A$782,$A145,СВЦЭМ!$B$39:$B$782,G$119)+'СЕТ СН'!$H$14+СВЦЭМ!$D$10+'СЕТ СН'!$H$6-'СЕТ СН'!$H$26</f>
        <v>1404.6562742900001</v>
      </c>
      <c r="H145" s="36">
        <f>SUMIFS(СВЦЭМ!$D$39:$D$782,СВЦЭМ!$A$39:$A$782,$A145,СВЦЭМ!$B$39:$B$782,H$119)+'СЕТ СН'!$H$14+СВЦЭМ!$D$10+'СЕТ СН'!$H$6-'СЕТ СН'!$H$26</f>
        <v>1364.13653396</v>
      </c>
      <c r="I145" s="36">
        <f>SUMIFS(СВЦЭМ!$D$39:$D$782,СВЦЭМ!$A$39:$A$782,$A145,СВЦЭМ!$B$39:$B$782,I$119)+'СЕТ СН'!$H$14+СВЦЭМ!$D$10+'СЕТ СН'!$H$6-'СЕТ СН'!$H$26</f>
        <v>1290.7958431099999</v>
      </c>
      <c r="J145" s="36">
        <f>SUMIFS(СВЦЭМ!$D$39:$D$782,СВЦЭМ!$A$39:$A$782,$A145,СВЦЭМ!$B$39:$B$782,J$119)+'СЕТ СН'!$H$14+СВЦЭМ!$D$10+'СЕТ СН'!$H$6-'СЕТ СН'!$H$26</f>
        <v>1249.0738746700001</v>
      </c>
      <c r="K145" s="36">
        <f>SUMIFS(СВЦЭМ!$D$39:$D$782,СВЦЭМ!$A$39:$A$782,$A145,СВЦЭМ!$B$39:$B$782,K$119)+'СЕТ СН'!$H$14+СВЦЭМ!$D$10+'СЕТ СН'!$H$6-'СЕТ СН'!$H$26</f>
        <v>1230.8822515700001</v>
      </c>
      <c r="L145" s="36">
        <f>SUMIFS(СВЦЭМ!$D$39:$D$782,СВЦЭМ!$A$39:$A$782,$A145,СВЦЭМ!$B$39:$B$782,L$119)+'СЕТ СН'!$H$14+СВЦЭМ!$D$10+'СЕТ СН'!$H$6-'СЕТ СН'!$H$26</f>
        <v>1223.02320775</v>
      </c>
      <c r="M145" s="36">
        <f>SUMIFS(СВЦЭМ!$D$39:$D$782,СВЦЭМ!$A$39:$A$782,$A145,СВЦЭМ!$B$39:$B$782,M$119)+'СЕТ СН'!$H$14+СВЦЭМ!$D$10+'СЕТ СН'!$H$6-'СЕТ СН'!$H$26</f>
        <v>1222.4792823499999</v>
      </c>
      <c r="N145" s="36">
        <f>SUMIFS(СВЦЭМ!$D$39:$D$782,СВЦЭМ!$A$39:$A$782,$A145,СВЦЭМ!$B$39:$B$782,N$119)+'СЕТ СН'!$H$14+СВЦЭМ!$D$10+'СЕТ СН'!$H$6-'СЕТ СН'!$H$26</f>
        <v>1220.06301826</v>
      </c>
      <c r="O145" s="36">
        <f>SUMIFS(СВЦЭМ!$D$39:$D$782,СВЦЭМ!$A$39:$A$782,$A145,СВЦЭМ!$B$39:$B$782,O$119)+'СЕТ СН'!$H$14+СВЦЭМ!$D$10+'СЕТ СН'!$H$6-'СЕТ СН'!$H$26</f>
        <v>1246.68910514</v>
      </c>
      <c r="P145" s="36">
        <f>SUMIFS(СВЦЭМ!$D$39:$D$782,СВЦЭМ!$A$39:$A$782,$A145,СВЦЭМ!$B$39:$B$782,P$119)+'СЕТ СН'!$H$14+СВЦЭМ!$D$10+'СЕТ СН'!$H$6-'СЕТ СН'!$H$26</f>
        <v>1272.61742888</v>
      </c>
      <c r="Q145" s="36">
        <f>SUMIFS(СВЦЭМ!$D$39:$D$782,СВЦЭМ!$A$39:$A$782,$A145,СВЦЭМ!$B$39:$B$782,Q$119)+'СЕТ СН'!$H$14+СВЦЭМ!$D$10+'СЕТ СН'!$H$6-'СЕТ СН'!$H$26</f>
        <v>1297.54346216</v>
      </c>
      <c r="R145" s="36">
        <f>SUMIFS(СВЦЭМ!$D$39:$D$782,СВЦЭМ!$A$39:$A$782,$A145,СВЦЭМ!$B$39:$B$782,R$119)+'СЕТ СН'!$H$14+СВЦЭМ!$D$10+'СЕТ СН'!$H$6-'СЕТ СН'!$H$26</f>
        <v>1286.33219293</v>
      </c>
      <c r="S145" s="36">
        <f>SUMIFS(СВЦЭМ!$D$39:$D$782,СВЦЭМ!$A$39:$A$782,$A145,СВЦЭМ!$B$39:$B$782,S$119)+'СЕТ СН'!$H$14+СВЦЭМ!$D$10+'СЕТ СН'!$H$6-'СЕТ СН'!$H$26</f>
        <v>1254.73363578</v>
      </c>
      <c r="T145" s="36">
        <f>SUMIFS(СВЦЭМ!$D$39:$D$782,СВЦЭМ!$A$39:$A$782,$A145,СВЦЭМ!$B$39:$B$782,T$119)+'СЕТ СН'!$H$14+СВЦЭМ!$D$10+'СЕТ СН'!$H$6-'СЕТ СН'!$H$26</f>
        <v>1192.6662427900001</v>
      </c>
      <c r="U145" s="36">
        <f>SUMIFS(СВЦЭМ!$D$39:$D$782,СВЦЭМ!$A$39:$A$782,$A145,СВЦЭМ!$B$39:$B$782,U$119)+'СЕТ СН'!$H$14+СВЦЭМ!$D$10+'СЕТ СН'!$H$6-'СЕТ СН'!$H$26</f>
        <v>1158.9507031800001</v>
      </c>
      <c r="V145" s="36">
        <f>SUMIFS(СВЦЭМ!$D$39:$D$782,СВЦЭМ!$A$39:$A$782,$A145,СВЦЭМ!$B$39:$B$782,V$119)+'СЕТ СН'!$H$14+СВЦЭМ!$D$10+'СЕТ СН'!$H$6-'СЕТ СН'!$H$26</f>
        <v>1153.31246366</v>
      </c>
      <c r="W145" s="36">
        <f>SUMIFS(СВЦЭМ!$D$39:$D$782,СВЦЭМ!$A$39:$A$782,$A145,СВЦЭМ!$B$39:$B$782,W$119)+'СЕТ СН'!$H$14+СВЦЭМ!$D$10+'СЕТ СН'!$H$6-'СЕТ СН'!$H$26</f>
        <v>1143.4445330800002</v>
      </c>
      <c r="X145" s="36">
        <f>SUMIFS(СВЦЭМ!$D$39:$D$782,СВЦЭМ!$A$39:$A$782,$A145,СВЦЭМ!$B$39:$B$782,X$119)+'СЕТ СН'!$H$14+СВЦЭМ!$D$10+'СЕТ СН'!$H$6-'СЕТ СН'!$H$26</f>
        <v>1166.8339239900001</v>
      </c>
      <c r="Y145" s="36">
        <f>SUMIFS(СВЦЭМ!$D$39:$D$782,СВЦЭМ!$A$39:$A$782,$A145,СВЦЭМ!$B$39:$B$782,Y$119)+'СЕТ СН'!$H$14+СВЦЭМ!$D$10+'СЕТ СН'!$H$6-'СЕТ СН'!$H$26</f>
        <v>1195.6157167000001</v>
      </c>
    </row>
    <row r="146" spans="1:27" ht="15.75" x14ac:dyDescent="0.2">
      <c r="A146" s="35">
        <f t="shared" si="3"/>
        <v>44282</v>
      </c>
      <c r="B146" s="36">
        <f>SUMIFS(СВЦЭМ!$D$39:$D$782,СВЦЭМ!$A$39:$A$782,$A146,СВЦЭМ!$B$39:$B$782,B$119)+'СЕТ СН'!$H$14+СВЦЭМ!$D$10+'СЕТ СН'!$H$6-'СЕТ СН'!$H$26</f>
        <v>1160.8941902900001</v>
      </c>
      <c r="C146" s="36">
        <f>SUMIFS(СВЦЭМ!$D$39:$D$782,СВЦЭМ!$A$39:$A$782,$A146,СВЦЭМ!$B$39:$B$782,C$119)+'СЕТ СН'!$H$14+СВЦЭМ!$D$10+'СЕТ СН'!$H$6-'СЕТ СН'!$H$26</f>
        <v>1225.4469490500001</v>
      </c>
      <c r="D146" s="36">
        <f>SUMIFS(СВЦЭМ!$D$39:$D$782,СВЦЭМ!$A$39:$A$782,$A146,СВЦЭМ!$B$39:$B$782,D$119)+'СЕТ СН'!$H$14+СВЦЭМ!$D$10+'СЕТ СН'!$H$6-'СЕТ СН'!$H$26</f>
        <v>1283.0752310599999</v>
      </c>
      <c r="E146" s="36">
        <f>SUMIFS(СВЦЭМ!$D$39:$D$782,СВЦЭМ!$A$39:$A$782,$A146,СВЦЭМ!$B$39:$B$782,E$119)+'СЕТ СН'!$H$14+СВЦЭМ!$D$10+'СЕТ СН'!$H$6-'СЕТ СН'!$H$26</f>
        <v>1300.29219902</v>
      </c>
      <c r="F146" s="36">
        <f>SUMIFS(СВЦЭМ!$D$39:$D$782,СВЦЭМ!$A$39:$A$782,$A146,СВЦЭМ!$B$39:$B$782,F$119)+'СЕТ СН'!$H$14+СВЦЭМ!$D$10+'СЕТ СН'!$H$6-'СЕТ СН'!$H$26</f>
        <v>1316.7811876200001</v>
      </c>
      <c r="G146" s="36">
        <f>SUMIFS(СВЦЭМ!$D$39:$D$782,СВЦЭМ!$A$39:$A$782,$A146,СВЦЭМ!$B$39:$B$782,G$119)+'СЕТ СН'!$H$14+СВЦЭМ!$D$10+'СЕТ СН'!$H$6-'СЕТ СН'!$H$26</f>
        <v>1293.9841238199999</v>
      </c>
      <c r="H146" s="36">
        <f>SUMIFS(СВЦЭМ!$D$39:$D$782,СВЦЭМ!$A$39:$A$782,$A146,СВЦЭМ!$B$39:$B$782,H$119)+'СЕТ СН'!$H$14+СВЦЭМ!$D$10+'СЕТ СН'!$H$6-'СЕТ СН'!$H$26</f>
        <v>1274.5743593999998</v>
      </c>
      <c r="I146" s="36">
        <f>SUMIFS(СВЦЭМ!$D$39:$D$782,СВЦЭМ!$A$39:$A$782,$A146,СВЦЭМ!$B$39:$B$782,I$119)+'СЕТ СН'!$H$14+СВЦЭМ!$D$10+'СЕТ СН'!$H$6-'СЕТ СН'!$H$26</f>
        <v>1231.5147371</v>
      </c>
      <c r="J146" s="36">
        <f>SUMIFS(СВЦЭМ!$D$39:$D$782,СВЦЭМ!$A$39:$A$782,$A146,СВЦЭМ!$B$39:$B$782,J$119)+'СЕТ СН'!$H$14+СВЦЭМ!$D$10+'СЕТ СН'!$H$6-'СЕТ СН'!$H$26</f>
        <v>1182.66255684</v>
      </c>
      <c r="K146" s="36">
        <f>SUMIFS(СВЦЭМ!$D$39:$D$782,СВЦЭМ!$A$39:$A$782,$A146,СВЦЭМ!$B$39:$B$782,K$119)+'СЕТ СН'!$H$14+СВЦЭМ!$D$10+'СЕТ СН'!$H$6-'СЕТ СН'!$H$26</f>
        <v>1152.4474903400001</v>
      </c>
      <c r="L146" s="36">
        <f>SUMIFS(СВЦЭМ!$D$39:$D$782,СВЦЭМ!$A$39:$A$782,$A146,СВЦЭМ!$B$39:$B$782,L$119)+'СЕТ СН'!$H$14+СВЦЭМ!$D$10+'СЕТ СН'!$H$6-'СЕТ СН'!$H$26</f>
        <v>1168.1501534399999</v>
      </c>
      <c r="M146" s="36">
        <f>SUMIFS(СВЦЭМ!$D$39:$D$782,СВЦЭМ!$A$39:$A$782,$A146,СВЦЭМ!$B$39:$B$782,M$119)+'СЕТ СН'!$H$14+СВЦЭМ!$D$10+'СЕТ СН'!$H$6-'СЕТ СН'!$H$26</f>
        <v>1167.5483376500001</v>
      </c>
      <c r="N146" s="36">
        <f>SUMIFS(СВЦЭМ!$D$39:$D$782,СВЦЭМ!$A$39:$A$782,$A146,СВЦЭМ!$B$39:$B$782,N$119)+'СЕТ СН'!$H$14+СВЦЭМ!$D$10+'СЕТ СН'!$H$6-'СЕТ СН'!$H$26</f>
        <v>1176.0658434900001</v>
      </c>
      <c r="O146" s="36">
        <f>SUMIFS(СВЦЭМ!$D$39:$D$782,СВЦЭМ!$A$39:$A$782,$A146,СВЦЭМ!$B$39:$B$782,O$119)+'СЕТ СН'!$H$14+СВЦЭМ!$D$10+'СЕТ СН'!$H$6-'СЕТ СН'!$H$26</f>
        <v>1193.1809812500001</v>
      </c>
      <c r="P146" s="36">
        <f>SUMIFS(СВЦЭМ!$D$39:$D$782,СВЦЭМ!$A$39:$A$782,$A146,СВЦЭМ!$B$39:$B$782,P$119)+'СЕТ СН'!$H$14+СВЦЭМ!$D$10+'СЕТ СН'!$H$6-'СЕТ СН'!$H$26</f>
        <v>1239.44183557</v>
      </c>
      <c r="Q146" s="36">
        <f>SUMIFS(СВЦЭМ!$D$39:$D$782,СВЦЭМ!$A$39:$A$782,$A146,СВЦЭМ!$B$39:$B$782,Q$119)+'СЕТ СН'!$H$14+СВЦЭМ!$D$10+'СЕТ СН'!$H$6-'СЕТ СН'!$H$26</f>
        <v>1267.6513146899999</v>
      </c>
      <c r="R146" s="36">
        <f>SUMIFS(СВЦЭМ!$D$39:$D$782,СВЦЭМ!$A$39:$A$782,$A146,СВЦЭМ!$B$39:$B$782,R$119)+'СЕТ СН'!$H$14+СВЦЭМ!$D$10+'СЕТ СН'!$H$6-'СЕТ СН'!$H$26</f>
        <v>1256.7769493400001</v>
      </c>
      <c r="S146" s="36">
        <f>SUMIFS(СВЦЭМ!$D$39:$D$782,СВЦЭМ!$A$39:$A$782,$A146,СВЦЭМ!$B$39:$B$782,S$119)+'СЕТ СН'!$H$14+СВЦЭМ!$D$10+'СЕТ СН'!$H$6-'СЕТ СН'!$H$26</f>
        <v>1225.95551658</v>
      </c>
      <c r="T146" s="36">
        <f>SUMIFS(СВЦЭМ!$D$39:$D$782,СВЦЭМ!$A$39:$A$782,$A146,СВЦЭМ!$B$39:$B$782,T$119)+'СЕТ СН'!$H$14+СВЦЭМ!$D$10+'СЕТ СН'!$H$6-'СЕТ СН'!$H$26</f>
        <v>1159.2169086700001</v>
      </c>
      <c r="U146" s="36">
        <f>SUMIFS(СВЦЭМ!$D$39:$D$782,СВЦЭМ!$A$39:$A$782,$A146,СВЦЭМ!$B$39:$B$782,U$119)+'СЕТ СН'!$H$14+СВЦЭМ!$D$10+'СЕТ СН'!$H$6-'СЕТ СН'!$H$26</f>
        <v>1128.4290935200002</v>
      </c>
      <c r="V146" s="36">
        <f>SUMIFS(СВЦЭМ!$D$39:$D$782,СВЦЭМ!$A$39:$A$782,$A146,СВЦЭМ!$B$39:$B$782,V$119)+'СЕТ СН'!$H$14+СВЦЭМ!$D$10+'СЕТ СН'!$H$6-'СЕТ СН'!$H$26</f>
        <v>1127.74902157</v>
      </c>
      <c r="W146" s="36">
        <f>SUMIFS(СВЦЭМ!$D$39:$D$782,СВЦЭМ!$A$39:$A$782,$A146,СВЦЭМ!$B$39:$B$782,W$119)+'СЕТ СН'!$H$14+СВЦЭМ!$D$10+'СЕТ СН'!$H$6-'СЕТ СН'!$H$26</f>
        <v>1110.27807792</v>
      </c>
      <c r="X146" s="36">
        <f>SUMIFS(СВЦЭМ!$D$39:$D$782,СВЦЭМ!$A$39:$A$782,$A146,СВЦЭМ!$B$39:$B$782,X$119)+'СЕТ СН'!$H$14+СВЦЭМ!$D$10+'СЕТ СН'!$H$6-'СЕТ СН'!$H$26</f>
        <v>1128.6932045999999</v>
      </c>
      <c r="Y146" s="36">
        <f>SUMIFS(СВЦЭМ!$D$39:$D$782,СВЦЭМ!$A$39:$A$782,$A146,СВЦЭМ!$B$39:$B$782,Y$119)+'СЕТ СН'!$H$14+СВЦЭМ!$D$10+'СЕТ СН'!$H$6-'СЕТ СН'!$H$26</f>
        <v>1146.7203800300001</v>
      </c>
    </row>
    <row r="147" spans="1:27" ht="15.75" x14ac:dyDescent="0.2">
      <c r="A147" s="35">
        <f t="shared" si="3"/>
        <v>44283</v>
      </c>
      <c r="B147" s="36">
        <f>SUMIFS(СВЦЭМ!$D$39:$D$782,СВЦЭМ!$A$39:$A$782,$A147,СВЦЭМ!$B$39:$B$782,B$119)+'СЕТ СН'!$H$14+СВЦЭМ!$D$10+'СЕТ СН'!$H$6-'СЕТ СН'!$H$26</f>
        <v>1184.0909791700001</v>
      </c>
      <c r="C147" s="36">
        <f>SUMIFS(СВЦЭМ!$D$39:$D$782,СВЦЭМ!$A$39:$A$782,$A147,СВЦЭМ!$B$39:$B$782,C$119)+'СЕТ СН'!$H$14+СВЦЭМ!$D$10+'СЕТ СН'!$H$6-'СЕТ СН'!$H$26</f>
        <v>1261.9701539600001</v>
      </c>
      <c r="D147" s="36">
        <f>SUMIFS(СВЦЭМ!$D$39:$D$782,СВЦЭМ!$A$39:$A$782,$A147,СВЦЭМ!$B$39:$B$782,D$119)+'СЕТ СН'!$H$14+СВЦЭМ!$D$10+'СЕТ СН'!$H$6-'СЕТ СН'!$H$26</f>
        <v>1295.4439012299999</v>
      </c>
      <c r="E147" s="36">
        <f>SUMIFS(СВЦЭМ!$D$39:$D$782,СВЦЭМ!$A$39:$A$782,$A147,СВЦЭМ!$B$39:$B$782,E$119)+'СЕТ СН'!$H$14+СВЦЭМ!$D$10+'СЕТ СН'!$H$6-'СЕТ СН'!$H$26</f>
        <v>1298.32282201</v>
      </c>
      <c r="F147" s="36">
        <f>SUMIFS(СВЦЭМ!$D$39:$D$782,СВЦЭМ!$A$39:$A$782,$A147,СВЦЭМ!$B$39:$B$782,F$119)+'СЕТ СН'!$H$14+СВЦЭМ!$D$10+'СЕТ СН'!$H$6-'СЕТ СН'!$H$26</f>
        <v>1288.11162154</v>
      </c>
      <c r="G147" s="36">
        <f>SUMIFS(СВЦЭМ!$D$39:$D$782,СВЦЭМ!$A$39:$A$782,$A147,СВЦЭМ!$B$39:$B$782,G$119)+'СЕТ СН'!$H$14+СВЦЭМ!$D$10+'СЕТ СН'!$H$6-'СЕТ СН'!$H$26</f>
        <v>1260.16844612</v>
      </c>
      <c r="H147" s="36">
        <f>SUMIFS(СВЦЭМ!$D$39:$D$782,СВЦЭМ!$A$39:$A$782,$A147,СВЦЭМ!$B$39:$B$782,H$119)+'СЕТ СН'!$H$14+СВЦЭМ!$D$10+'СЕТ СН'!$H$6-'СЕТ СН'!$H$26</f>
        <v>1241.53344896</v>
      </c>
      <c r="I147" s="36">
        <f>SUMIFS(СВЦЭМ!$D$39:$D$782,СВЦЭМ!$A$39:$A$782,$A147,СВЦЭМ!$B$39:$B$782,I$119)+'СЕТ СН'!$H$14+СВЦЭМ!$D$10+'СЕТ СН'!$H$6-'СЕТ СН'!$H$26</f>
        <v>1211.3610107</v>
      </c>
      <c r="J147" s="36">
        <f>SUMIFS(СВЦЭМ!$D$39:$D$782,СВЦЭМ!$A$39:$A$782,$A147,СВЦЭМ!$B$39:$B$782,J$119)+'СЕТ СН'!$H$14+СВЦЭМ!$D$10+'СЕТ СН'!$H$6-'СЕТ СН'!$H$26</f>
        <v>1131.5343213200001</v>
      </c>
      <c r="K147" s="36">
        <f>SUMIFS(СВЦЭМ!$D$39:$D$782,СВЦЭМ!$A$39:$A$782,$A147,СВЦЭМ!$B$39:$B$782,K$119)+'СЕТ СН'!$H$14+СВЦЭМ!$D$10+'СЕТ СН'!$H$6-'СЕТ СН'!$H$26</f>
        <v>1116.27144288</v>
      </c>
      <c r="L147" s="36">
        <f>SUMIFS(СВЦЭМ!$D$39:$D$782,СВЦЭМ!$A$39:$A$782,$A147,СВЦЭМ!$B$39:$B$782,L$119)+'СЕТ СН'!$H$14+СВЦЭМ!$D$10+'СЕТ СН'!$H$6-'СЕТ СН'!$H$26</f>
        <v>1152.9540554600001</v>
      </c>
      <c r="M147" s="36">
        <f>SUMIFS(СВЦЭМ!$D$39:$D$782,СВЦЭМ!$A$39:$A$782,$A147,СВЦЭМ!$B$39:$B$782,M$119)+'СЕТ СН'!$H$14+СВЦЭМ!$D$10+'СЕТ СН'!$H$6-'СЕТ СН'!$H$26</f>
        <v>1185.7399709400001</v>
      </c>
      <c r="N147" s="36">
        <f>SUMIFS(СВЦЭМ!$D$39:$D$782,СВЦЭМ!$A$39:$A$782,$A147,СВЦЭМ!$B$39:$B$782,N$119)+'СЕТ СН'!$H$14+СВЦЭМ!$D$10+'СЕТ СН'!$H$6-'СЕТ СН'!$H$26</f>
        <v>1220.2144548600002</v>
      </c>
      <c r="O147" s="36">
        <f>SUMIFS(СВЦЭМ!$D$39:$D$782,СВЦЭМ!$A$39:$A$782,$A147,СВЦЭМ!$B$39:$B$782,O$119)+'СЕТ СН'!$H$14+СВЦЭМ!$D$10+'СЕТ СН'!$H$6-'СЕТ СН'!$H$26</f>
        <v>1245.77721264</v>
      </c>
      <c r="P147" s="36">
        <f>SUMIFS(СВЦЭМ!$D$39:$D$782,СВЦЭМ!$A$39:$A$782,$A147,СВЦЭМ!$B$39:$B$782,P$119)+'СЕТ СН'!$H$14+СВЦЭМ!$D$10+'СЕТ СН'!$H$6-'СЕТ СН'!$H$26</f>
        <v>1284.5967931799998</v>
      </c>
      <c r="Q147" s="36">
        <f>SUMIFS(СВЦЭМ!$D$39:$D$782,СВЦЭМ!$A$39:$A$782,$A147,СВЦЭМ!$B$39:$B$782,Q$119)+'СЕТ СН'!$H$14+СВЦЭМ!$D$10+'СЕТ СН'!$H$6-'СЕТ СН'!$H$26</f>
        <v>1309.98083346</v>
      </c>
      <c r="R147" s="36">
        <f>SUMIFS(СВЦЭМ!$D$39:$D$782,СВЦЭМ!$A$39:$A$782,$A147,СВЦЭМ!$B$39:$B$782,R$119)+'СЕТ СН'!$H$14+СВЦЭМ!$D$10+'СЕТ СН'!$H$6-'СЕТ СН'!$H$26</f>
        <v>1299.3667273899998</v>
      </c>
      <c r="S147" s="36">
        <f>SUMIFS(СВЦЭМ!$D$39:$D$782,СВЦЭМ!$A$39:$A$782,$A147,СВЦЭМ!$B$39:$B$782,S$119)+'СЕТ СН'!$H$14+СВЦЭМ!$D$10+'СЕТ СН'!$H$6-'СЕТ СН'!$H$26</f>
        <v>1266.13132692</v>
      </c>
      <c r="T147" s="36">
        <f>SUMIFS(СВЦЭМ!$D$39:$D$782,СВЦЭМ!$A$39:$A$782,$A147,СВЦЭМ!$B$39:$B$782,T$119)+'СЕТ СН'!$H$14+СВЦЭМ!$D$10+'СЕТ СН'!$H$6-'СЕТ СН'!$H$26</f>
        <v>1203.7824008300001</v>
      </c>
      <c r="U147" s="36">
        <f>SUMIFS(СВЦЭМ!$D$39:$D$782,СВЦЭМ!$A$39:$A$782,$A147,СВЦЭМ!$B$39:$B$782,U$119)+'СЕТ СН'!$H$14+СВЦЭМ!$D$10+'СЕТ СН'!$H$6-'СЕТ СН'!$H$26</f>
        <v>1176.58294488</v>
      </c>
      <c r="V147" s="36">
        <f>SUMIFS(СВЦЭМ!$D$39:$D$782,СВЦЭМ!$A$39:$A$782,$A147,СВЦЭМ!$B$39:$B$782,V$119)+'СЕТ СН'!$H$14+СВЦЭМ!$D$10+'СЕТ СН'!$H$6-'СЕТ СН'!$H$26</f>
        <v>1181.6632224699999</v>
      </c>
      <c r="W147" s="36">
        <f>SUMIFS(СВЦЭМ!$D$39:$D$782,СВЦЭМ!$A$39:$A$782,$A147,СВЦЭМ!$B$39:$B$782,W$119)+'СЕТ СН'!$H$14+СВЦЭМ!$D$10+'СЕТ СН'!$H$6-'СЕТ СН'!$H$26</f>
        <v>1157.8253506900001</v>
      </c>
      <c r="X147" s="36">
        <f>SUMIFS(СВЦЭМ!$D$39:$D$782,СВЦЭМ!$A$39:$A$782,$A147,СВЦЭМ!$B$39:$B$782,X$119)+'СЕТ СН'!$H$14+СВЦЭМ!$D$10+'СЕТ СН'!$H$6-'СЕТ СН'!$H$26</f>
        <v>1147.2723404600001</v>
      </c>
      <c r="Y147" s="36">
        <f>SUMIFS(СВЦЭМ!$D$39:$D$782,СВЦЭМ!$A$39:$A$782,$A147,СВЦЭМ!$B$39:$B$782,Y$119)+'СЕТ СН'!$H$14+СВЦЭМ!$D$10+'СЕТ СН'!$H$6-'СЕТ СН'!$H$26</f>
        <v>1142.9695059600001</v>
      </c>
    </row>
    <row r="148" spans="1:27" ht="15.75" x14ac:dyDescent="0.2">
      <c r="A148" s="35">
        <f t="shared" si="3"/>
        <v>44284</v>
      </c>
      <c r="B148" s="36">
        <f>SUMIFS(СВЦЭМ!$D$39:$D$782,СВЦЭМ!$A$39:$A$782,$A148,СВЦЭМ!$B$39:$B$782,B$119)+'СЕТ СН'!$H$14+СВЦЭМ!$D$10+'СЕТ СН'!$H$6-'СЕТ СН'!$H$26</f>
        <v>1227.2996551400001</v>
      </c>
      <c r="C148" s="36">
        <f>SUMIFS(СВЦЭМ!$D$39:$D$782,СВЦЭМ!$A$39:$A$782,$A148,СВЦЭМ!$B$39:$B$782,C$119)+'СЕТ СН'!$H$14+СВЦЭМ!$D$10+'СЕТ СН'!$H$6-'СЕТ СН'!$H$26</f>
        <v>1305.1360729800001</v>
      </c>
      <c r="D148" s="36">
        <f>SUMIFS(СВЦЭМ!$D$39:$D$782,СВЦЭМ!$A$39:$A$782,$A148,СВЦЭМ!$B$39:$B$782,D$119)+'СЕТ СН'!$H$14+СВЦЭМ!$D$10+'СЕТ СН'!$H$6-'СЕТ СН'!$H$26</f>
        <v>1351.81614339</v>
      </c>
      <c r="E148" s="36">
        <f>SUMIFS(СВЦЭМ!$D$39:$D$782,СВЦЭМ!$A$39:$A$782,$A148,СВЦЭМ!$B$39:$B$782,E$119)+'СЕТ СН'!$H$14+СВЦЭМ!$D$10+'СЕТ СН'!$H$6-'СЕТ СН'!$H$26</f>
        <v>1370.0832856699999</v>
      </c>
      <c r="F148" s="36">
        <f>SUMIFS(СВЦЭМ!$D$39:$D$782,СВЦЭМ!$A$39:$A$782,$A148,СВЦЭМ!$B$39:$B$782,F$119)+'СЕТ СН'!$H$14+СВЦЭМ!$D$10+'СЕТ СН'!$H$6-'СЕТ СН'!$H$26</f>
        <v>1364.1413429899999</v>
      </c>
      <c r="G148" s="36">
        <f>SUMIFS(СВЦЭМ!$D$39:$D$782,СВЦЭМ!$A$39:$A$782,$A148,СВЦЭМ!$B$39:$B$782,G$119)+'СЕТ СН'!$H$14+СВЦЭМ!$D$10+'СЕТ СН'!$H$6-'СЕТ СН'!$H$26</f>
        <v>1323.8435322799999</v>
      </c>
      <c r="H148" s="36">
        <f>SUMIFS(СВЦЭМ!$D$39:$D$782,СВЦЭМ!$A$39:$A$782,$A148,СВЦЭМ!$B$39:$B$782,H$119)+'СЕТ СН'!$H$14+СВЦЭМ!$D$10+'СЕТ СН'!$H$6-'СЕТ СН'!$H$26</f>
        <v>1283.9130106999999</v>
      </c>
      <c r="I148" s="36">
        <f>SUMIFS(СВЦЭМ!$D$39:$D$782,СВЦЭМ!$A$39:$A$782,$A148,СВЦЭМ!$B$39:$B$782,I$119)+'СЕТ СН'!$H$14+СВЦЭМ!$D$10+'СЕТ СН'!$H$6-'СЕТ СН'!$H$26</f>
        <v>1233.1740980900001</v>
      </c>
      <c r="J148" s="36">
        <f>SUMIFS(СВЦЭМ!$D$39:$D$782,СВЦЭМ!$A$39:$A$782,$A148,СВЦЭМ!$B$39:$B$782,J$119)+'СЕТ СН'!$H$14+СВЦЭМ!$D$10+'СЕТ СН'!$H$6-'СЕТ СН'!$H$26</f>
        <v>1181.8898519900001</v>
      </c>
      <c r="K148" s="36">
        <f>SUMIFS(СВЦЭМ!$D$39:$D$782,СВЦЭМ!$A$39:$A$782,$A148,СВЦЭМ!$B$39:$B$782,K$119)+'СЕТ СН'!$H$14+СВЦЭМ!$D$10+'СЕТ СН'!$H$6-'СЕТ СН'!$H$26</f>
        <v>1165.8462073000001</v>
      </c>
      <c r="L148" s="36">
        <f>SUMIFS(СВЦЭМ!$D$39:$D$782,СВЦЭМ!$A$39:$A$782,$A148,СВЦЭМ!$B$39:$B$782,L$119)+'СЕТ СН'!$H$14+СВЦЭМ!$D$10+'СЕТ СН'!$H$6-'СЕТ СН'!$H$26</f>
        <v>1166.56155208</v>
      </c>
      <c r="M148" s="36">
        <f>SUMIFS(СВЦЭМ!$D$39:$D$782,СВЦЭМ!$A$39:$A$782,$A148,СВЦЭМ!$B$39:$B$782,M$119)+'СЕТ СН'!$H$14+СВЦЭМ!$D$10+'СЕТ СН'!$H$6-'СЕТ СН'!$H$26</f>
        <v>1165.8527088800001</v>
      </c>
      <c r="N148" s="36">
        <f>SUMIFS(СВЦЭМ!$D$39:$D$782,СВЦЭМ!$A$39:$A$782,$A148,СВЦЭМ!$B$39:$B$782,N$119)+'СЕТ СН'!$H$14+СВЦЭМ!$D$10+'СЕТ СН'!$H$6-'СЕТ СН'!$H$26</f>
        <v>1172.67355542</v>
      </c>
      <c r="O148" s="36">
        <f>SUMIFS(СВЦЭМ!$D$39:$D$782,СВЦЭМ!$A$39:$A$782,$A148,СВЦЭМ!$B$39:$B$782,O$119)+'СЕТ СН'!$H$14+СВЦЭМ!$D$10+'СЕТ СН'!$H$6-'СЕТ СН'!$H$26</f>
        <v>1203.11101128</v>
      </c>
      <c r="P148" s="36">
        <f>SUMIFS(СВЦЭМ!$D$39:$D$782,СВЦЭМ!$A$39:$A$782,$A148,СВЦЭМ!$B$39:$B$782,P$119)+'СЕТ СН'!$H$14+СВЦЭМ!$D$10+'СЕТ СН'!$H$6-'СЕТ СН'!$H$26</f>
        <v>1248.6585908300001</v>
      </c>
      <c r="Q148" s="36">
        <f>SUMIFS(СВЦЭМ!$D$39:$D$782,СВЦЭМ!$A$39:$A$782,$A148,СВЦЭМ!$B$39:$B$782,Q$119)+'СЕТ СН'!$H$14+СВЦЭМ!$D$10+'СЕТ СН'!$H$6-'СЕТ СН'!$H$26</f>
        <v>1271.2408570100001</v>
      </c>
      <c r="R148" s="36">
        <f>SUMIFS(СВЦЭМ!$D$39:$D$782,СВЦЭМ!$A$39:$A$782,$A148,СВЦЭМ!$B$39:$B$782,R$119)+'СЕТ СН'!$H$14+СВЦЭМ!$D$10+'СЕТ СН'!$H$6-'СЕТ СН'!$H$26</f>
        <v>1261.7249643600001</v>
      </c>
      <c r="S148" s="36">
        <f>SUMIFS(СВЦЭМ!$D$39:$D$782,СВЦЭМ!$A$39:$A$782,$A148,СВЦЭМ!$B$39:$B$782,S$119)+'СЕТ СН'!$H$14+СВЦЭМ!$D$10+'СЕТ СН'!$H$6-'СЕТ СН'!$H$26</f>
        <v>1233.3419137000001</v>
      </c>
      <c r="T148" s="36">
        <f>SUMIFS(СВЦЭМ!$D$39:$D$782,СВЦЭМ!$A$39:$A$782,$A148,СВЦЭМ!$B$39:$B$782,T$119)+'СЕТ СН'!$H$14+СВЦЭМ!$D$10+'СЕТ СН'!$H$6-'СЕТ СН'!$H$26</f>
        <v>1169.40002699</v>
      </c>
      <c r="U148" s="36">
        <f>SUMIFS(СВЦЭМ!$D$39:$D$782,СВЦЭМ!$A$39:$A$782,$A148,СВЦЭМ!$B$39:$B$782,U$119)+'СЕТ СН'!$H$14+СВЦЭМ!$D$10+'СЕТ СН'!$H$6-'СЕТ СН'!$H$26</f>
        <v>1142.2063706700001</v>
      </c>
      <c r="V148" s="36">
        <f>SUMIFS(СВЦЭМ!$D$39:$D$782,СВЦЭМ!$A$39:$A$782,$A148,СВЦЭМ!$B$39:$B$782,V$119)+'СЕТ СН'!$H$14+СВЦЭМ!$D$10+'СЕТ СН'!$H$6-'СЕТ СН'!$H$26</f>
        <v>1143.37069124</v>
      </c>
      <c r="W148" s="36">
        <f>SUMIFS(СВЦЭМ!$D$39:$D$782,СВЦЭМ!$A$39:$A$782,$A148,СВЦЭМ!$B$39:$B$782,W$119)+'СЕТ СН'!$H$14+СВЦЭМ!$D$10+'СЕТ СН'!$H$6-'СЕТ СН'!$H$26</f>
        <v>1143.45833984</v>
      </c>
      <c r="X148" s="36">
        <f>SUMIFS(СВЦЭМ!$D$39:$D$782,СВЦЭМ!$A$39:$A$782,$A148,СВЦЭМ!$B$39:$B$782,X$119)+'СЕТ СН'!$H$14+СВЦЭМ!$D$10+'СЕТ СН'!$H$6-'СЕТ СН'!$H$26</f>
        <v>1163.0827058100001</v>
      </c>
      <c r="Y148" s="36">
        <f>SUMIFS(СВЦЭМ!$D$39:$D$782,СВЦЭМ!$A$39:$A$782,$A148,СВЦЭМ!$B$39:$B$782,Y$119)+'СЕТ СН'!$H$14+СВЦЭМ!$D$10+'СЕТ СН'!$H$6-'СЕТ СН'!$H$26</f>
        <v>1157.60520989</v>
      </c>
    </row>
    <row r="149" spans="1:27" ht="15.75" x14ac:dyDescent="0.2">
      <c r="A149" s="35">
        <f t="shared" si="3"/>
        <v>44285</v>
      </c>
      <c r="B149" s="36">
        <f>SUMIFS(СВЦЭМ!$D$39:$D$782,СВЦЭМ!$A$39:$A$782,$A149,СВЦЭМ!$B$39:$B$782,B$119)+'СЕТ СН'!$H$14+СВЦЭМ!$D$10+'СЕТ СН'!$H$6-'СЕТ СН'!$H$26</f>
        <v>1216.14219551</v>
      </c>
      <c r="C149" s="36">
        <f>SUMIFS(СВЦЭМ!$D$39:$D$782,СВЦЭМ!$A$39:$A$782,$A149,СВЦЭМ!$B$39:$B$782,C$119)+'СЕТ СН'!$H$14+СВЦЭМ!$D$10+'СЕТ СН'!$H$6-'СЕТ СН'!$H$26</f>
        <v>1280.8712371499998</v>
      </c>
      <c r="D149" s="36">
        <f>SUMIFS(СВЦЭМ!$D$39:$D$782,СВЦЭМ!$A$39:$A$782,$A149,СВЦЭМ!$B$39:$B$782,D$119)+'СЕТ СН'!$H$14+СВЦЭМ!$D$10+'СЕТ СН'!$H$6-'СЕТ СН'!$H$26</f>
        <v>1279.3671135100001</v>
      </c>
      <c r="E149" s="36">
        <f>SUMIFS(СВЦЭМ!$D$39:$D$782,СВЦЭМ!$A$39:$A$782,$A149,СВЦЭМ!$B$39:$B$782,E$119)+'СЕТ СН'!$H$14+СВЦЭМ!$D$10+'СЕТ СН'!$H$6-'СЕТ СН'!$H$26</f>
        <v>1278.48101969</v>
      </c>
      <c r="F149" s="36">
        <f>SUMIFS(СВЦЭМ!$D$39:$D$782,СВЦЭМ!$A$39:$A$782,$A149,СВЦЭМ!$B$39:$B$782,F$119)+'СЕТ СН'!$H$14+СВЦЭМ!$D$10+'СЕТ СН'!$H$6-'СЕТ СН'!$H$26</f>
        <v>1277.2410709399999</v>
      </c>
      <c r="G149" s="36">
        <f>SUMIFS(СВЦЭМ!$D$39:$D$782,СВЦЭМ!$A$39:$A$782,$A149,СВЦЭМ!$B$39:$B$782,G$119)+'СЕТ СН'!$H$14+СВЦЭМ!$D$10+'СЕТ СН'!$H$6-'СЕТ СН'!$H$26</f>
        <v>1278.8144369499998</v>
      </c>
      <c r="H149" s="36">
        <f>SUMIFS(СВЦЭМ!$D$39:$D$782,СВЦЭМ!$A$39:$A$782,$A149,СВЦЭМ!$B$39:$B$782,H$119)+'СЕТ СН'!$H$14+СВЦЭМ!$D$10+'СЕТ СН'!$H$6-'СЕТ СН'!$H$26</f>
        <v>1270.58112005</v>
      </c>
      <c r="I149" s="36">
        <f>SUMIFS(СВЦЭМ!$D$39:$D$782,СВЦЭМ!$A$39:$A$782,$A149,СВЦЭМ!$B$39:$B$782,I$119)+'СЕТ СН'!$H$14+СВЦЭМ!$D$10+'СЕТ СН'!$H$6-'СЕТ СН'!$H$26</f>
        <v>1230.0160998000001</v>
      </c>
      <c r="J149" s="36">
        <f>SUMIFS(СВЦЭМ!$D$39:$D$782,СВЦЭМ!$A$39:$A$782,$A149,СВЦЭМ!$B$39:$B$782,J$119)+'СЕТ СН'!$H$14+СВЦЭМ!$D$10+'СЕТ СН'!$H$6-'СЕТ СН'!$H$26</f>
        <v>1195.26426773</v>
      </c>
      <c r="K149" s="36">
        <f>SUMIFS(СВЦЭМ!$D$39:$D$782,СВЦЭМ!$A$39:$A$782,$A149,СВЦЭМ!$B$39:$B$782,K$119)+'СЕТ СН'!$H$14+СВЦЭМ!$D$10+'СЕТ СН'!$H$6-'СЕТ СН'!$H$26</f>
        <v>1180.86589682</v>
      </c>
      <c r="L149" s="36">
        <f>SUMIFS(СВЦЭМ!$D$39:$D$782,СВЦЭМ!$A$39:$A$782,$A149,СВЦЭМ!$B$39:$B$782,L$119)+'СЕТ СН'!$H$14+СВЦЭМ!$D$10+'СЕТ СН'!$H$6-'СЕТ СН'!$H$26</f>
        <v>1207.5996067200001</v>
      </c>
      <c r="M149" s="36">
        <f>SUMIFS(СВЦЭМ!$D$39:$D$782,СВЦЭМ!$A$39:$A$782,$A149,СВЦЭМ!$B$39:$B$782,M$119)+'СЕТ СН'!$H$14+СВЦЭМ!$D$10+'СЕТ СН'!$H$6-'СЕТ СН'!$H$26</f>
        <v>1233.4637920300001</v>
      </c>
      <c r="N149" s="36">
        <f>SUMIFS(СВЦЭМ!$D$39:$D$782,СВЦЭМ!$A$39:$A$782,$A149,СВЦЭМ!$B$39:$B$782,N$119)+'СЕТ СН'!$H$14+СВЦЭМ!$D$10+'СЕТ СН'!$H$6-'СЕТ СН'!$H$26</f>
        <v>1246.9521579300001</v>
      </c>
      <c r="O149" s="36">
        <f>SUMIFS(СВЦЭМ!$D$39:$D$782,СВЦЭМ!$A$39:$A$782,$A149,СВЦЭМ!$B$39:$B$782,O$119)+'СЕТ СН'!$H$14+СВЦЭМ!$D$10+'СЕТ СН'!$H$6-'СЕТ СН'!$H$26</f>
        <v>1286.32548116</v>
      </c>
      <c r="P149" s="36">
        <f>SUMIFS(СВЦЭМ!$D$39:$D$782,СВЦЭМ!$A$39:$A$782,$A149,СВЦЭМ!$B$39:$B$782,P$119)+'СЕТ СН'!$H$14+СВЦЭМ!$D$10+'СЕТ СН'!$H$6-'СЕТ СН'!$H$26</f>
        <v>1333.1399277400001</v>
      </c>
      <c r="Q149" s="36">
        <f>SUMIFS(СВЦЭМ!$D$39:$D$782,СВЦЭМ!$A$39:$A$782,$A149,СВЦЭМ!$B$39:$B$782,Q$119)+'СЕТ СН'!$H$14+СВЦЭМ!$D$10+'СЕТ СН'!$H$6-'СЕТ СН'!$H$26</f>
        <v>1344.8933256400001</v>
      </c>
      <c r="R149" s="36">
        <f>SUMIFS(СВЦЭМ!$D$39:$D$782,СВЦЭМ!$A$39:$A$782,$A149,СВЦЭМ!$B$39:$B$782,R$119)+'СЕТ СН'!$H$14+СВЦЭМ!$D$10+'СЕТ СН'!$H$6-'СЕТ СН'!$H$26</f>
        <v>1321.3589506199999</v>
      </c>
      <c r="S149" s="36">
        <f>SUMIFS(СВЦЭМ!$D$39:$D$782,СВЦЭМ!$A$39:$A$782,$A149,СВЦЭМ!$B$39:$B$782,S$119)+'СЕТ СН'!$H$14+СВЦЭМ!$D$10+'СЕТ СН'!$H$6-'СЕТ СН'!$H$26</f>
        <v>1295.2877383</v>
      </c>
      <c r="T149" s="36">
        <f>SUMIFS(СВЦЭМ!$D$39:$D$782,СВЦЭМ!$A$39:$A$782,$A149,СВЦЭМ!$B$39:$B$782,T$119)+'СЕТ СН'!$H$14+СВЦЭМ!$D$10+'СЕТ СН'!$H$6-'СЕТ СН'!$H$26</f>
        <v>1238.6414357600001</v>
      </c>
      <c r="U149" s="36">
        <f>SUMIFS(СВЦЭМ!$D$39:$D$782,СВЦЭМ!$A$39:$A$782,$A149,СВЦЭМ!$B$39:$B$782,U$119)+'СЕТ СН'!$H$14+СВЦЭМ!$D$10+'СЕТ СН'!$H$6-'СЕТ СН'!$H$26</f>
        <v>1203.0426618500001</v>
      </c>
      <c r="V149" s="36">
        <f>SUMIFS(СВЦЭМ!$D$39:$D$782,СВЦЭМ!$A$39:$A$782,$A149,СВЦЭМ!$B$39:$B$782,V$119)+'СЕТ СН'!$H$14+СВЦЭМ!$D$10+'СЕТ СН'!$H$6-'СЕТ СН'!$H$26</f>
        <v>1195.1164186600001</v>
      </c>
      <c r="W149" s="36">
        <f>SUMIFS(СВЦЭМ!$D$39:$D$782,СВЦЭМ!$A$39:$A$782,$A149,СВЦЭМ!$B$39:$B$782,W$119)+'СЕТ СН'!$H$14+СВЦЭМ!$D$10+'СЕТ СН'!$H$6-'СЕТ СН'!$H$26</f>
        <v>1203.71797655</v>
      </c>
      <c r="X149" s="36">
        <f>SUMIFS(СВЦЭМ!$D$39:$D$782,СВЦЭМ!$A$39:$A$782,$A149,СВЦЭМ!$B$39:$B$782,X$119)+'СЕТ СН'!$H$14+СВЦЭМ!$D$10+'СЕТ СН'!$H$6-'СЕТ СН'!$H$26</f>
        <v>1221.6018060000001</v>
      </c>
      <c r="Y149" s="36">
        <f>SUMIFS(СВЦЭМ!$D$39:$D$782,СВЦЭМ!$A$39:$A$782,$A149,СВЦЭМ!$B$39:$B$782,Y$119)+'СЕТ СН'!$H$14+СВЦЭМ!$D$10+'СЕТ СН'!$H$6-'СЕТ СН'!$H$26</f>
        <v>1215.0042681300001</v>
      </c>
    </row>
    <row r="150" spans="1:27" ht="15.75" x14ac:dyDescent="0.2">
      <c r="A150" s="35">
        <f t="shared" si="3"/>
        <v>44286</v>
      </c>
      <c r="B150" s="36">
        <f>SUMIFS(СВЦЭМ!$D$39:$D$782,СВЦЭМ!$A$39:$A$782,$A150,СВЦЭМ!$B$39:$B$782,B$119)+'СЕТ СН'!$H$14+СВЦЭМ!$D$10+'СЕТ СН'!$H$6-'СЕТ СН'!$H$26</f>
        <v>1292.81778543</v>
      </c>
      <c r="C150" s="36">
        <f>SUMIFS(СВЦЭМ!$D$39:$D$782,СВЦЭМ!$A$39:$A$782,$A150,СВЦЭМ!$B$39:$B$782,C$119)+'СЕТ СН'!$H$14+СВЦЭМ!$D$10+'СЕТ СН'!$H$6-'СЕТ СН'!$H$26</f>
        <v>1316.04305221</v>
      </c>
      <c r="D150" s="36">
        <f>SUMIFS(СВЦЭМ!$D$39:$D$782,СВЦЭМ!$A$39:$A$782,$A150,СВЦЭМ!$B$39:$B$782,D$119)+'СЕТ СН'!$H$14+СВЦЭМ!$D$10+'СЕТ СН'!$H$6-'СЕТ СН'!$H$26</f>
        <v>1291.1700137299999</v>
      </c>
      <c r="E150" s="36">
        <f>SUMIFS(СВЦЭМ!$D$39:$D$782,СВЦЭМ!$A$39:$A$782,$A150,СВЦЭМ!$B$39:$B$782,E$119)+'СЕТ СН'!$H$14+СВЦЭМ!$D$10+'СЕТ СН'!$H$6-'СЕТ СН'!$H$26</f>
        <v>1290.07186744</v>
      </c>
      <c r="F150" s="36">
        <f>SUMIFS(СВЦЭМ!$D$39:$D$782,СВЦЭМ!$A$39:$A$782,$A150,СВЦЭМ!$B$39:$B$782,F$119)+'СЕТ СН'!$H$14+СВЦЭМ!$D$10+'СЕТ СН'!$H$6-'СЕТ СН'!$H$26</f>
        <v>1289.9797612099999</v>
      </c>
      <c r="G150" s="36">
        <f>SUMIFS(СВЦЭМ!$D$39:$D$782,СВЦЭМ!$A$39:$A$782,$A150,СВЦЭМ!$B$39:$B$782,G$119)+'СЕТ СН'!$H$14+СВЦЭМ!$D$10+'СЕТ СН'!$H$6-'СЕТ СН'!$H$26</f>
        <v>1290.8463765499998</v>
      </c>
      <c r="H150" s="36">
        <f>SUMIFS(СВЦЭМ!$D$39:$D$782,СВЦЭМ!$A$39:$A$782,$A150,СВЦЭМ!$B$39:$B$782,H$119)+'СЕТ СН'!$H$14+СВЦЭМ!$D$10+'СЕТ СН'!$H$6-'СЕТ СН'!$H$26</f>
        <v>1305.70846957</v>
      </c>
      <c r="I150" s="36">
        <f>SUMIFS(СВЦЭМ!$D$39:$D$782,СВЦЭМ!$A$39:$A$782,$A150,СВЦЭМ!$B$39:$B$782,I$119)+'СЕТ СН'!$H$14+СВЦЭМ!$D$10+'СЕТ СН'!$H$6-'СЕТ СН'!$H$26</f>
        <v>1264.4929829100001</v>
      </c>
      <c r="J150" s="36">
        <f>SUMIFS(СВЦЭМ!$D$39:$D$782,СВЦЭМ!$A$39:$A$782,$A150,СВЦЭМ!$B$39:$B$782,J$119)+'СЕТ СН'!$H$14+СВЦЭМ!$D$10+'СЕТ СН'!$H$6-'СЕТ СН'!$H$26</f>
        <v>1207.6950876000001</v>
      </c>
      <c r="K150" s="36">
        <f>SUMIFS(СВЦЭМ!$D$39:$D$782,СВЦЭМ!$A$39:$A$782,$A150,СВЦЭМ!$B$39:$B$782,K$119)+'СЕТ СН'!$H$14+СВЦЭМ!$D$10+'СЕТ СН'!$H$6-'СЕТ СН'!$H$26</f>
        <v>1179.4932543700002</v>
      </c>
      <c r="L150" s="36">
        <f>SUMIFS(СВЦЭМ!$D$39:$D$782,СВЦЭМ!$A$39:$A$782,$A150,СВЦЭМ!$B$39:$B$782,L$119)+'СЕТ СН'!$H$14+СВЦЭМ!$D$10+'СЕТ СН'!$H$6-'СЕТ СН'!$H$26</f>
        <v>1183.6161300799999</v>
      </c>
      <c r="M150" s="36">
        <f>SUMIFS(СВЦЭМ!$D$39:$D$782,СВЦЭМ!$A$39:$A$782,$A150,СВЦЭМ!$B$39:$B$782,M$119)+'СЕТ СН'!$H$14+СВЦЭМ!$D$10+'СЕТ СН'!$H$6-'СЕТ СН'!$H$26</f>
        <v>1196.2740215599999</v>
      </c>
      <c r="N150" s="36">
        <f>SUMIFS(СВЦЭМ!$D$39:$D$782,СВЦЭМ!$A$39:$A$782,$A150,СВЦЭМ!$B$39:$B$782,N$119)+'СЕТ СН'!$H$14+СВЦЭМ!$D$10+'СЕТ СН'!$H$6-'СЕТ СН'!$H$26</f>
        <v>1227.02356882</v>
      </c>
      <c r="O150" s="36">
        <f>SUMIFS(СВЦЭМ!$D$39:$D$782,СВЦЭМ!$A$39:$A$782,$A150,СВЦЭМ!$B$39:$B$782,O$119)+'СЕТ СН'!$H$14+СВЦЭМ!$D$10+'СЕТ СН'!$H$6-'СЕТ СН'!$H$26</f>
        <v>1260.06969359</v>
      </c>
      <c r="P150" s="36">
        <f>SUMIFS(СВЦЭМ!$D$39:$D$782,СВЦЭМ!$A$39:$A$782,$A150,СВЦЭМ!$B$39:$B$782,P$119)+'СЕТ СН'!$H$14+СВЦЭМ!$D$10+'СЕТ СН'!$H$6-'СЕТ СН'!$H$26</f>
        <v>1308.13630261</v>
      </c>
      <c r="Q150" s="36">
        <f>SUMIFS(СВЦЭМ!$D$39:$D$782,СВЦЭМ!$A$39:$A$782,$A150,СВЦЭМ!$B$39:$B$782,Q$119)+'СЕТ СН'!$H$14+СВЦЭМ!$D$10+'СЕТ СН'!$H$6-'СЕТ СН'!$H$26</f>
        <v>1333.43713306</v>
      </c>
      <c r="R150" s="36">
        <f>SUMIFS(СВЦЭМ!$D$39:$D$782,СВЦЭМ!$A$39:$A$782,$A150,СВЦЭМ!$B$39:$B$782,R$119)+'СЕТ СН'!$H$14+СВЦЭМ!$D$10+'СЕТ СН'!$H$6-'СЕТ СН'!$H$26</f>
        <v>1324.54234084</v>
      </c>
      <c r="S150" s="36">
        <f>SUMIFS(СВЦЭМ!$D$39:$D$782,СВЦЭМ!$A$39:$A$782,$A150,СВЦЭМ!$B$39:$B$782,S$119)+'СЕТ СН'!$H$14+СВЦЭМ!$D$10+'СЕТ СН'!$H$6-'СЕТ СН'!$H$26</f>
        <v>1297.1340979300001</v>
      </c>
      <c r="T150" s="36">
        <f>SUMIFS(СВЦЭМ!$D$39:$D$782,СВЦЭМ!$A$39:$A$782,$A150,СВЦЭМ!$B$39:$B$782,T$119)+'СЕТ СН'!$H$14+СВЦЭМ!$D$10+'СЕТ СН'!$H$6-'СЕТ СН'!$H$26</f>
        <v>1228.2030961200001</v>
      </c>
      <c r="U150" s="36">
        <f>SUMIFS(СВЦЭМ!$D$39:$D$782,СВЦЭМ!$A$39:$A$782,$A150,СВЦЭМ!$B$39:$B$782,U$119)+'СЕТ СН'!$H$14+СВЦЭМ!$D$10+'СЕТ СН'!$H$6-'СЕТ СН'!$H$26</f>
        <v>1189.9927245000001</v>
      </c>
      <c r="V150" s="36">
        <f>SUMIFS(СВЦЭМ!$D$39:$D$782,СВЦЭМ!$A$39:$A$782,$A150,СВЦЭМ!$B$39:$B$782,V$119)+'СЕТ СН'!$H$14+СВЦЭМ!$D$10+'СЕТ СН'!$H$6-'СЕТ СН'!$H$26</f>
        <v>1208.8935268800001</v>
      </c>
      <c r="W150" s="36">
        <f>SUMIFS(СВЦЭМ!$D$39:$D$782,СВЦЭМ!$A$39:$A$782,$A150,СВЦЭМ!$B$39:$B$782,W$119)+'СЕТ СН'!$H$14+СВЦЭМ!$D$10+'СЕТ СН'!$H$6-'СЕТ СН'!$H$26</f>
        <v>1207.13599196</v>
      </c>
      <c r="X150" s="36">
        <f>SUMIFS(СВЦЭМ!$D$39:$D$782,СВЦЭМ!$A$39:$A$782,$A150,СВЦЭМ!$B$39:$B$782,X$119)+'СЕТ СН'!$H$14+СВЦЭМ!$D$10+'СЕТ СН'!$H$6-'СЕТ СН'!$H$26</f>
        <v>1239.02028832</v>
      </c>
      <c r="Y150" s="36">
        <f>SUMIFS(СВЦЭМ!$D$39:$D$782,СВЦЭМ!$A$39:$A$782,$A150,СВЦЭМ!$B$39:$B$782,Y$119)+'СЕТ СН'!$H$14+СВЦЭМ!$D$10+'СЕТ СН'!$H$6-'СЕТ СН'!$H$26</f>
        <v>1244.90772406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01.03.2021</v>
      </c>
      <c r="B156" s="36">
        <f>SUMIFS(СВЦЭМ!$D$39:$D$782,СВЦЭМ!$A$39:$A$782,$A156,СВЦЭМ!$B$39:$B$782,B$155)+'СЕТ СН'!$I$14+СВЦЭМ!$D$10+'СЕТ СН'!$I$6-'СЕТ СН'!$I$26</f>
        <v>1564.63481017</v>
      </c>
      <c r="C156" s="36">
        <f>SUMIFS(СВЦЭМ!$D$39:$D$782,СВЦЭМ!$A$39:$A$782,$A156,СВЦЭМ!$B$39:$B$782,C$155)+'СЕТ СН'!$I$14+СВЦЭМ!$D$10+'СЕТ СН'!$I$6-'СЕТ СН'!$I$26</f>
        <v>1598.1337596999997</v>
      </c>
      <c r="D156" s="36">
        <f>SUMIFS(СВЦЭМ!$D$39:$D$782,СВЦЭМ!$A$39:$A$782,$A156,СВЦЭМ!$B$39:$B$782,D$155)+'СЕТ СН'!$I$14+СВЦЭМ!$D$10+'СЕТ СН'!$I$6-'СЕТ СН'!$I$26</f>
        <v>1649.8596972800001</v>
      </c>
      <c r="E156" s="36">
        <f>SUMIFS(СВЦЭМ!$D$39:$D$782,СВЦЭМ!$A$39:$A$782,$A156,СВЦЭМ!$B$39:$B$782,E$155)+'СЕТ СН'!$I$14+СВЦЭМ!$D$10+'СЕТ СН'!$I$6-'СЕТ СН'!$I$26</f>
        <v>1659.87340726</v>
      </c>
      <c r="F156" s="36">
        <f>SUMIFS(СВЦЭМ!$D$39:$D$782,СВЦЭМ!$A$39:$A$782,$A156,СВЦЭМ!$B$39:$B$782,F$155)+'СЕТ СН'!$I$14+СВЦЭМ!$D$10+'СЕТ СН'!$I$6-'СЕТ СН'!$I$26</f>
        <v>1656.4712211199999</v>
      </c>
      <c r="G156" s="36">
        <f>SUMIFS(СВЦЭМ!$D$39:$D$782,СВЦЭМ!$A$39:$A$782,$A156,СВЦЭМ!$B$39:$B$782,G$155)+'СЕТ СН'!$I$14+СВЦЭМ!$D$10+'СЕТ СН'!$I$6-'СЕТ СН'!$I$26</f>
        <v>1633.8426157399999</v>
      </c>
      <c r="H156" s="36">
        <f>SUMIFS(СВЦЭМ!$D$39:$D$782,СВЦЭМ!$A$39:$A$782,$A156,СВЦЭМ!$B$39:$B$782,H$155)+'СЕТ СН'!$I$14+СВЦЭМ!$D$10+'СЕТ СН'!$I$6-'СЕТ СН'!$I$26</f>
        <v>1605.62196812</v>
      </c>
      <c r="I156" s="36">
        <f>SUMIFS(СВЦЭМ!$D$39:$D$782,СВЦЭМ!$A$39:$A$782,$A156,СВЦЭМ!$B$39:$B$782,I$155)+'СЕТ СН'!$I$14+СВЦЭМ!$D$10+'СЕТ СН'!$I$6-'СЕТ СН'!$I$26</f>
        <v>1557.0698554299997</v>
      </c>
      <c r="J156" s="36">
        <f>SUMIFS(СВЦЭМ!$D$39:$D$782,СВЦЭМ!$A$39:$A$782,$A156,СВЦЭМ!$B$39:$B$782,J$155)+'СЕТ СН'!$I$14+СВЦЭМ!$D$10+'СЕТ СН'!$I$6-'СЕТ СН'!$I$26</f>
        <v>1515.2454907000001</v>
      </c>
      <c r="K156" s="36">
        <f>SUMIFS(СВЦЭМ!$D$39:$D$782,СВЦЭМ!$A$39:$A$782,$A156,СВЦЭМ!$B$39:$B$782,K$155)+'СЕТ СН'!$I$14+СВЦЭМ!$D$10+'СЕТ СН'!$I$6-'СЕТ СН'!$I$26</f>
        <v>1490.9578466</v>
      </c>
      <c r="L156" s="36">
        <f>SUMIFS(СВЦЭМ!$D$39:$D$782,СВЦЭМ!$A$39:$A$782,$A156,СВЦЭМ!$B$39:$B$782,L$155)+'СЕТ СН'!$I$14+СВЦЭМ!$D$10+'СЕТ СН'!$I$6-'СЕТ СН'!$I$26</f>
        <v>1483.92835532</v>
      </c>
      <c r="M156" s="36">
        <f>SUMIFS(СВЦЭМ!$D$39:$D$782,СВЦЭМ!$A$39:$A$782,$A156,СВЦЭМ!$B$39:$B$782,M$155)+'СЕТ СН'!$I$14+СВЦЭМ!$D$10+'СЕТ СН'!$I$6-'СЕТ СН'!$I$26</f>
        <v>1489.53131998</v>
      </c>
      <c r="N156" s="36">
        <f>SUMIFS(СВЦЭМ!$D$39:$D$782,СВЦЭМ!$A$39:$A$782,$A156,СВЦЭМ!$B$39:$B$782,N$155)+'СЕТ СН'!$I$14+СВЦЭМ!$D$10+'СЕТ СН'!$I$6-'СЕТ СН'!$I$26</f>
        <v>1490.1839070000001</v>
      </c>
      <c r="O156" s="36">
        <f>SUMIFS(СВЦЭМ!$D$39:$D$782,СВЦЭМ!$A$39:$A$782,$A156,СВЦЭМ!$B$39:$B$782,O$155)+'СЕТ СН'!$I$14+СВЦЭМ!$D$10+'СЕТ СН'!$I$6-'СЕТ СН'!$I$26</f>
        <v>1538.7056901599999</v>
      </c>
      <c r="P156" s="36">
        <f>SUMIFS(СВЦЭМ!$D$39:$D$782,СВЦЭМ!$A$39:$A$782,$A156,СВЦЭМ!$B$39:$B$782,P$155)+'СЕТ СН'!$I$14+СВЦЭМ!$D$10+'СЕТ СН'!$I$6-'СЕТ СН'!$I$26</f>
        <v>1551.0585701800001</v>
      </c>
      <c r="Q156" s="36">
        <f>SUMIFS(СВЦЭМ!$D$39:$D$782,СВЦЭМ!$A$39:$A$782,$A156,СВЦЭМ!$B$39:$B$782,Q$155)+'СЕТ СН'!$I$14+СВЦЭМ!$D$10+'СЕТ СН'!$I$6-'СЕТ СН'!$I$26</f>
        <v>1577.7232368499999</v>
      </c>
      <c r="R156" s="36">
        <f>SUMIFS(СВЦЭМ!$D$39:$D$782,СВЦЭМ!$A$39:$A$782,$A156,СВЦЭМ!$B$39:$B$782,R$155)+'СЕТ СН'!$I$14+СВЦЭМ!$D$10+'СЕТ СН'!$I$6-'СЕТ СН'!$I$26</f>
        <v>1584.37125152</v>
      </c>
      <c r="S156" s="36">
        <f>SUMIFS(СВЦЭМ!$D$39:$D$782,СВЦЭМ!$A$39:$A$782,$A156,СВЦЭМ!$B$39:$B$782,S$155)+'СЕТ СН'!$I$14+СВЦЭМ!$D$10+'СЕТ СН'!$I$6-'СЕТ СН'!$I$26</f>
        <v>1548.76864617</v>
      </c>
      <c r="T156" s="36">
        <f>SUMIFS(СВЦЭМ!$D$39:$D$782,СВЦЭМ!$A$39:$A$782,$A156,СВЦЭМ!$B$39:$B$782,T$155)+'СЕТ СН'!$I$14+СВЦЭМ!$D$10+'СЕТ СН'!$I$6-'СЕТ СН'!$I$26</f>
        <v>1509.5479926</v>
      </c>
      <c r="U156" s="36">
        <f>SUMIFS(СВЦЭМ!$D$39:$D$782,СВЦЭМ!$A$39:$A$782,$A156,СВЦЭМ!$B$39:$B$782,U$155)+'СЕТ СН'!$I$14+СВЦЭМ!$D$10+'СЕТ СН'!$I$6-'СЕТ СН'!$I$26</f>
        <v>1474.0535134699999</v>
      </c>
      <c r="V156" s="36">
        <f>SUMIFS(СВЦЭМ!$D$39:$D$782,СВЦЭМ!$A$39:$A$782,$A156,СВЦЭМ!$B$39:$B$782,V$155)+'СЕТ СН'!$I$14+СВЦЭМ!$D$10+'СЕТ СН'!$I$6-'СЕТ СН'!$I$26</f>
        <v>1474.7779046800001</v>
      </c>
      <c r="W156" s="36">
        <f>SUMIFS(СВЦЭМ!$D$39:$D$782,СВЦЭМ!$A$39:$A$782,$A156,СВЦЭМ!$B$39:$B$782,W$155)+'СЕТ СН'!$I$14+СВЦЭМ!$D$10+'СЕТ СН'!$I$6-'СЕТ СН'!$I$26</f>
        <v>1500.17077636</v>
      </c>
      <c r="X156" s="36">
        <f>SUMIFS(СВЦЭМ!$D$39:$D$782,СВЦЭМ!$A$39:$A$782,$A156,СВЦЭМ!$B$39:$B$782,X$155)+'СЕТ СН'!$I$14+СВЦЭМ!$D$10+'СЕТ СН'!$I$6-'СЕТ СН'!$I$26</f>
        <v>1519.24739002</v>
      </c>
      <c r="Y156" s="36">
        <f>SUMIFS(СВЦЭМ!$D$39:$D$782,СВЦЭМ!$A$39:$A$782,$A156,СВЦЭМ!$B$39:$B$782,Y$155)+'СЕТ СН'!$I$14+СВЦЭМ!$D$10+'СЕТ СН'!$I$6-'СЕТ СН'!$I$26</f>
        <v>1531.5648801900002</v>
      </c>
      <c r="AA156" s="45"/>
    </row>
    <row r="157" spans="1:27" ht="15.75" x14ac:dyDescent="0.2">
      <c r="A157" s="35">
        <f>A156+1</f>
        <v>44257</v>
      </c>
      <c r="B157" s="36">
        <f>SUMIFS(СВЦЭМ!$D$39:$D$782,СВЦЭМ!$A$39:$A$782,$A157,СВЦЭМ!$B$39:$B$782,B$155)+'СЕТ СН'!$I$14+СВЦЭМ!$D$10+'СЕТ СН'!$I$6-'СЕТ СН'!$I$26</f>
        <v>1573.1284953899999</v>
      </c>
      <c r="C157" s="36">
        <f>SUMIFS(СВЦЭМ!$D$39:$D$782,СВЦЭМ!$A$39:$A$782,$A157,СВЦЭМ!$B$39:$B$782,C$155)+'СЕТ СН'!$I$14+СВЦЭМ!$D$10+'СЕТ СН'!$I$6-'СЕТ СН'!$I$26</f>
        <v>1628.7021967400001</v>
      </c>
      <c r="D157" s="36">
        <f>SUMIFS(СВЦЭМ!$D$39:$D$782,СВЦЭМ!$A$39:$A$782,$A157,СВЦЭМ!$B$39:$B$782,D$155)+'СЕТ СН'!$I$14+СВЦЭМ!$D$10+'СЕТ СН'!$I$6-'СЕТ СН'!$I$26</f>
        <v>1622.4302867500001</v>
      </c>
      <c r="E157" s="36">
        <f>SUMIFS(СВЦЭМ!$D$39:$D$782,СВЦЭМ!$A$39:$A$782,$A157,СВЦЭМ!$B$39:$B$782,E$155)+'СЕТ СН'!$I$14+СВЦЭМ!$D$10+'СЕТ СН'!$I$6-'СЕТ СН'!$I$26</f>
        <v>1619.2202794999998</v>
      </c>
      <c r="F157" s="36">
        <f>SUMIFS(СВЦЭМ!$D$39:$D$782,СВЦЭМ!$A$39:$A$782,$A157,СВЦЭМ!$B$39:$B$782,F$155)+'СЕТ СН'!$I$14+СВЦЭМ!$D$10+'СЕТ СН'!$I$6-'СЕТ СН'!$I$26</f>
        <v>1618.86911943</v>
      </c>
      <c r="G157" s="36">
        <f>SUMIFS(СВЦЭМ!$D$39:$D$782,СВЦЭМ!$A$39:$A$782,$A157,СВЦЭМ!$B$39:$B$782,G$155)+'СЕТ СН'!$I$14+СВЦЭМ!$D$10+'СЕТ СН'!$I$6-'СЕТ СН'!$I$26</f>
        <v>1630.3543498700001</v>
      </c>
      <c r="H157" s="36">
        <f>SUMIFS(СВЦЭМ!$D$39:$D$782,СВЦЭМ!$A$39:$A$782,$A157,СВЦЭМ!$B$39:$B$782,H$155)+'СЕТ СН'!$I$14+СВЦЭМ!$D$10+'СЕТ СН'!$I$6-'СЕТ СН'!$I$26</f>
        <v>1637.4240561699999</v>
      </c>
      <c r="I157" s="36">
        <f>SUMIFS(СВЦЭМ!$D$39:$D$782,СВЦЭМ!$A$39:$A$782,$A157,СВЦЭМ!$B$39:$B$782,I$155)+'СЕТ СН'!$I$14+СВЦЭМ!$D$10+'СЕТ СН'!$I$6-'СЕТ СН'!$I$26</f>
        <v>1593.7431524899998</v>
      </c>
      <c r="J157" s="36">
        <f>SUMIFS(СВЦЭМ!$D$39:$D$782,СВЦЭМ!$A$39:$A$782,$A157,СВЦЭМ!$B$39:$B$782,J$155)+'СЕТ СН'!$I$14+СВЦЭМ!$D$10+'СЕТ СН'!$I$6-'СЕТ СН'!$I$26</f>
        <v>1543.7265012799999</v>
      </c>
      <c r="K157" s="36">
        <f>SUMIFS(СВЦЭМ!$D$39:$D$782,СВЦЭМ!$A$39:$A$782,$A157,СВЦЭМ!$B$39:$B$782,K$155)+'СЕТ СН'!$I$14+СВЦЭМ!$D$10+'СЕТ СН'!$I$6-'СЕТ СН'!$I$26</f>
        <v>1517.9363674199999</v>
      </c>
      <c r="L157" s="36">
        <f>SUMIFS(СВЦЭМ!$D$39:$D$782,СВЦЭМ!$A$39:$A$782,$A157,СВЦЭМ!$B$39:$B$782,L$155)+'СЕТ СН'!$I$14+СВЦЭМ!$D$10+'СЕТ СН'!$I$6-'СЕТ СН'!$I$26</f>
        <v>1514.53281206</v>
      </c>
      <c r="M157" s="36">
        <f>SUMIFS(СВЦЭМ!$D$39:$D$782,СВЦЭМ!$A$39:$A$782,$A157,СВЦЭМ!$B$39:$B$782,M$155)+'СЕТ СН'!$I$14+СВЦЭМ!$D$10+'СЕТ СН'!$I$6-'СЕТ СН'!$I$26</f>
        <v>1519.5790676699999</v>
      </c>
      <c r="N157" s="36">
        <f>SUMIFS(СВЦЭМ!$D$39:$D$782,СВЦЭМ!$A$39:$A$782,$A157,СВЦЭМ!$B$39:$B$782,N$155)+'СЕТ СН'!$I$14+СВЦЭМ!$D$10+'СЕТ СН'!$I$6-'СЕТ СН'!$I$26</f>
        <v>1530.16002929</v>
      </c>
      <c r="O157" s="36">
        <f>SUMIFS(СВЦЭМ!$D$39:$D$782,СВЦЭМ!$A$39:$A$782,$A157,СВЦЭМ!$B$39:$B$782,O$155)+'СЕТ СН'!$I$14+СВЦЭМ!$D$10+'СЕТ СН'!$I$6-'СЕТ СН'!$I$26</f>
        <v>1570.5217661299998</v>
      </c>
      <c r="P157" s="36">
        <f>SUMIFS(СВЦЭМ!$D$39:$D$782,СВЦЭМ!$A$39:$A$782,$A157,СВЦЭМ!$B$39:$B$782,P$155)+'СЕТ СН'!$I$14+СВЦЭМ!$D$10+'СЕТ СН'!$I$6-'СЕТ СН'!$I$26</f>
        <v>1582.42596594</v>
      </c>
      <c r="Q157" s="36">
        <f>SUMIFS(СВЦЭМ!$D$39:$D$782,СВЦЭМ!$A$39:$A$782,$A157,СВЦЭМ!$B$39:$B$782,Q$155)+'СЕТ СН'!$I$14+СВЦЭМ!$D$10+'СЕТ СН'!$I$6-'СЕТ СН'!$I$26</f>
        <v>1600.1237025999999</v>
      </c>
      <c r="R157" s="36">
        <f>SUMIFS(СВЦЭМ!$D$39:$D$782,СВЦЭМ!$A$39:$A$782,$A157,СВЦЭМ!$B$39:$B$782,R$155)+'СЕТ СН'!$I$14+СВЦЭМ!$D$10+'СЕТ СН'!$I$6-'СЕТ СН'!$I$26</f>
        <v>1604.3661399600001</v>
      </c>
      <c r="S157" s="36">
        <f>SUMIFS(СВЦЭМ!$D$39:$D$782,СВЦЭМ!$A$39:$A$782,$A157,СВЦЭМ!$B$39:$B$782,S$155)+'СЕТ СН'!$I$14+СВЦЭМ!$D$10+'СЕТ СН'!$I$6-'СЕТ СН'!$I$26</f>
        <v>1573.7817679599998</v>
      </c>
      <c r="T157" s="36">
        <f>SUMIFS(СВЦЭМ!$D$39:$D$782,СВЦЭМ!$A$39:$A$782,$A157,СВЦЭМ!$B$39:$B$782,T$155)+'СЕТ СН'!$I$14+СВЦЭМ!$D$10+'СЕТ СН'!$I$6-'СЕТ СН'!$I$26</f>
        <v>1528.1507441200001</v>
      </c>
      <c r="U157" s="36">
        <f>SUMIFS(СВЦЭМ!$D$39:$D$782,СВЦЭМ!$A$39:$A$782,$A157,СВЦЭМ!$B$39:$B$782,U$155)+'СЕТ СН'!$I$14+СВЦЭМ!$D$10+'СЕТ СН'!$I$6-'СЕТ СН'!$I$26</f>
        <v>1487.60430107</v>
      </c>
      <c r="V157" s="36">
        <f>SUMIFS(СВЦЭМ!$D$39:$D$782,СВЦЭМ!$A$39:$A$782,$A157,СВЦЭМ!$B$39:$B$782,V$155)+'СЕТ СН'!$I$14+СВЦЭМ!$D$10+'СЕТ СН'!$I$6-'СЕТ СН'!$I$26</f>
        <v>1486.9203370800001</v>
      </c>
      <c r="W157" s="36">
        <f>SUMIFS(СВЦЭМ!$D$39:$D$782,СВЦЭМ!$A$39:$A$782,$A157,СВЦЭМ!$B$39:$B$782,W$155)+'СЕТ СН'!$I$14+СВЦЭМ!$D$10+'СЕТ СН'!$I$6-'СЕТ СН'!$I$26</f>
        <v>1498.6255510999999</v>
      </c>
      <c r="X157" s="36">
        <f>SUMIFS(СВЦЭМ!$D$39:$D$782,СВЦЭМ!$A$39:$A$782,$A157,СВЦЭМ!$B$39:$B$782,X$155)+'СЕТ СН'!$I$14+СВЦЭМ!$D$10+'СЕТ СН'!$I$6-'СЕТ СН'!$I$26</f>
        <v>1525.6936916</v>
      </c>
      <c r="Y157" s="36">
        <f>SUMIFS(СВЦЭМ!$D$39:$D$782,СВЦЭМ!$A$39:$A$782,$A157,СВЦЭМ!$B$39:$B$782,Y$155)+'СЕТ СН'!$I$14+СВЦЭМ!$D$10+'СЕТ СН'!$I$6-'СЕТ СН'!$I$26</f>
        <v>1533.9396523599999</v>
      </c>
    </row>
    <row r="158" spans="1:27" ht="15.75" x14ac:dyDescent="0.2">
      <c r="A158" s="35">
        <f t="shared" ref="A158:A186" si="4">A157+1</f>
        <v>44258</v>
      </c>
      <c r="B158" s="36">
        <f>SUMIFS(СВЦЭМ!$D$39:$D$782,СВЦЭМ!$A$39:$A$782,$A158,СВЦЭМ!$B$39:$B$782,B$155)+'СЕТ СН'!$I$14+СВЦЭМ!$D$10+'СЕТ СН'!$I$6-'СЕТ СН'!$I$26</f>
        <v>1539.0579684700001</v>
      </c>
      <c r="C158" s="36">
        <f>SUMIFS(СВЦЭМ!$D$39:$D$782,СВЦЭМ!$A$39:$A$782,$A158,СВЦЭМ!$B$39:$B$782,C$155)+'СЕТ СН'!$I$14+СВЦЭМ!$D$10+'СЕТ СН'!$I$6-'СЕТ СН'!$I$26</f>
        <v>1599.8925751399997</v>
      </c>
      <c r="D158" s="36">
        <f>SUMIFS(СВЦЭМ!$D$39:$D$782,СВЦЭМ!$A$39:$A$782,$A158,СВЦЭМ!$B$39:$B$782,D$155)+'СЕТ СН'!$I$14+СВЦЭМ!$D$10+'СЕТ СН'!$I$6-'СЕТ СН'!$I$26</f>
        <v>1626.98839198</v>
      </c>
      <c r="E158" s="36">
        <f>SUMIFS(СВЦЭМ!$D$39:$D$782,СВЦЭМ!$A$39:$A$782,$A158,СВЦЭМ!$B$39:$B$782,E$155)+'СЕТ СН'!$I$14+СВЦЭМ!$D$10+'СЕТ СН'!$I$6-'СЕТ СН'!$I$26</f>
        <v>1624.7043877599999</v>
      </c>
      <c r="F158" s="36">
        <f>SUMIFS(СВЦЭМ!$D$39:$D$782,СВЦЭМ!$A$39:$A$782,$A158,СВЦЭМ!$B$39:$B$782,F$155)+'СЕТ СН'!$I$14+СВЦЭМ!$D$10+'СЕТ СН'!$I$6-'СЕТ СН'!$I$26</f>
        <v>1628.7019379599997</v>
      </c>
      <c r="G158" s="36">
        <f>SUMIFS(СВЦЭМ!$D$39:$D$782,СВЦЭМ!$A$39:$A$782,$A158,СВЦЭМ!$B$39:$B$782,G$155)+'СЕТ СН'!$I$14+СВЦЭМ!$D$10+'СЕТ СН'!$I$6-'СЕТ СН'!$I$26</f>
        <v>1636.0187449599998</v>
      </c>
      <c r="H158" s="36">
        <f>SUMIFS(СВЦЭМ!$D$39:$D$782,СВЦЭМ!$A$39:$A$782,$A158,СВЦЭМ!$B$39:$B$782,H$155)+'СЕТ СН'!$I$14+СВЦЭМ!$D$10+'СЕТ СН'!$I$6-'СЕТ СН'!$I$26</f>
        <v>1624.553907</v>
      </c>
      <c r="I158" s="36">
        <f>SUMIFS(СВЦЭМ!$D$39:$D$782,СВЦЭМ!$A$39:$A$782,$A158,СВЦЭМ!$B$39:$B$782,I$155)+'СЕТ СН'!$I$14+СВЦЭМ!$D$10+'СЕТ СН'!$I$6-'СЕТ СН'!$I$26</f>
        <v>1586.33162829</v>
      </c>
      <c r="J158" s="36">
        <f>SUMIFS(СВЦЭМ!$D$39:$D$782,СВЦЭМ!$A$39:$A$782,$A158,СВЦЭМ!$B$39:$B$782,J$155)+'СЕТ СН'!$I$14+СВЦЭМ!$D$10+'СЕТ СН'!$I$6-'СЕТ СН'!$I$26</f>
        <v>1535.1424500600001</v>
      </c>
      <c r="K158" s="36">
        <f>SUMIFS(СВЦЭМ!$D$39:$D$782,СВЦЭМ!$A$39:$A$782,$A158,СВЦЭМ!$B$39:$B$782,K$155)+'СЕТ СН'!$I$14+СВЦЭМ!$D$10+'СЕТ СН'!$I$6-'СЕТ СН'!$I$26</f>
        <v>1512.9236366599998</v>
      </c>
      <c r="L158" s="36">
        <f>SUMIFS(СВЦЭМ!$D$39:$D$782,СВЦЭМ!$A$39:$A$782,$A158,СВЦЭМ!$B$39:$B$782,L$155)+'СЕТ СН'!$I$14+СВЦЭМ!$D$10+'СЕТ СН'!$I$6-'СЕТ СН'!$I$26</f>
        <v>1511.0695871799999</v>
      </c>
      <c r="M158" s="36">
        <f>SUMIFS(СВЦЭМ!$D$39:$D$782,СВЦЭМ!$A$39:$A$782,$A158,СВЦЭМ!$B$39:$B$782,M$155)+'СЕТ СН'!$I$14+СВЦЭМ!$D$10+'СЕТ СН'!$I$6-'СЕТ СН'!$I$26</f>
        <v>1521.6248847699999</v>
      </c>
      <c r="N158" s="36">
        <f>SUMIFS(СВЦЭМ!$D$39:$D$782,СВЦЭМ!$A$39:$A$782,$A158,СВЦЭМ!$B$39:$B$782,N$155)+'СЕТ СН'!$I$14+СВЦЭМ!$D$10+'СЕТ СН'!$I$6-'СЕТ СН'!$I$26</f>
        <v>1503.16115307</v>
      </c>
      <c r="O158" s="36">
        <f>SUMIFS(СВЦЭМ!$D$39:$D$782,СВЦЭМ!$A$39:$A$782,$A158,СВЦЭМ!$B$39:$B$782,O$155)+'СЕТ СН'!$I$14+СВЦЭМ!$D$10+'СЕТ СН'!$I$6-'СЕТ СН'!$I$26</f>
        <v>1533.1307708899999</v>
      </c>
      <c r="P158" s="36">
        <f>SUMIFS(СВЦЭМ!$D$39:$D$782,СВЦЭМ!$A$39:$A$782,$A158,СВЦЭМ!$B$39:$B$782,P$155)+'СЕТ СН'!$I$14+СВЦЭМ!$D$10+'СЕТ СН'!$I$6-'СЕТ СН'!$I$26</f>
        <v>1549.38975682</v>
      </c>
      <c r="Q158" s="36">
        <f>SUMIFS(СВЦЭМ!$D$39:$D$782,СВЦЭМ!$A$39:$A$782,$A158,СВЦЭМ!$B$39:$B$782,Q$155)+'СЕТ СН'!$I$14+СВЦЭМ!$D$10+'СЕТ СН'!$I$6-'СЕТ СН'!$I$26</f>
        <v>1559.2640164700001</v>
      </c>
      <c r="R158" s="36">
        <f>SUMIFS(СВЦЭМ!$D$39:$D$782,СВЦЭМ!$A$39:$A$782,$A158,СВЦЭМ!$B$39:$B$782,R$155)+'СЕТ СН'!$I$14+СВЦЭМ!$D$10+'СЕТ СН'!$I$6-'СЕТ СН'!$I$26</f>
        <v>1556.49865593</v>
      </c>
      <c r="S158" s="36">
        <f>SUMIFS(СВЦЭМ!$D$39:$D$782,СВЦЭМ!$A$39:$A$782,$A158,СВЦЭМ!$B$39:$B$782,S$155)+'СЕТ СН'!$I$14+СВЦЭМ!$D$10+'СЕТ СН'!$I$6-'СЕТ СН'!$I$26</f>
        <v>1530.9038148700001</v>
      </c>
      <c r="T158" s="36">
        <f>SUMIFS(СВЦЭМ!$D$39:$D$782,СВЦЭМ!$A$39:$A$782,$A158,СВЦЭМ!$B$39:$B$782,T$155)+'СЕТ СН'!$I$14+СВЦЭМ!$D$10+'СЕТ СН'!$I$6-'СЕТ СН'!$I$26</f>
        <v>1490.47106534</v>
      </c>
      <c r="U158" s="36">
        <f>SUMIFS(СВЦЭМ!$D$39:$D$782,СВЦЭМ!$A$39:$A$782,$A158,СВЦЭМ!$B$39:$B$782,U$155)+'СЕТ СН'!$I$14+СВЦЭМ!$D$10+'СЕТ СН'!$I$6-'СЕТ СН'!$I$26</f>
        <v>1461.5938668700001</v>
      </c>
      <c r="V158" s="36">
        <f>SUMIFS(СВЦЭМ!$D$39:$D$782,СВЦЭМ!$A$39:$A$782,$A158,СВЦЭМ!$B$39:$B$782,V$155)+'СЕТ СН'!$I$14+СВЦЭМ!$D$10+'СЕТ СН'!$I$6-'СЕТ СН'!$I$26</f>
        <v>1458.39177982</v>
      </c>
      <c r="W158" s="36">
        <f>SUMIFS(СВЦЭМ!$D$39:$D$782,СВЦЭМ!$A$39:$A$782,$A158,СВЦЭМ!$B$39:$B$782,W$155)+'СЕТ СН'!$I$14+СВЦЭМ!$D$10+'СЕТ СН'!$I$6-'СЕТ СН'!$I$26</f>
        <v>1474.8139637100001</v>
      </c>
      <c r="X158" s="36">
        <f>SUMIFS(СВЦЭМ!$D$39:$D$782,СВЦЭМ!$A$39:$A$782,$A158,СВЦЭМ!$B$39:$B$782,X$155)+'СЕТ СН'!$I$14+СВЦЭМ!$D$10+'СЕТ СН'!$I$6-'СЕТ СН'!$I$26</f>
        <v>1490.13514452</v>
      </c>
      <c r="Y158" s="36">
        <f>SUMIFS(СВЦЭМ!$D$39:$D$782,СВЦЭМ!$A$39:$A$782,$A158,СВЦЭМ!$B$39:$B$782,Y$155)+'СЕТ СН'!$I$14+СВЦЭМ!$D$10+'СЕТ СН'!$I$6-'СЕТ СН'!$I$26</f>
        <v>1509.4016707800001</v>
      </c>
    </row>
    <row r="159" spans="1:27" ht="15.75" x14ac:dyDescent="0.2">
      <c r="A159" s="35">
        <f t="shared" si="4"/>
        <v>44259</v>
      </c>
      <c r="B159" s="36">
        <f>SUMIFS(СВЦЭМ!$D$39:$D$782,СВЦЭМ!$A$39:$A$782,$A159,СВЦЭМ!$B$39:$B$782,B$155)+'СЕТ СН'!$I$14+СВЦЭМ!$D$10+'СЕТ СН'!$I$6-'СЕТ СН'!$I$26</f>
        <v>1492.06493654</v>
      </c>
      <c r="C159" s="36">
        <f>SUMIFS(СВЦЭМ!$D$39:$D$782,СВЦЭМ!$A$39:$A$782,$A159,СВЦЭМ!$B$39:$B$782,C$155)+'СЕТ СН'!$I$14+СВЦЭМ!$D$10+'СЕТ СН'!$I$6-'СЕТ СН'!$I$26</f>
        <v>1552.5812640700001</v>
      </c>
      <c r="D159" s="36">
        <f>SUMIFS(СВЦЭМ!$D$39:$D$782,СВЦЭМ!$A$39:$A$782,$A159,СВЦЭМ!$B$39:$B$782,D$155)+'СЕТ СН'!$I$14+СВЦЭМ!$D$10+'СЕТ СН'!$I$6-'СЕТ СН'!$I$26</f>
        <v>1599.2226506899997</v>
      </c>
      <c r="E159" s="36">
        <f>SUMIFS(СВЦЭМ!$D$39:$D$782,СВЦЭМ!$A$39:$A$782,$A159,СВЦЭМ!$B$39:$B$782,E$155)+'СЕТ СН'!$I$14+СВЦЭМ!$D$10+'СЕТ СН'!$I$6-'СЕТ СН'!$I$26</f>
        <v>1607.1564356099998</v>
      </c>
      <c r="F159" s="36">
        <f>SUMIFS(СВЦЭМ!$D$39:$D$782,СВЦЭМ!$A$39:$A$782,$A159,СВЦЭМ!$B$39:$B$782,F$155)+'СЕТ СН'!$I$14+СВЦЭМ!$D$10+'СЕТ СН'!$I$6-'СЕТ СН'!$I$26</f>
        <v>1617.0253369799998</v>
      </c>
      <c r="G159" s="36">
        <f>SUMIFS(СВЦЭМ!$D$39:$D$782,СВЦЭМ!$A$39:$A$782,$A159,СВЦЭМ!$B$39:$B$782,G$155)+'СЕТ СН'!$I$14+СВЦЭМ!$D$10+'СЕТ СН'!$I$6-'СЕТ СН'!$I$26</f>
        <v>1606.2049883199998</v>
      </c>
      <c r="H159" s="36">
        <f>SUMIFS(СВЦЭМ!$D$39:$D$782,СВЦЭМ!$A$39:$A$782,$A159,СВЦЭМ!$B$39:$B$782,H$155)+'СЕТ СН'!$I$14+СВЦЭМ!$D$10+'СЕТ СН'!$I$6-'СЕТ СН'!$I$26</f>
        <v>1572.3649050700001</v>
      </c>
      <c r="I159" s="36">
        <f>SUMIFS(СВЦЭМ!$D$39:$D$782,СВЦЭМ!$A$39:$A$782,$A159,СВЦЭМ!$B$39:$B$782,I$155)+'СЕТ СН'!$I$14+СВЦЭМ!$D$10+'СЕТ СН'!$I$6-'СЕТ СН'!$I$26</f>
        <v>1532.85984465</v>
      </c>
      <c r="J159" s="36">
        <f>SUMIFS(СВЦЭМ!$D$39:$D$782,СВЦЭМ!$A$39:$A$782,$A159,СВЦЭМ!$B$39:$B$782,J$155)+'СЕТ СН'!$I$14+СВЦЭМ!$D$10+'СЕТ СН'!$I$6-'СЕТ СН'!$I$26</f>
        <v>1496.2364755799999</v>
      </c>
      <c r="K159" s="36">
        <f>SUMIFS(СВЦЭМ!$D$39:$D$782,СВЦЭМ!$A$39:$A$782,$A159,СВЦЭМ!$B$39:$B$782,K$155)+'СЕТ СН'!$I$14+СВЦЭМ!$D$10+'СЕТ СН'!$I$6-'СЕТ СН'!$I$26</f>
        <v>1487.9007989500001</v>
      </c>
      <c r="L159" s="36">
        <f>SUMIFS(СВЦЭМ!$D$39:$D$782,СВЦЭМ!$A$39:$A$782,$A159,СВЦЭМ!$B$39:$B$782,L$155)+'СЕТ СН'!$I$14+СВЦЭМ!$D$10+'СЕТ СН'!$I$6-'СЕТ СН'!$I$26</f>
        <v>1491.6421562199998</v>
      </c>
      <c r="M159" s="36">
        <f>SUMIFS(СВЦЭМ!$D$39:$D$782,СВЦЭМ!$A$39:$A$782,$A159,СВЦЭМ!$B$39:$B$782,M$155)+'СЕТ СН'!$I$14+СВЦЭМ!$D$10+'СЕТ СН'!$I$6-'СЕТ СН'!$I$26</f>
        <v>1496.3160785099999</v>
      </c>
      <c r="N159" s="36">
        <f>SUMIFS(СВЦЭМ!$D$39:$D$782,СВЦЭМ!$A$39:$A$782,$A159,СВЦЭМ!$B$39:$B$782,N$155)+'СЕТ СН'!$I$14+СВЦЭМ!$D$10+'СЕТ СН'!$I$6-'СЕТ СН'!$I$26</f>
        <v>1499.7344856700001</v>
      </c>
      <c r="O159" s="36">
        <f>SUMIFS(СВЦЭМ!$D$39:$D$782,СВЦЭМ!$A$39:$A$782,$A159,СВЦЭМ!$B$39:$B$782,O$155)+'СЕТ СН'!$I$14+СВЦЭМ!$D$10+'СЕТ СН'!$I$6-'СЕТ СН'!$I$26</f>
        <v>1549.2698429100001</v>
      </c>
      <c r="P159" s="36">
        <f>SUMIFS(СВЦЭМ!$D$39:$D$782,СВЦЭМ!$A$39:$A$782,$A159,СВЦЭМ!$B$39:$B$782,P$155)+'СЕТ СН'!$I$14+СВЦЭМ!$D$10+'СЕТ СН'!$I$6-'СЕТ СН'!$I$26</f>
        <v>1593.9928941499998</v>
      </c>
      <c r="Q159" s="36">
        <f>SUMIFS(СВЦЭМ!$D$39:$D$782,СВЦЭМ!$A$39:$A$782,$A159,СВЦЭМ!$B$39:$B$782,Q$155)+'СЕТ СН'!$I$14+СВЦЭМ!$D$10+'СЕТ СН'!$I$6-'СЕТ СН'!$I$26</f>
        <v>1604.6073931599999</v>
      </c>
      <c r="R159" s="36">
        <f>SUMIFS(СВЦЭМ!$D$39:$D$782,СВЦЭМ!$A$39:$A$782,$A159,СВЦЭМ!$B$39:$B$782,R$155)+'СЕТ СН'!$I$14+СВЦЭМ!$D$10+'СЕТ СН'!$I$6-'СЕТ СН'!$I$26</f>
        <v>1594.5881016899998</v>
      </c>
      <c r="S159" s="36">
        <f>SUMIFS(СВЦЭМ!$D$39:$D$782,СВЦЭМ!$A$39:$A$782,$A159,СВЦЭМ!$B$39:$B$782,S$155)+'СЕТ СН'!$I$14+СВЦЭМ!$D$10+'СЕТ СН'!$I$6-'СЕТ СН'!$I$26</f>
        <v>1562.2293515900001</v>
      </c>
      <c r="T159" s="36">
        <f>SUMIFS(СВЦЭМ!$D$39:$D$782,СВЦЭМ!$A$39:$A$782,$A159,СВЦЭМ!$B$39:$B$782,T$155)+'СЕТ СН'!$I$14+СВЦЭМ!$D$10+'СЕТ СН'!$I$6-'СЕТ СН'!$I$26</f>
        <v>1481.6396525599998</v>
      </c>
      <c r="U159" s="36">
        <f>SUMIFS(СВЦЭМ!$D$39:$D$782,СВЦЭМ!$A$39:$A$782,$A159,СВЦЭМ!$B$39:$B$782,U$155)+'СЕТ СН'!$I$14+СВЦЭМ!$D$10+'СЕТ СН'!$I$6-'СЕТ СН'!$I$26</f>
        <v>1446.2270374</v>
      </c>
      <c r="V159" s="36">
        <f>SUMIFS(СВЦЭМ!$D$39:$D$782,СВЦЭМ!$A$39:$A$782,$A159,СВЦЭМ!$B$39:$B$782,V$155)+'СЕТ СН'!$I$14+СВЦЭМ!$D$10+'СЕТ СН'!$I$6-'СЕТ СН'!$I$26</f>
        <v>1449.3307024400001</v>
      </c>
      <c r="W159" s="36">
        <f>SUMIFS(СВЦЭМ!$D$39:$D$782,СВЦЭМ!$A$39:$A$782,$A159,СВЦЭМ!$B$39:$B$782,W$155)+'СЕТ СН'!$I$14+СВЦЭМ!$D$10+'СЕТ СН'!$I$6-'СЕТ СН'!$I$26</f>
        <v>1469.8434290300002</v>
      </c>
      <c r="X159" s="36">
        <f>SUMIFS(СВЦЭМ!$D$39:$D$782,СВЦЭМ!$A$39:$A$782,$A159,СВЦЭМ!$B$39:$B$782,X$155)+'СЕТ СН'!$I$14+СВЦЭМ!$D$10+'СЕТ СН'!$I$6-'СЕТ СН'!$I$26</f>
        <v>1487.42333332</v>
      </c>
      <c r="Y159" s="36">
        <f>SUMIFS(СВЦЭМ!$D$39:$D$782,СВЦЭМ!$A$39:$A$782,$A159,СВЦЭМ!$B$39:$B$782,Y$155)+'СЕТ СН'!$I$14+СВЦЭМ!$D$10+'СЕТ СН'!$I$6-'СЕТ СН'!$I$26</f>
        <v>1493.65247924</v>
      </c>
    </row>
    <row r="160" spans="1:27" ht="15.75" x14ac:dyDescent="0.2">
      <c r="A160" s="35">
        <f t="shared" si="4"/>
        <v>44260</v>
      </c>
      <c r="B160" s="36">
        <f>SUMIFS(СВЦЭМ!$D$39:$D$782,СВЦЭМ!$A$39:$A$782,$A160,СВЦЭМ!$B$39:$B$782,B$155)+'СЕТ СН'!$I$14+СВЦЭМ!$D$10+'СЕТ СН'!$I$6-'СЕТ СН'!$I$26</f>
        <v>1523.3496903400001</v>
      </c>
      <c r="C160" s="36">
        <f>SUMIFS(СВЦЭМ!$D$39:$D$782,СВЦЭМ!$A$39:$A$782,$A160,СВЦЭМ!$B$39:$B$782,C$155)+'СЕТ СН'!$I$14+СВЦЭМ!$D$10+'СЕТ СН'!$I$6-'СЕТ СН'!$I$26</f>
        <v>1560.2875402899999</v>
      </c>
      <c r="D160" s="36">
        <f>SUMIFS(СВЦЭМ!$D$39:$D$782,СВЦЭМ!$A$39:$A$782,$A160,СВЦЭМ!$B$39:$B$782,D$155)+'СЕТ СН'!$I$14+СВЦЭМ!$D$10+'СЕТ СН'!$I$6-'СЕТ СН'!$I$26</f>
        <v>1587.5443604699999</v>
      </c>
      <c r="E160" s="36">
        <f>SUMIFS(СВЦЭМ!$D$39:$D$782,СВЦЭМ!$A$39:$A$782,$A160,СВЦЭМ!$B$39:$B$782,E$155)+'СЕТ СН'!$I$14+СВЦЭМ!$D$10+'СЕТ СН'!$I$6-'СЕТ СН'!$I$26</f>
        <v>1594.7445625199998</v>
      </c>
      <c r="F160" s="36">
        <f>SUMIFS(СВЦЭМ!$D$39:$D$782,СВЦЭМ!$A$39:$A$782,$A160,СВЦЭМ!$B$39:$B$782,F$155)+'СЕТ СН'!$I$14+СВЦЭМ!$D$10+'СЕТ СН'!$I$6-'СЕТ СН'!$I$26</f>
        <v>1627.4350672199998</v>
      </c>
      <c r="G160" s="36">
        <f>SUMIFS(СВЦЭМ!$D$39:$D$782,СВЦЭМ!$A$39:$A$782,$A160,СВЦЭМ!$B$39:$B$782,G$155)+'СЕТ СН'!$I$14+СВЦЭМ!$D$10+'СЕТ СН'!$I$6-'СЕТ СН'!$I$26</f>
        <v>1626.66864089</v>
      </c>
      <c r="H160" s="36">
        <f>SUMIFS(СВЦЭМ!$D$39:$D$782,СВЦЭМ!$A$39:$A$782,$A160,СВЦЭМ!$B$39:$B$782,H$155)+'СЕТ СН'!$I$14+СВЦЭМ!$D$10+'СЕТ СН'!$I$6-'СЕТ СН'!$I$26</f>
        <v>1608.0328686299999</v>
      </c>
      <c r="I160" s="36">
        <f>SUMIFS(СВЦЭМ!$D$39:$D$782,СВЦЭМ!$A$39:$A$782,$A160,СВЦЭМ!$B$39:$B$782,I$155)+'СЕТ СН'!$I$14+СВЦЭМ!$D$10+'СЕТ СН'!$I$6-'СЕТ СН'!$I$26</f>
        <v>1563.32726009</v>
      </c>
      <c r="J160" s="36">
        <f>SUMIFS(СВЦЭМ!$D$39:$D$782,СВЦЭМ!$A$39:$A$782,$A160,СВЦЭМ!$B$39:$B$782,J$155)+'СЕТ СН'!$I$14+СВЦЭМ!$D$10+'СЕТ СН'!$I$6-'СЕТ СН'!$I$26</f>
        <v>1523.5386634199999</v>
      </c>
      <c r="K160" s="36">
        <f>SUMIFS(СВЦЭМ!$D$39:$D$782,СВЦЭМ!$A$39:$A$782,$A160,СВЦЭМ!$B$39:$B$782,K$155)+'СЕТ СН'!$I$14+СВЦЭМ!$D$10+'СЕТ СН'!$I$6-'СЕТ СН'!$I$26</f>
        <v>1491.92744135</v>
      </c>
      <c r="L160" s="36">
        <f>SUMIFS(СВЦЭМ!$D$39:$D$782,СВЦЭМ!$A$39:$A$782,$A160,СВЦЭМ!$B$39:$B$782,L$155)+'СЕТ СН'!$I$14+СВЦЭМ!$D$10+'СЕТ СН'!$I$6-'СЕТ СН'!$I$26</f>
        <v>1485.73930488</v>
      </c>
      <c r="M160" s="36">
        <f>SUMIFS(СВЦЭМ!$D$39:$D$782,СВЦЭМ!$A$39:$A$782,$A160,СВЦЭМ!$B$39:$B$782,M$155)+'СЕТ СН'!$I$14+СВЦЭМ!$D$10+'СЕТ СН'!$I$6-'СЕТ СН'!$I$26</f>
        <v>1484.64488059</v>
      </c>
      <c r="N160" s="36">
        <f>SUMIFS(СВЦЭМ!$D$39:$D$782,СВЦЭМ!$A$39:$A$782,$A160,СВЦЭМ!$B$39:$B$782,N$155)+'СЕТ СН'!$I$14+СВЦЭМ!$D$10+'СЕТ СН'!$I$6-'СЕТ СН'!$I$26</f>
        <v>1500.9131653700001</v>
      </c>
      <c r="O160" s="36">
        <f>SUMIFS(СВЦЭМ!$D$39:$D$782,СВЦЭМ!$A$39:$A$782,$A160,СВЦЭМ!$B$39:$B$782,O$155)+'СЕТ СН'!$I$14+СВЦЭМ!$D$10+'СЕТ СН'!$I$6-'СЕТ СН'!$I$26</f>
        <v>1548.51693424</v>
      </c>
      <c r="P160" s="36">
        <f>SUMIFS(СВЦЭМ!$D$39:$D$782,СВЦЭМ!$A$39:$A$782,$A160,СВЦЭМ!$B$39:$B$782,P$155)+'СЕТ СН'!$I$14+СВЦЭМ!$D$10+'СЕТ СН'!$I$6-'СЕТ СН'!$I$26</f>
        <v>1571.7311899799997</v>
      </c>
      <c r="Q160" s="36">
        <f>SUMIFS(СВЦЭМ!$D$39:$D$782,СВЦЭМ!$A$39:$A$782,$A160,СВЦЭМ!$B$39:$B$782,Q$155)+'СЕТ СН'!$I$14+СВЦЭМ!$D$10+'СЕТ СН'!$I$6-'СЕТ СН'!$I$26</f>
        <v>1588.5833938199999</v>
      </c>
      <c r="R160" s="36">
        <f>SUMIFS(СВЦЭМ!$D$39:$D$782,СВЦЭМ!$A$39:$A$782,$A160,СВЦЭМ!$B$39:$B$782,R$155)+'СЕТ СН'!$I$14+СВЦЭМ!$D$10+'СЕТ СН'!$I$6-'СЕТ СН'!$I$26</f>
        <v>1587.1843084100001</v>
      </c>
      <c r="S160" s="36">
        <f>SUMIFS(СВЦЭМ!$D$39:$D$782,СВЦЭМ!$A$39:$A$782,$A160,СВЦЭМ!$B$39:$B$782,S$155)+'СЕТ СН'!$I$14+СВЦЭМ!$D$10+'СЕТ СН'!$I$6-'СЕТ СН'!$I$26</f>
        <v>1551.39271779</v>
      </c>
      <c r="T160" s="36">
        <f>SUMIFS(СВЦЭМ!$D$39:$D$782,СВЦЭМ!$A$39:$A$782,$A160,СВЦЭМ!$B$39:$B$782,T$155)+'СЕТ СН'!$I$14+СВЦЭМ!$D$10+'СЕТ СН'!$I$6-'СЕТ СН'!$I$26</f>
        <v>1501.5890312000001</v>
      </c>
      <c r="U160" s="36">
        <f>SUMIFS(СВЦЭМ!$D$39:$D$782,СВЦЭМ!$A$39:$A$782,$A160,СВЦЭМ!$B$39:$B$782,U$155)+'СЕТ СН'!$I$14+СВЦЭМ!$D$10+'СЕТ СН'!$I$6-'СЕТ СН'!$I$26</f>
        <v>1463.6636331300001</v>
      </c>
      <c r="V160" s="36">
        <f>SUMIFS(СВЦЭМ!$D$39:$D$782,СВЦЭМ!$A$39:$A$782,$A160,СВЦЭМ!$B$39:$B$782,V$155)+'СЕТ СН'!$I$14+СВЦЭМ!$D$10+'СЕТ СН'!$I$6-'СЕТ СН'!$I$26</f>
        <v>1483.44330481</v>
      </c>
      <c r="W160" s="36">
        <f>SUMIFS(СВЦЭМ!$D$39:$D$782,СВЦЭМ!$A$39:$A$782,$A160,СВЦЭМ!$B$39:$B$782,W$155)+'СЕТ СН'!$I$14+СВЦЭМ!$D$10+'СЕТ СН'!$I$6-'СЕТ СН'!$I$26</f>
        <v>1491.9483358100001</v>
      </c>
      <c r="X160" s="36">
        <f>SUMIFS(СВЦЭМ!$D$39:$D$782,СВЦЭМ!$A$39:$A$782,$A160,СВЦЭМ!$B$39:$B$782,X$155)+'СЕТ СН'!$I$14+СВЦЭМ!$D$10+'СЕТ СН'!$I$6-'СЕТ СН'!$I$26</f>
        <v>1514.4336120600001</v>
      </c>
      <c r="Y160" s="36">
        <f>SUMIFS(СВЦЭМ!$D$39:$D$782,СВЦЭМ!$A$39:$A$782,$A160,СВЦЭМ!$B$39:$B$782,Y$155)+'СЕТ СН'!$I$14+СВЦЭМ!$D$10+'СЕТ СН'!$I$6-'СЕТ СН'!$I$26</f>
        <v>1519.55384491</v>
      </c>
    </row>
    <row r="161" spans="1:25" ht="15.75" x14ac:dyDescent="0.2">
      <c r="A161" s="35">
        <f t="shared" si="4"/>
        <v>44261</v>
      </c>
      <c r="B161" s="36">
        <f>SUMIFS(СВЦЭМ!$D$39:$D$782,СВЦЭМ!$A$39:$A$782,$A161,СВЦЭМ!$B$39:$B$782,B$155)+'СЕТ СН'!$I$14+СВЦЭМ!$D$10+'СЕТ СН'!$I$6-'СЕТ СН'!$I$26</f>
        <v>1571.84763716</v>
      </c>
      <c r="C161" s="36">
        <f>SUMIFS(СВЦЭМ!$D$39:$D$782,СВЦЭМ!$A$39:$A$782,$A161,СВЦЭМ!$B$39:$B$782,C$155)+'СЕТ СН'!$I$14+СВЦЭМ!$D$10+'СЕТ СН'!$I$6-'СЕТ СН'!$I$26</f>
        <v>1638.9826315699997</v>
      </c>
      <c r="D161" s="36">
        <f>SUMIFS(СВЦЭМ!$D$39:$D$782,СВЦЭМ!$A$39:$A$782,$A161,СВЦЭМ!$B$39:$B$782,D$155)+'СЕТ СН'!$I$14+СВЦЭМ!$D$10+'СЕТ СН'!$I$6-'СЕТ СН'!$I$26</f>
        <v>1649.78145584</v>
      </c>
      <c r="E161" s="36">
        <f>SUMIFS(СВЦЭМ!$D$39:$D$782,СВЦЭМ!$A$39:$A$782,$A161,СВЦЭМ!$B$39:$B$782,E$155)+'СЕТ СН'!$I$14+СВЦЭМ!$D$10+'СЕТ СН'!$I$6-'СЕТ СН'!$I$26</f>
        <v>1662.1911747599997</v>
      </c>
      <c r="F161" s="36">
        <f>SUMIFS(СВЦЭМ!$D$39:$D$782,СВЦЭМ!$A$39:$A$782,$A161,СВЦЭМ!$B$39:$B$782,F$155)+'СЕТ СН'!$I$14+СВЦЭМ!$D$10+'СЕТ СН'!$I$6-'СЕТ СН'!$I$26</f>
        <v>1667.5149201899999</v>
      </c>
      <c r="G161" s="36">
        <f>SUMIFS(СВЦЭМ!$D$39:$D$782,СВЦЭМ!$A$39:$A$782,$A161,СВЦЭМ!$B$39:$B$782,G$155)+'СЕТ СН'!$I$14+СВЦЭМ!$D$10+'СЕТ СН'!$I$6-'СЕТ СН'!$I$26</f>
        <v>1664.91255563</v>
      </c>
      <c r="H161" s="36">
        <f>SUMIFS(СВЦЭМ!$D$39:$D$782,СВЦЭМ!$A$39:$A$782,$A161,СВЦЭМ!$B$39:$B$782,H$155)+'СЕТ СН'!$I$14+СВЦЭМ!$D$10+'СЕТ СН'!$I$6-'СЕТ СН'!$I$26</f>
        <v>1669.62233771</v>
      </c>
      <c r="I161" s="36">
        <f>SUMIFS(СВЦЭМ!$D$39:$D$782,СВЦЭМ!$A$39:$A$782,$A161,СВЦЭМ!$B$39:$B$782,I$155)+'СЕТ СН'!$I$14+СВЦЭМ!$D$10+'СЕТ СН'!$I$6-'СЕТ СН'!$I$26</f>
        <v>1633.3835706199998</v>
      </c>
      <c r="J161" s="36">
        <f>SUMIFS(СВЦЭМ!$D$39:$D$782,СВЦЭМ!$A$39:$A$782,$A161,СВЦЭМ!$B$39:$B$782,J$155)+'СЕТ СН'!$I$14+СВЦЭМ!$D$10+'СЕТ СН'!$I$6-'СЕТ СН'!$I$26</f>
        <v>1558.56585249</v>
      </c>
      <c r="K161" s="36">
        <f>SUMIFS(СВЦЭМ!$D$39:$D$782,СВЦЭМ!$A$39:$A$782,$A161,СВЦЭМ!$B$39:$B$782,K$155)+'СЕТ СН'!$I$14+СВЦЭМ!$D$10+'СЕТ СН'!$I$6-'СЕТ СН'!$I$26</f>
        <v>1498.86833168</v>
      </c>
      <c r="L161" s="36">
        <f>SUMIFS(СВЦЭМ!$D$39:$D$782,СВЦЭМ!$A$39:$A$782,$A161,СВЦЭМ!$B$39:$B$782,L$155)+'СЕТ СН'!$I$14+СВЦЭМ!$D$10+'СЕТ СН'!$I$6-'СЕТ СН'!$I$26</f>
        <v>1468.5357141700001</v>
      </c>
      <c r="M161" s="36">
        <f>SUMIFS(СВЦЭМ!$D$39:$D$782,СВЦЭМ!$A$39:$A$782,$A161,СВЦЭМ!$B$39:$B$782,M$155)+'СЕТ СН'!$I$14+СВЦЭМ!$D$10+'СЕТ СН'!$I$6-'СЕТ СН'!$I$26</f>
        <v>1467.5988423700001</v>
      </c>
      <c r="N161" s="36">
        <f>SUMIFS(СВЦЭМ!$D$39:$D$782,СВЦЭМ!$A$39:$A$782,$A161,СВЦЭМ!$B$39:$B$782,N$155)+'СЕТ СН'!$I$14+СВЦЭМ!$D$10+'СЕТ СН'!$I$6-'СЕТ СН'!$I$26</f>
        <v>1478.5857864499999</v>
      </c>
      <c r="O161" s="36">
        <f>SUMIFS(СВЦЭМ!$D$39:$D$782,СВЦЭМ!$A$39:$A$782,$A161,СВЦЭМ!$B$39:$B$782,O$155)+'СЕТ СН'!$I$14+СВЦЭМ!$D$10+'СЕТ СН'!$I$6-'СЕТ СН'!$I$26</f>
        <v>1526.41167081</v>
      </c>
      <c r="P161" s="36">
        <f>SUMIFS(СВЦЭМ!$D$39:$D$782,СВЦЭМ!$A$39:$A$782,$A161,СВЦЭМ!$B$39:$B$782,P$155)+'СЕТ СН'!$I$14+СВЦЭМ!$D$10+'СЕТ СН'!$I$6-'СЕТ СН'!$I$26</f>
        <v>1542.4221505199998</v>
      </c>
      <c r="Q161" s="36">
        <f>SUMIFS(СВЦЭМ!$D$39:$D$782,СВЦЭМ!$A$39:$A$782,$A161,СВЦЭМ!$B$39:$B$782,Q$155)+'СЕТ СН'!$I$14+СВЦЭМ!$D$10+'СЕТ СН'!$I$6-'СЕТ СН'!$I$26</f>
        <v>1562.4652186799999</v>
      </c>
      <c r="R161" s="36">
        <f>SUMIFS(СВЦЭМ!$D$39:$D$782,СВЦЭМ!$A$39:$A$782,$A161,СВЦЭМ!$B$39:$B$782,R$155)+'СЕТ СН'!$I$14+СВЦЭМ!$D$10+'СЕТ СН'!$I$6-'СЕТ СН'!$I$26</f>
        <v>1554.1930287699997</v>
      </c>
      <c r="S161" s="36">
        <f>SUMIFS(СВЦЭМ!$D$39:$D$782,СВЦЭМ!$A$39:$A$782,$A161,СВЦЭМ!$B$39:$B$782,S$155)+'СЕТ СН'!$I$14+СВЦЭМ!$D$10+'СЕТ СН'!$I$6-'СЕТ СН'!$I$26</f>
        <v>1510.5604839</v>
      </c>
      <c r="T161" s="36">
        <f>SUMIFS(СВЦЭМ!$D$39:$D$782,СВЦЭМ!$A$39:$A$782,$A161,СВЦЭМ!$B$39:$B$782,T$155)+'СЕТ СН'!$I$14+СВЦЭМ!$D$10+'СЕТ СН'!$I$6-'СЕТ СН'!$I$26</f>
        <v>1467.80379851</v>
      </c>
      <c r="U161" s="36">
        <f>SUMIFS(СВЦЭМ!$D$39:$D$782,СВЦЭМ!$A$39:$A$782,$A161,СВЦЭМ!$B$39:$B$782,U$155)+'СЕТ СН'!$I$14+СВЦЭМ!$D$10+'СЕТ СН'!$I$6-'СЕТ СН'!$I$26</f>
        <v>1443.0391379299999</v>
      </c>
      <c r="V161" s="36">
        <f>SUMIFS(СВЦЭМ!$D$39:$D$782,СВЦЭМ!$A$39:$A$782,$A161,СВЦЭМ!$B$39:$B$782,V$155)+'СЕТ СН'!$I$14+СВЦЭМ!$D$10+'СЕТ СН'!$I$6-'СЕТ СН'!$I$26</f>
        <v>1445.99579195</v>
      </c>
      <c r="W161" s="36">
        <f>SUMIFS(СВЦЭМ!$D$39:$D$782,СВЦЭМ!$A$39:$A$782,$A161,СВЦЭМ!$B$39:$B$782,W$155)+'СЕТ СН'!$I$14+СВЦЭМ!$D$10+'СЕТ СН'!$I$6-'СЕТ СН'!$I$26</f>
        <v>1452.9618396199999</v>
      </c>
      <c r="X161" s="36">
        <f>SUMIFS(СВЦЭМ!$D$39:$D$782,СВЦЭМ!$A$39:$A$782,$A161,СВЦЭМ!$B$39:$B$782,X$155)+'СЕТ СН'!$I$14+СВЦЭМ!$D$10+'СЕТ СН'!$I$6-'СЕТ СН'!$I$26</f>
        <v>1476.32860168</v>
      </c>
      <c r="Y161" s="36">
        <f>SUMIFS(СВЦЭМ!$D$39:$D$782,СВЦЭМ!$A$39:$A$782,$A161,СВЦЭМ!$B$39:$B$782,Y$155)+'СЕТ СН'!$I$14+СВЦЭМ!$D$10+'СЕТ СН'!$I$6-'СЕТ СН'!$I$26</f>
        <v>1497.60569734</v>
      </c>
    </row>
    <row r="162" spans="1:25" ht="15.75" x14ac:dyDescent="0.2">
      <c r="A162" s="35">
        <f t="shared" si="4"/>
        <v>44262</v>
      </c>
      <c r="B162" s="36">
        <f>SUMIFS(СВЦЭМ!$D$39:$D$782,СВЦЭМ!$A$39:$A$782,$A162,СВЦЭМ!$B$39:$B$782,B$155)+'СЕТ СН'!$I$14+СВЦЭМ!$D$10+'СЕТ СН'!$I$6-'СЕТ СН'!$I$26</f>
        <v>1530.46856069</v>
      </c>
      <c r="C162" s="36">
        <f>SUMIFS(СВЦЭМ!$D$39:$D$782,СВЦЭМ!$A$39:$A$782,$A162,СВЦЭМ!$B$39:$B$782,C$155)+'СЕТ СН'!$I$14+СВЦЭМ!$D$10+'СЕТ СН'!$I$6-'СЕТ СН'!$I$26</f>
        <v>1590.4612622</v>
      </c>
      <c r="D162" s="36">
        <f>SUMIFS(СВЦЭМ!$D$39:$D$782,СВЦЭМ!$A$39:$A$782,$A162,СВЦЭМ!$B$39:$B$782,D$155)+'СЕТ СН'!$I$14+СВЦЭМ!$D$10+'СЕТ СН'!$I$6-'СЕТ СН'!$I$26</f>
        <v>1623.5474250499997</v>
      </c>
      <c r="E162" s="36">
        <f>SUMIFS(СВЦЭМ!$D$39:$D$782,СВЦЭМ!$A$39:$A$782,$A162,СВЦЭМ!$B$39:$B$782,E$155)+'СЕТ СН'!$I$14+СВЦЭМ!$D$10+'СЕТ СН'!$I$6-'СЕТ СН'!$I$26</f>
        <v>1633.9179978799998</v>
      </c>
      <c r="F162" s="36">
        <f>SUMIFS(СВЦЭМ!$D$39:$D$782,СВЦЭМ!$A$39:$A$782,$A162,СВЦЭМ!$B$39:$B$782,F$155)+'СЕТ СН'!$I$14+СВЦЭМ!$D$10+'СЕТ СН'!$I$6-'СЕТ СН'!$I$26</f>
        <v>1640.0324387699998</v>
      </c>
      <c r="G162" s="36">
        <f>SUMIFS(СВЦЭМ!$D$39:$D$782,СВЦЭМ!$A$39:$A$782,$A162,СВЦЭМ!$B$39:$B$782,G$155)+'СЕТ СН'!$I$14+СВЦЭМ!$D$10+'СЕТ СН'!$I$6-'СЕТ СН'!$I$26</f>
        <v>1641.1468004899998</v>
      </c>
      <c r="H162" s="36">
        <f>SUMIFS(СВЦЭМ!$D$39:$D$782,СВЦЭМ!$A$39:$A$782,$A162,СВЦЭМ!$B$39:$B$782,H$155)+'СЕТ СН'!$I$14+СВЦЭМ!$D$10+'СЕТ СН'!$I$6-'СЕТ СН'!$I$26</f>
        <v>1624.3053778999997</v>
      </c>
      <c r="I162" s="36">
        <f>SUMIFS(СВЦЭМ!$D$39:$D$782,СВЦЭМ!$A$39:$A$782,$A162,СВЦЭМ!$B$39:$B$782,I$155)+'СЕТ СН'!$I$14+СВЦЭМ!$D$10+'СЕТ СН'!$I$6-'СЕТ СН'!$I$26</f>
        <v>1590.32226588</v>
      </c>
      <c r="J162" s="36">
        <f>SUMIFS(СВЦЭМ!$D$39:$D$782,СВЦЭМ!$A$39:$A$782,$A162,СВЦЭМ!$B$39:$B$782,J$155)+'СЕТ СН'!$I$14+СВЦЭМ!$D$10+'СЕТ СН'!$I$6-'СЕТ СН'!$I$26</f>
        <v>1534.6009474100001</v>
      </c>
      <c r="K162" s="36">
        <f>SUMIFS(СВЦЭМ!$D$39:$D$782,СВЦЭМ!$A$39:$A$782,$A162,СВЦЭМ!$B$39:$B$782,K$155)+'СЕТ СН'!$I$14+СВЦЭМ!$D$10+'СЕТ СН'!$I$6-'СЕТ СН'!$I$26</f>
        <v>1495.95457085</v>
      </c>
      <c r="L162" s="36">
        <f>SUMIFS(СВЦЭМ!$D$39:$D$782,СВЦЭМ!$A$39:$A$782,$A162,СВЦЭМ!$B$39:$B$782,L$155)+'СЕТ СН'!$I$14+СВЦЭМ!$D$10+'СЕТ СН'!$I$6-'СЕТ СН'!$I$26</f>
        <v>1481.46515937</v>
      </c>
      <c r="M162" s="36">
        <f>SUMIFS(СВЦЭМ!$D$39:$D$782,СВЦЭМ!$A$39:$A$782,$A162,СВЦЭМ!$B$39:$B$782,M$155)+'СЕТ СН'!$I$14+СВЦЭМ!$D$10+'СЕТ СН'!$I$6-'СЕТ СН'!$I$26</f>
        <v>1486.44309062</v>
      </c>
      <c r="N162" s="36">
        <f>SUMIFS(СВЦЭМ!$D$39:$D$782,СВЦЭМ!$A$39:$A$782,$A162,СВЦЭМ!$B$39:$B$782,N$155)+'СЕТ СН'!$I$14+СВЦЭМ!$D$10+'СЕТ СН'!$I$6-'СЕТ СН'!$I$26</f>
        <v>1506.97586815</v>
      </c>
      <c r="O162" s="36">
        <f>SUMIFS(СВЦЭМ!$D$39:$D$782,СВЦЭМ!$A$39:$A$782,$A162,СВЦЭМ!$B$39:$B$782,O$155)+'СЕТ СН'!$I$14+СВЦЭМ!$D$10+'СЕТ СН'!$I$6-'СЕТ СН'!$I$26</f>
        <v>1543.2042217200001</v>
      </c>
      <c r="P162" s="36">
        <f>SUMIFS(СВЦЭМ!$D$39:$D$782,СВЦЭМ!$A$39:$A$782,$A162,СВЦЭМ!$B$39:$B$782,P$155)+'СЕТ СН'!$I$14+СВЦЭМ!$D$10+'СЕТ СН'!$I$6-'СЕТ СН'!$I$26</f>
        <v>1574.6296235199998</v>
      </c>
      <c r="Q162" s="36">
        <f>SUMIFS(СВЦЭМ!$D$39:$D$782,СВЦЭМ!$A$39:$A$782,$A162,СВЦЭМ!$B$39:$B$782,Q$155)+'СЕТ СН'!$I$14+СВЦЭМ!$D$10+'СЕТ СН'!$I$6-'СЕТ СН'!$I$26</f>
        <v>1594.1825405599998</v>
      </c>
      <c r="R162" s="36">
        <f>SUMIFS(СВЦЭМ!$D$39:$D$782,СВЦЭМ!$A$39:$A$782,$A162,СВЦЭМ!$B$39:$B$782,R$155)+'СЕТ СН'!$I$14+СВЦЭМ!$D$10+'СЕТ СН'!$I$6-'СЕТ СН'!$I$26</f>
        <v>1584.2265504500001</v>
      </c>
      <c r="S162" s="36">
        <f>SUMIFS(СВЦЭМ!$D$39:$D$782,СВЦЭМ!$A$39:$A$782,$A162,СВЦЭМ!$B$39:$B$782,S$155)+'СЕТ СН'!$I$14+СВЦЭМ!$D$10+'СЕТ СН'!$I$6-'СЕТ СН'!$I$26</f>
        <v>1550.6696370199998</v>
      </c>
      <c r="T162" s="36">
        <f>SUMIFS(СВЦЭМ!$D$39:$D$782,СВЦЭМ!$A$39:$A$782,$A162,СВЦЭМ!$B$39:$B$782,T$155)+'СЕТ СН'!$I$14+СВЦЭМ!$D$10+'СЕТ СН'!$I$6-'СЕТ СН'!$I$26</f>
        <v>1502.2530875500001</v>
      </c>
      <c r="U162" s="36">
        <f>SUMIFS(СВЦЭМ!$D$39:$D$782,СВЦЭМ!$A$39:$A$782,$A162,СВЦЭМ!$B$39:$B$782,U$155)+'СЕТ СН'!$I$14+СВЦЭМ!$D$10+'СЕТ СН'!$I$6-'СЕТ СН'!$I$26</f>
        <v>1468.1137565200002</v>
      </c>
      <c r="V162" s="36">
        <f>SUMIFS(СВЦЭМ!$D$39:$D$782,СВЦЭМ!$A$39:$A$782,$A162,СВЦЭМ!$B$39:$B$782,V$155)+'СЕТ СН'!$I$14+СВЦЭМ!$D$10+'СЕТ СН'!$I$6-'СЕТ СН'!$I$26</f>
        <v>1474.1509564600001</v>
      </c>
      <c r="W162" s="36">
        <f>SUMIFS(СВЦЭМ!$D$39:$D$782,СВЦЭМ!$A$39:$A$782,$A162,СВЦЭМ!$B$39:$B$782,W$155)+'СЕТ СН'!$I$14+СВЦЭМ!$D$10+'СЕТ СН'!$I$6-'СЕТ СН'!$I$26</f>
        <v>1494.6956331599999</v>
      </c>
      <c r="X162" s="36">
        <f>SUMIFS(СВЦЭМ!$D$39:$D$782,СВЦЭМ!$A$39:$A$782,$A162,СВЦЭМ!$B$39:$B$782,X$155)+'СЕТ СН'!$I$14+СВЦЭМ!$D$10+'СЕТ СН'!$I$6-'СЕТ СН'!$I$26</f>
        <v>1506.6607316099999</v>
      </c>
      <c r="Y162" s="36">
        <f>SUMIFS(СВЦЭМ!$D$39:$D$782,СВЦЭМ!$A$39:$A$782,$A162,СВЦЭМ!$B$39:$B$782,Y$155)+'СЕТ СН'!$I$14+СВЦЭМ!$D$10+'СЕТ СН'!$I$6-'СЕТ СН'!$I$26</f>
        <v>1523.89822632</v>
      </c>
    </row>
    <row r="163" spans="1:25" ht="15.75" x14ac:dyDescent="0.2">
      <c r="A163" s="35">
        <f t="shared" si="4"/>
        <v>44263</v>
      </c>
      <c r="B163" s="36">
        <f>SUMIFS(СВЦЭМ!$D$39:$D$782,СВЦЭМ!$A$39:$A$782,$A163,СВЦЭМ!$B$39:$B$782,B$155)+'СЕТ СН'!$I$14+СВЦЭМ!$D$10+'СЕТ СН'!$I$6-'СЕТ СН'!$I$26</f>
        <v>1542.4333780399998</v>
      </c>
      <c r="C163" s="36">
        <f>SUMIFS(СВЦЭМ!$D$39:$D$782,СВЦЭМ!$A$39:$A$782,$A163,СВЦЭМ!$B$39:$B$782,C$155)+'СЕТ СН'!$I$14+СВЦЭМ!$D$10+'СЕТ СН'!$I$6-'СЕТ СН'!$I$26</f>
        <v>1601.56749747</v>
      </c>
      <c r="D163" s="36">
        <f>SUMIFS(СВЦЭМ!$D$39:$D$782,СВЦЭМ!$A$39:$A$782,$A163,СВЦЭМ!$B$39:$B$782,D$155)+'СЕТ СН'!$I$14+СВЦЭМ!$D$10+'СЕТ СН'!$I$6-'СЕТ СН'!$I$26</f>
        <v>1639.12390547</v>
      </c>
      <c r="E163" s="36">
        <f>SUMIFS(СВЦЭМ!$D$39:$D$782,СВЦЭМ!$A$39:$A$782,$A163,СВЦЭМ!$B$39:$B$782,E$155)+'СЕТ СН'!$I$14+СВЦЭМ!$D$10+'СЕТ СН'!$I$6-'СЕТ СН'!$I$26</f>
        <v>1635.7495708799997</v>
      </c>
      <c r="F163" s="36">
        <f>SUMIFS(СВЦЭМ!$D$39:$D$782,СВЦЭМ!$A$39:$A$782,$A163,СВЦЭМ!$B$39:$B$782,F$155)+'СЕТ СН'!$I$14+СВЦЭМ!$D$10+'СЕТ СН'!$I$6-'СЕТ СН'!$I$26</f>
        <v>1635.16070296</v>
      </c>
      <c r="G163" s="36">
        <f>SUMIFS(СВЦЭМ!$D$39:$D$782,СВЦЭМ!$A$39:$A$782,$A163,СВЦЭМ!$B$39:$B$782,G$155)+'СЕТ СН'!$I$14+СВЦЭМ!$D$10+'СЕТ СН'!$I$6-'СЕТ СН'!$I$26</f>
        <v>1631.9510285399997</v>
      </c>
      <c r="H163" s="36">
        <f>SUMIFS(СВЦЭМ!$D$39:$D$782,СВЦЭМ!$A$39:$A$782,$A163,СВЦЭМ!$B$39:$B$782,H$155)+'СЕТ СН'!$I$14+СВЦЭМ!$D$10+'СЕТ СН'!$I$6-'СЕТ СН'!$I$26</f>
        <v>1633.4299244099998</v>
      </c>
      <c r="I163" s="36">
        <f>SUMIFS(СВЦЭМ!$D$39:$D$782,СВЦЭМ!$A$39:$A$782,$A163,СВЦЭМ!$B$39:$B$782,I$155)+'СЕТ СН'!$I$14+СВЦЭМ!$D$10+'СЕТ СН'!$I$6-'СЕТ СН'!$I$26</f>
        <v>1615.4193043</v>
      </c>
      <c r="J163" s="36">
        <f>SUMIFS(СВЦЭМ!$D$39:$D$782,СВЦЭМ!$A$39:$A$782,$A163,СВЦЭМ!$B$39:$B$782,J$155)+'СЕТ СН'!$I$14+СВЦЭМ!$D$10+'СЕТ СН'!$I$6-'СЕТ СН'!$I$26</f>
        <v>1564.8503040999999</v>
      </c>
      <c r="K163" s="36">
        <f>SUMIFS(СВЦЭМ!$D$39:$D$782,СВЦЭМ!$A$39:$A$782,$A163,СВЦЭМ!$B$39:$B$782,K$155)+'СЕТ СН'!$I$14+СВЦЭМ!$D$10+'СЕТ СН'!$I$6-'СЕТ СН'!$I$26</f>
        <v>1523.9982474799999</v>
      </c>
      <c r="L163" s="36">
        <f>SUMIFS(СВЦЭМ!$D$39:$D$782,СВЦЭМ!$A$39:$A$782,$A163,СВЦЭМ!$B$39:$B$782,L$155)+'СЕТ СН'!$I$14+СВЦЭМ!$D$10+'СЕТ СН'!$I$6-'СЕТ СН'!$I$26</f>
        <v>1512.0275961500001</v>
      </c>
      <c r="M163" s="36">
        <f>SUMIFS(СВЦЭМ!$D$39:$D$782,СВЦЭМ!$A$39:$A$782,$A163,СВЦЭМ!$B$39:$B$782,M$155)+'СЕТ СН'!$I$14+СВЦЭМ!$D$10+'СЕТ СН'!$I$6-'СЕТ СН'!$I$26</f>
        <v>1510.01109597</v>
      </c>
      <c r="N163" s="36">
        <f>SUMIFS(СВЦЭМ!$D$39:$D$782,СВЦЭМ!$A$39:$A$782,$A163,СВЦЭМ!$B$39:$B$782,N$155)+'СЕТ СН'!$I$14+СВЦЭМ!$D$10+'СЕТ СН'!$I$6-'СЕТ СН'!$I$26</f>
        <v>1513.60169726</v>
      </c>
      <c r="O163" s="36">
        <f>SUMIFS(СВЦЭМ!$D$39:$D$782,СВЦЭМ!$A$39:$A$782,$A163,СВЦЭМ!$B$39:$B$782,O$155)+'СЕТ СН'!$I$14+СВЦЭМ!$D$10+'СЕТ СН'!$I$6-'СЕТ СН'!$I$26</f>
        <v>1557.8197695099998</v>
      </c>
      <c r="P163" s="36">
        <f>SUMIFS(СВЦЭМ!$D$39:$D$782,СВЦЭМ!$A$39:$A$782,$A163,СВЦЭМ!$B$39:$B$782,P$155)+'СЕТ СН'!$I$14+СВЦЭМ!$D$10+'СЕТ СН'!$I$6-'СЕТ СН'!$I$26</f>
        <v>1569.62182618</v>
      </c>
      <c r="Q163" s="36">
        <f>SUMIFS(СВЦЭМ!$D$39:$D$782,СВЦЭМ!$A$39:$A$782,$A163,СВЦЭМ!$B$39:$B$782,Q$155)+'СЕТ СН'!$I$14+СВЦЭМ!$D$10+'СЕТ СН'!$I$6-'СЕТ СН'!$I$26</f>
        <v>1589.1041101699998</v>
      </c>
      <c r="R163" s="36">
        <f>SUMIFS(СВЦЭМ!$D$39:$D$782,СВЦЭМ!$A$39:$A$782,$A163,СВЦЭМ!$B$39:$B$782,R$155)+'СЕТ СН'!$I$14+СВЦЭМ!$D$10+'СЕТ СН'!$I$6-'СЕТ СН'!$I$26</f>
        <v>1596.0903856</v>
      </c>
      <c r="S163" s="36">
        <f>SUMIFS(СВЦЭМ!$D$39:$D$782,СВЦЭМ!$A$39:$A$782,$A163,СВЦЭМ!$B$39:$B$782,S$155)+'СЕТ СН'!$I$14+СВЦЭМ!$D$10+'СЕТ СН'!$I$6-'СЕТ СН'!$I$26</f>
        <v>1558.6799677599997</v>
      </c>
      <c r="T163" s="36">
        <f>SUMIFS(СВЦЭМ!$D$39:$D$782,СВЦЭМ!$A$39:$A$782,$A163,СВЦЭМ!$B$39:$B$782,T$155)+'СЕТ СН'!$I$14+СВЦЭМ!$D$10+'СЕТ СН'!$I$6-'СЕТ СН'!$I$26</f>
        <v>1499.49009529</v>
      </c>
      <c r="U163" s="36">
        <f>SUMIFS(СВЦЭМ!$D$39:$D$782,СВЦЭМ!$A$39:$A$782,$A163,СВЦЭМ!$B$39:$B$782,U$155)+'СЕТ СН'!$I$14+СВЦЭМ!$D$10+'СЕТ СН'!$I$6-'СЕТ СН'!$I$26</f>
        <v>1461.8355765900001</v>
      </c>
      <c r="V163" s="36">
        <f>SUMIFS(СВЦЭМ!$D$39:$D$782,СВЦЭМ!$A$39:$A$782,$A163,СВЦЭМ!$B$39:$B$782,V$155)+'СЕТ СН'!$I$14+СВЦЭМ!$D$10+'СЕТ СН'!$I$6-'СЕТ СН'!$I$26</f>
        <v>1469.62597972</v>
      </c>
      <c r="W163" s="36">
        <f>SUMIFS(СВЦЭМ!$D$39:$D$782,СВЦЭМ!$A$39:$A$782,$A163,СВЦЭМ!$B$39:$B$782,W$155)+'СЕТ СН'!$I$14+СВЦЭМ!$D$10+'СЕТ СН'!$I$6-'СЕТ СН'!$I$26</f>
        <v>1489.47901925</v>
      </c>
      <c r="X163" s="36">
        <f>SUMIFS(СВЦЭМ!$D$39:$D$782,СВЦЭМ!$A$39:$A$782,$A163,СВЦЭМ!$B$39:$B$782,X$155)+'СЕТ СН'!$I$14+СВЦЭМ!$D$10+'СЕТ СН'!$I$6-'СЕТ СН'!$I$26</f>
        <v>1500.9027969799999</v>
      </c>
      <c r="Y163" s="36">
        <f>SUMIFS(СВЦЭМ!$D$39:$D$782,СВЦЭМ!$A$39:$A$782,$A163,СВЦЭМ!$B$39:$B$782,Y$155)+'СЕТ СН'!$I$14+СВЦЭМ!$D$10+'СЕТ СН'!$I$6-'СЕТ СН'!$I$26</f>
        <v>1516.7789678499998</v>
      </c>
    </row>
    <row r="164" spans="1:25" ht="15.75" x14ac:dyDescent="0.2">
      <c r="A164" s="35">
        <f t="shared" si="4"/>
        <v>44264</v>
      </c>
      <c r="B164" s="36">
        <f>SUMIFS(СВЦЭМ!$D$39:$D$782,СВЦЭМ!$A$39:$A$782,$A164,СВЦЭМ!$B$39:$B$782,B$155)+'СЕТ СН'!$I$14+СВЦЭМ!$D$10+'СЕТ СН'!$I$6-'СЕТ СН'!$I$26</f>
        <v>1511.5908244299999</v>
      </c>
      <c r="C164" s="36">
        <f>SUMIFS(СВЦЭМ!$D$39:$D$782,СВЦЭМ!$A$39:$A$782,$A164,СВЦЭМ!$B$39:$B$782,C$155)+'СЕТ СН'!$I$14+СВЦЭМ!$D$10+'СЕТ СН'!$I$6-'СЕТ СН'!$I$26</f>
        <v>1562.72307985</v>
      </c>
      <c r="D164" s="36">
        <f>SUMIFS(СВЦЭМ!$D$39:$D$782,СВЦЭМ!$A$39:$A$782,$A164,СВЦЭМ!$B$39:$B$782,D$155)+'СЕТ СН'!$I$14+СВЦЭМ!$D$10+'СЕТ СН'!$I$6-'СЕТ СН'!$I$26</f>
        <v>1623.61808673</v>
      </c>
      <c r="E164" s="36">
        <f>SUMIFS(СВЦЭМ!$D$39:$D$782,СВЦЭМ!$A$39:$A$782,$A164,СВЦЭМ!$B$39:$B$782,E$155)+'СЕТ СН'!$I$14+СВЦЭМ!$D$10+'СЕТ СН'!$I$6-'СЕТ СН'!$I$26</f>
        <v>1627.62044148</v>
      </c>
      <c r="F164" s="36">
        <f>SUMIFS(СВЦЭМ!$D$39:$D$782,СВЦЭМ!$A$39:$A$782,$A164,СВЦЭМ!$B$39:$B$782,F$155)+'СЕТ СН'!$I$14+СВЦЭМ!$D$10+'СЕТ СН'!$I$6-'СЕТ СН'!$I$26</f>
        <v>1632.72999132</v>
      </c>
      <c r="G164" s="36">
        <f>SUMIFS(СВЦЭМ!$D$39:$D$782,СВЦЭМ!$A$39:$A$782,$A164,СВЦЭМ!$B$39:$B$782,G$155)+'СЕТ СН'!$I$14+СВЦЭМ!$D$10+'СЕТ СН'!$I$6-'СЕТ СН'!$I$26</f>
        <v>1621.5731305499999</v>
      </c>
      <c r="H164" s="36">
        <f>SUMIFS(СВЦЭМ!$D$39:$D$782,СВЦЭМ!$A$39:$A$782,$A164,СВЦЭМ!$B$39:$B$782,H$155)+'СЕТ СН'!$I$14+СВЦЭМ!$D$10+'СЕТ СН'!$I$6-'СЕТ СН'!$I$26</f>
        <v>1587.4383367599999</v>
      </c>
      <c r="I164" s="36">
        <f>SUMIFS(СВЦЭМ!$D$39:$D$782,СВЦЭМ!$A$39:$A$782,$A164,СВЦЭМ!$B$39:$B$782,I$155)+'СЕТ СН'!$I$14+СВЦЭМ!$D$10+'СЕТ СН'!$I$6-'СЕТ СН'!$I$26</f>
        <v>1558.1084161600002</v>
      </c>
      <c r="J164" s="36">
        <f>SUMIFS(СВЦЭМ!$D$39:$D$782,СВЦЭМ!$A$39:$A$782,$A164,СВЦЭМ!$B$39:$B$782,J$155)+'СЕТ СН'!$I$14+СВЦЭМ!$D$10+'СЕТ СН'!$I$6-'СЕТ СН'!$I$26</f>
        <v>1515.46485581</v>
      </c>
      <c r="K164" s="36">
        <f>SUMIFS(СВЦЭМ!$D$39:$D$782,СВЦЭМ!$A$39:$A$782,$A164,СВЦЭМ!$B$39:$B$782,K$155)+'СЕТ СН'!$I$14+СВЦЭМ!$D$10+'СЕТ СН'!$I$6-'СЕТ СН'!$I$26</f>
        <v>1499.5522961699999</v>
      </c>
      <c r="L164" s="36">
        <f>SUMIFS(СВЦЭМ!$D$39:$D$782,СВЦЭМ!$A$39:$A$782,$A164,СВЦЭМ!$B$39:$B$782,L$155)+'СЕТ СН'!$I$14+СВЦЭМ!$D$10+'СЕТ СН'!$I$6-'СЕТ СН'!$I$26</f>
        <v>1499.2265889400001</v>
      </c>
      <c r="M164" s="36">
        <f>SUMIFS(СВЦЭМ!$D$39:$D$782,СВЦЭМ!$A$39:$A$782,$A164,СВЦЭМ!$B$39:$B$782,M$155)+'СЕТ СН'!$I$14+СВЦЭМ!$D$10+'СЕТ СН'!$I$6-'СЕТ СН'!$I$26</f>
        <v>1508.84699763</v>
      </c>
      <c r="N164" s="36">
        <f>SUMIFS(СВЦЭМ!$D$39:$D$782,СВЦЭМ!$A$39:$A$782,$A164,СВЦЭМ!$B$39:$B$782,N$155)+'СЕТ СН'!$I$14+СВЦЭМ!$D$10+'СЕТ СН'!$I$6-'СЕТ СН'!$I$26</f>
        <v>1524.7874287899999</v>
      </c>
      <c r="O164" s="36">
        <f>SUMIFS(СВЦЭМ!$D$39:$D$782,СВЦЭМ!$A$39:$A$782,$A164,СВЦЭМ!$B$39:$B$782,O$155)+'СЕТ СН'!$I$14+СВЦЭМ!$D$10+'СЕТ СН'!$I$6-'СЕТ СН'!$I$26</f>
        <v>1560.2757213599998</v>
      </c>
      <c r="P164" s="36">
        <f>SUMIFS(СВЦЭМ!$D$39:$D$782,СВЦЭМ!$A$39:$A$782,$A164,СВЦЭМ!$B$39:$B$782,P$155)+'СЕТ СН'!$I$14+СВЦЭМ!$D$10+'СЕТ СН'!$I$6-'СЕТ СН'!$I$26</f>
        <v>1565.2715360500001</v>
      </c>
      <c r="Q164" s="36">
        <f>SUMIFS(СВЦЭМ!$D$39:$D$782,СВЦЭМ!$A$39:$A$782,$A164,СВЦЭМ!$B$39:$B$782,Q$155)+'СЕТ СН'!$I$14+СВЦЭМ!$D$10+'СЕТ СН'!$I$6-'СЕТ СН'!$I$26</f>
        <v>1568.7016432</v>
      </c>
      <c r="R164" s="36">
        <f>SUMIFS(СВЦЭМ!$D$39:$D$782,СВЦЭМ!$A$39:$A$782,$A164,СВЦЭМ!$B$39:$B$782,R$155)+'СЕТ СН'!$I$14+СВЦЭМ!$D$10+'СЕТ СН'!$I$6-'СЕТ СН'!$I$26</f>
        <v>1574.56850313</v>
      </c>
      <c r="S164" s="36">
        <f>SUMIFS(СВЦЭМ!$D$39:$D$782,СВЦЭМ!$A$39:$A$782,$A164,СВЦЭМ!$B$39:$B$782,S$155)+'СЕТ СН'!$I$14+СВЦЭМ!$D$10+'СЕТ СН'!$I$6-'СЕТ СН'!$I$26</f>
        <v>1559.4817455699999</v>
      </c>
      <c r="T164" s="36">
        <f>SUMIFS(СВЦЭМ!$D$39:$D$782,СВЦЭМ!$A$39:$A$782,$A164,СВЦЭМ!$B$39:$B$782,T$155)+'СЕТ СН'!$I$14+СВЦЭМ!$D$10+'СЕТ СН'!$I$6-'СЕТ СН'!$I$26</f>
        <v>1506.75637205</v>
      </c>
      <c r="U164" s="36">
        <f>SUMIFS(СВЦЭМ!$D$39:$D$782,СВЦЭМ!$A$39:$A$782,$A164,СВЦЭМ!$B$39:$B$782,U$155)+'СЕТ СН'!$I$14+СВЦЭМ!$D$10+'СЕТ СН'!$I$6-'СЕТ СН'!$I$26</f>
        <v>1470.4308644299999</v>
      </c>
      <c r="V164" s="36">
        <f>SUMIFS(СВЦЭМ!$D$39:$D$782,СВЦЭМ!$A$39:$A$782,$A164,СВЦЭМ!$B$39:$B$782,V$155)+'СЕТ СН'!$I$14+СВЦЭМ!$D$10+'СЕТ СН'!$I$6-'СЕТ СН'!$I$26</f>
        <v>1473.6407322</v>
      </c>
      <c r="W164" s="36">
        <f>SUMIFS(СВЦЭМ!$D$39:$D$782,СВЦЭМ!$A$39:$A$782,$A164,СВЦЭМ!$B$39:$B$782,W$155)+'СЕТ СН'!$I$14+СВЦЭМ!$D$10+'СЕТ СН'!$I$6-'СЕТ СН'!$I$26</f>
        <v>1492.47770793</v>
      </c>
      <c r="X164" s="36">
        <f>SUMIFS(СВЦЭМ!$D$39:$D$782,СВЦЭМ!$A$39:$A$782,$A164,СВЦЭМ!$B$39:$B$782,X$155)+'СЕТ СН'!$I$14+СВЦЭМ!$D$10+'СЕТ СН'!$I$6-'СЕТ СН'!$I$26</f>
        <v>1517.62821691</v>
      </c>
      <c r="Y164" s="36">
        <f>SUMIFS(СВЦЭМ!$D$39:$D$782,СВЦЭМ!$A$39:$A$782,$A164,СВЦЭМ!$B$39:$B$782,Y$155)+'СЕТ СН'!$I$14+СВЦЭМ!$D$10+'СЕТ СН'!$I$6-'СЕТ СН'!$I$26</f>
        <v>1534.8453876399999</v>
      </c>
    </row>
    <row r="165" spans="1:25" ht="15.75" x14ac:dyDescent="0.2">
      <c r="A165" s="35">
        <f t="shared" si="4"/>
        <v>44265</v>
      </c>
      <c r="B165" s="36">
        <f>SUMIFS(СВЦЭМ!$D$39:$D$782,СВЦЭМ!$A$39:$A$782,$A165,СВЦЭМ!$B$39:$B$782,B$155)+'СЕТ СН'!$I$14+СВЦЭМ!$D$10+'СЕТ СН'!$I$6-'СЕТ СН'!$I$26</f>
        <v>1543.1866602599998</v>
      </c>
      <c r="C165" s="36">
        <f>SUMIFS(СВЦЭМ!$D$39:$D$782,СВЦЭМ!$A$39:$A$782,$A165,СВЦЭМ!$B$39:$B$782,C$155)+'СЕТ СН'!$I$14+СВЦЭМ!$D$10+'СЕТ СН'!$I$6-'СЕТ СН'!$I$26</f>
        <v>1582.3881698699997</v>
      </c>
      <c r="D165" s="36">
        <f>SUMIFS(СВЦЭМ!$D$39:$D$782,СВЦЭМ!$A$39:$A$782,$A165,СВЦЭМ!$B$39:$B$782,D$155)+'СЕТ СН'!$I$14+СВЦЭМ!$D$10+'СЕТ СН'!$I$6-'СЕТ СН'!$I$26</f>
        <v>1634.3417204299999</v>
      </c>
      <c r="E165" s="36">
        <f>SUMIFS(СВЦЭМ!$D$39:$D$782,СВЦЭМ!$A$39:$A$782,$A165,СВЦЭМ!$B$39:$B$782,E$155)+'СЕТ СН'!$I$14+СВЦЭМ!$D$10+'СЕТ СН'!$I$6-'СЕТ СН'!$I$26</f>
        <v>1632.98099985</v>
      </c>
      <c r="F165" s="36">
        <f>SUMIFS(СВЦЭМ!$D$39:$D$782,СВЦЭМ!$A$39:$A$782,$A165,СВЦЭМ!$B$39:$B$782,F$155)+'СЕТ СН'!$I$14+СВЦЭМ!$D$10+'СЕТ СН'!$I$6-'СЕТ СН'!$I$26</f>
        <v>1637.4831446600001</v>
      </c>
      <c r="G165" s="36">
        <f>SUMIFS(СВЦЭМ!$D$39:$D$782,СВЦЭМ!$A$39:$A$782,$A165,СВЦЭМ!$B$39:$B$782,G$155)+'СЕТ СН'!$I$14+СВЦЭМ!$D$10+'СЕТ СН'!$I$6-'СЕТ СН'!$I$26</f>
        <v>1638.5339371599998</v>
      </c>
      <c r="H165" s="36">
        <f>SUMIFS(СВЦЭМ!$D$39:$D$782,СВЦЭМ!$A$39:$A$782,$A165,СВЦЭМ!$B$39:$B$782,H$155)+'СЕТ СН'!$I$14+СВЦЭМ!$D$10+'СЕТ СН'!$I$6-'СЕТ СН'!$I$26</f>
        <v>1614.08693885</v>
      </c>
      <c r="I165" s="36">
        <f>SUMIFS(СВЦЭМ!$D$39:$D$782,СВЦЭМ!$A$39:$A$782,$A165,СВЦЭМ!$B$39:$B$782,I$155)+'СЕТ СН'!$I$14+СВЦЭМ!$D$10+'СЕТ СН'!$I$6-'СЕТ СН'!$I$26</f>
        <v>1580.7989079999998</v>
      </c>
      <c r="J165" s="36">
        <f>SUMIFS(СВЦЭМ!$D$39:$D$782,СВЦЭМ!$A$39:$A$782,$A165,СВЦЭМ!$B$39:$B$782,J$155)+'СЕТ СН'!$I$14+СВЦЭМ!$D$10+'СЕТ СН'!$I$6-'СЕТ СН'!$I$26</f>
        <v>1545.5068378199999</v>
      </c>
      <c r="K165" s="36">
        <f>SUMIFS(СВЦЭМ!$D$39:$D$782,СВЦЭМ!$A$39:$A$782,$A165,СВЦЭМ!$B$39:$B$782,K$155)+'СЕТ СН'!$I$14+СВЦЭМ!$D$10+'СЕТ СН'!$I$6-'СЕТ СН'!$I$26</f>
        <v>1505.29509373</v>
      </c>
      <c r="L165" s="36">
        <f>SUMIFS(СВЦЭМ!$D$39:$D$782,СВЦЭМ!$A$39:$A$782,$A165,СВЦЭМ!$B$39:$B$782,L$155)+'СЕТ СН'!$I$14+СВЦЭМ!$D$10+'СЕТ СН'!$I$6-'СЕТ СН'!$I$26</f>
        <v>1497.10237661</v>
      </c>
      <c r="M165" s="36">
        <f>SUMIFS(СВЦЭМ!$D$39:$D$782,СВЦЭМ!$A$39:$A$782,$A165,СВЦЭМ!$B$39:$B$782,M$155)+'СЕТ СН'!$I$14+СВЦЭМ!$D$10+'СЕТ СН'!$I$6-'СЕТ СН'!$I$26</f>
        <v>1507.8751955499999</v>
      </c>
      <c r="N165" s="36">
        <f>SUMIFS(СВЦЭМ!$D$39:$D$782,СВЦЭМ!$A$39:$A$782,$A165,СВЦЭМ!$B$39:$B$782,N$155)+'СЕТ СН'!$I$14+СВЦЭМ!$D$10+'СЕТ СН'!$I$6-'СЕТ СН'!$I$26</f>
        <v>1511.66442947</v>
      </c>
      <c r="O165" s="36">
        <f>SUMIFS(СВЦЭМ!$D$39:$D$782,СВЦЭМ!$A$39:$A$782,$A165,СВЦЭМ!$B$39:$B$782,O$155)+'СЕТ СН'!$I$14+СВЦЭМ!$D$10+'СЕТ СН'!$I$6-'СЕТ СН'!$I$26</f>
        <v>1512.0459144500001</v>
      </c>
      <c r="P165" s="36">
        <f>SUMIFS(СВЦЭМ!$D$39:$D$782,СВЦЭМ!$A$39:$A$782,$A165,СВЦЭМ!$B$39:$B$782,P$155)+'СЕТ СН'!$I$14+СВЦЭМ!$D$10+'СЕТ СН'!$I$6-'СЕТ СН'!$I$26</f>
        <v>1556.6495690500001</v>
      </c>
      <c r="Q165" s="36">
        <f>SUMIFS(СВЦЭМ!$D$39:$D$782,СВЦЭМ!$A$39:$A$782,$A165,СВЦЭМ!$B$39:$B$782,Q$155)+'СЕТ СН'!$I$14+СВЦЭМ!$D$10+'СЕТ СН'!$I$6-'СЕТ СН'!$I$26</f>
        <v>1592.78412798</v>
      </c>
      <c r="R165" s="36">
        <f>SUMIFS(СВЦЭМ!$D$39:$D$782,СВЦЭМ!$A$39:$A$782,$A165,СВЦЭМ!$B$39:$B$782,R$155)+'СЕТ СН'!$I$14+СВЦЭМ!$D$10+'СЕТ СН'!$I$6-'СЕТ СН'!$I$26</f>
        <v>1589.5109438899999</v>
      </c>
      <c r="S165" s="36">
        <f>SUMIFS(СВЦЭМ!$D$39:$D$782,СВЦЭМ!$A$39:$A$782,$A165,СВЦЭМ!$B$39:$B$782,S$155)+'СЕТ СН'!$I$14+СВЦЭМ!$D$10+'СЕТ СН'!$I$6-'СЕТ СН'!$I$26</f>
        <v>1568.7580728100002</v>
      </c>
      <c r="T165" s="36">
        <f>SUMIFS(СВЦЭМ!$D$39:$D$782,СВЦЭМ!$A$39:$A$782,$A165,СВЦЭМ!$B$39:$B$782,T$155)+'СЕТ СН'!$I$14+СВЦЭМ!$D$10+'СЕТ СН'!$I$6-'СЕТ СН'!$I$26</f>
        <v>1501.56854901</v>
      </c>
      <c r="U165" s="36">
        <f>SUMIFS(СВЦЭМ!$D$39:$D$782,СВЦЭМ!$A$39:$A$782,$A165,СВЦЭМ!$B$39:$B$782,U$155)+'СЕТ СН'!$I$14+СВЦЭМ!$D$10+'СЕТ СН'!$I$6-'СЕТ СН'!$I$26</f>
        <v>1463.0654742699999</v>
      </c>
      <c r="V165" s="36">
        <f>SUMIFS(СВЦЭМ!$D$39:$D$782,СВЦЭМ!$A$39:$A$782,$A165,СВЦЭМ!$B$39:$B$782,V$155)+'СЕТ СН'!$I$14+СВЦЭМ!$D$10+'СЕТ СН'!$I$6-'СЕТ СН'!$I$26</f>
        <v>1462.7594160200001</v>
      </c>
      <c r="W165" s="36">
        <f>SUMIFS(СВЦЭМ!$D$39:$D$782,СВЦЭМ!$A$39:$A$782,$A165,СВЦЭМ!$B$39:$B$782,W$155)+'СЕТ СН'!$I$14+СВЦЭМ!$D$10+'СЕТ СН'!$I$6-'СЕТ СН'!$I$26</f>
        <v>1478.73413553</v>
      </c>
      <c r="X165" s="36">
        <f>SUMIFS(СВЦЭМ!$D$39:$D$782,СВЦЭМ!$A$39:$A$782,$A165,СВЦЭМ!$B$39:$B$782,X$155)+'СЕТ СН'!$I$14+СВЦЭМ!$D$10+'СЕТ СН'!$I$6-'СЕТ СН'!$I$26</f>
        <v>1501.3209294200001</v>
      </c>
      <c r="Y165" s="36">
        <f>SUMIFS(СВЦЭМ!$D$39:$D$782,СВЦЭМ!$A$39:$A$782,$A165,СВЦЭМ!$B$39:$B$782,Y$155)+'СЕТ СН'!$I$14+СВЦЭМ!$D$10+'СЕТ СН'!$I$6-'СЕТ СН'!$I$26</f>
        <v>1533.5775437699999</v>
      </c>
    </row>
    <row r="166" spans="1:25" ht="15.75" x14ac:dyDescent="0.2">
      <c r="A166" s="35">
        <f t="shared" si="4"/>
        <v>44266</v>
      </c>
      <c r="B166" s="36">
        <f>SUMIFS(СВЦЭМ!$D$39:$D$782,СВЦЭМ!$A$39:$A$782,$A166,СВЦЭМ!$B$39:$B$782,B$155)+'СЕТ СН'!$I$14+СВЦЭМ!$D$10+'СЕТ СН'!$I$6-'СЕТ СН'!$I$26</f>
        <v>1534.4613218599998</v>
      </c>
      <c r="C166" s="36">
        <f>SUMIFS(СВЦЭМ!$D$39:$D$782,СВЦЭМ!$A$39:$A$782,$A166,СВЦЭМ!$B$39:$B$782,C$155)+'СЕТ СН'!$I$14+СВЦЭМ!$D$10+'СЕТ СН'!$I$6-'СЕТ СН'!$I$26</f>
        <v>1577.5096788800001</v>
      </c>
      <c r="D166" s="36">
        <f>SUMIFS(СВЦЭМ!$D$39:$D$782,СВЦЭМ!$A$39:$A$782,$A166,СВЦЭМ!$B$39:$B$782,D$155)+'СЕТ СН'!$I$14+СВЦЭМ!$D$10+'СЕТ СН'!$I$6-'СЕТ СН'!$I$26</f>
        <v>1606.1211753399998</v>
      </c>
      <c r="E166" s="36">
        <f>SUMIFS(СВЦЭМ!$D$39:$D$782,СВЦЭМ!$A$39:$A$782,$A166,СВЦЭМ!$B$39:$B$782,E$155)+'СЕТ СН'!$I$14+СВЦЭМ!$D$10+'СЕТ СН'!$I$6-'СЕТ СН'!$I$26</f>
        <v>1607.3465178599999</v>
      </c>
      <c r="F166" s="36">
        <f>SUMIFS(СВЦЭМ!$D$39:$D$782,СВЦЭМ!$A$39:$A$782,$A166,СВЦЭМ!$B$39:$B$782,F$155)+'СЕТ СН'!$I$14+СВЦЭМ!$D$10+'СЕТ СН'!$I$6-'СЕТ СН'!$I$26</f>
        <v>1607.4688603</v>
      </c>
      <c r="G166" s="36">
        <f>SUMIFS(СВЦЭМ!$D$39:$D$782,СВЦЭМ!$A$39:$A$782,$A166,СВЦЭМ!$B$39:$B$782,G$155)+'СЕТ СН'!$I$14+СВЦЭМ!$D$10+'СЕТ СН'!$I$6-'СЕТ СН'!$I$26</f>
        <v>1620.5680981400001</v>
      </c>
      <c r="H166" s="36">
        <f>SUMIFS(СВЦЭМ!$D$39:$D$782,СВЦЭМ!$A$39:$A$782,$A166,СВЦЭМ!$B$39:$B$782,H$155)+'СЕТ СН'!$I$14+СВЦЭМ!$D$10+'СЕТ СН'!$I$6-'СЕТ СН'!$I$26</f>
        <v>1625.3191193099997</v>
      </c>
      <c r="I166" s="36">
        <f>SUMIFS(СВЦЭМ!$D$39:$D$782,СВЦЭМ!$A$39:$A$782,$A166,СВЦЭМ!$B$39:$B$782,I$155)+'СЕТ СН'!$I$14+СВЦЭМ!$D$10+'СЕТ СН'!$I$6-'СЕТ СН'!$I$26</f>
        <v>1563.3832115599998</v>
      </c>
      <c r="J166" s="36">
        <f>SUMIFS(СВЦЭМ!$D$39:$D$782,СВЦЭМ!$A$39:$A$782,$A166,СВЦЭМ!$B$39:$B$782,J$155)+'СЕТ СН'!$I$14+СВЦЭМ!$D$10+'СЕТ СН'!$I$6-'СЕТ СН'!$I$26</f>
        <v>1512.03501274</v>
      </c>
      <c r="K166" s="36">
        <f>SUMIFS(СВЦЭМ!$D$39:$D$782,СВЦЭМ!$A$39:$A$782,$A166,СВЦЭМ!$B$39:$B$782,K$155)+'СЕТ СН'!$I$14+СВЦЭМ!$D$10+'СЕТ СН'!$I$6-'СЕТ СН'!$I$26</f>
        <v>1487.4127155400001</v>
      </c>
      <c r="L166" s="36">
        <f>SUMIFS(СВЦЭМ!$D$39:$D$782,СВЦЭМ!$A$39:$A$782,$A166,СВЦЭМ!$B$39:$B$782,L$155)+'СЕТ СН'!$I$14+СВЦЭМ!$D$10+'СЕТ СН'!$I$6-'СЕТ СН'!$I$26</f>
        <v>1482.0947306200001</v>
      </c>
      <c r="M166" s="36">
        <f>SUMIFS(СВЦЭМ!$D$39:$D$782,СВЦЭМ!$A$39:$A$782,$A166,СВЦЭМ!$B$39:$B$782,M$155)+'СЕТ СН'!$I$14+СВЦЭМ!$D$10+'СЕТ СН'!$I$6-'СЕТ СН'!$I$26</f>
        <v>1487.7806257900002</v>
      </c>
      <c r="N166" s="36">
        <f>SUMIFS(СВЦЭМ!$D$39:$D$782,СВЦЭМ!$A$39:$A$782,$A166,СВЦЭМ!$B$39:$B$782,N$155)+'СЕТ СН'!$I$14+СВЦЭМ!$D$10+'СЕТ СН'!$I$6-'СЕТ СН'!$I$26</f>
        <v>1504.2248392199999</v>
      </c>
      <c r="O166" s="36">
        <f>SUMIFS(СВЦЭМ!$D$39:$D$782,СВЦЭМ!$A$39:$A$782,$A166,СВЦЭМ!$B$39:$B$782,O$155)+'СЕТ СН'!$I$14+СВЦЭМ!$D$10+'СЕТ СН'!$I$6-'СЕТ СН'!$I$26</f>
        <v>1538.1503134300001</v>
      </c>
      <c r="P166" s="36">
        <f>SUMIFS(СВЦЭМ!$D$39:$D$782,СВЦЭМ!$A$39:$A$782,$A166,СВЦЭМ!$B$39:$B$782,P$155)+'СЕТ СН'!$I$14+СВЦЭМ!$D$10+'СЕТ СН'!$I$6-'СЕТ СН'!$I$26</f>
        <v>1562.54591239</v>
      </c>
      <c r="Q166" s="36">
        <f>SUMIFS(СВЦЭМ!$D$39:$D$782,СВЦЭМ!$A$39:$A$782,$A166,СВЦЭМ!$B$39:$B$782,Q$155)+'СЕТ СН'!$I$14+СВЦЭМ!$D$10+'СЕТ СН'!$I$6-'СЕТ СН'!$I$26</f>
        <v>1606.0375414</v>
      </c>
      <c r="R166" s="36">
        <f>SUMIFS(СВЦЭМ!$D$39:$D$782,СВЦЭМ!$A$39:$A$782,$A166,СВЦЭМ!$B$39:$B$782,R$155)+'СЕТ СН'!$I$14+СВЦЭМ!$D$10+'СЕТ СН'!$I$6-'СЕТ СН'!$I$26</f>
        <v>1592.6758728199998</v>
      </c>
      <c r="S166" s="36">
        <f>SUMIFS(СВЦЭМ!$D$39:$D$782,СВЦЭМ!$A$39:$A$782,$A166,СВЦЭМ!$B$39:$B$782,S$155)+'СЕТ СН'!$I$14+СВЦЭМ!$D$10+'СЕТ СН'!$I$6-'СЕТ СН'!$I$26</f>
        <v>1543.7697188399998</v>
      </c>
      <c r="T166" s="36">
        <f>SUMIFS(СВЦЭМ!$D$39:$D$782,СВЦЭМ!$A$39:$A$782,$A166,СВЦЭМ!$B$39:$B$782,T$155)+'СЕТ СН'!$I$14+СВЦЭМ!$D$10+'СЕТ СН'!$I$6-'СЕТ СН'!$I$26</f>
        <v>1461.3852230799998</v>
      </c>
      <c r="U166" s="36">
        <f>SUMIFS(СВЦЭМ!$D$39:$D$782,СВЦЭМ!$A$39:$A$782,$A166,СВЦЭМ!$B$39:$B$782,U$155)+'СЕТ СН'!$I$14+СВЦЭМ!$D$10+'СЕТ СН'!$I$6-'СЕТ СН'!$I$26</f>
        <v>1432.8666286299999</v>
      </c>
      <c r="V166" s="36">
        <f>SUMIFS(СВЦЭМ!$D$39:$D$782,СВЦЭМ!$A$39:$A$782,$A166,СВЦЭМ!$B$39:$B$782,V$155)+'СЕТ СН'!$I$14+СВЦЭМ!$D$10+'СЕТ СН'!$I$6-'СЕТ СН'!$I$26</f>
        <v>1445.8388817800001</v>
      </c>
      <c r="W166" s="36">
        <f>SUMIFS(СВЦЭМ!$D$39:$D$782,СВЦЭМ!$A$39:$A$782,$A166,СВЦЭМ!$B$39:$B$782,W$155)+'СЕТ СН'!$I$14+СВЦЭМ!$D$10+'СЕТ СН'!$I$6-'СЕТ СН'!$I$26</f>
        <v>1460.9852868</v>
      </c>
      <c r="X166" s="36">
        <f>SUMIFS(СВЦЭМ!$D$39:$D$782,СВЦЭМ!$A$39:$A$782,$A166,СВЦЭМ!$B$39:$B$782,X$155)+'СЕТ СН'!$I$14+СВЦЭМ!$D$10+'СЕТ СН'!$I$6-'СЕТ СН'!$I$26</f>
        <v>1478.63728363</v>
      </c>
      <c r="Y166" s="36">
        <f>SUMIFS(СВЦЭМ!$D$39:$D$782,СВЦЭМ!$A$39:$A$782,$A166,СВЦЭМ!$B$39:$B$782,Y$155)+'СЕТ СН'!$I$14+СВЦЭМ!$D$10+'СЕТ СН'!$I$6-'СЕТ СН'!$I$26</f>
        <v>1491.7144654799999</v>
      </c>
    </row>
    <row r="167" spans="1:25" ht="15.75" x14ac:dyDescent="0.2">
      <c r="A167" s="35">
        <f t="shared" si="4"/>
        <v>44267</v>
      </c>
      <c r="B167" s="36">
        <f>SUMIFS(СВЦЭМ!$D$39:$D$782,СВЦЭМ!$A$39:$A$782,$A167,СВЦЭМ!$B$39:$B$782,B$155)+'СЕТ СН'!$I$14+СВЦЭМ!$D$10+'СЕТ СН'!$I$6-'СЕТ СН'!$I$26</f>
        <v>1543.6942190199998</v>
      </c>
      <c r="C167" s="36">
        <f>SUMIFS(СВЦЭМ!$D$39:$D$782,СВЦЭМ!$A$39:$A$782,$A167,СВЦЭМ!$B$39:$B$782,C$155)+'СЕТ СН'!$I$14+СВЦЭМ!$D$10+'СЕТ СН'!$I$6-'СЕТ СН'!$I$26</f>
        <v>1610.8326505699997</v>
      </c>
      <c r="D167" s="36">
        <f>SUMIFS(СВЦЭМ!$D$39:$D$782,СВЦЭМ!$A$39:$A$782,$A167,СВЦЭМ!$B$39:$B$782,D$155)+'СЕТ СН'!$I$14+СВЦЭМ!$D$10+'СЕТ СН'!$I$6-'СЕТ СН'!$I$26</f>
        <v>1615.5640974200001</v>
      </c>
      <c r="E167" s="36">
        <f>SUMIFS(СВЦЭМ!$D$39:$D$782,СВЦЭМ!$A$39:$A$782,$A167,СВЦЭМ!$B$39:$B$782,E$155)+'СЕТ СН'!$I$14+СВЦЭМ!$D$10+'СЕТ СН'!$I$6-'СЕТ СН'!$I$26</f>
        <v>1613.44130417</v>
      </c>
      <c r="F167" s="36">
        <f>SUMIFS(СВЦЭМ!$D$39:$D$782,СВЦЭМ!$A$39:$A$782,$A167,СВЦЭМ!$B$39:$B$782,F$155)+'СЕТ СН'!$I$14+СВЦЭМ!$D$10+'СЕТ СН'!$I$6-'СЕТ СН'!$I$26</f>
        <v>1611.65081285</v>
      </c>
      <c r="G167" s="36">
        <f>SUMIFS(СВЦЭМ!$D$39:$D$782,СВЦЭМ!$A$39:$A$782,$A167,СВЦЭМ!$B$39:$B$782,G$155)+'СЕТ СН'!$I$14+СВЦЭМ!$D$10+'СЕТ СН'!$I$6-'СЕТ СН'!$I$26</f>
        <v>1616.42516166</v>
      </c>
      <c r="H167" s="36">
        <f>SUMIFS(СВЦЭМ!$D$39:$D$782,СВЦЭМ!$A$39:$A$782,$A167,СВЦЭМ!$B$39:$B$782,H$155)+'СЕТ СН'!$I$14+СВЦЭМ!$D$10+'СЕТ СН'!$I$6-'СЕТ СН'!$I$26</f>
        <v>1614.3068032399997</v>
      </c>
      <c r="I167" s="36">
        <f>SUMIFS(СВЦЭМ!$D$39:$D$782,СВЦЭМ!$A$39:$A$782,$A167,СВЦЭМ!$B$39:$B$782,I$155)+'СЕТ СН'!$I$14+СВЦЭМ!$D$10+'СЕТ СН'!$I$6-'СЕТ СН'!$I$26</f>
        <v>1548.85362252</v>
      </c>
      <c r="J167" s="36">
        <f>SUMIFS(СВЦЭМ!$D$39:$D$782,СВЦЭМ!$A$39:$A$782,$A167,СВЦЭМ!$B$39:$B$782,J$155)+'СЕТ СН'!$I$14+СВЦЭМ!$D$10+'СЕТ СН'!$I$6-'СЕТ СН'!$I$26</f>
        <v>1494.3514982299998</v>
      </c>
      <c r="K167" s="36">
        <f>SUMIFS(СВЦЭМ!$D$39:$D$782,СВЦЭМ!$A$39:$A$782,$A167,СВЦЭМ!$B$39:$B$782,K$155)+'СЕТ СН'!$I$14+СВЦЭМ!$D$10+'СЕТ СН'!$I$6-'СЕТ СН'!$I$26</f>
        <v>1456.87316994</v>
      </c>
      <c r="L167" s="36">
        <f>SUMIFS(СВЦЭМ!$D$39:$D$782,СВЦЭМ!$A$39:$A$782,$A167,СВЦЭМ!$B$39:$B$782,L$155)+'СЕТ СН'!$I$14+СВЦЭМ!$D$10+'СЕТ СН'!$I$6-'СЕТ СН'!$I$26</f>
        <v>1457.5306986999999</v>
      </c>
      <c r="M167" s="36">
        <f>SUMIFS(СВЦЭМ!$D$39:$D$782,СВЦЭМ!$A$39:$A$782,$A167,СВЦЭМ!$B$39:$B$782,M$155)+'СЕТ СН'!$I$14+СВЦЭМ!$D$10+'СЕТ СН'!$I$6-'СЕТ СН'!$I$26</f>
        <v>1463.9239052299999</v>
      </c>
      <c r="N167" s="36">
        <f>SUMIFS(СВЦЭМ!$D$39:$D$782,СВЦЭМ!$A$39:$A$782,$A167,СВЦЭМ!$B$39:$B$782,N$155)+'СЕТ СН'!$I$14+СВЦЭМ!$D$10+'СЕТ СН'!$I$6-'СЕТ СН'!$I$26</f>
        <v>1469.2240216800001</v>
      </c>
      <c r="O167" s="36">
        <f>SUMIFS(СВЦЭМ!$D$39:$D$782,СВЦЭМ!$A$39:$A$782,$A167,СВЦЭМ!$B$39:$B$782,O$155)+'СЕТ СН'!$I$14+СВЦЭМ!$D$10+'СЕТ СН'!$I$6-'СЕТ СН'!$I$26</f>
        <v>1489.3960983900001</v>
      </c>
      <c r="P167" s="36">
        <f>SUMIFS(СВЦЭМ!$D$39:$D$782,СВЦЭМ!$A$39:$A$782,$A167,СВЦЭМ!$B$39:$B$782,P$155)+'СЕТ СН'!$I$14+СВЦЭМ!$D$10+'СЕТ СН'!$I$6-'СЕТ СН'!$I$26</f>
        <v>1534.5077547699998</v>
      </c>
      <c r="Q167" s="36">
        <f>SUMIFS(СВЦЭМ!$D$39:$D$782,СВЦЭМ!$A$39:$A$782,$A167,СВЦЭМ!$B$39:$B$782,Q$155)+'СЕТ СН'!$I$14+СВЦЭМ!$D$10+'СЕТ СН'!$I$6-'СЕТ СН'!$I$26</f>
        <v>1581.3397937199998</v>
      </c>
      <c r="R167" s="36">
        <f>SUMIFS(СВЦЭМ!$D$39:$D$782,СВЦЭМ!$A$39:$A$782,$A167,СВЦЭМ!$B$39:$B$782,R$155)+'СЕТ СН'!$I$14+СВЦЭМ!$D$10+'СЕТ СН'!$I$6-'СЕТ СН'!$I$26</f>
        <v>1582.9873477800002</v>
      </c>
      <c r="S167" s="36">
        <f>SUMIFS(СВЦЭМ!$D$39:$D$782,СВЦЭМ!$A$39:$A$782,$A167,СВЦЭМ!$B$39:$B$782,S$155)+'СЕТ СН'!$I$14+СВЦЭМ!$D$10+'СЕТ СН'!$I$6-'СЕТ СН'!$I$26</f>
        <v>1542.7289720499998</v>
      </c>
      <c r="T167" s="36">
        <f>SUMIFS(СВЦЭМ!$D$39:$D$782,СВЦЭМ!$A$39:$A$782,$A167,СВЦЭМ!$B$39:$B$782,T$155)+'СЕТ СН'!$I$14+СВЦЭМ!$D$10+'СЕТ СН'!$I$6-'СЕТ СН'!$I$26</f>
        <v>1470.9971885700002</v>
      </c>
      <c r="U167" s="36">
        <f>SUMIFS(СВЦЭМ!$D$39:$D$782,СВЦЭМ!$A$39:$A$782,$A167,СВЦЭМ!$B$39:$B$782,U$155)+'СЕТ СН'!$I$14+СВЦЭМ!$D$10+'СЕТ СН'!$I$6-'СЕТ СН'!$I$26</f>
        <v>1445.64213412</v>
      </c>
      <c r="V167" s="36">
        <f>SUMIFS(СВЦЭМ!$D$39:$D$782,СВЦЭМ!$A$39:$A$782,$A167,СВЦЭМ!$B$39:$B$782,V$155)+'СЕТ СН'!$I$14+СВЦЭМ!$D$10+'СЕТ СН'!$I$6-'СЕТ СН'!$I$26</f>
        <v>1449.42160461</v>
      </c>
      <c r="W167" s="36">
        <f>SUMIFS(СВЦЭМ!$D$39:$D$782,СВЦЭМ!$A$39:$A$782,$A167,СВЦЭМ!$B$39:$B$782,W$155)+'СЕТ СН'!$I$14+СВЦЭМ!$D$10+'СЕТ СН'!$I$6-'СЕТ СН'!$I$26</f>
        <v>1462.1374904100001</v>
      </c>
      <c r="X167" s="36">
        <f>SUMIFS(СВЦЭМ!$D$39:$D$782,СВЦЭМ!$A$39:$A$782,$A167,СВЦЭМ!$B$39:$B$782,X$155)+'СЕТ СН'!$I$14+СВЦЭМ!$D$10+'СЕТ СН'!$I$6-'СЕТ СН'!$I$26</f>
        <v>1479.6406814900001</v>
      </c>
      <c r="Y167" s="36">
        <f>SUMIFS(СВЦЭМ!$D$39:$D$782,СВЦЭМ!$A$39:$A$782,$A167,СВЦЭМ!$B$39:$B$782,Y$155)+'СЕТ СН'!$I$14+СВЦЭМ!$D$10+'СЕТ СН'!$I$6-'СЕТ СН'!$I$26</f>
        <v>1495.9688153100001</v>
      </c>
    </row>
    <row r="168" spans="1:25" ht="15.75" x14ac:dyDescent="0.2">
      <c r="A168" s="35">
        <f t="shared" si="4"/>
        <v>44268</v>
      </c>
      <c r="B168" s="36">
        <f>SUMIFS(СВЦЭМ!$D$39:$D$782,СВЦЭМ!$A$39:$A$782,$A168,СВЦЭМ!$B$39:$B$782,B$155)+'СЕТ СН'!$I$14+СВЦЭМ!$D$10+'СЕТ СН'!$I$6-'СЕТ СН'!$I$26</f>
        <v>1612.4165028399998</v>
      </c>
      <c r="C168" s="36">
        <f>SUMIFS(СВЦЭМ!$D$39:$D$782,СВЦЭМ!$A$39:$A$782,$A168,СВЦЭМ!$B$39:$B$782,C$155)+'СЕТ СН'!$I$14+СВЦЭМ!$D$10+'СЕТ СН'!$I$6-'СЕТ СН'!$I$26</f>
        <v>1640.4474009699998</v>
      </c>
      <c r="D168" s="36">
        <f>SUMIFS(СВЦЭМ!$D$39:$D$782,СВЦЭМ!$A$39:$A$782,$A168,СВЦЭМ!$B$39:$B$782,D$155)+'СЕТ СН'!$I$14+СВЦЭМ!$D$10+'СЕТ СН'!$I$6-'СЕТ СН'!$I$26</f>
        <v>1615.8215164399999</v>
      </c>
      <c r="E168" s="36">
        <f>SUMIFS(СВЦЭМ!$D$39:$D$782,СВЦЭМ!$A$39:$A$782,$A168,СВЦЭМ!$B$39:$B$782,E$155)+'СЕТ СН'!$I$14+СВЦЭМ!$D$10+'СЕТ СН'!$I$6-'СЕТ СН'!$I$26</f>
        <v>1611.1623871100001</v>
      </c>
      <c r="F168" s="36">
        <f>SUMIFS(СВЦЭМ!$D$39:$D$782,СВЦЭМ!$A$39:$A$782,$A168,СВЦЭМ!$B$39:$B$782,F$155)+'СЕТ СН'!$I$14+СВЦЭМ!$D$10+'СЕТ СН'!$I$6-'СЕТ СН'!$I$26</f>
        <v>1612.09563609</v>
      </c>
      <c r="G168" s="36">
        <f>SUMIFS(СВЦЭМ!$D$39:$D$782,СВЦЭМ!$A$39:$A$782,$A168,СВЦЭМ!$B$39:$B$782,G$155)+'СЕТ СН'!$I$14+СВЦЭМ!$D$10+'СЕТ СН'!$I$6-'СЕТ СН'!$I$26</f>
        <v>1618.2309939699999</v>
      </c>
      <c r="H168" s="36">
        <f>SUMIFS(СВЦЭМ!$D$39:$D$782,СВЦЭМ!$A$39:$A$782,$A168,СВЦЭМ!$B$39:$B$782,H$155)+'СЕТ СН'!$I$14+СВЦЭМ!$D$10+'СЕТ СН'!$I$6-'СЕТ СН'!$I$26</f>
        <v>1626.9097903799998</v>
      </c>
      <c r="I168" s="36">
        <f>SUMIFS(СВЦЭМ!$D$39:$D$782,СВЦЭМ!$A$39:$A$782,$A168,СВЦЭМ!$B$39:$B$782,I$155)+'СЕТ СН'!$I$14+СВЦЭМ!$D$10+'СЕТ СН'!$I$6-'СЕТ СН'!$I$26</f>
        <v>1605.5657349899998</v>
      </c>
      <c r="J168" s="36">
        <f>SUMIFS(СВЦЭМ!$D$39:$D$782,СВЦЭМ!$A$39:$A$782,$A168,СВЦЭМ!$B$39:$B$782,J$155)+'СЕТ СН'!$I$14+СВЦЭМ!$D$10+'СЕТ СН'!$I$6-'СЕТ СН'!$I$26</f>
        <v>1533.7058854399997</v>
      </c>
      <c r="K168" s="36">
        <f>SUMIFS(СВЦЭМ!$D$39:$D$782,СВЦЭМ!$A$39:$A$782,$A168,СВЦЭМ!$B$39:$B$782,K$155)+'СЕТ СН'!$I$14+СВЦЭМ!$D$10+'СЕТ СН'!$I$6-'СЕТ СН'!$I$26</f>
        <v>1492.3570103299999</v>
      </c>
      <c r="L168" s="36">
        <f>SUMIFS(СВЦЭМ!$D$39:$D$782,СВЦЭМ!$A$39:$A$782,$A168,СВЦЭМ!$B$39:$B$782,L$155)+'СЕТ СН'!$I$14+СВЦЭМ!$D$10+'СЕТ СН'!$I$6-'СЕТ СН'!$I$26</f>
        <v>1492.0262068900001</v>
      </c>
      <c r="M168" s="36">
        <f>SUMIFS(СВЦЭМ!$D$39:$D$782,СВЦЭМ!$A$39:$A$782,$A168,СВЦЭМ!$B$39:$B$782,M$155)+'СЕТ СН'!$I$14+СВЦЭМ!$D$10+'СЕТ СН'!$I$6-'СЕТ СН'!$I$26</f>
        <v>1497.26731683</v>
      </c>
      <c r="N168" s="36">
        <f>SUMIFS(СВЦЭМ!$D$39:$D$782,СВЦЭМ!$A$39:$A$782,$A168,СВЦЭМ!$B$39:$B$782,N$155)+'СЕТ СН'!$I$14+СВЦЭМ!$D$10+'СЕТ СН'!$I$6-'СЕТ СН'!$I$26</f>
        <v>1515.5769715500001</v>
      </c>
      <c r="O168" s="36">
        <f>SUMIFS(СВЦЭМ!$D$39:$D$782,СВЦЭМ!$A$39:$A$782,$A168,СВЦЭМ!$B$39:$B$782,O$155)+'СЕТ СН'!$I$14+СВЦЭМ!$D$10+'СЕТ СН'!$I$6-'СЕТ СН'!$I$26</f>
        <v>1554.0979224100001</v>
      </c>
      <c r="P168" s="36">
        <f>SUMIFS(СВЦЭМ!$D$39:$D$782,СВЦЭМ!$A$39:$A$782,$A168,СВЦЭМ!$B$39:$B$782,P$155)+'СЕТ СН'!$I$14+СВЦЭМ!$D$10+'СЕТ СН'!$I$6-'СЕТ СН'!$I$26</f>
        <v>1597.9115674</v>
      </c>
      <c r="Q168" s="36">
        <f>SUMIFS(СВЦЭМ!$D$39:$D$782,СВЦЭМ!$A$39:$A$782,$A168,СВЦЭМ!$B$39:$B$782,Q$155)+'СЕТ СН'!$I$14+СВЦЭМ!$D$10+'СЕТ СН'!$I$6-'СЕТ СН'!$I$26</f>
        <v>1570.9875045200001</v>
      </c>
      <c r="R168" s="36">
        <f>SUMIFS(СВЦЭМ!$D$39:$D$782,СВЦЭМ!$A$39:$A$782,$A168,СВЦЭМ!$B$39:$B$782,R$155)+'СЕТ СН'!$I$14+СВЦЭМ!$D$10+'СЕТ СН'!$I$6-'СЕТ СН'!$I$26</f>
        <v>1542.6699728499998</v>
      </c>
      <c r="S168" s="36">
        <f>SUMIFS(СВЦЭМ!$D$39:$D$782,СВЦЭМ!$A$39:$A$782,$A168,СВЦЭМ!$B$39:$B$782,S$155)+'СЕТ СН'!$I$14+СВЦЭМ!$D$10+'СЕТ СН'!$I$6-'СЕТ СН'!$I$26</f>
        <v>1502.9853988300001</v>
      </c>
      <c r="T168" s="36">
        <f>SUMIFS(СВЦЭМ!$D$39:$D$782,СВЦЭМ!$A$39:$A$782,$A168,СВЦЭМ!$B$39:$B$782,T$155)+'СЕТ СН'!$I$14+СВЦЭМ!$D$10+'СЕТ СН'!$I$6-'СЕТ СН'!$I$26</f>
        <v>1441.09060185</v>
      </c>
      <c r="U168" s="36">
        <f>SUMIFS(СВЦЭМ!$D$39:$D$782,СВЦЭМ!$A$39:$A$782,$A168,СВЦЭМ!$B$39:$B$782,U$155)+'СЕТ СН'!$I$14+СВЦЭМ!$D$10+'СЕТ СН'!$I$6-'СЕТ СН'!$I$26</f>
        <v>1410.3373111999999</v>
      </c>
      <c r="V168" s="36">
        <f>SUMIFS(СВЦЭМ!$D$39:$D$782,СВЦЭМ!$A$39:$A$782,$A168,СВЦЭМ!$B$39:$B$782,V$155)+'СЕТ СН'!$I$14+СВЦЭМ!$D$10+'СЕТ СН'!$I$6-'СЕТ СН'!$I$26</f>
        <v>1413.74879373</v>
      </c>
      <c r="W168" s="36">
        <f>SUMIFS(СВЦЭМ!$D$39:$D$782,СВЦЭМ!$A$39:$A$782,$A168,СВЦЭМ!$B$39:$B$782,W$155)+'СЕТ СН'!$I$14+СВЦЭМ!$D$10+'СЕТ СН'!$I$6-'СЕТ СН'!$I$26</f>
        <v>1424.5653483599999</v>
      </c>
      <c r="X168" s="36">
        <f>SUMIFS(СВЦЭМ!$D$39:$D$782,СВЦЭМ!$A$39:$A$782,$A168,СВЦЭМ!$B$39:$B$782,X$155)+'СЕТ СН'!$I$14+СВЦЭМ!$D$10+'СЕТ СН'!$I$6-'СЕТ СН'!$I$26</f>
        <v>1439.46697862</v>
      </c>
      <c r="Y168" s="36">
        <f>SUMIFS(СВЦЭМ!$D$39:$D$782,СВЦЭМ!$A$39:$A$782,$A168,СВЦЭМ!$B$39:$B$782,Y$155)+'СЕТ СН'!$I$14+СВЦЭМ!$D$10+'СЕТ СН'!$I$6-'СЕТ СН'!$I$26</f>
        <v>1467.65794112</v>
      </c>
    </row>
    <row r="169" spans="1:25" ht="15.75" x14ac:dyDescent="0.2">
      <c r="A169" s="35">
        <f t="shared" si="4"/>
        <v>44269</v>
      </c>
      <c r="B169" s="36">
        <f>SUMIFS(СВЦЭМ!$D$39:$D$782,СВЦЭМ!$A$39:$A$782,$A169,СВЦЭМ!$B$39:$B$782,B$155)+'СЕТ СН'!$I$14+СВЦЭМ!$D$10+'СЕТ СН'!$I$6-'СЕТ СН'!$I$26</f>
        <v>1518.58816013</v>
      </c>
      <c r="C169" s="36">
        <f>SUMIFS(СВЦЭМ!$D$39:$D$782,СВЦЭМ!$A$39:$A$782,$A169,СВЦЭМ!$B$39:$B$782,C$155)+'СЕТ СН'!$I$14+СВЦЭМ!$D$10+'СЕТ СН'!$I$6-'СЕТ СН'!$I$26</f>
        <v>1558.2419965599997</v>
      </c>
      <c r="D169" s="36">
        <f>SUMIFS(СВЦЭМ!$D$39:$D$782,СВЦЭМ!$A$39:$A$782,$A169,СВЦЭМ!$B$39:$B$782,D$155)+'СЕТ СН'!$I$14+СВЦЭМ!$D$10+'СЕТ СН'!$I$6-'СЕТ СН'!$I$26</f>
        <v>1587.7894113799998</v>
      </c>
      <c r="E169" s="36">
        <f>SUMIFS(СВЦЭМ!$D$39:$D$782,СВЦЭМ!$A$39:$A$782,$A169,СВЦЭМ!$B$39:$B$782,E$155)+'СЕТ СН'!$I$14+СВЦЭМ!$D$10+'СЕТ СН'!$I$6-'СЕТ СН'!$I$26</f>
        <v>1603.9694651299997</v>
      </c>
      <c r="F169" s="36">
        <f>SUMIFS(СВЦЭМ!$D$39:$D$782,СВЦЭМ!$A$39:$A$782,$A169,СВЦЭМ!$B$39:$B$782,F$155)+'СЕТ СН'!$I$14+СВЦЭМ!$D$10+'СЕТ СН'!$I$6-'СЕТ СН'!$I$26</f>
        <v>1605.19241702</v>
      </c>
      <c r="G169" s="36">
        <f>SUMIFS(СВЦЭМ!$D$39:$D$782,СВЦЭМ!$A$39:$A$782,$A169,СВЦЭМ!$B$39:$B$782,G$155)+'СЕТ СН'!$I$14+СВЦЭМ!$D$10+'СЕТ СН'!$I$6-'СЕТ СН'!$I$26</f>
        <v>1603.9429888300001</v>
      </c>
      <c r="H169" s="36">
        <f>SUMIFS(СВЦЭМ!$D$39:$D$782,СВЦЭМ!$A$39:$A$782,$A169,СВЦЭМ!$B$39:$B$782,H$155)+'СЕТ СН'!$I$14+СВЦЭМ!$D$10+'СЕТ СН'!$I$6-'СЕТ СН'!$I$26</f>
        <v>1612.58170513</v>
      </c>
      <c r="I169" s="36">
        <f>SUMIFS(СВЦЭМ!$D$39:$D$782,СВЦЭМ!$A$39:$A$782,$A169,СВЦЭМ!$B$39:$B$782,I$155)+'СЕТ СН'!$I$14+СВЦЭМ!$D$10+'СЕТ СН'!$I$6-'СЕТ СН'!$I$26</f>
        <v>1583.0457306899998</v>
      </c>
      <c r="J169" s="36">
        <f>SUMIFS(СВЦЭМ!$D$39:$D$782,СВЦЭМ!$A$39:$A$782,$A169,СВЦЭМ!$B$39:$B$782,J$155)+'СЕТ СН'!$I$14+СВЦЭМ!$D$10+'СЕТ СН'!$I$6-'СЕТ СН'!$I$26</f>
        <v>1509.5169309600001</v>
      </c>
      <c r="K169" s="36">
        <f>SUMIFS(СВЦЭМ!$D$39:$D$782,СВЦЭМ!$A$39:$A$782,$A169,СВЦЭМ!$B$39:$B$782,K$155)+'СЕТ СН'!$I$14+СВЦЭМ!$D$10+'СЕТ СН'!$I$6-'СЕТ СН'!$I$26</f>
        <v>1478.8866968</v>
      </c>
      <c r="L169" s="36">
        <f>SUMIFS(СВЦЭМ!$D$39:$D$782,СВЦЭМ!$A$39:$A$782,$A169,СВЦЭМ!$B$39:$B$782,L$155)+'СЕТ СН'!$I$14+СВЦЭМ!$D$10+'СЕТ СН'!$I$6-'СЕТ СН'!$I$26</f>
        <v>1456.0353956700001</v>
      </c>
      <c r="M169" s="36">
        <f>SUMIFS(СВЦЭМ!$D$39:$D$782,СВЦЭМ!$A$39:$A$782,$A169,СВЦЭМ!$B$39:$B$782,M$155)+'СЕТ СН'!$I$14+СВЦЭМ!$D$10+'СЕТ СН'!$I$6-'СЕТ СН'!$I$26</f>
        <v>1465.7515056900002</v>
      </c>
      <c r="N169" s="36">
        <f>SUMIFS(СВЦЭМ!$D$39:$D$782,СВЦЭМ!$A$39:$A$782,$A169,СВЦЭМ!$B$39:$B$782,N$155)+'СЕТ СН'!$I$14+СВЦЭМ!$D$10+'СЕТ СН'!$I$6-'СЕТ СН'!$I$26</f>
        <v>1483.2316604500002</v>
      </c>
      <c r="O169" s="36">
        <f>SUMIFS(СВЦЭМ!$D$39:$D$782,СВЦЭМ!$A$39:$A$782,$A169,СВЦЭМ!$B$39:$B$782,O$155)+'СЕТ СН'!$I$14+СВЦЭМ!$D$10+'СЕТ СН'!$I$6-'СЕТ СН'!$I$26</f>
        <v>1523.9727358800001</v>
      </c>
      <c r="P169" s="36">
        <f>SUMIFS(СВЦЭМ!$D$39:$D$782,СВЦЭМ!$A$39:$A$782,$A169,СВЦЭМ!$B$39:$B$782,P$155)+'СЕТ СН'!$I$14+СВЦЭМ!$D$10+'СЕТ СН'!$I$6-'СЕТ СН'!$I$26</f>
        <v>1564.7481625299997</v>
      </c>
      <c r="Q169" s="36">
        <f>SUMIFS(СВЦЭМ!$D$39:$D$782,СВЦЭМ!$A$39:$A$782,$A169,СВЦЭМ!$B$39:$B$782,Q$155)+'СЕТ СН'!$I$14+СВЦЭМ!$D$10+'СЕТ СН'!$I$6-'СЕТ СН'!$I$26</f>
        <v>1574.3752503299997</v>
      </c>
      <c r="R169" s="36">
        <f>SUMIFS(СВЦЭМ!$D$39:$D$782,СВЦЭМ!$A$39:$A$782,$A169,СВЦЭМ!$B$39:$B$782,R$155)+'СЕТ СН'!$I$14+СВЦЭМ!$D$10+'СЕТ СН'!$I$6-'СЕТ СН'!$I$26</f>
        <v>1562.9731360800001</v>
      </c>
      <c r="S169" s="36">
        <f>SUMIFS(СВЦЭМ!$D$39:$D$782,СВЦЭМ!$A$39:$A$782,$A169,СВЦЭМ!$B$39:$B$782,S$155)+'СЕТ СН'!$I$14+СВЦЭМ!$D$10+'СЕТ СН'!$I$6-'СЕТ СН'!$I$26</f>
        <v>1533.0315613100001</v>
      </c>
      <c r="T169" s="36">
        <f>SUMIFS(СВЦЭМ!$D$39:$D$782,СВЦЭМ!$A$39:$A$782,$A169,СВЦЭМ!$B$39:$B$782,T$155)+'СЕТ СН'!$I$14+СВЦЭМ!$D$10+'СЕТ СН'!$I$6-'СЕТ СН'!$I$26</f>
        <v>1462.99591844</v>
      </c>
      <c r="U169" s="36">
        <f>SUMIFS(СВЦЭМ!$D$39:$D$782,СВЦЭМ!$A$39:$A$782,$A169,СВЦЭМ!$B$39:$B$782,U$155)+'СЕТ СН'!$I$14+СВЦЭМ!$D$10+'СЕТ СН'!$I$6-'СЕТ СН'!$I$26</f>
        <v>1421.45319621</v>
      </c>
      <c r="V169" s="36">
        <f>SUMIFS(СВЦЭМ!$D$39:$D$782,СВЦЭМ!$A$39:$A$782,$A169,СВЦЭМ!$B$39:$B$782,V$155)+'СЕТ СН'!$I$14+СВЦЭМ!$D$10+'СЕТ СН'!$I$6-'СЕТ СН'!$I$26</f>
        <v>1421.7264911</v>
      </c>
      <c r="W169" s="36">
        <f>SUMIFS(СВЦЭМ!$D$39:$D$782,СВЦЭМ!$A$39:$A$782,$A169,СВЦЭМ!$B$39:$B$782,W$155)+'СЕТ СН'!$I$14+СВЦЭМ!$D$10+'СЕТ СН'!$I$6-'СЕТ СН'!$I$26</f>
        <v>1439.3234677400001</v>
      </c>
      <c r="X169" s="36">
        <f>SUMIFS(СВЦЭМ!$D$39:$D$782,СВЦЭМ!$A$39:$A$782,$A169,СВЦЭМ!$B$39:$B$782,X$155)+'СЕТ СН'!$I$14+СВЦЭМ!$D$10+'СЕТ СН'!$I$6-'СЕТ СН'!$I$26</f>
        <v>1454.4616209800001</v>
      </c>
      <c r="Y169" s="36">
        <f>SUMIFS(СВЦЭМ!$D$39:$D$782,СВЦЭМ!$A$39:$A$782,$A169,СВЦЭМ!$B$39:$B$782,Y$155)+'СЕТ СН'!$I$14+СВЦЭМ!$D$10+'СЕТ СН'!$I$6-'СЕТ СН'!$I$26</f>
        <v>1469.47029795</v>
      </c>
    </row>
    <row r="170" spans="1:25" ht="15.75" x14ac:dyDescent="0.2">
      <c r="A170" s="35">
        <f t="shared" si="4"/>
        <v>44270</v>
      </c>
      <c r="B170" s="36">
        <f>SUMIFS(СВЦЭМ!$D$39:$D$782,СВЦЭМ!$A$39:$A$782,$A170,СВЦЭМ!$B$39:$B$782,B$155)+'СЕТ СН'!$I$14+СВЦЭМ!$D$10+'СЕТ СН'!$I$6-'СЕТ СН'!$I$26</f>
        <v>1570.7965233800001</v>
      </c>
      <c r="C170" s="36">
        <f>SUMIFS(СВЦЭМ!$D$39:$D$782,СВЦЭМ!$A$39:$A$782,$A170,СВЦЭМ!$B$39:$B$782,C$155)+'СЕТ СН'!$I$14+СВЦЭМ!$D$10+'СЕТ СН'!$I$6-'СЕТ СН'!$I$26</f>
        <v>1611.13846349</v>
      </c>
      <c r="D170" s="36">
        <f>SUMIFS(СВЦЭМ!$D$39:$D$782,СВЦЭМ!$A$39:$A$782,$A170,СВЦЭМ!$B$39:$B$782,D$155)+'СЕТ СН'!$I$14+СВЦЭМ!$D$10+'СЕТ СН'!$I$6-'СЕТ СН'!$I$26</f>
        <v>1607.23625115</v>
      </c>
      <c r="E170" s="36">
        <f>SUMIFS(СВЦЭМ!$D$39:$D$782,СВЦЭМ!$A$39:$A$782,$A170,СВЦЭМ!$B$39:$B$782,E$155)+'СЕТ СН'!$I$14+СВЦЭМ!$D$10+'СЕТ СН'!$I$6-'СЕТ СН'!$I$26</f>
        <v>1604.6679819699998</v>
      </c>
      <c r="F170" s="36">
        <f>SUMIFS(СВЦЭМ!$D$39:$D$782,СВЦЭМ!$A$39:$A$782,$A170,СВЦЭМ!$B$39:$B$782,F$155)+'СЕТ СН'!$I$14+СВЦЭМ!$D$10+'СЕТ СН'!$I$6-'СЕТ СН'!$I$26</f>
        <v>1609.8641915399999</v>
      </c>
      <c r="G170" s="36">
        <f>SUMIFS(СВЦЭМ!$D$39:$D$782,СВЦЭМ!$A$39:$A$782,$A170,СВЦЭМ!$B$39:$B$782,G$155)+'СЕТ СН'!$I$14+СВЦЭМ!$D$10+'СЕТ СН'!$I$6-'СЕТ СН'!$I$26</f>
        <v>1615.2495262899997</v>
      </c>
      <c r="H170" s="36">
        <f>SUMIFS(СВЦЭМ!$D$39:$D$782,СВЦЭМ!$A$39:$A$782,$A170,СВЦЭМ!$B$39:$B$782,H$155)+'СЕТ СН'!$I$14+СВЦЭМ!$D$10+'СЕТ СН'!$I$6-'СЕТ СН'!$I$26</f>
        <v>1617.5573114099998</v>
      </c>
      <c r="I170" s="36">
        <f>SUMIFS(СВЦЭМ!$D$39:$D$782,СВЦЭМ!$A$39:$A$782,$A170,СВЦЭМ!$B$39:$B$782,I$155)+'СЕТ СН'!$I$14+СВЦЭМ!$D$10+'СЕТ СН'!$I$6-'СЕТ СН'!$I$26</f>
        <v>1559.59374996</v>
      </c>
      <c r="J170" s="36">
        <f>SUMIFS(СВЦЭМ!$D$39:$D$782,СВЦЭМ!$A$39:$A$782,$A170,СВЦЭМ!$B$39:$B$782,J$155)+'СЕТ СН'!$I$14+СВЦЭМ!$D$10+'СЕТ СН'!$I$6-'СЕТ СН'!$I$26</f>
        <v>1502.2933986600001</v>
      </c>
      <c r="K170" s="36">
        <f>SUMIFS(СВЦЭМ!$D$39:$D$782,СВЦЭМ!$A$39:$A$782,$A170,СВЦЭМ!$B$39:$B$782,K$155)+'СЕТ СН'!$I$14+СВЦЭМ!$D$10+'СЕТ СН'!$I$6-'СЕТ СН'!$I$26</f>
        <v>1471.2027862</v>
      </c>
      <c r="L170" s="36">
        <f>SUMIFS(СВЦЭМ!$D$39:$D$782,СВЦЭМ!$A$39:$A$782,$A170,СВЦЭМ!$B$39:$B$782,L$155)+'СЕТ СН'!$I$14+СВЦЭМ!$D$10+'СЕТ СН'!$I$6-'СЕТ СН'!$I$26</f>
        <v>1460.48336195</v>
      </c>
      <c r="M170" s="36">
        <f>SUMIFS(СВЦЭМ!$D$39:$D$782,СВЦЭМ!$A$39:$A$782,$A170,СВЦЭМ!$B$39:$B$782,M$155)+'СЕТ СН'!$I$14+СВЦЭМ!$D$10+'СЕТ СН'!$I$6-'СЕТ СН'!$I$26</f>
        <v>1474.6796743099999</v>
      </c>
      <c r="N170" s="36">
        <f>SUMIFS(СВЦЭМ!$D$39:$D$782,СВЦЭМ!$A$39:$A$782,$A170,СВЦЭМ!$B$39:$B$782,N$155)+'СЕТ СН'!$I$14+СВЦЭМ!$D$10+'СЕТ СН'!$I$6-'СЕТ СН'!$I$26</f>
        <v>1485.48912163</v>
      </c>
      <c r="O170" s="36">
        <f>SUMIFS(СВЦЭМ!$D$39:$D$782,СВЦЭМ!$A$39:$A$782,$A170,СВЦЭМ!$B$39:$B$782,O$155)+'СЕТ СН'!$I$14+СВЦЭМ!$D$10+'СЕТ СН'!$I$6-'СЕТ СН'!$I$26</f>
        <v>1516.5401379099999</v>
      </c>
      <c r="P170" s="36">
        <f>SUMIFS(СВЦЭМ!$D$39:$D$782,СВЦЭМ!$A$39:$A$782,$A170,СВЦЭМ!$B$39:$B$782,P$155)+'СЕТ СН'!$I$14+СВЦЭМ!$D$10+'СЕТ СН'!$I$6-'СЕТ СН'!$I$26</f>
        <v>1561.7408864700001</v>
      </c>
      <c r="Q170" s="36">
        <f>SUMIFS(СВЦЭМ!$D$39:$D$782,СВЦЭМ!$A$39:$A$782,$A170,СВЦЭМ!$B$39:$B$782,Q$155)+'СЕТ СН'!$I$14+СВЦЭМ!$D$10+'СЕТ СН'!$I$6-'СЕТ СН'!$I$26</f>
        <v>1580.7775951899998</v>
      </c>
      <c r="R170" s="36">
        <f>SUMIFS(СВЦЭМ!$D$39:$D$782,СВЦЭМ!$A$39:$A$782,$A170,СВЦЭМ!$B$39:$B$782,R$155)+'СЕТ СН'!$I$14+СВЦЭМ!$D$10+'СЕТ СН'!$I$6-'СЕТ СН'!$I$26</f>
        <v>1564.8045935599998</v>
      </c>
      <c r="S170" s="36">
        <f>SUMIFS(СВЦЭМ!$D$39:$D$782,СВЦЭМ!$A$39:$A$782,$A170,СВЦЭМ!$B$39:$B$782,S$155)+'СЕТ СН'!$I$14+СВЦЭМ!$D$10+'СЕТ СН'!$I$6-'СЕТ СН'!$I$26</f>
        <v>1519.55694021</v>
      </c>
      <c r="T170" s="36">
        <f>SUMIFS(СВЦЭМ!$D$39:$D$782,СВЦЭМ!$A$39:$A$782,$A170,СВЦЭМ!$B$39:$B$782,T$155)+'СЕТ СН'!$I$14+СВЦЭМ!$D$10+'СЕТ СН'!$I$6-'СЕТ СН'!$I$26</f>
        <v>1425.5127141100002</v>
      </c>
      <c r="U170" s="36">
        <f>SUMIFS(СВЦЭМ!$D$39:$D$782,СВЦЭМ!$A$39:$A$782,$A170,СВЦЭМ!$B$39:$B$782,U$155)+'СЕТ СН'!$I$14+СВЦЭМ!$D$10+'СЕТ СН'!$I$6-'СЕТ СН'!$I$26</f>
        <v>1387.91543753</v>
      </c>
      <c r="V170" s="36">
        <f>SUMIFS(СВЦЭМ!$D$39:$D$782,СВЦЭМ!$A$39:$A$782,$A170,СВЦЭМ!$B$39:$B$782,V$155)+'СЕТ СН'!$I$14+СВЦЭМ!$D$10+'СЕТ СН'!$I$6-'СЕТ СН'!$I$26</f>
        <v>1387.5736410499999</v>
      </c>
      <c r="W170" s="36">
        <f>SUMIFS(СВЦЭМ!$D$39:$D$782,СВЦЭМ!$A$39:$A$782,$A170,СВЦЭМ!$B$39:$B$782,W$155)+'СЕТ СН'!$I$14+СВЦЭМ!$D$10+'СЕТ СН'!$I$6-'СЕТ СН'!$I$26</f>
        <v>1393.2649520300001</v>
      </c>
      <c r="X170" s="36">
        <f>SUMIFS(СВЦЭМ!$D$39:$D$782,СВЦЭМ!$A$39:$A$782,$A170,СВЦЭМ!$B$39:$B$782,X$155)+'СЕТ СН'!$I$14+СВЦЭМ!$D$10+'СЕТ СН'!$I$6-'СЕТ СН'!$I$26</f>
        <v>1390.6964124199999</v>
      </c>
      <c r="Y170" s="36">
        <f>SUMIFS(СВЦЭМ!$D$39:$D$782,СВЦЭМ!$A$39:$A$782,$A170,СВЦЭМ!$B$39:$B$782,Y$155)+'СЕТ СН'!$I$14+СВЦЭМ!$D$10+'СЕТ СН'!$I$6-'СЕТ СН'!$I$26</f>
        <v>1400.5466449</v>
      </c>
    </row>
    <row r="171" spans="1:25" ht="15.75" x14ac:dyDescent="0.2">
      <c r="A171" s="35">
        <f t="shared" si="4"/>
        <v>44271</v>
      </c>
      <c r="B171" s="36">
        <f>SUMIFS(СВЦЭМ!$D$39:$D$782,СВЦЭМ!$A$39:$A$782,$A171,СВЦЭМ!$B$39:$B$782,B$155)+'СЕТ СН'!$I$14+СВЦЭМ!$D$10+'СЕТ СН'!$I$6-'СЕТ СН'!$I$26</f>
        <v>1479.08871914</v>
      </c>
      <c r="C171" s="36">
        <f>SUMIFS(СВЦЭМ!$D$39:$D$782,СВЦЭМ!$A$39:$A$782,$A171,СВЦЭМ!$B$39:$B$782,C$155)+'СЕТ СН'!$I$14+СВЦЭМ!$D$10+'СЕТ СН'!$I$6-'СЕТ СН'!$I$26</f>
        <v>1570.8214353099997</v>
      </c>
      <c r="D171" s="36">
        <f>SUMIFS(СВЦЭМ!$D$39:$D$782,СВЦЭМ!$A$39:$A$782,$A171,СВЦЭМ!$B$39:$B$782,D$155)+'СЕТ СН'!$I$14+СВЦЭМ!$D$10+'СЕТ СН'!$I$6-'СЕТ СН'!$I$26</f>
        <v>1606.6610015900001</v>
      </c>
      <c r="E171" s="36">
        <f>SUMIFS(СВЦЭМ!$D$39:$D$782,СВЦЭМ!$A$39:$A$782,$A171,СВЦЭМ!$B$39:$B$782,E$155)+'СЕТ СН'!$I$14+СВЦЭМ!$D$10+'СЕТ СН'!$I$6-'СЕТ СН'!$I$26</f>
        <v>1608.55939334</v>
      </c>
      <c r="F171" s="36">
        <f>SUMIFS(СВЦЭМ!$D$39:$D$782,СВЦЭМ!$A$39:$A$782,$A171,СВЦЭМ!$B$39:$B$782,F$155)+'СЕТ СН'!$I$14+СВЦЭМ!$D$10+'СЕТ СН'!$I$6-'СЕТ СН'!$I$26</f>
        <v>1601.0647858699999</v>
      </c>
      <c r="G171" s="36">
        <f>SUMIFS(СВЦЭМ!$D$39:$D$782,СВЦЭМ!$A$39:$A$782,$A171,СВЦЭМ!$B$39:$B$782,G$155)+'СЕТ СН'!$I$14+СВЦЭМ!$D$10+'СЕТ СН'!$I$6-'СЕТ СН'!$I$26</f>
        <v>1607.73366889</v>
      </c>
      <c r="H171" s="36">
        <f>SUMIFS(СВЦЭМ!$D$39:$D$782,СВЦЭМ!$A$39:$A$782,$A171,СВЦЭМ!$B$39:$B$782,H$155)+'СЕТ СН'!$I$14+СВЦЭМ!$D$10+'СЕТ СН'!$I$6-'СЕТ СН'!$I$26</f>
        <v>1632.9394984299997</v>
      </c>
      <c r="I171" s="36">
        <f>SUMIFS(СВЦЭМ!$D$39:$D$782,СВЦЭМ!$A$39:$A$782,$A171,СВЦЭМ!$B$39:$B$782,I$155)+'СЕТ СН'!$I$14+СВЦЭМ!$D$10+'СЕТ СН'!$I$6-'СЕТ СН'!$I$26</f>
        <v>1578.35614162</v>
      </c>
      <c r="J171" s="36">
        <f>SUMIFS(СВЦЭМ!$D$39:$D$782,СВЦЭМ!$A$39:$A$782,$A171,СВЦЭМ!$B$39:$B$782,J$155)+'СЕТ СН'!$I$14+СВЦЭМ!$D$10+'СЕТ СН'!$I$6-'СЕТ СН'!$I$26</f>
        <v>1533.66823234</v>
      </c>
      <c r="K171" s="36">
        <f>SUMIFS(СВЦЭМ!$D$39:$D$782,СВЦЭМ!$A$39:$A$782,$A171,СВЦЭМ!$B$39:$B$782,K$155)+'СЕТ СН'!$I$14+СВЦЭМ!$D$10+'СЕТ СН'!$I$6-'СЕТ СН'!$I$26</f>
        <v>1513.64814716</v>
      </c>
      <c r="L171" s="36">
        <f>SUMIFS(СВЦЭМ!$D$39:$D$782,СВЦЭМ!$A$39:$A$782,$A171,СВЦЭМ!$B$39:$B$782,L$155)+'СЕТ СН'!$I$14+СВЦЭМ!$D$10+'СЕТ СН'!$I$6-'СЕТ СН'!$I$26</f>
        <v>1508.9305531099999</v>
      </c>
      <c r="M171" s="36">
        <f>SUMIFS(СВЦЭМ!$D$39:$D$782,СВЦЭМ!$A$39:$A$782,$A171,СВЦЭМ!$B$39:$B$782,M$155)+'СЕТ СН'!$I$14+СВЦЭМ!$D$10+'СЕТ СН'!$I$6-'СЕТ СН'!$I$26</f>
        <v>1501.6065857200001</v>
      </c>
      <c r="N171" s="36">
        <f>SUMIFS(СВЦЭМ!$D$39:$D$782,СВЦЭМ!$A$39:$A$782,$A171,СВЦЭМ!$B$39:$B$782,N$155)+'СЕТ СН'!$I$14+СВЦЭМ!$D$10+'СЕТ СН'!$I$6-'СЕТ СН'!$I$26</f>
        <v>1498.95911037</v>
      </c>
      <c r="O171" s="36">
        <f>SUMIFS(СВЦЭМ!$D$39:$D$782,СВЦЭМ!$A$39:$A$782,$A171,СВЦЭМ!$B$39:$B$782,O$155)+'СЕТ СН'!$I$14+СВЦЭМ!$D$10+'СЕТ СН'!$I$6-'СЕТ СН'!$I$26</f>
        <v>1528.3286638300001</v>
      </c>
      <c r="P171" s="36">
        <f>SUMIFS(СВЦЭМ!$D$39:$D$782,СВЦЭМ!$A$39:$A$782,$A171,СВЦЭМ!$B$39:$B$782,P$155)+'СЕТ СН'!$I$14+СВЦЭМ!$D$10+'СЕТ СН'!$I$6-'СЕТ СН'!$I$26</f>
        <v>1567.45373789</v>
      </c>
      <c r="Q171" s="36">
        <f>SUMIFS(СВЦЭМ!$D$39:$D$782,СВЦЭМ!$A$39:$A$782,$A171,СВЦЭМ!$B$39:$B$782,Q$155)+'СЕТ СН'!$I$14+СВЦЭМ!$D$10+'СЕТ СН'!$I$6-'СЕТ СН'!$I$26</f>
        <v>1573.4000938999998</v>
      </c>
      <c r="R171" s="36">
        <f>SUMIFS(СВЦЭМ!$D$39:$D$782,СВЦЭМ!$A$39:$A$782,$A171,СВЦЭМ!$B$39:$B$782,R$155)+'СЕТ СН'!$I$14+СВЦЭМ!$D$10+'СЕТ СН'!$I$6-'СЕТ СН'!$I$26</f>
        <v>1562.6691962199998</v>
      </c>
      <c r="S171" s="36">
        <f>SUMIFS(СВЦЭМ!$D$39:$D$782,СВЦЭМ!$A$39:$A$782,$A171,СВЦЭМ!$B$39:$B$782,S$155)+'СЕТ СН'!$I$14+СВЦЭМ!$D$10+'СЕТ СН'!$I$6-'СЕТ СН'!$I$26</f>
        <v>1553.4105360200001</v>
      </c>
      <c r="T171" s="36">
        <f>SUMIFS(СВЦЭМ!$D$39:$D$782,СВЦЭМ!$A$39:$A$782,$A171,СВЦЭМ!$B$39:$B$782,T$155)+'СЕТ СН'!$I$14+СВЦЭМ!$D$10+'СЕТ СН'!$I$6-'СЕТ СН'!$I$26</f>
        <v>1486.3374460999999</v>
      </c>
      <c r="U171" s="36">
        <f>SUMIFS(СВЦЭМ!$D$39:$D$782,СВЦЭМ!$A$39:$A$782,$A171,СВЦЭМ!$B$39:$B$782,U$155)+'СЕТ СН'!$I$14+СВЦЭМ!$D$10+'СЕТ СН'!$I$6-'СЕТ СН'!$I$26</f>
        <v>1452.15180691</v>
      </c>
      <c r="V171" s="36">
        <f>SUMIFS(СВЦЭМ!$D$39:$D$782,СВЦЭМ!$A$39:$A$782,$A171,СВЦЭМ!$B$39:$B$782,V$155)+'СЕТ СН'!$I$14+СВЦЭМ!$D$10+'СЕТ СН'!$I$6-'СЕТ СН'!$I$26</f>
        <v>1458.1547252300002</v>
      </c>
      <c r="W171" s="36">
        <f>SUMIFS(СВЦЭМ!$D$39:$D$782,СВЦЭМ!$A$39:$A$782,$A171,СВЦЭМ!$B$39:$B$782,W$155)+'СЕТ СН'!$I$14+СВЦЭМ!$D$10+'СЕТ СН'!$I$6-'СЕТ СН'!$I$26</f>
        <v>1474.4769536700001</v>
      </c>
      <c r="X171" s="36">
        <f>SUMIFS(СВЦЭМ!$D$39:$D$782,СВЦЭМ!$A$39:$A$782,$A171,СВЦЭМ!$B$39:$B$782,X$155)+'СЕТ СН'!$I$14+СВЦЭМ!$D$10+'СЕТ СН'!$I$6-'СЕТ СН'!$I$26</f>
        <v>1490.51674983</v>
      </c>
      <c r="Y171" s="36">
        <f>SUMIFS(СВЦЭМ!$D$39:$D$782,СВЦЭМ!$A$39:$A$782,$A171,СВЦЭМ!$B$39:$B$782,Y$155)+'СЕТ СН'!$I$14+СВЦЭМ!$D$10+'СЕТ СН'!$I$6-'СЕТ СН'!$I$26</f>
        <v>1493.7535389300001</v>
      </c>
    </row>
    <row r="172" spans="1:25" ht="15.75" x14ac:dyDescent="0.2">
      <c r="A172" s="35">
        <f t="shared" si="4"/>
        <v>44272</v>
      </c>
      <c r="B172" s="36">
        <f>SUMIFS(СВЦЭМ!$D$39:$D$782,СВЦЭМ!$A$39:$A$782,$A172,СВЦЭМ!$B$39:$B$782,B$155)+'СЕТ СН'!$I$14+СВЦЭМ!$D$10+'СЕТ СН'!$I$6-'СЕТ СН'!$I$26</f>
        <v>1601.01456839</v>
      </c>
      <c r="C172" s="36">
        <f>SUMIFS(СВЦЭМ!$D$39:$D$782,СВЦЭМ!$A$39:$A$782,$A172,СВЦЭМ!$B$39:$B$782,C$155)+'СЕТ СН'!$I$14+СВЦЭМ!$D$10+'СЕТ СН'!$I$6-'СЕТ СН'!$I$26</f>
        <v>1630.8111774899999</v>
      </c>
      <c r="D172" s="36">
        <f>SUMIFS(СВЦЭМ!$D$39:$D$782,СВЦЭМ!$A$39:$A$782,$A172,СВЦЭМ!$B$39:$B$782,D$155)+'СЕТ СН'!$I$14+СВЦЭМ!$D$10+'СЕТ СН'!$I$6-'СЕТ СН'!$I$26</f>
        <v>1613.92952926</v>
      </c>
      <c r="E172" s="36">
        <f>SUMIFS(СВЦЭМ!$D$39:$D$782,СВЦЭМ!$A$39:$A$782,$A172,СВЦЭМ!$B$39:$B$782,E$155)+'СЕТ СН'!$I$14+СВЦЭМ!$D$10+'СЕТ СН'!$I$6-'СЕТ СН'!$I$26</f>
        <v>1608.5337880500001</v>
      </c>
      <c r="F172" s="36">
        <f>SUMIFS(СВЦЭМ!$D$39:$D$782,СВЦЭМ!$A$39:$A$782,$A172,СВЦЭМ!$B$39:$B$782,F$155)+'СЕТ СН'!$I$14+СВЦЭМ!$D$10+'СЕТ СН'!$I$6-'СЕТ СН'!$I$26</f>
        <v>1611.7037980199998</v>
      </c>
      <c r="G172" s="36">
        <f>SUMIFS(СВЦЭМ!$D$39:$D$782,СВЦЭМ!$A$39:$A$782,$A172,СВЦЭМ!$B$39:$B$782,G$155)+'СЕТ СН'!$I$14+СВЦЭМ!$D$10+'СЕТ СН'!$I$6-'СЕТ СН'!$I$26</f>
        <v>1620.57797286</v>
      </c>
      <c r="H172" s="36">
        <f>SUMIFS(СВЦЭМ!$D$39:$D$782,СВЦЭМ!$A$39:$A$782,$A172,СВЦЭМ!$B$39:$B$782,H$155)+'СЕТ СН'!$I$14+СВЦЭМ!$D$10+'СЕТ СН'!$I$6-'СЕТ СН'!$I$26</f>
        <v>1634.17362258</v>
      </c>
      <c r="I172" s="36">
        <f>SUMIFS(СВЦЭМ!$D$39:$D$782,СВЦЭМ!$A$39:$A$782,$A172,СВЦЭМ!$B$39:$B$782,I$155)+'СЕТ СН'!$I$14+СВЦЭМ!$D$10+'СЕТ СН'!$I$6-'СЕТ СН'!$I$26</f>
        <v>1597.75085846</v>
      </c>
      <c r="J172" s="36">
        <f>SUMIFS(СВЦЭМ!$D$39:$D$782,СВЦЭМ!$A$39:$A$782,$A172,СВЦЭМ!$B$39:$B$782,J$155)+'СЕТ СН'!$I$14+СВЦЭМ!$D$10+'СЕТ СН'!$I$6-'СЕТ СН'!$I$26</f>
        <v>1556.6571567699998</v>
      </c>
      <c r="K172" s="36">
        <f>SUMIFS(СВЦЭМ!$D$39:$D$782,СВЦЭМ!$A$39:$A$782,$A172,СВЦЭМ!$B$39:$B$782,K$155)+'СЕТ СН'!$I$14+СВЦЭМ!$D$10+'СЕТ СН'!$I$6-'СЕТ СН'!$I$26</f>
        <v>1546.9126035199997</v>
      </c>
      <c r="L172" s="36">
        <f>SUMIFS(СВЦЭМ!$D$39:$D$782,СВЦЭМ!$A$39:$A$782,$A172,СВЦЭМ!$B$39:$B$782,L$155)+'СЕТ СН'!$I$14+СВЦЭМ!$D$10+'СЕТ СН'!$I$6-'СЕТ СН'!$I$26</f>
        <v>1541.8639425299998</v>
      </c>
      <c r="M172" s="36">
        <f>SUMIFS(СВЦЭМ!$D$39:$D$782,СВЦЭМ!$A$39:$A$782,$A172,СВЦЭМ!$B$39:$B$782,M$155)+'СЕТ СН'!$I$14+СВЦЭМ!$D$10+'СЕТ СН'!$I$6-'СЕТ СН'!$I$26</f>
        <v>1544.0156505599998</v>
      </c>
      <c r="N172" s="36">
        <f>SUMIFS(СВЦЭМ!$D$39:$D$782,СВЦЭМ!$A$39:$A$782,$A172,СВЦЭМ!$B$39:$B$782,N$155)+'СЕТ СН'!$I$14+СВЦЭМ!$D$10+'СЕТ СН'!$I$6-'СЕТ СН'!$I$26</f>
        <v>1547.39824589</v>
      </c>
      <c r="O172" s="36">
        <f>SUMIFS(СВЦЭМ!$D$39:$D$782,СВЦЭМ!$A$39:$A$782,$A172,СВЦЭМ!$B$39:$B$782,O$155)+'СЕТ СН'!$I$14+СВЦЭМ!$D$10+'СЕТ СН'!$I$6-'СЕТ СН'!$I$26</f>
        <v>1565.9056240899999</v>
      </c>
      <c r="P172" s="36">
        <f>SUMIFS(СВЦЭМ!$D$39:$D$782,СВЦЭМ!$A$39:$A$782,$A172,СВЦЭМ!$B$39:$B$782,P$155)+'СЕТ СН'!$I$14+СВЦЭМ!$D$10+'СЕТ СН'!$I$6-'СЕТ СН'!$I$26</f>
        <v>1607.4618138199999</v>
      </c>
      <c r="Q172" s="36">
        <f>SUMIFS(СВЦЭМ!$D$39:$D$782,СВЦЭМ!$A$39:$A$782,$A172,СВЦЭМ!$B$39:$B$782,Q$155)+'СЕТ СН'!$I$14+СВЦЭМ!$D$10+'СЕТ СН'!$I$6-'СЕТ СН'!$I$26</f>
        <v>1638.69900775</v>
      </c>
      <c r="R172" s="36">
        <f>SUMIFS(СВЦЭМ!$D$39:$D$782,СВЦЭМ!$A$39:$A$782,$A172,СВЦЭМ!$B$39:$B$782,R$155)+'СЕТ СН'!$I$14+СВЦЭМ!$D$10+'СЕТ СН'!$I$6-'СЕТ СН'!$I$26</f>
        <v>1618.6828562799997</v>
      </c>
      <c r="S172" s="36">
        <f>SUMIFS(СВЦЭМ!$D$39:$D$782,СВЦЭМ!$A$39:$A$782,$A172,СВЦЭМ!$B$39:$B$782,S$155)+'СЕТ СН'!$I$14+СВЦЭМ!$D$10+'СЕТ СН'!$I$6-'СЕТ СН'!$I$26</f>
        <v>1594.0823319699998</v>
      </c>
      <c r="T172" s="36">
        <f>SUMIFS(СВЦЭМ!$D$39:$D$782,СВЦЭМ!$A$39:$A$782,$A172,СВЦЭМ!$B$39:$B$782,T$155)+'СЕТ СН'!$I$14+СВЦЭМ!$D$10+'СЕТ СН'!$I$6-'СЕТ СН'!$I$26</f>
        <v>1535.69661791</v>
      </c>
      <c r="U172" s="36">
        <f>SUMIFS(СВЦЭМ!$D$39:$D$782,СВЦЭМ!$A$39:$A$782,$A172,СВЦЭМ!$B$39:$B$782,U$155)+'СЕТ СН'!$I$14+СВЦЭМ!$D$10+'СЕТ СН'!$I$6-'СЕТ СН'!$I$26</f>
        <v>1504.20659105</v>
      </c>
      <c r="V172" s="36">
        <f>SUMIFS(СВЦЭМ!$D$39:$D$782,СВЦЭМ!$A$39:$A$782,$A172,СВЦЭМ!$B$39:$B$782,V$155)+'СЕТ СН'!$I$14+СВЦЭМ!$D$10+'СЕТ СН'!$I$6-'СЕТ СН'!$I$26</f>
        <v>1499.21264707</v>
      </c>
      <c r="W172" s="36">
        <f>SUMIFS(СВЦЭМ!$D$39:$D$782,СВЦЭМ!$A$39:$A$782,$A172,СВЦЭМ!$B$39:$B$782,W$155)+'СЕТ СН'!$I$14+СВЦЭМ!$D$10+'СЕТ СН'!$I$6-'СЕТ СН'!$I$26</f>
        <v>1508.58790905</v>
      </c>
      <c r="X172" s="36">
        <f>SUMIFS(СВЦЭМ!$D$39:$D$782,СВЦЭМ!$A$39:$A$782,$A172,СВЦЭМ!$B$39:$B$782,X$155)+'СЕТ СН'!$I$14+СВЦЭМ!$D$10+'СЕТ СН'!$I$6-'СЕТ СН'!$I$26</f>
        <v>1522.7759224500001</v>
      </c>
      <c r="Y172" s="36">
        <f>SUMIFS(СВЦЭМ!$D$39:$D$782,СВЦЭМ!$A$39:$A$782,$A172,СВЦЭМ!$B$39:$B$782,Y$155)+'СЕТ СН'!$I$14+СВЦЭМ!$D$10+'СЕТ СН'!$I$6-'СЕТ СН'!$I$26</f>
        <v>1530.1834074799999</v>
      </c>
    </row>
    <row r="173" spans="1:25" ht="15.75" x14ac:dyDescent="0.2">
      <c r="A173" s="35">
        <f t="shared" si="4"/>
        <v>44273</v>
      </c>
      <c r="B173" s="36">
        <f>SUMIFS(СВЦЭМ!$D$39:$D$782,СВЦЭМ!$A$39:$A$782,$A173,СВЦЭМ!$B$39:$B$782,B$155)+'СЕТ СН'!$I$14+СВЦЭМ!$D$10+'СЕТ СН'!$I$6-'СЕТ СН'!$I$26</f>
        <v>1547.8264540699997</v>
      </c>
      <c r="C173" s="36">
        <f>SUMIFS(СВЦЭМ!$D$39:$D$782,СВЦЭМ!$A$39:$A$782,$A173,СВЦЭМ!$B$39:$B$782,C$155)+'СЕТ СН'!$I$14+СВЦЭМ!$D$10+'СЕТ СН'!$I$6-'СЕТ СН'!$I$26</f>
        <v>1621.6434425799998</v>
      </c>
      <c r="D173" s="36">
        <f>SUMIFS(СВЦЭМ!$D$39:$D$782,СВЦЭМ!$A$39:$A$782,$A173,СВЦЭМ!$B$39:$B$782,D$155)+'СЕТ СН'!$I$14+СВЦЭМ!$D$10+'СЕТ СН'!$I$6-'СЕТ СН'!$I$26</f>
        <v>1691.7714046900001</v>
      </c>
      <c r="E173" s="36">
        <f>SUMIFS(СВЦЭМ!$D$39:$D$782,СВЦЭМ!$A$39:$A$782,$A173,СВЦЭМ!$B$39:$B$782,E$155)+'СЕТ СН'!$I$14+СВЦЭМ!$D$10+'СЕТ СН'!$I$6-'СЕТ СН'!$I$26</f>
        <v>1695.0446666600001</v>
      </c>
      <c r="F173" s="36">
        <f>SUMIFS(СВЦЭМ!$D$39:$D$782,СВЦЭМ!$A$39:$A$782,$A173,СВЦЭМ!$B$39:$B$782,F$155)+'СЕТ СН'!$I$14+СВЦЭМ!$D$10+'СЕТ СН'!$I$6-'СЕТ СН'!$I$26</f>
        <v>1700.0178574500001</v>
      </c>
      <c r="G173" s="36">
        <f>SUMIFS(СВЦЭМ!$D$39:$D$782,СВЦЭМ!$A$39:$A$782,$A173,СВЦЭМ!$B$39:$B$782,G$155)+'СЕТ СН'!$I$14+СВЦЭМ!$D$10+'СЕТ СН'!$I$6-'СЕТ СН'!$I$26</f>
        <v>1696.0225211899997</v>
      </c>
      <c r="H173" s="36">
        <f>SUMIFS(СВЦЭМ!$D$39:$D$782,СВЦЭМ!$A$39:$A$782,$A173,СВЦЭМ!$B$39:$B$782,H$155)+'СЕТ СН'!$I$14+СВЦЭМ!$D$10+'СЕТ СН'!$I$6-'СЕТ СН'!$I$26</f>
        <v>1652.6695422299999</v>
      </c>
      <c r="I173" s="36">
        <f>SUMIFS(СВЦЭМ!$D$39:$D$782,СВЦЭМ!$A$39:$A$782,$A173,СВЦЭМ!$B$39:$B$782,I$155)+'СЕТ СН'!$I$14+СВЦЭМ!$D$10+'СЕТ СН'!$I$6-'СЕТ СН'!$I$26</f>
        <v>1585.37957177</v>
      </c>
      <c r="J173" s="36">
        <f>SUMIFS(СВЦЭМ!$D$39:$D$782,СВЦЭМ!$A$39:$A$782,$A173,СВЦЭМ!$B$39:$B$782,J$155)+'СЕТ СН'!$I$14+СВЦЭМ!$D$10+'СЕТ СН'!$I$6-'СЕТ СН'!$I$26</f>
        <v>1543.2595355399999</v>
      </c>
      <c r="K173" s="36">
        <f>SUMIFS(СВЦЭМ!$D$39:$D$782,СВЦЭМ!$A$39:$A$782,$A173,СВЦЭМ!$B$39:$B$782,K$155)+'СЕТ СН'!$I$14+СВЦЭМ!$D$10+'СЕТ СН'!$I$6-'СЕТ СН'!$I$26</f>
        <v>1517.5387479800002</v>
      </c>
      <c r="L173" s="36">
        <f>SUMIFS(СВЦЭМ!$D$39:$D$782,СВЦЭМ!$A$39:$A$782,$A173,СВЦЭМ!$B$39:$B$782,L$155)+'СЕТ СН'!$I$14+СВЦЭМ!$D$10+'СЕТ СН'!$I$6-'СЕТ СН'!$I$26</f>
        <v>1517.2573531</v>
      </c>
      <c r="M173" s="36">
        <f>SUMIFS(СВЦЭМ!$D$39:$D$782,СВЦЭМ!$A$39:$A$782,$A173,СВЦЭМ!$B$39:$B$782,M$155)+'СЕТ СН'!$I$14+СВЦЭМ!$D$10+'СЕТ СН'!$I$6-'СЕТ СН'!$I$26</f>
        <v>1524.1749403200001</v>
      </c>
      <c r="N173" s="36">
        <f>SUMIFS(СВЦЭМ!$D$39:$D$782,СВЦЭМ!$A$39:$A$782,$A173,СВЦЭМ!$B$39:$B$782,N$155)+'СЕТ СН'!$I$14+СВЦЭМ!$D$10+'СЕТ СН'!$I$6-'СЕТ СН'!$I$26</f>
        <v>1531.32157551</v>
      </c>
      <c r="O173" s="36">
        <f>SUMIFS(СВЦЭМ!$D$39:$D$782,СВЦЭМ!$A$39:$A$782,$A173,СВЦЭМ!$B$39:$B$782,O$155)+'СЕТ СН'!$I$14+СВЦЭМ!$D$10+'СЕТ СН'!$I$6-'СЕТ СН'!$I$26</f>
        <v>1547.4532745500001</v>
      </c>
      <c r="P173" s="36">
        <f>SUMIFS(СВЦЭМ!$D$39:$D$782,СВЦЭМ!$A$39:$A$782,$A173,СВЦЭМ!$B$39:$B$782,P$155)+'СЕТ СН'!$I$14+СВЦЭМ!$D$10+'СЕТ СН'!$I$6-'СЕТ СН'!$I$26</f>
        <v>1588.9559181300001</v>
      </c>
      <c r="Q173" s="36">
        <f>SUMIFS(СВЦЭМ!$D$39:$D$782,СВЦЭМ!$A$39:$A$782,$A173,СВЦЭМ!$B$39:$B$782,Q$155)+'СЕТ СН'!$I$14+СВЦЭМ!$D$10+'СЕТ СН'!$I$6-'СЕТ СН'!$I$26</f>
        <v>1618.8541918399997</v>
      </c>
      <c r="R173" s="36">
        <f>SUMIFS(СВЦЭМ!$D$39:$D$782,СВЦЭМ!$A$39:$A$782,$A173,СВЦЭМ!$B$39:$B$782,R$155)+'СЕТ СН'!$I$14+СВЦЭМ!$D$10+'СЕТ СН'!$I$6-'СЕТ СН'!$I$26</f>
        <v>1603.9878151499997</v>
      </c>
      <c r="S173" s="36">
        <f>SUMIFS(СВЦЭМ!$D$39:$D$782,СВЦЭМ!$A$39:$A$782,$A173,СВЦЭМ!$B$39:$B$782,S$155)+'СЕТ СН'!$I$14+СВЦЭМ!$D$10+'СЕТ СН'!$I$6-'СЕТ СН'!$I$26</f>
        <v>1589.0918425499999</v>
      </c>
      <c r="T173" s="36">
        <f>SUMIFS(СВЦЭМ!$D$39:$D$782,СВЦЭМ!$A$39:$A$782,$A173,СВЦЭМ!$B$39:$B$782,T$155)+'СЕТ СН'!$I$14+СВЦЭМ!$D$10+'СЕТ СН'!$I$6-'СЕТ СН'!$I$26</f>
        <v>1513.5548160600001</v>
      </c>
      <c r="U173" s="36">
        <f>SUMIFS(СВЦЭМ!$D$39:$D$782,СВЦЭМ!$A$39:$A$782,$A173,СВЦЭМ!$B$39:$B$782,U$155)+'СЕТ СН'!$I$14+СВЦЭМ!$D$10+'СЕТ СН'!$I$6-'СЕТ СН'!$I$26</f>
        <v>1483.8528327899999</v>
      </c>
      <c r="V173" s="36">
        <f>SUMIFS(СВЦЭМ!$D$39:$D$782,СВЦЭМ!$A$39:$A$782,$A173,СВЦЭМ!$B$39:$B$782,V$155)+'СЕТ СН'!$I$14+СВЦЭМ!$D$10+'СЕТ СН'!$I$6-'СЕТ СН'!$I$26</f>
        <v>1489.92045766</v>
      </c>
      <c r="W173" s="36">
        <f>SUMIFS(СВЦЭМ!$D$39:$D$782,СВЦЭМ!$A$39:$A$782,$A173,СВЦЭМ!$B$39:$B$782,W$155)+'СЕТ СН'!$I$14+СВЦЭМ!$D$10+'СЕТ СН'!$I$6-'СЕТ СН'!$I$26</f>
        <v>1497.09513709</v>
      </c>
      <c r="X173" s="36">
        <f>SUMIFS(СВЦЭМ!$D$39:$D$782,СВЦЭМ!$A$39:$A$782,$A173,СВЦЭМ!$B$39:$B$782,X$155)+'СЕТ СН'!$I$14+СВЦЭМ!$D$10+'СЕТ СН'!$I$6-'СЕТ СН'!$I$26</f>
        <v>1503.40989859</v>
      </c>
      <c r="Y173" s="36">
        <f>SUMIFS(СВЦЭМ!$D$39:$D$782,СВЦЭМ!$A$39:$A$782,$A173,СВЦЭМ!$B$39:$B$782,Y$155)+'СЕТ СН'!$I$14+СВЦЭМ!$D$10+'СЕТ СН'!$I$6-'СЕТ СН'!$I$26</f>
        <v>1514.6057653399998</v>
      </c>
    </row>
    <row r="174" spans="1:25" ht="15.75" x14ac:dyDescent="0.2">
      <c r="A174" s="35">
        <f t="shared" si="4"/>
        <v>44274</v>
      </c>
      <c r="B174" s="36">
        <f>SUMIFS(СВЦЭМ!$D$39:$D$782,СВЦЭМ!$A$39:$A$782,$A174,СВЦЭМ!$B$39:$B$782,B$155)+'СЕТ СН'!$I$14+СВЦЭМ!$D$10+'СЕТ СН'!$I$6-'СЕТ СН'!$I$26</f>
        <v>1504.6797631899999</v>
      </c>
      <c r="C174" s="36">
        <f>SUMIFS(СВЦЭМ!$D$39:$D$782,СВЦЭМ!$A$39:$A$782,$A174,СВЦЭМ!$B$39:$B$782,C$155)+'СЕТ СН'!$I$14+СВЦЭМ!$D$10+'СЕТ СН'!$I$6-'СЕТ СН'!$I$26</f>
        <v>1570.7068242199998</v>
      </c>
      <c r="D174" s="36">
        <f>SUMIFS(СВЦЭМ!$D$39:$D$782,СВЦЭМ!$A$39:$A$782,$A174,СВЦЭМ!$B$39:$B$782,D$155)+'СЕТ СН'!$I$14+СВЦЭМ!$D$10+'СЕТ СН'!$I$6-'СЕТ СН'!$I$26</f>
        <v>1645.2990044200001</v>
      </c>
      <c r="E174" s="36">
        <f>SUMIFS(СВЦЭМ!$D$39:$D$782,СВЦЭМ!$A$39:$A$782,$A174,СВЦЭМ!$B$39:$B$782,E$155)+'СЕТ СН'!$I$14+СВЦЭМ!$D$10+'СЕТ СН'!$I$6-'СЕТ СН'!$I$26</f>
        <v>1648.6299544999997</v>
      </c>
      <c r="F174" s="36">
        <f>SUMIFS(СВЦЭМ!$D$39:$D$782,СВЦЭМ!$A$39:$A$782,$A174,СВЦЭМ!$B$39:$B$782,F$155)+'СЕТ СН'!$I$14+СВЦЭМ!$D$10+'СЕТ СН'!$I$6-'СЕТ СН'!$I$26</f>
        <v>1670.4367379999999</v>
      </c>
      <c r="G174" s="36">
        <f>SUMIFS(СВЦЭМ!$D$39:$D$782,СВЦЭМ!$A$39:$A$782,$A174,СВЦЭМ!$B$39:$B$782,G$155)+'СЕТ СН'!$I$14+СВЦЭМ!$D$10+'СЕТ СН'!$I$6-'СЕТ СН'!$I$26</f>
        <v>1651.44375889</v>
      </c>
      <c r="H174" s="36">
        <f>SUMIFS(СВЦЭМ!$D$39:$D$782,СВЦЭМ!$A$39:$A$782,$A174,СВЦЭМ!$B$39:$B$782,H$155)+'СЕТ СН'!$I$14+СВЦЭМ!$D$10+'СЕТ СН'!$I$6-'СЕТ СН'!$I$26</f>
        <v>1593.6851901099999</v>
      </c>
      <c r="I174" s="36">
        <f>SUMIFS(СВЦЭМ!$D$39:$D$782,СВЦЭМ!$A$39:$A$782,$A174,СВЦЭМ!$B$39:$B$782,I$155)+'СЕТ СН'!$I$14+СВЦЭМ!$D$10+'СЕТ СН'!$I$6-'СЕТ СН'!$I$26</f>
        <v>1541.49134938</v>
      </c>
      <c r="J174" s="36">
        <f>SUMIFS(СВЦЭМ!$D$39:$D$782,СВЦЭМ!$A$39:$A$782,$A174,СВЦЭМ!$B$39:$B$782,J$155)+'СЕТ СН'!$I$14+СВЦЭМ!$D$10+'СЕТ СН'!$I$6-'СЕТ СН'!$I$26</f>
        <v>1495.0501825599999</v>
      </c>
      <c r="K174" s="36">
        <f>SUMIFS(СВЦЭМ!$D$39:$D$782,СВЦЭМ!$A$39:$A$782,$A174,СВЦЭМ!$B$39:$B$782,K$155)+'СЕТ СН'!$I$14+СВЦЭМ!$D$10+'СЕТ СН'!$I$6-'СЕТ СН'!$I$26</f>
        <v>1471.23204887</v>
      </c>
      <c r="L174" s="36">
        <f>SUMIFS(СВЦЭМ!$D$39:$D$782,СВЦЭМ!$A$39:$A$782,$A174,СВЦЭМ!$B$39:$B$782,L$155)+'СЕТ СН'!$I$14+СВЦЭМ!$D$10+'СЕТ СН'!$I$6-'СЕТ СН'!$I$26</f>
        <v>1464.3422199299998</v>
      </c>
      <c r="M174" s="36">
        <f>SUMIFS(СВЦЭМ!$D$39:$D$782,СВЦЭМ!$A$39:$A$782,$A174,СВЦЭМ!$B$39:$B$782,M$155)+'СЕТ СН'!$I$14+СВЦЭМ!$D$10+'СЕТ СН'!$I$6-'СЕТ СН'!$I$26</f>
        <v>1471.3849559599998</v>
      </c>
      <c r="N174" s="36">
        <f>SUMIFS(СВЦЭМ!$D$39:$D$782,СВЦЭМ!$A$39:$A$782,$A174,СВЦЭМ!$B$39:$B$782,N$155)+'СЕТ СН'!$I$14+СВЦЭМ!$D$10+'СЕТ СН'!$I$6-'СЕТ СН'!$I$26</f>
        <v>1489.4103146100001</v>
      </c>
      <c r="O174" s="36">
        <f>SUMIFS(СВЦЭМ!$D$39:$D$782,СВЦЭМ!$A$39:$A$782,$A174,СВЦЭМ!$B$39:$B$782,O$155)+'СЕТ СН'!$I$14+СВЦЭМ!$D$10+'СЕТ СН'!$I$6-'СЕТ СН'!$I$26</f>
        <v>1494.2672415299999</v>
      </c>
      <c r="P174" s="36">
        <f>SUMIFS(СВЦЭМ!$D$39:$D$782,СВЦЭМ!$A$39:$A$782,$A174,СВЦЭМ!$B$39:$B$782,P$155)+'СЕТ СН'!$I$14+СВЦЭМ!$D$10+'СЕТ СН'!$I$6-'СЕТ СН'!$I$26</f>
        <v>1534.5447153099999</v>
      </c>
      <c r="Q174" s="36">
        <f>SUMIFS(СВЦЭМ!$D$39:$D$782,СВЦЭМ!$A$39:$A$782,$A174,СВЦЭМ!$B$39:$B$782,Q$155)+'СЕТ СН'!$I$14+СВЦЭМ!$D$10+'СЕТ СН'!$I$6-'СЕТ СН'!$I$26</f>
        <v>1570.0202443099997</v>
      </c>
      <c r="R174" s="36">
        <f>SUMIFS(СВЦЭМ!$D$39:$D$782,СВЦЭМ!$A$39:$A$782,$A174,СВЦЭМ!$B$39:$B$782,R$155)+'СЕТ СН'!$I$14+СВЦЭМ!$D$10+'СЕТ СН'!$I$6-'СЕТ СН'!$I$26</f>
        <v>1576.3431518399998</v>
      </c>
      <c r="S174" s="36">
        <f>SUMIFS(СВЦЭМ!$D$39:$D$782,СВЦЭМ!$A$39:$A$782,$A174,СВЦЭМ!$B$39:$B$782,S$155)+'СЕТ СН'!$I$14+СВЦЭМ!$D$10+'СЕТ СН'!$I$6-'СЕТ СН'!$I$26</f>
        <v>1566.3264577999998</v>
      </c>
      <c r="T174" s="36">
        <f>SUMIFS(СВЦЭМ!$D$39:$D$782,СВЦЭМ!$A$39:$A$782,$A174,СВЦЭМ!$B$39:$B$782,T$155)+'СЕТ СН'!$I$14+СВЦЭМ!$D$10+'СЕТ СН'!$I$6-'СЕТ СН'!$I$26</f>
        <v>1495.7743951699999</v>
      </c>
      <c r="U174" s="36">
        <f>SUMIFS(СВЦЭМ!$D$39:$D$782,СВЦЭМ!$A$39:$A$782,$A174,СВЦЭМ!$B$39:$B$782,U$155)+'СЕТ СН'!$I$14+СВЦЭМ!$D$10+'СЕТ СН'!$I$6-'СЕТ СН'!$I$26</f>
        <v>1455.67565358</v>
      </c>
      <c r="V174" s="36">
        <f>SUMIFS(СВЦЭМ!$D$39:$D$782,СВЦЭМ!$A$39:$A$782,$A174,СВЦЭМ!$B$39:$B$782,V$155)+'СЕТ СН'!$I$14+СВЦЭМ!$D$10+'СЕТ СН'!$I$6-'СЕТ СН'!$I$26</f>
        <v>1450.0031889100001</v>
      </c>
      <c r="W174" s="36">
        <f>SUMIFS(СВЦЭМ!$D$39:$D$782,СВЦЭМ!$A$39:$A$782,$A174,СВЦЭМ!$B$39:$B$782,W$155)+'СЕТ СН'!$I$14+СВЦЭМ!$D$10+'СЕТ СН'!$I$6-'СЕТ СН'!$I$26</f>
        <v>1454.84670959</v>
      </c>
      <c r="X174" s="36">
        <f>SUMIFS(СВЦЭМ!$D$39:$D$782,СВЦЭМ!$A$39:$A$782,$A174,СВЦЭМ!$B$39:$B$782,X$155)+'СЕТ СН'!$I$14+СВЦЭМ!$D$10+'СЕТ СН'!$I$6-'СЕТ СН'!$I$26</f>
        <v>1478.68375449</v>
      </c>
      <c r="Y174" s="36">
        <f>SUMIFS(СВЦЭМ!$D$39:$D$782,СВЦЭМ!$A$39:$A$782,$A174,СВЦЭМ!$B$39:$B$782,Y$155)+'СЕТ СН'!$I$14+СВЦЭМ!$D$10+'СЕТ СН'!$I$6-'СЕТ СН'!$I$26</f>
        <v>1491.6510363299999</v>
      </c>
    </row>
    <row r="175" spans="1:25" ht="15.75" x14ac:dyDescent="0.2">
      <c r="A175" s="35">
        <f t="shared" si="4"/>
        <v>44275</v>
      </c>
      <c r="B175" s="36">
        <f>SUMIFS(СВЦЭМ!$D$39:$D$782,СВЦЭМ!$A$39:$A$782,$A175,СВЦЭМ!$B$39:$B$782,B$155)+'СЕТ СН'!$I$14+СВЦЭМ!$D$10+'СЕТ СН'!$I$6-'СЕТ СН'!$I$26</f>
        <v>1512.38789843</v>
      </c>
      <c r="C175" s="36">
        <f>SUMIFS(СВЦЭМ!$D$39:$D$782,СВЦЭМ!$A$39:$A$782,$A175,СВЦЭМ!$B$39:$B$782,C$155)+'СЕТ СН'!$I$14+СВЦЭМ!$D$10+'СЕТ СН'!$I$6-'СЕТ СН'!$I$26</f>
        <v>1582.4937196599999</v>
      </c>
      <c r="D175" s="36">
        <f>SUMIFS(СВЦЭМ!$D$39:$D$782,СВЦЭМ!$A$39:$A$782,$A175,СВЦЭМ!$B$39:$B$782,D$155)+'СЕТ СН'!$I$14+СВЦЭМ!$D$10+'СЕТ СН'!$I$6-'СЕТ СН'!$I$26</f>
        <v>1650.6218239299997</v>
      </c>
      <c r="E175" s="36">
        <f>SUMIFS(СВЦЭМ!$D$39:$D$782,СВЦЭМ!$A$39:$A$782,$A175,СВЦЭМ!$B$39:$B$782,E$155)+'СЕТ СН'!$I$14+СВЦЭМ!$D$10+'СЕТ СН'!$I$6-'СЕТ СН'!$I$26</f>
        <v>1658.1999016699997</v>
      </c>
      <c r="F175" s="36">
        <f>SUMIFS(СВЦЭМ!$D$39:$D$782,СВЦЭМ!$A$39:$A$782,$A175,СВЦЭМ!$B$39:$B$782,F$155)+'СЕТ СН'!$I$14+СВЦЭМ!$D$10+'СЕТ СН'!$I$6-'СЕТ СН'!$I$26</f>
        <v>1676.3562073999997</v>
      </c>
      <c r="G175" s="36">
        <f>SUMIFS(СВЦЭМ!$D$39:$D$782,СВЦЭМ!$A$39:$A$782,$A175,СВЦЭМ!$B$39:$B$782,G$155)+'СЕТ СН'!$I$14+СВЦЭМ!$D$10+'СЕТ СН'!$I$6-'СЕТ СН'!$I$26</f>
        <v>1663.8126653599998</v>
      </c>
      <c r="H175" s="36">
        <f>SUMIFS(СВЦЭМ!$D$39:$D$782,СВЦЭМ!$A$39:$A$782,$A175,СВЦЭМ!$B$39:$B$782,H$155)+'СЕТ СН'!$I$14+СВЦЭМ!$D$10+'СЕТ СН'!$I$6-'СЕТ СН'!$I$26</f>
        <v>1648.4401227099997</v>
      </c>
      <c r="I175" s="36">
        <f>SUMIFS(СВЦЭМ!$D$39:$D$782,СВЦЭМ!$A$39:$A$782,$A175,СВЦЭМ!$B$39:$B$782,I$155)+'СЕТ СН'!$I$14+СВЦЭМ!$D$10+'СЕТ СН'!$I$6-'СЕТ СН'!$I$26</f>
        <v>1614.0911766999998</v>
      </c>
      <c r="J175" s="36">
        <f>SUMIFS(СВЦЭМ!$D$39:$D$782,СВЦЭМ!$A$39:$A$782,$A175,СВЦЭМ!$B$39:$B$782,J$155)+'СЕТ СН'!$I$14+СВЦЭМ!$D$10+'СЕТ СН'!$I$6-'СЕТ СН'!$I$26</f>
        <v>1529.4992907000001</v>
      </c>
      <c r="K175" s="36">
        <f>SUMIFS(СВЦЭМ!$D$39:$D$782,СВЦЭМ!$A$39:$A$782,$A175,СВЦЭМ!$B$39:$B$782,K$155)+'СЕТ СН'!$I$14+СВЦЭМ!$D$10+'СЕТ СН'!$I$6-'СЕТ СН'!$I$26</f>
        <v>1489.06610204</v>
      </c>
      <c r="L175" s="36">
        <f>SUMIFS(СВЦЭМ!$D$39:$D$782,СВЦЭМ!$A$39:$A$782,$A175,СВЦЭМ!$B$39:$B$782,L$155)+'СЕТ СН'!$I$14+СВЦЭМ!$D$10+'СЕТ СН'!$I$6-'СЕТ СН'!$I$26</f>
        <v>1482.71037692</v>
      </c>
      <c r="M175" s="36">
        <f>SUMIFS(СВЦЭМ!$D$39:$D$782,СВЦЭМ!$A$39:$A$782,$A175,СВЦЭМ!$B$39:$B$782,M$155)+'СЕТ СН'!$I$14+СВЦЭМ!$D$10+'СЕТ СН'!$I$6-'СЕТ СН'!$I$26</f>
        <v>1491.7260432799999</v>
      </c>
      <c r="N175" s="36">
        <f>SUMIFS(СВЦЭМ!$D$39:$D$782,СВЦЭМ!$A$39:$A$782,$A175,СВЦЭМ!$B$39:$B$782,N$155)+'СЕТ СН'!$I$14+СВЦЭМ!$D$10+'СЕТ СН'!$I$6-'СЕТ СН'!$I$26</f>
        <v>1511.04275727</v>
      </c>
      <c r="O175" s="36">
        <f>SUMIFS(СВЦЭМ!$D$39:$D$782,СВЦЭМ!$A$39:$A$782,$A175,СВЦЭМ!$B$39:$B$782,O$155)+'СЕТ СН'!$I$14+СВЦЭМ!$D$10+'СЕТ СН'!$I$6-'СЕТ СН'!$I$26</f>
        <v>1524.6081448300001</v>
      </c>
      <c r="P175" s="36">
        <f>SUMIFS(СВЦЭМ!$D$39:$D$782,СВЦЭМ!$A$39:$A$782,$A175,СВЦЭМ!$B$39:$B$782,P$155)+'СЕТ СН'!$I$14+СВЦЭМ!$D$10+'СЕТ СН'!$I$6-'СЕТ СН'!$I$26</f>
        <v>1560.1411337300001</v>
      </c>
      <c r="Q175" s="36">
        <f>SUMIFS(СВЦЭМ!$D$39:$D$782,СВЦЭМ!$A$39:$A$782,$A175,СВЦЭМ!$B$39:$B$782,Q$155)+'СЕТ СН'!$I$14+СВЦЭМ!$D$10+'СЕТ СН'!$I$6-'СЕТ СН'!$I$26</f>
        <v>1589.1287455699999</v>
      </c>
      <c r="R175" s="36">
        <f>SUMIFS(СВЦЭМ!$D$39:$D$782,СВЦЭМ!$A$39:$A$782,$A175,СВЦЭМ!$B$39:$B$782,R$155)+'СЕТ СН'!$I$14+СВЦЭМ!$D$10+'СЕТ СН'!$I$6-'СЕТ СН'!$I$26</f>
        <v>1588.9195852799999</v>
      </c>
      <c r="S175" s="36">
        <f>SUMIFS(СВЦЭМ!$D$39:$D$782,СВЦЭМ!$A$39:$A$782,$A175,СВЦЭМ!$B$39:$B$782,S$155)+'СЕТ СН'!$I$14+СВЦЭМ!$D$10+'СЕТ СН'!$I$6-'СЕТ СН'!$I$26</f>
        <v>1563.8193254499997</v>
      </c>
      <c r="T175" s="36">
        <f>SUMIFS(СВЦЭМ!$D$39:$D$782,СВЦЭМ!$A$39:$A$782,$A175,СВЦЭМ!$B$39:$B$782,T$155)+'СЕТ СН'!$I$14+СВЦЭМ!$D$10+'СЕТ СН'!$I$6-'СЕТ СН'!$I$26</f>
        <v>1500.26146619</v>
      </c>
      <c r="U175" s="36">
        <f>SUMIFS(СВЦЭМ!$D$39:$D$782,СВЦЭМ!$A$39:$A$782,$A175,СВЦЭМ!$B$39:$B$782,U$155)+'СЕТ СН'!$I$14+СВЦЭМ!$D$10+'СЕТ СН'!$I$6-'СЕТ СН'!$I$26</f>
        <v>1460.21567972</v>
      </c>
      <c r="V175" s="36">
        <f>SUMIFS(СВЦЭМ!$D$39:$D$782,СВЦЭМ!$A$39:$A$782,$A175,СВЦЭМ!$B$39:$B$782,V$155)+'СЕТ СН'!$I$14+СВЦЭМ!$D$10+'СЕТ СН'!$I$6-'СЕТ СН'!$I$26</f>
        <v>1448.15464415</v>
      </c>
      <c r="W175" s="36">
        <f>SUMIFS(СВЦЭМ!$D$39:$D$782,СВЦЭМ!$A$39:$A$782,$A175,СВЦЭМ!$B$39:$B$782,W$155)+'СЕТ СН'!$I$14+СВЦЭМ!$D$10+'СЕТ СН'!$I$6-'СЕТ СН'!$I$26</f>
        <v>1450.35491748</v>
      </c>
      <c r="X175" s="36">
        <f>SUMIFS(СВЦЭМ!$D$39:$D$782,СВЦЭМ!$A$39:$A$782,$A175,СВЦЭМ!$B$39:$B$782,X$155)+'СЕТ СН'!$I$14+СВЦЭМ!$D$10+'СЕТ СН'!$I$6-'СЕТ СН'!$I$26</f>
        <v>1471.6104126300002</v>
      </c>
      <c r="Y175" s="36">
        <f>SUMIFS(СВЦЭМ!$D$39:$D$782,СВЦЭМ!$A$39:$A$782,$A175,СВЦЭМ!$B$39:$B$782,Y$155)+'СЕТ СН'!$I$14+СВЦЭМ!$D$10+'СЕТ СН'!$I$6-'СЕТ СН'!$I$26</f>
        <v>1502.5381392899999</v>
      </c>
    </row>
    <row r="176" spans="1:25" ht="15.75" x14ac:dyDescent="0.2">
      <c r="A176" s="35">
        <f t="shared" si="4"/>
        <v>44276</v>
      </c>
      <c r="B176" s="36">
        <f>SUMIFS(СВЦЭМ!$D$39:$D$782,СВЦЭМ!$A$39:$A$782,$A176,СВЦЭМ!$B$39:$B$782,B$155)+'СЕТ СН'!$I$14+СВЦЭМ!$D$10+'СЕТ СН'!$I$6-'СЕТ СН'!$I$26</f>
        <v>1575.05330525</v>
      </c>
      <c r="C176" s="36">
        <f>SUMIFS(СВЦЭМ!$D$39:$D$782,СВЦЭМ!$A$39:$A$782,$A176,СВЦЭМ!$B$39:$B$782,C$155)+'СЕТ СН'!$I$14+СВЦЭМ!$D$10+'СЕТ СН'!$I$6-'СЕТ СН'!$I$26</f>
        <v>1635.0031216899997</v>
      </c>
      <c r="D176" s="36">
        <f>SUMIFS(СВЦЭМ!$D$39:$D$782,СВЦЭМ!$A$39:$A$782,$A176,СВЦЭМ!$B$39:$B$782,D$155)+'СЕТ СН'!$I$14+СВЦЭМ!$D$10+'СЕТ СН'!$I$6-'СЕТ СН'!$I$26</f>
        <v>1698.6499878099999</v>
      </c>
      <c r="E176" s="36">
        <f>SUMIFS(СВЦЭМ!$D$39:$D$782,СВЦЭМ!$A$39:$A$782,$A176,СВЦЭМ!$B$39:$B$782,E$155)+'СЕТ СН'!$I$14+СВЦЭМ!$D$10+'СЕТ СН'!$I$6-'СЕТ СН'!$I$26</f>
        <v>1699.5049497699997</v>
      </c>
      <c r="F176" s="36">
        <f>SUMIFS(СВЦЭМ!$D$39:$D$782,СВЦЭМ!$A$39:$A$782,$A176,СВЦЭМ!$B$39:$B$782,F$155)+'СЕТ СН'!$I$14+СВЦЭМ!$D$10+'СЕТ СН'!$I$6-'СЕТ СН'!$I$26</f>
        <v>1699.7300599499999</v>
      </c>
      <c r="G176" s="36">
        <f>SUMIFS(СВЦЭМ!$D$39:$D$782,СВЦЭМ!$A$39:$A$782,$A176,СВЦЭМ!$B$39:$B$782,G$155)+'СЕТ СН'!$I$14+СВЦЭМ!$D$10+'СЕТ СН'!$I$6-'СЕТ СН'!$I$26</f>
        <v>1703.2278615599998</v>
      </c>
      <c r="H176" s="36">
        <f>SUMIFS(СВЦЭМ!$D$39:$D$782,СВЦЭМ!$A$39:$A$782,$A176,СВЦЭМ!$B$39:$B$782,H$155)+'СЕТ СН'!$I$14+СВЦЭМ!$D$10+'СЕТ СН'!$I$6-'СЕТ СН'!$I$26</f>
        <v>1677.0641457399997</v>
      </c>
      <c r="I176" s="36">
        <f>SUMIFS(СВЦЭМ!$D$39:$D$782,СВЦЭМ!$A$39:$A$782,$A176,СВЦЭМ!$B$39:$B$782,I$155)+'СЕТ СН'!$I$14+СВЦЭМ!$D$10+'СЕТ СН'!$I$6-'СЕТ СН'!$I$26</f>
        <v>1610.7356730399997</v>
      </c>
      <c r="J176" s="36">
        <f>SUMIFS(СВЦЭМ!$D$39:$D$782,СВЦЭМ!$A$39:$A$782,$A176,СВЦЭМ!$B$39:$B$782,J$155)+'СЕТ СН'!$I$14+СВЦЭМ!$D$10+'СЕТ СН'!$I$6-'СЕТ СН'!$I$26</f>
        <v>1568.2112078800001</v>
      </c>
      <c r="K176" s="36">
        <f>SUMIFS(СВЦЭМ!$D$39:$D$782,СВЦЭМ!$A$39:$A$782,$A176,СВЦЭМ!$B$39:$B$782,K$155)+'СЕТ СН'!$I$14+СВЦЭМ!$D$10+'СЕТ СН'!$I$6-'СЕТ СН'!$I$26</f>
        <v>1514.8383106799999</v>
      </c>
      <c r="L176" s="36">
        <f>SUMIFS(СВЦЭМ!$D$39:$D$782,СВЦЭМ!$A$39:$A$782,$A176,СВЦЭМ!$B$39:$B$782,L$155)+'СЕТ СН'!$I$14+СВЦЭМ!$D$10+'СЕТ СН'!$I$6-'СЕТ СН'!$I$26</f>
        <v>1488.97714118</v>
      </c>
      <c r="M176" s="36">
        <f>SUMIFS(СВЦЭМ!$D$39:$D$782,СВЦЭМ!$A$39:$A$782,$A176,СВЦЭМ!$B$39:$B$782,M$155)+'СЕТ СН'!$I$14+СВЦЭМ!$D$10+'СЕТ СН'!$I$6-'СЕТ СН'!$I$26</f>
        <v>1491.73482547</v>
      </c>
      <c r="N176" s="36">
        <f>SUMIFS(СВЦЭМ!$D$39:$D$782,СВЦЭМ!$A$39:$A$782,$A176,СВЦЭМ!$B$39:$B$782,N$155)+'СЕТ СН'!$I$14+СВЦЭМ!$D$10+'СЕТ СН'!$I$6-'СЕТ СН'!$I$26</f>
        <v>1506.65216104</v>
      </c>
      <c r="O176" s="36">
        <f>SUMIFS(СВЦЭМ!$D$39:$D$782,СВЦЭМ!$A$39:$A$782,$A176,СВЦЭМ!$B$39:$B$782,O$155)+'СЕТ СН'!$I$14+СВЦЭМ!$D$10+'СЕТ СН'!$I$6-'СЕТ СН'!$I$26</f>
        <v>1517.28592411</v>
      </c>
      <c r="P176" s="36">
        <f>SUMIFS(СВЦЭМ!$D$39:$D$782,СВЦЭМ!$A$39:$A$782,$A176,СВЦЭМ!$B$39:$B$782,P$155)+'СЕТ СН'!$I$14+СВЦЭМ!$D$10+'СЕТ СН'!$I$6-'СЕТ СН'!$I$26</f>
        <v>1557.57954079</v>
      </c>
      <c r="Q176" s="36">
        <f>SUMIFS(СВЦЭМ!$D$39:$D$782,СВЦЭМ!$A$39:$A$782,$A176,СВЦЭМ!$B$39:$B$782,Q$155)+'СЕТ СН'!$I$14+СВЦЭМ!$D$10+'СЕТ СН'!$I$6-'СЕТ СН'!$I$26</f>
        <v>1581.3058361399999</v>
      </c>
      <c r="R176" s="36">
        <f>SUMIFS(СВЦЭМ!$D$39:$D$782,СВЦЭМ!$A$39:$A$782,$A176,СВЦЭМ!$B$39:$B$782,R$155)+'СЕТ СН'!$I$14+СВЦЭМ!$D$10+'СЕТ СН'!$I$6-'СЕТ СН'!$I$26</f>
        <v>1556.8676010499998</v>
      </c>
      <c r="S176" s="36">
        <f>SUMIFS(СВЦЭМ!$D$39:$D$782,СВЦЭМ!$A$39:$A$782,$A176,СВЦЭМ!$B$39:$B$782,S$155)+'СЕТ СН'!$I$14+СВЦЭМ!$D$10+'СЕТ СН'!$I$6-'СЕТ СН'!$I$26</f>
        <v>1548.9278794500001</v>
      </c>
      <c r="T176" s="36">
        <f>SUMIFS(СВЦЭМ!$D$39:$D$782,СВЦЭМ!$A$39:$A$782,$A176,СВЦЭМ!$B$39:$B$782,T$155)+'СЕТ СН'!$I$14+СВЦЭМ!$D$10+'СЕТ СН'!$I$6-'СЕТ СН'!$I$26</f>
        <v>1499.97626995</v>
      </c>
      <c r="U176" s="36">
        <f>SUMIFS(СВЦЭМ!$D$39:$D$782,СВЦЭМ!$A$39:$A$782,$A176,СВЦЭМ!$B$39:$B$782,U$155)+'СЕТ СН'!$I$14+СВЦЭМ!$D$10+'СЕТ СН'!$I$6-'СЕТ СН'!$I$26</f>
        <v>1453.2754975399998</v>
      </c>
      <c r="V176" s="36">
        <f>SUMIFS(СВЦЭМ!$D$39:$D$782,СВЦЭМ!$A$39:$A$782,$A176,СВЦЭМ!$B$39:$B$782,V$155)+'СЕТ СН'!$I$14+СВЦЭМ!$D$10+'СЕТ СН'!$I$6-'СЕТ СН'!$I$26</f>
        <v>1465.0015441800001</v>
      </c>
      <c r="W176" s="36">
        <f>SUMIFS(СВЦЭМ!$D$39:$D$782,СВЦЭМ!$A$39:$A$782,$A176,СВЦЭМ!$B$39:$B$782,W$155)+'СЕТ СН'!$I$14+СВЦЭМ!$D$10+'СЕТ СН'!$I$6-'СЕТ СН'!$I$26</f>
        <v>1477.80220936</v>
      </c>
      <c r="X176" s="36">
        <f>SUMIFS(СВЦЭМ!$D$39:$D$782,СВЦЭМ!$A$39:$A$782,$A176,СВЦЭМ!$B$39:$B$782,X$155)+'СЕТ СН'!$I$14+СВЦЭМ!$D$10+'СЕТ СН'!$I$6-'СЕТ СН'!$I$26</f>
        <v>1500.01331241</v>
      </c>
      <c r="Y176" s="36">
        <f>SUMIFS(СВЦЭМ!$D$39:$D$782,СВЦЭМ!$A$39:$A$782,$A176,СВЦЭМ!$B$39:$B$782,Y$155)+'СЕТ СН'!$I$14+СВЦЭМ!$D$10+'СЕТ СН'!$I$6-'СЕТ СН'!$I$26</f>
        <v>1528.62926743</v>
      </c>
    </row>
    <row r="177" spans="1:27" ht="15.75" x14ac:dyDescent="0.2">
      <c r="A177" s="35">
        <f t="shared" si="4"/>
        <v>44277</v>
      </c>
      <c r="B177" s="36">
        <f>SUMIFS(СВЦЭМ!$D$39:$D$782,СВЦЭМ!$A$39:$A$782,$A177,СВЦЭМ!$B$39:$B$782,B$155)+'СЕТ СН'!$I$14+СВЦЭМ!$D$10+'СЕТ СН'!$I$6-'СЕТ СН'!$I$26</f>
        <v>1529.49486978</v>
      </c>
      <c r="C177" s="36">
        <f>SUMIFS(СВЦЭМ!$D$39:$D$782,СВЦЭМ!$A$39:$A$782,$A177,СВЦЭМ!$B$39:$B$782,C$155)+'СЕТ СН'!$I$14+СВЦЭМ!$D$10+'СЕТ СН'!$I$6-'СЕТ СН'!$I$26</f>
        <v>1574.67949125</v>
      </c>
      <c r="D177" s="36">
        <f>SUMIFS(СВЦЭМ!$D$39:$D$782,СВЦЭМ!$A$39:$A$782,$A177,СВЦЭМ!$B$39:$B$782,D$155)+'СЕТ СН'!$I$14+СВЦЭМ!$D$10+'СЕТ СН'!$I$6-'СЕТ СН'!$I$26</f>
        <v>1630.9791120199998</v>
      </c>
      <c r="E177" s="36">
        <f>SUMIFS(СВЦЭМ!$D$39:$D$782,СВЦЭМ!$A$39:$A$782,$A177,СВЦЭМ!$B$39:$B$782,E$155)+'СЕТ СН'!$I$14+СВЦЭМ!$D$10+'СЕТ СН'!$I$6-'СЕТ СН'!$I$26</f>
        <v>1632.97131889</v>
      </c>
      <c r="F177" s="36">
        <f>SUMIFS(СВЦЭМ!$D$39:$D$782,СВЦЭМ!$A$39:$A$782,$A177,СВЦЭМ!$B$39:$B$782,F$155)+'СЕТ СН'!$I$14+СВЦЭМ!$D$10+'СЕТ СН'!$I$6-'СЕТ СН'!$I$26</f>
        <v>1630.6618400499997</v>
      </c>
      <c r="G177" s="36">
        <f>SUMIFS(СВЦЭМ!$D$39:$D$782,СВЦЭМ!$A$39:$A$782,$A177,СВЦЭМ!$B$39:$B$782,G$155)+'СЕТ СН'!$I$14+СВЦЭМ!$D$10+'СЕТ СН'!$I$6-'СЕТ СН'!$I$26</f>
        <v>1603.2495167699999</v>
      </c>
      <c r="H177" s="36">
        <f>SUMIFS(СВЦЭМ!$D$39:$D$782,СВЦЭМ!$A$39:$A$782,$A177,СВЦЭМ!$B$39:$B$782,H$155)+'СЕТ СН'!$I$14+СВЦЭМ!$D$10+'СЕТ СН'!$I$6-'СЕТ СН'!$I$26</f>
        <v>1582.7440911999997</v>
      </c>
      <c r="I177" s="36">
        <f>SUMIFS(СВЦЭМ!$D$39:$D$782,СВЦЭМ!$A$39:$A$782,$A177,СВЦЭМ!$B$39:$B$782,I$155)+'СЕТ СН'!$I$14+СВЦЭМ!$D$10+'СЕТ СН'!$I$6-'СЕТ СН'!$I$26</f>
        <v>1527.37517886</v>
      </c>
      <c r="J177" s="36">
        <f>SUMIFS(СВЦЭМ!$D$39:$D$782,СВЦЭМ!$A$39:$A$782,$A177,СВЦЭМ!$B$39:$B$782,J$155)+'СЕТ СН'!$I$14+СВЦЭМ!$D$10+'СЕТ СН'!$I$6-'СЕТ СН'!$I$26</f>
        <v>1491.87748431</v>
      </c>
      <c r="K177" s="36">
        <f>SUMIFS(СВЦЭМ!$D$39:$D$782,СВЦЭМ!$A$39:$A$782,$A177,СВЦЭМ!$B$39:$B$782,K$155)+'СЕТ СН'!$I$14+СВЦЭМ!$D$10+'СЕТ СН'!$I$6-'СЕТ СН'!$I$26</f>
        <v>1492.29870822</v>
      </c>
      <c r="L177" s="36">
        <f>SUMIFS(СВЦЭМ!$D$39:$D$782,СВЦЭМ!$A$39:$A$782,$A177,СВЦЭМ!$B$39:$B$782,L$155)+'СЕТ СН'!$I$14+СВЦЭМ!$D$10+'СЕТ СН'!$I$6-'СЕТ СН'!$I$26</f>
        <v>1503.46676912</v>
      </c>
      <c r="M177" s="36">
        <f>SUMIFS(СВЦЭМ!$D$39:$D$782,СВЦЭМ!$A$39:$A$782,$A177,СВЦЭМ!$B$39:$B$782,M$155)+'СЕТ СН'!$I$14+СВЦЭМ!$D$10+'СЕТ СН'!$I$6-'СЕТ СН'!$I$26</f>
        <v>1496.9726825299999</v>
      </c>
      <c r="N177" s="36">
        <f>SUMIFS(СВЦЭМ!$D$39:$D$782,СВЦЭМ!$A$39:$A$782,$A177,СВЦЭМ!$B$39:$B$782,N$155)+'СЕТ СН'!$I$14+СВЦЭМ!$D$10+'СЕТ СН'!$I$6-'СЕТ СН'!$I$26</f>
        <v>1508.6019371699999</v>
      </c>
      <c r="O177" s="36">
        <f>SUMIFS(СВЦЭМ!$D$39:$D$782,СВЦЭМ!$A$39:$A$782,$A177,СВЦЭМ!$B$39:$B$782,O$155)+'СЕТ СН'!$I$14+СВЦЭМ!$D$10+'СЕТ СН'!$I$6-'СЕТ СН'!$I$26</f>
        <v>1559.0282475899999</v>
      </c>
      <c r="P177" s="36">
        <f>SUMIFS(СВЦЭМ!$D$39:$D$782,СВЦЭМ!$A$39:$A$782,$A177,СВЦЭМ!$B$39:$B$782,P$155)+'СЕТ СН'!$I$14+СВЦЭМ!$D$10+'СЕТ СН'!$I$6-'СЕТ СН'!$I$26</f>
        <v>1618.6718601499997</v>
      </c>
      <c r="Q177" s="36">
        <f>SUMIFS(СВЦЭМ!$D$39:$D$782,СВЦЭМ!$A$39:$A$782,$A177,СВЦЭМ!$B$39:$B$782,Q$155)+'СЕТ СН'!$I$14+СВЦЭМ!$D$10+'СЕТ СН'!$I$6-'СЕТ СН'!$I$26</f>
        <v>1632.9617591699998</v>
      </c>
      <c r="R177" s="36">
        <f>SUMIFS(СВЦЭМ!$D$39:$D$782,СВЦЭМ!$A$39:$A$782,$A177,СВЦЭМ!$B$39:$B$782,R$155)+'СЕТ СН'!$I$14+СВЦЭМ!$D$10+'СЕТ СН'!$I$6-'СЕТ СН'!$I$26</f>
        <v>1628.42274632</v>
      </c>
      <c r="S177" s="36">
        <f>SUMIFS(СВЦЭМ!$D$39:$D$782,СВЦЭМ!$A$39:$A$782,$A177,СВЦЭМ!$B$39:$B$782,S$155)+'СЕТ СН'!$I$14+СВЦЭМ!$D$10+'СЕТ СН'!$I$6-'СЕТ СН'!$I$26</f>
        <v>1599.2701319899998</v>
      </c>
      <c r="T177" s="36">
        <f>SUMIFS(СВЦЭМ!$D$39:$D$782,СВЦЭМ!$A$39:$A$782,$A177,СВЦЭМ!$B$39:$B$782,T$155)+'СЕТ СН'!$I$14+СВЦЭМ!$D$10+'СЕТ СН'!$I$6-'СЕТ СН'!$I$26</f>
        <v>1525.0085925799999</v>
      </c>
      <c r="U177" s="36">
        <f>SUMIFS(СВЦЭМ!$D$39:$D$782,СВЦЭМ!$A$39:$A$782,$A177,СВЦЭМ!$B$39:$B$782,U$155)+'СЕТ СН'!$I$14+СВЦЭМ!$D$10+'СЕТ СН'!$I$6-'СЕТ СН'!$I$26</f>
        <v>1485.87435566</v>
      </c>
      <c r="V177" s="36">
        <f>SUMIFS(СВЦЭМ!$D$39:$D$782,СВЦЭМ!$A$39:$A$782,$A177,СВЦЭМ!$B$39:$B$782,V$155)+'СЕТ СН'!$I$14+СВЦЭМ!$D$10+'СЕТ СН'!$I$6-'СЕТ СН'!$I$26</f>
        <v>1462.5263406200002</v>
      </c>
      <c r="W177" s="36">
        <f>SUMIFS(СВЦЭМ!$D$39:$D$782,СВЦЭМ!$A$39:$A$782,$A177,СВЦЭМ!$B$39:$B$782,W$155)+'СЕТ СН'!$I$14+СВЦЭМ!$D$10+'СЕТ СН'!$I$6-'СЕТ СН'!$I$26</f>
        <v>1463.6801943099999</v>
      </c>
      <c r="X177" s="36">
        <f>SUMIFS(СВЦЭМ!$D$39:$D$782,СВЦЭМ!$A$39:$A$782,$A177,СВЦЭМ!$B$39:$B$782,X$155)+'СЕТ СН'!$I$14+СВЦЭМ!$D$10+'СЕТ СН'!$I$6-'СЕТ СН'!$I$26</f>
        <v>1481.8722339599999</v>
      </c>
      <c r="Y177" s="36">
        <f>SUMIFS(СВЦЭМ!$D$39:$D$782,СВЦЭМ!$A$39:$A$782,$A177,СВЦЭМ!$B$39:$B$782,Y$155)+'СЕТ СН'!$I$14+СВЦЭМ!$D$10+'СЕТ СН'!$I$6-'СЕТ СН'!$I$26</f>
        <v>1499.05504387</v>
      </c>
    </row>
    <row r="178" spans="1:27" ht="15.75" x14ac:dyDescent="0.2">
      <c r="A178" s="35">
        <f t="shared" si="4"/>
        <v>44278</v>
      </c>
      <c r="B178" s="36">
        <f>SUMIFS(СВЦЭМ!$D$39:$D$782,СВЦЭМ!$A$39:$A$782,$A178,СВЦЭМ!$B$39:$B$782,B$155)+'СЕТ СН'!$I$14+СВЦЭМ!$D$10+'СЕТ СН'!$I$6-'СЕТ СН'!$I$26</f>
        <v>1504.31370894</v>
      </c>
      <c r="C178" s="36">
        <f>SUMIFS(СВЦЭМ!$D$39:$D$782,СВЦЭМ!$A$39:$A$782,$A178,СВЦЭМ!$B$39:$B$782,C$155)+'СЕТ СН'!$I$14+СВЦЭМ!$D$10+'СЕТ СН'!$I$6-'СЕТ СН'!$I$26</f>
        <v>1564.6171041500002</v>
      </c>
      <c r="D178" s="36">
        <f>SUMIFS(СВЦЭМ!$D$39:$D$782,СВЦЭМ!$A$39:$A$782,$A178,СВЦЭМ!$B$39:$B$782,D$155)+'СЕТ СН'!$I$14+СВЦЭМ!$D$10+'СЕТ СН'!$I$6-'СЕТ СН'!$I$26</f>
        <v>1615.3010172700001</v>
      </c>
      <c r="E178" s="36">
        <f>SUMIFS(СВЦЭМ!$D$39:$D$782,СВЦЭМ!$A$39:$A$782,$A178,СВЦЭМ!$B$39:$B$782,E$155)+'СЕТ СН'!$I$14+СВЦЭМ!$D$10+'СЕТ СН'!$I$6-'СЕТ СН'!$I$26</f>
        <v>1622.2083387899997</v>
      </c>
      <c r="F178" s="36">
        <f>SUMIFS(СВЦЭМ!$D$39:$D$782,СВЦЭМ!$A$39:$A$782,$A178,СВЦЭМ!$B$39:$B$782,F$155)+'СЕТ СН'!$I$14+СВЦЭМ!$D$10+'СЕТ СН'!$I$6-'СЕТ СН'!$I$26</f>
        <v>1615.2877610400001</v>
      </c>
      <c r="G178" s="36">
        <f>SUMIFS(СВЦЭМ!$D$39:$D$782,СВЦЭМ!$A$39:$A$782,$A178,СВЦЭМ!$B$39:$B$782,G$155)+'СЕТ СН'!$I$14+СВЦЭМ!$D$10+'СЕТ СН'!$I$6-'СЕТ СН'!$I$26</f>
        <v>1595.3564563099999</v>
      </c>
      <c r="H178" s="36">
        <f>SUMIFS(СВЦЭМ!$D$39:$D$782,СВЦЭМ!$A$39:$A$782,$A178,СВЦЭМ!$B$39:$B$782,H$155)+'СЕТ СН'!$I$14+СВЦЭМ!$D$10+'СЕТ СН'!$I$6-'СЕТ СН'!$I$26</f>
        <v>1575.6601733399998</v>
      </c>
      <c r="I178" s="36">
        <f>SUMIFS(СВЦЭМ!$D$39:$D$782,СВЦЭМ!$A$39:$A$782,$A178,СВЦЭМ!$B$39:$B$782,I$155)+'СЕТ СН'!$I$14+СВЦЭМ!$D$10+'СЕТ СН'!$I$6-'СЕТ СН'!$I$26</f>
        <v>1515.9700684899999</v>
      </c>
      <c r="J178" s="36">
        <f>SUMIFS(СВЦЭМ!$D$39:$D$782,СВЦЭМ!$A$39:$A$782,$A178,СВЦЭМ!$B$39:$B$782,J$155)+'СЕТ СН'!$I$14+СВЦЭМ!$D$10+'СЕТ СН'!$I$6-'СЕТ СН'!$I$26</f>
        <v>1469.8624977700001</v>
      </c>
      <c r="K178" s="36">
        <f>SUMIFS(СВЦЭМ!$D$39:$D$782,СВЦЭМ!$A$39:$A$782,$A178,СВЦЭМ!$B$39:$B$782,K$155)+'СЕТ СН'!$I$14+СВЦЭМ!$D$10+'СЕТ СН'!$I$6-'СЕТ СН'!$I$26</f>
        <v>1446.6897850999999</v>
      </c>
      <c r="L178" s="36">
        <f>SUMIFS(СВЦЭМ!$D$39:$D$782,СВЦЭМ!$A$39:$A$782,$A178,СВЦЭМ!$B$39:$B$782,L$155)+'СЕТ СН'!$I$14+СВЦЭМ!$D$10+'СЕТ СН'!$I$6-'СЕТ СН'!$I$26</f>
        <v>1485.23563971</v>
      </c>
      <c r="M178" s="36">
        <f>SUMIFS(СВЦЭМ!$D$39:$D$782,СВЦЭМ!$A$39:$A$782,$A178,СВЦЭМ!$B$39:$B$782,M$155)+'СЕТ СН'!$I$14+СВЦЭМ!$D$10+'СЕТ СН'!$I$6-'СЕТ СН'!$I$26</f>
        <v>1498.0730125300001</v>
      </c>
      <c r="N178" s="36">
        <f>SUMIFS(СВЦЭМ!$D$39:$D$782,СВЦЭМ!$A$39:$A$782,$A178,СВЦЭМ!$B$39:$B$782,N$155)+'СЕТ СН'!$I$14+СВЦЭМ!$D$10+'СЕТ СН'!$I$6-'СЕТ СН'!$I$26</f>
        <v>1539.0192362799999</v>
      </c>
      <c r="O178" s="36">
        <f>SUMIFS(СВЦЭМ!$D$39:$D$782,СВЦЭМ!$A$39:$A$782,$A178,СВЦЭМ!$B$39:$B$782,O$155)+'СЕТ СН'!$I$14+СВЦЭМ!$D$10+'СЕТ СН'!$I$6-'СЕТ СН'!$I$26</f>
        <v>1570.7532502099998</v>
      </c>
      <c r="P178" s="36">
        <f>SUMIFS(СВЦЭМ!$D$39:$D$782,СВЦЭМ!$A$39:$A$782,$A178,СВЦЭМ!$B$39:$B$782,P$155)+'СЕТ СН'!$I$14+СВЦЭМ!$D$10+'СЕТ СН'!$I$6-'СЕТ СН'!$I$26</f>
        <v>1595.37425975</v>
      </c>
      <c r="Q178" s="36">
        <f>SUMIFS(СВЦЭМ!$D$39:$D$782,СВЦЭМ!$A$39:$A$782,$A178,СВЦЭМ!$B$39:$B$782,Q$155)+'СЕТ СН'!$I$14+СВЦЭМ!$D$10+'СЕТ СН'!$I$6-'СЕТ СН'!$I$26</f>
        <v>1612.5668101299998</v>
      </c>
      <c r="R178" s="36">
        <f>SUMIFS(СВЦЭМ!$D$39:$D$782,СВЦЭМ!$A$39:$A$782,$A178,СВЦЭМ!$B$39:$B$782,R$155)+'СЕТ СН'!$I$14+СВЦЭМ!$D$10+'СЕТ СН'!$I$6-'СЕТ СН'!$I$26</f>
        <v>1603.05878704</v>
      </c>
      <c r="S178" s="36">
        <f>SUMIFS(СВЦЭМ!$D$39:$D$782,СВЦЭМ!$A$39:$A$782,$A178,СВЦЭМ!$B$39:$B$782,S$155)+'СЕТ СН'!$I$14+СВЦЭМ!$D$10+'СЕТ СН'!$I$6-'СЕТ СН'!$I$26</f>
        <v>1568.1919468800002</v>
      </c>
      <c r="T178" s="36">
        <f>SUMIFS(СВЦЭМ!$D$39:$D$782,СВЦЭМ!$A$39:$A$782,$A178,СВЦЭМ!$B$39:$B$782,T$155)+'СЕТ СН'!$I$14+СВЦЭМ!$D$10+'СЕТ СН'!$I$6-'СЕТ СН'!$I$26</f>
        <v>1491.42569312</v>
      </c>
      <c r="U178" s="36">
        <f>SUMIFS(СВЦЭМ!$D$39:$D$782,СВЦЭМ!$A$39:$A$782,$A178,СВЦЭМ!$B$39:$B$782,U$155)+'СЕТ СН'!$I$14+СВЦЭМ!$D$10+'СЕТ СН'!$I$6-'СЕТ СН'!$I$26</f>
        <v>1445.8300499100001</v>
      </c>
      <c r="V178" s="36">
        <f>SUMIFS(СВЦЭМ!$D$39:$D$782,СВЦЭМ!$A$39:$A$782,$A178,СВЦЭМ!$B$39:$B$782,V$155)+'СЕТ СН'!$I$14+СВЦЭМ!$D$10+'СЕТ СН'!$I$6-'СЕТ СН'!$I$26</f>
        <v>1459.4958750800001</v>
      </c>
      <c r="W178" s="36">
        <f>SUMIFS(СВЦЭМ!$D$39:$D$782,СВЦЭМ!$A$39:$A$782,$A178,СВЦЭМ!$B$39:$B$782,W$155)+'СЕТ СН'!$I$14+СВЦЭМ!$D$10+'СЕТ СН'!$I$6-'СЕТ СН'!$I$26</f>
        <v>1443.87141686</v>
      </c>
      <c r="X178" s="36">
        <f>SUMIFS(СВЦЭМ!$D$39:$D$782,СВЦЭМ!$A$39:$A$782,$A178,СВЦЭМ!$B$39:$B$782,X$155)+'СЕТ СН'!$I$14+СВЦЭМ!$D$10+'СЕТ СН'!$I$6-'СЕТ СН'!$I$26</f>
        <v>1458.02537031</v>
      </c>
      <c r="Y178" s="36">
        <f>SUMIFS(СВЦЭМ!$D$39:$D$782,СВЦЭМ!$A$39:$A$782,$A178,СВЦЭМ!$B$39:$B$782,Y$155)+'СЕТ СН'!$I$14+СВЦЭМ!$D$10+'СЕТ СН'!$I$6-'СЕТ СН'!$I$26</f>
        <v>1477.0514859700002</v>
      </c>
    </row>
    <row r="179" spans="1:27" ht="15.75" x14ac:dyDescent="0.2">
      <c r="A179" s="35">
        <f t="shared" si="4"/>
        <v>44279</v>
      </c>
      <c r="B179" s="36">
        <f>SUMIFS(СВЦЭМ!$D$39:$D$782,СВЦЭМ!$A$39:$A$782,$A179,СВЦЭМ!$B$39:$B$782,B$155)+'СЕТ СН'!$I$14+СВЦЭМ!$D$10+'СЕТ СН'!$I$6-'СЕТ СН'!$I$26</f>
        <v>1516.5380141400001</v>
      </c>
      <c r="C179" s="36">
        <f>SUMIFS(СВЦЭМ!$D$39:$D$782,СВЦЭМ!$A$39:$A$782,$A179,СВЦЭМ!$B$39:$B$782,C$155)+'СЕТ СН'!$I$14+СВЦЭМ!$D$10+'СЕТ СН'!$I$6-'СЕТ СН'!$I$26</f>
        <v>1565.9208992999997</v>
      </c>
      <c r="D179" s="36">
        <f>SUMIFS(СВЦЭМ!$D$39:$D$782,СВЦЭМ!$A$39:$A$782,$A179,СВЦЭМ!$B$39:$B$782,D$155)+'СЕТ СН'!$I$14+СВЦЭМ!$D$10+'СЕТ СН'!$I$6-'СЕТ СН'!$I$26</f>
        <v>1619.6766476600001</v>
      </c>
      <c r="E179" s="36">
        <f>SUMIFS(СВЦЭМ!$D$39:$D$782,СВЦЭМ!$A$39:$A$782,$A179,СВЦЭМ!$B$39:$B$782,E$155)+'СЕТ СН'!$I$14+СВЦЭМ!$D$10+'СЕТ СН'!$I$6-'СЕТ СН'!$I$26</f>
        <v>1629.1726993899997</v>
      </c>
      <c r="F179" s="36">
        <f>SUMIFS(СВЦЭМ!$D$39:$D$782,СВЦЭМ!$A$39:$A$782,$A179,СВЦЭМ!$B$39:$B$782,F$155)+'СЕТ СН'!$I$14+СВЦЭМ!$D$10+'СЕТ СН'!$I$6-'СЕТ СН'!$I$26</f>
        <v>1625.9318027499999</v>
      </c>
      <c r="G179" s="36">
        <f>SUMIFS(СВЦЭМ!$D$39:$D$782,СВЦЭМ!$A$39:$A$782,$A179,СВЦЭМ!$B$39:$B$782,G$155)+'СЕТ СН'!$I$14+СВЦЭМ!$D$10+'СЕТ СН'!$I$6-'СЕТ СН'!$I$26</f>
        <v>1602.9656868399998</v>
      </c>
      <c r="H179" s="36">
        <f>SUMIFS(СВЦЭМ!$D$39:$D$782,СВЦЭМ!$A$39:$A$782,$A179,СВЦЭМ!$B$39:$B$782,H$155)+'СЕТ СН'!$I$14+СВЦЭМ!$D$10+'СЕТ СН'!$I$6-'СЕТ СН'!$I$26</f>
        <v>1578.81530754</v>
      </c>
      <c r="I179" s="36">
        <f>SUMIFS(СВЦЭМ!$D$39:$D$782,СВЦЭМ!$A$39:$A$782,$A179,СВЦЭМ!$B$39:$B$782,I$155)+'СЕТ СН'!$I$14+СВЦЭМ!$D$10+'СЕТ СН'!$I$6-'СЕТ СН'!$I$26</f>
        <v>1529.4782583400001</v>
      </c>
      <c r="J179" s="36">
        <f>SUMIFS(СВЦЭМ!$D$39:$D$782,СВЦЭМ!$A$39:$A$782,$A179,СВЦЭМ!$B$39:$B$782,J$155)+'СЕТ СН'!$I$14+СВЦЭМ!$D$10+'СЕТ СН'!$I$6-'СЕТ СН'!$I$26</f>
        <v>1479.7880306299999</v>
      </c>
      <c r="K179" s="36">
        <f>SUMIFS(СВЦЭМ!$D$39:$D$782,СВЦЭМ!$A$39:$A$782,$A179,СВЦЭМ!$B$39:$B$782,K$155)+'СЕТ СН'!$I$14+СВЦЭМ!$D$10+'СЕТ СН'!$I$6-'СЕТ СН'!$I$26</f>
        <v>1453.3694506299998</v>
      </c>
      <c r="L179" s="36">
        <f>SUMIFS(СВЦЭМ!$D$39:$D$782,СВЦЭМ!$A$39:$A$782,$A179,СВЦЭМ!$B$39:$B$782,L$155)+'СЕТ СН'!$I$14+СВЦЭМ!$D$10+'СЕТ СН'!$I$6-'СЕТ СН'!$I$26</f>
        <v>1478.29425188</v>
      </c>
      <c r="M179" s="36">
        <f>SUMIFS(СВЦЭМ!$D$39:$D$782,СВЦЭМ!$A$39:$A$782,$A179,СВЦЭМ!$B$39:$B$782,M$155)+'СЕТ СН'!$I$14+СВЦЭМ!$D$10+'СЕТ СН'!$I$6-'СЕТ СН'!$I$26</f>
        <v>1469.12463813</v>
      </c>
      <c r="N179" s="36">
        <f>SUMIFS(СВЦЭМ!$D$39:$D$782,СВЦЭМ!$A$39:$A$782,$A179,СВЦЭМ!$B$39:$B$782,N$155)+'СЕТ СН'!$I$14+СВЦЭМ!$D$10+'СЕТ СН'!$I$6-'СЕТ СН'!$I$26</f>
        <v>1488.01373657</v>
      </c>
      <c r="O179" s="36">
        <f>SUMIFS(СВЦЭМ!$D$39:$D$782,СВЦЭМ!$A$39:$A$782,$A179,СВЦЭМ!$B$39:$B$782,O$155)+'СЕТ СН'!$I$14+СВЦЭМ!$D$10+'СЕТ СН'!$I$6-'СЕТ СН'!$I$26</f>
        <v>1527.9217645200001</v>
      </c>
      <c r="P179" s="36">
        <f>SUMIFS(СВЦЭМ!$D$39:$D$782,СВЦЭМ!$A$39:$A$782,$A179,СВЦЭМ!$B$39:$B$782,P$155)+'СЕТ СН'!$I$14+СВЦЭМ!$D$10+'СЕТ СН'!$I$6-'СЕТ СН'!$I$26</f>
        <v>1566.09292392</v>
      </c>
      <c r="Q179" s="36">
        <f>SUMIFS(СВЦЭМ!$D$39:$D$782,СВЦЭМ!$A$39:$A$782,$A179,СВЦЭМ!$B$39:$B$782,Q$155)+'СЕТ СН'!$I$14+СВЦЭМ!$D$10+'СЕТ СН'!$I$6-'СЕТ СН'!$I$26</f>
        <v>1588.3855716499997</v>
      </c>
      <c r="R179" s="36">
        <f>SUMIFS(СВЦЭМ!$D$39:$D$782,СВЦЭМ!$A$39:$A$782,$A179,СВЦЭМ!$B$39:$B$782,R$155)+'СЕТ СН'!$I$14+СВЦЭМ!$D$10+'СЕТ СН'!$I$6-'СЕТ СН'!$I$26</f>
        <v>1577.5252369999998</v>
      </c>
      <c r="S179" s="36">
        <f>SUMIFS(СВЦЭМ!$D$39:$D$782,СВЦЭМ!$A$39:$A$782,$A179,СВЦЭМ!$B$39:$B$782,S$155)+'СЕТ СН'!$I$14+СВЦЭМ!$D$10+'СЕТ СН'!$I$6-'СЕТ СН'!$I$26</f>
        <v>1534.2956763900002</v>
      </c>
      <c r="T179" s="36">
        <f>SUMIFS(СВЦЭМ!$D$39:$D$782,СВЦЭМ!$A$39:$A$782,$A179,СВЦЭМ!$B$39:$B$782,T$155)+'СЕТ СН'!$I$14+СВЦЭМ!$D$10+'СЕТ СН'!$I$6-'СЕТ СН'!$I$26</f>
        <v>1455.9956889099999</v>
      </c>
      <c r="U179" s="36">
        <f>SUMIFS(СВЦЭМ!$D$39:$D$782,СВЦЭМ!$A$39:$A$782,$A179,СВЦЭМ!$B$39:$B$782,U$155)+'СЕТ СН'!$I$14+СВЦЭМ!$D$10+'СЕТ СН'!$I$6-'СЕТ СН'!$I$26</f>
        <v>1415.4348638900001</v>
      </c>
      <c r="V179" s="36">
        <f>SUMIFS(СВЦЭМ!$D$39:$D$782,СВЦЭМ!$A$39:$A$782,$A179,СВЦЭМ!$B$39:$B$782,V$155)+'СЕТ СН'!$I$14+СВЦЭМ!$D$10+'СЕТ СН'!$I$6-'СЕТ СН'!$I$26</f>
        <v>1425.1439519800001</v>
      </c>
      <c r="W179" s="36">
        <f>SUMIFS(СВЦЭМ!$D$39:$D$782,СВЦЭМ!$A$39:$A$782,$A179,СВЦЭМ!$B$39:$B$782,W$155)+'СЕТ СН'!$I$14+СВЦЭМ!$D$10+'СЕТ СН'!$I$6-'СЕТ СН'!$I$26</f>
        <v>1414.91163508</v>
      </c>
      <c r="X179" s="36">
        <f>SUMIFS(СВЦЭМ!$D$39:$D$782,СВЦЭМ!$A$39:$A$782,$A179,СВЦЭМ!$B$39:$B$782,X$155)+'СЕТ СН'!$I$14+СВЦЭМ!$D$10+'СЕТ СН'!$I$6-'СЕТ СН'!$I$26</f>
        <v>1422.1256935699998</v>
      </c>
      <c r="Y179" s="36">
        <f>SUMIFS(СВЦЭМ!$D$39:$D$782,СВЦЭМ!$A$39:$A$782,$A179,СВЦЭМ!$B$39:$B$782,Y$155)+'СЕТ СН'!$I$14+СВЦЭМ!$D$10+'СЕТ СН'!$I$6-'СЕТ СН'!$I$26</f>
        <v>1436.5458256900001</v>
      </c>
    </row>
    <row r="180" spans="1:27" ht="15.75" x14ac:dyDescent="0.2">
      <c r="A180" s="35">
        <f t="shared" si="4"/>
        <v>44280</v>
      </c>
      <c r="B180" s="36">
        <f>SUMIFS(СВЦЭМ!$D$39:$D$782,СВЦЭМ!$A$39:$A$782,$A180,СВЦЭМ!$B$39:$B$782,B$155)+'СЕТ СН'!$I$14+СВЦЭМ!$D$10+'СЕТ СН'!$I$6-'СЕТ СН'!$I$26</f>
        <v>1491.7192921000001</v>
      </c>
      <c r="C180" s="36">
        <f>SUMIFS(СВЦЭМ!$D$39:$D$782,СВЦЭМ!$A$39:$A$782,$A180,СВЦЭМ!$B$39:$B$782,C$155)+'СЕТ СН'!$I$14+СВЦЭМ!$D$10+'СЕТ СН'!$I$6-'СЕТ СН'!$I$26</f>
        <v>1535.6960855500001</v>
      </c>
      <c r="D180" s="36">
        <f>SUMIFS(СВЦЭМ!$D$39:$D$782,СВЦЭМ!$A$39:$A$782,$A180,СВЦЭМ!$B$39:$B$782,D$155)+'СЕТ СН'!$I$14+СВЦЭМ!$D$10+'СЕТ СН'!$I$6-'СЕТ СН'!$I$26</f>
        <v>1597.4986137999999</v>
      </c>
      <c r="E180" s="36">
        <f>SUMIFS(СВЦЭМ!$D$39:$D$782,СВЦЭМ!$A$39:$A$782,$A180,СВЦЭМ!$B$39:$B$782,E$155)+'СЕТ СН'!$I$14+СВЦЭМ!$D$10+'СЕТ СН'!$I$6-'СЕТ СН'!$I$26</f>
        <v>1608.4040075999997</v>
      </c>
      <c r="F180" s="36">
        <f>SUMIFS(СВЦЭМ!$D$39:$D$782,СВЦЭМ!$A$39:$A$782,$A180,СВЦЭМ!$B$39:$B$782,F$155)+'СЕТ СН'!$I$14+СВЦЭМ!$D$10+'СЕТ СН'!$I$6-'СЕТ СН'!$I$26</f>
        <v>1610.8995995199998</v>
      </c>
      <c r="G180" s="36">
        <f>SUMIFS(СВЦЭМ!$D$39:$D$782,СВЦЭМ!$A$39:$A$782,$A180,СВЦЭМ!$B$39:$B$782,G$155)+'СЕТ СН'!$I$14+СВЦЭМ!$D$10+'СЕТ СН'!$I$6-'СЕТ СН'!$I$26</f>
        <v>1591.32819625</v>
      </c>
      <c r="H180" s="36">
        <f>SUMIFS(СВЦЭМ!$D$39:$D$782,СВЦЭМ!$A$39:$A$782,$A180,СВЦЭМ!$B$39:$B$782,H$155)+'СЕТ СН'!$I$14+СВЦЭМ!$D$10+'СЕТ СН'!$I$6-'СЕТ СН'!$I$26</f>
        <v>1551.58558318</v>
      </c>
      <c r="I180" s="36">
        <f>SUMIFS(СВЦЭМ!$D$39:$D$782,СВЦЭМ!$A$39:$A$782,$A180,СВЦЭМ!$B$39:$B$782,I$155)+'СЕТ СН'!$I$14+СВЦЭМ!$D$10+'СЕТ СН'!$I$6-'СЕТ СН'!$I$26</f>
        <v>1490.21986763</v>
      </c>
      <c r="J180" s="36">
        <f>SUMIFS(СВЦЭМ!$D$39:$D$782,СВЦЭМ!$A$39:$A$782,$A180,СВЦЭМ!$B$39:$B$782,J$155)+'СЕТ СН'!$I$14+СВЦЭМ!$D$10+'СЕТ СН'!$I$6-'СЕТ СН'!$I$26</f>
        <v>1448.5931429699999</v>
      </c>
      <c r="K180" s="36">
        <f>SUMIFS(СВЦЭМ!$D$39:$D$782,СВЦЭМ!$A$39:$A$782,$A180,СВЦЭМ!$B$39:$B$782,K$155)+'СЕТ СН'!$I$14+СВЦЭМ!$D$10+'СЕТ СН'!$I$6-'СЕТ СН'!$I$26</f>
        <v>1440.94936964</v>
      </c>
      <c r="L180" s="36">
        <f>SUMIFS(СВЦЭМ!$D$39:$D$782,СВЦЭМ!$A$39:$A$782,$A180,СВЦЭМ!$B$39:$B$782,L$155)+'СЕТ СН'!$I$14+СВЦЭМ!$D$10+'СЕТ СН'!$I$6-'СЕТ СН'!$I$26</f>
        <v>1460.47775583</v>
      </c>
      <c r="M180" s="36">
        <f>SUMIFS(СВЦЭМ!$D$39:$D$782,СВЦЭМ!$A$39:$A$782,$A180,СВЦЭМ!$B$39:$B$782,M$155)+'СЕТ СН'!$I$14+СВЦЭМ!$D$10+'СЕТ СН'!$I$6-'СЕТ СН'!$I$26</f>
        <v>1459.87280364</v>
      </c>
      <c r="N180" s="36">
        <f>SUMIFS(СВЦЭМ!$D$39:$D$782,СВЦЭМ!$A$39:$A$782,$A180,СВЦЭМ!$B$39:$B$782,N$155)+'СЕТ СН'!$I$14+СВЦЭМ!$D$10+'СЕТ СН'!$I$6-'СЕТ СН'!$I$26</f>
        <v>1479.74398675</v>
      </c>
      <c r="O180" s="36">
        <f>SUMIFS(СВЦЭМ!$D$39:$D$782,СВЦЭМ!$A$39:$A$782,$A180,СВЦЭМ!$B$39:$B$782,O$155)+'СЕТ СН'!$I$14+СВЦЭМ!$D$10+'СЕТ СН'!$I$6-'СЕТ СН'!$I$26</f>
        <v>1513.8054214600002</v>
      </c>
      <c r="P180" s="36">
        <f>SUMIFS(СВЦЭМ!$D$39:$D$782,СВЦЭМ!$A$39:$A$782,$A180,СВЦЭМ!$B$39:$B$782,P$155)+'СЕТ СН'!$I$14+СВЦЭМ!$D$10+'СЕТ СН'!$I$6-'СЕТ СН'!$I$26</f>
        <v>1560.6623076599999</v>
      </c>
      <c r="Q180" s="36">
        <f>SUMIFS(СВЦЭМ!$D$39:$D$782,СВЦЭМ!$A$39:$A$782,$A180,СВЦЭМ!$B$39:$B$782,Q$155)+'СЕТ СН'!$I$14+СВЦЭМ!$D$10+'СЕТ СН'!$I$6-'СЕТ СН'!$I$26</f>
        <v>1588.28816456</v>
      </c>
      <c r="R180" s="36">
        <f>SUMIFS(СВЦЭМ!$D$39:$D$782,СВЦЭМ!$A$39:$A$782,$A180,СВЦЭМ!$B$39:$B$782,R$155)+'СЕТ СН'!$I$14+СВЦЭМ!$D$10+'СЕТ СН'!$I$6-'СЕТ СН'!$I$26</f>
        <v>1579.17199127</v>
      </c>
      <c r="S180" s="36">
        <f>SUMIFS(СВЦЭМ!$D$39:$D$782,СВЦЭМ!$A$39:$A$782,$A180,СВЦЭМ!$B$39:$B$782,S$155)+'СЕТ СН'!$I$14+СВЦЭМ!$D$10+'СЕТ СН'!$I$6-'СЕТ СН'!$I$26</f>
        <v>1537.5724026899998</v>
      </c>
      <c r="T180" s="36">
        <f>SUMIFS(СВЦЭМ!$D$39:$D$782,СВЦЭМ!$A$39:$A$782,$A180,СВЦЭМ!$B$39:$B$782,T$155)+'СЕТ СН'!$I$14+СВЦЭМ!$D$10+'СЕТ СН'!$I$6-'СЕТ СН'!$I$26</f>
        <v>1460.18788961</v>
      </c>
      <c r="U180" s="36">
        <f>SUMIFS(СВЦЭМ!$D$39:$D$782,СВЦЭМ!$A$39:$A$782,$A180,СВЦЭМ!$B$39:$B$782,U$155)+'СЕТ СН'!$I$14+СВЦЭМ!$D$10+'СЕТ СН'!$I$6-'СЕТ СН'!$I$26</f>
        <v>1419.2441696199999</v>
      </c>
      <c r="V180" s="36">
        <f>SUMIFS(СВЦЭМ!$D$39:$D$782,СВЦЭМ!$A$39:$A$782,$A180,СВЦЭМ!$B$39:$B$782,V$155)+'СЕТ СН'!$I$14+СВЦЭМ!$D$10+'СЕТ СН'!$I$6-'СЕТ СН'!$I$26</f>
        <v>1421.05944045</v>
      </c>
      <c r="W180" s="36">
        <f>SUMIFS(СВЦЭМ!$D$39:$D$782,СВЦЭМ!$A$39:$A$782,$A180,СВЦЭМ!$B$39:$B$782,W$155)+'СЕТ СН'!$I$14+СВЦЭМ!$D$10+'СЕТ СН'!$I$6-'СЕТ СН'!$I$26</f>
        <v>1410.45123788</v>
      </c>
      <c r="X180" s="36">
        <f>SUMIFS(СВЦЭМ!$D$39:$D$782,СВЦЭМ!$A$39:$A$782,$A180,СВЦЭМ!$B$39:$B$782,X$155)+'СЕТ СН'!$I$14+СВЦЭМ!$D$10+'СЕТ СН'!$I$6-'СЕТ СН'!$I$26</f>
        <v>1433.2915778199999</v>
      </c>
      <c r="Y180" s="36">
        <f>SUMIFS(СВЦЭМ!$D$39:$D$782,СВЦЭМ!$A$39:$A$782,$A180,СВЦЭМ!$B$39:$B$782,Y$155)+'СЕТ СН'!$I$14+СВЦЭМ!$D$10+'СЕТ СН'!$I$6-'СЕТ СН'!$I$26</f>
        <v>1462.3100069900001</v>
      </c>
    </row>
    <row r="181" spans="1:27" ht="15.75" x14ac:dyDescent="0.2">
      <c r="A181" s="35">
        <f t="shared" si="4"/>
        <v>44281</v>
      </c>
      <c r="B181" s="36">
        <f>SUMIFS(СВЦЭМ!$D$39:$D$782,СВЦЭМ!$A$39:$A$782,$A181,СВЦЭМ!$B$39:$B$782,B$155)+'СЕТ СН'!$I$14+СВЦЭМ!$D$10+'СЕТ СН'!$I$6-'СЕТ СН'!$I$26</f>
        <v>1540.8561821899998</v>
      </c>
      <c r="C181" s="36">
        <f>SUMIFS(СВЦЭМ!$D$39:$D$782,СВЦЭМ!$A$39:$A$782,$A181,СВЦЭМ!$B$39:$B$782,C$155)+'СЕТ СН'!$I$14+СВЦЭМ!$D$10+'СЕТ СН'!$I$6-'СЕТ СН'!$I$26</f>
        <v>1601.6926581600001</v>
      </c>
      <c r="D181" s="36">
        <f>SUMIFS(СВЦЭМ!$D$39:$D$782,СВЦЭМ!$A$39:$A$782,$A181,СВЦЭМ!$B$39:$B$782,D$155)+'СЕТ СН'!$I$14+СВЦЭМ!$D$10+'СЕТ СН'!$I$6-'СЕТ СН'!$I$26</f>
        <v>1667.83289053</v>
      </c>
      <c r="E181" s="36">
        <f>SUMIFS(СВЦЭМ!$D$39:$D$782,СВЦЭМ!$A$39:$A$782,$A181,СВЦЭМ!$B$39:$B$782,E$155)+'СЕТ СН'!$I$14+СВЦЭМ!$D$10+'СЕТ СН'!$I$6-'СЕТ СН'!$I$26</f>
        <v>1682.2378037599997</v>
      </c>
      <c r="F181" s="36">
        <f>SUMIFS(СВЦЭМ!$D$39:$D$782,СВЦЭМ!$A$39:$A$782,$A181,СВЦЭМ!$B$39:$B$782,F$155)+'СЕТ СН'!$I$14+СВЦЭМ!$D$10+'СЕТ СН'!$I$6-'СЕТ СН'!$I$26</f>
        <v>1679.2596176699999</v>
      </c>
      <c r="G181" s="36">
        <f>SUMIFS(СВЦЭМ!$D$39:$D$782,СВЦЭМ!$A$39:$A$782,$A181,СВЦЭМ!$B$39:$B$782,G$155)+'СЕТ СН'!$I$14+СВЦЭМ!$D$10+'СЕТ СН'!$I$6-'СЕТ СН'!$I$26</f>
        <v>1664.6462742899998</v>
      </c>
      <c r="H181" s="36">
        <f>SUMIFS(СВЦЭМ!$D$39:$D$782,СВЦЭМ!$A$39:$A$782,$A181,СВЦЭМ!$B$39:$B$782,H$155)+'СЕТ СН'!$I$14+СВЦЭМ!$D$10+'СЕТ СН'!$I$6-'СЕТ СН'!$I$26</f>
        <v>1624.12653396</v>
      </c>
      <c r="I181" s="36">
        <f>SUMIFS(СВЦЭМ!$D$39:$D$782,СВЦЭМ!$A$39:$A$782,$A181,СВЦЭМ!$B$39:$B$782,I$155)+'СЕТ СН'!$I$14+СВЦЭМ!$D$10+'СЕТ СН'!$I$6-'СЕТ СН'!$I$26</f>
        <v>1550.7858431099999</v>
      </c>
      <c r="J181" s="36">
        <f>SUMIFS(СВЦЭМ!$D$39:$D$782,СВЦЭМ!$A$39:$A$782,$A181,СВЦЭМ!$B$39:$B$782,J$155)+'СЕТ СН'!$I$14+СВЦЭМ!$D$10+'СЕТ СН'!$I$6-'СЕТ СН'!$I$26</f>
        <v>1509.0638746700001</v>
      </c>
      <c r="K181" s="36">
        <f>SUMIFS(СВЦЭМ!$D$39:$D$782,СВЦЭМ!$A$39:$A$782,$A181,СВЦЭМ!$B$39:$B$782,K$155)+'СЕТ СН'!$I$14+СВЦЭМ!$D$10+'СЕТ СН'!$I$6-'СЕТ СН'!$I$26</f>
        <v>1490.8722515700001</v>
      </c>
      <c r="L181" s="36">
        <f>SUMIFS(СВЦЭМ!$D$39:$D$782,СВЦЭМ!$A$39:$A$782,$A181,СВЦЭМ!$B$39:$B$782,L$155)+'СЕТ СН'!$I$14+СВЦЭМ!$D$10+'СЕТ СН'!$I$6-'СЕТ СН'!$I$26</f>
        <v>1483.01320775</v>
      </c>
      <c r="M181" s="36">
        <f>SUMIFS(СВЦЭМ!$D$39:$D$782,СВЦЭМ!$A$39:$A$782,$A181,СВЦЭМ!$B$39:$B$782,M$155)+'СЕТ СН'!$I$14+СВЦЭМ!$D$10+'СЕТ СН'!$I$6-'СЕТ СН'!$I$26</f>
        <v>1482.46928235</v>
      </c>
      <c r="N181" s="36">
        <f>SUMIFS(СВЦЭМ!$D$39:$D$782,СВЦЭМ!$A$39:$A$782,$A181,СВЦЭМ!$B$39:$B$782,N$155)+'СЕТ СН'!$I$14+СВЦЭМ!$D$10+'СЕТ СН'!$I$6-'СЕТ СН'!$I$26</f>
        <v>1480.05301826</v>
      </c>
      <c r="O181" s="36">
        <f>SUMIFS(СВЦЭМ!$D$39:$D$782,СВЦЭМ!$A$39:$A$782,$A181,СВЦЭМ!$B$39:$B$782,O$155)+'СЕТ СН'!$I$14+СВЦЭМ!$D$10+'СЕТ СН'!$I$6-'СЕТ СН'!$I$26</f>
        <v>1506.67910514</v>
      </c>
      <c r="P181" s="36">
        <f>SUMIFS(СВЦЭМ!$D$39:$D$782,СВЦЭМ!$A$39:$A$782,$A181,СВЦЭМ!$B$39:$B$782,P$155)+'СЕТ СН'!$I$14+СВЦЭМ!$D$10+'СЕТ СН'!$I$6-'СЕТ СН'!$I$26</f>
        <v>1532.60742888</v>
      </c>
      <c r="Q181" s="36">
        <f>SUMIFS(СВЦЭМ!$D$39:$D$782,СВЦЭМ!$A$39:$A$782,$A181,СВЦЭМ!$B$39:$B$782,Q$155)+'СЕТ СН'!$I$14+СВЦЭМ!$D$10+'СЕТ СН'!$I$6-'СЕТ СН'!$I$26</f>
        <v>1557.53346216</v>
      </c>
      <c r="R181" s="36">
        <f>SUMIFS(СВЦЭМ!$D$39:$D$782,СВЦЭМ!$A$39:$A$782,$A181,СВЦЭМ!$B$39:$B$782,R$155)+'СЕТ СН'!$I$14+СВЦЭМ!$D$10+'СЕТ СН'!$I$6-'СЕТ СН'!$I$26</f>
        <v>1546.3221929299998</v>
      </c>
      <c r="S181" s="36">
        <f>SUMIFS(СВЦЭМ!$D$39:$D$782,СВЦЭМ!$A$39:$A$782,$A181,СВЦЭМ!$B$39:$B$782,S$155)+'СЕТ СН'!$I$14+СВЦЭМ!$D$10+'СЕТ СН'!$I$6-'СЕТ СН'!$I$26</f>
        <v>1514.72363578</v>
      </c>
      <c r="T181" s="36">
        <f>SUMIFS(СВЦЭМ!$D$39:$D$782,СВЦЭМ!$A$39:$A$782,$A181,СВЦЭМ!$B$39:$B$782,T$155)+'СЕТ СН'!$I$14+СВЦЭМ!$D$10+'СЕТ СН'!$I$6-'СЕТ СН'!$I$26</f>
        <v>1452.6562427899999</v>
      </c>
      <c r="U181" s="36">
        <f>SUMIFS(СВЦЭМ!$D$39:$D$782,СВЦЭМ!$A$39:$A$782,$A181,СВЦЭМ!$B$39:$B$782,U$155)+'СЕТ СН'!$I$14+СВЦЭМ!$D$10+'СЕТ СН'!$I$6-'СЕТ СН'!$I$26</f>
        <v>1418.9407031800001</v>
      </c>
      <c r="V181" s="36">
        <f>SUMIFS(СВЦЭМ!$D$39:$D$782,СВЦЭМ!$A$39:$A$782,$A181,СВЦЭМ!$B$39:$B$782,V$155)+'СЕТ СН'!$I$14+СВЦЭМ!$D$10+'СЕТ СН'!$I$6-'СЕТ СН'!$I$26</f>
        <v>1413.3024636599998</v>
      </c>
      <c r="W181" s="36">
        <f>SUMIFS(СВЦЭМ!$D$39:$D$782,СВЦЭМ!$A$39:$A$782,$A181,СВЦЭМ!$B$39:$B$782,W$155)+'СЕТ СН'!$I$14+СВЦЭМ!$D$10+'СЕТ СН'!$I$6-'СЕТ СН'!$I$26</f>
        <v>1403.4345330800002</v>
      </c>
      <c r="X181" s="36">
        <f>SUMIFS(СВЦЭМ!$D$39:$D$782,СВЦЭМ!$A$39:$A$782,$A181,СВЦЭМ!$B$39:$B$782,X$155)+'СЕТ СН'!$I$14+СВЦЭМ!$D$10+'СЕТ СН'!$I$6-'СЕТ СН'!$I$26</f>
        <v>1426.8239239899999</v>
      </c>
      <c r="Y181" s="36">
        <f>SUMIFS(СВЦЭМ!$D$39:$D$782,СВЦЭМ!$A$39:$A$782,$A181,СВЦЭМ!$B$39:$B$782,Y$155)+'СЕТ СН'!$I$14+СВЦЭМ!$D$10+'СЕТ СН'!$I$6-'СЕТ СН'!$I$26</f>
        <v>1455.6057166999999</v>
      </c>
    </row>
    <row r="182" spans="1:27" ht="15.75" x14ac:dyDescent="0.2">
      <c r="A182" s="35">
        <f t="shared" si="4"/>
        <v>44282</v>
      </c>
      <c r="B182" s="36">
        <f>SUMIFS(СВЦЭМ!$D$39:$D$782,СВЦЭМ!$A$39:$A$782,$A182,СВЦЭМ!$B$39:$B$782,B$155)+'СЕТ СН'!$I$14+СВЦЭМ!$D$10+'СЕТ СН'!$I$6-'СЕТ СН'!$I$26</f>
        <v>1420.8841902899999</v>
      </c>
      <c r="C182" s="36">
        <f>SUMIFS(СВЦЭМ!$D$39:$D$782,СВЦЭМ!$A$39:$A$782,$A182,СВЦЭМ!$B$39:$B$782,C$155)+'СЕТ СН'!$I$14+СВЦЭМ!$D$10+'СЕТ СН'!$I$6-'СЕТ СН'!$I$26</f>
        <v>1485.4369490499998</v>
      </c>
      <c r="D182" s="36">
        <f>SUMIFS(СВЦЭМ!$D$39:$D$782,СВЦЭМ!$A$39:$A$782,$A182,СВЦЭМ!$B$39:$B$782,D$155)+'СЕТ СН'!$I$14+СВЦЭМ!$D$10+'СЕТ СН'!$I$6-'СЕТ СН'!$I$26</f>
        <v>1543.0652310599999</v>
      </c>
      <c r="E182" s="36">
        <f>SUMIFS(СВЦЭМ!$D$39:$D$782,СВЦЭМ!$A$39:$A$782,$A182,СВЦЭМ!$B$39:$B$782,E$155)+'СЕТ СН'!$I$14+СВЦЭМ!$D$10+'СЕТ СН'!$I$6-'СЕТ СН'!$I$26</f>
        <v>1560.28219902</v>
      </c>
      <c r="F182" s="36">
        <f>SUMIFS(СВЦЭМ!$D$39:$D$782,СВЦЭМ!$A$39:$A$782,$A182,СВЦЭМ!$B$39:$B$782,F$155)+'СЕТ СН'!$I$14+СВЦЭМ!$D$10+'СЕТ СН'!$I$6-'СЕТ СН'!$I$26</f>
        <v>1576.7711876200001</v>
      </c>
      <c r="G182" s="36">
        <f>SUMIFS(СВЦЭМ!$D$39:$D$782,СВЦЭМ!$A$39:$A$782,$A182,СВЦЭМ!$B$39:$B$782,G$155)+'СЕТ СН'!$I$14+СВЦЭМ!$D$10+'СЕТ СН'!$I$6-'СЕТ СН'!$I$26</f>
        <v>1553.9741238199999</v>
      </c>
      <c r="H182" s="36">
        <f>SUMIFS(СВЦЭМ!$D$39:$D$782,СВЦЭМ!$A$39:$A$782,$A182,СВЦЭМ!$B$39:$B$782,H$155)+'СЕТ СН'!$I$14+СВЦЭМ!$D$10+'СЕТ СН'!$I$6-'СЕТ СН'!$I$26</f>
        <v>1534.5643593999998</v>
      </c>
      <c r="I182" s="36">
        <f>SUMIFS(СВЦЭМ!$D$39:$D$782,СВЦЭМ!$A$39:$A$782,$A182,СВЦЭМ!$B$39:$B$782,I$155)+'СЕТ СН'!$I$14+СВЦЭМ!$D$10+'СЕТ СН'!$I$6-'СЕТ СН'!$I$26</f>
        <v>1491.5047371000001</v>
      </c>
      <c r="J182" s="36">
        <f>SUMIFS(СВЦЭМ!$D$39:$D$782,СВЦЭМ!$A$39:$A$782,$A182,СВЦЭМ!$B$39:$B$782,J$155)+'СЕТ СН'!$I$14+СВЦЭМ!$D$10+'СЕТ СН'!$I$6-'СЕТ СН'!$I$26</f>
        <v>1442.65255684</v>
      </c>
      <c r="K182" s="36">
        <f>SUMIFS(СВЦЭМ!$D$39:$D$782,СВЦЭМ!$A$39:$A$782,$A182,СВЦЭМ!$B$39:$B$782,K$155)+'СЕТ СН'!$I$14+СВЦЭМ!$D$10+'СЕТ СН'!$I$6-'СЕТ СН'!$I$26</f>
        <v>1412.4374903399998</v>
      </c>
      <c r="L182" s="36">
        <f>SUMIFS(СВЦЭМ!$D$39:$D$782,СВЦЭМ!$A$39:$A$782,$A182,СВЦЭМ!$B$39:$B$782,L$155)+'СЕТ СН'!$I$14+СВЦЭМ!$D$10+'СЕТ СН'!$I$6-'СЕТ СН'!$I$26</f>
        <v>1428.1401534399999</v>
      </c>
      <c r="M182" s="36">
        <f>SUMIFS(СВЦЭМ!$D$39:$D$782,СВЦЭМ!$A$39:$A$782,$A182,СВЦЭМ!$B$39:$B$782,M$155)+'СЕТ СН'!$I$14+СВЦЭМ!$D$10+'СЕТ СН'!$I$6-'СЕТ СН'!$I$26</f>
        <v>1427.5383376499999</v>
      </c>
      <c r="N182" s="36">
        <f>SUMIFS(СВЦЭМ!$D$39:$D$782,СВЦЭМ!$A$39:$A$782,$A182,СВЦЭМ!$B$39:$B$782,N$155)+'СЕТ СН'!$I$14+СВЦЭМ!$D$10+'СЕТ СН'!$I$6-'СЕТ СН'!$I$26</f>
        <v>1436.0558434899999</v>
      </c>
      <c r="O182" s="36">
        <f>SUMIFS(СВЦЭМ!$D$39:$D$782,СВЦЭМ!$A$39:$A$782,$A182,СВЦЭМ!$B$39:$B$782,O$155)+'СЕТ СН'!$I$14+СВЦЭМ!$D$10+'СЕТ СН'!$I$6-'СЕТ СН'!$I$26</f>
        <v>1453.1709812499998</v>
      </c>
      <c r="P182" s="36">
        <f>SUMIFS(СВЦЭМ!$D$39:$D$782,СВЦЭМ!$A$39:$A$782,$A182,СВЦЭМ!$B$39:$B$782,P$155)+'СЕТ СН'!$I$14+СВЦЭМ!$D$10+'СЕТ СН'!$I$6-'СЕТ СН'!$I$26</f>
        <v>1499.43183557</v>
      </c>
      <c r="Q182" s="36">
        <f>SUMIFS(СВЦЭМ!$D$39:$D$782,СВЦЭМ!$A$39:$A$782,$A182,СВЦЭМ!$B$39:$B$782,Q$155)+'СЕТ СН'!$I$14+СВЦЭМ!$D$10+'СЕТ СН'!$I$6-'СЕТ СН'!$I$26</f>
        <v>1527.6413146899999</v>
      </c>
      <c r="R182" s="36">
        <f>SUMIFS(СВЦЭМ!$D$39:$D$782,СВЦЭМ!$A$39:$A$782,$A182,СВЦЭМ!$B$39:$B$782,R$155)+'СЕТ СН'!$I$14+СВЦЭМ!$D$10+'СЕТ СН'!$I$6-'СЕТ СН'!$I$26</f>
        <v>1516.7669493399999</v>
      </c>
      <c r="S182" s="36">
        <f>SUMIFS(СВЦЭМ!$D$39:$D$782,СВЦЭМ!$A$39:$A$782,$A182,СВЦЭМ!$B$39:$B$782,S$155)+'СЕТ СН'!$I$14+СВЦЭМ!$D$10+'СЕТ СН'!$I$6-'СЕТ СН'!$I$26</f>
        <v>1485.94551658</v>
      </c>
      <c r="T182" s="36">
        <f>SUMIFS(СВЦЭМ!$D$39:$D$782,СВЦЭМ!$A$39:$A$782,$A182,СВЦЭМ!$B$39:$B$782,T$155)+'СЕТ СН'!$I$14+СВЦЭМ!$D$10+'СЕТ СН'!$I$6-'СЕТ СН'!$I$26</f>
        <v>1419.2069086699998</v>
      </c>
      <c r="U182" s="36">
        <f>SUMIFS(СВЦЭМ!$D$39:$D$782,СВЦЭМ!$A$39:$A$782,$A182,СВЦЭМ!$B$39:$B$782,U$155)+'СЕТ СН'!$I$14+СВЦЭМ!$D$10+'СЕТ СН'!$I$6-'СЕТ СН'!$I$26</f>
        <v>1388.4190935199999</v>
      </c>
      <c r="V182" s="36">
        <f>SUMIFS(СВЦЭМ!$D$39:$D$782,СВЦЭМ!$A$39:$A$782,$A182,СВЦЭМ!$B$39:$B$782,V$155)+'СЕТ СН'!$I$14+СВЦЭМ!$D$10+'СЕТ СН'!$I$6-'СЕТ СН'!$I$26</f>
        <v>1387.73902157</v>
      </c>
      <c r="W182" s="36">
        <f>SUMIFS(СВЦЭМ!$D$39:$D$782,СВЦЭМ!$A$39:$A$782,$A182,СВЦЭМ!$B$39:$B$782,W$155)+'СЕТ СН'!$I$14+СВЦЭМ!$D$10+'СЕТ СН'!$I$6-'СЕТ СН'!$I$26</f>
        <v>1370.26807792</v>
      </c>
      <c r="X182" s="36">
        <f>SUMIFS(СВЦЭМ!$D$39:$D$782,СВЦЭМ!$A$39:$A$782,$A182,СВЦЭМ!$B$39:$B$782,X$155)+'СЕТ СН'!$I$14+СВЦЭМ!$D$10+'СЕТ СН'!$I$6-'СЕТ СН'!$I$26</f>
        <v>1388.6832046</v>
      </c>
      <c r="Y182" s="36">
        <f>SUMIFS(СВЦЭМ!$D$39:$D$782,СВЦЭМ!$A$39:$A$782,$A182,СВЦЭМ!$B$39:$B$782,Y$155)+'СЕТ СН'!$I$14+СВЦЭМ!$D$10+'СЕТ СН'!$I$6-'СЕТ СН'!$I$26</f>
        <v>1406.7103800300001</v>
      </c>
    </row>
    <row r="183" spans="1:27" ht="15.75" x14ac:dyDescent="0.2">
      <c r="A183" s="35">
        <f t="shared" si="4"/>
        <v>44283</v>
      </c>
      <c r="B183" s="36">
        <f>SUMIFS(СВЦЭМ!$D$39:$D$782,СВЦЭМ!$A$39:$A$782,$A183,СВЦЭМ!$B$39:$B$782,B$155)+'СЕТ СН'!$I$14+СВЦЭМ!$D$10+'СЕТ СН'!$I$6-'СЕТ СН'!$I$26</f>
        <v>1444.0809791699999</v>
      </c>
      <c r="C183" s="36">
        <f>SUMIFS(СВЦЭМ!$D$39:$D$782,СВЦЭМ!$A$39:$A$782,$A183,СВЦЭМ!$B$39:$B$782,C$155)+'СЕТ СН'!$I$14+СВЦЭМ!$D$10+'СЕТ СН'!$I$6-'СЕТ СН'!$I$26</f>
        <v>1521.9601539599998</v>
      </c>
      <c r="D183" s="36">
        <f>SUMIFS(СВЦЭМ!$D$39:$D$782,СВЦЭМ!$A$39:$A$782,$A183,СВЦЭМ!$B$39:$B$782,D$155)+'СЕТ СН'!$I$14+СВЦЭМ!$D$10+'СЕТ СН'!$I$6-'СЕТ СН'!$I$26</f>
        <v>1555.4339012299997</v>
      </c>
      <c r="E183" s="36">
        <f>SUMIFS(СВЦЭМ!$D$39:$D$782,СВЦЭМ!$A$39:$A$782,$A183,СВЦЭМ!$B$39:$B$782,E$155)+'СЕТ СН'!$I$14+СВЦЭМ!$D$10+'СЕТ СН'!$I$6-'СЕТ СН'!$I$26</f>
        <v>1558.3128220099998</v>
      </c>
      <c r="F183" s="36">
        <f>SUMIFS(СВЦЭМ!$D$39:$D$782,СВЦЭМ!$A$39:$A$782,$A183,СВЦЭМ!$B$39:$B$782,F$155)+'СЕТ СН'!$I$14+СВЦЭМ!$D$10+'СЕТ СН'!$I$6-'СЕТ СН'!$I$26</f>
        <v>1548.10162154</v>
      </c>
      <c r="G183" s="36">
        <f>SUMIFS(СВЦЭМ!$D$39:$D$782,СВЦЭМ!$A$39:$A$782,$A183,СВЦЭМ!$B$39:$B$782,G$155)+'СЕТ СН'!$I$14+СВЦЭМ!$D$10+'СЕТ СН'!$I$6-'СЕТ СН'!$I$26</f>
        <v>1520.15844612</v>
      </c>
      <c r="H183" s="36">
        <f>SUMIFS(СВЦЭМ!$D$39:$D$782,СВЦЭМ!$A$39:$A$782,$A183,СВЦЭМ!$B$39:$B$782,H$155)+'СЕТ СН'!$I$14+СВЦЭМ!$D$10+'СЕТ СН'!$I$6-'СЕТ СН'!$I$26</f>
        <v>1501.52344896</v>
      </c>
      <c r="I183" s="36">
        <f>SUMIFS(СВЦЭМ!$D$39:$D$782,СВЦЭМ!$A$39:$A$782,$A183,СВЦЭМ!$B$39:$B$782,I$155)+'СЕТ СН'!$I$14+СВЦЭМ!$D$10+'СЕТ СН'!$I$6-'СЕТ СН'!$I$26</f>
        <v>1471.3510107</v>
      </c>
      <c r="J183" s="36">
        <f>SUMIFS(СВЦЭМ!$D$39:$D$782,СВЦЭМ!$A$39:$A$782,$A183,СВЦЭМ!$B$39:$B$782,J$155)+'СЕТ СН'!$I$14+СВЦЭМ!$D$10+'СЕТ СН'!$I$6-'СЕТ СН'!$I$26</f>
        <v>1391.5243213200001</v>
      </c>
      <c r="K183" s="36">
        <f>SUMIFS(СВЦЭМ!$D$39:$D$782,СВЦЭМ!$A$39:$A$782,$A183,СВЦЭМ!$B$39:$B$782,K$155)+'СЕТ СН'!$I$14+СВЦЭМ!$D$10+'СЕТ СН'!$I$6-'СЕТ СН'!$I$26</f>
        <v>1376.26144288</v>
      </c>
      <c r="L183" s="36">
        <f>SUMIFS(СВЦЭМ!$D$39:$D$782,СВЦЭМ!$A$39:$A$782,$A183,СВЦЭМ!$B$39:$B$782,L$155)+'СЕТ СН'!$I$14+СВЦЭМ!$D$10+'СЕТ СН'!$I$6-'СЕТ СН'!$I$26</f>
        <v>1412.9440554600001</v>
      </c>
      <c r="M183" s="36">
        <f>SUMIFS(СВЦЭМ!$D$39:$D$782,СВЦЭМ!$A$39:$A$782,$A183,СВЦЭМ!$B$39:$B$782,M$155)+'СЕТ СН'!$I$14+СВЦЭМ!$D$10+'СЕТ СН'!$I$6-'СЕТ СН'!$I$26</f>
        <v>1445.7299709399999</v>
      </c>
      <c r="N183" s="36">
        <f>SUMIFS(СВЦЭМ!$D$39:$D$782,СВЦЭМ!$A$39:$A$782,$A183,СВЦЭМ!$B$39:$B$782,N$155)+'СЕТ СН'!$I$14+СВЦЭМ!$D$10+'СЕТ СН'!$I$6-'СЕТ СН'!$I$26</f>
        <v>1480.2044548600002</v>
      </c>
      <c r="O183" s="36">
        <f>SUMIFS(СВЦЭМ!$D$39:$D$782,СВЦЭМ!$A$39:$A$782,$A183,СВЦЭМ!$B$39:$B$782,O$155)+'СЕТ СН'!$I$14+СВЦЭМ!$D$10+'СЕТ СН'!$I$6-'СЕТ СН'!$I$26</f>
        <v>1505.76721264</v>
      </c>
      <c r="P183" s="36">
        <f>SUMIFS(СВЦЭМ!$D$39:$D$782,СВЦЭМ!$A$39:$A$782,$A183,СВЦЭМ!$B$39:$B$782,P$155)+'СЕТ СН'!$I$14+СВЦЭМ!$D$10+'СЕТ СН'!$I$6-'СЕТ СН'!$I$26</f>
        <v>1544.5867931799999</v>
      </c>
      <c r="Q183" s="36">
        <f>SUMIFS(СВЦЭМ!$D$39:$D$782,СВЦЭМ!$A$39:$A$782,$A183,СВЦЭМ!$B$39:$B$782,Q$155)+'СЕТ СН'!$I$14+СВЦЭМ!$D$10+'СЕТ СН'!$I$6-'СЕТ СН'!$I$26</f>
        <v>1569.97083346</v>
      </c>
      <c r="R183" s="36">
        <f>SUMIFS(СВЦЭМ!$D$39:$D$782,СВЦЭМ!$A$39:$A$782,$A183,СВЦЭМ!$B$39:$B$782,R$155)+'СЕТ СН'!$I$14+СВЦЭМ!$D$10+'СЕТ СН'!$I$6-'СЕТ СН'!$I$26</f>
        <v>1559.3567273899998</v>
      </c>
      <c r="S183" s="36">
        <f>SUMIFS(СВЦЭМ!$D$39:$D$782,СВЦЭМ!$A$39:$A$782,$A183,СВЦЭМ!$B$39:$B$782,S$155)+'СЕТ СН'!$I$14+СВЦЭМ!$D$10+'СЕТ СН'!$I$6-'СЕТ СН'!$I$26</f>
        <v>1526.12132692</v>
      </c>
      <c r="T183" s="36">
        <f>SUMIFS(СВЦЭМ!$D$39:$D$782,СВЦЭМ!$A$39:$A$782,$A183,СВЦЭМ!$B$39:$B$782,T$155)+'СЕТ СН'!$I$14+СВЦЭМ!$D$10+'СЕТ СН'!$I$6-'СЕТ СН'!$I$26</f>
        <v>1463.7724008300002</v>
      </c>
      <c r="U183" s="36">
        <f>SUMIFS(СВЦЭМ!$D$39:$D$782,СВЦЭМ!$A$39:$A$782,$A183,СВЦЭМ!$B$39:$B$782,U$155)+'СЕТ СН'!$I$14+СВЦЭМ!$D$10+'СЕТ СН'!$I$6-'СЕТ СН'!$I$26</f>
        <v>1436.57294488</v>
      </c>
      <c r="V183" s="36">
        <f>SUMIFS(СВЦЭМ!$D$39:$D$782,СВЦЭМ!$A$39:$A$782,$A183,СВЦЭМ!$B$39:$B$782,V$155)+'СЕТ СН'!$I$14+СВЦЭМ!$D$10+'СЕТ СН'!$I$6-'СЕТ СН'!$I$26</f>
        <v>1441.6532224699999</v>
      </c>
      <c r="W183" s="36">
        <f>SUMIFS(СВЦЭМ!$D$39:$D$782,СВЦЭМ!$A$39:$A$782,$A183,СВЦЭМ!$B$39:$B$782,W$155)+'СЕТ СН'!$I$14+СВЦЭМ!$D$10+'СЕТ СН'!$I$6-'СЕТ СН'!$I$26</f>
        <v>1417.8153506899998</v>
      </c>
      <c r="X183" s="36">
        <f>SUMIFS(СВЦЭМ!$D$39:$D$782,СВЦЭМ!$A$39:$A$782,$A183,СВЦЭМ!$B$39:$B$782,X$155)+'СЕТ СН'!$I$14+СВЦЭМ!$D$10+'СЕТ СН'!$I$6-'СЕТ СН'!$I$26</f>
        <v>1407.2623404599999</v>
      </c>
      <c r="Y183" s="36">
        <f>SUMIFS(СВЦЭМ!$D$39:$D$782,СВЦЭМ!$A$39:$A$782,$A183,СВЦЭМ!$B$39:$B$782,Y$155)+'СЕТ СН'!$I$14+СВЦЭМ!$D$10+'СЕТ СН'!$I$6-'СЕТ СН'!$I$26</f>
        <v>1402.9595059600001</v>
      </c>
    </row>
    <row r="184" spans="1:27" ht="15.75" x14ac:dyDescent="0.2">
      <c r="A184" s="35">
        <f t="shared" si="4"/>
        <v>44284</v>
      </c>
      <c r="B184" s="36">
        <f>SUMIFS(СВЦЭМ!$D$39:$D$782,СВЦЭМ!$A$39:$A$782,$A184,СВЦЭМ!$B$39:$B$782,B$155)+'СЕТ СН'!$I$14+СВЦЭМ!$D$10+'СЕТ СН'!$I$6-'СЕТ СН'!$I$26</f>
        <v>1487.2896551399999</v>
      </c>
      <c r="C184" s="36">
        <f>SUMIFS(СВЦЭМ!$D$39:$D$782,СВЦЭМ!$A$39:$A$782,$A184,СВЦЭМ!$B$39:$B$782,C$155)+'СЕТ СН'!$I$14+СВЦЭМ!$D$10+'СЕТ СН'!$I$6-'СЕТ СН'!$I$26</f>
        <v>1565.1260729800001</v>
      </c>
      <c r="D184" s="36">
        <f>SUMIFS(СВЦЭМ!$D$39:$D$782,СВЦЭМ!$A$39:$A$782,$A184,СВЦЭМ!$B$39:$B$782,D$155)+'СЕТ СН'!$I$14+СВЦЭМ!$D$10+'СЕТ СН'!$I$6-'СЕТ СН'!$I$26</f>
        <v>1611.8061433899998</v>
      </c>
      <c r="E184" s="36">
        <f>SUMIFS(СВЦЭМ!$D$39:$D$782,СВЦЭМ!$A$39:$A$782,$A184,СВЦЭМ!$B$39:$B$782,E$155)+'СЕТ СН'!$I$14+СВЦЭМ!$D$10+'СЕТ СН'!$I$6-'СЕТ СН'!$I$26</f>
        <v>1630.0732856699997</v>
      </c>
      <c r="F184" s="36">
        <f>SUMIFS(СВЦЭМ!$D$39:$D$782,СВЦЭМ!$A$39:$A$782,$A184,СВЦЭМ!$B$39:$B$782,F$155)+'СЕТ СН'!$I$14+СВЦЭМ!$D$10+'СЕТ СН'!$I$6-'СЕТ СН'!$I$26</f>
        <v>1624.1313429899997</v>
      </c>
      <c r="G184" s="36">
        <f>SUMIFS(СВЦЭМ!$D$39:$D$782,СВЦЭМ!$A$39:$A$782,$A184,СВЦЭМ!$B$39:$B$782,G$155)+'СЕТ СН'!$I$14+СВЦЭМ!$D$10+'СЕТ СН'!$I$6-'СЕТ СН'!$I$26</f>
        <v>1583.8335322799999</v>
      </c>
      <c r="H184" s="36">
        <f>SUMIFS(СВЦЭМ!$D$39:$D$782,СВЦЭМ!$A$39:$A$782,$A184,СВЦЭМ!$B$39:$B$782,H$155)+'СЕТ СН'!$I$14+СВЦЭМ!$D$10+'СЕТ СН'!$I$6-'СЕТ СН'!$I$26</f>
        <v>1543.9030106999999</v>
      </c>
      <c r="I184" s="36">
        <f>SUMIFS(СВЦЭМ!$D$39:$D$782,СВЦЭМ!$A$39:$A$782,$A184,СВЦЭМ!$B$39:$B$782,I$155)+'СЕТ СН'!$I$14+СВЦЭМ!$D$10+'СЕТ СН'!$I$6-'СЕТ СН'!$I$26</f>
        <v>1493.1640980900002</v>
      </c>
      <c r="J184" s="36">
        <f>SUMIFS(СВЦЭМ!$D$39:$D$782,СВЦЭМ!$A$39:$A$782,$A184,СВЦЭМ!$B$39:$B$782,J$155)+'СЕТ СН'!$I$14+СВЦЭМ!$D$10+'СЕТ СН'!$I$6-'СЕТ СН'!$I$26</f>
        <v>1441.8798519900001</v>
      </c>
      <c r="K184" s="36">
        <f>SUMIFS(СВЦЭМ!$D$39:$D$782,СВЦЭМ!$A$39:$A$782,$A184,СВЦЭМ!$B$39:$B$782,K$155)+'СЕТ СН'!$I$14+СВЦЭМ!$D$10+'СЕТ СН'!$I$6-'СЕТ СН'!$I$26</f>
        <v>1425.8362072999998</v>
      </c>
      <c r="L184" s="36">
        <f>SUMIFS(СВЦЭМ!$D$39:$D$782,СВЦЭМ!$A$39:$A$782,$A184,СВЦЭМ!$B$39:$B$782,L$155)+'СЕТ СН'!$I$14+СВЦЭМ!$D$10+'СЕТ СН'!$I$6-'СЕТ СН'!$I$26</f>
        <v>1426.55155208</v>
      </c>
      <c r="M184" s="36">
        <f>SUMIFS(СВЦЭМ!$D$39:$D$782,СВЦЭМ!$A$39:$A$782,$A184,СВЦЭМ!$B$39:$B$782,M$155)+'СЕТ СН'!$I$14+СВЦЭМ!$D$10+'СЕТ СН'!$I$6-'СЕТ СН'!$I$26</f>
        <v>1425.8427088799999</v>
      </c>
      <c r="N184" s="36">
        <f>SUMIFS(СВЦЭМ!$D$39:$D$782,СВЦЭМ!$A$39:$A$782,$A184,СВЦЭМ!$B$39:$B$782,N$155)+'СЕТ СН'!$I$14+СВЦЭМ!$D$10+'СЕТ СН'!$I$6-'СЕТ СН'!$I$26</f>
        <v>1432.66355542</v>
      </c>
      <c r="O184" s="36">
        <f>SUMIFS(СВЦЭМ!$D$39:$D$782,СВЦЭМ!$A$39:$A$782,$A184,СВЦЭМ!$B$39:$B$782,O$155)+'СЕТ СН'!$I$14+СВЦЭМ!$D$10+'СЕТ СН'!$I$6-'СЕТ СН'!$I$26</f>
        <v>1463.10101128</v>
      </c>
      <c r="P184" s="36">
        <f>SUMIFS(СВЦЭМ!$D$39:$D$782,СВЦЭМ!$A$39:$A$782,$A184,СВЦЭМ!$B$39:$B$782,P$155)+'СЕТ СН'!$I$14+СВЦЭМ!$D$10+'СЕТ СН'!$I$6-'СЕТ СН'!$I$26</f>
        <v>1508.6485908300001</v>
      </c>
      <c r="Q184" s="36">
        <f>SUMIFS(СВЦЭМ!$D$39:$D$782,СВЦЭМ!$A$39:$A$782,$A184,СВЦЭМ!$B$39:$B$782,Q$155)+'СЕТ СН'!$I$14+СВЦЭМ!$D$10+'СЕТ СН'!$I$6-'СЕТ СН'!$I$26</f>
        <v>1531.2308570099999</v>
      </c>
      <c r="R184" s="36">
        <f>SUMIFS(СВЦЭМ!$D$39:$D$782,СВЦЭМ!$A$39:$A$782,$A184,СВЦЭМ!$B$39:$B$782,R$155)+'СЕТ СН'!$I$14+СВЦЭМ!$D$10+'СЕТ СН'!$I$6-'СЕТ СН'!$I$26</f>
        <v>1521.7149643600001</v>
      </c>
      <c r="S184" s="36">
        <f>SUMIFS(СВЦЭМ!$D$39:$D$782,СВЦЭМ!$A$39:$A$782,$A184,СВЦЭМ!$B$39:$B$782,S$155)+'СЕТ СН'!$I$14+СВЦЭМ!$D$10+'СЕТ СН'!$I$6-'СЕТ СН'!$I$26</f>
        <v>1493.3319136999999</v>
      </c>
      <c r="T184" s="36">
        <f>SUMIFS(СВЦЭМ!$D$39:$D$782,СВЦЭМ!$A$39:$A$782,$A184,СВЦЭМ!$B$39:$B$782,T$155)+'СЕТ СН'!$I$14+СВЦЭМ!$D$10+'СЕТ СН'!$I$6-'СЕТ СН'!$I$26</f>
        <v>1429.39002699</v>
      </c>
      <c r="U184" s="36">
        <f>SUMIFS(СВЦЭМ!$D$39:$D$782,СВЦЭМ!$A$39:$A$782,$A184,СВЦЭМ!$B$39:$B$782,U$155)+'СЕТ СН'!$I$14+СВЦЭМ!$D$10+'СЕТ СН'!$I$6-'СЕТ СН'!$I$26</f>
        <v>1402.1963706699999</v>
      </c>
      <c r="V184" s="36">
        <f>SUMIFS(СВЦЭМ!$D$39:$D$782,СВЦЭМ!$A$39:$A$782,$A184,СВЦЭМ!$B$39:$B$782,V$155)+'СЕТ СН'!$I$14+СВЦЭМ!$D$10+'СЕТ СН'!$I$6-'СЕТ СН'!$I$26</f>
        <v>1403.3606912400001</v>
      </c>
      <c r="W184" s="36">
        <f>SUMIFS(СВЦЭМ!$D$39:$D$782,СВЦЭМ!$A$39:$A$782,$A184,СВЦЭМ!$B$39:$B$782,W$155)+'СЕТ СН'!$I$14+СВЦЭМ!$D$10+'СЕТ СН'!$I$6-'СЕТ СН'!$I$26</f>
        <v>1403.44833984</v>
      </c>
      <c r="X184" s="36">
        <f>SUMIFS(СВЦЭМ!$D$39:$D$782,СВЦЭМ!$A$39:$A$782,$A184,СВЦЭМ!$B$39:$B$782,X$155)+'СЕТ СН'!$I$14+СВЦЭМ!$D$10+'СЕТ СН'!$I$6-'СЕТ СН'!$I$26</f>
        <v>1423.0727058100001</v>
      </c>
      <c r="Y184" s="36">
        <f>SUMIFS(СВЦЭМ!$D$39:$D$782,СВЦЭМ!$A$39:$A$782,$A184,СВЦЭМ!$B$39:$B$782,Y$155)+'СЕТ СН'!$I$14+СВЦЭМ!$D$10+'СЕТ СН'!$I$6-'СЕТ СН'!$I$26</f>
        <v>1417.59520989</v>
      </c>
    </row>
    <row r="185" spans="1:27" ht="15.75" x14ac:dyDescent="0.2">
      <c r="A185" s="35">
        <f t="shared" si="4"/>
        <v>44285</v>
      </c>
      <c r="B185" s="36">
        <f>SUMIFS(СВЦЭМ!$D$39:$D$782,СВЦЭМ!$A$39:$A$782,$A185,СВЦЭМ!$B$39:$B$782,B$155)+'СЕТ СН'!$I$14+СВЦЭМ!$D$10+'СЕТ СН'!$I$6-'СЕТ СН'!$I$26</f>
        <v>1476.13219551</v>
      </c>
      <c r="C185" s="36">
        <f>SUMIFS(СВЦЭМ!$D$39:$D$782,СВЦЭМ!$A$39:$A$782,$A185,СВЦЭМ!$B$39:$B$782,C$155)+'СЕТ СН'!$I$14+СВЦЭМ!$D$10+'СЕТ СН'!$I$6-'СЕТ СН'!$I$26</f>
        <v>1540.8612371499999</v>
      </c>
      <c r="D185" s="36">
        <f>SUMIFS(СВЦЭМ!$D$39:$D$782,СВЦЭМ!$A$39:$A$782,$A185,СВЦЭМ!$B$39:$B$782,D$155)+'СЕТ СН'!$I$14+СВЦЭМ!$D$10+'СЕТ СН'!$I$6-'СЕТ СН'!$I$26</f>
        <v>1539.3571135100001</v>
      </c>
      <c r="E185" s="36">
        <f>SUMIFS(СВЦЭМ!$D$39:$D$782,СВЦЭМ!$A$39:$A$782,$A185,СВЦЭМ!$B$39:$B$782,E$155)+'СЕТ СН'!$I$14+СВЦЭМ!$D$10+'СЕТ СН'!$I$6-'СЕТ СН'!$I$26</f>
        <v>1538.47101969</v>
      </c>
      <c r="F185" s="36">
        <f>SUMIFS(СВЦЭМ!$D$39:$D$782,СВЦЭМ!$A$39:$A$782,$A185,СВЦЭМ!$B$39:$B$782,F$155)+'СЕТ СН'!$I$14+СВЦЭМ!$D$10+'СЕТ СН'!$I$6-'СЕТ СН'!$I$26</f>
        <v>1537.2310709399999</v>
      </c>
      <c r="G185" s="36">
        <f>SUMIFS(СВЦЭМ!$D$39:$D$782,СВЦЭМ!$A$39:$A$782,$A185,СВЦЭМ!$B$39:$B$782,G$155)+'СЕТ СН'!$I$14+СВЦЭМ!$D$10+'СЕТ СН'!$I$6-'СЕТ СН'!$I$26</f>
        <v>1538.8044369499999</v>
      </c>
      <c r="H185" s="36">
        <f>SUMIFS(СВЦЭМ!$D$39:$D$782,СВЦЭМ!$A$39:$A$782,$A185,СВЦЭМ!$B$39:$B$782,H$155)+'СЕТ СН'!$I$14+СВЦЭМ!$D$10+'СЕТ СН'!$I$6-'СЕТ СН'!$I$26</f>
        <v>1530.57112005</v>
      </c>
      <c r="I185" s="36">
        <f>SUMIFS(СВЦЭМ!$D$39:$D$782,СВЦЭМ!$A$39:$A$782,$A185,СВЦЭМ!$B$39:$B$782,I$155)+'СЕТ СН'!$I$14+СВЦЭМ!$D$10+'СЕТ СН'!$I$6-'СЕТ СН'!$I$26</f>
        <v>1490.0060997999999</v>
      </c>
      <c r="J185" s="36">
        <f>SUMIFS(СВЦЭМ!$D$39:$D$782,СВЦЭМ!$A$39:$A$782,$A185,СВЦЭМ!$B$39:$B$782,J$155)+'СЕТ СН'!$I$14+СВЦЭМ!$D$10+'СЕТ СН'!$I$6-'СЕТ СН'!$I$26</f>
        <v>1455.25426773</v>
      </c>
      <c r="K185" s="36">
        <f>SUMIFS(СВЦЭМ!$D$39:$D$782,СВЦЭМ!$A$39:$A$782,$A185,СВЦЭМ!$B$39:$B$782,K$155)+'СЕТ СН'!$I$14+СВЦЭМ!$D$10+'СЕТ СН'!$I$6-'СЕТ СН'!$I$26</f>
        <v>1440.85589682</v>
      </c>
      <c r="L185" s="36">
        <f>SUMIFS(СВЦЭМ!$D$39:$D$782,СВЦЭМ!$A$39:$A$782,$A185,СВЦЭМ!$B$39:$B$782,L$155)+'СЕТ СН'!$I$14+СВЦЭМ!$D$10+'СЕТ СН'!$I$6-'СЕТ СН'!$I$26</f>
        <v>1467.5896067200001</v>
      </c>
      <c r="M185" s="36">
        <f>SUMIFS(СВЦЭМ!$D$39:$D$782,СВЦЭМ!$A$39:$A$782,$A185,СВЦЭМ!$B$39:$B$782,M$155)+'СЕТ СН'!$I$14+СВЦЭМ!$D$10+'СЕТ СН'!$I$6-'СЕТ СН'!$I$26</f>
        <v>1493.4537920299999</v>
      </c>
      <c r="N185" s="36">
        <f>SUMIFS(СВЦЭМ!$D$39:$D$782,СВЦЭМ!$A$39:$A$782,$A185,СВЦЭМ!$B$39:$B$782,N$155)+'СЕТ СН'!$I$14+СВЦЭМ!$D$10+'СЕТ СН'!$I$6-'СЕТ СН'!$I$26</f>
        <v>1506.9421579300001</v>
      </c>
      <c r="O185" s="36">
        <f>SUMIFS(СВЦЭМ!$D$39:$D$782,СВЦЭМ!$A$39:$A$782,$A185,СВЦЭМ!$B$39:$B$782,O$155)+'СЕТ СН'!$I$14+СВЦЭМ!$D$10+'СЕТ СН'!$I$6-'СЕТ СН'!$I$26</f>
        <v>1546.3154811599998</v>
      </c>
      <c r="P185" s="36">
        <f>SUMIFS(СВЦЭМ!$D$39:$D$782,СВЦЭМ!$A$39:$A$782,$A185,СВЦЭМ!$B$39:$B$782,P$155)+'СЕТ СН'!$I$14+СВЦЭМ!$D$10+'СЕТ СН'!$I$6-'СЕТ СН'!$I$26</f>
        <v>1593.1299277399999</v>
      </c>
      <c r="Q185" s="36">
        <f>SUMIFS(СВЦЭМ!$D$39:$D$782,СВЦЭМ!$A$39:$A$782,$A185,СВЦЭМ!$B$39:$B$782,Q$155)+'СЕТ СН'!$I$14+СВЦЭМ!$D$10+'СЕТ СН'!$I$6-'СЕТ СН'!$I$26</f>
        <v>1604.8833256399998</v>
      </c>
      <c r="R185" s="36">
        <f>SUMIFS(СВЦЭМ!$D$39:$D$782,СВЦЭМ!$A$39:$A$782,$A185,СВЦЭМ!$B$39:$B$782,R$155)+'СЕТ СН'!$I$14+СВЦЭМ!$D$10+'СЕТ СН'!$I$6-'СЕТ СН'!$I$26</f>
        <v>1581.3489506199999</v>
      </c>
      <c r="S185" s="36">
        <f>SUMIFS(СВЦЭМ!$D$39:$D$782,СВЦЭМ!$A$39:$A$782,$A185,СВЦЭМ!$B$39:$B$782,S$155)+'СЕТ СН'!$I$14+СВЦЭМ!$D$10+'СЕТ СН'!$I$6-'СЕТ СН'!$I$26</f>
        <v>1555.2777382999998</v>
      </c>
      <c r="T185" s="36">
        <f>SUMIFS(СВЦЭМ!$D$39:$D$782,СВЦЭМ!$A$39:$A$782,$A185,СВЦЭМ!$B$39:$B$782,T$155)+'СЕТ СН'!$I$14+СВЦЭМ!$D$10+'СЕТ СН'!$I$6-'СЕТ СН'!$I$26</f>
        <v>1498.6314357599999</v>
      </c>
      <c r="U185" s="36">
        <f>SUMIFS(СВЦЭМ!$D$39:$D$782,СВЦЭМ!$A$39:$A$782,$A185,СВЦЭМ!$B$39:$B$782,U$155)+'СЕТ СН'!$I$14+СВЦЭМ!$D$10+'СЕТ СН'!$I$6-'СЕТ СН'!$I$26</f>
        <v>1463.0326618499998</v>
      </c>
      <c r="V185" s="36">
        <f>SUMIFS(СВЦЭМ!$D$39:$D$782,СВЦЭМ!$A$39:$A$782,$A185,СВЦЭМ!$B$39:$B$782,V$155)+'СЕТ СН'!$I$14+СВЦЭМ!$D$10+'СЕТ СН'!$I$6-'СЕТ СН'!$I$26</f>
        <v>1455.1064186600001</v>
      </c>
      <c r="W185" s="36">
        <f>SUMIFS(СВЦЭМ!$D$39:$D$782,СВЦЭМ!$A$39:$A$782,$A185,СВЦЭМ!$B$39:$B$782,W$155)+'СЕТ СН'!$I$14+СВЦЭМ!$D$10+'СЕТ СН'!$I$6-'СЕТ СН'!$I$26</f>
        <v>1463.70797655</v>
      </c>
      <c r="X185" s="36">
        <f>SUMIFS(СВЦЭМ!$D$39:$D$782,СВЦЭМ!$A$39:$A$782,$A185,СВЦЭМ!$B$39:$B$782,X$155)+'СЕТ СН'!$I$14+СВЦЭМ!$D$10+'СЕТ СН'!$I$6-'СЕТ СН'!$I$26</f>
        <v>1481.5918059999999</v>
      </c>
      <c r="Y185" s="36">
        <f>SUMIFS(СВЦЭМ!$D$39:$D$782,СВЦЭМ!$A$39:$A$782,$A185,СВЦЭМ!$B$39:$B$782,Y$155)+'СЕТ СН'!$I$14+СВЦЭМ!$D$10+'СЕТ СН'!$I$6-'СЕТ СН'!$I$26</f>
        <v>1474.9942681299999</v>
      </c>
    </row>
    <row r="186" spans="1:27" ht="15.75" x14ac:dyDescent="0.2">
      <c r="A186" s="35">
        <f t="shared" si="4"/>
        <v>44286</v>
      </c>
      <c r="B186" s="36">
        <f>SUMIFS(СВЦЭМ!$D$39:$D$782,СВЦЭМ!$A$39:$A$782,$A186,СВЦЭМ!$B$39:$B$782,B$155)+'СЕТ СН'!$I$14+СВЦЭМ!$D$10+'СЕТ СН'!$I$6-'СЕТ СН'!$I$26</f>
        <v>1552.80778543</v>
      </c>
      <c r="C186" s="36">
        <f>SUMIFS(СВЦЭМ!$D$39:$D$782,СВЦЭМ!$A$39:$A$782,$A186,СВЦЭМ!$B$39:$B$782,C$155)+'СЕТ СН'!$I$14+СВЦЭМ!$D$10+'СЕТ СН'!$I$6-'СЕТ СН'!$I$26</f>
        <v>1576.0330522099998</v>
      </c>
      <c r="D186" s="36">
        <f>SUMIFS(СВЦЭМ!$D$39:$D$782,СВЦЭМ!$A$39:$A$782,$A186,СВЦЭМ!$B$39:$B$782,D$155)+'СЕТ СН'!$I$14+СВЦЭМ!$D$10+'СЕТ СН'!$I$6-'СЕТ СН'!$I$26</f>
        <v>1551.1600137299997</v>
      </c>
      <c r="E186" s="36">
        <f>SUMIFS(СВЦЭМ!$D$39:$D$782,СВЦЭМ!$A$39:$A$782,$A186,СВЦЭМ!$B$39:$B$782,E$155)+'СЕТ СН'!$I$14+СВЦЭМ!$D$10+'СЕТ СН'!$I$6-'СЕТ СН'!$I$26</f>
        <v>1550.0618674399998</v>
      </c>
      <c r="F186" s="36">
        <f>SUMIFS(СВЦЭМ!$D$39:$D$782,СВЦЭМ!$A$39:$A$782,$A186,СВЦЭМ!$B$39:$B$782,F$155)+'СЕТ СН'!$I$14+СВЦЭМ!$D$10+'СЕТ СН'!$I$6-'СЕТ СН'!$I$26</f>
        <v>1549.9697612099999</v>
      </c>
      <c r="G186" s="36">
        <f>SUMIFS(СВЦЭМ!$D$39:$D$782,СВЦЭМ!$A$39:$A$782,$A186,СВЦЭМ!$B$39:$B$782,G$155)+'СЕТ СН'!$I$14+СВЦЭМ!$D$10+'СЕТ СН'!$I$6-'СЕТ СН'!$I$26</f>
        <v>1550.8363765499998</v>
      </c>
      <c r="H186" s="36">
        <f>SUMIFS(СВЦЭМ!$D$39:$D$782,СВЦЭМ!$A$39:$A$782,$A186,СВЦЭМ!$B$39:$B$782,H$155)+'СЕТ СН'!$I$14+СВЦЭМ!$D$10+'СЕТ СН'!$I$6-'СЕТ СН'!$I$26</f>
        <v>1565.6984695699998</v>
      </c>
      <c r="I186" s="36">
        <f>SUMIFS(СВЦЭМ!$D$39:$D$782,СВЦЭМ!$A$39:$A$782,$A186,СВЦЭМ!$B$39:$B$782,I$155)+'СЕТ СН'!$I$14+СВЦЭМ!$D$10+'СЕТ СН'!$I$6-'СЕТ СН'!$I$26</f>
        <v>1524.4829829099999</v>
      </c>
      <c r="J186" s="36">
        <f>SUMIFS(СВЦЭМ!$D$39:$D$782,СВЦЭМ!$A$39:$A$782,$A186,СВЦЭМ!$B$39:$B$782,J$155)+'СЕТ СН'!$I$14+СВЦЭМ!$D$10+'СЕТ СН'!$I$6-'СЕТ СН'!$I$26</f>
        <v>1467.6850875999999</v>
      </c>
      <c r="K186" s="36">
        <f>SUMIFS(СВЦЭМ!$D$39:$D$782,СВЦЭМ!$A$39:$A$782,$A186,СВЦЭМ!$B$39:$B$782,K$155)+'СЕТ СН'!$I$14+СВЦЭМ!$D$10+'СЕТ СН'!$I$6-'СЕТ СН'!$I$26</f>
        <v>1439.4832543699999</v>
      </c>
      <c r="L186" s="36">
        <f>SUMIFS(СВЦЭМ!$D$39:$D$782,СВЦЭМ!$A$39:$A$782,$A186,СВЦЭМ!$B$39:$B$782,L$155)+'СЕТ СН'!$I$14+СВЦЭМ!$D$10+'СЕТ СН'!$I$6-'СЕТ СН'!$I$26</f>
        <v>1443.60613008</v>
      </c>
      <c r="M186" s="36">
        <f>SUMIFS(СВЦЭМ!$D$39:$D$782,СВЦЭМ!$A$39:$A$782,$A186,СВЦЭМ!$B$39:$B$782,M$155)+'СЕТ СН'!$I$14+СВЦЭМ!$D$10+'СЕТ СН'!$I$6-'СЕТ СН'!$I$26</f>
        <v>1456.2640215599999</v>
      </c>
      <c r="N186" s="36">
        <f>SUMIFS(СВЦЭМ!$D$39:$D$782,СВЦЭМ!$A$39:$A$782,$A186,СВЦЭМ!$B$39:$B$782,N$155)+'СЕТ СН'!$I$14+СВЦЭМ!$D$10+'СЕТ СН'!$I$6-'СЕТ СН'!$I$26</f>
        <v>1487.01356882</v>
      </c>
      <c r="O186" s="36">
        <f>SUMIFS(СВЦЭМ!$D$39:$D$782,СВЦЭМ!$A$39:$A$782,$A186,СВЦЭМ!$B$39:$B$782,O$155)+'СЕТ СН'!$I$14+СВЦЭМ!$D$10+'СЕТ СН'!$I$6-'СЕТ СН'!$I$26</f>
        <v>1520.0596935900001</v>
      </c>
      <c r="P186" s="36">
        <f>SUMIFS(СВЦЭМ!$D$39:$D$782,СВЦЭМ!$A$39:$A$782,$A186,СВЦЭМ!$B$39:$B$782,P$155)+'СЕТ СН'!$I$14+СВЦЭМ!$D$10+'СЕТ СН'!$I$6-'СЕТ СН'!$I$26</f>
        <v>1568.12630261</v>
      </c>
      <c r="Q186" s="36">
        <f>SUMIFS(СВЦЭМ!$D$39:$D$782,СВЦЭМ!$A$39:$A$782,$A186,СВЦЭМ!$B$39:$B$782,Q$155)+'СЕТ СН'!$I$14+СВЦЭМ!$D$10+'СЕТ СН'!$I$6-'СЕТ СН'!$I$26</f>
        <v>1593.42713306</v>
      </c>
      <c r="R186" s="36">
        <f>SUMIFS(СВЦЭМ!$D$39:$D$782,СВЦЭМ!$A$39:$A$782,$A186,СВЦЭМ!$B$39:$B$782,R$155)+'СЕТ СН'!$I$14+СВЦЭМ!$D$10+'СЕТ СН'!$I$6-'СЕТ СН'!$I$26</f>
        <v>1584.53234084</v>
      </c>
      <c r="S186" s="36">
        <f>SUMIFS(СВЦЭМ!$D$39:$D$782,СВЦЭМ!$A$39:$A$782,$A186,СВЦЭМ!$B$39:$B$782,S$155)+'СЕТ СН'!$I$14+СВЦЭМ!$D$10+'СЕТ СН'!$I$6-'СЕТ СН'!$I$26</f>
        <v>1557.1240979300001</v>
      </c>
      <c r="T186" s="36">
        <f>SUMIFS(СВЦЭМ!$D$39:$D$782,СВЦЭМ!$A$39:$A$782,$A186,СВЦЭМ!$B$39:$B$782,T$155)+'СЕТ СН'!$I$14+СВЦЭМ!$D$10+'СЕТ СН'!$I$6-'СЕТ СН'!$I$26</f>
        <v>1488.1930961200001</v>
      </c>
      <c r="U186" s="36">
        <f>SUMIFS(СВЦЭМ!$D$39:$D$782,СВЦЭМ!$A$39:$A$782,$A186,СВЦЭМ!$B$39:$B$782,U$155)+'СЕТ СН'!$I$14+СВЦЭМ!$D$10+'СЕТ СН'!$I$6-'СЕТ СН'!$I$26</f>
        <v>1449.9827245000001</v>
      </c>
      <c r="V186" s="36">
        <f>SUMIFS(СВЦЭМ!$D$39:$D$782,СВЦЭМ!$A$39:$A$782,$A186,СВЦЭМ!$B$39:$B$782,V$155)+'СЕТ СН'!$I$14+СВЦЭМ!$D$10+'СЕТ СН'!$I$6-'СЕТ СН'!$I$26</f>
        <v>1468.8835268799999</v>
      </c>
      <c r="W186" s="36">
        <f>SUMIFS(СВЦЭМ!$D$39:$D$782,СВЦЭМ!$A$39:$A$782,$A186,СВЦЭМ!$B$39:$B$782,W$155)+'СЕТ СН'!$I$14+СВЦЭМ!$D$10+'СЕТ СН'!$I$6-'СЕТ СН'!$I$26</f>
        <v>1467.12599196</v>
      </c>
      <c r="X186" s="36">
        <f>SUMIFS(СВЦЭМ!$D$39:$D$782,СВЦЭМ!$A$39:$A$782,$A186,СВЦЭМ!$B$39:$B$782,X$155)+'СЕТ СН'!$I$14+СВЦЭМ!$D$10+'СЕТ СН'!$I$6-'СЕТ СН'!$I$26</f>
        <v>1499.01028832</v>
      </c>
      <c r="Y186" s="36">
        <f>SUMIFS(СВЦЭМ!$D$39:$D$782,СВЦЭМ!$A$39:$A$782,$A186,СВЦЭМ!$B$39:$B$782,Y$155)+'СЕТ СН'!$I$14+СВЦЭМ!$D$10+'СЕТ СН'!$I$6-'СЕТ СН'!$I$26</f>
        <v>1504.89772406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6"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37"/>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38"/>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01.03.2021</v>
      </c>
      <c r="B192" s="36">
        <f>SUMIFS(СВЦЭМ!$E$39:$E$782,СВЦЭМ!$A$39:$A$782,$A192,СВЦЭМ!$B$39:$B$782,B$191)+'СЕТ СН'!$F$15</f>
        <v>162.15741176</v>
      </c>
      <c r="C192" s="36">
        <f>SUMIFS(СВЦЭМ!$E$39:$E$782,СВЦЭМ!$A$39:$A$782,$A192,СВЦЭМ!$B$39:$B$782,C$191)+'СЕТ СН'!$F$15</f>
        <v>167.5664769</v>
      </c>
      <c r="D192" s="36">
        <f>SUMIFS(СВЦЭМ!$E$39:$E$782,СВЦЭМ!$A$39:$A$782,$A192,СВЦЭМ!$B$39:$B$782,D$191)+'СЕТ СН'!$F$15</f>
        <v>175.91864821999999</v>
      </c>
      <c r="E192" s="36">
        <f>SUMIFS(СВЦЭМ!$E$39:$E$782,СВЦЭМ!$A$39:$A$782,$A192,СВЦЭМ!$B$39:$B$782,E$191)+'СЕТ СН'!$F$15</f>
        <v>177.53555890999999</v>
      </c>
      <c r="F192" s="36">
        <f>SUMIFS(СВЦЭМ!$E$39:$E$782,СВЦЭМ!$A$39:$A$782,$A192,СВЦЭМ!$B$39:$B$782,F$191)+'СЕТ СН'!$F$15</f>
        <v>176.98620896</v>
      </c>
      <c r="G192" s="36">
        <f>SUMIFS(СВЦЭМ!$E$39:$E$782,СВЦЭМ!$A$39:$A$782,$A192,СВЦЭМ!$B$39:$B$782,G$191)+'СЕТ СН'!$F$15</f>
        <v>173.33237496000001</v>
      </c>
      <c r="H192" s="36">
        <f>SUMIFS(СВЦЭМ!$E$39:$E$782,СВЦЭМ!$A$39:$A$782,$A192,СВЦЭМ!$B$39:$B$782,H$191)+'СЕТ СН'!$F$15</f>
        <v>168.77559561999999</v>
      </c>
      <c r="I192" s="36">
        <f>SUMIFS(СВЦЭМ!$E$39:$E$782,СВЦЭМ!$A$39:$A$782,$A192,СВЦЭМ!$B$39:$B$782,I$191)+'СЕТ СН'!$F$15</f>
        <v>160.93590083000001</v>
      </c>
      <c r="J192" s="36">
        <f>SUMIFS(СВЦЭМ!$E$39:$E$782,СВЦЭМ!$A$39:$A$782,$A192,СВЦЭМ!$B$39:$B$782,J$191)+'СЕТ СН'!$F$15</f>
        <v>154.18253344999999</v>
      </c>
      <c r="K192" s="36">
        <f>SUMIFS(СВЦЭМ!$E$39:$E$782,СВЦЭМ!$A$39:$A$782,$A192,СВЦЭМ!$B$39:$B$782,K$191)+'СЕТ СН'!$F$15</f>
        <v>150.26081497999999</v>
      </c>
      <c r="L192" s="36">
        <f>SUMIFS(СВЦЭМ!$E$39:$E$782,СВЦЭМ!$A$39:$A$782,$A192,СВЦЭМ!$B$39:$B$782,L$191)+'СЕТ СН'!$F$15</f>
        <v>149.12576516999999</v>
      </c>
      <c r="M192" s="36">
        <f>SUMIFS(СВЦЭМ!$E$39:$E$782,СВЦЭМ!$A$39:$A$782,$A192,СВЦЭМ!$B$39:$B$782,M$191)+'СЕТ СН'!$F$15</f>
        <v>150.03047416000001</v>
      </c>
      <c r="N192" s="36">
        <f>SUMIFS(СВЦЭМ!$E$39:$E$782,СВЦЭМ!$A$39:$A$782,$A192,СВЦЭМ!$B$39:$B$782,N$191)+'СЕТ СН'!$F$15</f>
        <v>150.13584718999999</v>
      </c>
      <c r="O192" s="36">
        <f>SUMIFS(СВЦЭМ!$E$39:$E$782,СВЦЭМ!$A$39:$A$782,$A192,СВЦЭМ!$B$39:$B$782,O$191)+'СЕТ СН'!$F$15</f>
        <v>157.97064467999999</v>
      </c>
      <c r="P192" s="36">
        <f>SUMIFS(СВЦЭМ!$E$39:$E$782,СВЦЭМ!$A$39:$A$782,$A192,СВЦЭМ!$B$39:$B$782,P$191)+'СЕТ СН'!$F$15</f>
        <v>159.96526044000001</v>
      </c>
      <c r="Q192" s="36">
        <f>SUMIFS(СВЦЭМ!$E$39:$E$782,СВЦЭМ!$A$39:$A$782,$A192,СВЦЭМ!$B$39:$B$782,Q$191)+'СЕТ СН'!$F$15</f>
        <v>164.27079601</v>
      </c>
      <c r="R192" s="36">
        <f>SUMIFS(СВЦЭМ!$E$39:$E$782,СВЦЭМ!$A$39:$A$782,$A192,СВЦЭМ!$B$39:$B$782,R$191)+'СЕТ СН'!$F$15</f>
        <v>165.34424891</v>
      </c>
      <c r="S192" s="36">
        <f>SUMIFS(СВЦЭМ!$E$39:$E$782,СВЦЭМ!$A$39:$A$782,$A192,СВЦЭМ!$B$39:$B$782,S$191)+'СЕТ СН'!$F$15</f>
        <v>159.59550711</v>
      </c>
      <c r="T192" s="36">
        <f>SUMIFS(СВЦЭМ!$E$39:$E$782,СВЦЭМ!$A$39:$A$782,$A192,СВЦЭМ!$B$39:$B$782,T$191)+'СЕТ СН'!$F$15</f>
        <v>153.26256017</v>
      </c>
      <c r="U192" s="36">
        <f>SUMIFS(СВЦЭМ!$E$39:$E$782,СВЦЭМ!$A$39:$A$782,$A192,СВЦЭМ!$B$39:$B$782,U$191)+'СЕТ СН'!$F$15</f>
        <v>147.53127748</v>
      </c>
      <c r="V192" s="36">
        <f>SUMIFS(СВЦЭМ!$E$39:$E$782,СВЦЭМ!$A$39:$A$782,$A192,СВЦЭМ!$B$39:$B$782,V$191)+'СЕТ СН'!$F$15</f>
        <v>147.64824471</v>
      </c>
      <c r="W192" s="36">
        <f>SUMIFS(СВЦЭМ!$E$39:$E$782,СВЦЭМ!$A$39:$A$782,$A192,СВЦЭМ!$B$39:$B$782,W$191)+'СЕТ СН'!$F$15</f>
        <v>151.74842393</v>
      </c>
      <c r="X192" s="36">
        <f>SUMIFS(СВЦЭМ!$E$39:$E$782,СВЦЭМ!$A$39:$A$782,$A192,СВЦЭМ!$B$39:$B$782,X$191)+'СЕТ СН'!$F$15</f>
        <v>154.82871890999999</v>
      </c>
      <c r="Y192" s="36">
        <f>SUMIFS(СВЦЭМ!$E$39:$E$782,СВЦЭМ!$A$39:$A$782,$A192,СВЦЭМ!$B$39:$B$782,Y$191)+'СЕТ СН'!$F$15</f>
        <v>156.81762028</v>
      </c>
      <c r="AA192" s="45"/>
    </row>
    <row r="193" spans="1:25" ht="15.75" x14ac:dyDescent="0.2">
      <c r="A193" s="35">
        <f>A192+1</f>
        <v>44257</v>
      </c>
      <c r="B193" s="36">
        <f>SUMIFS(СВЦЭМ!$E$39:$E$782,СВЦЭМ!$A$39:$A$782,$A193,СВЦЭМ!$B$39:$B$782,B$191)+'СЕТ СН'!$F$15</f>
        <v>163.52888451999999</v>
      </c>
      <c r="C193" s="36">
        <f>SUMIFS(СВЦЭМ!$E$39:$E$782,СВЦЭМ!$A$39:$A$782,$A193,СВЦЭМ!$B$39:$B$782,C$191)+'СЕТ СН'!$F$15</f>
        <v>172.50235308000001</v>
      </c>
      <c r="D193" s="36">
        <f>SUMIFS(СВЦЭМ!$E$39:$E$782,СВЦЭМ!$A$39:$A$782,$A193,СВЦЭМ!$B$39:$B$782,D$191)+'СЕТ СН'!$F$15</f>
        <v>171.48962968999999</v>
      </c>
      <c r="E193" s="36">
        <f>SUMIFS(СВЦЭМ!$E$39:$E$782,СВЦЭМ!$A$39:$A$782,$A193,СВЦЭМ!$B$39:$B$782,E$191)+'СЕТ СН'!$F$15</f>
        <v>170.9713108</v>
      </c>
      <c r="F193" s="36">
        <f>SUMIFS(СВЦЭМ!$E$39:$E$782,СВЦЭМ!$A$39:$A$782,$A193,СВЦЭМ!$B$39:$B$782,F$191)+'СЕТ СН'!$F$15</f>
        <v>170.91460909</v>
      </c>
      <c r="G193" s="36">
        <f>SUMIFS(СВЦЭМ!$E$39:$E$782,СВЦЭМ!$A$39:$A$782,$A193,СВЦЭМ!$B$39:$B$782,G$191)+'СЕТ СН'!$F$15</f>
        <v>172.76912573999999</v>
      </c>
      <c r="H193" s="36">
        <f>SUMIFS(СВЦЭМ!$E$39:$E$782,СВЦЭМ!$A$39:$A$782,$A193,СВЦЭМ!$B$39:$B$782,H$191)+'СЕТ СН'!$F$15</f>
        <v>173.91066905</v>
      </c>
      <c r="I193" s="36">
        <f>SUMIFS(СВЦЭМ!$E$39:$E$782,СВЦЭМ!$A$39:$A$782,$A193,СВЦЭМ!$B$39:$B$782,I$191)+'СЕТ СН'!$F$15</f>
        <v>166.85752689</v>
      </c>
      <c r="J193" s="36">
        <f>SUMIFS(СВЦЭМ!$E$39:$E$782,СВЦЭМ!$A$39:$A$782,$A193,СВЦЭМ!$B$39:$B$782,J$191)+'СЕТ СН'!$F$15</f>
        <v>158.78135352000001</v>
      </c>
      <c r="K193" s="36">
        <f>SUMIFS(СВЦЭМ!$E$39:$E$782,СВЦЭМ!$A$39:$A$782,$A193,СВЦЭМ!$B$39:$B$782,K$191)+'СЕТ СН'!$F$15</f>
        <v>154.61702849</v>
      </c>
      <c r="L193" s="36">
        <f>SUMIFS(СВЦЭМ!$E$39:$E$782,СВЦЭМ!$A$39:$A$782,$A193,СВЦЭМ!$B$39:$B$782,L$191)+'СЕТ СН'!$F$15</f>
        <v>154.06745744</v>
      </c>
      <c r="M193" s="36">
        <f>SUMIFS(СВЦЭМ!$E$39:$E$782,СВЦЭМ!$A$39:$A$782,$A193,СВЦЭМ!$B$39:$B$782,M$191)+'СЕТ СН'!$F$15</f>
        <v>154.8822748</v>
      </c>
      <c r="N193" s="36">
        <f>SUMIFS(СВЦЭМ!$E$39:$E$782,СВЦЭМ!$A$39:$A$782,$A193,СВЦЭМ!$B$39:$B$782,N$191)+'СЕТ СН'!$F$15</f>
        <v>156.59077943</v>
      </c>
      <c r="O193" s="36">
        <f>SUMIFS(СВЦЭМ!$E$39:$E$782,СВЦЭМ!$A$39:$A$782,$A193,СВЦЭМ!$B$39:$B$782,O$191)+'СЕТ СН'!$F$15</f>
        <v>163.10797674</v>
      </c>
      <c r="P193" s="36">
        <f>SUMIFS(СВЦЭМ!$E$39:$E$782,СВЦЭМ!$A$39:$A$782,$A193,СВЦЭМ!$B$39:$B$782,P$191)+'СЕТ СН'!$F$15</f>
        <v>165.03014424</v>
      </c>
      <c r="Q193" s="36">
        <f>SUMIFS(СВЦЭМ!$E$39:$E$782,СВЦЭМ!$A$39:$A$782,$A193,СВЦЭМ!$B$39:$B$782,Q$191)+'СЕТ СН'!$F$15</f>
        <v>167.88779237</v>
      </c>
      <c r="R193" s="36">
        <f>SUMIFS(СВЦЭМ!$E$39:$E$782,СВЦЭМ!$A$39:$A$782,$A193,СВЦЭМ!$B$39:$B$782,R$191)+'СЕТ СН'!$F$15</f>
        <v>168.57281742999999</v>
      </c>
      <c r="S193" s="36">
        <f>SUMIFS(СВЦЭМ!$E$39:$E$782,СВЦЭМ!$A$39:$A$782,$A193,СВЦЭМ!$B$39:$B$782,S$191)+'СЕТ СН'!$F$15</f>
        <v>163.63436823999999</v>
      </c>
      <c r="T193" s="36">
        <f>SUMIFS(СВЦЭМ!$E$39:$E$782,СВЦЭМ!$A$39:$A$782,$A193,СВЦЭМ!$B$39:$B$782,T$191)+'СЕТ СН'!$F$15</f>
        <v>156.26634077</v>
      </c>
      <c r="U193" s="36">
        <f>SUMIFS(СВЦЭМ!$E$39:$E$782,СВЦЭМ!$A$39:$A$782,$A193,СВЦЭМ!$B$39:$B$782,U$191)+'СЕТ СН'!$F$15</f>
        <v>149.71931900999999</v>
      </c>
      <c r="V193" s="36">
        <f>SUMIFS(СВЦЭМ!$E$39:$E$782,СВЦЭМ!$A$39:$A$782,$A193,СВЦЭМ!$B$39:$B$782,V$191)+'СЕТ СН'!$F$15</f>
        <v>149.60887955000001</v>
      </c>
      <c r="W193" s="36">
        <f>SUMIFS(СВЦЭМ!$E$39:$E$782,СВЦЭМ!$A$39:$A$782,$A193,СВЦЭМ!$B$39:$B$782,W$191)+'СЕТ СН'!$F$15</f>
        <v>151.49891688</v>
      </c>
      <c r="X193" s="36">
        <f>SUMIFS(СВЦЭМ!$E$39:$E$782,СВЦЭМ!$A$39:$A$782,$A193,СВЦЭМ!$B$39:$B$782,X$191)+'СЕТ СН'!$F$15</f>
        <v>155.86960124999999</v>
      </c>
      <c r="Y193" s="36">
        <f>SUMIFS(СВЦЭМ!$E$39:$E$782,СВЦЭМ!$A$39:$A$782,$A193,СВЦЭМ!$B$39:$B$782,Y$191)+'СЕТ СН'!$F$15</f>
        <v>157.20107401000001</v>
      </c>
    </row>
    <row r="194" spans="1:25" ht="15.75" x14ac:dyDescent="0.2">
      <c r="A194" s="35">
        <f t="shared" ref="A194:A222" si="5">A193+1</f>
        <v>44258</v>
      </c>
      <c r="B194" s="36">
        <f>SUMIFS(СВЦЭМ!$E$39:$E$782,СВЦЭМ!$A$39:$A$782,$A194,СВЦЭМ!$B$39:$B$782,B$191)+'СЕТ СН'!$F$15</f>
        <v>158.02752695000001</v>
      </c>
      <c r="C194" s="36">
        <f>SUMIFS(СВЦЭМ!$E$39:$E$782,СВЦЭМ!$A$39:$A$782,$A194,СВЦЭМ!$B$39:$B$782,C$191)+'СЕТ СН'!$F$15</f>
        <v>167.85047229</v>
      </c>
      <c r="D194" s="36">
        <f>SUMIFS(СВЦЭМ!$E$39:$E$782,СВЦЭМ!$A$39:$A$782,$A194,СВЦЭМ!$B$39:$B$782,D$191)+'СЕТ СН'!$F$15</f>
        <v>172.22562554999999</v>
      </c>
      <c r="E194" s="36">
        <f>SUMIFS(СВЦЭМ!$E$39:$E$782,СВЦЭМ!$A$39:$A$782,$A194,СВЦЭМ!$B$39:$B$782,E$191)+'СЕТ СН'!$F$15</f>
        <v>171.85682808999999</v>
      </c>
      <c r="F194" s="36">
        <f>SUMIFS(СВЦЭМ!$E$39:$E$782,СВЦЭМ!$A$39:$A$782,$A194,СВЦЭМ!$B$39:$B$782,F$191)+'СЕТ СН'!$F$15</f>
        <v>172.50231128999999</v>
      </c>
      <c r="G194" s="36">
        <f>SUMIFS(СВЦЭМ!$E$39:$E$782,СВЦЭМ!$A$39:$A$782,$A194,СВЦЭМ!$B$39:$B$782,G$191)+'СЕТ СН'!$F$15</f>
        <v>173.68375388000001</v>
      </c>
      <c r="H194" s="36">
        <f>SUMIFS(СВЦЭМ!$E$39:$E$782,СВЦЭМ!$A$39:$A$782,$A194,СВЦЭМ!$B$39:$B$782,H$191)+'СЕТ СН'!$F$15</f>
        <v>171.83252999999999</v>
      </c>
      <c r="I194" s="36">
        <f>SUMIFS(СВЦЭМ!$E$39:$E$782,СВЦЭМ!$A$39:$A$782,$A194,СВЦЭМ!$B$39:$B$782,I$191)+'СЕТ СН'!$F$15</f>
        <v>165.66079035000001</v>
      </c>
      <c r="J194" s="36">
        <f>SUMIFS(СВЦЭМ!$E$39:$E$782,СВЦЭМ!$A$39:$A$782,$A194,СВЦЭМ!$B$39:$B$782,J$191)+'СЕТ СН'!$F$15</f>
        <v>157.39528938999999</v>
      </c>
      <c r="K194" s="36">
        <f>SUMIFS(СВЦЭМ!$E$39:$E$782,СВЦЭМ!$A$39:$A$782,$A194,СВЦЭМ!$B$39:$B$782,K$191)+'СЕТ СН'!$F$15</f>
        <v>153.80762437999999</v>
      </c>
      <c r="L194" s="36">
        <f>SUMIFS(СВЦЭМ!$E$39:$E$782,СВЦЭМ!$A$39:$A$782,$A194,СВЦЭМ!$B$39:$B$782,L$191)+'СЕТ СН'!$F$15</f>
        <v>153.50825158000001</v>
      </c>
      <c r="M194" s="36">
        <f>SUMIFS(СВЦЭМ!$E$39:$E$782,СВЦЭМ!$A$39:$A$782,$A194,СВЦЭМ!$B$39:$B$782,M$191)+'СЕТ СН'!$F$15</f>
        <v>155.21261225999999</v>
      </c>
      <c r="N194" s="36">
        <f>SUMIFS(СВЦЭМ!$E$39:$E$782,СВЦЭМ!$A$39:$A$782,$A194,СВЦЭМ!$B$39:$B$782,N$191)+'СЕТ СН'!$F$15</f>
        <v>152.23127914</v>
      </c>
      <c r="O194" s="36">
        <f>SUMIFS(СВЦЭМ!$E$39:$E$782,СВЦЭМ!$A$39:$A$782,$A194,СВЦЭМ!$B$39:$B$782,O$191)+'СЕТ СН'!$F$15</f>
        <v>157.07046417000001</v>
      </c>
      <c r="P194" s="36">
        <f>SUMIFS(СВЦЭМ!$E$39:$E$782,СВЦЭМ!$A$39:$A$782,$A194,СВЦЭМ!$B$39:$B$782,P$191)+'СЕТ СН'!$F$15</f>
        <v>159.69579766000001</v>
      </c>
      <c r="Q194" s="36">
        <f>SUMIFS(СВЦЭМ!$E$39:$E$782,СВЦЭМ!$A$39:$A$782,$A194,СВЦЭМ!$B$39:$B$782,Q$191)+'СЕТ СН'!$F$15</f>
        <v>161.29019134000001</v>
      </c>
      <c r="R194" s="36">
        <f>SUMIFS(СВЦЭМ!$E$39:$E$782,СВЦЭМ!$A$39:$A$782,$A194,СВЦЭМ!$B$39:$B$782,R$191)+'СЕТ СН'!$F$15</f>
        <v>160.84366942</v>
      </c>
      <c r="S194" s="36">
        <f>SUMIFS(СВЦЭМ!$E$39:$E$782,СВЦЭМ!$A$39:$A$782,$A194,СВЦЭМ!$B$39:$B$782,S$191)+'СЕТ СН'!$F$15</f>
        <v>156.71087825999999</v>
      </c>
      <c r="T194" s="36">
        <f>SUMIFS(СВЦЭМ!$E$39:$E$782,СВЦЭМ!$A$39:$A$782,$A194,СВЦЭМ!$B$39:$B$782,T$191)+'СЕТ СН'!$F$15</f>
        <v>150.18221456000001</v>
      </c>
      <c r="U194" s="36">
        <f>SUMIFS(СВЦЭМ!$E$39:$E$782,СВЦЭМ!$A$39:$A$782,$A194,СВЦЭМ!$B$39:$B$782,U$191)+'СЕТ СН'!$F$15</f>
        <v>145.51942215</v>
      </c>
      <c r="V194" s="36">
        <f>SUMIFS(СВЦЭМ!$E$39:$E$782,СВЦЭМ!$A$39:$A$782,$A194,СВЦЭМ!$B$39:$B$782,V$191)+'СЕТ СН'!$F$15</f>
        <v>145.00238214000001</v>
      </c>
      <c r="W194" s="36">
        <f>SUMIFS(СВЦЭМ!$E$39:$E$782,СВЦЭМ!$A$39:$A$782,$A194,СВЦЭМ!$B$39:$B$782,W$191)+'СЕТ СН'!$F$15</f>
        <v>147.65406715</v>
      </c>
      <c r="X194" s="36">
        <f>SUMIFS(СВЦЭМ!$E$39:$E$782,СВЦЭМ!$A$39:$A$782,$A194,СВЦЭМ!$B$39:$B$782,X$191)+'СЕТ СН'!$F$15</f>
        <v>150.12797352999999</v>
      </c>
      <c r="Y194" s="36">
        <f>SUMIFS(СВЦЭМ!$E$39:$E$782,СВЦЭМ!$A$39:$A$782,$A194,СВЦЭМ!$B$39:$B$782,Y$191)+'СЕТ СН'!$F$15</f>
        <v>153.23893362999999</v>
      </c>
    </row>
    <row r="195" spans="1:25" ht="15.75" x14ac:dyDescent="0.2">
      <c r="A195" s="35">
        <f t="shared" si="5"/>
        <v>44259</v>
      </c>
      <c r="B195" s="36">
        <f>SUMIFS(СВЦЭМ!$E$39:$E$782,СВЦЭМ!$A$39:$A$782,$A195,СВЦЭМ!$B$39:$B$782,B$191)+'СЕТ СН'!$F$15</f>
        <v>150.43957645</v>
      </c>
      <c r="C195" s="36">
        <f>SUMIFS(СВЦЭМ!$E$39:$E$782,СВЦЭМ!$A$39:$A$782,$A195,СВЦЭМ!$B$39:$B$782,C$191)+'СЕТ СН'!$F$15</f>
        <v>160.21112936</v>
      </c>
      <c r="D195" s="36">
        <f>SUMIFS(СВЦЭМ!$E$39:$E$782,СВЦЭМ!$A$39:$A$782,$A195,СВЦЭМ!$B$39:$B$782,D$191)+'СЕТ СН'!$F$15</f>
        <v>167.74229979</v>
      </c>
      <c r="E195" s="36">
        <f>SUMIFS(СВЦЭМ!$E$39:$E$782,СВЦЭМ!$A$39:$A$782,$A195,СВЦЭМ!$B$39:$B$782,E$191)+'СЕТ СН'!$F$15</f>
        <v>169.02336561999999</v>
      </c>
      <c r="F195" s="36">
        <f>SUMIFS(СВЦЭМ!$E$39:$E$782,СВЦЭМ!$A$39:$A$782,$A195,СВЦЭМ!$B$39:$B$782,F$191)+'СЕТ СН'!$F$15</f>
        <v>170.6168941</v>
      </c>
      <c r="G195" s="36">
        <f>SUMIFS(СВЦЭМ!$E$39:$E$782,СВЦЭМ!$A$39:$A$782,$A195,СВЦЭМ!$B$39:$B$782,G$191)+'СЕТ СН'!$F$15</f>
        <v>168.86973570999999</v>
      </c>
      <c r="H195" s="36">
        <f>SUMIFS(СВЦЭМ!$E$39:$E$782,СВЦЭМ!$A$39:$A$782,$A195,СВЦЭМ!$B$39:$B$782,H$191)+'СЕТ СН'!$F$15</f>
        <v>163.40558781999999</v>
      </c>
      <c r="I195" s="36">
        <f>SUMIFS(СВЦЭМ!$E$39:$E$782,СВЦЭМ!$A$39:$A$782,$A195,СВЦЭМ!$B$39:$B$782,I$191)+'СЕТ СН'!$F$15</f>
        <v>157.02671778999999</v>
      </c>
      <c r="J195" s="36">
        <f>SUMIFS(СВЦЭМ!$E$39:$E$782,СВЦЭМ!$A$39:$A$782,$A195,СВЦЭМ!$B$39:$B$782,J$191)+'СЕТ СН'!$F$15</f>
        <v>151.11315359</v>
      </c>
      <c r="K195" s="36">
        <f>SUMIFS(СВЦЭМ!$E$39:$E$782,СВЦЭМ!$A$39:$A$782,$A195,СВЦЭМ!$B$39:$B$782,K$191)+'СЕТ СН'!$F$15</f>
        <v>149.76719442999999</v>
      </c>
      <c r="L195" s="36">
        <f>SUMIFS(СВЦЭМ!$E$39:$E$782,СВЦЭМ!$A$39:$A$782,$A195,СВЦЭМ!$B$39:$B$782,L$191)+'СЕТ СН'!$F$15</f>
        <v>150.37131024999999</v>
      </c>
      <c r="M195" s="36">
        <f>SUMIFS(СВЦЭМ!$E$39:$E$782,СВЦЭМ!$A$39:$A$782,$A195,СВЦЭМ!$B$39:$B$782,M$191)+'СЕТ СН'!$F$15</f>
        <v>151.12600705</v>
      </c>
      <c r="N195" s="36">
        <f>SUMIFS(СВЦЭМ!$E$39:$E$782,СВЦЭМ!$A$39:$A$782,$A195,СВЦЭМ!$B$39:$B$782,N$191)+'СЕТ СН'!$F$15</f>
        <v>151.67797621</v>
      </c>
      <c r="O195" s="36">
        <f>SUMIFS(СВЦЭМ!$E$39:$E$782,СВЦЭМ!$A$39:$A$782,$A195,СВЦЭМ!$B$39:$B$782,O$191)+'СЕТ СН'!$F$15</f>
        <v>159.67643519000001</v>
      </c>
      <c r="P195" s="36">
        <f>SUMIFS(СВЦЭМ!$E$39:$E$782,СВЦЭМ!$A$39:$A$782,$A195,СВЦЭМ!$B$39:$B$782,P$191)+'СЕТ СН'!$F$15</f>
        <v>166.89785259999999</v>
      </c>
      <c r="Q195" s="36">
        <f>SUMIFS(СВЦЭМ!$E$39:$E$782,СВЦЭМ!$A$39:$A$782,$A195,СВЦЭМ!$B$39:$B$782,Q$191)+'СЕТ СН'!$F$15</f>
        <v>168.61177251000001</v>
      </c>
      <c r="R195" s="36">
        <f>SUMIFS(СВЦЭМ!$E$39:$E$782,СВЦЭМ!$A$39:$A$782,$A195,СВЦЭМ!$B$39:$B$782,R$191)+'СЕТ СН'!$F$15</f>
        <v>166.99396057999999</v>
      </c>
      <c r="S195" s="36">
        <f>SUMIFS(СВЦЭМ!$E$39:$E$782,СВЦЭМ!$A$39:$A$782,$A195,СВЦЭМ!$B$39:$B$782,S$191)+'СЕТ СН'!$F$15</f>
        <v>161.76900309999999</v>
      </c>
      <c r="T195" s="36">
        <f>SUMIFS(СВЦЭМ!$E$39:$E$782,СВЦЭМ!$A$39:$A$782,$A195,СВЦЭМ!$B$39:$B$782,T$191)+'СЕТ СН'!$F$15</f>
        <v>148.75620903999999</v>
      </c>
      <c r="U195" s="36">
        <f>SUMIFS(СВЦЭМ!$E$39:$E$782,СВЦЭМ!$A$39:$A$782,$A195,СВЦЭМ!$B$39:$B$782,U$191)+'СЕТ СН'!$F$15</f>
        <v>143.03814489999999</v>
      </c>
      <c r="V195" s="36">
        <f>SUMIFS(СВЦЭМ!$E$39:$E$782,СВЦЭМ!$A$39:$A$782,$A195,СВЦЭМ!$B$39:$B$782,V$191)+'СЕТ СН'!$F$15</f>
        <v>143.53929274000001</v>
      </c>
      <c r="W195" s="36">
        <f>SUMIFS(СВЦЭМ!$E$39:$E$782,СВЦЭМ!$A$39:$A$782,$A195,СВЦЭМ!$B$39:$B$782,W$191)+'СЕТ СН'!$F$15</f>
        <v>146.85147642999999</v>
      </c>
      <c r="X195" s="36">
        <f>SUMIFS(СВЦЭМ!$E$39:$E$782,СВЦЭМ!$A$39:$A$782,$A195,СВЦЭМ!$B$39:$B$782,X$191)+'СЕТ СН'!$F$15</f>
        <v>149.69009819999999</v>
      </c>
      <c r="Y195" s="36">
        <f>SUMIFS(СВЦЭМ!$E$39:$E$782,СВЦЭМ!$A$39:$A$782,$A195,СВЦЭМ!$B$39:$B$782,Y$191)+'СЕТ СН'!$F$15</f>
        <v>150.69591649</v>
      </c>
    </row>
    <row r="196" spans="1:25" ht="15.75" x14ac:dyDescent="0.2">
      <c r="A196" s="35">
        <f t="shared" si="5"/>
        <v>44260</v>
      </c>
      <c r="B196" s="36">
        <f>SUMIFS(СВЦЭМ!$E$39:$E$782,СВЦЭМ!$A$39:$A$782,$A196,СВЦЭМ!$B$39:$B$782,B$191)+'СЕТ СН'!$F$15</f>
        <v>155.49111608000001</v>
      </c>
      <c r="C196" s="36">
        <f>SUMIFS(СВЦЭМ!$E$39:$E$782,СВЦЭМ!$A$39:$A$782,$A196,СВЦЭМ!$B$39:$B$782,C$191)+'СЕТ СН'!$F$15</f>
        <v>161.45545942000001</v>
      </c>
      <c r="D196" s="36">
        <f>SUMIFS(СВЦЭМ!$E$39:$E$782,СВЦЭМ!$A$39:$A$782,$A196,СВЦЭМ!$B$39:$B$782,D$191)+'СЕТ СН'!$F$15</f>
        <v>165.85660984</v>
      </c>
      <c r="E196" s="36">
        <f>SUMIFS(СВЦЭМ!$E$39:$E$782,СВЦЭМ!$A$39:$A$782,$A196,СВЦЭМ!$B$39:$B$782,E$191)+'СЕТ СН'!$F$15</f>
        <v>167.01922427</v>
      </c>
      <c r="F196" s="36">
        <f>SUMIFS(СВЦЭМ!$E$39:$E$782,СВЦЭМ!$A$39:$A$782,$A196,СВЦЭМ!$B$39:$B$782,F$191)+'СЕТ СН'!$F$15</f>
        <v>172.29775006</v>
      </c>
      <c r="G196" s="36">
        <f>SUMIFS(СВЦЭМ!$E$39:$E$782,СВЦЭМ!$A$39:$A$782,$A196,СВЦЭМ!$B$39:$B$782,G$191)+'СЕТ СН'!$F$15</f>
        <v>172.17399544</v>
      </c>
      <c r="H196" s="36">
        <f>SUMIFS(СВЦЭМ!$E$39:$E$782,СВЦЭМ!$A$39:$A$782,$A196,СВЦЭМ!$B$39:$B$782,H$191)+'СЕТ СН'!$F$15</f>
        <v>169.16488299</v>
      </c>
      <c r="I196" s="36">
        <f>SUMIFS(СВЦЭМ!$E$39:$E$782,СВЦЭМ!$A$39:$A$782,$A196,СВЦЭМ!$B$39:$B$782,I$191)+'СЕТ СН'!$F$15</f>
        <v>161.94628205000001</v>
      </c>
      <c r="J196" s="36">
        <f>SUMIFS(СВЦЭМ!$E$39:$E$782,СВЦЭМ!$A$39:$A$782,$A196,СВЦЭМ!$B$39:$B$782,J$191)+'СЕТ СН'!$F$15</f>
        <v>155.52162951</v>
      </c>
      <c r="K196" s="36">
        <f>SUMIFS(СВЦЭМ!$E$39:$E$782,СВЦЭМ!$A$39:$A$782,$A196,СВЦЭМ!$B$39:$B$782,K$191)+'СЕТ СН'!$F$15</f>
        <v>150.41737515</v>
      </c>
      <c r="L196" s="36">
        <f>SUMIFS(СВЦЭМ!$E$39:$E$782,СВЦЭМ!$A$39:$A$782,$A196,СВЦЭМ!$B$39:$B$782,L$191)+'СЕТ СН'!$F$15</f>
        <v>149.41817864000001</v>
      </c>
      <c r="M196" s="36">
        <f>SUMIFS(СВЦЭМ!$E$39:$E$782,СВЦЭМ!$A$39:$A$782,$A196,СВЦЭМ!$B$39:$B$782,M$191)+'СЕТ СН'!$F$15</f>
        <v>149.24146228999999</v>
      </c>
      <c r="N196" s="36">
        <f>SUMIFS(СВЦЭМ!$E$39:$E$782,СВЦЭМ!$A$39:$A$782,$A196,СВЦЭМ!$B$39:$B$782,N$191)+'СЕТ СН'!$F$15</f>
        <v>151.86829725999999</v>
      </c>
      <c r="O196" s="36">
        <f>SUMIFS(СВЦЭМ!$E$39:$E$782,СВЦЭМ!$A$39:$A$782,$A196,СВЦЭМ!$B$39:$B$782,O$191)+'СЕТ СН'!$F$15</f>
        <v>159.55486325999999</v>
      </c>
      <c r="P196" s="36">
        <f>SUMIFS(СВЦЭМ!$E$39:$E$782,СВЦЭМ!$A$39:$A$782,$A196,СВЦЭМ!$B$39:$B$782,P$191)+'СЕТ СН'!$F$15</f>
        <v>163.30326203999999</v>
      </c>
      <c r="Q196" s="36">
        <f>SUMIFS(СВЦЭМ!$E$39:$E$782,СВЦЭМ!$A$39:$A$782,$A196,СВЦЭМ!$B$39:$B$782,Q$191)+'СЕТ СН'!$F$15</f>
        <v>166.02438223999999</v>
      </c>
      <c r="R196" s="36">
        <f>SUMIFS(СВЦЭМ!$E$39:$E$782,СВЦЭМ!$A$39:$A$782,$A196,СВЦЭМ!$B$39:$B$782,R$191)+'СЕТ СН'!$F$15</f>
        <v>165.79847235</v>
      </c>
      <c r="S196" s="36">
        <f>SUMIFS(СВЦЭМ!$E$39:$E$782,СВЦЭМ!$A$39:$A$782,$A196,СВЦЭМ!$B$39:$B$782,S$191)+'СЕТ СН'!$F$15</f>
        <v>160.01921515000001</v>
      </c>
      <c r="T196" s="36">
        <f>SUMIFS(СВЦЭМ!$E$39:$E$782,СВЦЭМ!$A$39:$A$782,$A196,СВЦЭМ!$B$39:$B$782,T$191)+'СЕТ СН'!$F$15</f>
        <v>151.97742911</v>
      </c>
      <c r="U196" s="36">
        <f>SUMIFS(СВЦЭМ!$E$39:$E$782,СВЦЭМ!$A$39:$A$782,$A196,СВЦЭМ!$B$39:$B$782,U$191)+'СЕТ СН'!$F$15</f>
        <v>145.85362667999999</v>
      </c>
      <c r="V196" s="36">
        <f>SUMIFS(СВЦЭМ!$E$39:$E$782,СВЦЭМ!$A$39:$A$782,$A196,СВЦЭМ!$B$39:$B$782,V$191)+'СЕТ СН'!$F$15</f>
        <v>149.04744421999999</v>
      </c>
      <c r="W196" s="36">
        <f>SUMIFS(СВЦЭМ!$E$39:$E$782,СВЦЭМ!$A$39:$A$782,$A196,СВЦЭМ!$B$39:$B$782,W$191)+'СЕТ СН'!$F$15</f>
        <v>150.42074897000001</v>
      </c>
      <c r="X196" s="36">
        <f>SUMIFS(СВЦЭМ!$E$39:$E$782,СВЦЭМ!$A$39:$A$782,$A196,СВЦЭМ!$B$39:$B$782,X$191)+'СЕТ СН'!$F$15</f>
        <v>154.05143964999999</v>
      </c>
      <c r="Y196" s="36">
        <f>SUMIFS(СВЦЭМ!$E$39:$E$782,СВЦЭМ!$A$39:$A$782,$A196,СВЦЭМ!$B$39:$B$782,Y$191)+'СЕТ СН'!$F$15</f>
        <v>154.87820207999999</v>
      </c>
    </row>
    <row r="197" spans="1:25" ht="15.75" x14ac:dyDescent="0.2">
      <c r="A197" s="35">
        <f t="shared" si="5"/>
        <v>44261</v>
      </c>
      <c r="B197" s="36">
        <f>SUMIFS(СВЦЭМ!$E$39:$E$782,СВЦЭМ!$A$39:$A$782,$A197,СВЦЭМ!$B$39:$B$782,B$191)+'СЕТ СН'!$F$15</f>
        <v>163.32206472999999</v>
      </c>
      <c r="C197" s="36">
        <f>SUMIFS(СВЦЭМ!$E$39:$E$782,СВЦЭМ!$A$39:$A$782,$A197,СВЦЭМ!$B$39:$B$782,C$191)+'СЕТ СН'!$F$15</f>
        <v>174.16233174999999</v>
      </c>
      <c r="D197" s="36">
        <f>SUMIFS(СВЦЭМ!$E$39:$E$782,СВЦЭМ!$A$39:$A$782,$A197,СВЦЭМ!$B$39:$B$782,D$191)+'СЕТ СН'!$F$15</f>
        <v>175.90601459999999</v>
      </c>
      <c r="E197" s="36">
        <f>SUMIFS(СВЦЭМ!$E$39:$E$782,СВЦЭМ!$A$39:$A$782,$A197,СВЦЭМ!$B$39:$B$782,E$191)+'СЕТ СН'!$F$15</f>
        <v>177.90980812000001</v>
      </c>
      <c r="F197" s="36">
        <f>SUMIFS(СВЦЭМ!$E$39:$E$782,СВЦЭМ!$A$39:$A$782,$A197,СВЦЭМ!$B$39:$B$782,F$191)+'СЕТ СН'!$F$15</f>
        <v>178.76943166999999</v>
      </c>
      <c r="G197" s="36">
        <f>SUMIFS(СВЦЭМ!$E$39:$E$782,СВЦЭМ!$A$39:$A$782,$A197,СВЦЭМ!$B$39:$B$782,G$191)+'СЕТ СН'!$F$15</f>
        <v>178.34922865999999</v>
      </c>
      <c r="H197" s="36">
        <f>SUMIFS(СВЦЭМ!$E$39:$E$782,СВЦЭМ!$A$39:$A$782,$A197,СВЦЭМ!$B$39:$B$782,H$191)+'СЕТ СН'!$F$15</f>
        <v>179.10971573</v>
      </c>
      <c r="I197" s="36">
        <f>SUMIFS(СВЦЭМ!$E$39:$E$782,СВЦЭМ!$A$39:$A$782,$A197,СВЦЭМ!$B$39:$B$782,I$191)+'СЕТ СН'!$F$15</f>
        <v>173.25825309000001</v>
      </c>
      <c r="J197" s="36">
        <f>SUMIFS(СВЦЭМ!$E$39:$E$782,СВЦЭМ!$A$39:$A$782,$A197,СВЦЭМ!$B$39:$B$782,J$191)+'СЕТ СН'!$F$15</f>
        <v>161.17745901999999</v>
      </c>
      <c r="K197" s="36">
        <f>SUMIFS(СВЦЭМ!$E$39:$E$782,СВЦЭМ!$A$39:$A$782,$A197,СВЦЭМ!$B$39:$B$782,K$191)+'СЕТ СН'!$F$15</f>
        <v>151.53811859000001</v>
      </c>
      <c r="L197" s="36">
        <f>SUMIFS(СВЦЭМ!$E$39:$E$782,СВЦЭМ!$A$39:$A$782,$A197,СВЦЭМ!$B$39:$B$782,L$191)+'СЕТ СН'!$F$15</f>
        <v>146.64032011</v>
      </c>
      <c r="M197" s="36">
        <f>SUMIFS(СВЦЭМ!$E$39:$E$782,СВЦЭМ!$A$39:$A$782,$A197,СВЦЭМ!$B$39:$B$782,M$191)+'СЕТ СН'!$F$15</f>
        <v>146.48904371</v>
      </c>
      <c r="N197" s="36">
        <f>SUMIFS(СВЦЭМ!$E$39:$E$782,СВЦЭМ!$A$39:$A$782,$A197,СВЦЭМ!$B$39:$B$782,N$191)+'СЕТ СН'!$F$15</f>
        <v>148.26310221</v>
      </c>
      <c r="O197" s="36">
        <f>SUMIFS(СВЦЭМ!$E$39:$E$782,СВЦЭМ!$A$39:$A$782,$A197,СВЦЭМ!$B$39:$B$782,O$191)+'СЕТ СН'!$F$15</f>
        <v>155.98553312999999</v>
      </c>
      <c r="P197" s="36">
        <f>SUMIFS(СВЦЭМ!$E$39:$E$782,СВЦЭМ!$A$39:$A$782,$A197,СВЦЭМ!$B$39:$B$782,P$191)+'СЕТ СН'!$F$15</f>
        <v>158.57074040000001</v>
      </c>
      <c r="Q197" s="36">
        <f>SUMIFS(СВЦЭМ!$E$39:$E$782,СВЦЭМ!$A$39:$A$782,$A197,СВЦЭМ!$B$39:$B$782,Q$191)+'СЕТ СН'!$F$15</f>
        <v>161.80708849000001</v>
      </c>
      <c r="R197" s="36">
        <f>SUMIFS(СВЦЭМ!$E$39:$E$782,СВЦЭМ!$A$39:$A$782,$A197,СВЦЭМ!$B$39:$B$782,R$191)+'СЕТ СН'!$F$15</f>
        <v>160.47138050999999</v>
      </c>
      <c r="S197" s="36">
        <f>SUMIFS(СВЦЭМ!$E$39:$E$782,СВЦЭМ!$A$39:$A$782,$A197,СВЦЭМ!$B$39:$B$782,S$191)+'СЕТ СН'!$F$15</f>
        <v>153.42604682999999</v>
      </c>
      <c r="T197" s="36">
        <f>SUMIFS(СВЦЭМ!$E$39:$E$782,СВЦЭМ!$A$39:$A$782,$A197,СВЦЭМ!$B$39:$B$782,T$191)+'СЕТ СН'!$F$15</f>
        <v>146.52213792000001</v>
      </c>
      <c r="U197" s="36">
        <f>SUMIFS(СВЦЭМ!$E$39:$E$782,СВЦЭМ!$A$39:$A$782,$A197,СВЦЭМ!$B$39:$B$782,U$191)+'СЕТ СН'!$F$15</f>
        <v>142.52339574000001</v>
      </c>
      <c r="V197" s="36">
        <f>SUMIFS(СВЦЭМ!$E$39:$E$782,СВЦЭМ!$A$39:$A$782,$A197,СВЦЭМ!$B$39:$B$782,V$191)+'СЕТ СН'!$F$15</f>
        <v>143.00080575999999</v>
      </c>
      <c r="W197" s="36">
        <f>SUMIFS(СВЦЭМ!$E$39:$E$782,СВЦЭМ!$A$39:$A$782,$A197,СВЦЭМ!$B$39:$B$782,W$191)+'СЕТ СН'!$F$15</f>
        <v>144.12561135000001</v>
      </c>
      <c r="X197" s="36">
        <f>SUMIFS(СВЦЭМ!$E$39:$E$782,СВЦЭМ!$A$39:$A$782,$A197,СВЦЭМ!$B$39:$B$782,X$191)+'СЕТ СН'!$F$15</f>
        <v>147.89863528000001</v>
      </c>
      <c r="Y197" s="36">
        <f>SUMIFS(СВЦЭМ!$E$39:$E$782,СВЦЭМ!$A$39:$A$782,$A197,СВЦЭМ!$B$39:$B$782,Y$191)+'СЕТ СН'!$F$15</f>
        <v>151.33424141</v>
      </c>
    </row>
    <row r="198" spans="1:25" ht="15.75" x14ac:dyDescent="0.2">
      <c r="A198" s="35">
        <f t="shared" si="5"/>
        <v>44262</v>
      </c>
      <c r="B198" s="36">
        <f>SUMIFS(СВЦЭМ!$E$39:$E$782,СВЦЭМ!$A$39:$A$782,$A198,СВЦЭМ!$B$39:$B$782,B$191)+'СЕТ СН'!$F$15</f>
        <v>156.64059789999999</v>
      </c>
      <c r="C198" s="36">
        <f>SUMIFS(СВЦЭМ!$E$39:$E$782,СВЦЭМ!$A$39:$A$782,$A198,СВЦЭМ!$B$39:$B$782,C$191)+'СЕТ СН'!$F$15</f>
        <v>166.32760106999999</v>
      </c>
      <c r="D198" s="36">
        <f>SUMIFS(СВЦЭМ!$E$39:$E$782,СВЦЭМ!$A$39:$A$782,$A198,СВЦЭМ!$B$39:$B$782,D$191)+'СЕТ СН'!$F$15</f>
        <v>171.67001367</v>
      </c>
      <c r="E198" s="36">
        <f>SUMIFS(СВЦЭМ!$E$39:$E$782,СВЦЭМ!$A$39:$A$782,$A198,СВЦЭМ!$B$39:$B$782,E$191)+'СЕТ СН'!$F$15</f>
        <v>173.34454689</v>
      </c>
      <c r="F198" s="36">
        <f>SUMIFS(СВЦЭМ!$E$39:$E$782,СВЦЭМ!$A$39:$A$782,$A198,СВЦЭМ!$B$39:$B$782,F$191)+'СЕТ СН'!$F$15</f>
        <v>174.3318438</v>
      </c>
      <c r="G198" s="36">
        <f>SUMIFS(СВЦЭМ!$E$39:$E$782,СВЦЭМ!$A$39:$A$782,$A198,СВЦЭМ!$B$39:$B$782,G$191)+'СЕТ СН'!$F$15</f>
        <v>174.51177944</v>
      </c>
      <c r="H198" s="36">
        <f>SUMIFS(СВЦЭМ!$E$39:$E$782,СВЦЭМ!$A$39:$A$782,$A198,СВЦЭМ!$B$39:$B$782,H$191)+'СЕТ СН'!$F$15</f>
        <v>171.79240009</v>
      </c>
      <c r="I198" s="36">
        <f>SUMIFS(СВЦЭМ!$E$39:$E$782,СВЦЭМ!$A$39:$A$782,$A198,СВЦЭМ!$B$39:$B$782,I$191)+'СЕТ СН'!$F$15</f>
        <v>166.30515738</v>
      </c>
      <c r="J198" s="36">
        <f>SUMIFS(СВЦЭМ!$E$39:$E$782,СВЦЭМ!$A$39:$A$782,$A198,СВЦЭМ!$B$39:$B$782,J$191)+'СЕТ СН'!$F$15</f>
        <v>157.30785312</v>
      </c>
      <c r="K198" s="36">
        <f>SUMIFS(СВЦЭМ!$E$39:$E$782,СВЦЭМ!$A$39:$A$782,$A198,СВЦЭМ!$B$39:$B$782,K$191)+'СЕТ СН'!$F$15</f>
        <v>151.06763452000001</v>
      </c>
      <c r="L198" s="36">
        <f>SUMIFS(СВЦЭМ!$E$39:$E$782,СВЦЭМ!$A$39:$A$782,$A198,СВЦЭМ!$B$39:$B$782,L$191)+'СЕТ СН'!$F$15</f>
        <v>148.72803368000001</v>
      </c>
      <c r="M198" s="36">
        <f>SUMIFS(СВЦЭМ!$E$39:$E$782,СВЦЭМ!$A$39:$A$782,$A198,СВЦЭМ!$B$39:$B$782,M$191)+'СЕТ СН'!$F$15</f>
        <v>149.53181871000001</v>
      </c>
      <c r="N198" s="36">
        <f>SUMIFS(СВЦЭМ!$E$39:$E$782,СВЦЭМ!$A$39:$A$782,$A198,СВЦЭМ!$B$39:$B$782,N$191)+'СЕТ СН'!$F$15</f>
        <v>152.84724001999999</v>
      </c>
      <c r="O198" s="36">
        <f>SUMIFS(СВЦЭМ!$E$39:$E$782,СВЦЭМ!$A$39:$A$782,$A198,СВЦЭМ!$B$39:$B$782,O$191)+'СЕТ СН'!$F$15</f>
        <v>158.69702119999999</v>
      </c>
      <c r="P198" s="36">
        <f>SUMIFS(СВЦЭМ!$E$39:$E$782,СВЦЭМ!$A$39:$A$782,$A198,СВЦЭМ!$B$39:$B$782,P$191)+'СЕТ СН'!$F$15</f>
        <v>163.77127121999999</v>
      </c>
      <c r="Q198" s="36">
        <f>SUMIFS(СВЦЭМ!$E$39:$E$782,СВЦЭМ!$A$39:$A$782,$A198,СВЦЭМ!$B$39:$B$782,Q$191)+'СЕТ СН'!$F$15</f>
        <v>166.92847474999999</v>
      </c>
      <c r="R198" s="36">
        <f>SUMIFS(СВЦЭМ!$E$39:$E$782,СВЦЭМ!$A$39:$A$782,$A198,СВЦЭМ!$B$39:$B$782,R$191)+'СЕТ СН'!$F$15</f>
        <v>165.32088407000001</v>
      </c>
      <c r="S198" s="36">
        <f>SUMIFS(СВЦЭМ!$E$39:$E$782,СВЦЭМ!$A$39:$A$782,$A198,СВЦЭМ!$B$39:$B$782,S$191)+'СЕТ СН'!$F$15</f>
        <v>159.90245952000001</v>
      </c>
      <c r="T198" s="36">
        <f>SUMIFS(СВЦЭМ!$E$39:$E$782,СВЦЭМ!$A$39:$A$782,$A198,СВЦЭМ!$B$39:$B$782,T$191)+'СЕТ СН'!$F$15</f>
        <v>152.08465408000001</v>
      </c>
      <c r="U198" s="36">
        <f>SUMIFS(СВЦЭМ!$E$39:$E$782,СВЦЭМ!$A$39:$A$782,$A198,СВЦЭМ!$B$39:$B$782,U$191)+'СЕТ СН'!$F$15</f>
        <v>146.57218674000001</v>
      </c>
      <c r="V198" s="36">
        <f>SUMIFS(СВЦЭМ!$E$39:$E$782,СВЦЭМ!$A$39:$A$782,$A198,СВЦЭМ!$B$39:$B$782,V$191)+'СЕТ СН'!$F$15</f>
        <v>147.54701157</v>
      </c>
      <c r="W198" s="36">
        <f>SUMIFS(СВЦЭМ!$E$39:$E$782,СВЦЭМ!$A$39:$A$782,$A198,СВЦЭМ!$B$39:$B$782,W$191)+'СЕТ СН'!$F$15</f>
        <v>150.86435423</v>
      </c>
      <c r="X198" s="36">
        <f>SUMIFS(СВЦЭМ!$E$39:$E$782,СВЦЭМ!$A$39:$A$782,$A198,СВЦЭМ!$B$39:$B$782,X$191)+'СЕТ СН'!$F$15</f>
        <v>152.79635501999999</v>
      </c>
      <c r="Y198" s="36">
        <f>SUMIFS(СВЦЭМ!$E$39:$E$782,СВЦЭМ!$A$39:$A$782,$A198,СВЦЭМ!$B$39:$B$782,Y$191)+'СЕТ СН'!$F$15</f>
        <v>155.57968801999999</v>
      </c>
    </row>
    <row r="199" spans="1:25" ht="15.75" x14ac:dyDescent="0.2">
      <c r="A199" s="35">
        <f t="shared" si="5"/>
        <v>44263</v>
      </c>
      <c r="B199" s="36">
        <f>SUMIFS(СВЦЭМ!$E$39:$E$782,СВЦЭМ!$A$39:$A$782,$A199,СВЦЭМ!$B$39:$B$782,B$191)+'СЕТ СН'!$F$15</f>
        <v>158.57255330000001</v>
      </c>
      <c r="C199" s="36">
        <f>SUMIFS(СВЦЭМ!$E$39:$E$782,СВЦЭМ!$A$39:$A$782,$A199,СВЦЭМ!$B$39:$B$782,C$191)+'СЕТ СН'!$F$15</f>
        <v>168.12092149</v>
      </c>
      <c r="D199" s="36">
        <f>SUMIFS(СВЦЭМ!$E$39:$E$782,СВЦЭМ!$A$39:$A$782,$A199,СВЦЭМ!$B$39:$B$782,D$191)+'СЕТ СН'!$F$15</f>
        <v>174.1851432</v>
      </c>
      <c r="E199" s="36">
        <f>SUMIFS(СВЦЭМ!$E$39:$E$782,СВЦЭМ!$A$39:$A$782,$A199,СВЦЭМ!$B$39:$B$782,E$191)+'СЕТ СН'!$F$15</f>
        <v>173.64029042999999</v>
      </c>
      <c r="F199" s="36">
        <f>SUMIFS(СВЦЭМ!$E$39:$E$782,СВЦЭМ!$A$39:$A$782,$A199,СВЦЭМ!$B$39:$B$782,F$191)+'СЕТ СН'!$F$15</f>
        <v>173.5452061</v>
      </c>
      <c r="G199" s="36">
        <f>SUMIFS(СВЦЭМ!$E$39:$E$782,СВЦЭМ!$A$39:$A$782,$A199,СВЦЭМ!$B$39:$B$782,G$191)+'СЕТ СН'!$F$15</f>
        <v>173.02694095999999</v>
      </c>
      <c r="H199" s="36">
        <f>SUMIFS(СВЦЭМ!$E$39:$E$782,СВЦЭМ!$A$39:$A$782,$A199,СВЦЭМ!$B$39:$B$782,H$191)+'СЕТ СН'!$F$15</f>
        <v>173.26573782</v>
      </c>
      <c r="I199" s="36">
        <f>SUMIFS(СВЦЭМ!$E$39:$E$782,СВЦЭМ!$A$39:$A$782,$A199,СВЦЭМ!$B$39:$B$782,I$191)+'СЕТ СН'!$F$15</f>
        <v>170.35756850000001</v>
      </c>
      <c r="J199" s="36">
        <f>SUMIFS(СВЦЭМ!$E$39:$E$782,СВЦЭМ!$A$39:$A$782,$A199,СВЦЭМ!$B$39:$B$782,J$191)+'СЕТ СН'!$F$15</f>
        <v>162.19220749999999</v>
      </c>
      <c r="K199" s="36">
        <f>SUMIFS(СВЦЭМ!$E$39:$E$782,СВЦЭМ!$A$39:$A$782,$A199,СВЦЭМ!$B$39:$B$782,K$191)+'СЕТ СН'!$F$15</f>
        <v>155.59583841</v>
      </c>
      <c r="L199" s="36">
        <f>SUMIFS(СВЦЭМ!$E$39:$E$782,СВЦЭМ!$A$39:$A$782,$A199,СВЦЭМ!$B$39:$B$782,L$191)+'СЕТ СН'!$F$15</f>
        <v>153.66294099999999</v>
      </c>
      <c r="M199" s="36">
        <f>SUMIFS(СВЦЭМ!$E$39:$E$782,СВЦЭМ!$A$39:$A$782,$A199,СВЦЭМ!$B$39:$B$782,M$191)+'СЕТ СН'!$F$15</f>
        <v>153.33733733</v>
      </c>
      <c r="N199" s="36">
        <f>SUMIFS(СВЦЭМ!$E$39:$E$782,СВЦЭМ!$A$39:$A$782,$A199,СВЦЭМ!$B$39:$B$782,N$191)+'СЕТ СН'!$F$15</f>
        <v>153.91711061999999</v>
      </c>
      <c r="O199" s="36">
        <f>SUMIFS(СВЦЭМ!$E$39:$E$782,СВЦЭМ!$A$39:$A$782,$A199,СВЦЭМ!$B$39:$B$782,O$191)+'СЕТ СН'!$F$15</f>
        <v>161.05698923</v>
      </c>
      <c r="P199" s="36">
        <f>SUMIFS(СВЦЭМ!$E$39:$E$782,СВЦЭМ!$A$39:$A$782,$A199,СВЦЭМ!$B$39:$B$782,P$191)+'СЕТ СН'!$F$15</f>
        <v>162.96266370999999</v>
      </c>
      <c r="Q199" s="36">
        <f>SUMIFS(СВЦЭМ!$E$39:$E$782,СВЦЭМ!$A$39:$A$782,$A199,СВЦЭМ!$B$39:$B$782,Q$191)+'СЕТ СН'!$F$15</f>
        <v>166.10846215000001</v>
      </c>
      <c r="R199" s="36">
        <f>SUMIFS(СВЦЭМ!$E$39:$E$782,СВЦЭМ!$A$39:$A$782,$A199,СВЦЭМ!$B$39:$B$782,R$191)+'СЕТ СН'!$F$15</f>
        <v>167.23653390999999</v>
      </c>
      <c r="S199" s="36">
        <f>SUMIFS(СВЦЭМ!$E$39:$E$782,СВЦЭМ!$A$39:$A$782,$A199,СВЦЭМ!$B$39:$B$782,S$191)+'СЕТ СН'!$F$15</f>
        <v>161.19588518</v>
      </c>
      <c r="T199" s="36">
        <f>SUMIFS(СВЦЭМ!$E$39:$E$782,СВЦЭМ!$A$39:$A$782,$A199,СВЦЭМ!$B$39:$B$782,T$191)+'СЕТ СН'!$F$15</f>
        <v>151.63851457000001</v>
      </c>
      <c r="U199" s="36">
        <f>SUMIFS(СВЦЭМ!$E$39:$E$782,СВЦЭМ!$A$39:$A$782,$A199,СВЦЭМ!$B$39:$B$782,U$191)+'СЕТ СН'!$F$15</f>
        <v>145.55845095000001</v>
      </c>
      <c r="V199" s="36">
        <f>SUMIFS(СВЦЭМ!$E$39:$E$782,СВЦЭМ!$A$39:$A$782,$A199,СВЦЭМ!$B$39:$B$782,V$191)+'СЕТ СН'!$F$15</f>
        <v>146.81636495999999</v>
      </c>
      <c r="W199" s="36">
        <f>SUMIFS(СВЦЭМ!$E$39:$E$782,СВЦЭМ!$A$39:$A$782,$A199,СВЦЭМ!$B$39:$B$782,W$191)+'СЕТ СН'!$F$15</f>
        <v>150.02202918</v>
      </c>
      <c r="X199" s="36">
        <f>SUMIFS(СВЦЭМ!$E$39:$E$782,СВЦЭМ!$A$39:$A$782,$A199,СВЦЭМ!$B$39:$B$782,X$191)+'СЕТ СН'!$F$15</f>
        <v>151.86662308000001</v>
      </c>
      <c r="Y199" s="36">
        <f>SUMIFS(СВЦЭМ!$E$39:$E$782,СВЦЭМ!$A$39:$A$782,$A199,СВЦЭМ!$B$39:$B$782,Y$191)+'СЕТ СН'!$F$15</f>
        <v>154.43014353000001</v>
      </c>
    </row>
    <row r="200" spans="1:25" ht="15.75" x14ac:dyDescent="0.2">
      <c r="A200" s="35">
        <f t="shared" si="5"/>
        <v>44264</v>
      </c>
      <c r="B200" s="36">
        <f>SUMIFS(СВЦЭМ!$E$39:$E$782,СВЦЭМ!$A$39:$A$782,$A200,СВЦЭМ!$B$39:$B$782,B$191)+'СЕТ СН'!$F$15</f>
        <v>153.59241560000001</v>
      </c>
      <c r="C200" s="36">
        <f>SUMIFS(СВЦЭМ!$E$39:$E$782,СВЦЭМ!$A$39:$A$782,$A200,СВЦЭМ!$B$39:$B$782,C$191)+'СЕТ СН'!$F$15</f>
        <v>161.84872525</v>
      </c>
      <c r="D200" s="36">
        <f>SUMIFS(СВЦЭМ!$E$39:$E$782,СВЦЭМ!$A$39:$A$782,$A200,СВЦЭМ!$B$39:$B$782,D$191)+'СЕТ СН'!$F$15</f>
        <v>171.68142338999999</v>
      </c>
      <c r="E200" s="36">
        <f>SUMIFS(СВЦЭМ!$E$39:$E$782,СВЦЭМ!$A$39:$A$782,$A200,СВЦЭМ!$B$39:$B$782,E$191)+'СЕТ СН'!$F$15</f>
        <v>172.32768239000001</v>
      </c>
      <c r="F200" s="36">
        <f>SUMIFS(СВЦЭМ!$E$39:$E$782,СВЦЭМ!$A$39:$A$782,$A200,СВЦЭМ!$B$39:$B$782,F$191)+'СЕТ СН'!$F$15</f>
        <v>173.15271984</v>
      </c>
      <c r="G200" s="36">
        <f>SUMIFS(СВЦЭМ!$E$39:$E$782,СВЦЭМ!$A$39:$A$782,$A200,СВЦЭМ!$B$39:$B$782,G$191)+'СЕТ СН'!$F$15</f>
        <v>171.35122494000001</v>
      </c>
      <c r="H200" s="36">
        <f>SUMIFS(СВЦЭМ!$E$39:$E$782,СВЦЭМ!$A$39:$A$782,$A200,СВЦЭМ!$B$39:$B$782,H$191)+'СЕТ СН'!$F$15</f>
        <v>165.83949023</v>
      </c>
      <c r="I200" s="36">
        <f>SUMIFS(СВЦЭМ!$E$39:$E$782,СВЦЭМ!$A$39:$A$782,$A200,СВЦЭМ!$B$39:$B$782,I$191)+'СЕТ СН'!$F$15</f>
        <v>161.10359690999999</v>
      </c>
      <c r="J200" s="36">
        <f>SUMIFS(СВЦЭМ!$E$39:$E$782,СВЦЭМ!$A$39:$A$782,$A200,СВЦЭМ!$B$39:$B$782,J$191)+'СЕТ СН'!$F$15</f>
        <v>154.21795426</v>
      </c>
      <c r="K200" s="36">
        <f>SUMIFS(СВЦЭМ!$E$39:$E$782,СВЦЭМ!$A$39:$A$782,$A200,СВЦЭМ!$B$39:$B$782,K$191)+'СЕТ СН'!$F$15</f>
        <v>151.64855811999999</v>
      </c>
      <c r="L200" s="36">
        <f>SUMIFS(СВЦЭМ!$E$39:$E$782,СВЦЭМ!$A$39:$A$782,$A200,СВЦЭМ!$B$39:$B$782,L$191)+'СЕТ СН'!$F$15</f>
        <v>151.59596628</v>
      </c>
      <c r="M200" s="36">
        <f>SUMIFS(СВЦЭМ!$E$39:$E$782,СВЦЭМ!$A$39:$A$782,$A200,СВЦЭМ!$B$39:$B$782,M$191)+'СЕТ СН'!$F$15</f>
        <v>153.14937072999999</v>
      </c>
      <c r="N200" s="36">
        <f>SUMIFS(СВЦЭМ!$E$39:$E$782,СВЦЭМ!$A$39:$A$782,$A200,СВЦЭМ!$B$39:$B$782,N$191)+'СЕТ СН'!$F$15</f>
        <v>155.72326727000001</v>
      </c>
      <c r="O200" s="36">
        <f>SUMIFS(СВЦЭМ!$E$39:$E$782,СВЦЭМ!$A$39:$A$782,$A200,СВЦЭМ!$B$39:$B$782,O$191)+'СЕТ СН'!$F$15</f>
        <v>161.45355101999999</v>
      </c>
      <c r="P200" s="36">
        <f>SUMIFS(СВЦЭМ!$E$39:$E$782,СВЦЭМ!$A$39:$A$782,$A200,СВЦЭМ!$B$39:$B$782,P$191)+'СЕТ СН'!$F$15</f>
        <v>162.26022369</v>
      </c>
      <c r="Q200" s="36">
        <f>SUMIFS(СВЦЭМ!$E$39:$E$782,СВЦЭМ!$A$39:$A$782,$A200,СВЦЭМ!$B$39:$B$782,Q$191)+'СЕТ СН'!$F$15</f>
        <v>162.81408205</v>
      </c>
      <c r="R200" s="36">
        <f>SUMIFS(СВЦЭМ!$E$39:$E$782,СВЦЭМ!$A$39:$A$782,$A200,СВЦЭМ!$B$39:$B$782,R$191)+'СЕТ СН'!$F$15</f>
        <v>163.76140212000001</v>
      </c>
      <c r="S200" s="36">
        <f>SUMIFS(СВЦЭМ!$E$39:$E$782,СВЦЭМ!$A$39:$A$782,$A200,СВЦЭМ!$B$39:$B$782,S$191)+'СЕТ СН'!$F$15</f>
        <v>161.32534799000001</v>
      </c>
      <c r="T200" s="36">
        <f>SUMIFS(СВЦЭМ!$E$39:$E$782,СВЦЭМ!$A$39:$A$782,$A200,СВЦЭМ!$B$39:$B$782,T$191)+'СЕТ СН'!$F$15</f>
        <v>152.81179804999999</v>
      </c>
      <c r="U200" s="36">
        <f>SUMIFS(СВЦЭМ!$E$39:$E$782,СВЦЭМ!$A$39:$A$782,$A200,СВЦЭМ!$B$39:$B$782,U$191)+'СЕТ СН'!$F$15</f>
        <v>146.94632945000001</v>
      </c>
      <c r="V200" s="36">
        <f>SUMIFS(СВЦЭМ!$E$39:$E$782,СВЦЭМ!$A$39:$A$782,$A200,СВЦЭМ!$B$39:$B$782,V$191)+'СЕТ СН'!$F$15</f>
        <v>147.46462581</v>
      </c>
      <c r="W200" s="36">
        <f>SUMIFS(СВЦЭМ!$E$39:$E$782,СВЦЭМ!$A$39:$A$782,$A200,СВЦЭМ!$B$39:$B$782,W$191)+'СЕТ СН'!$F$15</f>
        <v>150.50622652000001</v>
      </c>
      <c r="X200" s="36">
        <f>SUMIFS(СВЦЭМ!$E$39:$E$782,СВЦЭМ!$A$39:$A$782,$A200,СВЦЭМ!$B$39:$B$782,X$191)+'СЕТ СН'!$F$15</f>
        <v>154.56727151999999</v>
      </c>
      <c r="Y200" s="36">
        <f>SUMIFS(СВЦЭМ!$E$39:$E$782,СВЦЭМ!$A$39:$A$782,$A200,СВЦЭМ!$B$39:$B$782,Y$191)+'СЕТ СН'!$F$15</f>
        <v>157.34732281000001</v>
      </c>
    </row>
    <row r="201" spans="1:25" ht="15.75" x14ac:dyDescent="0.2">
      <c r="A201" s="35">
        <f t="shared" si="5"/>
        <v>44265</v>
      </c>
      <c r="B201" s="36">
        <f>SUMIFS(СВЦЭМ!$E$39:$E$782,СВЦЭМ!$A$39:$A$782,$A201,СВЦЭМ!$B$39:$B$782,B$191)+'СЕТ СН'!$F$15</f>
        <v>158.69418554999999</v>
      </c>
      <c r="C201" s="36">
        <f>SUMIFS(СВЦЭМ!$E$39:$E$782,СВЦЭМ!$A$39:$A$782,$A201,СВЦЭМ!$B$39:$B$782,C$191)+'СЕТ СН'!$F$15</f>
        <v>165.02404132000001</v>
      </c>
      <c r="D201" s="36">
        <f>SUMIFS(СВЦЭМ!$E$39:$E$782,СВЦЭМ!$A$39:$A$782,$A201,СВЦЭМ!$B$39:$B$782,D$191)+'СЕТ СН'!$F$15</f>
        <v>173.41296525000001</v>
      </c>
      <c r="E201" s="36">
        <f>SUMIFS(СВЦЭМ!$E$39:$E$782,СВЦЭМ!$A$39:$A$782,$A201,СВЦЭМ!$B$39:$B$782,E$191)+'СЕТ СН'!$F$15</f>
        <v>173.19325011000001</v>
      </c>
      <c r="F201" s="36">
        <f>SUMIFS(СВЦЭМ!$E$39:$E$782,СВЦЭМ!$A$39:$A$782,$A201,СВЦЭМ!$B$39:$B$782,F$191)+'СЕТ СН'!$F$15</f>
        <v>173.92021005999999</v>
      </c>
      <c r="G201" s="36">
        <f>SUMIFS(СВЦЭМ!$E$39:$E$782,СВЦЭМ!$A$39:$A$782,$A201,СВЦЭМ!$B$39:$B$782,G$191)+'СЕТ СН'!$F$15</f>
        <v>174.08988120000001</v>
      </c>
      <c r="H201" s="36">
        <f>SUMIFS(СВЦЭМ!$E$39:$E$782,СВЦЭМ!$A$39:$A$782,$A201,СВЦЭМ!$B$39:$B$782,H$191)+'СЕТ СН'!$F$15</f>
        <v>170.14243185999999</v>
      </c>
      <c r="I201" s="36">
        <f>SUMIFS(СВЦЭМ!$E$39:$E$782,СВЦЭМ!$A$39:$A$782,$A201,СВЦЭМ!$B$39:$B$782,I$191)+'СЕТ СН'!$F$15</f>
        <v>164.76742368999999</v>
      </c>
      <c r="J201" s="36">
        <f>SUMIFS(СВЦЭМ!$E$39:$E$782,СВЦЭМ!$A$39:$A$782,$A201,СВЦЭМ!$B$39:$B$782,J$191)+'СЕТ СН'!$F$15</f>
        <v>159.06882390999999</v>
      </c>
      <c r="K201" s="36">
        <f>SUMIFS(СВЦЭМ!$E$39:$E$782,СВЦЭМ!$A$39:$A$782,$A201,СВЦЭМ!$B$39:$B$782,K$191)+'СЕТ СН'!$F$15</f>
        <v>152.57584589000001</v>
      </c>
      <c r="L201" s="36">
        <f>SUMIFS(СВЦЭМ!$E$39:$E$782,СВЦЭМ!$A$39:$A$782,$A201,СВЦЭМ!$B$39:$B$782,L$191)+'СЕТ СН'!$F$15</f>
        <v>151.25297036000001</v>
      </c>
      <c r="M201" s="36">
        <f>SUMIFS(СВЦЭМ!$E$39:$E$782,СВЦЭМ!$A$39:$A$782,$A201,СВЦЭМ!$B$39:$B$782,M$191)+'СЕТ СН'!$F$15</f>
        <v>152.99245414000001</v>
      </c>
      <c r="N201" s="36">
        <f>SUMIFS(СВЦЭМ!$E$39:$E$782,СВЦЭМ!$A$39:$A$782,$A201,СВЦЭМ!$B$39:$B$782,N$191)+'СЕТ СН'!$F$15</f>
        <v>153.60430058</v>
      </c>
      <c r="O201" s="36">
        <f>SUMIFS(СВЦЭМ!$E$39:$E$782,СВЦЭМ!$A$39:$A$782,$A201,СВЦЭМ!$B$39:$B$782,O$191)+'СЕТ СН'!$F$15</f>
        <v>153.66589884999999</v>
      </c>
      <c r="P201" s="36">
        <f>SUMIFS(СВЦЭМ!$E$39:$E$782,СВЦЭМ!$A$39:$A$782,$A201,СВЦЭМ!$B$39:$B$782,P$191)+'СЕТ СН'!$F$15</f>
        <v>160.86803732000001</v>
      </c>
      <c r="Q201" s="36">
        <f>SUMIFS(СВЦЭМ!$E$39:$E$782,СВЦЭМ!$A$39:$A$782,$A201,СВЦЭМ!$B$39:$B$782,Q$191)+'СЕТ СН'!$F$15</f>
        <v>166.7026735</v>
      </c>
      <c r="R201" s="36">
        <f>SUMIFS(СВЦЭМ!$E$39:$E$782,СВЦЭМ!$A$39:$A$782,$A201,СВЦЭМ!$B$39:$B$782,R$191)+'СЕТ СН'!$F$15</f>
        <v>166.17415346999999</v>
      </c>
      <c r="S201" s="36">
        <f>SUMIFS(СВЦЭМ!$E$39:$E$782,СВЦЭМ!$A$39:$A$782,$A201,СВЦЭМ!$B$39:$B$782,S$191)+'СЕТ СН'!$F$15</f>
        <v>162.82319372000001</v>
      </c>
      <c r="T201" s="36">
        <f>SUMIFS(СВЦЭМ!$E$39:$E$782,СВЦЭМ!$A$39:$A$782,$A201,СВЦЭМ!$B$39:$B$782,T$191)+'СЕТ СН'!$F$15</f>
        <v>151.97412184999999</v>
      </c>
      <c r="U201" s="36">
        <f>SUMIFS(СВЦЭМ!$E$39:$E$782,СВЦЭМ!$A$39:$A$782,$A201,СВЦЭМ!$B$39:$B$782,U$191)+'СЕТ СН'!$F$15</f>
        <v>145.75704214999999</v>
      </c>
      <c r="V201" s="36">
        <f>SUMIFS(СВЦЭМ!$E$39:$E$782,СВЦЭМ!$A$39:$A$782,$A201,СВЦЭМ!$B$39:$B$782,V$191)+'СЕТ СН'!$F$15</f>
        <v>145.70762302</v>
      </c>
      <c r="W201" s="36">
        <f>SUMIFS(СВЦЭМ!$E$39:$E$782,СВЦЭМ!$A$39:$A$782,$A201,СВЦЭМ!$B$39:$B$782,W$191)+'СЕТ СН'!$F$15</f>
        <v>148.28705608999999</v>
      </c>
      <c r="X201" s="36">
        <f>SUMIFS(СВЦЭМ!$E$39:$E$782,СВЦЭМ!$A$39:$A$782,$A201,СВЦЭМ!$B$39:$B$782,X$191)+'СЕТ СН'!$F$15</f>
        <v>151.93413878999999</v>
      </c>
      <c r="Y201" s="36">
        <f>SUMIFS(СВЦЭМ!$E$39:$E$782,СВЦЭМ!$A$39:$A$782,$A201,СВЦЭМ!$B$39:$B$782,Y$191)+'СЕТ СН'!$F$15</f>
        <v>157.14260444999999</v>
      </c>
    </row>
    <row r="202" spans="1:25" ht="15.75" x14ac:dyDescent="0.2">
      <c r="A202" s="35">
        <f t="shared" si="5"/>
        <v>44266</v>
      </c>
      <c r="B202" s="36">
        <f>SUMIFS(СВЦЭМ!$E$39:$E$782,СВЦЭМ!$A$39:$A$782,$A202,СВЦЭМ!$B$39:$B$782,B$191)+'СЕТ СН'!$F$15</f>
        <v>157.28530782999999</v>
      </c>
      <c r="C202" s="36">
        <f>SUMIFS(СВЦЭМ!$E$39:$E$782,СВЦЭМ!$A$39:$A$782,$A202,СВЦЭМ!$B$39:$B$782,C$191)+'СЕТ СН'!$F$15</f>
        <v>164.23631287000001</v>
      </c>
      <c r="D202" s="36">
        <f>SUMIFS(СВЦЭМ!$E$39:$E$782,СВЦЭМ!$A$39:$A$782,$A202,СВЦЭМ!$B$39:$B$782,D$191)+'СЕТ СН'!$F$15</f>
        <v>168.85620245999999</v>
      </c>
      <c r="E202" s="36">
        <f>SUMIFS(СВЦЭМ!$E$39:$E$782,СВЦЭМ!$A$39:$A$782,$A202,СВЦЭМ!$B$39:$B$782,E$191)+'СЕТ СН'!$F$15</f>
        <v>169.05405814</v>
      </c>
      <c r="F202" s="36">
        <f>SUMIFS(СВЦЭМ!$E$39:$E$782,СВЦЭМ!$A$39:$A$782,$A202,СВЦЭМ!$B$39:$B$782,F$191)+'СЕТ СН'!$F$15</f>
        <v>169.07381273999999</v>
      </c>
      <c r="G202" s="36">
        <f>SUMIFS(СВЦЭМ!$E$39:$E$782,СВЦЭМ!$A$39:$A$782,$A202,СВЦЭМ!$B$39:$B$782,G$191)+'СЕТ СН'!$F$15</f>
        <v>171.18894266999999</v>
      </c>
      <c r="H202" s="36">
        <f>SUMIFS(СВЦЭМ!$E$39:$E$782,СВЦЭМ!$A$39:$A$782,$A202,СВЦЭМ!$B$39:$B$782,H$191)+'СЕТ СН'!$F$15</f>
        <v>171.95608859999999</v>
      </c>
      <c r="I202" s="36">
        <f>SUMIFS(СВЦЭМ!$E$39:$E$782,СВЦЭМ!$A$39:$A$782,$A202,СВЦЭМ!$B$39:$B$782,I$191)+'СЕТ СН'!$F$15</f>
        <v>161.95531652</v>
      </c>
      <c r="J202" s="36">
        <f>SUMIFS(СВЦЭМ!$E$39:$E$782,СВЦЭМ!$A$39:$A$782,$A202,СВЦЭМ!$B$39:$B$782,J$191)+'СЕТ СН'!$F$15</f>
        <v>153.66413854999999</v>
      </c>
      <c r="K202" s="36">
        <f>SUMIFS(СВЦЭМ!$E$39:$E$782,СВЦЭМ!$A$39:$A$782,$A202,СВЦЭМ!$B$39:$B$782,K$191)+'СЕТ СН'!$F$15</f>
        <v>149.68838375000001</v>
      </c>
      <c r="L202" s="36">
        <f>SUMIFS(СВЦЭМ!$E$39:$E$782,СВЦЭМ!$A$39:$A$782,$A202,СВЦЭМ!$B$39:$B$782,L$191)+'СЕТ СН'!$F$15</f>
        <v>148.82969034999999</v>
      </c>
      <c r="M202" s="36">
        <f>SUMIFS(СВЦЭМ!$E$39:$E$782,СВЦЭМ!$A$39:$A$782,$A202,СВЦЭМ!$B$39:$B$782,M$191)+'СЕТ СН'!$F$15</f>
        <v>149.74779011000001</v>
      </c>
      <c r="N202" s="36">
        <f>SUMIFS(СВЦЭМ!$E$39:$E$782,СВЦЭМ!$A$39:$A$782,$A202,СВЦЭМ!$B$39:$B$782,N$191)+'СЕТ СН'!$F$15</f>
        <v>152.40303222</v>
      </c>
      <c r="O202" s="36">
        <f>SUMIFS(СВЦЭМ!$E$39:$E$782,СВЦЭМ!$A$39:$A$782,$A202,СВЦЭМ!$B$39:$B$782,O$191)+'СЕТ СН'!$F$15</f>
        <v>157.88096816999999</v>
      </c>
      <c r="P202" s="36">
        <f>SUMIFS(СВЦЭМ!$E$39:$E$782,СВЦЭМ!$A$39:$A$782,$A202,СВЦЭМ!$B$39:$B$782,P$191)+'СЕТ СН'!$F$15</f>
        <v>161.82011807000001</v>
      </c>
      <c r="Q202" s="36">
        <f>SUMIFS(СВЦЭМ!$E$39:$E$782,СВЦЭМ!$A$39:$A$782,$A202,СВЦЭМ!$B$39:$B$782,Q$191)+'СЕТ СН'!$F$15</f>
        <v>168.84269810999999</v>
      </c>
      <c r="R202" s="36">
        <f>SUMIFS(СВЦЭМ!$E$39:$E$782,СВЦЭМ!$A$39:$A$782,$A202,СВЦЭМ!$B$39:$B$782,R$191)+'СЕТ СН'!$F$15</f>
        <v>166.68519357</v>
      </c>
      <c r="S202" s="36">
        <f>SUMIFS(СВЦЭМ!$E$39:$E$782,СВЦЭМ!$A$39:$A$782,$A202,СВЦЭМ!$B$39:$B$782,S$191)+'СЕТ СН'!$F$15</f>
        <v>158.78833184000001</v>
      </c>
      <c r="T202" s="36">
        <f>SUMIFS(СВЦЭМ!$E$39:$E$782,СВЦЭМ!$A$39:$A$782,$A202,СВЦЭМ!$B$39:$B$782,T$191)+'СЕТ СН'!$F$15</f>
        <v>145.48573250000001</v>
      </c>
      <c r="U202" s="36">
        <f>SUMIFS(СВЦЭМ!$E$39:$E$782,СВЦЭМ!$A$39:$A$782,$A202,СВЦЭМ!$B$39:$B$782,U$191)+'СЕТ СН'!$F$15</f>
        <v>140.88084377999999</v>
      </c>
      <c r="V202" s="36">
        <f>SUMIFS(СВЦЭМ!$E$39:$E$782,СВЦЭМ!$A$39:$A$782,$A202,СВЦЭМ!$B$39:$B$782,V$191)+'СЕТ СН'!$F$15</f>
        <v>142.97546953</v>
      </c>
      <c r="W202" s="36">
        <f>SUMIFS(СВЦЭМ!$E$39:$E$782,СВЦЭМ!$A$39:$A$782,$A202,СВЦЭМ!$B$39:$B$782,W$191)+'СЕТ СН'!$F$15</f>
        <v>145.42115491000001</v>
      </c>
      <c r="X202" s="36">
        <f>SUMIFS(СВЦЭМ!$E$39:$E$782,СВЦЭМ!$A$39:$A$782,$A202,СВЦЭМ!$B$39:$B$782,X$191)+'СЕТ СН'!$F$15</f>
        <v>148.27141743999999</v>
      </c>
      <c r="Y202" s="36">
        <f>SUMIFS(СВЦЭМ!$E$39:$E$782,СВЦЭМ!$A$39:$A$782,$A202,СВЦЭМ!$B$39:$B$782,Y$191)+'СЕТ СН'!$F$15</f>
        <v>150.38298599999999</v>
      </c>
    </row>
    <row r="203" spans="1:25" ht="15.75" x14ac:dyDescent="0.2">
      <c r="A203" s="35">
        <f t="shared" si="5"/>
        <v>44267</v>
      </c>
      <c r="B203" s="36">
        <f>SUMIFS(СВЦЭМ!$E$39:$E$782,СВЦЭМ!$A$39:$A$782,$A203,СВЦЭМ!$B$39:$B$782,B$191)+'СЕТ СН'!$F$15</f>
        <v>158.77614091000001</v>
      </c>
      <c r="C203" s="36">
        <f>SUMIFS(СВЦЭМ!$E$39:$E$782,СВЦЭМ!$A$39:$A$782,$A203,СВЦЭМ!$B$39:$B$782,C$191)+'СЕТ СН'!$F$15</f>
        <v>169.61696291999999</v>
      </c>
      <c r="D203" s="36">
        <f>SUMIFS(СВЦЭМ!$E$39:$E$782,СВЦЭМ!$A$39:$A$782,$A203,СВЦЭМ!$B$39:$B$782,D$191)+'СЕТ СН'!$F$15</f>
        <v>170.38094820000001</v>
      </c>
      <c r="E203" s="36">
        <f>SUMIFS(СВЦЭМ!$E$39:$E$782,СВЦЭМ!$A$39:$A$782,$A203,СВЦЭМ!$B$39:$B$782,E$191)+'СЕТ СН'!$F$15</f>
        <v>170.03818142</v>
      </c>
      <c r="F203" s="36">
        <f>SUMIFS(СВЦЭМ!$E$39:$E$782,СВЦЭМ!$A$39:$A$782,$A203,СВЦЭМ!$B$39:$B$782,F$191)+'СЕТ СН'!$F$15</f>
        <v>169.74907134</v>
      </c>
      <c r="G203" s="36">
        <f>SUMIFS(СВЦЭМ!$E$39:$E$782,СВЦЭМ!$A$39:$A$782,$A203,СВЦЭМ!$B$39:$B$782,G$191)+'СЕТ СН'!$F$15</f>
        <v>170.51998398000001</v>
      </c>
      <c r="H203" s="36">
        <f>SUMIFS(СВЦЭМ!$E$39:$E$782,СВЦЭМ!$A$39:$A$782,$A203,СВЦЭМ!$B$39:$B$782,H$191)+'СЕТ СН'!$F$15</f>
        <v>170.17793329</v>
      </c>
      <c r="I203" s="36">
        <f>SUMIFS(СВЦЭМ!$E$39:$E$782,СВЦЭМ!$A$39:$A$782,$A203,СВЦЭМ!$B$39:$B$782,I$191)+'СЕТ СН'!$F$15</f>
        <v>159.60922822000001</v>
      </c>
      <c r="J203" s="36">
        <f>SUMIFS(СВЦЭМ!$E$39:$E$782,СВЦЭМ!$A$39:$A$782,$A203,СВЦЭМ!$B$39:$B$782,J$191)+'СЕТ СН'!$F$15</f>
        <v>150.80878687000001</v>
      </c>
      <c r="K203" s="36">
        <f>SUMIFS(СВЦЭМ!$E$39:$E$782,СВЦЭМ!$A$39:$A$782,$A203,СВЦЭМ!$B$39:$B$782,K$191)+'СЕТ СН'!$F$15</f>
        <v>144.75717266000001</v>
      </c>
      <c r="L203" s="36">
        <f>SUMIFS(СВЦЭМ!$E$39:$E$782,СВЦЭМ!$A$39:$A$782,$A203,СВЦЭМ!$B$39:$B$782,L$191)+'СЕТ СН'!$F$15</f>
        <v>144.86334363</v>
      </c>
      <c r="M203" s="36">
        <f>SUMIFS(СВЦЭМ!$E$39:$E$782,СВЦЭМ!$A$39:$A$782,$A203,СВЦЭМ!$B$39:$B$782,M$191)+'СЕТ СН'!$F$15</f>
        <v>145.89565272999999</v>
      </c>
      <c r="N203" s="36">
        <f>SUMIFS(СВЦЭМ!$E$39:$E$782,СВЦЭМ!$A$39:$A$782,$A203,СВЦЭМ!$B$39:$B$782,N$191)+'СЕТ СН'!$F$15</f>
        <v>146.75146092</v>
      </c>
      <c r="O203" s="36">
        <f>SUMIFS(СВЦЭМ!$E$39:$E$782,СВЦЭМ!$A$39:$A$782,$A203,СВЦЭМ!$B$39:$B$782,O$191)+'СЕТ СН'!$F$15</f>
        <v>150.00863996999999</v>
      </c>
      <c r="P203" s="36">
        <f>SUMIFS(СВЦЭМ!$E$39:$E$782,СВЦЭМ!$A$39:$A$782,$A203,СВЦЭМ!$B$39:$B$782,P$191)+'СЕТ СН'!$F$15</f>
        <v>157.29280534</v>
      </c>
      <c r="Q203" s="36">
        <f>SUMIFS(СВЦЭМ!$E$39:$E$782,СВЦЭМ!$A$39:$A$782,$A203,СВЦЭМ!$B$39:$B$782,Q$191)+'СЕТ СН'!$F$15</f>
        <v>164.85476034999999</v>
      </c>
      <c r="R203" s="36">
        <f>SUMIFS(СВЦЭМ!$E$39:$E$782,СВЦЭМ!$A$39:$A$782,$A203,СВЦЭМ!$B$39:$B$782,R$191)+'СЕТ СН'!$F$15</f>
        <v>165.1207904</v>
      </c>
      <c r="S203" s="36">
        <f>SUMIFS(СВЦЭМ!$E$39:$E$782,СВЦЭМ!$A$39:$A$782,$A203,СВЦЭМ!$B$39:$B$782,S$191)+'СЕТ СН'!$F$15</f>
        <v>158.62028278</v>
      </c>
      <c r="T203" s="36">
        <f>SUMIFS(СВЦЭМ!$E$39:$E$782,СВЦЭМ!$A$39:$A$782,$A203,СВЦЭМ!$B$39:$B$782,T$191)+'СЕТ СН'!$F$15</f>
        <v>147.03777363</v>
      </c>
      <c r="U203" s="36">
        <f>SUMIFS(СВЦЭМ!$E$39:$E$782,СВЦЭМ!$A$39:$A$782,$A203,СВЦЭМ!$B$39:$B$782,U$191)+'СЕТ СН'!$F$15</f>
        <v>142.94370074</v>
      </c>
      <c r="V203" s="36">
        <f>SUMIFS(СВЦЭМ!$E$39:$E$782,СВЦЭМ!$A$39:$A$782,$A203,СВЦЭМ!$B$39:$B$782,V$191)+'СЕТ СН'!$F$15</f>
        <v>143.55397069</v>
      </c>
      <c r="W203" s="36">
        <f>SUMIFS(СВЦЭМ!$E$39:$E$782,СВЦЭМ!$A$39:$A$782,$A203,СВЦЭМ!$B$39:$B$782,W$191)+'СЕТ СН'!$F$15</f>
        <v>145.60720087999999</v>
      </c>
      <c r="X203" s="36">
        <f>SUMIFS(СВЦЭМ!$E$39:$E$782,СВЦЭМ!$A$39:$A$782,$A203,СВЦЭМ!$B$39:$B$782,X$191)+'СЕТ СН'!$F$15</f>
        <v>148.43343579</v>
      </c>
      <c r="Y203" s="36">
        <f>SUMIFS(СВЦЭМ!$E$39:$E$782,СВЦЭМ!$A$39:$A$782,$A203,СВЦЭМ!$B$39:$B$782,Y$191)+'СЕТ СН'!$F$15</f>
        <v>151.06993456999999</v>
      </c>
    </row>
    <row r="204" spans="1:25" ht="15.75" x14ac:dyDescent="0.2">
      <c r="A204" s="35">
        <f t="shared" si="5"/>
        <v>44268</v>
      </c>
      <c r="B204" s="36">
        <f>SUMIFS(СВЦЭМ!$E$39:$E$782,СВЦЭМ!$A$39:$A$782,$A204,СВЦЭМ!$B$39:$B$782,B$191)+'СЕТ СН'!$F$15</f>
        <v>169.87270706999999</v>
      </c>
      <c r="C204" s="36">
        <f>SUMIFS(СВЦЭМ!$E$39:$E$782,СВЦЭМ!$A$39:$A$782,$A204,СВЦЭМ!$B$39:$B$782,C$191)+'СЕТ СН'!$F$15</f>
        <v>174.39884762</v>
      </c>
      <c r="D204" s="36">
        <f>SUMIFS(СВЦЭМ!$E$39:$E$782,СВЦЭМ!$A$39:$A$782,$A204,СВЦЭМ!$B$39:$B$782,D$191)+'СЕТ СН'!$F$15</f>
        <v>170.42251357000001</v>
      </c>
      <c r="E204" s="36">
        <f>SUMIFS(СВЦЭМ!$E$39:$E$782,СВЦЭМ!$A$39:$A$782,$A204,СВЦЭМ!$B$39:$B$782,E$191)+'СЕТ СН'!$F$15</f>
        <v>169.67020538</v>
      </c>
      <c r="F204" s="36">
        <f>SUMIFS(СВЦЭМ!$E$39:$E$782,СВЦЭМ!$A$39:$A$782,$A204,СВЦЭМ!$B$39:$B$782,F$191)+'СЕТ СН'!$F$15</f>
        <v>169.82089680999999</v>
      </c>
      <c r="G204" s="36">
        <f>SUMIFS(СВЦЭМ!$E$39:$E$782,СВЦЭМ!$A$39:$A$782,$A204,СВЦЭМ!$B$39:$B$782,G$191)+'СЕТ СН'!$F$15</f>
        <v>170.81157117000001</v>
      </c>
      <c r="H204" s="36">
        <f>SUMIFS(СВЦЭМ!$E$39:$E$782,СВЦЭМ!$A$39:$A$782,$A204,СВЦЭМ!$B$39:$B$782,H$191)+'СЕТ СН'!$F$15</f>
        <v>172.21293377000001</v>
      </c>
      <c r="I204" s="36">
        <f>SUMIFS(СВЦЭМ!$E$39:$E$782,СВЦЭМ!$A$39:$A$782,$A204,СВЦЭМ!$B$39:$B$782,I$191)+'СЕТ СН'!$F$15</f>
        <v>168.76651568</v>
      </c>
      <c r="J204" s="36">
        <f>SUMIFS(СВЦЭМ!$E$39:$E$782,СВЦЭМ!$A$39:$A$782,$A204,СВЦЭМ!$B$39:$B$782,J$191)+'СЕТ СН'!$F$15</f>
        <v>157.16332774</v>
      </c>
      <c r="K204" s="36">
        <f>SUMIFS(СВЦЭМ!$E$39:$E$782,СВЦЭМ!$A$39:$A$782,$A204,СВЦЭМ!$B$39:$B$782,K$191)+'СЕТ СН'!$F$15</f>
        <v>150.48673751999999</v>
      </c>
      <c r="L204" s="36">
        <f>SUMIFS(СВЦЭМ!$E$39:$E$782,СВЦЭМ!$A$39:$A$782,$A204,СВЦЭМ!$B$39:$B$782,L$191)+'СЕТ СН'!$F$15</f>
        <v>150.43332279000001</v>
      </c>
      <c r="M204" s="36">
        <f>SUMIFS(СВЦЭМ!$E$39:$E$782,СВЦЭМ!$A$39:$A$782,$A204,СВЦЭМ!$B$39:$B$782,M$191)+'СЕТ СН'!$F$15</f>
        <v>151.27960321</v>
      </c>
      <c r="N204" s="36">
        <f>SUMIFS(СВЦЭМ!$E$39:$E$782,СВЦЭМ!$A$39:$A$782,$A204,СВЦЭМ!$B$39:$B$782,N$191)+'СЕТ СН'!$F$15</f>
        <v>154.23605756000001</v>
      </c>
      <c r="O204" s="36">
        <f>SUMIFS(СВЦЭМ!$E$39:$E$782,СВЦЭМ!$A$39:$A$782,$A204,СВЦЭМ!$B$39:$B$782,O$191)+'СЕТ СН'!$F$15</f>
        <v>160.45602371999999</v>
      </c>
      <c r="P204" s="36">
        <f>SUMIFS(СВЦЭМ!$E$39:$E$782,СВЦЭМ!$A$39:$A$782,$A204,СВЦЭМ!$B$39:$B$782,P$191)+'СЕТ СН'!$F$15</f>
        <v>167.53059956999999</v>
      </c>
      <c r="Q204" s="36">
        <f>SUMIFS(СВЦЭМ!$E$39:$E$782,СВЦЭМ!$A$39:$A$782,$A204,СВЦЭМ!$B$39:$B$782,Q$191)+'СЕТ СН'!$F$15</f>
        <v>163.18317937</v>
      </c>
      <c r="R204" s="36">
        <f>SUMIFS(СВЦЭМ!$E$39:$E$782,СВЦЭМ!$A$39:$A$782,$A204,СВЦЭМ!$B$39:$B$782,R$191)+'СЕТ СН'!$F$15</f>
        <v>158.61075618999999</v>
      </c>
      <c r="S204" s="36">
        <f>SUMIFS(СВЦЭМ!$E$39:$E$782,СВЦЭМ!$A$39:$A$782,$A204,СВЦЭМ!$B$39:$B$782,S$191)+'СЕТ СН'!$F$15</f>
        <v>152.20290016000001</v>
      </c>
      <c r="T204" s="36">
        <f>SUMIFS(СВЦЭМ!$E$39:$E$782,СВЦЭМ!$A$39:$A$782,$A204,СВЦЭМ!$B$39:$B$782,T$191)+'СЕТ СН'!$F$15</f>
        <v>142.20876622</v>
      </c>
      <c r="U204" s="36">
        <f>SUMIFS(СВЦЭМ!$E$39:$E$782,СВЦЭМ!$A$39:$A$782,$A204,СВЦЭМ!$B$39:$B$782,U$191)+'СЕТ СН'!$F$15</f>
        <v>137.24304178</v>
      </c>
      <c r="V204" s="36">
        <f>SUMIFS(СВЦЭМ!$E$39:$E$782,СВЦЭМ!$A$39:$A$782,$A204,СВЦЭМ!$B$39:$B$782,V$191)+'СЕТ СН'!$F$15</f>
        <v>137.79389282</v>
      </c>
      <c r="W204" s="36">
        <f>SUMIFS(СВЦЭМ!$E$39:$E$782,СВЦЭМ!$A$39:$A$782,$A204,СВЦЭМ!$B$39:$B$782,W$191)+'СЕТ СН'!$F$15</f>
        <v>139.54043859000001</v>
      </c>
      <c r="X204" s="36">
        <f>SUMIFS(СВЦЭМ!$E$39:$E$782,СВЦЭМ!$A$39:$A$782,$A204,СВЦЭМ!$B$39:$B$782,X$191)+'СЕТ СН'!$F$15</f>
        <v>141.94660027</v>
      </c>
      <c r="Y204" s="36">
        <f>SUMIFS(СВЦЭМ!$E$39:$E$782,СВЦЭМ!$A$39:$A$782,$A204,СВЦЭМ!$B$39:$B$782,Y$191)+'СЕТ СН'!$F$15</f>
        <v>146.49858637</v>
      </c>
    </row>
    <row r="205" spans="1:25" ht="15.75" x14ac:dyDescent="0.2">
      <c r="A205" s="35">
        <f t="shared" si="5"/>
        <v>44269</v>
      </c>
      <c r="B205" s="36">
        <f>SUMIFS(СВЦЭМ!$E$39:$E$782,СВЦЭМ!$A$39:$A$782,$A205,СВЦЭМ!$B$39:$B$782,B$191)+'СЕТ СН'!$F$15</f>
        <v>154.72227326000001</v>
      </c>
      <c r="C205" s="36">
        <f>SUMIFS(СВЦЭМ!$E$39:$E$782,СВЦЭМ!$A$39:$A$782,$A205,СВЦЭМ!$B$39:$B$782,C$191)+'СЕТ СН'!$F$15</f>
        <v>161.1251661</v>
      </c>
      <c r="D205" s="36">
        <f>SUMIFS(СВЦЭМ!$E$39:$E$782,СВЦЭМ!$A$39:$A$782,$A205,СВЦЭМ!$B$39:$B$782,D$191)+'СЕТ СН'!$F$15</f>
        <v>165.89617813999999</v>
      </c>
      <c r="E205" s="36">
        <f>SUMIFS(СВЦЭМ!$E$39:$E$782,СВЦЭМ!$A$39:$A$782,$A205,СВЦЭМ!$B$39:$B$782,E$191)+'СЕТ СН'!$F$15</f>
        <v>168.50876647000001</v>
      </c>
      <c r="F205" s="36">
        <f>SUMIFS(СВЦЭМ!$E$39:$E$782,СВЦЭМ!$A$39:$A$782,$A205,СВЦЭМ!$B$39:$B$782,F$191)+'СЕТ СН'!$F$15</f>
        <v>168.70623613999999</v>
      </c>
      <c r="G205" s="36">
        <f>SUMIFS(СВЦЭМ!$E$39:$E$782,СВЦЭМ!$A$39:$A$782,$A205,СВЦЭМ!$B$39:$B$782,G$191)+'СЕТ СН'!$F$15</f>
        <v>168.50449135</v>
      </c>
      <c r="H205" s="36">
        <f>SUMIFS(СВЦЭМ!$E$39:$E$782,СВЦЭМ!$A$39:$A$782,$A205,СВЦЭМ!$B$39:$B$782,H$191)+'СЕТ СН'!$F$15</f>
        <v>169.89938222999999</v>
      </c>
      <c r="I205" s="36">
        <f>SUMIFS(СВЦЭМ!$E$39:$E$782,СВЦЭМ!$A$39:$A$782,$A205,СВЦЭМ!$B$39:$B$782,I$191)+'СЕТ СН'!$F$15</f>
        <v>165.13021746999999</v>
      </c>
      <c r="J205" s="36">
        <f>SUMIFS(СВЦЭМ!$E$39:$E$782,СВЦЭМ!$A$39:$A$782,$A205,СВЦЭМ!$B$39:$B$782,J$191)+'СЕТ СН'!$F$15</f>
        <v>153.25754466000001</v>
      </c>
      <c r="K205" s="36">
        <f>SUMIFS(СВЦЭМ!$E$39:$E$782,СВЦЭМ!$A$39:$A$782,$A205,СВЦЭМ!$B$39:$B$782,K$191)+'СЕТ СН'!$F$15</f>
        <v>148.31169011</v>
      </c>
      <c r="L205" s="36">
        <f>SUMIFS(СВЦЭМ!$E$39:$E$782,СВЦЭМ!$A$39:$A$782,$A205,СВЦЭМ!$B$39:$B$782,L$191)+'СЕТ СН'!$F$15</f>
        <v>144.62189751</v>
      </c>
      <c r="M205" s="36">
        <f>SUMIFS(СВЦЭМ!$E$39:$E$782,СВЦЭМ!$A$39:$A$782,$A205,СВЦЭМ!$B$39:$B$782,M$191)+'СЕТ СН'!$F$15</f>
        <v>146.19075482</v>
      </c>
      <c r="N205" s="36">
        <f>SUMIFS(СВЦЭМ!$E$39:$E$782,СВЦЭМ!$A$39:$A$782,$A205,СВЦЭМ!$B$39:$B$782,N$191)+'СЕТ СН'!$F$15</f>
        <v>149.01327007</v>
      </c>
      <c r="O205" s="36">
        <f>SUMIFS(СВЦЭМ!$E$39:$E$782,СВЦЭМ!$A$39:$A$782,$A205,СВЦЭМ!$B$39:$B$782,O$191)+'СЕТ СН'!$F$15</f>
        <v>155.59171906</v>
      </c>
      <c r="P205" s="36">
        <f>SUMIFS(СВЦЭМ!$E$39:$E$782,СВЦЭМ!$A$39:$A$782,$A205,СВЦЭМ!$B$39:$B$782,P$191)+'СЕТ СН'!$F$15</f>
        <v>162.17571473000001</v>
      </c>
      <c r="Q205" s="36">
        <f>SUMIFS(СВЦЭМ!$E$39:$E$782,СВЦЭМ!$A$39:$A$782,$A205,СВЦЭМ!$B$39:$B$782,Q$191)+'СЕТ СН'!$F$15</f>
        <v>163.73019765000001</v>
      </c>
      <c r="R205" s="36">
        <f>SUMIFS(СВЦЭМ!$E$39:$E$782,СВЦЭМ!$A$39:$A$782,$A205,СВЦЭМ!$B$39:$B$782,R$191)+'СЕТ СН'!$F$15</f>
        <v>161.88910175000001</v>
      </c>
      <c r="S205" s="36">
        <f>SUMIFS(СВЦЭМ!$E$39:$E$782,СВЦЭМ!$A$39:$A$782,$A205,СВЦЭМ!$B$39:$B$782,S$191)+'СЕТ СН'!$F$15</f>
        <v>157.05444482999999</v>
      </c>
      <c r="T205" s="36">
        <f>SUMIFS(СВЦЭМ!$E$39:$E$782,СВЦЭМ!$A$39:$A$782,$A205,СВЦЭМ!$B$39:$B$782,T$191)+'СЕТ СН'!$F$15</f>
        <v>145.74581099</v>
      </c>
      <c r="U205" s="36">
        <f>SUMIFS(СВЦЭМ!$E$39:$E$782,СВЦЭМ!$A$39:$A$782,$A205,СВЦЭМ!$B$39:$B$782,U$191)+'СЕТ СН'!$F$15</f>
        <v>139.03792032999999</v>
      </c>
      <c r="V205" s="36">
        <f>SUMIFS(СВЦЭМ!$E$39:$E$782,СВЦЭМ!$A$39:$A$782,$A205,СВЦЭМ!$B$39:$B$782,V$191)+'СЕТ СН'!$F$15</f>
        <v>139.08204918000001</v>
      </c>
      <c r="W205" s="36">
        <f>SUMIFS(СВЦЭМ!$E$39:$E$782,СВЦЭМ!$A$39:$A$782,$A205,СВЦЭМ!$B$39:$B$782,W$191)+'СЕТ СН'!$F$15</f>
        <v>141.92342761</v>
      </c>
      <c r="X205" s="36">
        <f>SUMIFS(СВЦЭМ!$E$39:$E$782,СВЦЭМ!$A$39:$A$782,$A205,СВЦЭМ!$B$39:$B$782,X$191)+'СЕТ СН'!$F$15</f>
        <v>144.36778059</v>
      </c>
      <c r="Y205" s="36">
        <f>SUMIFS(СВЦЭМ!$E$39:$E$782,СВЦЭМ!$A$39:$A$782,$A205,СВЦЭМ!$B$39:$B$782,Y$191)+'СЕТ СН'!$F$15</f>
        <v>146.79122706999999</v>
      </c>
    </row>
    <row r="206" spans="1:25" ht="15.75" x14ac:dyDescent="0.2">
      <c r="A206" s="35">
        <f t="shared" si="5"/>
        <v>44270</v>
      </c>
      <c r="B206" s="36">
        <f>SUMIFS(СВЦЭМ!$E$39:$E$782,СВЦЭМ!$A$39:$A$782,$A206,СВЦЭМ!$B$39:$B$782,B$191)+'СЕТ СН'!$F$15</f>
        <v>163.15234171</v>
      </c>
      <c r="C206" s="36">
        <f>SUMIFS(СВЦЭМ!$E$39:$E$782,СВЦЭМ!$A$39:$A$782,$A206,СВЦЭМ!$B$39:$B$782,C$191)+'СЕТ СН'!$F$15</f>
        <v>169.66634243999999</v>
      </c>
      <c r="D206" s="36">
        <f>SUMIFS(СВЦЭМ!$E$39:$E$782,СВЦЭМ!$A$39:$A$782,$A206,СВЦЭМ!$B$39:$B$782,D$191)+'СЕТ СН'!$F$15</f>
        <v>169.03625341</v>
      </c>
      <c r="E206" s="36">
        <f>SUMIFS(СВЦЭМ!$E$39:$E$782,СВЦЭМ!$A$39:$A$782,$A206,СВЦЭМ!$B$39:$B$782,E$191)+'СЕТ СН'!$F$15</f>
        <v>168.62155576999999</v>
      </c>
      <c r="F206" s="36">
        <f>SUMIFS(СВЦЭМ!$E$39:$E$782,СВЦЭМ!$A$39:$A$782,$A206,СВЦЭМ!$B$39:$B$782,F$191)+'СЕТ СН'!$F$15</f>
        <v>169.46058614</v>
      </c>
      <c r="G206" s="36">
        <f>SUMIFS(СВЦЭМ!$E$39:$E$782,СВЦЭМ!$A$39:$A$782,$A206,СВЦЭМ!$B$39:$B$782,G$191)+'СЕТ СН'!$F$15</f>
        <v>170.33015449999999</v>
      </c>
      <c r="H206" s="36">
        <f>SUMIFS(СВЦЭМ!$E$39:$E$782,СВЦЭМ!$A$39:$A$782,$A206,СВЦЭМ!$B$39:$B$782,H$191)+'СЕТ СН'!$F$15</f>
        <v>170.70279185000001</v>
      </c>
      <c r="I206" s="36">
        <f>SUMIFS(СВЦЭМ!$E$39:$E$782,СВЦЭМ!$A$39:$A$782,$A206,СВЦЭМ!$B$39:$B$782,I$191)+'СЕТ СН'!$F$15</f>
        <v>161.34343330999999</v>
      </c>
      <c r="J206" s="36">
        <f>SUMIFS(СВЦЭМ!$E$39:$E$782,СВЦЭМ!$A$39:$A$782,$A206,СВЦЭМ!$B$39:$B$782,J$191)+'СЕТ СН'!$F$15</f>
        <v>152.09116311</v>
      </c>
      <c r="K206" s="36">
        <f>SUMIFS(СВЦЭМ!$E$39:$E$782,СВЦЭМ!$A$39:$A$782,$A206,СВЦЭМ!$B$39:$B$782,K$191)+'СЕТ СН'!$F$15</f>
        <v>147.07097142000001</v>
      </c>
      <c r="L206" s="36">
        <f>SUMIFS(СВЦЭМ!$E$39:$E$782,СВЦЭМ!$A$39:$A$782,$A206,СВЦЭМ!$B$39:$B$782,L$191)+'СЕТ СН'!$F$15</f>
        <v>145.34010925999999</v>
      </c>
      <c r="M206" s="36">
        <f>SUMIFS(СВЦЭМ!$E$39:$E$782,СВЦЭМ!$A$39:$A$782,$A206,СВЦЭМ!$B$39:$B$782,M$191)+'СЕТ СН'!$F$15</f>
        <v>147.63238347999999</v>
      </c>
      <c r="N206" s="36">
        <f>SUMIFS(СВЦЭМ!$E$39:$E$782,СВЦЭМ!$A$39:$A$782,$A206,СВЦЭМ!$B$39:$B$782,N$191)+'СЕТ СН'!$F$15</f>
        <v>149.37778162999999</v>
      </c>
      <c r="O206" s="36">
        <f>SUMIFS(СВЦЭМ!$E$39:$E$782,СВЦЭМ!$A$39:$A$782,$A206,СВЦЭМ!$B$39:$B$782,O$191)+'СЕТ СН'!$F$15</f>
        <v>154.39157974</v>
      </c>
      <c r="P206" s="36">
        <f>SUMIFS(СВЦЭМ!$E$39:$E$782,СВЦЭМ!$A$39:$A$782,$A206,СВЦЭМ!$B$39:$B$782,P$191)+'СЕТ СН'!$F$15</f>
        <v>161.69013078</v>
      </c>
      <c r="Q206" s="36">
        <f>SUMIFS(СВЦЭМ!$E$39:$E$782,СВЦЭМ!$A$39:$A$782,$A206,СВЦЭМ!$B$39:$B$782,Q$191)+'СЕТ СН'!$F$15</f>
        <v>164.76398232</v>
      </c>
      <c r="R206" s="36">
        <f>SUMIFS(СВЦЭМ!$E$39:$E$782,СВЦЭМ!$A$39:$A$782,$A206,СВЦЭМ!$B$39:$B$782,R$191)+'СЕТ СН'!$F$15</f>
        <v>162.18482663</v>
      </c>
      <c r="S206" s="36">
        <f>SUMIFS(СВЦЭМ!$E$39:$E$782,СВЦЭМ!$A$39:$A$782,$A206,СВЦЭМ!$B$39:$B$782,S$191)+'СЕТ СН'!$F$15</f>
        <v>154.87870187999999</v>
      </c>
      <c r="T206" s="36">
        <f>SUMIFS(СВЦЭМ!$E$39:$E$782,СВЦЭМ!$A$39:$A$782,$A206,СВЦЭМ!$B$39:$B$782,T$191)+'СЕТ СН'!$F$15</f>
        <v>139.69340944999999</v>
      </c>
      <c r="U206" s="36">
        <f>SUMIFS(СВЦЭМ!$E$39:$E$782,СВЦЭМ!$A$39:$A$782,$A206,СВЦЭМ!$B$39:$B$782,U$191)+'СЕТ СН'!$F$15</f>
        <v>133.62258868999999</v>
      </c>
      <c r="V206" s="36">
        <f>SUMIFS(СВЦЭМ!$E$39:$E$782,СВЦЭМ!$A$39:$A$782,$A206,СВЦЭМ!$B$39:$B$782,V$191)+'СЕТ СН'!$F$15</f>
        <v>133.56739891999999</v>
      </c>
      <c r="W206" s="36">
        <f>SUMIFS(СВЦЭМ!$E$39:$E$782,СВЦЭМ!$A$39:$A$782,$A206,СВЦЭМ!$B$39:$B$782,W$191)+'СЕТ СН'!$F$15</f>
        <v>134.48637317000001</v>
      </c>
      <c r="X206" s="36">
        <f>SUMIFS(СВЦЭМ!$E$39:$E$782,СВЦЭМ!$A$39:$A$782,$A206,СВЦЭМ!$B$39:$B$782,X$191)+'СЕТ СН'!$F$15</f>
        <v>134.07163186</v>
      </c>
      <c r="Y206" s="36">
        <f>SUMIFS(СВЦЭМ!$E$39:$E$782,СВЦЭМ!$A$39:$A$782,$A206,СВЦЭМ!$B$39:$B$782,Y$191)+'СЕТ СН'!$F$15</f>
        <v>135.66214589000001</v>
      </c>
    </row>
    <row r="207" spans="1:25" ht="15.75" x14ac:dyDescent="0.2">
      <c r="A207" s="35">
        <f t="shared" si="5"/>
        <v>44271</v>
      </c>
      <c r="B207" s="36">
        <f>SUMIFS(СВЦЭМ!$E$39:$E$782,СВЦЭМ!$A$39:$A$782,$A207,СВЦЭМ!$B$39:$B$782,B$191)+'СЕТ СН'!$F$15</f>
        <v>148.3443106</v>
      </c>
      <c r="C207" s="36">
        <f>SUMIFS(СВЦЭМ!$E$39:$E$782,СВЦЭМ!$A$39:$A$782,$A207,СВЦЭМ!$B$39:$B$782,C$191)+'СЕТ СН'!$F$15</f>
        <v>163.15636423000001</v>
      </c>
      <c r="D207" s="36">
        <f>SUMIFS(СВЦЭМ!$E$39:$E$782,СВЦЭМ!$A$39:$A$782,$A207,СВЦЭМ!$B$39:$B$782,D$191)+'СЕТ СН'!$F$15</f>
        <v>168.94336804</v>
      </c>
      <c r="E207" s="36">
        <f>SUMIFS(СВЦЭМ!$E$39:$E$782,СВЦЭМ!$A$39:$A$782,$A207,СВЦЭМ!$B$39:$B$782,E$191)+'СЕТ СН'!$F$15</f>
        <v>169.24990077000001</v>
      </c>
      <c r="F207" s="36">
        <f>SUMIFS(СВЦЭМ!$E$39:$E$782,СВЦЭМ!$A$39:$A$782,$A207,СВЦЭМ!$B$39:$B$782,F$191)+'СЕТ СН'!$F$15</f>
        <v>168.03974880000001</v>
      </c>
      <c r="G207" s="36">
        <f>SUMIFS(СВЦЭМ!$E$39:$E$782,СВЦЭМ!$A$39:$A$782,$A207,СВЦЭМ!$B$39:$B$782,G$191)+'СЕТ СН'!$F$15</f>
        <v>169.1165713</v>
      </c>
      <c r="H207" s="36">
        <f>SUMIFS(СВЦЭМ!$E$39:$E$782,СВЦЭМ!$A$39:$A$782,$A207,СВЦЭМ!$B$39:$B$782,H$191)+'СЕТ СН'!$F$15</f>
        <v>173.18654889000001</v>
      </c>
      <c r="I207" s="36">
        <f>SUMIFS(СВЦЭМ!$E$39:$E$782,СВЦЭМ!$A$39:$A$782,$A207,СВЦЭМ!$B$39:$B$782,I$191)+'СЕТ СН'!$F$15</f>
        <v>164.37299095</v>
      </c>
      <c r="J207" s="36">
        <f>SUMIFS(СВЦЭМ!$E$39:$E$782,СВЦЭМ!$A$39:$A$782,$A207,СВЦЭМ!$B$39:$B$782,J$191)+'СЕТ СН'!$F$15</f>
        <v>157.15724791</v>
      </c>
      <c r="K207" s="36">
        <f>SUMIFS(СВЦЭМ!$E$39:$E$782,СВЦЭМ!$A$39:$A$782,$A207,СВЦЭМ!$B$39:$B$782,K$191)+'СЕТ СН'!$F$15</f>
        <v>153.92461087000001</v>
      </c>
      <c r="L207" s="36">
        <f>SUMIFS(СВЦЭМ!$E$39:$E$782,СВЦЭМ!$A$39:$A$782,$A207,СВЦЭМ!$B$39:$B$782,L$191)+'СЕТ СН'!$F$15</f>
        <v>153.16286241</v>
      </c>
      <c r="M207" s="36">
        <f>SUMIFS(СВЦЭМ!$E$39:$E$782,СВЦЭМ!$A$39:$A$782,$A207,СВЦЭМ!$B$39:$B$782,M$191)+'СЕТ СН'!$F$15</f>
        <v>151.98026363</v>
      </c>
      <c r="N207" s="36">
        <f>SUMIFS(СВЦЭМ!$E$39:$E$782,СВЦЭМ!$A$39:$A$782,$A207,СВЦЭМ!$B$39:$B$782,N$191)+'СЕТ СН'!$F$15</f>
        <v>151.55277659000001</v>
      </c>
      <c r="O207" s="36">
        <f>SUMIFS(СВЦЭМ!$E$39:$E$782,СВЦЭМ!$A$39:$A$782,$A207,СВЦЭМ!$B$39:$B$782,O$191)+'СЕТ СН'!$F$15</f>
        <v>156.29506941</v>
      </c>
      <c r="P207" s="36">
        <f>SUMIFS(СВЦЭМ!$E$39:$E$782,СВЦЭМ!$A$39:$A$782,$A207,СВЦЭМ!$B$39:$B$782,P$191)+'СЕТ СН'!$F$15</f>
        <v>162.61258316000001</v>
      </c>
      <c r="Q207" s="36">
        <f>SUMIFS(СВЦЭМ!$E$39:$E$782,СВЦЭМ!$A$39:$A$782,$A207,СВЦЭМ!$B$39:$B$782,Q$191)+'СЕТ СН'!$F$15</f>
        <v>163.57273943999999</v>
      </c>
      <c r="R207" s="36">
        <f>SUMIFS(СВЦЭМ!$E$39:$E$782,СВЦЭМ!$A$39:$A$782,$A207,СВЦЭМ!$B$39:$B$782,R$191)+'СЕТ СН'!$F$15</f>
        <v>161.84002468</v>
      </c>
      <c r="S207" s="36">
        <f>SUMIFS(СВЦЭМ!$E$39:$E$782,СВЦЭМ!$A$39:$A$782,$A207,СВЦЭМ!$B$39:$B$782,S$191)+'СЕТ СН'!$F$15</f>
        <v>160.34503164</v>
      </c>
      <c r="T207" s="36">
        <f>SUMIFS(СВЦЭМ!$E$39:$E$782,СВЦЭМ!$A$39:$A$782,$A207,СВЦЭМ!$B$39:$B$782,T$191)+'СЕТ СН'!$F$15</f>
        <v>149.51476031999999</v>
      </c>
      <c r="U207" s="36">
        <f>SUMIFS(СВЦЭМ!$E$39:$E$782,СВЦЭМ!$A$39:$A$782,$A207,СВЦЭМ!$B$39:$B$782,U$191)+'СЕТ СН'!$F$15</f>
        <v>143.99481562</v>
      </c>
      <c r="V207" s="36">
        <f>SUMIFS(СВЦЭМ!$E$39:$E$782,СВЦЭМ!$A$39:$A$782,$A207,СВЦЭМ!$B$39:$B$782,V$191)+'СЕТ СН'!$F$15</f>
        <v>144.96410499999999</v>
      </c>
      <c r="W207" s="36">
        <f>SUMIFS(СВЦЭМ!$E$39:$E$782,СВЦЭМ!$A$39:$A$782,$A207,СВЦЭМ!$B$39:$B$782,W$191)+'СЕТ СН'!$F$15</f>
        <v>147.59965023999999</v>
      </c>
      <c r="X207" s="36">
        <f>SUMIFS(СВЦЭМ!$E$39:$E$782,СВЦЭМ!$A$39:$A$782,$A207,СВЦЭМ!$B$39:$B$782,X$191)+'СЕТ СН'!$F$15</f>
        <v>150.18959122000001</v>
      </c>
      <c r="Y207" s="36">
        <f>SUMIFS(СВЦЭМ!$E$39:$E$782,СВЦЭМ!$A$39:$A$782,$A207,СВЦЭМ!$B$39:$B$782,Y$191)+'СЕТ СН'!$F$15</f>
        <v>150.71223456999999</v>
      </c>
    </row>
    <row r="208" spans="1:25" ht="15.75" x14ac:dyDescent="0.2">
      <c r="A208" s="35">
        <f t="shared" si="5"/>
        <v>44272</v>
      </c>
      <c r="B208" s="36">
        <f>SUMIFS(СВЦЭМ!$E$39:$E$782,СВЦЭМ!$A$39:$A$782,$A208,СВЦЭМ!$B$39:$B$782,B$191)+'СЕТ СН'!$F$15</f>
        <v>168.0316402</v>
      </c>
      <c r="C208" s="36">
        <f>SUMIFS(СВЦЭМ!$E$39:$E$782,СВЦЭМ!$A$39:$A$782,$A208,СВЦЭМ!$B$39:$B$782,C$191)+'СЕТ СН'!$F$15</f>
        <v>172.84288956</v>
      </c>
      <c r="D208" s="36">
        <f>SUMIFS(СВЦЭМ!$E$39:$E$782,СВЦЭМ!$A$39:$A$782,$A208,СВЦЭМ!$B$39:$B$782,D$191)+'СЕТ СН'!$F$15</f>
        <v>170.11701497999999</v>
      </c>
      <c r="E208" s="36">
        <f>SUMIFS(СВЦЭМ!$E$39:$E$782,СВЦЭМ!$A$39:$A$782,$A208,СВЦЭМ!$B$39:$B$782,E$191)+'СЕТ СН'!$F$15</f>
        <v>169.24576630000001</v>
      </c>
      <c r="F208" s="36">
        <f>SUMIFS(СВЦЭМ!$E$39:$E$782,СВЦЭМ!$A$39:$A$782,$A208,СВЦЭМ!$B$39:$B$782,F$191)+'СЕТ СН'!$F$15</f>
        <v>169.75762684</v>
      </c>
      <c r="G208" s="36">
        <f>SUMIFS(СВЦЭМ!$E$39:$E$782,СВЦЭМ!$A$39:$A$782,$A208,СВЦЭМ!$B$39:$B$782,G$191)+'СЕТ СН'!$F$15</f>
        <v>171.19053713</v>
      </c>
      <c r="H208" s="36">
        <f>SUMIFS(СВЦЭМ!$E$39:$E$782,СВЦЭМ!$A$39:$A$782,$A208,СВЦЭМ!$B$39:$B$782,H$191)+'СЕТ СН'!$F$15</f>
        <v>173.38582253999999</v>
      </c>
      <c r="I208" s="36">
        <f>SUMIFS(СВЦЭМ!$E$39:$E$782,СВЦЭМ!$A$39:$A$782,$A208,СВЦЭМ!$B$39:$B$782,I$191)+'СЕТ СН'!$F$15</f>
        <v>167.50464994999999</v>
      </c>
      <c r="J208" s="36">
        <f>SUMIFS(СВЦЭМ!$E$39:$E$782,СВЦЭМ!$A$39:$A$782,$A208,СВЦЭМ!$B$39:$B$782,J$191)+'СЕТ СН'!$F$15</f>
        <v>160.86926249999999</v>
      </c>
      <c r="K208" s="36">
        <f>SUMIFS(СВЦЭМ!$E$39:$E$782,СВЦЭМ!$A$39:$A$782,$A208,СВЦЭМ!$B$39:$B$782,K$191)+'СЕТ СН'!$F$15</f>
        <v>159.29581246999999</v>
      </c>
      <c r="L208" s="36">
        <f>SUMIFS(СВЦЭМ!$E$39:$E$782,СВЦЭМ!$A$39:$A$782,$A208,СВЦЭМ!$B$39:$B$782,L$191)+'СЕТ СН'!$F$15</f>
        <v>158.48060672</v>
      </c>
      <c r="M208" s="36">
        <f>SUMIFS(СВЦЭМ!$E$39:$E$782,СВЦЭМ!$A$39:$A$782,$A208,СВЦЭМ!$B$39:$B$782,M$191)+'СЕТ СН'!$F$15</f>
        <v>158.82804236000001</v>
      </c>
      <c r="N208" s="36">
        <f>SUMIFS(СВЦЭМ!$E$39:$E$782,СВЦЭМ!$A$39:$A$782,$A208,СВЦЭМ!$B$39:$B$782,N$191)+'СЕТ СН'!$F$15</f>
        <v>159.37422900000001</v>
      </c>
      <c r="O208" s="36">
        <f>SUMIFS(СВЦЭМ!$E$39:$E$782,СВЦЭМ!$A$39:$A$782,$A208,СВЦЭМ!$B$39:$B$782,O$191)+'СЕТ СН'!$F$15</f>
        <v>162.36260969</v>
      </c>
      <c r="P208" s="36">
        <f>SUMIFS(СВЦЭМ!$E$39:$E$782,СВЦЭМ!$A$39:$A$782,$A208,СВЦЭМ!$B$39:$B$782,P$191)+'СЕТ СН'!$F$15</f>
        <v>169.07267494000001</v>
      </c>
      <c r="Q208" s="36">
        <f>SUMIFS(СВЦЭМ!$E$39:$E$782,СВЦЭМ!$A$39:$A$782,$A208,СВЦЭМ!$B$39:$B$782,Q$191)+'СЕТ СН'!$F$15</f>
        <v>174.11653509999999</v>
      </c>
      <c r="R208" s="36">
        <f>SUMIFS(СВЦЭМ!$E$39:$E$782,СВЦЭМ!$A$39:$A$782,$A208,СВЦЭМ!$B$39:$B$782,R$191)+'СЕТ СН'!$F$15</f>
        <v>170.88453324</v>
      </c>
      <c r="S208" s="36">
        <f>SUMIFS(СВЦЭМ!$E$39:$E$782,СВЦЭМ!$A$39:$A$782,$A208,СВЦЭМ!$B$39:$B$782,S$191)+'СЕТ СН'!$F$15</f>
        <v>166.9122941</v>
      </c>
      <c r="T208" s="36">
        <f>SUMIFS(СВЦЭМ!$E$39:$E$782,СВЦЭМ!$A$39:$A$782,$A208,СВЦЭМ!$B$39:$B$782,T$191)+'СЕТ СН'!$F$15</f>
        <v>157.48477070000001</v>
      </c>
      <c r="U208" s="36">
        <f>SUMIFS(СВЦЭМ!$E$39:$E$782,СВЦЭМ!$A$39:$A$782,$A208,СВЦЭМ!$B$39:$B$782,U$191)+'СЕТ СН'!$F$15</f>
        <v>152.40008570000001</v>
      </c>
      <c r="V208" s="36">
        <f>SUMIFS(СВЦЭМ!$E$39:$E$782,СВЦЭМ!$A$39:$A$782,$A208,СВЦЭМ!$B$39:$B$782,V$191)+'СЕТ СН'!$F$15</f>
        <v>151.59371508999999</v>
      </c>
      <c r="W208" s="36">
        <f>SUMIFS(СВЦЭМ!$E$39:$E$782,СВЦЭМ!$A$39:$A$782,$A208,СВЦЭМ!$B$39:$B$782,W$191)+'СЕТ СН'!$F$15</f>
        <v>153.10753577</v>
      </c>
      <c r="X208" s="36">
        <f>SUMIFS(СВЦЭМ!$E$39:$E$782,СВЦЭМ!$A$39:$A$782,$A208,СВЦЭМ!$B$39:$B$782,X$191)+'СЕТ СН'!$F$15</f>
        <v>155.39846996</v>
      </c>
      <c r="Y208" s="36">
        <f>SUMIFS(СВЦЭМ!$E$39:$E$782,СВЦЭМ!$A$39:$A$782,$A208,СВЦЭМ!$B$39:$B$782,Y$191)+'СЕТ СН'!$F$15</f>
        <v>156.5945543</v>
      </c>
    </row>
    <row r="209" spans="1:25" ht="15.75" x14ac:dyDescent="0.2">
      <c r="A209" s="35">
        <f t="shared" si="5"/>
        <v>44273</v>
      </c>
      <c r="B209" s="36">
        <f>SUMIFS(СВЦЭМ!$E$39:$E$782,СВЦЭМ!$A$39:$A$782,$A209,СВЦЭМ!$B$39:$B$782,B$191)+'СЕТ СН'!$F$15</f>
        <v>159.44337164000001</v>
      </c>
      <c r="C209" s="36">
        <f>SUMIFS(СВЦЭМ!$E$39:$E$782,СВЦЭМ!$A$39:$A$782,$A209,СВЦЭМ!$B$39:$B$782,C$191)+'СЕТ СН'!$F$15</f>
        <v>171.3625782</v>
      </c>
      <c r="D209" s="36">
        <f>SUMIFS(СВЦЭМ!$E$39:$E$782,СВЦЭМ!$A$39:$A$782,$A209,СВЦЭМ!$B$39:$B$782,D$191)+'СЕТ СН'!$F$15</f>
        <v>182.6861188</v>
      </c>
      <c r="E209" s="36">
        <f>SUMIFS(СВЦЭМ!$E$39:$E$782,СВЦЭМ!$A$39:$A$782,$A209,СВЦЭМ!$B$39:$B$782,E$191)+'СЕТ СН'!$F$15</f>
        <v>183.21465140999999</v>
      </c>
      <c r="F209" s="36">
        <f>SUMIFS(СВЦЭМ!$E$39:$E$782,СВЦЭМ!$A$39:$A$782,$A209,СВЦЭМ!$B$39:$B$782,F$191)+'СЕТ СН'!$F$15</f>
        <v>184.01767100999999</v>
      </c>
      <c r="G209" s="36">
        <f>SUMIFS(СВЦЭМ!$E$39:$E$782,СВЦЭМ!$A$39:$A$782,$A209,СВЦЭМ!$B$39:$B$782,G$191)+'СЕТ СН'!$F$15</f>
        <v>183.37254528</v>
      </c>
      <c r="H209" s="36">
        <f>SUMIFS(СВЦЭМ!$E$39:$E$782,СВЦЭМ!$A$39:$A$782,$A209,СВЦЭМ!$B$39:$B$782,H$191)+'СЕТ СН'!$F$15</f>
        <v>176.37235303</v>
      </c>
      <c r="I209" s="36">
        <f>SUMIFS(СВЦЭМ!$E$39:$E$782,СВЦЭМ!$A$39:$A$782,$A209,СВЦЭМ!$B$39:$B$782,I$191)+'СЕТ СН'!$F$15</f>
        <v>165.50706206999999</v>
      </c>
      <c r="J209" s="36">
        <f>SUMIFS(СВЦЭМ!$E$39:$E$782,СВЦЭМ!$A$39:$A$782,$A209,СВЦЭМ!$B$39:$B$782,J$191)+'СЕТ СН'!$F$15</f>
        <v>158.70595270000001</v>
      </c>
      <c r="K209" s="36">
        <f>SUMIFS(СВЦЭМ!$E$39:$E$782,СВЦЭМ!$A$39:$A$782,$A209,СВЦЭМ!$B$39:$B$782,K$191)+'СЕТ СН'!$F$15</f>
        <v>154.55282500000001</v>
      </c>
      <c r="L209" s="36">
        <f>SUMIFS(СВЦЭМ!$E$39:$E$782,СВЦЭМ!$A$39:$A$782,$A209,СВЦЭМ!$B$39:$B$782,L$191)+'СЕТ СН'!$F$15</f>
        <v>154.50738824999999</v>
      </c>
      <c r="M209" s="36">
        <f>SUMIFS(СВЦЭМ!$E$39:$E$782,СВЦЭМ!$A$39:$A$782,$A209,СВЦЭМ!$B$39:$B$782,M$191)+'СЕТ СН'!$F$15</f>
        <v>155.62436894999999</v>
      </c>
      <c r="N209" s="36">
        <f>SUMIFS(СВЦЭМ!$E$39:$E$782,СВЦЭМ!$A$39:$A$782,$A209,СВЦЭМ!$B$39:$B$782,N$191)+'СЕТ СН'!$F$15</f>
        <v>156.77833394999999</v>
      </c>
      <c r="O209" s="36">
        <f>SUMIFS(СВЦЭМ!$E$39:$E$782,СВЦЭМ!$A$39:$A$782,$A209,СВЦЭМ!$B$39:$B$782,O$191)+'СЕТ СН'!$F$15</f>
        <v>159.38311446</v>
      </c>
      <c r="P209" s="36">
        <f>SUMIFS(СВЦЭМ!$E$39:$E$782,СВЦЭМ!$A$39:$A$782,$A209,СВЦЭМ!$B$39:$B$782,P$191)+'СЕТ СН'!$F$15</f>
        <v>166.08453363000001</v>
      </c>
      <c r="Q209" s="36">
        <f>SUMIFS(СВЦЭМ!$E$39:$E$782,СВЦЭМ!$A$39:$A$782,$A209,СВЦЭМ!$B$39:$B$782,Q$191)+'СЕТ СН'!$F$15</f>
        <v>170.91219874000001</v>
      </c>
      <c r="R209" s="36">
        <f>SUMIFS(СВЦЭМ!$E$39:$E$782,СВЦЭМ!$A$39:$A$782,$A209,СВЦЭМ!$B$39:$B$782,R$191)+'СЕТ СН'!$F$15</f>
        <v>168.51172944000001</v>
      </c>
      <c r="S209" s="36">
        <f>SUMIFS(СВЦЭМ!$E$39:$E$782,СВЦЭМ!$A$39:$A$782,$A209,СВЦЭМ!$B$39:$B$782,S$191)+'СЕТ СН'!$F$15</f>
        <v>166.10648130000001</v>
      </c>
      <c r="T209" s="36">
        <f>SUMIFS(СВЦЭМ!$E$39:$E$782,СВЦЭМ!$A$39:$A$782,$A209,СВЦЭМ!$B$39:$B$782,T$191)+'СЕТ СН'!$F$15</f>
        <v>153.90954073</v>
      </c>
      <c r="U209" s="36">
        <f>SUMIFS(СВЦЭМ!$E$39:$E$782,СВЦЭМ!$A$39:$A$782,$A209,СВЦЭМ!$B$39:$B$782,U$191)+'СЕТ СН'!$F$15</f>
        <v>149.11357057000001</v>
      </c>
      <c r="V209" s="36">
        <f>SUMIFS(СВЦЭМ!$E$39:$E$782,СВЦЭМ!$A$39:$A$782,$A209,СВЦЭМ!$B$39:$B$782,V$191)+'СЕТ СН'!$F$15</f>
        <v>150.09330811000001</v>
      </c>
      <c r="W209" s="36">
        <f>SUMIFS(СВЦЭМ!$E$39:$E$782,СВЦЭМ!$A$39:$A$782,$A209,СВЦЭМ!$B$39:$B$782,W$191)+'СЕТ СН'!$F$15</f>
        <v>151.25180140000001</v>
      </c>
      <c r="X209" s="36">
        <f>SUMIFS(СВЦЭМ!$E$39:$E$782,СВЦЭМ!$A$39:$A$782,$A209,СВЦЭМ!$B$39:$B$782,X$191)+'СЕТ СН'!$F$15</f>
        <v>152.27144401000001</v>
      </c>
      <c r="Y209" s="36">
        <f>SUMIFS(СВЦЭМ!$E$39:$E$782,СВЦЭМ!$A$39:$A$782,$A209,СВЦЭМ!$B$39:$B$782,Y$191)+'СЕТ СН'!$F$15</f>
        <v>154.07923718999999</v>
      </c>
    </row>
    <row r="210" spans="1:25" ht="15.75" x14ac:dyDescent="0.2">
      <c r="A210" s="35">
        <f t="shared" si="5"/>
        <v>44274</v>
      </c>
      <c r="B210" s="36">
        <f>SUMIFS(СВЦЭМ!$E$39:$E$782,СВЦЭМ!$A$39:$A$782,$A210,СВЦЭМ!$B$39:$B$782,B$191)+'СЕТ СН'!$F$15</f>
        <v>152.47648866</v>
      </c>
      <c r="C210" s="36">
        <f>SUMIFS(СВЦЭМ!$E$39:$E$782,СВЦЭМ!$A$39:$A$782,$A210,СВЦЭМ!$B$39:$B$782,C$191)+'СЕТ СН'!$F$15</f>
        <v>163.13785801</v>
      </c>
      <c r="D210" s="36">
        <f>SUMIFS(СВЦЭМ!$E$39:$E$782,СВЦЭМ!$A$39:$A$782,$A210,СВЦЭМ!$B$39:$B$782,D$191)+'СЕТ СН'!$F$15</f>
        <v>175.18223454</v>
      </c>
      <c r="E210" s="36">
        <f>SUMIFS(СВЦЭМ!$E$39:$E$782,СВЦЭМ!$A$39:$A$782,$A210,СВЦЭМ!$B$39:$B$782,E$191)+'СЕТ СН'!$F$15</f>
        <v>175.72008202999999</v>
      </c>
      <c r="F210" s="36">
        <f>SUMIFS(СВЦЭМ!$E$39:$E$782,СВЦЭМ!$A$39:$A$782,$A210,СВЦЭМ!$B$39:$B$782,F$191)+'СЕТ СН'!$F$15</f>
        <v>179.2412167</v>
      </c>
      <c r="G210" s="36">
        <f>SUMIFS(СВЦЭМ!$E$39:$E$782,СВЦЭМ!$A$39:$A$782,$A210,СВЦЭМ!$B$39:$B$782,G$191)+'СЕТ СН'!$F$15</f>
        <v>176.17442617</v>
      </c>
      <c r="H210" s="36">
        <f>SUMIFS(СВЦЭМ!$E$39:$E$782,СВЦЭМ!$A$39:$A$782,$A210,СВЦЭМ!$B$39:$B$782,H$191)+'СЕТ СН'!$F$15</f>
        <v>166.84816773</v>
      </c>
      <c r="I210" s="36">
        <f>SUMIFS(СВЦЭМ!$E$39:$E$782,СВЦЭМ!$A$39:$A$782,$A210,СВЦЭМ!$B$39:$B$782,I$191)+'СЕТ СН'!$F$15</f>
        <v>158.42044422000001</v>
      </c>
      <c r="J210" s="36">
        <f>SUMIFS(СВЦЭМ!$E$39:$E$782,СВЦЭМ!$A$39:$A$782,$A210,СВЦЭМ!$B$39:$B$782,J$191)+'СЕТ СН'!$F$15</f>
        <v>150.92160322000001</v>
      </c>
      <c r="K210" s="36">
        <f>SUMIFS(СВЦЭМ!$E$39:$E$782,СВЦЭМ!$A$39:$A$782,$A210,СВЦЭМ!$B$39:$B$782,K$191)+'СЕТ СН'!$F$15</f>
        <v>147.07569645000001</v>
      </c>
      <c r="L210" s="36">
        <f>SUMIFS(СВЦЭМ!$E$39:$E$782,СВЦЭМ!$A$39:$A$782,$A210,СВЦЭМ!$B$39:$B$782,L$191)+'СЕТ СН'!$F$15</f>
        <v>145.96319788</v>
      </c>
      <c r="M210" s="36">
        <f>SUMIFS(СВЦЭМ!$E$39:$E$782,СВЦЭМ!$A$39:$A$782,$A210,СВЦЭМ!$B$39:$B$782,M$191)+'СЕТ СН'!$F$15</f>
        <v>147.10038631</v>
      </c>
      <c r="N210" s="36">
        <f>SUMIFS(СВЦЭМ!$E$39:$E$782,СВЦЭМ!$A$39:$A$782,$A210,СВЦЭМ!$B$39:$B$782,N$191)+'СЕТ СН'!$F$15</f>
        <v>150.01093546000001</v>
      </c>
      <c r="O210" s="36">
        <f>SUMIFS(СВЦЭМ!$E$39:$E$782,СВЦЭМ!$A$39:$A$782,$A210,СВЦЭМ!$B$39:$B$782,O$191)+'СЕТ СН'!$F$15</f>
        <v>150.79518196999999</v>
      </c>
      <c r="P210" s="36">
        <f>SUMIFS(СВЦЭМ!$E$39:$E$782,СВЦЭМ!$A$39:$A$782,$A210,СВЦЭМ!$B$39:$B$782,P$191)+'СЕТ СН'!$F$15</f>
        <v>157.29877334</v>
      </c>
      <c r="Q210" s="36">
        <f>SUMIFS(СВЦЭМ!$E$39:$E$782,СВЦЭМ!$A$39:$A$782,$A210,СВЦЭМ!$B$39:$B$782,Q$191)+'СЕТ СН'!$F$15</f>
        <v>163.02699616000001</v>
      </c>
      <c r="R210" s="36">
        <f>SUMIFS(СВЦЭМ!$E$39:$E$782,СВЦЭМ!$A$39:$A$782,$A210,СВЦЭМ!$B$39:$B$782,R$191)+'СЕТ СН'!$F$15</f>
        <v>164.04795411000001</v>
      </c>
      <c r="S210" s="36">
        <f>SUMIFS(СВЦЭМ!$E$39:$E$782,СВЦЭМ!$A$39:$A$782,$A210,СВЦЭМ!$B$39:$B$782,S$191)+'СЕТ СН'!$F$15</f>
        <v>162.43056159</v>
      </c>
      <c r="T210" s="36">
        <f>SUMIFS(СВЦЭМ!$E$39:$E$782,СВЦЭМ!$A$39:$A$782,$A210,СВЦЭМ!$B$39:$B$782,T$191)+'СЕТ СН'!$F$15</f>
        <v>151.03854161000001</v>
      </c>
      <c r="U210" s="36">
        <f>SUMIFS(СВЦЭМ!$E$39:$E$782,СВЦЭМ!$A$39:$A$782,$A210,СВЦЭМ!$B$39:$B$782,U$191)+'СЕТ СН'!$F$15</f>
        <v>144.56381006000001</v>
      </c>
      <c r="V210" s="36">
        <f>SUMIFS(СВЦЭМ!$E$39:$E$782,СВЦЭМ!$A$39:$A$782,$A210,СВЦЭМ!$B$39:$B$782,V$191)+'СЕТ СН'!$F$15</f>
        <v>143.64787892999999</v>
      </c>
      <c r="W210" s="36">
        <f>SUMIFS(СВЦЭМ!$E$39:$E$782,СВЦЭМ!$A$39:$A$782,$A210,СВЦЭМ!$B$39:$B$782,W$191)+'СЕТ СН'!$F$15</f>
        <v>144.42996073</v>
      </c>
      <c r="X210" s="36">
        <f>SUMIFS(СВЦЭМ!$E$39:$E$782,СВЦЭМ!$A$39:$A$782,$A210,СВЦЭМ!$B$39:$B$782,X$191)+'СЕТ СН'!$F$15</f>
        <v>148.27892108</v>
      </c>
      <c r="Y210" s="36">
        <f>SUMIFS(СВЦЭМ!$E$39:$E$782,СВЦЭМ!$A$39:$A$782,$A210,СВЦЭМ!$B$39:$B$782,Y$191)+'СЕТ СН'!$F$15</f>
        <v>150.37274411000001</v>
      </c>
    </row>
    <row r="211" spans="1:25" ht="15.75" x14ac:dyDescent="0.2">
      <c r="A211" s="35">
        <f t="shared" si="5"/>
        <v>44275</v>
      </c>
      <c r="B211" s="36">
        <f>SUMIFS(СВЦЭМ!$E$39:$E$782,СВЦЭМ!$A$39:$A$782,$A211,СВЦЭМ!$B$39:$B$782,B$191)+'СЕТ СН'!$F$15</f>
        <v>153.72111889999999</v>
      </c>
      <c r="C211" s="36">
        <f>SUMIFS(СВЦЭМ!$E$39:$E$782,СВЦЭМ!$A$39:$A$782,$A211,СВЦЭМ!$B$39:$B$782,C$191)+'СЕТ СН'!$F$15</f>
        <v>165.04108441</v>
      </c>
      <c r="D211" s="36">
        <f>SUMIFS(СВЦЭМ!$E$39:$E$782,СВЦЭМ!$A$39:$A$782,$A211,СВЦЭМ!$B$39:$B$782,D$191)+'СЕТ СН'!$F$15</f>
        <v>176.04170858000001</v>
      </c>
      <c r="E211" s="36">
        <f>SUMIFS(СВЦЭМ!$E$39:$E$782,СВЦЭМ!$A$39:$A$782,$A211,СВЦЭМ!$B$39:$B$782,E$191)+'СЕТ СН'!$F$15</f>
        <v>177.26533848</v>
      </c>
      <c r="F211" s="36">
        <f>SUMIFS(СВЦЭМ!$E$39:$E$782,СВЦЭМ!$A$39:$A$782,$A211,СВЦЭМ!$B$39:$B$782,F$191)+'СЕТ СН'!$F$15</f>
        <v>180.19703161000001</v>
      </c>
      <c r="G211" s="36">
        <f>SUMIFS(СВЦЭМ!$E$39:$E$782,СВЦЭМ!$A$39:$A$782,$A211,СВЦЭМ!$B$39:$B$782,G$191)+'СЕТ СН'!$F$15</f>
        <v>178.17162970999999</v>
      </c>
      <c r="H211" s="36">
        <f>SUMIFS(СВЦЭМ!$E$39:$E$782,СВЦЭМ!$A$39:$A$782,$A211,СВЦЭМ!$B$39:$B$782,H$191)+'СЕТ СН'!$F$15</f>
        <v>175.68942995</v>
      </c>
      <c r="I211" s="36">
        <f>SUMIFS(СВЦЭМ!$E$39:$E$782,СВЦЭМ!$A$39:$A$782,$A211,СВЦЭМ!$B$39:$B$782,I$191)+'СЕТ СН'!$F$15</f>
        <v>170.14311613999999</v>
      </c>
      <c r="J211" s="36">
        <f>SUMIFS(СВЦЭМ!$E$39:$E$782,СВЦЭМ!$A$39:$A$782,$A211,СВЦЭМ!$B$39:$B$782,J$191)+'СЕТ СН'!$F$15</f>
        <v>156.48409017</v>
      </c>
      <c r="K211" s="36">
        <f>SUMIFS(СВЦЭМ!$E$39:$E$782,СВЦЭМ!$A$39:$A$782,$A211,СВЦЭМ!$B$39:$B$782,K$191)+'СЕТ СН'!$F$15</f>
        <v>149.95535555999999</v>
      </c>
      <c r="L211" s="36">
        <f>SUMIFS(СВЦЭМ!$E$39:$E$782,СВЦЭМ!$A$39:$A$782,$A211,СВЦЭМ!$B$39:$B$782,L$191)+'СЕТ СН'!$F$15</f>
        <v>148.92909857000001</v>
      </c>
      <c r="M211" s="36">
        <f>SUMIFS(СВЦЭМ!$E$39:$E$782,СВЦЭМ!$A$39:$A$782,$A211,СВЦЭМ!$B$39:$B$782,M$191)+'СЕТ СН'!$F$15</f>
        <v>150.38485546000001</v>
      </c>
      <c r="N211" s="36">
        <f>SUMIFS(СВЦЭМ!$E$39:$E$782,СВЦЭМ!$A$39:$A$782,$A211,СВЦЭМ!$B$39:$B$782,N$191)+'СЕТ СН'!$F$15</f>
        <v>153.50391936</v>
      </c>
      <c r="O211" s="36">
        <f>SUMIFS(СВЦЭМ!$E$39:$E$782,СВЦЭМ!$A$39:$A$782,$A211,СВЦЭМ!$B$39:$B$782,O$191)+'СЕТ СН'!$F$15</f>
        <v>155.69431835</v>
      </c>
      <c r="P211" s="36">
        <f>SUMIFS(СВЦЭМ!$E$39:$E$782,СВЦЭМ!$A$39:$A$782,$A211,СВЦЭМ!$B$39:$B$782,P$191)+'СЕТ СН'!$F$15</f>
        <v>161.43181920000001</v>
      </c>
      <c r="Q211" s="36">
        <f>SUMIFS(СВЦЭМ!$E$39:$E$782,СВЦЭМ!$A$39:$A$782,$A211,СВЦЭМ!$B$39:$B$782,Q$191)+'СЕТ СН'!$F$15</f>
        <v>166.11244002000001</v>
      </c>
      <c r="R211" s="36">
        <f>SUMIFS(СВЦЭМ!$E$39:$E$782,СВЦЭМ!$A$39:$A$782,$A211,СВЦЭМ!$B$39:$B$782,R$191)+'СЕТ СН'!$F$15</f>
        <v>166.07866697</v>
      </c>
      <c r="S211" s="36">
        <f>SUMIFS(СВЦЭМ!$E$39:$E$782,СВЦЭМ!$A$39:$A$782,$A211,СВЦЭМ!$B$39:$B$782,S$191)+'СЕТ СН'!$F$15</f>
        <v>162.02573569</v>
      </c>
      <c r="T211" s="36">
        <f>SUMIFS(СВЦЭМ!$E$39:$E$782,СВЦЭМ!$A$39:$A$782,$A211,СВЦЭМ!$B$39:$B$782,T$191)+'СЕТ СН'!$F$15</f>
        <v>151.76306758999999</v>
      </c>
      <c r="U211" s="36">
        <f>SUMIFS(СВЦЭМ!$E$39:$E$782,СВЦЭМ!$A$39:$A$782,$A211,СВЦЭМ!$B$39:$B$782,U$191)+'СЕТ СН'!$F$15</f>
        <v>145.29688669000001</v>
      </c>
      <c r="V211" s="36">
        <f>SUMIFS(СВЦЭМ!$E$39:$E$782,СВЦЭМ!$A$39:$A$782,$A211,СВЦЭМ!$B$39:$B$782,V$191)+'СЕТ СН'!$F$15</f>
        <v>143.34939496999999</v>
      </c>
      <c r="W211" s="36">
        <f>SUMIFS(СВЦЭМ!$E$39:$E$782,СВЦЭМ!$A$39:$A$782,$A211,СВЦЭМ!$B$39:$B$782,W$191)+'СЕТ СН'!$F$15</f>
        <v>143.70467242999999</v>
      </c>
      <c r="X211" s="36">
        <f>SUMIFS(СВЦЭМ!$E$39:$E$782,СВЦЭМ!$A$39:$A$782,$A211,СВЦЭМ!$B$39:$B$782,X$191)+'СЕТ СН'!$F$15</f>
        <v>147.13679073</v>
      </c>
      <c r="Y211" s="36">
        <f>SUMIFS(СВЦЭМ!$E$39:$E$782,СВЦЭМ!$A$39:$A$782,$A211,СВЦЭМ!$B$39:$B$782,Y$191)+'СЕТ СН'!$F$15</f>
        <v>152.13068129999999</v>
      </c>
    </row>
    <row r="212" spans="1:25" ht="15.75" x14ac:dyDescent="0.2">
      <c r="A212" s="35">
        <f t="shared" si="5"/>
        <v>44276</v>
      </c>
      <c r="B212" s="36">
        <f>SUMIFS(СВЦЭМ!$E$39:$E$782,СВЦЭМ!$A$39:$A$782,$A212,СВЦЭМ!$B$39:$B$782,B$191)+'СЕТ СН'!$F$15</f>
        <v>163.83968297000001</v>
      </c>
      <c r="C212" s="36">
        <f>SUMIFS(СВЦЭМ!$E$39:$E$782,СВЦЭМ!$A$39:$A$782,$A212,СВЦЭМ!$B$39:$B$782,C$191)+'СЕТ СН'!$F$15</f>
        <v>173.51976149999999</v>
      </c>
      <c r="D212" s="36">
        <f>SUMIFS(СВЦЭМ!$E$39:$E$782,СВЦЭМ!$A$39:$A$782,$A212,СВЦЭМ!$B$39:$B$782,D$191)+'СЕТ СН'!$F$15</f>
        <v>183.79680152</v>
      </c>
      <c r="E212" s="36">
        <f>SUMIFS(СВЦЭМ!$E$39:$E$782,СВЦЭМ!$A$39:$A$782,$A212,СВЦЭМ!$B$39:$B$782,E$191)+'СЕТ СН'!$F$15</f>
        <v>183.93485196</v>
      </c>
      <c r="F212" s="36">
        <f>SUMIFS(СВЦЭМ!$E$39:$E$782,СВЦЭМ!$A$39:$A$782,$A212,СВЦЭМ!$B$39:$B$782,F$191)+'СЕТ СН'!$F$15</f>
        <v>183.97120043000001</v>
      </c>
      <c r="G212" s="36">
        <f>SUMIFS(СВЦЭМ!$E$39:$E$782,СВЦЭМ!$A$39:$A$782,$A212,СВЦЭМ!$B$39:$B$782,G$191)+'СЕТ СН'!$F$15</f>
        <v>184.53598939</v>
      </c>
      <c r="H212" s="36">
        <f>SUMIFS(СВЦЭМ!$E$39:$E$782,СВЦЭМ!$A$39:$A$782,$A212,СВЦЭМ!$B$39:$B$782,H$191)+'СЕТ СН'!$F$15</f>
        <v>180.31134220000001</v>
      </c>
      <c r="I212" s="36">
        <f>SUMIFS(СВЦЭМ!$E$39:$E$782,СВЦЭМ!$A$39:$A$782,$A212,СВЦЭМ!$B$39:$B$782,I$191)+'СЕТ СН'!$F$15</f>
        <v>169.60130398999999</v>
      </c>
      <c r="J212" s="36">
        <f>SUMIFS(СВЦЭМ!$E$39:$E$782,СВЦЭМ!$A$39:$A$782,$A212,СВЦЭМ!$B$39:$B$782,J$191)+'СЕТ СН'!$F$15</f>
        <v>162.7348916</v>
      </c>
      <c r="K212" s="36">
        <f>SUMIFS(СВЦЭМ!$E$39:$E$782,СВЦЭМ!$A$39:$A$782,$A212,СВЦЭМ!$B$39:$B$782,K$191)+'СЕТ СН'!$F$15</f>
        <v>154.11678620999999</v>
      </c>
      <c r="L212" s="36">
        <f>SUMIFS(СВЦЭМ!$E$39:$E$782,СВЦЭМ!$A$39:$A$782,$A212,СВЦЭМ!$B$39:$B$782,L$191)+'СЕТ СН'!$F$15</f>
        <v>149.94099108</v>
      </c>
      <c r="M212" s="36">
        <f>SUMIFS(СВЦЭМ!$E$39:$E$782,СВЦЭМ!$A$39:$A$782,$A212,СВЦЭМ!$B$39:$B$782,M$191)+'СЕТ СН'!$F$15</f>
        <v>150.38627352</v>
      </c>
      <c r="N212" s="36">
        <f>SUMIFS(СВЦЭМ!$E$39:$E$782,СВЦЭМ!$A$39:$A$782,$A212,СВЦЭМ!$B$39:$B$782,N$191)+'СЕТ СН'!$F$15</f>
        <v>152.79497112999999</v>
      </c>
      <c r="O212" s="36">
        <f>SUMIFS(СВЦЭМ!$E$39:$E$782,СВЦЭМ!$A$39:$A$782,$A212,СВЦЭМ!$B$39:$B$782,O$191)+'СЕТ СН'!$F$15</f>
        <v>154.51200161</v>
      </c>
      <c r="P212" s="36">
        <f>SUMIFS(СВЦЭМ!$E$39:$E$782,СВЦЭМ!$A$39:$A$782,$A212,СВЦЭМ!$B$39:$B$782,P$191)+'СЕТ СН'!$F$15</f>
        <v>161.01819957000001</v>
      </c>
      <c r="Q212" s="36">
        <f>SUMIFS(СВЦЭМ!$E$39:$E$782,СВЦЭМ!$A$39:$A$782,$A212,СВЦЭМ!$B$39:$B$782,Q$191)+'СЕТ СН'!$F$15</f>
        <v>164.84927723000001</v>
      </c>
      <c r="R212" s="36">
        <f>SUMIFS(СВЦЭМ!$E$39:$E$782,СВЦЭМ!$A$39:$A$782,$A212,СВЦЭМ!$B$39:$B$782,R$191)+'СЕТ СН'!$F$15</f>
        <v>160.90324287999999</v>
      </c>
      <c r="S212" s="36">
        <f>SUMIFS(СВЦЭМ!$E$39:$E$782,СВЦЭМ!$A$39:$A$782,$A212,СВЦЭМ!$B$39:$B$782,S$191)+'СЕТ СН'!$F$15</f>
        <v>159.62121845999999</v>
      </c>
      <c r="T212" s="36">
        <f>SUMIFS(СВЦЭМ!$E$39:$E$782,СВЦЭМ!$A$39:$A$782,$A212,СВЦЭМ!$B$39:$B$782,T$191)+'СЕТ СН'!$F$15</f>
        <v>151.71701704</v>
      </c>
      <c r="U212" s="36">
        <f>SUMIFS(СВЦЭМ!$E$39:$E$782,СВЦЭМ!$A$39:$A$782,$A212,СВЦЭМ!$B$39:$B$782,U$191)+'СЕТ СН'!$F$15</f>
        <v>144.17625760000001</v>
      </c>
      <c r="V212" s="36">
        <f>SUMIFS(СВЦЭМ!$E$39:$E$782,СВЦЭМ!$A$39:$A$782,$A212,СВЦЭМ!$B$39:$B$782,V$191)+'СЕТ СН'!$F$15</f>
        <v>146.06965876999999</v>
      </c>
      <c r="W212" s="36">
        <f>SUMIFS(СВЦЭМ!$E$39:$E$782,СВЦЭМ!$A$39:$A$782,$A212,СВЦЭМ!$B$39:$B$782,W$191)+'СЕТ СН'!$F$15</f>
        <v>148.13657825999999</v>
      </c>
      <c r="X212" s="36">
        <f>SUMIFS(СВЦЭМ!$E$39:$E$782,СВЦЭМ!$A$39:$A$782,$A212,СВЦЭМ!$B$39:$B$782,X$191)+'СЕТ СН'!$F$15</f>
        <v>151.72299828000001</v>
      </c>
      <c r="Y212" s="36">
        <f>SUMIFS(СВЦЭМ!$E$39:$E$782,СВЦЭМ!$A$39:$A$782,$A212,СВЦЭМ!$B$39:$B$782,Y$191)+'СЕТ СН'!$F$15</f>
        <v>156.34360778000001</v>
      </c>
    </row>
    <row r="213" spans="1:25" ht="15.75" x14ac:dyDescent="0.2">
      <c r="A213" s="35">
        <f t="shared" si="5"/>
        <v>44277</v>
      </c>
      <c r="B213" s="36">
        <f>SUMIFS(СВЦЭМ!$E$39:$E$782,СВЦЭМ!$A$39:$A$782,$A213,СВЦЭМ!$B$39:$B$782,B$191)+'СЕТ СН'!$F$15</f>
        <v>156.48337633</v>
      </c>
      <c r="C213" s="36">
        <f>SUMIFS(СВЦЭМ!$E$39:$E$782,СВЦЭМ!$A$39:$A$782,$A213,СВЦЭМ!$B$39:$B$782,C$191)+'СЕТ СН'!$F$15</f>
        <v>163.77932333999999</v>
      </c>
      <c r="D213" s="36">
        <f>SUMIFS(СВЦЭМ!$E$39:$E$782,СВЦЭМ!$A$39:$A$782,$A213,СВЦЭМ!$B$39:$B$782,D$191)+'СЕТ СН'!$F$15</f>
        <v>172.87000588999999</v>
      </c>
      <c r="E213" s="36">
        <f>SUMIFS(СВЦЭМ!$E$39:$E$782,СВЦЭМ!$A$39:$A$782,$A213,СВЦЭМ!$B$39:$B$782,E$191)+'СЕТ СН'!$F$15</f>
        <v>173.19168693</v>
      </c>
      <c r="F213" s="36">
        <f>SUMIFS(СВЦЭМ!$E$39:$E$782,СВЦЭМ!$A$39:$A$782,$A213,СВЦЭМ!$B$39:$B$782,F$191)+'СЕТ СН'!$F$15</f>
        <v>172.81877609</v>
      </c>
      <c r="G213" s="36">
        <f>SUMIFS(СВЦЭМ!$E$39:$E$782,СВЦЭМ!$A$39:$A$782,$A213,СВЦЭМ!$B$39:$B$782,G$191)+'СЕТ СН'!$F$15</f>
        <v>168.39251662999999</v>
      </c>
      <c r="H213" s="36">
        <f>SUMIFS(СВЦЭМ!$E$39:$E$782,СВЦЭМ!$A$39:$A$782,$A213,СВЦЭМ!$B$39:$B$782,H$191)+'СЕТ СН'!$F$15</f>
        <v>165.08151183000001</v>
      </c>
      <c r="I213" s="36">
        <f>SUMIFS(СВЦЭМ!$E$39:$E$782,СВЦЭМ!$A$39:$A$782,$A213,СВЦЭМ!$B$39:$B$782,I$191)+'СЕТ СН'!$F$15</f>
        <v>156.14111048999999</v>
      </c>
      <c r="J213" s="36">
        <f>SUMIFS(СВЦЭМ!$E$39:$E$782,СВЦЭМ!$A$39:$A$782,$A213,СВЦЭМ!$B$39:$B$782,J$191)+'СЕТ СН'!$F$15</f>
        <v>150.4093086</v>
      </c>
      <c r="K213" s="36">
        <f>SUMIFS(СВЦЭМ!$E$39:$E$782,СВЦЭМ!$A$39:$A$782,$A213,СВЦЭМ!$B$39:$B$782,K$191)+'СЕТ СН'!$F$15</f>
        <v>150.47732350000001</v>
      </c>
      <c r="L213" s="36">
        <f>SUMIFS(СВЦЭМ!$E$39:$E$782,СВЦЭМ!$A$39:$A$782,$A213,СВЦЭМ!$B$39:$B$782,L$191)+'СЕТ СН'!$F$15</f>
        <v>152.28062686999999</v>
      </c>
      <c r="M213" s="36">
        <f>SUMIFS(СВЦЭМ!$E$39:$E$782,СВЦЭМ!$A$39:$A$782,$A213,СВЦЭМ!$B$39:$B$782,M$191)+'СЕТ СН'!$F$15</f>
        <v>151.2320287</v>
      </c>
      <c r="N213" s="36">
        <f>SUMIFS(СВЦЭМ!$E$39:$E$782,СВЦЭМ!$A$39:$A$782,$A213,СВЦЭМ!$B$39:$B$782,N$191)+'СЕТ СН'!$F$15</f>
        <v>153.10980089</v>
      </c>
      <c r="O213" s="36">
        <f>SUMIFS(СВЦЭМ!$E$39:$E$782,СВЦЭМ!$A$39:$A$782,$A213,СВЦЭМ!$B$39:$B$782,O$191)+'СЕТ СН'!$F$15</f>
        <v>161.25212181000001</v>
      </c>
      <c r="P213" s="36">
        <f>SUMIFS(СВЦЭМ!$E$39:$E$782,СВЦЭМ!$A$39:$A$782,$A213,СВЦЭМ!$B$39:$B$782,P$191)+'СЕТ СН'!$F$15</f>
        <v>170.88275770000001</v>
      </c>
      <c r="Q213" s="36">
        <f>SUMIFS(СВЦЭМ!$E$39:$E$782,СВЦЭМ!$A$39:$A$782,$A213,СВЦЭМ!$B$39:$B$782,Q$191)+'СЕТ СН'!$F$15</f>
        <v>173.19014332</v>
      </c>
      <c r="R213" s="36">
        <f>SUMIFS(СВЦЭМ!$E$39:$E$782,СВЦЭМ!$A$39:$A$782,$A213,СВЦЭМ!$B$39:$B$782,R$191)+'СЕТ СН'!$F$15</f>
        <v>172.45723031</v>
      </c>
      <c r="S213" s="36">
        <f>SUMIFS(СВЦЭМ!$E$39:$E$782,СВЦЭМ!$A$39:$A$782,$A213,СВЦЭМ!$B$39:$B$782,S$191)+'СЕТ СН'!$F$15</f>
        <v>167.74996658000001</v>
      </c>
      <c r="T213" s="36">
        <f>SUMIFS(СВЦЭМ!$E$39:$E$782,СВЦЭМ!$A$39:$A$782,$A213,СВЦЭМ!$B$39:$B$782,T$191)+'СЕТ СН'!$F$15</f>
        <v>155.75897852</v>
      </c>
      <c r="U213" s="36">
        <f>SUMIFS(СВЦЭМ!$E$39:$E$782,СВЦЭМ!$A$39:$A$782,$A213,СВЦЭМ!$B$39:$B$782,U$191)+'СЕТ СН'!$F$15</f>
        <v>149.43998525000001</v>
      </c>
      <c r="V213" s="36">
        <f>SUMIFS(СВЦЭМ!$E$39:$E$782,СВЦЭМ!$A$39:$A$782,$A213,СВЦЭМ!$B$39:$B$782,V$191)+'СЕТ СН'!$F$15</f>
        <v>145.66998839999999</v>
      </c>
      <c r="W213" s="36">
        <f>SUMIFS(СВЦЭМ!$E$39:$E$782,СВЦЭМ!$A$39:$A$782,$A213,СВЦЭМ!$B$39:$B$782,W$191)+'СЕТ СН'!$F$15</f>
        <v>145.85630080999999</v>
      </c>
      <c r="X213" s="36">
        <f>SUMIFS(СВЦЭМ!$E$39:$E$782,СВЦЭМ!$A$39:$A$782,$A213,СВЦЭМ!$B$39:$B$782,X$191)+'СЕТ СН'!$F$15</f>
        <v>148.79376389000001</v>
      </c>
      <c r="Y213" s="36">
        <f>SUMIFS(СВЦЭМ!$E$39:$E$782,СВЦЭМ!$A$39:$A$782,$A213,СВЦЭМ!$B$39:$B$782,Y$191)+'СЕТ СН'!$F$15</f>
        <v>151.56826695000001</v>
      </c>
    </row>
    <row r="214" spans="1:25" ht="15.75" x14ac:dyDescent="0.2">
      <c r="A214" s="35">
        <f t="shared" si="5"/>
        <v>44278</v>
      </c>
      <c r="B214" s="36">
        <f>SUMIFS(СВЦЭМ!$E$39:$E$782,СВЦЭМ!$A$39:$A$782,$A214,СВЦЭМ!$B$39:$B$782,B$191)+'СЕТ СН'!$F$15</f>
        <v>152.41738199</v>
      </c>
      <c r="C214" s="36">
        <f>SUMIFS(СВЦЭМ!$E$39:$E$782,СВЦЭМ!$A$39:$A$782,$A214,СВЦЭМ!$B$39:$B$782,C$191)+'СЕТ СН'!$F$15</f>
        <v>162.15455277000001</v>
      </c>
      <c r="D214" s="36">
        <f>SUMIFS(СВЦЭМ!$E$39:$E$782,СВЦЭМ!$A$39:$A$782,$A214,СВЦЭМ!$B$39:$B$782,D$191)+'СЕТ СН'!$F$15</f>
        <v>170.33846872999999</v>
      </c>
      <c r="E214" s="36">
        <f>SUMIFS(СВЦЭМ!$E$39:$E$782,СВЦЭМ!$A$39:$A$782,$A214,СВЦЭМ!$B$39:$B$782,E$191)+'СЕТ СН'!$F$15</f>
        <v>171.45379181999999</v>
      </c>
      <c r="F214" s="36">
        <f>SUMIFS(СВЦЭМ!$E$39:$E$782,СВЦЭМ!$A$39:$A$782,$A214,СВЦЭМ!$B$39:$B$782,F$191)+'СЕТ СН'!$F$15</f>
        <v>170.33632825000001</v>
      </c>
      <c r="G214" s="36">
        <f>SUMIFS(СВЦЭМ!$E$39:$E$782,СВЦЭМ!$A$39:$A$782,$A214,СВЦЭМ!$B$39:$B$782,G$191)+'СЕТ СН'!$F$15</f>
        <v>167.11802657000001</v>
      </c>
      <c r="H214" s="36">
        <f>SUMIFS(СВЦЭМ!$E$39:$E$782,СВЦЭМ!$A$39:$A$782,$A214,СВЦЭМ!$B$39:$B$782,H$191)+'СЕТ СН'!$F$15</f>
        <v>163.93767378000001</v>
      </c>
      <c r="I214" s="36">
        <f>SUMIFS(СВЦЭМ!$E$39:$E$782,СВЦЭМ!$A$39:$A$782,$A214,СВЦЭМ!$B$39:$B$782,I$191)+'СЕТ СН'!$F$15</f>
        <v>154.29953080000001</v>
      </c>
      <c r="J214" s="36">
        <f>SUMIFS(СВЦЭМ!$E$39:$E$782,СВЦЭМ!$A$39:$A$782,$A214,СВЦЭМ!$B$39:$B$782,J$191)+'СЕТ СН'!$F$15</f>
        <v>146.85455546</v>
      </c>
      <c r="K214" s="36">
        <f>SUMIFS(СВЦЭМ!$E$39:$E$782,СВЦЭМ!$A$39:$A$782,$A214,СВЦЭМ!$B$39:$B$782,K$191)+'СЕТ СН'!$F$15</f>
        <v>143.11286462999999</v>
      </c>
      <c r="L214" s="36">
        <f>SUMIFS(СВЦЭМ!$E$39:$E$782,СВЦЭМ!$A$39:$A$782,$A214,СВЦЭМ!$B$39:$B$782,L$191)+'СЕТ СН'!$F$15</f>
        <v>149.33685198000001</v>
      </c>
      <c r="M214" s="36">
        <f>SUMIFS(СВЦЭМ!$E$39:$E$782,СВЦЭМ!$A$39:$A$782,$A214,СВЦЭМ!$B$39:$B$782,M$191)+'СЕТ СН'!$F$15</f>
        <v>151.40969865</v>
      </c>
      <c r="N214" s="36">
        <f>SUMIFS(СВЦЭМ!$E$39:$E$782,СВЦЭМ!$A$39:$A$782,$A214,СВЦЭМ!$B$39:$B$782,N$191)+'СЕТ СН'!$F$15</f>
        <v>158.02127288</v>
      </c>
      <c r="O214" s="36">
        <f>SUMIFS(СВЦЭМ!$E$39:$E$782,СВЦЭМ!$A$39:$A$782,$A214,СВЦЭМ!$B$39:$B$782,O$191)+'СЕТ СН'!$F$15</f>
        <v>163.1453544</v>
      </c>
      <c r="P214" s="36">
        <f>SUMIFS(СВЦЭМ!$E$39:$E$782,СВЦЭМ!$A$39:$A$782,$A214,СВЦЭМ!$B$39:$B$782,P$191)+'СЕТ СН'!$F$15</f>
        <v>167.12090128</v>
      </c>
      <c r="Q214" s="36">
        <f>SUMIFS(СВЦЭМ!$E$39:$E$782,СВЦЭМ!$A$39:$A$782,$A214,СВЦЭМ!$B$39:$B$782,Q$191)+'СЕТ СН'!$F$15</f>
        <v>169.89697713999999</v>
      </c>
      <c r="R214" s="36">
        <f>SUMIFS(СВЦЭМ!$E$39:$E$782,СВЦЭМ!$A$39:$A$782,$A214,СВЦЭМ!$B$39:$B$782,R$191)+'СЕТ СН'!$F$15</f>
        <v>168.36171956000001</v>
      </c>
      <c r="S214" s="36">
        <f>SUMIFS(СВЦЭМ!$E$39:$E$782,СВЦЭМ!$A$39:$A$782,$A214,СВЦЭМ!$B$39:$B$782,S$191)+'СЕТ СН'!$F$15</f>
        <v>162.73178153999999</v>
      </c>
      <c r="T214" s="36">
        <f>SUMIFS(СВЦЭМ!$E$39:$E$782,СВЦЭМ!$A$39:$A$782,$A214,СВЦЭМ!$B$39:$B$782,T$191)+'СЕТ СН'!$F$15</f>
        <v>150.33635801</v>
      </c>
      <c r="U214" s="36">
        <f>SUMIFS(СВЦЭМ!$E$39:$E$782,СВЦЭМ!$A$39:$A$782,$A214,СВЦЭМ!$B$39:$B$782,U$191)+'СЕТ СН'!$F$15</f>
        <v>142.97404345000001</v>
      </c>
      <c r="V214" s="36">
        <f>SUMIFS(СВЦЭМ!$E$39:$E$782,СВЦЭМ!$A$39:$A$782,$A214,СВЦЭМ!$B$39:$B$782,V$191)+'СЕТ СН'!$F$15</f>
        <v>145.18066006000001</v>
      </c>
      <c r="W214" s="36">
        <f>SUMIFS(СВЦЭМ!$E$39:$E$782,СВЦЭМ!$A$39:$A$782,$A214,СВЦЭМ!$B$39:$B$782,W$191)+'СЕТ СН'!$F$15</f>
        <v>142.65778356999999</v>
      </c>
      <c r="X214" s="36">
        <f>SUMIFS(СВЦЭМ!$E$39:$E$782,СВЦЭМ!$A$39:$A$782,$A214,СВЦЭМ!$B$39:$B$782,X$191)+'СЕТ СН'!$F$15</f>
        <v>144.9432181</v>
      </c>
      <c r="Y214" s="36">
        <f>SUMIFS(СВЦЭМ!$E$39:$E$782,СВЦЭМ!$A$39:$A$782,$A214,СВЦЭМ!$B$39:$B$782,Y$191)+'СЕТ СН'!$F$15</f>
        <v>148.01535917999999</v>
      </c>
    </row>
    <row r="215" spans="1:25" ht="15.75" x14ac:dyDescent="0.2">
      <c r="A215" s="35">
        <f t="shared" si="5"/>
        <v>44279</v>
      </c>
      <c r="B215" s="36">
        <f>SUMIFS(СВЦЭМ!$E$39:$E$782,СВЦЭМ!$A$39:$A$782,$A215,СВЦЭМ!$B$39:$B$782,B$191)+'СЕТ СН'!$F$15</f>
        <v>154.39123681000001</v>
      </c>
      <c r="C215" s="36">
        <f>SUMIFS(СВЦЭМ!$E$39:$E$782,СВЦЭМ!$A$39:$A$782,$A215,СВЦЭМ!$B$39:$B$782,C$191)+'СЕТ СН'!$F$15</f>
        <v>162.36507617999999</v>
      </c>
      <c r="D215" s="36">
        <f>SUMIFS(СВЦЭМ!$E$39:$E$782,СВЦЭМ!$A$39:$A$782,$A215,СВЦЭМ!$B$39:$B$782,D$191)+'СЕТ СН'!$F$15</f>
        <v>171.04500042999999</v>
      </c>
      <c r="E215" s="36">
        <f>SUMIFS(СВЦЭМ!$E$39:$E$782,СВЦЭМ!$A$39:$A$782,$A215,СВЦЭМ!$B$39:$B$782,E$191)+'СЕТ СН'!$F$15</f>
        <v>172.57832500000001</v>
      </c>
      <c r="F215" s="36">
        <f>SUMIFS(СВЦЭМ!$E$39:$E$782,СВЦЭМ!$A$39:$A$782,$A215,СВЦЭМ!$B$39:$B$782,F$191)+'СЕТ СН'!$F$15</f>
        <v>172.05501841</v>
      </c>
      <c r="G215" s="36">
        <f>SUMIFS(СВЦЭМ!$E$39:$E$782,СВЦЭМ!$A$39:$A$782,$A215,СВЦЭМ!$B$39:$B$782,G$191)+'СЕТ СН'!$F$15</f>
        <v>168.34668669999999</v>
      </c>
      <c r="H215" s="36">
        <f>SUMIFS(СВЦЭМ!$E$39:$E$782,СВЦЭМ!$A$39:$A$782,$A215,СВЦЭМ!$B$39:$B$782,H$191)+'СЕТ СН'!$F$15</f>
        <v>164.44713232999999</v>
      </c>
      <c r="I215" s="36">
        <f>SUMIFS(СВЦЭМ!$E$39:$E$782,СВЦЭМ!$A$39:$A$782,$A215,СВЦЭМ!$B$39:$B$782,I$191)+'СЕТ СН'!$F$15</f>
        <v>156.48069408999999</v>
      </c>
      <c r="J215" s="36">
        <f>SUMIFS(СВЦЭМ!$E$39:$E$782,СВЦЭМ!$A$39:$A$782,$A215,СВЦЭМ!$B$39:$B$782,J$191)+'СЕТ СН'!$F$15</f>
        <v>148.45722821000001</v>
      </c>
      <c r="K215" s="36">
        <f>SUMIFS(СВЦЭМ!$E$39:$E$782,СВЦЭМ!$A$39:$A$782,$A215,СВЦЭМ!$B$39:$B$782,K$191)+'СЕТ СН'!$F$15</f>
        <v>144.19142818</v>
      </c>
      <c r="L215" s="36">
        <f>SUMIFS(СВЦЭМ!$E$39:$E$782,СВЦЭМ!$A$39:$A$782,$A215,СВЦЭМ!$B$39:$B$782,L$191)+'СЕТ СН'!$F$15</f>
        <v>148.21602820999999</v>
      </c>
      <c r="M215" s="36">
        <f>SUMIFS(СВЦЭМ!$E$39:$E$782,СВЦЭМ!$A$39:$A$782,$A215,СВЦЭМ!$B$39:$B$782,M$191)+'СЕТ СН'!$F$15</f>
        <v>146.73541348000001</v>
      </c>
      <c r="N215" s="36">
        <f>SUMIFS(СВЦЭМ!$E$39:$E$782,СВЦЭМ!$A$39:$A$782,$A215,СВЦЭМ!$B$39:$B$782,N$191)+'СЕТ СН'!$F$15</f>
        <v>149.78543042999999</v>
      </c>
      <c r="O215" s="36">
        <f>SUMIFS(СВЦЭМ!$E$39:$E$782,СВЦЭМ!$A$39:$A$782,$A215,СВЦЭМ!$B$39:$B$782,O$191)+'СЕТ СН'!$F$15</f>
        <v>156.2293675</v>
      </c>
      <c r="P215" s="36">
        <f>SUMIFS(СВЦЭМ!$E$39:$E$782,СВЦЭМ!$A$39:$A$782,$A215,СВЦЭМ!$B$39:$B$782,P$191)+'СЕТ СН'!$F$15</f>
        <v>162.39285294000001</v>
      </c>
      <c r="Q215" s="36">
        <f>SUMIFS(СВЦЭМ!$E$39:$E$782,СВЦЭМ!$A$39:$A$782,$A215,СВЦЭМ!$B$39:$B$782,Q$191)+'СЕТ СН'!$F$15</f>
        <v>165.99243995</v>
      </c>
      <c r="R215" s="36">
        <f>SUMIFS(СВЦЭМ!$E$39:$E$782,СВЦЭМ!$A$39:$A$782,$A215,СВЦЭМ!$B$39:$B$782,R$191)+'СЕТ СН'!$F$15</f>
        <v>164.23882503999999</v>
      </c>
      <c r="S215" s="36">
        <f>SUMIFS(СВЦЭМ!$E$39:$E$782,СВЦЭМ!$A$39:$A$782,$A215,СВЦЭМ!$B$39:$B$782,S$191)+'СЕТ СН'!$F$15</f>
        <v>157.25856110999999</v>
      </c>
      <c r="T215" s="36">
        <f>SUMIFS(СВЦЭМ!$E$39:$E$782,СВЦЭМ!$A$39:$A$782,$A215,СВЦЭМ!$B$39:$B$782,T$191)+'СЕТ СН'!$F$15</f>
        <v>144.61548607</v>
      </c>
      <c r="U215" s="36">
        <f>SUMIFS(СВЦЭМ!$E$39:$E$782,СВЦЭМ!$A$39:$A$782,$A215,СВЦЭМ!$B$39:$B$782,U$191)+'СЕТ СН'!$F$15</f>
        <v>138.06614205</v>
      </c>
      <c r="V215" s="36">
        <f>SUMIFS(СВЦЭМ!$E$39:$E$782,СВЦЭМ!$A$39:$A$782,$A215,СВЦЭМ!$B$39:$B$782,V$191)+'СЕТ СН'!$F$15</f>
        <v>139.63386553999999</v>
      </c>
      <c r="W215" s="36">
        <f>SUMIFS(СВЦЭМ!$E$39:$E$782,СВЦЭМ!$A$39:$A$782,$A215,СВЦЭМ!$B$39:$B$782,W$191)+'СЕТ СН'!$F$15</f>
        <v>137.98165646000001</v>
      </c>
      <c r="X215" s="36">
        <f>SUMIFS(СВЦЭМ!$E$39:$E$782,СВЦЭМ!$A$39:$A$782,$A215,СВЦЭМ!$B$39:$B$782,X$191)+'СЕТ СН'!$F$15</f>
        <v>139.14650828000001</v>
      </c>
      <c r="Y215" s="36">
        <f>SUMIFS(СВЦЭМ!$E$39:$E$782,СВЦЭМ!$A$39:$A$782,$A215,СВЦЭМ!$B$39:$B$782,Y$191)+'СЕТ СН'!$F$15</f>
        <v>141.47492260000001</v>
      </c>
    </row>
    <row r="216" spans="1:25" ht="15.75" x14ac:dyDescent="0.2">
      <c r="A216" s="35">
        <f t="shared" si="5"/>
        <v>44280</v>
      </c>
      <c r="B216" s="36">
        <f>SUMIFS(СВЦЭМ!$E$39:$E$782,СВЦЭМ!$A$39:$A$782,$A216,СВЦЭМ!$B$39:$B$782,B$191)+'СЕТ СН'!$F$15</f>
        <v>150.38376535</v>
      </c>
      <c r="C216" s="36">
        <f>SUMIFS(СВЦЭМ!$E$39:$E$782,СВЦЭМ!$A$39:$A$782,$A216,СВЦЭМ!$B$39:$B$782,C$191)+'СЕТ СН'!$F$15</f>
        <v>157.48468474000001</v>
      </c>
      <c r="D216" s="36">
        <f>SUMIFS(СВЦЭМ!$E$39:$E$782,СВЦЭМ!$A$39:$A$782,$A216,СВЦЭМ!$B$39:$B$782,D$191)+'СЕТ СН'!$F$15</f>
        <v>167.46392008000001</v>
      </c>
      <c r="E216" s="36">
        <f>SUMIFS(СВЦЭМ!$E$39:$E$782,СВЦЭМ!$A$39:$A$782,$A216,СВЦЭМ!$B$39:$B$782,E$191)+'СЕТ СН'!$F$15</f>
        <v>169.22481069</v>
      </c>
      <c r="F216" s="36">
        <f>SUMIFS(СВЦЭМ!$E$39:$E$782,СВЦЭМ!$A$39:$A$782,$A216,СВЦЭМ!$B$39:$B$782,F$191)+'СЕТ СН'!$F$15</f>
        <v>169.62777315</v>
      </c>
      <c r="G216" s="36">
        <f>SUMIFS(СВЦЭМ!$E$39:$E$782,СВЦЭМ!$A$39:$A$782,$A216,СВЦЭМ!$B$39:$B$782,G$191)+'СЕТ СН'!$F$15</f>
        <v>166.46758464999999</v>
      </c>
      <c r="H216" s="36">
        <f>SUMIFS(СВЦЭМ!$E$39:$E$782,СВЦЭМ!$A$39:$A$782,$A216,СВЦЭМ!$B$39:$B$782,H$191)+'СЕТ СН'!$F$15</f>
        <v>160.05035706999999</v>
      </c>
      <c r="I216" s="36">
        <f>SUMIFS(СВЦЭМ!$E$39:$E$782,СВЦЭМ!$A$39:$A$782,$A216,СВЦЭМ!$B$39:$B$782,I$191)+'СЕТ СН'!$F$15</f>
        <v>150.14165374000001</v>
      </c>
      <c r="J216" s="36">
        <f>SUMIFS(СВЦЭМ!$E$39:$E$782,СВЦЭМ!$A$39:$A$782,$A216,СВЦЭМ!$B$39:$B$782,J$191)+'СЕТ СН'!$F$15</f>
        <v>143.42019923999999</v>
      </c>
      <c r="K216" s="36">
        <f>SUMIFS(СВЦЭМ!$E$39:$E$782,СВЦЭМ!$A$39:$A$782,$A216,СВЦЭМ!$B$39:$B$782,K$191)+'СЕТ СН'!$F$15</f>
        <v>142.18596149999999</v>
      </c>
      <c r="L216" s="36">
        <f>SUMIFS(СВЦЭМ!$E$39:$E$782,СВЦЭМ!$A$39:$A$782,$A216,СВЦЭМ!$B$39:$B$782,L$191)+'СЕТ СН'!$F$15</f>
        <v>145.33920404</v>
      </c>
      <c r="M216" s="36">
        <f>SUMIFS(СВЦЭМ!$E$39:$E$782,СВЦЭМ!$A$39:$A$782,$A216,СВЦЭМ!$B$39:$B$782,M$191)+'СЕТ СН'!$F$15</f>
        <v>145.2415226</v>
      </c>
      <c r="N216" s="36">
        <f>SUMIFS(СВЦЭМ!$E$39:$E$782,СВЦЭМ!$A$39:$A$782,$A216,СВЦЭМ!$B$39:$B$782,N$191)+'СЕТ СН'!$F$15</f>
        <v>148.45011646</v>
      </c>
      <c r="O216" s="36">
        <f>SUMIFS(СВЦЭМ!$E$39:$E$782,СВЦЭМ!$A$39:$A$782,$A216,СВЦЭМ!$B$39:$B$782,O$191)+'СЕТ СН'!$F$15</f>
        <v>153.95000590999999</v>
      </c>
      <c r="P216" s="36">
        <f>SUMIFS(СВЦЭМ!$E$39:$E$782,СВЦЭМ!$A$39:$A$782,$A216,СВЦЭМ!$B$39:$B$782,P$191)+'СЕТ СН'!$F$15</f>
        <v>161.51597298999999</v>
      </c>
      <c r="Q216" s="36">
        <f>SUMIFS(СВЦЭМ!$E$39:$E$782,СВЦЭМ!$A$39:$A$782,$A216,СВЦЭМ!$B$39:$B$782,Q$191)+'СЕТ СН'!$F$15</f>
        <v>165.97671166000001</v>
      </c>
      <c r="R216" s="36">
        <f>SUMIFS(СВЦЭМ!$E$39:$E$782,СВЦЭМ!$A$39:$A$782,$A216,СВЦЭМ!$B$39:$B$782,R$191)+'СЕТ СН'!$F$15</f>
        <v>164.50472594999999</v>
      </c>
      <c r="S216" s="36">
        <f>SUMIFS(СВЦЭМ!$E$39:$E$782,СВЦЭМ!$A$39:$A$782,$A216,СВЦЭМ!$B$39:$B$782,S$191)+'СЕТ СН'!$F$15</f>
        <v>157.7876531</v>
      </c>
      <c r="T216" s="36">
        <f>SUMIFS(СВЦЭМ!$E$39:$E$782,СВЦЭМ!$A$39:$A$782,$A216,СВЦЭМ!$B$39:$B$782,T$191)+'СЕТ СН'!$F$15</f>
        <v>145.29239942999999</v>
      </c>
      <c r="U216" s="36">
        <f>SUMIFS(СВЦЭМ!$E$39:$E$782,СВЦЭМ!$A$39:$A$782,$A216,СВЦЭМ!$B$39:$B$782,U$191)+'СЕТ СН'!$F$15</f>
        <v>138.68122948999999</v>
      </c>
      <c r="V216" s="36">
        <f>SUMIFS(СВЦЭМ!$E$39:$E$782,СВЦЭМ!$A$39:$A$782,$A216,СВЦЭМ!$B$39:$B$782,V$191)+'СЕТ СН'!$F$15</f>
        <v>138.97434071000001</v>
      </c>
      <c r="W216" s="36">
        <f>SUMIFS(СВЦЭМ!$E$39:$E$782,СВЦЭМ!$A$39:$A$782,$A216,СВЦЭМ!$B$39:$B$782,W$191)+'СЕТ СН'!$F$15</f>
        <v>137.26143748999999</v>
      </c>
      <c r="X216" s="36">
        <f>SUMIFS(СВЦЭМ!$E$39:$E$782,СВЦЭМ!$A$39:$A$782,$A216,СВЦЭМ!$B$39:$B$782,X$191)+'СЕТ СН'!$F$15</f>
        <v>140.94946019</v>
      </c>
      <c r="Y216" s="36">
        <f>SUMIFS(СВЦЭМ!$E$39:$E$782,СВЦЭМ!$A$39:$A$782,$A216,СВЦЭМ!$B$39:$B$782,Y$191)+'СЕТ СН'!$F$15</f>
        <v>145.63505708</v>
      </c>
    </row>
    <row r="217" spans="1:25" ht="15.75" x14ac:dyDescent="0.2">
      <c r="A217" s="35">
        <f t="shared" si="5"/>
        <v>44281</v>
      </c>
      <c r="B217" s="36">
        <f>SUMIFS(СВЦЭМ!$E$39:$E$782,СВЦЭМ!$A$39:$A$782,$A217,СВЦЭМ!$B$39:$B$782,B$191)+'СЕТ СН'!$F$15</f>
        <v>158.31788397</v>
      </c>
      <c r="C217" s="36">
        <f>SUMIFS(СВЦЭМ!$E$39:$E$782,СВЦЭМ!$A$39:$A$782,$A217,СВЦЭМ!$B$39:$B$782,C$191)+'СЕТ СН'!$F$15</f>
        <v>168.14113114</v>
      </c>
      <c r="D217" s="36">
        <f>SUMIFS(СВЦЭМ!$E$39:$E$782,СВЦЭМ!$A$39:$A$782,$A217,СВЦЭМ!$B$39:$B$782,D$191)+'СЕТ СН'!$F$15</f>
        <v>178.82077423999999</v>
      </c>
      <c r="E217" s="36">
        <f>SUMIFS(СВЦЭМ!$E$39:$E$782,СВЦЭМ!$A$39:$A$782,$A217,СВЦЭМ!$B$39:$B$782,E$191)+'СЕТ СН'!$F$15</f>
        <v>181.14673117999999</v>
      </c>
      <c r="F217" s="36">
        <f>SUMIFS(СВЦЭМ!$E$39:$E$782,СВЦЭМ!$A$39:$A$782,$A217,СВЦЭМ!$B$39:$B$782,F$191)+'СЕТ СН'!$F$15</f>
        <v>180.66584438000001</v>
      </c>
      <c r="G217" s="36">
        <f>SUMIFS(СВЦЭМ!$E$39:$E$782,СВЦЭМ!$A$39:$A$782,$A217,СВЦЭМ!$B$39:$B$782,G$191)+'СЕТ СН'!$F$15</f>
        <v>178.30623229</v>
      </c>
      <c r="H217" s="36">
        <f>SUMIFS(СВЦЭМ!$E$39:$E$782,СВЦЭМ!$A$39:$A$782,$A217,СВЦЭМ!$B$39:$B$782,H$191)+'СЕТ СН'!$F$15</f>
        <v>171.76352220999999</v>
      </c>
      <c r="I217" s="36">
        <f>SUMIFS(СВЦЭМ!$E$39:$E$782,СВЦЭМ!$A$39:$A$782,$A217,СВЦЭМ!$B$39:$B$782,I$191)+'СЕТ СН'!$F$15</f>
        <v>159.92122327999999</v>
      </c>
      <c r="J217" s="36">
        <f>SUMIFS(СВЦЭМ!$E$39:$E$782,СВЦЭМ!$A$39:$A$782,$A217,СВЦЭМ!$B$39:$B$782,J$191)+'СЕТ СН'!$F$15</f>
        <v>153.18438979999999</v>
      </c>
      <c r="K217" s="36">
        <f>SUMIFS(СВЦЭМ!$E$39:$E$782,СВЦЭМ!$A$39:$A$782,$A217,СВЦЭМ!$B$39:$B$782,K$191)+'СЕТ СН'!$F$15</f>
        <v>150.24699398000001</v>
      </c>
      <c r="L217" s="36">
        <f>SUMIFS(СВЦЭМ!$E$39:$E$782,СВЦЭМ!$A$39:$A$782,$A217,СВЦЭМ!$B$39:$B$782,L$191)+'СЕТ СН'!$F$15</f>
        <v>148.97799656999999</v>
      </c>
      <c r="M217" s="36">
        <f>SUMIFS(СВЦЭМ!$E$39:$E$782,СВЦЭМ!$A$39:$A$782,$A217,СВЦЭМ!$B$39:$B$782,M$191)+'СЕТ СН'!$F$15</f>
        <v>148.89016910999999</v>
      </c>
      <c r="N217" s="36">
        <f>SUMIFS(СВЦЭМ!$E$39:$E$782,СВЦЭМ!$A$39:$A$782,$A217,СВЦЭМ!$B$39:$B$782,N$191)+'СЕТ СН'!$F$15</f>
        <v>148.50001567999999</v>
      </c>
      <c r="O217" s="36">
        <f>SUMIFS(СВЦЭМ!$E$39:$E$782,СВЦЭМ!$A$39:$A$782,$A217,СВЦЭМ!$B$39:$B$782,O$191)+'СЕТ СН'!$F$15</f>
        <v>152.79932178999999</v>
      </c>
      <c r="P217" s="36">
        <f>SUMIFS(СВЦЭМ!$E$39:$E$782,СВЦЭМ!$A$39:$A$782,$A217,СВЦЭМ!$B$39:$B$782,P$191)+'СЕТ СН'!$F$15</f>
        <v>156.98596029999999</v>
      </c>
      <c r="Q217" s="36">
        <f>SUMIFS(СВЦЭМ!$E$39:$E$782,СВЦЭМ!$A$39:$A$782,$A217,СВЦЭМ!$B$39:$B$782,Q$191)+'СЕТ СН'!$F$15</f>
        <v>161.01075926999999</v>
      </c>
      <c r="R217" s="36">
        <f>SUMIFS(СВЦЭМ!$E$39:$E$782,СВЦЭМ!$A$39:$A$782,$A217,СВЦЭМ!$B$39:$B$782,R$191)+'СЕТ СН'!$F$15</f>
        <v>159.20047905000001</v>
      </c>
      <c r="S217" s="36">
        <f>SUMIFS(СВЦЭМ!$E$39:$E$782,СВЦЭМ!$A$39:$A$782,$A217,СВЦЭМ!$B$39:$B$782,S$191)+'СЕТ СН'!$F$15</f>
        <v>154.09826969</v>
      </c>
      <c r="T217" s="36">
        <f>SUMIFS(СВЦЭМ!$E$39:$E$782,СВЦЭМ!$A$39:$A$782,$A217,СВЦЭМ!$B$39:$B$782,T$191)+'СЕТ СН'!$F$15</f>
        <v>144.07626672000001</v>
      </c>
      <c r="U217" s="36">
        <f>SUMIFS(СВЦЭМ!$E$39:$E$782,СВЦЭМ!$A$39:$A$782,$A217,СВЦЭМ!$B$39:$B$782,U$191)+'СЕТ СН'!$F$15</f>
        <v>138.63222884999999</v>
      </c>
      <c r="V217" s="36">
        <f>SUMIFS(СВЦЭМ!$E$39:$E$782,СВЦЭМ!$A$39:$A$782,$A217,СВЦЭМ!$B$39:$B$782,V$191)+'СЕТ СН'!$F$15</f>
        <v>137.72182404</v>
      </c>
      <c r="W217" s="36">
        <f>SUMIFS(СВЦЭМ!$E$39:$E$782,СВЦЭМ!$A$39:$A$782,$A217,СВЦЭМ!$B$39:$B$782,W$191)+'СЕТ СН'!$F$15</f>
        <v>136.12845231</v>
      </c>
      <c r="X217" s="36">
        <f>SUMIFS(СВЦЭМ!$E$39:$E$782,СВЦЭМ!$A$39:$A$782,$A217,СВЦЭМ!$B$39:$B$782,X$191)+'СЕТ СН'!$F$15</f>
        <v>139.90513010999999</v>
      </c>
      <c r="Y217" s="36">
        <f>SUMIFS(СВЦЭМ!$E$39:$E$782,СВЦЭМ!$A$39:$A$782,$A217,СВЦЭМ!$B$39:$B$782,Y$191)+'СЕТ СН'!$F$15</f>
        <v>144.55251737</v>
      </c>
    </row>
    <row r="218" spans="1:25" ht="15.75" x14ac:dyDescent="0.2">
      <c r="A218" s="35">
        <f t="shared" si="5"/>
        <v>44282</v>
      </c>
      <c r="B218" s="36">
        <f>SUMIFS(СВЦЭМ!$E$39:$E$782,СВЦЭМ!$A$39:$A$782,$A218,СВЦЭМ!$B$39:$B$782,B$191)+'СЕТ СН'!$F$15</f>
        <v>138.94604312000001</v>
      </c>
      <c r="C218" s="36">
        <f>SUMIFS(СВЦЭМ!$E$39:$E$782,СВЦЭМ!$A$39:$A$782,$A218,СВЦЭМ!$B$39:$B$782,C$191)+'СЕТ СН'!$F$15</f>
        <v>149.36935733999999</v>
      </c>
      <c r="D218" s="36">
        <f>SUMIFS(СВЦЭМ!$E$39:$E$782,СВЦЭМ!$A$39:$A$782,$A218,СВЦЭМ!$B$39:$B$782,D$191)+'СЕТ СН'!$F$15</f>
        <v>158.67457841999999</v>
      </c>
      <c r="E218" s="36">
        <f>SUMIFS(СВЦЭМ!$E$39:$E$782,СВЦЭМ!$A$39:$A$782,$A218,СВЦЭМ!$B$39:$B$782,E$191)+'СЕТ СН'!$F$15</f>
        <v>161.45459697000001</v>
      </c>
      <c r="F218" s="36">
        <f>SUMIFS(СВЦЭМ!$E$39:$E$782,СВЦЭМ!$A$39:$A$782,$A218,СВЦЭМ!$B$39:$B$782,F$191)+'СЕТ СН'!$F$15</f>
        <v>164.11706892000001</v>
      </c>
      <c r="G218" s="36">
        <f>SUMIFS(СВЦЭМ!$E$39:$E$782,СВЦЭМ!$A$39:$A$782,$A218,СВЦЭМ!$B$39:$B$782,G$191)+'СЕТ СН'!$F$15</f>
        <v>160.43603399</v>
      </c>
      <c r="H218" s="36">
        <f>SUMIFS(СВЦЭМ!$E$39:$E$782,СВЦЭМ!$A$39:$A$782,$A218,СВЦЭМ!$B$39:$B$782,H$191)+'СЕТ СН'!$F$15</f>
        <v>157.30194527</v>
      </c>
      <c r="I218" s="36">
        <f>SUMIFS(СВЦЭМ!$E$39:$E$782,СВЦЭМ!$A$39:$A$782,$A218,СВЦЭМ!$B$39:$B$782,I$191)+'СЕТ СН'!$F$15</f>
        <v>150.34912122</v>
      </c>
      <c r="J218" s="36">
        <f>SUMIFS(СВЦЭМ!$E$39:$E$782,СВЦЭМ!$A$39:$A$782,$A218,СВЦЭМ!$B$39:$B$782,J$191)+'СЕТ СН'!$F$15</f>
        <v>142.46097460999999</v>
      </c>
      <c r="K218" s="36">
        <f>SUMIFS(СВЦЭМ!$E$39:$E$782,СВЦЭМ!$A$39:$A$782,$A218,СВЦЭМ!$B$39:$B$782,K$191)+'СЕТ СН'!$F$15</f>
        <v>137.58215705999999</v>
      </c>
      <c r="L218" s="36">
        <f>SUMIFS(СВЦЭМ!$E$39:$E$782,СВЦЭМ!$A$39:$A$782,$A218,СВЦЭМ!$B$39:$B$782,L$191)+'СЕТ СН'!$F$15</f>
        <v>140.11766127000001</v>
      </c>
      <c r="M218" s="36">
        <f>SUMIFS(СВЦЭМ!$E$39:$E$782,СВЦЭМ!$A$39:$A$782,$A218,СВЦЭМ!$B$39:$B$782,M$191)+'СЕТ СН'!$F$15</f>
        <v>140.02048626000001</v>
      </c>
      <c r="N218" s="36">
        <f>SUMIFS(СВЦЭМ!$E$39:$E$782,СВЦЭМ!$A$39:$A$782,$A218,СВЦЭМ!$B$39:$B$782,N$191)+'СЕТ СН'!$F$15</f>
        <v>141.39580533</v>
      </c>
      <c r="O218" s="36">
        <f>SUMIFS(СВЦЭМ!$E$39:$E$782,СВЦЭМ!$A$39:$A$782,$A218,СВЦЭМ!$B$39:$B$782,O$191)+'СЕТ СН'!$F$15</f>
        <v>144.15938138999999</v>
      </c>
      <c r="P218" s="36">
        <f>SUMIFS(СВЦЭМ!$E$39:$E$782,СВЦЭМ!$A$39:$A$782,$A218,СВЦЭМ!$B$39:$B$782,P$191)+'СЕТ СН'!$F$15</f>
        <v>151.62910739</v>
      </c>
      <c r="Q218" s="36">
        <f>SUMIFS(СВЦЭМ!$E$39:$E$782,СВЦЭМ!$A$39:$A$782,$A218,СВЦЭМ!$B$39:$B$782,Q$191)+'СЕТ СН'!$F$15</f>
        <v>156.18408335999999</v>
      </c>
      <c r="R218" s="36">
        <f>SUMIFS(СВЦЭМ!$E$39:$E$782,СВЦЭМ!$A$39:$A$782,$A218,СВЦЭМ!$B$39:$B$782,R$191)+'СЕТ СН'!$F$15</f>
        <v>154.42820291000001</v>
      </c>
      <c r="S218" s="36">
        <f>SUMIFS(СВЦЭМ!$E$39:$E$782,СВЦЭМ!$A$39:$A$782,$A218,СВЦЭМ!$B$39:$B$782,S$191)+'СЕТ СН'!$F$15</f>
        <v>149.45147557999999</v>
      </c>
      <c r="T218" s="36">
        <f>SUMIFS(СВЦЭМ!$E$39:$E$782,СВЦЭМ!$A$39:$A$782,$A218,СВЦЭМ!$B$39:$B$782,T$191)+'СЕТ СН'!$F$15</f>
        <v>138.67521296999999</v>
      </c>
      <c r="U218" s="36">
        <f>SUMIFS(СВЦЭМ!$E$39:$E$782,СВЦЭМ!$A$39:$A$782,$A218,СВЦЭМ!$B$39:$B$782,U$191)+'СЕТ СН'!$F$15</f>
        <v>133.70391387000001</v>
      </c>
      <c r="V218" s="36">
        <f>SUMIFS(СВЦЭМ!$E$39:$E$782,СВЦЭМ!$A$39:$A$782,$A218,СВЦЭМ!$B$39:$B$782,V$191)+'СЕТ СН'!$F$15</f>
        <v>133.59410285999999</v>
      </c>
      <c r="W218" s="36">
        <f>SUMIFS(СВЦЭМ!$E$39:$E$782,СВЦЭМ!$A$39:$A$782,$A218,СВЦЭМ!$B$39:$B$782,W$191)+'СЕТ СН'!$F$15</f>
        <v>130.77307493000001</v>
      </c>
      <c r="X218" s="36">
        <f>SUMIFS(СВЦЭМ!$E$39:$E$782,СВЦЭМ!$A$39:$A$782,$A218,СВЦЭМ!$B$39:$B$782,X$191)+'СЕТ СН'!$F$15</f>
        <v>133.74655981000001</v>
      </c>
      <c r="Y218" s="36">
        <f>SUMIFS(СВЦЭМ!$E$39:$E$782,СВЦЭМ!$A$39:$A$782,$A218,СВЦЭМ!$B$39:$B$782,Y$191)+'СЕТ СН'!$F$15</f>
        <v>136.65740231000001</v>
      </c>
    </row>
    <row r="219" spans="1:25" ht="15.75" x14ac:dyDescent="0.2">
      <c r="A219" s="35">
        <f t="shared" si="5"/>
        <v>44283</v>
      </c>
      <c r="B219" s="36">
        <f>SUMIFS(СВЦЭМ!$E$39:$E$782,СВЦЭМ!$A$39:$A$782,$A219,СВЦЭМ!$B$39:$B$782,B$191)+'СЕТ СН'!$F$15</f>
        <v>142.69162152999999</v>
      </c>
      <c r="C219" s="36">
        <f>SUMIFS(СВЦЭМ!$E$39:$E$782,СВЦЭМ!$A$39:$A$782,$A219,СВЦЭМ!$B$39:$B$782,C$191)+'СЕТ СН'!$F$15</f>
        <v>155.26674807000001</v>
      </c>
      <c r="D219" s="36">
        <f>SUMIFS(СВЦЭМ!$E$39:$E$782,СВЦЭМ!$A$39:$A$782,$A219,СВЦЭМ!$B$39:$B$782,D$191)+'СЕТ СН'!$F$15</f>
        <v>160.67174381000001</v>
      </c>
      <c r="E219" s="36">
        <f>SUMIFS(СВЦЭМ!$E$39:$E$782,СВЦЭМ!$A$39:$A$782,$A219,СВЦЭМ!$B$39:$B$782,E$191)+'СЕТ СН'!$F$15</f>
        <v>161.13660225999999</v>
      </c>
      <c r="F219" s="36">
        <f>SUMIFS(СВЦЭМ!$E$39:$E$782,СВЦЭМ!$A$39:$A$782,$A219,СВЦЭМ!$B$39:$B$782,F$191)+'СЕТ СН'!$F$15</f>
        <v>159.48780285000001</v>
      </c>
      <c r="G219" s="36">
        <f>SUMIFS(СВЦЭМ!$E$39:$E$782,СВЦЭМ!$A$39:$A$782,$A219,СВЦЭМ!$B$39:$B$782,G$191)+'СЕТ СН'!$F$15</f>
        <v>154.97582686000001</v>
      </c>
      <c r="H219" s="36">
        <f>SUMIFS(СВЦЭМ!$E$39:$E$782,СВЦЭМ!$A$39:$A$782,$A219,СВЦЭМ!$B$39:$B$782,H$191)+'СЕТ СН'!$F$15</f>
        <v>151.96683956000001</v>
      </c>
      <c r="I219" s="36">
        <f>SUMIFS(СВЦЭМ!$E$39:$E$782,СВЦЭМ!$A$39:$A$782,$A219,СВЦЭМ!$B$39:$B$782,I$191)+'СЕТ СН'!$F$15</f>
        <v>147.09490518000001</v>
      </c>
      <c r="J219" s="36">
        <f>SUMIFS(СВЦЭМ!$E$39:$E$782,СВЦЭМ!$A$39:$A$782,$A219,СВЦЭМ!$B$39:$B$782,J$191)+'СЕТ СН'!$F$15</f>
        <v>134.20531406000001</v>
      </c>
      <c r="K219" s="36">
        <f>SUMIFS(СВЦЭМ!$E$39:$E$782,СВЦЭМ!$A$39:$A$782,$A219,СВЦЭМ!$B$39:$B$782,K$191)+'СЕТ СН'!$F$15</f>
        <v>131.74082174</v>
      </c>
      <c r="L219" s="36">
        <f>SUMIFS(СВЦЭМ!$E$39:$E$782,СВЦЭМ!$A$39:$A$782,$A219,СВЦЭМ!$B$39:$B$782,L$191)+'СЕТ СН'!$F$15</f>
        <v>137.66395198000001</v>
      </c>
      <c r="M219" s="36">
        <f>SUMIFS(СВЦЭМ!$E$39:$E$782,СВЦЭМ!$A$39:$A$782,$A219,СВЦЭМ!$B$39:$B$782,M$191)+'СЕТ СН'!$F$15</f>
        <v>142.95788372999999</v>
      </c>
      <c r="N219" s="36">
        <f>SUMIFS(СВЦЭМ!$E$39:$E$782,СВЦЭМ!$A$39:$A$782,$A219,СВЦЭМ!$B$39:$B$782,N$191)+'СЕТ СН'!$F$15</f>
        <v>148.52446810000001</v>
      </c>
      <c r="O219" s="36">
        <f>SUMIFS(СВЦЭМ!$E$39:$E$782,СВЦЭМ!$A$39:$A$782,$A219,СВЦЭМ!$B$39:$B$782,O$191)+'СЕТ СН'!$F$15</f>
        <v>152.65207878999999</v>
      </c>
      <c r="P219" s="36">
        <f>SUMIFS(СВЦЭМ!$E$39:$E$782,СВЦЭМ!$A$39:$A$782,$A219,СВЦЭМ!$B$39:$B$782,P$191)+'СЕТ СН'!$F$15</f>
        <v>158.92026458999999</v>
      </c>
      <c r="Q219" s="36">
        <f>SUMIFS(СВЦЭМ!$E$39:$E$782,СВЦЭМ!$A$39:$A$782,$A219,СВЦЭМ!$B$39:$B$782,Q$191)+'СЕТ СН'!$F$15</f>
        <v>163.01901781000001</v>
      </c>
      <c r="R219" s="36">
        <f>SUMIFS(СВЦЭМ!$E$39:$E$782,СВЦЭМ!$A$39:$A$782,$A219,СВЦЭМ!$B$39:$B$782,R$191)+'СЕТ СН'!$F$15</f>
        <v>161.30516134999999</v>
      </c>
      <c r="S219" s="36">
        <f>SUMIFS(СВЦЭМ!$E$39:$E$782,СВЦЭМ!$A$39:$A$782,$A219,СВЦЭМ!$B$39:$B$782,S$191)+'СЕТ СН'!$F$15</f>
        <v>155.9386514</v>
      </c>
      <c r="T219" s="36">
        <f>SUMIFS(СВЦЭМ!$E$39:$E$782,СВЦЭМ!$A$39:$A$782,$A219,СВЦЭМ!$B$39:$B$782,T$191)+'СЕТ СН'!$F$15</f>
        <v>145.87118935999999</v>
      </c>
      <c r="U219" s="36">
        <f>SUMIFS(СВЦЭМ!$E$39:$E$782,СВЦЭМ!$A$39:$A$782,$A219,СВЦЭМ!$B$39:$B$782,U$191)+'СЕТ СН'!$F$15</f>
        <v>141.47930152999999</v>
      </c>
      <c r="V219" s="36">
        <f>SUMIFS(СВЦЭМ!$E$39:$E$782,СВЦЭМ!$A$39:$A$782,$A219,СВЦЭМ!$B$39:$B$782,V$191)+'СЕТ СН'!$F$15</f>
        <v>142.2996124</v>
      </c>
      <c r="W219" s="36">
        <f>SUMIFS(СВЦЭМ!$E$39:$E$782,СВЦЭМ!$A$39:$A$782,$A219,СВЦЭМ!$B$39:$B$782,W$191)+'СЕТ СН'!$F$15</f>
        <v>138.45051853000001</v>
      </c>
      <c r="X219" s="36">
        <f>SUMIFS(СВЦЭМ!$E$39:$E$782,СВЦЭМ!$A$39:$A$782,$A219,СВЦЭМ!$B$39:$B$782,X$191)+'СЕТ СН'!$F$15</f>
        <v>136.7465272</v>
      </c>
      <c r="Y219" s="36">
        <f>SUMIFS(СВЦЭМ!$E$39:$E$782,СВЦЭМ!$A$39:$A$782,$A219,СВЦЭМ!$B$39:$B$782,Y$191)+'СЕТ СН'!$F$15</f>
        <v>136.05174982</v>
      </c>
    </row>
    <row r="220" spans="1:25" ht="15.75" x14ac:dyDescent="0.2">
      <c r="A220" s="35">
        <f t="shared" si="5"/>
        <v>44284</v>
      </c>
      <c r="B220" s="36">
        <f>SUMIFS(СВЦЭМ!$E$39:$E$782,СВЦЭМ!$A$39:$A$782,$A220,СВЦЭМ!$B$39:$B$782,B$191)+'СЕТ СН'!$F$15</f>
        <v>149.66851323</v>
      </c>
      <c r="C220" s="36">
        <f>SUMIFS(СВЦЭМ!$E$39:$E$782,СВЦЭМ!$A$39:$A$782,$A220,СВЦЭМ!$B$39:$B$782,C$191)+'СЕТ СН'!$F$15</f>
        <v>162.23673582000001</v>
      </c>
      <c r="D220" s="36">
        <f>SUMIFS(СВЦЭМ!$E$39:$E$782,СВЦЭМ!$A$39:$A$782,$A220,СВЦЭМ!$B$39:$B$782,D$191)+'СЕТ СН'!$F$15</f>
        <v>169.77415250999999</v>
      </c>
      <c r="E220" s="36">
        <f>SUMIFS(СВЦЭМ!$E$39:$E$782,СВЦЭМ!$A$39:$A$782,$A220,СВЦЭМ!$B$39:$B$782,E$191)+'СЕТ СН'!$F$15</f>
        <v>172.72374239000001</v>
      </c>
      <c r="F220" s="36">
        <f>SUMIFS(СВЦЭМ!$E$39:$E$782,СВЦЭМ!$A$39:$A$782,$A220,СВЦЭМ!$B$39:$B$782,F$191)+'СЕТ СН'!$F$15</f>
        <v>171.76429872</v>
      </c>
      <c r="G220" s="36">
        <f>SUMIFS(СВЦЭМ!$E$39:$E$782,СВЦЭМ!$A$39:$A$782,$A220,СВЦЭМ!$B$39:$B$782,G$191)+'СЕТ СН'!$F$15</f>
        <v>165.25742355</v>
      </c>
      <c r="H220" s="36">
        <f>SUMIFS(СВЦЭМ!$E$39:$E$782,СВЦЭМ!$A$39:$A$782,$A220,СВЦЭМ!$B$39:$B$782,H$191)+'СЕТ СН'!$F$15</f>
        <v>158.80985444000001</v>
      </c>
      <c r="I220" s="36">
        <f>SUMIFS(СВЦЭМ!$E$39:$E$782,СВЦЭМ!$A$39:$A$782,$A220,СВЦЭМ!$B$39:$B$782,I$191)+'СЕТ СН'!$F$15</f>
        <v>150.61705773</v>
      </c>
      <c r="J220" s="36">
        <f>SUMIFS(СВЦЭМ!$E$39:$E$782,СВЦЭМ!$A$39:$A$782,$A220,СВЦЭМ!$B$39:$B$782,J$191)+'СЕТ СН'!$F$15</f>
        <v>142.33620619999999</v>
      </c>
      <c r="K220" s="36">
        <f>SUMIFS(СВЦЭМ!$E$39:$E$782,СВЦЭМ!$A$39:$A$782,$A220,СВЦЭМ!$B$39:$B$782,K$191)+'СЕТ СН'!$F$15</f>
        <v>139.74564379</v>
      </c>
      <c r="L220" s="36">
        <f>SUMIFS(СВЦЭМ!$E$39:$E$782,СВЦЭМ!$A$39:$A$782,$A220,СВЦЭМ!$B$39:$B$782,L$191)+'СЕТ СН'!$F$15</f>
        <v>139.86115029999999</v>
      </c>
      <c r="M220" s="36">
        <f>SUMIFS(СВЦЭМ!$E$39:$E$782,СВЦЭМ!$A$39:$A$782,$A220,СВЦЭМ!$B$39:$B$782,M$191)+'СЕТ СН'!$F$15</f>
        <v>139.74669359999999</v>
      </c>
      <c r="N220" s="36">
        <f>SUMIFS(СВЦЭМ!$E$39:$E$782,СВЦЭМ!$A$39:$A$782,$A220,СВЦЭМ!$B$39:$B$782,N$191)+'СЕТ СН'!$F$15</f>
        <v>140.84805360999999</v>
      </c>
      <c r="O220" s="36">
        <f>SUMIFS(СВЦЭМ!$E$39:$E$782,СВЦЭМ!$A$39:$A$782,$A220,СВЦЭМ!$B$39:$B$782,O$191)+'СЕТ СН'!$F$15</f>
        <v>145.7627803</v>
      </c>
      <c r="P220" s="36">
        <f>SUMIFS(СВЦЭМ!$E$39:$E$782,СВЦЭМ!$A$39:$A$782,$A220,СВЦЭМ!$B$39:$B$782,P$191)+'СЕТ СН'!$F$15</f>
        <v>153.11733404</v>
      </c>
      <c r="Q220" s="36">
        <f>SUMIFS(СВЦЭМ!$E$39:$E$782,СВЦЭМ!$A$39:$A$782,$A220,СВЦЭМ!$B$39:$B$782,Q$191)+'СЕТ СН'!$F$15</f>
        <v>156.76368565999999</v>
      </c>
      <c r="R220" s="36">
        <f>SUMIFS(СВЦЭМ!$E$39:$E$782,СВЦЭМ!$A$39:$A$782,$A220,СВЦЭМ!$B$39:$B$782,R$191)+'СЕТ СН'!$F$15</f>
        <v>155.22715737999999</v>
      </c>
      <c r="S220" s="36">
        <f>SUMIFS(СВЦЭМ!$E$39:$E$782,СВЦЭМ!$A$39:$A$782,$A220,СВЦЭМ!$B$39:$B$782,S$191)+'СЕТ СН'!$F$15</f>
        <v>150.64415486999999</v>
      </c>
      <c r="T220" s="36">
        <f>SUMIFS(СВЦЭМ!$E$39:$E$782,СВЦЭМ!$A$39:$A$782,$A220,СВЦЭМ!$B$39:$B$782,T$191)+'СЕТ СН'!$F$15</f>
        <v>140.31947797000001</v>
      </c>
      <c r="U220" s="36">
        <f>SUMIFS(СВЦЭМ!$E$39:$E$782,СВЦЭМ!$A$39:$A$782,$A220,СВЦЭМ!$B$39:$B$782,U$191)+'СЕТ СН'!$F$15</f>
        <v>135.9285266</v>
      </c>
      <c r="V220" s="36">
        <f>SUMIFS(СВЦЭМ!$E$39:$E$782,СВЦЭМ!$A$39:$A$782,$A220,СВЦЭМ!$B$39:$B$782,V$191)+'СЕТ СН'!$F$15</f>
        <v>136.11652909</v>
      </c>
      <c r="W220" s="36">
        <f>SUMIFS(СВЦЭМ!$E$39:$E$782,СВЦЭМ!$A$39:$A$782,$A220,СВЦЭМ!$B$39:$B$782,W$191)+'СЕТ СН'!$F$15</f>
        <v>136.13068168000001</v>
      </c>
      <c r="X220" s="36">
        <f>SUMIFS(СВЦЭМ!$E$39:$E$782,СВЦЭМ!$A$39:$A$782,$A220,СВЦЭМ!$B$39:$B$782,X$191)+'СЕТ СН'!$F$15</f>
        <v>139.29942205</v>
      </c>
      <c r="Y220" s="36">
        <f>SUMIFS(СВЦЭМ!$E$39:$E$782,СВЦЭМ!$A$39:$A$782,$A220,СВЦЭМ!$B$39:$B$782,Y$191)+'СЕТ СН'!$F$15</f>
        <v>138.41497246</v>
      </c>
    </row>
    <row r="221" spans="1:25" ht="15.75" x14ac:dyDescent="0.2">
      <c r="A221" s="35">
        <f t="shared" si="5"/>
        <v>44285</v>
      </c>
      <c r="B221" s="36">
        <f>SUMIFS(СВЦЭМ!$E$39:$E$782,СВЦЭМ!$A$39:$A$782,$A221,СВЦЭМ!$B$39:$B$782,B$191)+'СЕТ СН'!$F$15</f>
        <v>147.86692163000001</v>
      </c>
      <c r="C221" s="36">
        <f>SUMIFS(СВЦЭМ!$E$39:$E$782,СВЦЭМ!$A$39:$A$782,$A221,СВЦЭМ!$B$39:$B$782,C$191)+'СЕТ СН'!$F$15</f>
        <v>158.31870018999999</v>
      </c>
      <c r="D221" s="36">
        <f>SUMIFS(СВЦЭМ!$E$39:$E$782,СВЦЭМ!$A$39:$A$782,$A221,СВЦЭМ!$B$39:$B$782,D$191)+'СЕТ СН'!$F$15</f>
        <v>158.07582980999999</v>
      </c>
      <c r="E221" s="36">
        <f>SUMIFS(СВЦЭМ!$E$39:$E$782,СВЦЭМ!$A$39:$A$782,$A221,СВЦЭМ!$B$39:$B$782,E$191)+'СЕТ СН'!$F$15</f>
        <v>157.93275251</v>
      </c>
      <c r="F221" s="36">
        <f>SUMIFS(СВЦЭМ!$E$39:$E$782,СВЦЭМ!$A$39:$A$782,$A221,СВЦЭМ!$B$39:$B$782,F$191)+'СЕТ СН'!$F$15</f>
        <v>157.73253836999999</v>
      </c>
      <c r="G221" s="36">
        <f>SUMIFS(СВЦЭМ!$E$39:$E$782,СВЦЭМ!$A$39:$A$782,$A221,СВЦЭМ!$B$39:$B$782,G$191)+'СЕТ СН'!$F$15</f>
        <v>157.98658929000001</v>
      </c>
      <c r="H221" s="36">
        <f>SUMIFS(СВЦЭМ!$E$39:$E$782,СВЦЭМ!$A$39:$A$782,$A221,СВЦЭМ!$B$39:$B$782,H$191)+'СЕТ СН'!$F$15</f>
        <v>156.65715813</v>
      </c>
      <c r="I221" s="36">
        <f>SUMIFS(СВЦЭМ!$E$39:$E$782,СВЦЭМ!$A$39:$A$782,$A221,СВЦЭМ!$B$39:$B$782,I$191)+'СЕТ СН'!$F$15</f>
        <v>150.10713672</v>
      </c>
      <c r="J221" s="36">
        <f>SUMIFS(СВЦЭМ!$E$39:$E$782,СВЦЭМ!$A$39:$A$782,$A221,СВЦЭМ!$B$39:$B$782,J$191)+'СЕТ СН'!$F$15</f>
        <v>144.49576902000001</v>
      </c>
      <c r="K221" s="36">
        <f>SUMIFS(СВЦЭМ!$E$39:$E$782,СВЦЭМ!$A$39:$A$782,$A221,СВЦЭМ!$B$39:$B$782,K$191)+'СЕТ СН'!$F$15</f>
        <v>142.17086846999999</v>
      </c>
      <c r="L221" s="36">
        <f>SUMIFS(СВЦЭМ!$E$39:$E$782,СВЦЭМ!$A$39:$A$782,$A221,СВЦЭМ!$B$39:$B$782,L$191)+'СЕТ СН'!$F$15</f>
        <v>146.48755242999999</v>
      </c>
      <c r="M221" s="36">
        <f>SUMIFS(СВЦЭМ!$E$39:$E$782,СВЦЭМ!$A$39:$A$782,$A221,СВЦЭМ!$B$39:$B$782,M$191)+'СЕТ СН'!$F$15</f>
        <v>150.66383453</v>
      </c>
      <c r="N221" s="36">
        <f>SUMIFS(СВЦЭМ!$E$39:$E$782,СВЦЭМ!$A$39:$A$782,$A221,СВЦЭМ!$B$39:$B$782,N$191)+'СЕТ СН'!$F$15</f>
        <v>152.84179684</v>
      </c>
      <c r="O221" s="36">
        <f>SUMIFS(СВЦЭМ!$E$39:$E$782,СВЦЭМ!$A$39:$A$782,$A221,СВЦЭМ!$B$39:$B$782,O$191)+'СЕТ СН'!$F$15</f>
        <v>159.19939531</v>
      </c>
      <c r="P221" s="36">
        <f>SUMIFS(СВЦЭМ!$E$39:$E$782,СВЦЭМ!$A$39:$A$782,$A221,СВЦЭМ!$B$39:$B$782,P$191)+'СЕТ СН'!$F$15</f>
        <v>166.75850968</v>
      </c>
      <c r="Q221" s="36">
        <f>SUMIFS(СВЦЭМ!$E$39:$E$782,СВЦЭМ!$A$39:$A$782,$A221,СВЦЭМ!$B$39:$B$782,Q$191)+'СЕТ СН'!$F$15</f>
        <v>168.65632725</v>
      </c>
      <c r="R221" s="36">
        <f>SUMIFS(СВЦЭМ!$E$39:$E$782,СВЦЭМ!$A$39:$A$782,$A221,СВЦЭМ!$B$39:$B$782,R$191)+'СЕТ СН'!$F$15</f>
        <v>164.85623891</v>
      </c>
      <c r="S221" s="36">
        <f>SUMIFS(СВЦЭМ!$E$39:$E$782,СВЦЭМ!$A$39:$A$782,$A221,СВЦЭМ!$B$39:$B$782,S$191)+'СЕТ СН'!$F$15</f>
        <v>160.64652823</v>
      </c>
      <c r="T221" s="36">
        <f>SUMIFS(СВЦЭМ!$E$39:$E$782,СВЦЭМ!$A$39:$A$782,$A221,СВЦЭМ!$B$39:$B$782,T$191)+'СЕТ СН'!$F$15</f>
        <v>151.49986708</v>
      </c>
      <c r="U221" s="36">
        <f>SUMIFS(СВЦЭМ!$E$39:$E$782,СВЦЭМ!$A$39:$A$782,$A221,СВЦЭМ!$B$39:$B$782,U$191)+'СЕТ СН'!$F$15</f>
        <v>145.75174394000001</v>
      </c>
      <c r="V221" s="36">
        <f>SUMIFS(СВЦЭМ!$E$39:$E$782,СВЦЭМ!$A$39:$A$782,$A221,СВЦЭМ!$B$39:$B$782,V$191)+'СЕТ СН'!$F$15</f>
        <v>144.47189587</v>
      </c>
      <c r="W221" s="36">
        <f>SUMIFS(СВЦЭМ!$E$39:$E$782,СВЦЭМ!$A$39:$A$782,$A221,СВЦЭМ!$B$39:$B$782,W$191)+'СЕТ СН'!$F$15</f>
        <v>145.8607868</v>
      </c>
      <c r="X221" s="36">
        <f>SUMIFS(СВЦЭМ!$E$39:$E$782,СВЦЭМ!$A$39:$A$782,$A221,СВЦЭМ!$B$39:$B$782,X$191)+'СЕТ СН'!$F$15</f>
        <v>148.74848327000001</v>
      </c>
      <c r="Y221" s="36">
        <f>SUMIFS(СВЦЭМ!$E$39:$E$782,СВЦЭМ!$A$39:$A$782,$A221,СВЦЭМ!$B$39:$B$782,Y$191)+'СЕТ СН'!$F$15</f>
        <v>147.68318085000001</v>
      </c>
    </row>
    <row r="222" spans="1:25" ht="15.75" x14ac:dyDescent="0.2">
      <c r="A222" s="35">
        <f t="shared" si="5"/>
        <v>44286</v>
      </c>
      <c r="B222" s="36">
        <f>SUMIFS(СВЦЭМ!$E$39:$E$782,СВЦЭМ!$A$39:$A$782,$A222,СВЦЭМ!$B$39:$B$782,B$191)+'СЕТ СН'!$F$15</f>
        <v>160.24770569</v>
      </c>
      <c r="C222" s="36">
        <f>SUMIFS(СВЦЭМ!$E$39:$E$782,СВЦЭМ!$A$39:$A$782,$A222,СВЦЭМ!$B$39:$B$782,C$191)+'СЕТ СН'!$F$15</f>
        <v>163.99788242</v>
      </c>
      <c r="D222" s="36">
        <f>SUMIFS(СВЦЭМ!$E$39:$E$782,СВЦЭМ!$A$39:$A$782,$A222,СВЦЭМ!$B$39:$B$782,D$191)+'СЕТ СН'!$F$15</f>
        <v>159.9816405</v>
      </c>
      <c r="E222" s="36">
        <f>SUMIFS(СВЦЭМ!$E$39:$E$782,СВЦЭМ!$A$39:$A$782,$A222,СВЦЭМ!$B$39:$B$782,E$191)+'СЕТ СН'!$F$15</f>
        <v>159.80432314999999</v>
      </c>
      <c r="F222" s="36">
        <f>SUMIFS(СВЦЭМ!$E$39:$E$782,СВЦЭМ!$A$39:$A$782,$A222,СВЦЭМ!$B$39:$B$782,F$191)+'СЕТ СН'!$F$15</f>
        <v>159.78945078999999</v>
      </c>
      <c r="G222" s="36">
        <f>SUMIFS(СВЦЭМ!$E$39:$E$782,СВЦЭМ!$A$39:$A$782,$A222,СВЦЭМ!$B$39:$B$782,G$191)+'СЕТ СН'!$F$15</f>
        <v>159.92938290000001</v>
      </c>
      <c r="H222" s="36">
        <f>SUMIFS(СВЦЭМ!$E$39:$E$782,СВЦЭМ!$A$39:$A$782,$A222,СВЦЭМ!$B$39:$B$782,H$191)+'СЕТ СН'!$F$15</f>
        <v>162.32916051999999</v>
      </c>
      <c r="I222" s="36">
        <f>SUMIFS(СВЦЭМ!$E$39:$E$782,СВЦЭМ!$A$39:$A$782,$A222,СВЦЭМ!$B$39:$B$782,I$191)+'СЕТ СН'!$F$15</f>
        <v>155.67410849000001</v>
      </c>
      <c r="J222" s="36">
        <f>SUMIFS(СВЦЭМ!$E$39:$E$782,СВЦЭМ!$A$39:$A$782,$A222,СВЦЭМ!$B$39:$B$782,J$191)+'СЕТ СН'!$F$15</f>
        <v>146.50296969999999</v>
      </c>
      <c r="K222" s="36">
        <f>SUMIFS(СВЦЭМ!$E$39:$E$782,СВЦЭМ!$A$39:$A$782,$A222,СВЦЭМ!$B$39:$B$782,K$191)+'СЕТ СН'!$F$15</f>
        <v>141.94922831</v>
      </c>
      <c r="L222" s="36">
        <f>SUMIFS(СВЦЭМ!$E$39:$E$782,СВЦЭМ!$A$39:$A$782,$A222,СВЦЭМ!$B$39:$B$782,L$191)+'СЕТ СН'!$F$15</f>
        <v>142.61494779</v>
      </c>
      <c r="M222" s="36">
        <f>SUMIFS(СВЦЭМ!$E$39:$E$782,СВЦЭМ!$A$39:$A$782,$A222,СВЦЭМ!$B$39:$B$782,M$191)+'СЕТ СН'!$F$15</f>
        <v>144.65881365999999</v>
      </c>
      <c r="N222" s="36">
        <f>SUMIFS(СВЦЭМ!$E$39:$E$782,СВЦЭМ!$A$39:$A$782,$A222,СВЦЭМ!$B$39:$B$782,N$191)+'СЕТ СН'!$F$15</f>
        <v>149.62393365</v>
      </c>
      <c r="O222" s="36">
        <f>SUMIFS(СВЦЭМ!$E$39:$E$782,СВЦЭМ!$A$39:$A$782,$A222,СВЦЭМ!$B$39:$B$782,O$191)+'СЕТ СН'!$F$15</f>
        <v>154.95988131999999</v>
      </c>
      <c r="P222" s="36">
        <f>SUMIFS(СВЦЭМ!$E$39:$E$782,СВЦЭМ!$A$39:$A$782,$A222,СВЦЭМ!$B$39:$B$782,P$191)+'СЕТ СН'!$F$15</f>
        <v>162.72118198000001</v>
      </c>
      <c r="Q222" s="36">
        <f>SUMIFS(СВЦЭМ!$E$39:$E$782,СВЦЭМ!$A$39:$A$782,$A222,СВЦЭМ!$B$39:$B$782,Q$191)+'СЕТ СН'!$F$15</f>
        <v>166.80649933000001</v>
      </c>
      <c r="R222" s="36">
        <f>SUMIFS(СВЦЭМ!$E$39:$E$782,СВЦЭМ!$A$39:$A$782,$A222,СВЦЭМ!$B$39:$B$782,R$191)+'СЕТ СН'!$F$15</f>
        <v>165.37025994999999</v>
      </c>
      <c r="S222" s="36">
        <f>SUMIFS(СВЦЭМ!$E$39:$E$782,СВЦЭМ!$A$39:$A$782,$A222,СВЦЭМ!$B$39:$B$782,S$191)+'СЕТ СН'!$F$15</f>
        <v>160.94465934999999</v>
      </c>
      <c r="T222" s="36">
        <f>SUMIFS(СВЦЭМ!$E$39:$E$782,СВЦЭМ!$A$39:$A$782,$A222,СВЦЭМ!$B$39:$B$782,T$191)+'СЕТ СН'!$F$15</f>
        <v>149.81439157</v>
      </c>
      <c r="U222" s="36">
        <f>SUMIFS(СВЦЭМ!$E$39:$E$782,СВЦЭМ!$A$39:$A$782,$A222,СВЦЭМ!$B$39:$B$782,U$191)+'СЕТ СН'!$F$15</f>
        <v>143.64457454000001</v>
      </c>
      <c r="V222" s="36">
        <f>SUMIFS(СВЦЭМ!$E$39:$E$782,СВЦЭМ!$A$39:$A$782,$A222,СВЦЭМ!$B$39:$B$782,V$191)+'СЕТ СН'!$F$15</f>
        <v>146.69648132</v>
      </c>
      <c r="W222" s="36">
        <f>SUMIFS(СВЦЭМ!$E$39:$E$782,СВЦЭМ!$A$39:$A$782,$A222,СВЦЭМ!$B$39:$B$782,W$191)+'СЕТ СН'!$F$15</f>
        <v>146.41269270000001</v>
      </c>
      <c r="X222" s="36">
        <f>SUMIFS(СВЦЭМ!$E$39:$E$782,СВЦЭМ!$A$39:$A$782,$A222,СВЦЭМ!$B$39:$B$782,X$191)+'СЕТ СН'!$F$15</f>
        <v>151.56104027999999</v>
      </c>
      <c r="Y222" s="36">
        <f>SUMIFS(СВЦЭМ!$E$39:$E$782,СВЦЭМ!$A$39:$A$782,$A222,СВЦЭМ!$B$39:$B$782,Y$191)+'СЕТ СН'!$F$15</f>
        <v>152.51168272999999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6"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37"/>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38"/>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01.03.2021</v>
      </c>
      <c r="B227" s="36">
        <f>SUMIFS(СВЦЭМ!$F$39:$F$782,СВЦЭМ!$A$39:$A$782,$A227,СВЦЭМ!$B$39:$B$782,B$226)+'СЕТ СН'!$F$15</f>
        <v>162.15741176</v>
      </c>
      <c r="C227" s="36">
        <f>SUMIFS(СВЦЭМ!$F$39:$F$782,СВЦЭМ!$A$39:$A$782,$A227,СВЦЭМ!$B$39:$B$782,C$226)+'СЕТ СН'!$F$15</f>
        <v>167.5664769</v>
      </c>
      <c r="D227" s="36">
        <f>SUMIFS(СВЦЭМ!$F$39:$F$782,СВЦЭМ!$A$39:$A$782,$A227,СВЦЭМ!$B$39:$B$782,D$226)+'СЕТ СН'!$F$15</f>
        <v>175.91864821999999</v>
      </c>
      <c r="E227" s="36">
        <f>SUMIFS(СВЦЭМ!$F$39:$F$782,СВЦЭМ!$A$39:$A$782,$A227,СВЦЭМ!$B$39:$B$782,E$226)+'СЕТ СН'!$F$15</f>
        <v>177.53555890999999</v>
      </c>
      <c r="F227" s="36">
        <f>SUMIFS(СВЦЭМ!$F$39:$F$782,СВЦЭМ!$A$39:$A$782,$A227,СВЦЭМ!$B$39:$B$782,F$226)+'СЕТ СН'!$F$15</f>
        <v>176.98620896</v>
      </c>
      <c r="G227" s="36">
        <f>SUMIFS(СВЦЭМ!$F$39:$F$782,СВЦЭМ!$A$39:$A$782,$A227,СВЦЭМ!$B$39:$B$782,G$226)+'СЕТ СН'!$F$15</f>
        <v>173.33237496000001</v>
      </c>
      <c r="H227" s="36">
        <f>SUMIFS(СВЦЭМ!$F$39:$F$782,СВЦЭМ!$A$39:$A$782,$A227,СВЦЭМ!$B$39:$B$782,H$226)+'СЕТ СН'!$F$15</f>
        <v>168.77559561999999</v>
      </c>
      <c r="I227" s="36">
        <f>SUMIFS(СВЦЭМ!$F$39:$F$782,СВЦЭМ!$A$39:$A$782,$A227,СВЦЭМ!$B$39:$B$782,I$226)+'СЕТ СН'!$F$15</f>
        <v>160.93590083000001</v>
      </c>
      <c r="J227" s="36">
        <f>SUMIFS(СВЦЭМ!$F$39:$F$782,СВЦЭМ!$A$39:$A$782,$A227,СВЦЭМ!$B$39:$B$782,J$226)+'СЕТ СН'!$F$15</f>
        <v>154.18253344999999</v>
      </c>
      <c r="K227" s="36">
        <f>SUMIFS(СВЦЭМ!$F$39:$F$782,СВЦЭМ!$A$39:$A$782,$A227,СВЦЭМ!$B$39:$B$782,K$226)+'СЕТ СН'!$F$15</f>
        <v>150.26081497999999</v>
      </c>
      <c r="L227" s="36">
        <f>SUMIFS(СВЦЭМ!$F$39:$F$782,СВЦЭМ!$A$39:$A$782,$A227,СВЦЭМ!$B$39:$B$782,L$226)+'СЕТ СН'!$F$15</f>
        <v>149.12576516999999</v>
      </c>
      <c r="M227" s="36">
        <f>SUMIFS(СВЦЭМ!$F$39:$F$782,СВЦЭМ!$A$39:$A$782,$A227,СВЦЭМ!$B$39:$B$782,M$226)+'СЕТ СН'!$F$15</f>
        <v>150.03047416000001</v>
      </c>
      <c r="N227" s="36">
        <f>SUMIFS(СВЦЭМ!$F$39:$F$782,СВЦЭМ!$A$39:$A$782,$A227,СВЦЭМ!$B$39:$B$782,N$226)+'СЕТ СН'!$F$15</f>
        <v>150.13584718999999</v>
      </c>
      <c r="O227" s="36">
        <f>SUMIFS(СВЦЭМ!$F$39:$F$782,СВЦЭМ!$A$39:$A$782,$A227,СВЦЭМ!$B$39:$B$782,O$226)+'СЕТ СН'!$F$15</f>
        <v>157.97064467999999</v>
      </c>
      <c r="P227" s="36">
        <f>SUMIFS(СВЦЭМ!$F$39:$F$782,СВЦЭМ!$A$39:$A$782,$A227,СВЦЭМ!$B$39:$B$782,P$226)+'СЕТ СН'!$F$15</f>
        <v>159.96526044000001</v>
      </c>
      <c r="Q227" s="36">
        <f>SUMIFS(СВЦЭМ!$F$39:$F$782,СВЦЭМ!$A$39:$A$782,$A227,СВЦЭМ!$B$39:$B$782,Q$226)+'СЕТ СН'!$F$15</f>
        <v>164.27079601</v>
      </c>
      <c r="R227" s="36">
        <f>SUMIFS(СВЦЭМ!$F$39:$F$782,СВЦЭМ!$A$39:$A$782,$A227,СВЦЭМ!$B$39:$B$782,R$226)+'СЕТ СН'!$F$15</f>
        <v>165.34424891</v>
      </c>
      <c r="S227" s="36">
        <f>SUMIFS(СВЦЭМ!$F$39:$F$782,СВЦЭМ!$A$39:$A$782,$A227,СВЦЭМ!$B$39:$B$782,S$226)+'СЕТ СН'!$F$15</f>
        <v>159.59550711</v>
      </c>
      <c r="T227" s="36">
        <f>SUMIFS(СВЦЭМ!$F$39:$F$782,СВЦЭМ!$A$39:$A$782,$A227,СВЦЭМ!$B$39:$B$782,T$226)+'СЕТ СН'!$F$15</f>
        <v>153.26256017</v>
      </c>
      <c r="U227" s="36">
        <f>SUMIFS(СВЦЭМ!$F$39:$F$782,СВЦЭМ!$A$39:$A$782,$A227,СВЦЭМ!$B$39:$B$782,U$226)+'СЕТ СН'!$F$15</f>
        <v>147.53127748</v>
      </c>
      <c r="V227" s="36">
        <f>SUMIFS(СВЦЭМ!$F$39:$F$782,СВЦЭМ!$A$39:$A$782,$A227,СВЦЭМ!$B$39:$B$782,V$226)+'СЕТ СН'!$F$15</f>
        <v>147.64824471</v>
      </c>
      <c r="W227" s="36">
        <f>SUMIFS(СВЦЭМ!$F$39:$F$782,СВЦЭМ!$A$39:$A$782,$A227,СВЦЭМ!$B$39:$B$782,W$226)+'СЕТ СН'!$F$15</f>
        <v>151.74842393</v>
      </c>
      <c r="X227" s="36">
        <f>SUMIFS(СВЦЭМ!$F$39:$F$782,СВЦЭМ!$A$39:$A$782,$A227,СВЦЭМ!$B$39:$B$782,X$226)+'СЕТ СН'!$F$15</f>
        <v>154.82871890999999</v>
      </c>
      <c r="Y227" s="36">
        <f>SUMIFS(СВЦЭМ!$F$39:$F$782,СВЦЭМ!$A$39:$A$782,$A227,СВЦЭМ!$B$39:$B$782,Y$226)+'СЕТ СН'!$F$15</f>
        <v>156.81762028</v>
      </c>
      <c r="AA227" s="45"/>
    </row>
    <row r="228" spans="1:27" ht="15.75" x14ac:dyDescent="0.2">
      <c r="A228" s="35">
        <f>A227+1</f>
        <v>44257</v>
      </c>
      <c r="B228" s="36">
        <f>SUMIFS(СВЦЭМ!$F$39:$F$782,СВЦЭМ!$A$39:$A$782,$A228,СВЦЭМ!$B$39:$B$782,B$226)+'СЕТ СН'!$F$15</f>
        <v>163.52888451999999</v>
      </c>
      <c r="C228" s="36">
        <f>SUMIFS(СВЦЭМ!$F$39:$F$782,СВЦЭМ!$A$39:$A$782,$A228,СВЦЭМ!$B$39:$B$782,C$226)+'СЕТ СН'!$F$15</f>
        <v>172.50235308000001</v>
      </c>
      <c r="D228" s="36">
        <f>SUMIFS(СВЦЭМ!$F$39:$F$782,СВЦЭМ!$A$39:$A$782,$A228,СВЦЭМ!$B$39:$B$782,D$226)+'СЕТ СН'!$F$15</f>
        <v>171.48962968999999</v>
      </c>
      <c r="E228" s="36">
        <f>SUMIFS(СВЦЭМ!$F$39:$F$782,СВЦЭМ!$A$39:$A$782,$A228,СВЦЭМ!$B$39:$B$782,E$226)+'СЕТ СН'!$F$15</f>
        <v>170.9713108</v>
      </c>
      <c r="F228" s="36">
        <f>SUMIFS(СВЦЭМ!$F$39:$F$782,СВЦЭМ!$A$39:$A$782,$A228,СВЦЭМ!$B$39:$B$782,F$226)+'СЕТ СН'!$F$15</f>
        <v>170.91460909</v>
      </c>
      <c r="G228" s="36">
        <f>SUMIFS(СВЦЭМ!$F$39:$F$782,СВЦЭМ!$A$39:$A$782,$A228,СВЦЭМ!$B$39:$B$782,G$226)+'СЕТ СН'!$F$15</f>
        <v>172.76912573999999</v>
      </c>
      <c r="H228" s="36">
        <f>SUMIFS(СВЦЭМ!$F$39:$F$782,СВЦЭМ!$A$39:$A$782,$A228,СВЦЭМ!$B$39:$B$782,H$226)+'СЕТ СН'!$F$15</f>
        <v>173.91066905</v>
      </c>
      <c r="I228" s="36">
        <f>SUMIFS(СВЦЭМ!$F$39:$F$782,СВЦЭМ!$A$39:$A$782,$A228,СВЦЭМ!$B$39:$B$782,I$226)+'СЕТ СН'!$F$15</f>
        <v>166.85752689</v>
      </c>
      <c r="J228" s="36">
        <f>SUMIFS(СВЦЭМ!$F$39:$F$782,СВЦЭМ!$A$39:$A$782,$A228,СВЦЭМ!$B$39:$B$782,J$226)+'СЕТ СН'!$F$15</f>
        <v>158.78135352000001</v>
      </c>
      <c r="K228" s="36">
        <f>SUMIFS(СВЦЭМ!$F$39:$F$782,СВЦЭМ!$A$39:$A$782,$A228,СВЦЭМ!$B$39:$B$782,K$226)+'СЕТ СН'!$F$15</f>
        <v>154.61702849</v>
      </c>
      <c r="L228" s="36">
        <f>SUMIFS(СВЦЭМ!$F$39:$F$782,СВЦЭМ!$A$39:$A$782,$A228,СВЦЭМ!$B$39:$B$782,L$226)+'СЕТ СН'!$F$15</f>
        <v>154.06745744</v>
      </c>
      <c r="M228" s="36">
        <f>SUMIFS(СВЦЭМ!$F$39:$F$782,СВЦЭМ!$A$39:$A$782,$A228,СВЦЭМ!$B$39:$B$782,M$226)+'СЕТ СН'!$F$15</f>
        <v>154.8822748</v>
      </c>
      <c r="N228" s="36">
        <f>SUMIFS(СВЦЭМ!$F$39:$F$782,СВЦЭМ!$A$39:$A$782,$A228,СВЦЭМ!$B$39:$B$782,N$226)+'СЕТ СН'!$F$15</f>
        <v>156.59077943</v>
      </c>
      <c r="O228" s="36">
        <f>SUMIFS(СВЦЭМ!$F$39:$F$782,СВЦЭМ!$A$39:$A$782,$A228,СВЦЭМ!$B$39:$B$782,O$226)+'СЕТ СН'!$F$15</f>
        <v>163.10797674</v>
      </c>
      <c r="P228" s="36">
        <f>SUMIFS(СВЦЭМ!$F$39:$F$782,СВЦЭМ!$A$39:$A$782,$A228,СВЦЭМ!$B$39:$B$782,P$226)+'СЕТ СН'!$F$15</f>
        <v>165.03014424</v>
      </c>
      <c r="Q228" s="36">
        <f>SUMIFS(СВЦЭМ!$F$39:$F$782,СВЦЭМ!$A$39:$A$782,$A228,СВЦЭМ!$B$39:$B$782,Q$226)+'СЕТ СН'!$F$15</f>
        <v>167.88779237</v>
      </c>
      <c r="R228" s="36">
        <f>SUMIFS(СВЦЭМ!$F$39:$F$782,СВЦЭМ!$A$39:$A$782,$A228,СВЦЭМ!$B$39:$B$782,R$226)+'СЕТ СН'!$F$15</f>
        <v>168.57281742999999</v>
      </c>
      <c r="S228" s="36">
        <f>SUMIFS(СВЦЭМ!$F$39:$F$782,СВЦЭМ!$A$39:$A$782,$A228,СВЦЭМ!$B$39:$B$782,S$226)+'СЕТ СН'!$F$15</f>
        <v>163.63436823999999</v>
      </c>
      <c r="T228" s="36">
        <f>SUMIFS(СВЦЭМ!$F$39:$F$782,СВЦЭМ!$A$39:$A$782,$A228,СВЦЭМ!$B$39:$B$782,T$226)+'СЕТ СН'!$F$15</f>
        <v>156.26634077</v>
      </c>
      <c r="U228" s="36">
        <f>SUMIFS(СВЦЭМ!$F$39:$F$782,СВЦЭМ!$A$39:$A$782,$A228,СВЦЭМ!$B$39:$B$782,U$226)+'СЕТ СН'!$F$15</f>
        <v>149.71931900999999</v>
      </c>
      <c r="V228" s="36">
        <f>SUMIFS(СВЦЭМ!$F$39:$F$782,СВЦЭМ!$A$39:$A$782,$A228,СВЦЭМ!$B$39:$B$782,V$226)+'СЕТ СН'!$F$15</f>
        <v>149.60887955000001</v>
      </c>
      <c r="W228" s="36">
        <f>SUMIFS(СВЦЭМ!$F$39:$F$782,СВЦЭМ!$A$39:$A$782,$A228,СВЦЭМ!$B$39:$B$782,W$226)+'СЕТ СН'!$F$15</f>
        <v>151.49891688</v>
      </c>
      <c r="X228" s="36">
        <f>SUMIFS(СВЦЭМ!$F$39:$F$782,СВЦЭМ!$A$39:$A$782,$A228,СВЦЭМ!$B$39:$B$782,X$226)+'СЕТ СН'!$F$15</f>
        <v>155.86960124999999</v>
      </c>
      <c r="Y228" s="36">
        <f>SUMIFS(СВЦЭМ!$F$39:$F$782,СВЦЭМ!$A$39:$A$782,$A228,СВЦЭМ!$B$39:$B$782,Y$226)+'СЕТ СН'!$F$15</f>
        <v>157.20107401000001</v>
      </c>
    </row>
    <row r="229" spans="1:27" ht="15.75" x14ac:dyDescent="0.2">
      <c r="A229" s="35">
        <f t="shared" ref="A229:A257" si="6">A228+1</f>
        <v>44258</v>
      </c>
      <c r="B229" s="36">
        <f>SUMIFS(СВЦЭМ!$F$39:$F$782,СВЦЭМ!$A$39:$A$782,$A229,СВЦЭМ!$B$39:$B$782,B$226)+'СЕТ СН'!$F$15</f>
        <v>158.02752695000001</v>
      </c>
      <c r="C229" s="36">
        <f>SUMIFS(СВЦЭМ!$F$39:$F$782,СВЦЭМ!$A$39:$A$782,$A229,СВЦЭМ!$B$39:$B$782,C$226)+'СЕТ СН'!$F$15</f>
        <v>167.85047229</v>
      </c>
      <c r="D229" s="36">
        <f>SUMIFS(СВЦЭМ!$F$39:$F$782,СВЦЭМ!$A$39:$A$782,$A229,СВЦЭМ!$B$39:$B$782,D$226)+'СЕТ СН'!$F$15</f>
        <v>172.22562554999999</v>
      </c>
      <c r="E229" s="36">
        <f>SUMIFS(СВЦЭМ!$F$39:$F$782,СВЦЭМ!$A$39:$A$782,$A229,СВЦЭМ!$B$39:$B$782,E$226)+'СЕТ СН'!$F$15</f>
        <v>171.85682808999999</v>
      </c>
      <c r="F229" s="36">
        <f>SUMIFS(СВЦЭМ!$F$39:$F$782,СВЦЭМ!$A$39:$A$782,$A229,СВЦЭМ!$B$39:$B$782,F$226)+'СЕТ СН'!$F$15</f>
        <v>172.50231128999999</v>
      </c>
      <c r="G229" s="36">
        <f>SUMIFS(СВЦЭМ!$F$39:$F$782,СВЦЭМ!$A$39:$A$782,$A229,СВЦЭМ!$B$39:$B$782,G$226)+'СЕТ СН'!$F$15</f>
        <v>173.68375388000001</v>
      </c>
      <c r="H229" s="36">
        <f>SUMIFS(СВЦЭМ!$F$39:$F$782,СВЦЭМ!$A$39:$A$782,$A229,СВЦЭМ!$B$39:$B$782,H$226)+'СЕТ СН'!$F$15</f>
        <v>171.83252999999999</v>
      </c>
      <c r="I229" s="36">
        <f>SUMIFS(СВЦЭМ!$F$39:$F$782,СВЦЭМ!$A$39:$A$782,$A229,СВЦЭМ!$B$39:$B$782,I$226)+'СЕТ СН'!$F$15</f>
        <v>165.66079035000001</v>
      </c>
      <c r="J229" s="36">
        <f>SUMIFS(СВЦЭМ!$F$39:$F$782,СВЦЭМ!$A$39:$A$782,$A229,СВЦЭМ!$B$39:$B$782,J$226)+'СЕТ СН'!$F$15</f>
        <v>157.39528938999999</v>
      </c>
      <c r="K229" s="36">
        <f>SUMIFS(СВЦЭМ!$F$39:$F$782,СВЦЭМ!$A$39:$A$782,$A229,СВЦЭМ!$B$39:$B$782,K$226)+'СЕТ СН'!$F$15</f>
        <v>153.80762437999999</v>
      </c>
      <c r="L229" s="36">
        <f>SUMIFS(СВЦЭМ!$F$39:$F$782,СВЦЭМ!$A$39:$A$782,$A229,СВЦЭМ!$B$39:$B$782,L$226)+'СЕТ СН'!$F$15</f>
        <v>153.50825158000001</v>
      </c>
      <c r="M229" s="36">
        <f>SUMIFS(СВЦЭМ!$F$39:$F$782,СВЦЭМ!$A$39:$A$782,$A229,СВЦЭМ!$B$39:$B$782,M$226)+'СЕТ СН'!$F$15</f>
        <v>155.21261225999999</v>
      </c>
      <c r="N229" s="36">
        <f>SUMIFS(СВЦЭМ!$F$39:$F$782,СВЦЭМ!$A$39:$A$782,$A229,СВЦЭМ!$B$39:$B$782,N$226)+'СЕТ СН'!$F$15</f>
        <v>152.23127914</v>
      </c>
      <c r="O229" s="36">
        <f>SUMIFS(СВЦЭМ!$F$39:$F$782,СВЦЭМ!$A$39:$A$782,$A229,СВЦЭМ!$B$39:$B$782,O$226)+'СЕТ СН'!$F$15</f>
        <v>157.07046417000001</v>
      </c>
      <c r="P229" s="36">
        <f>SUMIFS(СВЦЭМ!$F$39:$F$782,СВЦЭМ!$A$39:$A$782,$A229,СВЦЭМ!$B$39:$B$782,P$226)+'СЕТ СН'!$F$15</f>
        <v>159.69579766000001</v>
      </c>
      <c r="Q229" s="36">
        <f>SUMIFS(СВЦЭМ!$F$39:$F$782,СВЦЭМ!$A$39:$A$782,$A229,СВЦЭМ!$B$39:$B$782,Q$226)+'СЕТ СН'!$F$15</f>
        <v>161.29019134000001</v>
      </c>
      <c r="R229" s="36">
        <f>SUMIFS(СВЦЭМ!$F$39:$F$782,СВЦЭМ!$A$39:$A$782,$A229,СВЦЭМ!$B$39:$B$782,R$226)+'СЕТ СН'!$F$15</f>
        <v>160.84366942</v>
      </c>
      <c r="S229" s="36">
        <f>SUMIFS(СВЦЭМ!$F$39:$F$782,СВЦЭМ!$A$39:$A$782,$A229,СВЦЭМ!$B$39:$B$782,S$226)+'СЕТ СН'!$F$15</f>
        <v>156.71087825999999</v>
      </c>
      <c r="T229" s="36">
        <f>SUMIFS(СВЦЭМ!$F$39:$F$782,СВЦЭМ!$A$39:$A$782,$A229,СВЦЭМ!$B$39:$B$782,T$226)+'СЕТ СН'!$F$15</f>
        <v>150.18221456000001</v>
      </c>
      <c r="U229" s="36">
        <f>SUMIFS(СВЦЭМ!$F$39:$F$782,СВЦЭМ!$A$39:$A$782,$A229,СВЦЭМ!$B$39:$B$782,U$226)+'СЕТ СН'!$F$15</f>
        <v>145.51942215</v>
      </c>
      <c r="V229" s="36">
        <f>SUMIFS(СВЦЭМ!$F$39:$F$782,СВЦЭМ!$A$39:$A$782,$A229,СВЦЭМ!$B$39:$B$782,V$226)+'СЕТ СН'!$F$15</f>
        <v>145.00238214000001</v>
      </c>
      <c r="W229" s="36">
        <f>SUMIFS(СВЦЭМ!$F$39:$F$782,СВЦЭМ!$A$39:$A$782,$A229,СВЦЭМ!$B$39:$B$782,W$226)+'СЕТ СН'!$F$15</f>
        <v>147.65406715</v>
      </c>
      <c r="X229" s="36">
        <f>SUMIFS(СВЦЭМ!$F$39:$F$782,СВЦЭМ!$A$39:$A$782,$A229,СВЦЭМ!$B$39:$B$782,X$226)+'СЕТ СН'!$F$15</f>
        <v>150.12797352999999</v>
      </c>
      <c r="Y229" s="36">
        <f>SUMIFS(СВЦЭМ!$F$39:$F$782,СВЦЭМ!$A$39:$A$782,$A229,СВЦЭМ!$B$39:$B$782,Y$226)+'СЕТ СН'!$F$15</f>
        <v>153.23893362999999</v>
      </c>
    </row>
    <row r="230" spans="1:27" ht="15.75" x14ac:dyDescent="0.2">
      <c r="A230" s="35">
        <f t="shared" si="6"/>
        <v>44259</v>
      </c>
      <c r="B230" s="36">
        <f>SUMIFS(СВЦЭМ!$F$39:$F$782,СВЦЭМ!$A$39:$A$782,$A230,СВЦЭМ!$B$39:$B$782,B$226)+'СЕТ СН'!$F$15</f>
        <v>150.43957645</v>
      </c>
      <c r="C230" s="36">
        <f>SUMIFS(СВЦЭМ!$F$39:$F$782,СВЦЭМ!$A$39:$A$782,$A230,СВЦЭМ!$B$39:$B$782,C$226)+'СЕТ СН'!$F$15</f>
        <v>160.21112936</v>
      </c>
      <c r="D230" s="36">
        <f>SUMIFS(СВЦЭМ!$F$39:$F$782,СВЦЭМ!$A$39:$A$782,$A230,СВЦЭМ!$B$39:$B$782,D$226)+'СЕТ СН'!$F$15</f>
        <v>167.74229979</v>
      </c>
      <c r="E230" s="36">
        <f>SUMIFS(СВЦЭМ!$F$39:$F$782,СВЦЭМ!$A$39:$A$782,$A230,СВЦЭМ!$B$39:$B$782,E$226)+'СЕТ СН'!$F$15</f>
        <v>169.02336561999999</v>
      </c>
      <c r="F230" s="36">
        <f>SUMIFS(СВЦЭМ!$F$39:$F$782,СВЦЭМ!$A$39:$A$782,$A230,СВЦЭМ!$B$39:$B$782,F$226)+'СЕТ СН'!$F$15</f>
        <v>170.6168941</v>
      </c>
      <c r="G230" s="36">
        <f>SUMIFS(СВЦЭМ!$F$39:$F$782,СВЦЭМ!$A$39:$A$782,$A230,СВЦЭМ!$B$39:$B$782,G$226)+'СЕТ СН'!$F$15</f>
        <v>168.86973570999999</v>
      </c>
      <c r="H230" s="36">
        <f>SUMIFS(СВЦЭМ!$F$39:$F$782,СВЦЭМ!$A$39:$A$782,$A230,СВЦЭМ!$B$39:$B$782,H$226)+'СЕТ СН'!$F$15</f>
        <v>163.40558781999999</v>
      </c>
      <c r="I230" s="36">
        <f>SUMIFS(СВЦЭМ!$F$39:$F$782,СВЦЭМ!$A$39:$A$782,$A230,СВЦЭМ!$B$39:$B$782,I$226)+'СЕТ СН'!$F$15</f>
        <v>157.02671778999999</v>
      </c>
      <c r="J230" s="36">
        <f>SUMIFS(СВЦЭМ!$F$39:$F$782,СВЦЭМ!$A$39:$A$782,$A230,СВЦЭМ!$B$39:$B$782,J$226)+'СЕТ СН'!$F$15</f>
        <v>151.11315359</v>
      </c>
      <c r="K230" s="36">
        <f>SUMIFS(СВЦЭМ!$F$39:$F$782,СВЦЭМ!$A$39:$A$782,$A230,СВЦЭМ!$B$39:$B$782,K$226)+'СЕТ СН'!$F$15</f>
        <v>149.76719442999999</v>
      </c>
      <c r="L230" s="36">
        <f>SUMIFS(СВЦЭМ!$F$39:$F$782,СВЦЭМ!$A$39:$A$782,$A230,СВЦЭМ!$B$39:$B$782,L$226)+'СЕТ СН'!$F$15</f>
        <v>150.37131024999999</v>
      </c>
      <c r="M230" s="36">
        <f>SUMIFS(СВЦЭМ!$F$39:$F$782,СВЦЭМ!$A$39:$A$782,$A230,СВЦЭМ!$B$39:$B$782,M$226)+'СЕТ СН'!$F$15</f>
        <v>151.12600705</v>
      </c>
      <c r="N230" s="36">
        <f>SUMIFS(СВЦЭМ!$F$39:$F$782,СВЦЭМ!$A$39:$A$782,$A230,СВЦЭМ!$B$39:$B$782,N$226)+'СЕТ СН'!$F$15</f>
        <v>151.67797621</v>
      </c>
      <c r="O230" s="36">
        <f>SUMIFS(СВЦЭМ!$F$39:$F$782,СВЦЭМ!$A$39:$A$782,$A230,СВЦЭМ!$B$39:$B$782,O$226)+'СЕТ СН'!$F$15</f>
        <v>159.67643519000001</v>
      </c>
      <c r="P230" s="36">
        <f>SUMIFS(СВЦЭМ!$F$39:$F$782,СВЦЭМ!$A$39:$A$782,$A230,СВЦЭМ!$B$39:$B$782,P$226)+'СЕТ СН'!$F$15</f>
        <v>166.89785259999999</v>
      </c>
      <c r="Q230" s="36">
        <f>SUMIFS(СВЦЭМ!$F$39:$F$782,СВЦЭМ!$A$39:$A$782,$A230,СВЦЭМ!$B$39:$B$782,Q$226)+'СЕТ СН'!$F$15</f>
        <v>168.61177251000001</v>
      </c>
      <c r="R230" s="36">
        <f>SUMIFS(СВЦЭМ!$F$39:$F$782,СВЦЭМ!$A$39:$A$782,$A230,СВЦЭМ!$B$39:$B$782,R$226)+'СЕТ СН'!$F$15</f>
        <v>166.99396057999999</v>
      </c>
      <c r="S230" s="36">
        <f>SUMIFS(СВЦЭМ!$F$39:$F$782,СВЦЭМ!$A$39:$A$782,$A230,СВЦЭМ!$B$39:$B$782,S$226)+'СЕТ СН'!$F$15</f>
        <v>161.76900309999999</v>
      </c>
      <c r="T230" s="36">
        <f>SUMIFS(СВЦЭМ!$F$39:$F$782,СВЦЭМ!$A$39:$A$782,$A230,СВЦЭМ!$B$39:$B$782,T$226)+'СЕТ СН'!$F$15</f>
        <v>148.75620903999999</v>
      </c>
      <c r="U230" s="36">
        <f>SUMIFS(СВЦЭМ!$F$39:$F$782,СВЦЭМ!$A$39:$A$782,$A230,СВЦЭМ!$B$39:$B$782,U$226)+'СЕТ СН'!$F$15</f>
        <v>143.03814489999999</v>
      </c>
      <c r="V230" s="36">
        <f>SUMIFS(СВЦЭМ!$F$39:$F$782,СВЦЭМ!$A$39:$A$782,$A230,СВЦЭМ!$B$39:$B$782,V$226)+'СЕТ СН'!$F$15</f>
        <v>143.53929274000001</v>
      </c>
      <c r="W230" s="36">
        <f>SUMIFS(СВЦЭМ!$F$39:$F$782,СВЦЭМ!$A$39:$A$782,$A230,СВЦЭМ!$B$39:$B$782,W$226)+'СЕТ СН'!$F$15</f>
        <v>146.85147642999999</v>
      </c>
      <c r="X230" s="36">
        <f>SUMIFS(СВЦЭМ!$F$39:$F$782,СВЦЭМ!$A$39:$A$782,$A230,СВЦЭМ!$B$39:$B$782,X$226)+'СЕТ СН'!$F$15</f>
        <v>149.69009819999999</v>
      </c>
      <c r="Y230" s="36">
        <f>SUMIFS(СВЦЭМ!$F$39:$F$782,СВЦЭМ!$A$39:$A$782,$A230,СВЦЭМ!$B$39:$B$782,Y$226)+'СЕТ СН'!$F$15</f>
        <v>150.69591649</v>
      </c>
    </row>
    <row r="231" spans="1:27" ht="15.75" x14ac:dyDescent="0.2">
      <c r="A231" s="35">
        <f t="shared" si="6"/>
        <v>44260</v>
      </c>
      <c r="B231" s="36">
        <f>SUMIFS(СВЦЭМ!$F$39:$F$782,СВЦЭМ!$A$39:$A$782,$A231,СВЦЭМ!$B$39:$B$782,B$226)+'СЕТ СН'!$F$15</f>
        <v>155.49111608000001</v>
      </c>
      <c r="C231" s="36">
        <f>SUMIFS(СВЦЭМ!$F$39:$F$782,СВЦЭМ!$A$39:$A$782,$A231,СВЦЭМ!$B$39:$B$782,C$226)+'СЕТ СН'!$F$15</f>
        <v>161.45545942000001</v>
      </c>
      <c r="D231" s="36">
        <f>SUMIFS(СВЦЭМ!$F$39:$F$782,СВЦЭМ!$A$39:$A$782,$A231,СВЦЭМ!$B$39:$B$782,D$226)+'СЕТ СН'!$F$15</f>
        <v>165.85660984</v>
      </c>
      <c r="E231" s="36">
        <f>SUMIFS(СВЦЭМ!$F$39:$F$782,СВЦЭМ!$A$39:$A$782,$A231,СВЦЭМ!$B$39:$B$782,E$226)+'СЕТ СН'!$F$15</f>
        <v>167.01922427</v>
      </c>
      <c r="F231" s="36">
        <f>SUMIFS(СВЦЭМ!$F$39:$F$782,СВЦЭМ!$A$39:$A$782,$A231,СВЦЭМ!$B$39:$B$782,F$226)+'СЕТ СН'!$F$15</f>
        <v>172.29775006</v>
      </c>
      <c r="G231" s="36">
        <f>SUMIFS(СВЦЭМ!$F$39:$F$782,СВЦЭМ!$A$39:$A$782,$A231,СВЦЭМ!$B$39:$B$782,G$226)+'СЕТ СН'!$F$15</f>
        <v>172.17399544</v>
      </c>
      <c r="H231" s="36">
        <f>SUMIFS(СВЦЭМ!$F$39:$F$782,СВЦЭМ!$A$39:$A$782,$A231,СВЦЭМ!$B$39:$B$782,H$226)+'СЕТ СН'!$F$15</f>
        <v>169.16488299</v>
      </c>
      <c r="I231" s="36">
        <f>SUMIFS(СВЦЭМ!$F$39:$F$782,СВЦЭМ!$A$39:$A$782,$A231,СВЦЭМ!$B$39:$B$782,I$226)+'СЕТ СН'!$F$15</f>
        <v>161.94628205000001</v>
      </c>
      <c r="J231" s="36">
        <f>SUMIFS(СВЦЭМ!$F$39:$F$782,СВЦЭМ!$A$39:$A$782,$A231,СВЦЭМ!$B$39:$B$782,J$226)+'СЕТ СН'!$F$15</f>
        <v>155.52162951</v>
      </c>
      <c r="K231" s="36">
        <f>SUMIFS(СВЦЭМ!$F$39:$F$782,СВЦЭМ!$A$39:$A$782,$A231,СВЦЭМ!$B$39:$B$782,K$226)+'СЕТ СН'!$F$15</f>
        <v>150.41737515</v>
      </c>
      <c r="L231" s="36">
        <f>SUMIFS(СВЦЭМ!$F$39:$F$782,СВЦЭМ!$A$39:$A$782,$A231,СВЦЭМ!$B$39:$B$782,L$226)+'СЕТ СН'!$F$15</f>
        <v>149.41817864000001</v>
      </c>
      <c r="M231" s="36">
        <f>SUMIFS(СВЦЭМ!$F$39:$F$782,СВЦЭМ!$A$39:$A$782,$A231,СВЦЭМ!$B$39:$B$782,M$226)+'СЕТ СН'!$F$15</f>
        <v>149.24146228999999</v>
      </c>
      <c r="N231" s="36">
        <f>SUMIFS(СВЦЭМ!$F$39:$F$782,СВЦЭМ!$A$39:$A$782,$A231,СВЦЭМ!$B$39:$B$782,N$226)+'СЕТ СН'!$F$15</f>
        <v>151.86829725999999</v>
      </c>
      <c r="O231" s="36">
        <f>SUMIFS(СВЦЭМ!$F$39:$F$782,СВЦЭМ!$A$39:$A$782,$A231,СВЦЭМ!$B$39:$B$782,O$226)+'СЕТ СН'!$F$15</f>
        <v>159.55486325999999</v>
      </c>
      <c r="P231" s="36">
        <f>SUMIFS(СВЦЭМ!$F$39:$F$782,СВЦЭМ!$A$39:$A$782,$A231,СВЦЭМ!$B$39:$B$782,P$226)+'СЕТ СН'!$F$15</f>
        <v>163.30326203999999</v>
      </c>
      <c r="Q231" s="36">
        <f>SUMIFS(СВЦЭМ!$F$39:$F$782,СВЦЭМ!$A$39:$A$782,$A231,СВЦЭМ!$B$39:$B$782,Q$226)+'СЕТ СН'!$F$15</f>
        <v>166.02438223999999</v>
      </c>
      <c r="R231" s="36">
        <f>SUMIFS(СВЦЭМ!$F$39:$F$782,СВЦЭМ!$A$39:$A$782,$A231,СВЦЭМ!$B$39:$B$782,R$226)+'СЕТ СН'!$F$15</f>
        <v>165.79847235</v>
      </c>
      <c r="S231" s="36">
        <f>SUMIFS(СВЦЭМ!$F$39:$F$782,СВЦЭМ!$A$39:$A$782,$A231,СВЦЭМ!$B$39:$B$782,S$226)+'СЕТ СН'!$F$15</f>
        <v>160.01921515000001</v>
      </c>
      <c r="T231" s="36">
        <f>SUMIFS(СВЦЭМ!$F$39:$F$782,СВЦЭМ!$A$39:$A$782,$A231,СВЦЭМ!$B$39:$B$782,T$226)+'СЕТ СН'!$F$15</f>
        <v>151.97742911</v>
      </c>
      <c r="U231" s="36">
        <f>SUMIFS(СВЦЭМ!$F$39:$F$782,СВЦЭМ!$A$39:$A$782,$A231,СВЦЭМ!$B$39:$B$782,U$226)+'СЕТ СН'!$F$15</f>
        <v>145.85362667999999</v>
      </c>
      <c r="V231" s="36">
        <f>SUMIFS(СВЦЭМ!$F$39:$F$782,СВЦЭМ!$A$39:$A$782,$A231,СВЦЭМ!$B$39:$B$782,V$226)+'СЕТ СН'!$F$15</f>
        <v>149.04744421999999</v>
      </c>
      <c r="W231" s="36">
        <f>SUMIFS(СВЦЭМ!$F$39:$F$782,СВЦЭМ!$A$39:$A$782,$A231,СВЦЭМ!$B$39:$B$782,W$226)+'СЕТ СН'!$F$15</f>
        <v>150.42074897000001</v>
      </c>
      <c r="X231" s="36">
        <f>SUMIFS(СВЦЭМ!$F$39:$F$782,СВЦЭМ!$A$39:$A$782,$A231,СВЦЭМ!$B$39:$B$782,X$226)+'СЕТ СН'!$F$15</f>
        <v>154.05143964999999</v>
      </c>
      <c r="Y231" s="36">
        <f>SUMIFS(СВЦЭМ!$F$39:$F$782,СВЦЭМ!$A$39:$A$782,$A231,СВЦЭМ!$B$39:$B$782,Y$226)+'СЕТ СН'!$F$15</f>
        <v>154.87820207999999</v>
      </c>
    </row>
    <row r="232" spans="1:27" ht="15.75" x14ac:dyDescent="0.2">
      <c r="A232" s="35">
        <f t="shared" si="6"/>
        <v>44261</v>
      </c>
      <c r="B232" s="36">
        <f>SUMIFS(СВЦЭМ!$F$39:$F$782,СВЦЭМ!$A$39:$A$782,$A232,СВЦЭМ!$B$39:$B$782,B$226)+'СЕТ СН'!$F$15</f>
        <v>163.32206472999999</v>
      </c>
      <c r="C232" s="36">
        <f>SUMIFS(СВЦЭМ!$F$39:$F$782,СВЦЭМ!$A$39:$A$782,$A232,СВЦЭМ!$B$39:$B$782,C$226)+'СЕТ СН'!$F$15</f>
        <v>174.16233174999999</v>
      </c>
      <c r="D232" s="36">
        <f>SUMIFS(СВЦЭМ!$F$39:$F$782,СВЦЭМ!$A$39:$A$782,$A232,СВЦЭМ!$B$39:$B$782,D$226)+'СЕТ СН'!$F$15</f>
        <v>175.90601459999999</v>
      </c>
      <c r="E232" s="36">
        <f>SUMIFS(СВЦЭМ!$F$39:$F$782,СВЦЭМ!$A$39:$A$782,$A232,СВЦЭМ!$B$39:$B$782,E$226)+'СЕТ СН'!$F$15</f>
        <v>177.90980812000001</v>
      </c>
      <c r="F232" s="36">
        <f>SUMIFS(СВЦЭМ!$F$39:$F$782,СВЦЭМ!$A$39:$A$782,$A232,СВЦЭМ!$B$39:$B$782,F$226)+'СЕТ СН'!$F$15</f>
        <v>178.76943166999999</v>
      </c>
      <c r="G232" s="36">
        <f>SUMIFS(СВЦЭМ!$F$39:$F$782,СВЦЭМ!$A$39:$A$782,$A232,СВЦЭМ!$B$39:$B$782,G$226)+'СЕТ СН'!$F$15</f>
        <v>178.34922865999999</v>
      </c>
      <c r="H232" s="36">
        <f>SUMIFS(СВЦЭМ!$F$39:$F$782,СВЦЭМ!$A$39:$A$782,$A232,СВЦЭМ!$B$39:$B$782,H$226)+'СЕТ СН'!$F$15</f>
        <v>179.10971573</v>
      </c>
      <c r="I232" s="36">
        <f>SUMIFS(СВЦЭМ!$F$39:$F$782,СВЦЭМ!$A$39:$A$782,$A232,СВЦЭМ!$B$39:$B$782,I$226)+'СЕТ СН'!$F$15</f>
        <v>173.25825309000001</v>
      </c>
      <c r="J232" s="36">
        <f>SUMIFS(СВЦЭМ!$F$39:$F$782,СВЦЭМ!$A$39:$A$782,$A232,СВЦЭМ!$B$39:$B$782,J$226)+'СЕТ СН'!$F$15</f>
        <v>161.17745901999999</v>
      </c>
      <c r="K232" s="36">
        <f>SUMIFS(СВЦЭМ!$F$39:$F$782,СВЦЭМ!$A$39:$A$782,$A232,СВЦЭМ!$B$39:$B$782,K$226)+'СЕТ СН'!$F$15</f>
        <v>151.53811859000001</v>
      </c>
      <c r="L232" s="36">
        <f>SUMIFS(СВЦЭМ!$F$39:$F$782,СВЦЭМ!$A$39:$A$782,$A232,СВЦЭМ!$B$39:$B$782,L$226)+'СЕТ СН'!$F$15</f>
        <v>146.64032011</v>
      </c>
      <c r="M232" s="36">
        <f>SUMIFS(СВЦЭМ!$F$39:$F$782,СВЦЭМ!$A$39:$A$782,$A232,СВЦЭМ!$B$39:$B$782,M$226)+'СЕТ СН'!$F$15</f>
        <v>146.48904371</v>
      </c>
      <c r="N232" s="36">
        <f>SUMIFS(СВЦЭМ!$F$39:$F$782,СВЦЭМ!$A$39:$A$782,$A232,СВЦЭМ!$B$39:$B$782,N$226)+'СЕТ СН'!$F$15</f>
        <v>148.26310221</v>
      </c>
      <c r="O232" s="36">
        <f>SUMIFS(СВЦЭМ!$F$39:$F$782,СВЦЭМ!$A$39:$A$782,$A232,СВЦЭМ!$B$39:$B$782,O$226)+'СЕТ СН'!$F$15</f>
        <v>155.98553312999999</v>
      </c>
      <c r="P232" s="36">
        <f>SUMIFS(СВЦЭМ!$F$39:$F$782,СВЦЭМ!$A$39:$A$782,$A232,СВЦЭМ!$B$39:$B$782,P$226)+'СЕТ СН'!$F$15</f>
        <v>158.57074040000001</v>
      </c>
      <c r="Q232" s="36">
        <f>SUMIFS(СВЦЭМ!$F$39:$F$782,СВЦЭМ!$A$39:$A$782,$A232,СВЦЭМ!$B$39:$B$782,Q$226)+'СЕТ СН'!$F$15</f>
        <v>161.80708849000001</v>
      </c>
      <c r="R232" s="36">
        <f>SUMIFS(СВЦЭМ!$F$39:$F$782,СВЦЭМ!$A$39:$A$782,$A232,СВЦЭМ!$B$39:$B$782,R$226)+'СЕТ СН'!$F$15</f>
        <v>160.47138050999999</v>
      </c>
      <c r="S232" s="36">
        <f>SUMIFS(СВЦЭМ!$F$39:$F$782,СВЦЭМ!$A$39:$A$782,$A232,СВЦЭМ!$B$39:$B$782,S$226)+'СЕТ СН'!$F$15</f>
        <v>153.42604682999999</v>
      </c>
      <c r="T232" s="36">
        <f>SUMIFS(СВЦЭМ!$F$39:$F$782,СВЦЭМ!$A$39:$A$782,$A232,СВЦЭМ!$B$39:$B$782,T$226)+'СЕТ СН'!$F$15</f>
        <v>146.52213792000001</v>
      </c>
      <c r="U232" s="36">
        <f>SUMIFS(СВЦЭМ!$F$39:$F$782,СВЦЭМ!$A$39:$A$782,$A232,СВЦЭМ!$B$39:$B$782,U$226)+'СЕТ СН'!$F$15</f>
        <v>142.52339574000001</v>
      </c>
      <c r="V232" s="36">
        <f>SUMIFS(СВЦЭМ!$F$39:$F$782,СВЦЭМ!$A$39:$A$782,$A232,СВЦЭМ!$B$39:$B$782,V$226)+'СЕТ СН'!$F$15</f>
        <v>143.00080575999999</v>
      </c>
      <c r="W232" s="36">
        <f>SUMIFS(СВЦЭМ!$F$39:$F$782,СВЦЭМ!$A$39:$A$782,$A232,СВЦЭМ!$B$39:$B$782,W$226)+'СЕТ СН'!$F$15</f>
        <v>144.12561135000001</v>
      </c>
      <c r="X232" s="36">
        <f>SUMIFS(СВЦЭМ!$F$39:$F$782,СВЦЭМ!$A$39:$A$782,$A232,СВЦЭМ!$B$39:$B$782,X$226)+'СЕТ СН'!$F$15</f>
        <v>147.89863528000001</v>
      </c>
      <c r="Y232" s="36">
        <f>SUMIFS(СВЦЭМ!$F$39:$F$782,СВЦЭМ!$A$39:$A$782,$A232,СВЦЭМ!$B$39:$B$782,Y$226)+'СЕТ СН'!$F$15</f>
        <v>151.33424141</v>
      </c>
    </row>
    <row r="233" spans="1:27" ht="15.75" x14ac:dyDescent="0.2">
      <c r="A233" s="35">
        <f t="shared" si="6"/>
        <v>44262</v>
      </c>
      <c r="B233" s="36">
        <f>SUMIFS(СВЦЭМ!$F$39:$F$782,СВЦЭМ!$A$39:$A$782,$A233,СВЦЭМ!$B$39:$B$782,B$226)+'СЕТ СН'!$F$15</f>
        <v>156.64059789999999</v>
      </c>
      <c r="C233" s="36">
        <f>SUMIFS(СВЦЭМ!$F$39:$F$782,СВЦЭМ!$A$39:$A$782,$A233,СВЦЭМ!$B$39:$B$782,C$226)+'СЕТ СН'!$F$15</f>
        <v>166.32760106999999</v>
      </c>
      <c r="D233" s="36">
        <f>SUMIFS(СВЦЭМ!$F$39:$F$782,СВЦЭМ!$A$39:$A$782,$A233,СВЦЭМ!$B$39:$B$782,D$226)+'СЕТ СН'!$F$15</f>
        <v>171.67001367</v>
      </c>
      <c r="E233" s="36">
        <f>SUMIFS(СВЦЭМ!$F$39:$F$782,СВЦЭМ!$A$39:$A$782,$A233,СВЦЭМ!$B$39:$B$782,E$226)+'СЕТ СН'!$F$15</f>
        <v>173.34454689</v>
      </c>
      <c r="F233" s="36">
        <f>SUMIFS(СВЦЭМ!$F$39:$F$782,СВЦЭМ!$A$39:$A$782,$A233,СВЦЭМ!$B$39:$B$782,F$226)+'СЕТ СН'!$F$15</f>
        <v>174.3318438</v>
      </c>
      <c r="G233" s="36">
        <f>SUMIFS(СВЦЭМ!$F$39:$F$782,СВЦЭМ!$A$39:$A$782,$A233,СВЦЭМ!$B$39:$B$782,G$226)+'СЕТ СН'!$F$15</f>
        <v>174.51177944</v>
      </c>
      <c r="H233" s="36">
        <f>SUMIFS(СВЦЭМ!$F$39:$F$782,СВЦЭМ!$A$39:$A$782,$A233,СВЦЭМ!$B$39:$B$782,H$226)+'СЕТ СН'!$F$15</f>
        <v>171.79240009</v>
      </c>
      <c r="I233" s="36">
        <f>SUMIFS(СВЦЭМ!$F$39:$F$782,СВЦЭМ!$A$39:$A$782,$A233,СВЦЭМ!$B$39:$B$782,I$226)+'СЕТ СН'!$F$15</f>
        <v>166.30515738</v>
      </c>
      <c r="J233" s="36">
        <f>SUMIFS(СВЦЭМ!$F$39:$F$782,СВЦЭМ!$A$39:$A$782,$A233,СВЦЭМ!$B$39:$B$782,J$226)+'СЕТ СН'!$F$15</f>
        <v>157.30785312</v>
      </c>
      <c r="K233" s="36">
        <f>SUMIFS(СВЦЭМ!$F$39:$F$782,СВЦЭМ!$A$39:$A$782,$A233,СВЦЭМ!$B$39:$B$782,K$226)+'СЕТ СН'!$F$15</f>
        <v>151.06763452000001</v>
      </c>
      <c r="L233" s="36">
        <f>SUMIFS(СВЦЭМ!$F$39:$F$782,СВЦЭМ!$A$39:$A$782,$A233,СВЦЭМ!$B$39:$B$782,L$226)+'СЕТ СН'!$F$15</f>
        <v>148.72803368000001</v>
      </c>
      <c r="M233" s="36">
        <f>SUMIFS(СВЦЭМ!$F$39:$F$782,СВЦЭМ!$A$39:$A$782,$A233,СВЦЭМ!$B$39:$B$782,M$226)+'СЕТ СН'!$F$15</f>
        <v>149.53181871000001</v>
      </c>
      <c r="N233" s="36">
        <f>SUMIFS(СВЦЭМ!$F$39:$F$782,СВЦЭМ!$A$39:$A$782,$A233,СВЦЭМ!$B$39:$B$782,N$226)+'СЕТ СН'!$F$15</f>
        <v>152.84724001999999</v>
      </c>
      <c r="O233" s="36">
        <f>SUMIFS(СВЦЭМ!$F$39:$F$782,СВЦЭМ!$A$39:$A$782,$A233,СВЦЭМ!$B$39:$B$782,O$226)+'СЕТ СН'!$F$15</f>
        <v>158.69702119999999</v>
      </c>
      <c r="P233" s="36">
        <f>SUMIFS(СВЦЭМ!$F$39:$F$782,СВЦЭМ!$A$39:$A$782,$A233,СВЦЭМ!$B$39:$B$782,P$226)+'СЕТ СН'!$F$15</f>
        <v>163.77127121999999</v>
      </c>
      <c r="Q233" s="36">
        <f>SUMIFS(СВЦЭМ!$F$39:$F$782,СВЦЭМ!$A$39:$A$782,$A233,СВЦЭМ!$B$39:$B$782,Q$226)+'СЕТ СН'!$F$15</f>
        <v>166.92847474999999</v>
      </c>
      <c r="R233" s="36">
        <f>SUMIFS(СВЦЭМ!$F$39:$F$782,СВЦЭМ!$A$39:$A$782,$A233,СВЦЭМ!$B$39:$B$782,R$226)+'СЕТ СН'!$F$15</f>
        <v>165.32088407000001</v>
      </c>
      <c r="S233" s="36">
        <f>SUMIFS(СВЦЭМ!$F$39:$F$782,СВЦЭМ!$A$39:$A$782,$A233,СВЦЭМ!$B$39:$B$782,S$226)+'СЕТ СН'!$F$15</f>
        <v>159.90245952000001</v>
      </c>
      <c r="T233" s="36">
        <f>SUMIFS(СВЦЭМ!$F$39:$F$782,СВЦЭМ!$A$39:$A$782,$A233,СВЦЭМ!$B$39:$B$782,T$226)+'СЕТ СН'!$F$15</f>
        <v>152.08465408000001</v>
      </c>
      <c r="U233" s="36">
        <f>SUMIFS(СВЦЭМ!$F$39:$F$782,СВЦЭМ!$A$39:$A$782,$A233,СВЦЭМ!$B$39:$B$782,U$226)+'СЕТ СН'!$F$15</f>
        <v>146.57218674000001</v>
      </c>
      <c r="V233" s="36">
        <f>SUMIFS(СВЦЭМ!$F$39:$F$782,СВЦЭМ!$A$39:$A$782,$A233,СВЦЭМ!$B$39:$B$782,V$226)+'СЕТ СН'!$F$15</f>
        <v>147.54701157</v>
      </c>
      <c r="W233" s="36">
        <f>SUMIFS(СВЦЭМ!$F$39:$F$782,СВЦЭМ!$A$39:$A$782,$A233,СВЦЭМ!$B$39:$B$782,W$226)+'СЕТ СН'!$F$15</f>
        <v>150.86435423</v>
      </c>
      <c r="X233" s="36">
        <f>SUMIFS(СВЦЭМ!$F$39:$F$782,СВЦЭМ!$A$39:$A$782,$A233,СВЦЭМ!$B$39:$B$782,X$226)+'СЕТ СН'!$F$15</f>
        <v>152.79635501999999</v>
      </c>
      <c r="Y233" s="36">
        <f>SUMIFS(СВЦЭМ!$F$39:$F$782,СВЦЭМ!$A$39:$A$782,$A233,СВЦЭМ!$B$39:$B$782,Y$226)+'СЕТ СН'!$F$15</f>
        <v>155.57968801999999</v>
      </c>
    </row>
    <row r="234" spans="1:27" ht="15.75" x14ac:dyDescent="0.2">
      <c r="A234" s="35">
        <f t="shared" si="6"/>
        <v>44263</v>
      </c>
      <c r="B234" s="36">
        <f>SUMIFS(СВЦЭМ!$F$39:$F$782,СВЦЭМ!$A$39:$A$782,$A234,СВЦЭМ!$B$39:$B$782,B$226)+'СЕТ СН'!$F$15</f>
        <v>158.57255330000001</v>
      </c>
      <c r="C234" s="36">
        <f>SUMIFS(СВЦЭМ!$F$39:$F$782,СВЦЭМ!$A$39:$A$782,$A234,СВЦЭМ!$B$39:$B$782,C$226)+'СЕТ СН'!$F$15</f>
        <v>168.12092149</v>
      </c>
      <c r="D234" s="36">
        <f>SUMIFS(СВЦЭМ!$F$39:$F$782,СВЦЭМ!$A$39:$A$782,$A234,СВЦЭМ!$B$39:$B$782,D$226)+'СЕТ СН'!$F$15</f>
        <v>174.1851432</v>
      </c>
      <c r="E234" s="36">
        <f>SUMIFS(СВЦЭМ!$F$39:$F$782,СВЦЭМ!$A$39:$A$782,$A234,СВЦЭМ!$B$39:$B$782,E$226)+'СЕТ СН'!$F$15</f>
        <v>173.64029042999999</v>
      </c>
      <c r="F234" s="36">
        <f>SUMIFS(СВЦЭМ!$F$39:$F$782,СВЦЭМ!$A$39:$A$782,$A234,СВЦЭМ!$B$39:$B$782,F$226)+'СЕТ СН'!$F$15</f>
        <v>173.5452061</v>
      </c>
      <c r="G234" s="36">
        <f>SUMIFS(СВЦЭМ!$F$39:$F$782,СВЦЭМ!$A$39:$A$782,$A234,СВЦЭМ!$B$39:$B$782,G$226)+'СЕТ СН'!$F$15</f>
        <v>173.02694095999999</v>
      </c>
      <c r="H234" s="36">
        <f>SUMIFS(СВЦЭМ!$F$39:$F$782,СВЦЭМ!$A$39:$A$782,$A234,СВЦЭМ!$B$39:$B$782,H$226)+'СЕТ СН'!$F$15</f>
        <v>173.26573782</v>
      </c>
      <c r="I234" s="36">
        <f>SUMIFS(СВЦЭМ!$F$39:$F$782,СВЦЭМ!$A$39:$A$782,$A234,СВЦЭМ!$B$39:$B$782,I$226)+'СЕТ СН'!$F$15</f>
        <v>170.35756850000001</v>
      </c>
      <c r="J234" s="36">
        <f>SUMIFS(СВЦЭМ!$F$39:$F$782,СВЦЭМ!$A$39:$A$782,$A234,СВЦЭМ!$B$39:$B$782,J$226)+'СЕТ СН'!$F$15</f>
        <v>162.19220749999999</v>
      </c>
      <c r="K234" s="36">
        <f>SUMIFS(СВЦЭМ!$F$39:$F$782,СВЦЭМ!$A$39:$A$782,$A234,СВЦЭМ!$B$39:$B$782,K$226)+'СЕТ СН'!$F$15</f>
        <v>155.59583841</v>
      </c>
      <c r="L234" s="36">
        <f>SUMIFS(СВЦЭМ!$F$39:$F$782,СВЦЭМ!$A$39:$A$782,$A234,СВЦЭМ!$B$39:$B$782,L$226)+'СЕТ СН'!$F$15</f>
        <v>153.66294099999999</v>
      </c>
      <c r="M234" s="36">
        <f>SUMIFS(СВЦЭМ!$F$39:$F$782,СВЦЭМ!$A$39:$A$782,$A234,СВЦЭМ!$B$39:$B$782,M$226)+'СЕТ СН'!$F$15</f>
        <v>153.33733733</v>
      </c>
      <c r="N234" s="36">
        <f>SUMIFS(СВЦЭМ!$F$39:$F$782,СВЦЭМ!$A$39:$A$782,$A234,СВЦЭМ!$B$39:$B$782,N$226)+'СЕТ СН'!$F$15</f>
        <v>153.91711061999999</v>
      </c>
      <c r="O234" s="36">
        <f>SUMIFS(СВЦЭМ!$F$39:$F$782,СВЦЭМ!$A$39:$A$782,$A234,СВЦЭМ!$B$39:$B$782,O$226)+'СЕТ СН'!$F$15</f>
        <v>161.05698923</v>
      </c>
      <c r="P234" s="36">
        <f>SUMIFS(СВЦЭМ!$F$39:$F$782,СВЦЭМ!$A$39:$A$782,$A234,СВЦЭМ!$B$39:$B$782,P$226)+'СЕТ СН'!$F$15</f>
        <v>162.96266370999999</v>
      </c>
      <c r="Q234" s="36">
        <f>SUMIFS(СВЦЭМ!$F$39:$F$782,СВЦЭМ!$A$39:$A$782,$A234,СВЦЭМ!$B$39:$B$782,Q$226)+'СЕТ СН'!$F$15</f>
        <v>166.10846215000001</v>
      </c>
      <c r="R234" s="36">
        <f>SUMIFS(СВЦЭМ!$F$39:$F$782,СВЦЭМ!$A$39:$A$782,$A234,СВЦЭМ!$B$39:$B$782,R$226)+'СЕТ СН'!$F$15</f>
        <v>167.23653390999999</v>
      </c>
      <c r="S234" s="36">
        <f>SUMIFS(СВЦЭМ!$F$39:$F$782,СВЦЭМ!$A$39:$A$782,$A234,СВЦЭМ!$B$39:$B$782,S$226)+'СЕТ СН'!$F$15</f>
        <v>161.19588518</v>
      </c>
      <c r="T234" s="36">
        <f>SUMIFS(СВЦЭМ!$F$39:$F$782,СВЦЭМ!$A$39:$A$782,$A234,СВЦЭМ!$B$39:$B$782,T$226)+'СЕТ СН'!$F$15</f>
        <v>151.63851457000001</v>
      </c>
      <c r="U234" s="36">
        <f>SUMIFS(СВЦЭМ!$F$39:$F$782,СВЦЭМ!$A$39:$A$782,$A234,СВЦЭМ!$B$39:$B$782,U$226)+'СЕТ СН'!$F$15</f>
        <v>145.55845095000001</v>
      </c>
      <c r="V234" s="36">
        <f>SUMIFS(СВЦЭМ!$F$39:$F$782,СВЦЭМ!$A$39:$A$782,$A234,СВЦЭМ!$B$39:$B$782,V$226)+'СЕТ СН'!$F$15</f>
        <v>146.81636495999999</v>
      </c>
      <c r="W234" s="36">
        <f>SUMIFS(СВЦЭМ!$F$39:$F$782,СВЦЭМ!$A$39:$A$782,$A234,СВЦЭМ!$B$39:$B$782,W$226)+'СЕТ СН'!$F$15</f>
        <v>150.02202918</v>
      </c>
      <c r="X234" s="36">
        <f>SUMIFS(СВЦЭМ!$F$39:$F$782,СВЦЭМ!$A$39:$A$782,$A234,СВЦЭМ!$B$39:$B$782,X$226)+'СЕТ СН'!$F$15</f>
        <v>151.86662308000001</v>
      </c>
      <c r="Y234" s="36">
        <f>SUMIFS(СВЦЭМ!$F$39:$F$782,СВЦЭМ!$A$39:$A$782,$A234,СВЦЭМ!$B$39:$B$782,Y$226)+'СЕТ СН'!$F$15</f>
        <v>154.43014353000001</v>
      </c>
    </row>
    <row r="235" spans="1:27" ht="15.75" x14ac:dyDescent="0.2">
      <c r="A235" s="35">
        <f t="shared" si="6"/>
        <v>44264</v>
      </c>
      <c r="B235" s="36">
        <f>SUMIFS(СВЦЭМ!$F$39:$F$782,СВЦЭМ!$A$39:$A$782,$A235,СВЦЭМ!$B$39:$B$782,B$226)+'СЕТ СН'!$F$15</f>
        <v>153.59241560000001</v>
      </c>
      <c r="C235" s="36">
        <f>SUMIFS(СВЦЭМ!$F$39:$F$782,СВЦЭМ!$A$39:$A$782,$A235,СВЦЭМ!$B$39:$B$782,C$226)+'СЕТ СН'!$F$15</f>
        <v>161.84872525</v>
      </c>
      <c r="D235" s="36">
        <f>SUMIFS(СВЦЭМ!$F$39:$F$782,СВЦЭМ!$A$39:$A$782,$A235,СВЦЭМ!$B$39:$B$782,D$226)+'СЕТ СН'!$F$15</f>
        <v>171.68142338999999</v>
      </c>
      <c r="E235" s="36">
        <f>SUMIFS(СВЦЭМ!$F$39:$F$782,СВЦЭМ!$A$39:$A$782,$A235,СВЦЭМ!$B$39:$B$782,E$226)+'СЕТ СН'!$F$15</f>
        <v>172.32768239000001</v>
      </c>
      <c r="F235" s="36">
        <f>SUMIFS(СВЦЭМ!$F$39:$F$782,СВЦЭМ!$A$39:$A$782,$A235,СВЦЭМ!$B$39:$B$782,F$226)+'СЕТ СН'!$F$15</f>
        <v>173.15271984</v>
      </c>
      <c r="G235" s="36">
        <f>SUMIFS(СВЦЭМ!$F$39:$F$782,СВЦЭМ!$A$39:$A$782,$A235,СВЦЭМ!$B$39:$B$782,G$226)+'СЕТ СН'!$F$15</f>
        <v>171.35122494000001</v>
      </c>
      <c r="H235" s="36">
        <f>SUMIFS(СВЦЭМ!$F$39:$F$782,СВЦЭМ!$A$39:$A$782,$A235,СВЦЭМ!$B$39:$B$782,H$226)+'СЕТ СН'!$F$15</f>
        <v>165.83949023</v>
      </c>
      <c r="I235" s="36">
        <f>SUMIFS(СВЦЭМ!$F$39:$F$782,СВЦЭМ!$A$39:$A$782,$A235,СВЦЭМ!$B$39:$B$782,I$226)+'СЕТ СН'!$F$15</f>
        <v>161.10359690999999</v>
      </c>
      <c r="J235" s="36">
        <f>SUMIFS(СВЦЭМ!$F$39:$F$782,СВЦЭМ!$A$39:$A$782,$A235,СВЦЭМ!$B$39:$B$782,J$226)+'СЕТ СН'!$F$15</f>
        <v>154.21795426</v>
      </c>
      <c r="K235" s="36">
        <f>SUMIFS(СВЦЭМ!$F$39:$F$782,СВЦЭМ!$A$39:$A$782,$A235,СВЦЭМ!$B$39:$B$782,K$226)+'СЕТ СН'!$F$15</f>
        <v>151.64855811999999</v>
      </c>
      <c r="L235" s="36">
        <f>SUMIFS(СВЦЭМ!$F$39:$F$782,СВЦЭМ!$A$39:$A$782,$A235,СВЦЭМ!$B$39:$B$782,L$226)+'СЕТ СН'!$F$15</f>
        <v>151.59596628</v>
      </c>
      <c r="M235" s="36">
        <f>SUMIFS(СВЦЭМ!$F$39:$F$782,СВЦЭМ!$A$39:$A$782,$A235,СВЦЭМ!$B$39:$B$782,M$226)+'СЕТ СН'!$F$15</f>
        <v>153.14937072999999</v>
      </c>
      <c r="N235" s="36">
        <f>SUMIFS(СВЦЭМ!$F$39:$F$782,СВЦЭМ!$A$39:$A$782,$A235,СВЦЭМ!$B$39:$B$782,N$226)+'СЕТ СН'!$F$15</f>
        <v>155.72326727000001</v>
      </c>
      <c r="O235" s="36">
        <f>SUMIFS(СВЦЭМ!$F$39:$F$782,СВЦЭМ!$A$39:$A$782,$A235,СВЦЭМ!$B$39:$B$782,O$226)+'СЕТ СН'!$F$15</f>
        <v>161.45355101999999</v>
      </c>
      <c r="P235" s="36">
        <f>SUMIFS(СВЦЭМ!$F$39:$F$782,СВЦЭМ!$A$39:$A$782,$A235,СВЦЭМ!$B$39:$B$782,P$226)+'СЕТ СН'!$F$15</f>
        <v>162.26022369</v>
      </c>
      <c r="Q235" s="36">
        <f>SUMIFS(СВЦЭМ!$F$39:$F$782,СВЦЭМ!$A$39:$A$782,$A235,СВЦЭМ!$B$39:$B$782,Q$226)+'СЕТ СН'!$F$15</f>
        <v>162.81408205</v>
      </c>
      <c r="R235" s="36">
        <f>SUMIFS(СВЦЭМ!$F$39:$F$782,СВЦЭМ!$A$39:$A$782,$A235,СВЦЭМ!$B$39:$B$782,R$226)+'СЕТ СН'!$F$15</f>
        <v>163.76140212000001</v>
      </c>
      <c r="S235" s="36">
        <f>SUMIFS(СВЦЭМ!$F$39:$F$782,СВЦЭМ!$A$39:$A$782,$A235,СВЦЭМ!$B$39:$B$782,S$226)+'СЕТ СН'!$F$15</f>
        <v>161.32534799000001</v>
      </c>
      <c r="T235" s="36">
        <f>SUMIFS(СВЦЭМ!$F$39:$F$782,СВЦЭМ!$A$39:$A$782,$A235,СВЦЭМ!$B$39:$B$782,T$226)+'СЕТ СН'!$F$15</f>
        <v>152.81179804999999</v>
      </c>
      <c r="U235" s="36">
        <f>SUMIFS(СВЦЭМ!$F$39:$F$782,СВЦЭМ!$A$39:$A$782,$A235,СВЦЭМ!$B$39:$B$782,U$226)+'СЕТ СН'!$F$15</f>
        <v>146.94632945000001</v>
      </c>
      <c r="V235" s="36">
        <f>SUMIFS(СВЦЭМ!$F$39:$F$782,СВЦЭМ!$A$39:$A$782,$A235,СВЦЭМ!$B$39:$B$782,V$226)+'СЕТ СН'!$F$15</f>
        <v>147.46462581</v>
      </c>
      <c r="W235" s="36">
        <f>SUMIFS(СВЦЭМ!$F$39:$F$782,СВЦЭМ!$A$39:$A$782,$A235,СВЦЭМ!$B$39:$B$782,W$226)+'СЕТ СН'!$F$15</f>
        <v>150.50622652000001</v>
      </c>
      <c r="X235" s="36">
        <f>SUMIFS(СВЦЭМ!$F$39:$F$782,СВЦЭМ!$A$39:$A$782,$A235,СВЦЭМ!$B$39:$B$782,X$226)+'СЕТ СН'!$F$15</f>
        <v>154.56727151999999</v>
      </c>
      <c r="Y235" s="36">
        <f>SUMIFS(СВЦЭМ!$F$39:$F$782,СВЦЭМ!$A$39:$A$782,$A235,СВЦЭМ!$B$39:$B$782,Y$226)+'СЕТ СН'!$F$15</f>
        <v>157.34732281000001</v>
      </c>
    </row>
    <row r="236" spans="1:27" ht="15.75" x14ac:dyDescent="0.2">
      <c r="A236" s="35">
        <f t="shared" si="6"/>
        <v>44265</v>
      </c>
      <c r="B236" s="36">
        <f>SUMIFS(СВЦЭМ!$F$39:$F$782,СВЦЭМ!$A$39:$A$782,$A236,СВЦЭМ!$B$39:$B$782,B$226)+'СЕТ СН'!$F$15</f>
        <v>158.69418554999999</v>
      </c>
      <c r="C236" s="36">
        <f>SUMIFS(СВЦЭМ!$F$39:$F$782,СВЦЭМ!$A$39:$A$782,$A236,СВЦЭМ!$B$39:$B$782,C$226)+'СЕТ СН'!$F$15</f>
        <v>165.02404132000001</v>
      </c>
      <c r="D236" s="36">
        <f>SUMIFS(СВЦЭМ!$F$39:$F$782,СВЦЭМ!$A$39:$A$782,$A236,СВЦЭМ!$B$39:$B$782,D$226)+'СЕТ СН'!$F$15</f>
        <v>173.41296525000001</v>
      </c>
      <c r="E236" s="36">
        <f>SUMIFS(СВЦЭМ!$F$39:$F$782,СВЦЭМ!$A$39:$A$782,$A236,СВЦЭМ!$B$39:$B$782,E$226)+'СЕТ СН'!$F$15</f>
        <v>173.19325011000001</v>
      </c>
      <c r="F236" s="36">
        <f>SUMIFS(СВЦЭМ!$F$39:$F$782,СВЦЭМ!$A$39:$A$782,$A236,СВЦЭМ!$B$39:$B$782,F$226)+'СЕТ СН'!$F$15</f>
        <v>173.92021005999999</v>
      </c>
      <c r="G236" s="36">
        <f>SUMIFS(СВЦЭМ!$F$39:$F$782,СВЦЭМ!$A$39:$A$782,$A236,СВЦЭМ!$B$39:$B$782,G$226)+'СЕТ СН'!$F$15</f>
        <v>174.08988120000001</v>
      </c>
      <c r="H236" s="36">
        <f>SUMIFS(СВЦЭМ!$F$39:$F$782,СВЦЭМ!$A$39:$A$782,$A236,СВЦЭМ!$B$39:$B$782,H$226)+'СЕТ СН'!$F$15</f>
        <v>170.14243185999999</v>
      </c>
      <c r="I236" s="36">
        <f>SUMIFS(СВЦЭМ!$F$39:$F$782,СВЦЭМ!$A$39:$A$782,$A236,СВЦЭМ!$B$39:$B$782,I$226)+'СЕТ СН'!$F$15</f>
        <v>164.76742368999999</v>
      </c>
      <c r="J236" s="36">
        <f>SUMIFS(СВЦЭМ!$F$39:$F$782,СВЦЭМ!$A$39:$A$782,$A236,СВЦЭМ!$B$39:$B$782,J$226)+'СЕТ СН'!$F$15</f>
        <v>159.06882390999999</v>
      </c>
      <c r="K236" s="36">
        <f>SUMIFS(СВЦЭМ!$F$39:$F$782,СВЦЭМ!$A$39:$A$782,$A236,СВЦЭМ!$B$39:$B$782,K$226)+'СЕТ СН'!$F$15</f>
        <v>152.57584589000001</v>
      </c>
      <c r="L236" s="36">
        <f>SUMIFS(СВЦЭМ!$F$39:$F$782,СВЦЭМ!$A$39:$A$782,$A236,СВЦЭМ!$B$39:$B$782,L$226)+'СЕТ СН'!$F$15</f>
        <v>151.25297036000001</v>
      </c>
      <c r="M236" s="36">
        <f>SUMIFS(СВЦЭМ!$F$39:$F$782,СВЦЭМ!$A$39:$A$782,$A236,СВЦЭМ!$B$39:$B$782,M$226)+'СЕТ СН'!$F$15</f>
        <v>152.99245414000001</v>
      </c>
      <c r="N236" s="36">
        <f>SUMIFS(СВЦЭМ!$F$39:$F$782,СВЦЭМ!$A$39:$A$782,$A236,СВЦЭМ!$B$39:$B$782,N$226)+'СЕТ СН'!$F$15</f>
        <v>153.60430058</v>
      </c>
      <c r="O236" s="36">
        <f>SUMIFS(СВЦЭМ!$F$39:$F$782,СВЦЭМ!$A$39:$A$782,$A236,СВЦЭМ!$B$39:$B$782,O$226)+'СЕТ СН'!$F$15</f>
        <v>153.66589884999999</v>
      </c>
      <c r="P236" s="36">
        <f>SUMIFS(СВЦЭМ!$F$39:$F$782,СВЦЭМ!$A$39:$A$782,$A236,СВЦЭМ!$B$39:$B$782,P$226)+'СЕТ СН'!$F$15</f>
        <v>160.86803732000001</v>
      </c>
      <c r="Q236" s="36">
        <f>SUMIFS(СВЦЭМ!$F$39:$F$782,СВЦЭМ!$A$39:$A$782,$A236,СВЦЭМ!$B$39:$B$782,Q$226)+'СЕТ СН'!$F$15</f>
        <v>166.7026735</v>
      </c>
      <c r="R236" s="36">
        <f>SUMIFS(СВЦЭМ!$F$39:$F$782,СВЦЭМ!$A$39:$A$782,$A236,СВЦЭМ!$B$39:$B$782,R$226)+'СЕТ СН'!$F$15</f>
        <v>166.17415346999999</v>
      </c>
      <c r="S236" s="36">
        <f>SUMIFS(СВЦЭМ!$F$39:$F$782,СВЦЭМ!$A$39:$A$782,$A236,СВЦЭМ!$B$39:$B$782,S$226)+'СЕТ СН'!$F$15</f>
        <v>162.82319372000001</v>
      </c>
      <c r="T236" s="36">
        <f>SUMIFS(СВЦЭМ!$F$39:$F$782,СВЦЭМ!$A$39:$A$782,$A236,СВЦЭМ!$B$39:$B$782,T$226)+'СЕТ СН'!$F$15</f>
        <v>151.97412184999999</v>
      </c>
      <c r="U236" s="36">
        <f>SUMIFS(СВЦЭМ!$F$39:$F$782,СВЦЭМ!$A$39:$A$782,$A236,СВЦЭМ!$B$39:$B$782,U$226)+'СЕТ СН'!$F$15</f>
        <v>145.75704214999999</v>
      </c>
      <c r="V236" s="36">
        <f>SUMIFS(СВЦЭМ!$F$39:$F$782,СВЦЭМ!$A$39:$A$782,$A236,СВЦЭМ!$B$39:$B$782,V$226)+'СЕТ СН'!$F$15</f>
        <v>145.70762302</v>
      </c>
      <c r="W236" s="36">
        <f>SUMIFS(СВЦЭМ!$F$39:$F$782,СВЦЭМ!$A$39:$A$782,$A236,СВЦЭМ!$B$39:$B$782,W$226)+'СЕТ СН'!$F$15</f>
        <v>148.28705608999999</v>
      </c>
      <c r="X236" s="36">
        <f>SUMIFS(СВЦЭМ!$F$39:$F$782,СВЦЭМ!$A$39:$A$782,$A236,СВЦЭМ!$B$39:$B$782,X$226)+'СЕТ СН'!$F$15</f>
        <v>151.93413878999999</v>
      </c>
      <c r="Y236" s="36">
        <f>SUMIFS(СВЦЭМ!$F$39:$F$782,СВЦЭМ!$A$39:$A$782,$A236,СВЦЭМ!$B$39:$B$782,Y$226)+'СЕТ СН'!$F$15</f>
        <v>157.14260444999999</v>
      </c>
    </row>
    <row r="237" spans="1:27" ht="15.75" x14ac:dyDescent="0.2">
      <c r="A237" s="35">
        <f t="shared" si="6"/>
        <v>44266</v>
      </c>
      <c r="B237" s="36">
        <f>SUMIFS(СВЦЭМ!$F$39:$F$782,СВЦЭМ!$A$39:$A$782,$A237,СВЦЭМ!$B$39:$B$782,B$226)+'СЕТ СН'!$F$15</f>
        <v>157.28530782999999</v>
      </c>
      <c r="C237" s="36">
        <f>SUMIFS(СВЦЭМ!$F$39:$F$782,СВЦЭМ!$A$39:$A$782,$A237,СВЦЭМ!$B$39:$B$782,C$226)+'СЕТ СН'!$F$15</f>
        <v>164.23631287000001</v>
      </c>
      <c r="D237" s="36">
        <f>SUMIFS(СВЦЭМ!$F$39:$F$782,СВЦЭМ!$A$39:$A$782,$A237,СВЦЭМ!$B$39:$B$782,D$226)+'СЕТ СН'!$F$15</f>
        <v>168.85620245999999</v>
      </c>
      <c r="E237" s="36">
        <f>SUMIFS(СВЦЭМ!$F$39:$F$782,СВЦЭМ!$A$39:$A$782,$A237,СВЦЭМ!$B$39:$B$782,E$226)+'СЕТ СН'!$F$15</f>
        <v>169.05405814</v>
      </c>
      <c r="F237" s="36">
        <f>SUMIFS(СВЦЭМ!$F$39:$F$782,СВЦЭМ!$A$39:$A$782,$A237,СВЦЭМ!$B$39:$B$782,F$226)+'СЕТ СН'!$F$15</f>
        <v>169.07381273999999</v>
      </c>
      <c r="G237" s="36">
        <f>SUMIFS(СВЦЭМ!$F$39:$F$782,СВЦЭМ!$A$39:$A$782,$A237,СВЦЭМ!$B$39:$B$782,G$226)+'СЕТ СН'!$F$15</f>
        <v>171.18894266999999</v>
      </c>
      <c r="H237" s="36">
        <f>SUMIFS(СВЦЭМ!$F$39:$F$782,СВЦЭМ!$A$39:$A$782,$A237,СВЦЭМ!$B$39:$B$782,H$226)+'СЕТ СН'!$F$15</f>
        <v>171.95608859999999</v>
      </c>
      <c r="I237" s="36">
        <f>SUMIFS(СВЦЭМ!$F$39:$F$782,СВЦЭМ!$A$39:$A$782,$A237,СВЦЭМ!$B$39:$B$782,I$226)+'СЕТ СН'!$F$15</f>
        <v>161.95531652</v>
      </c>
      <c r="J237" s="36">
        <f>SUMIFS(СВЦЭМ!$F$39:$F$782,СВЦЭМ!$A$39:$A$782,$A237,СВЦЭМ!$B$39:$B$782,J$226)+'СЕТ СН'!$F$15</f>
        <v>153.66413854999999</v>
      </c>
      <c r="K237" s="36">
        <f>SUMIFS(СВЦЭМ!$F$39:$F$782,СВЦЭМ!$A$39:$A$782,$A237,СВЦЭМ!$B$39:$B$782,K$226)+'СЕТ СН'!$F$15</f>
        <v>149.68838375000001</v>
      </c>
      <c r="L237" s="36">
        <f>SUMIFS(СВЦЭМ!$F$39:$F$782,СВЦЭМ!$A$39:$A$782,$A237,СВЦЭМ!$B$39:$B$782,L$226)+'СЕТ СН'!$F$15</f>
        <v>148.82969034999999</v>
      </c>
      <c r="M237" s="36">
        <f>SUMIFS(СВЦЭМ!$F$39:$F$782,СВЦЭМ!$A$39:$A$782,$A237,СВЦЭМ!$B$39:$B$782,M$226)+'СЕТ СН'!$F$15</f>
        <v>149.74779011000001</v>
      </c>
      <c r="N237" s="36">
        <f>SUMIFS(СВЦЭМ!$F$39:$F$782,СВЦЭМ!$A$39:$A$782,$A237,СВЦЭМ!$B$39:$B$782,N$226)+'СЕТ СН'!$F$15</f>
        <v>152.40303222</v>
      </c>
      <c r="O237" s="36">
        <f>SUMIFS(СВЦЭМ!$F$39:$F$782,СВЦЭМ!$A$39:$A$782,$A237,СВЦЭМ!$B$39:$B$782,O$226)+'СЕТ СН'!$F$15</f>
        <v>157.88096816999999</v>
      </c>
      <c r="P237" s="36">
        <f>SUMIFS(СВЦЭМ!$F$39:$F$782,СВЦЭМ!$A$39:$A$782,$A237,СВЦЭМ!$B$39:$B$782,P$226)+'СЕТ СН'!$F$15</f>
        <v>161.82011807000001</v>
      </c>
      <c r="Q237" s="36">
        <f>SUMIFS(СВЦЭМ!$F$39:$F$782,СВЦЭМ!$A$39:$A$782,$A237,СВЦЭМ!$B$39:$B$782,Q$226)+'СЕТ СН'!$F$15</f>
        <v>168.84269810999999</v>
      </c>
      <c r="R237" s="36">
        <f>SUMIFS(СВЦЭМ!$F$39:$F$782,СВЦЭМ!$A$39:$A$782,$A237,СВЦЭМ!$B$39:$B$782,R$226)+'СЕТ СН'!$F$15</f>
        <v>166.68519357</v>
      </c>
      <c r="S237" s="36">
        <f>SUMIFS(СВЦЭМ!$F$39:$F$782,СВЦЭМ!$A$39:$A$782,$A237,СВЦЭМ!$B$39:$B$782,S$226)+'СЕТ СН'!$F$15</f>
        <v>158.78833184000001</v>
      </c>
      <c r="T237" s="36">
        <f>SUMIFS(СВЦЭМ!$F$39:$F$782,СВЦЭМ!$A$39:$A$782,$A237,СВЦЭМ!$B$39:$B$782,T$226)+'СЕТ СН'!$F$15</f>
        <v>145.48573250000001</v>
      </c>
      <c r="U237" s="36">
        <f>SUMIFS(СВЦЭМ!$F$39:$F$782,СВЦЭМ!$A$39:$A$782,$A237,СВЦЭМ!$B$39:$B$782,U$226)+'СЕТ СН'!$F$15</f>
        <v>140.88084377999999</v>
      </c>
      <c r="V237" s="36">
        <f>SUMIFS(СВЦЭМ!$F$39:$F$782,СВЦЭМ!$A$39:$A$782,$A237,СВЦЭМ!$B$39:$B$782,V$226)+'СЕТ СН'!$F$15</f>
        <v>142.97546953</v>
      </c>
      <c r="W237" s="36">
        <f>SUMIFS(СВЦЭМ!$F$39:$F$782,СВЦЭМ!$A$39:$A$782,$A237,СВЦЭМ!$B$39:$B$782,W$226)+'СЕТ СН'!$F$15</f>
        <v>145.42115491000001</v>
      </c>
      <c r="X237" s="36">
        <f>SUMIFS(СВЦЭМ!$F$39:$F$782,СВЦЭМ!$A$39:$A$782,$A237,СВЦЭМ!$B$39:$B$782,X$226)+'СЕТ СН'!$F$15</f>
        <v>148.27141743999999</v>
      </c>
      <c r="Y237" s="36">
        <f>SUMIFS(СВЦЭМ!$F$39:$F$782,СВЦЭМ!$A$39:$A$782,$A237,СВЦЭМ!$B$39:$B$782,Y$226)+'СЕТ СН'!$F$15</f>
        <v>150.38298599999999</v>
      </c>
    </row>
    <row r="238" spans="1:27" ht="15.75" x14ac:dyDescent="0.2">
      <c r="A238" s="35">
        <f t="shared" si="6"/>
        <v>44267</v>
      </c>
      <c r="B238" s="36">
        <f>SUMIFS(СВЦЭМ!$F$39:$F$782,СВЦЭМ!$A$39:$A$782,$A238,СВЦЭМ!$B$39:$B$782,B$226)+'СЕТ СН'!$F$15</f>
        <v>158.77614091000001</v>
      </c>
      <c r="C238" s="36">
        <f>SUMIFS(СВЦЭМ!$F$39:$F$782,СВЦЭМ!$A$39:$A$782,$A238,СВЦЭМ!$B$39:$B$782,C$226)+'СЕТ СН'!$F$15</f>
        <v>169.61696291999999</v>
      </c>
      <c r="D238" s="36">
        <f>SUMIFS(СВЦЭМ!$F$39:$F$782,СВЦЭМ!$A$39:$A$782,$A238,СВЦЭМ!$B$39:$B$782,D$226)+'СЕТ СН'!$F$15</f>
        <v>170.38094820000001</v>
      </c>
      <c r="E238" s="36">
        <f>SUMIFS(СВЦЭМ!$F$39:$F$782,СВЦЭМ!$A$39:$A$782,$A238,СВЦЭМ!$B$39:$B$782,E$226)+'СЕТ СН'!$F$15</f>
        <v>170.03818142</v>
      </c>
      <c r="F238" s="36">
        <f>SUMIFS(СВЦЭМ!$F$39:$F$782,СВЦЭМ!$A$39:$A$782,$A238,СВЦЭМ!$B$39:$B$782,F$226)+'СЕТ СН'!$F$15</f>
        <v>169.74907134</v>
      </c>
      <c r="G238" s="36">
        <f>SUMIFS(СВЦЭМ!$F$39:$F$782,СВЦЭМ!$A$39:$A$782,$A238,СВЦЭМ!$B$39:$B$782,G$226)+'СЕТ СН'!$F$15</f>
        <v>170.51998398000001</v>
      </c>
      <c r="H238" s="36">
        <f>SUMIFS(СВЦЭМ!$F$39:$F$782,СВЦЭМ!$A$39:$A$782,$A238,СВЦЭМ!$B$39:$B$782,H$226)+'СЕТ СН'!$F$15</f>
        <v>170.17793329</v>
      </c>
      <c r="I238" s="36">
        <f>SUMIFS(СВЦЭМ!$F$39:$F$782,СВЦЭМ!$A$39:$A$782,$A238,СВЦЭМ!$B$39:$B$782,I$226)+'СЕТ СН'!$F$15</f>
        <v>159.60922822000001</v>
      </c>
      <c r="J238" s="36">
        <f>SUMIFS(СВЦЭМ!$F$39:$F$782,СВЦЭМ!$A$39:$A$782,$A238,СВЦЭМ!$B$39:$B$782,J$226)+'СЕТ СН'!$F$15</f>
        <v>150.80878687000001</v>
      </c>
      <c r="K238" s="36">
        <f>SUMIFS(СВЦЭМ!$F$39:$F$782,СВЦЭМ!$A$39:$A$782,$A238,СВЦЭМ!$B$39:$B$782,K$226)+'СЕТ СН'!$F$15</f>
        <v>144.75717266000001</v>
      </c>
      <c r="L238" s="36">
        <f>SUMIFS(СВЦЭМ!$F$39:$F$782,СВЦЭМ!$A$39:$A$782,$A238,СВЦЭМ!$B$39:$B$782,L$226)+'СЕТ СН'!$F$15</f>
        <v>144.86334363</v>
      </c>
      <c r="M238" s="36">
        <f>SUMIFS(СВЦЭМ!$F$39:$F$782,СВЦЭМ!$A$39:$A$782,$A238,СВЦЭМ!$B$39:$B$782,M$226)+'СЕТ СН'!$F$15</f>
        <v>145.89565272999999</v>
      </c>
      <c r="N238" s="36">
        <f>SUMIFS(СВЦЭМ!$F$39:$F$782,СВЦЭМ!$A$39:$A$782,$A238,СВЦЭМ!$B$39:$B$782,N$226)+'СЕТ СН'!$F$15</f>
        <v>146.75146092</v>
      </c>
      <c r="O238" s="36">
        <f>SUMIFS(СВЦЭМ!$F$39:$F$782,СВЦЭМ!$A$39:$A$782,$A238,СВЦЭМ!$B$39:$B$782,O$226)+'СЕТ СН'!$F$15</f>
        <v>150.00863996999999</v>
      </c>
      <c r="P238" s="36">
        <f>SUMIFS(СВЦЭМ!$F$39:$F$782,СВЦЭМ!$A$39:$A$782,$A238,СВЦЭМ!$B$39:$B$782,P$226)+'СЕТ СН'!$F$15</f>
        <v>157.29280534</v>
      </c>
      <c r="Q238" s="36">
        <f>SUMIFS(СВЦЭМ!$F$39:$F$782,СВЦЭМ!$A$39:$A$782,$A238,СВЦЭМ!$B$39:$B$782,Q$226)+'СЕТ СН'!$F$15</f>
        <v>164.85476034999999</v>
      </c>
      <c r="R238" s="36">
        <f>SUMIFS(СВЦЭМ!$F$39:$F$782,СВЦЭМ!$A$39:$A$782,$A238,СВЦЭМ!$B$39:$B$782,R$226)+'СЕТ СН'!$F$15</f>
        <v>165.1207904</v>
      </c>
      <c r="S238" s="36">
        <f>SUMIFS(СВЦЭМ!$F$39:$F$782,СВЦЭМ!$A$39:$A$782,$A238,СВЦЭМ!$B$39:$B$782,S$226)+'СЕТ СН'!$F$15</f>
        <v>158.62028278</v>
      </c>
      <c r="T238" s="36">
        <f>SUMIFS(СВЦЭМ!$F$39:$F$782,СВЦЭМ!$A$39:$A$782,$A238,СВЦЭМ!$B$39:$B$782,T$226)+'СЕТ СН'!$F$15</f>
        <v>147.03777363</v>
      </c>
      <c r="U238" s="36">
        <f>SUMIFS(СВЦЭМ!$F$39:$F$782,СВЦЭМ!$A$39:$A$782,$A238,СВЦЭМ!$B$39:$B$782,U$226)+'СЕТ СН'!$F$15</f>
        <v>142.94370074</v>
      </c>
      <c r="V238" s="36">
        <f>SUMIFS(СВЦЭМ!$F$39:$F$782,СВЦЭМ!$A$39:$A$782,$A238,СВЦЭМ!$B$39:$B$782,V$226)+'СЕТ СН'!$F$15</f>
        <v>143.55397069</v>
      </c>
      <c r="W238" s="36">
        <f>SUMIFS(СВЦЭМ!$F$39:$F$782,СВЦЭМ!$A$39:$A$782,$A238,СВЦЭМ!$B$39:$B$782,W$226)+'СЕТ СН'!$F$15</f>
        <v>145.60720087999999</v>
      </c>
      <c r="X238" s="36">
        <f>SUMIFS(СВЦЭМ!$F$39:$F$782,СВЦЭМ!$A$39:$A$782,$A238,СВЦЭМ!$B$39:$B$782,X$226)+'СЕТ СН'!$F$15</f>
        <v>148.43343579</v>
      </c>
      <c r="Y238" s="36">
        <f>SUMIFS(СВЦЭМ!$F$39:$F$782,СВЦЭМ!$A$39:$A$782,$A238,СВЦЭМ!$B$39:$B$782,Y$226)+'СЕТ СН'!$F$15</f>
        <v>151.06993456999999</v>
      </c>
    </row>
    <row r="239" spans="1:27" ht="15.75" x14ac:dyDescent="0.2">
      <c r="A239" s="35">
        <f t="shared" si="6"/>
        <v>44268</v>
      </c>
      <c r="B239" s="36">
        <f>SUMIFS(СВЦЭМ!$F$39:$F$782,СВЦЭМ!$A$39:$A$782,$A239,СВЦЭМ!$B$39:$B$782,B$226)+'СЕТ СН'!$F$15</f>
        <v>169.87270706999999</v>
      </c>
      <c r="C239" s="36">
        <f>SUMIFS(СВЦЭМ!$F$39:$F$782,СВЦЭМ!$A$39:$A$782,$A239,СВЦЭМ!$B$39:$B$782,C$226)+'СЕТ СН'!$F$15</f>
        <v>174.39884762</v>
      </c>
      <c r="D239" s="36">
        <f>SUMIFS(СВЦЭМ!$F$39:$F$782,СВЦЭМ!$A$39:$A$782,$A239,СВЦЭМ!$B$39:$B$782,D$226)+'СЕТ СН'!$F$15</f>
        <v>170.42251357000001</v>
      </c>
      <c r="E239" s="36">
        <f>SUMIFS(СВЦЭМ!$F$39:$F$782,СВЦЭМ!$A$39:$A$782,$A239,СВЦЭМ!$B$39:$B$782,E$226)+'СЕТ СН'!$F$15</f>
        <v>169.67020538</v>
      </c>
      <c r="F239" s="36">
        <f>SUMIFS(СВЦЭМ!$F$39:$F$782,СВЦЭМ!$A$39:$A$782,$A239,СВЦЭМ!$B$39:$B$782,F$226)+'СЕТ СН'!$F$15</f>
        <v>169.82089680999999</v>
      </c>
      <c r="G239" s="36">
        <f>SUMIFS(СВЦЭМ!$F$39:$F$782,СВЦЭМ!$A$39:$A$782,$A239,СВЦЭМ!$B$39:$B$782,G$226)+'СЕТ СН'!$F$15</f>
        <v>170.81157117000001</v>
      </c>
      <c r="H239" s="36">
        <f>SUMIFS(СВЦЭМ!$F$39:$F$782,СВЦЭМ!$A$39:$A$782,$A239,СВЦЭМ!$B$39:$B$782,H$226)+'СЕТ СН'!$F$15</f>
        <v>172.21293377000001</v>
      </c>
      <c r="I239" s="36">
        <f>SUMIFS(СВЦЭМ!$F$39:$F$782,СВЦЭМ!$A$39:$A$782,$A239,СВЦЭМ!$B$39:$B$782,I$226)+'СЕТ СН'!$F$15</f>
        <v>168.76651568</v>
      </c>
      <c r="J239" s="36">
        <f>SUMIFS(СВЦЭМ!$F$39:$F$782,СВЦЭМ!$A$39:$A$782,$A239,СВЦЭМ!$B$39:$B$782,J$226)+'СЕТ СН'!$F$15</f>
        <v>157.16332774</v>
      </c>
      <c r="K239" s="36">
        <f>SUMIFS(СВЦЭМ!$F$39:$F$782,СВЦЭМ!$A$39:$A$782,$A239,СВЦЭМ!$B$39:$B$782,K$226)+'СЕТ СН'!$F$15</f>
        <v>150.48673751999999</v>
      </c>
      <c r="L239" s="36">
        <f>SUMIFS(СВЦЭМ!$F$39:$F$782,СВЦЭМ!$A$39:$A$782,$A239,СВЦЭМ!$B$39:$B$782,L$226)+'СЕТ СН'!$F$15</f>
        <v>150.43332279000001</v>
      </c>
      <c r="M239" s="36">
        <f>SUMIFS(СВЦЭМ!$F$39:$F$782,СВЦЭМ!$A$39:$A$782,$A239,СВЦЭМ!$B$39:$B$782,M$226)+'СЕТ СН'!$F$15</f>
        <v>151.27960321</v>
      </c>
      <c r="N239" s="36">
        <f>SUMIFS(СВЦЭМ!$F$39:$F$782,СВЦЭМ!$A$39:$A$782,$A239,СВЦЭМ!$B$39:$B$782,N$226)+'СЕТ СН'!$F$15</f>
        <v>154.23605756000001</v>
      </c>
      <c r="O239" s="36">
        <f>SUMIFS(СВЦЭМ!$F$39:$F$782,СВЦЭМ!$A$39:$A$782,$A239,СВЦЭМ!$B$39:$B$782,O$226)+'СЕТ СН'!$F$15</f>
        <v>160.45602371999999</v>
      </c>
      <c r="P239" s="36">
        <f>SUMIFS(СВЦЭМ!$F$39:$F$782,СВЦЭМ!$A$39:$A$782,$A239,СВЦЭМ!$B$39:$B$782,P$226)+'СЕТ СН'!$F$15</f>
        <v>167.53059956999999</v>
      </c>
      <c r="Q239" s="36">
        <f>SUMIFS(СВЦЭМ!$F$39:$F$782,СВЦЭМ!$A$39:$A$782,$A239,СВЦЭМ!$B$39:$B$782,Q$226)+'СЕТ СН'!$F$15</f>
        <v>163.18317937</v>
      </c>
      <c r="R239" s="36">
        <f>SUMIFS(СВЦЭМ!$F$39:$F$782,СВЦЭМ!$A$39:$A$782,$A239,СВЦЭМ!$B$39:$B$782,R$226)+'СЕТ СН'!$F$15</f>
        <v>158.61075618999999</v>
      </c>
      <c r="S239" s="36">
        <f>SUMIFS(СВЦЭМ!$F$39:$F$782,СВЦЭМ!$A$39:$A$782,$A239,СВЦЭМ!$B$39:$B$782,S$226)+'СЕТ СН'!$F$15</f>
        <v>152.20290016000001</v>
      </c>
      <c r="T239" s="36">
        <f>SUMIFS(СВЦЭМ!$F$39:$F$782,СВЦЭМ!$A$39:$A$782,$A239,СВЦЭМ!$B$39:$B$782,T$226)+'СЕТ СН'!$F$15</f>
        <v>142.20876622</v>
      </c>
      <c r="U239" s="36">
        <f>SUMIFS(СВЦЭМ!$F$39:$F$782,СВЦЭМ!$A$39:$A$782,$A239,СВЦЭМ!$B$39:$B$782,U$226)+'СЕТ СН'!$F$15</f>
        <v>137.24304178</v>
      </c>
      <c r="V239" s="36">
        <f>SUMIFS(СВЦЭМ!$F$39:$F$782,СВЦЭМ!$A$39:$A$782,$A239,СВЦЭМ!$B$39:$B$782,V$226)+'СЕТ СН'!$F$15</f>
        <v>137.79389282</v>
      </c>
      <c r="W239" s="36">
        <f>SUMIFS(СВЦЭМ!$F$39:$F$782,СВЦЭМ!$A$39:$A$782,$A239,СВЦЭМ!$B$39:$B$782,W$226)+'СЕТ СН'!$F$15</f>
        <v>139.54043859000001</v>
      </c>
      <c r="X239" s="36">
        <f>SUMIFS(СВЦЭМ!$F$39:$F$782,СВЦЭМ!$A$39:$A$782,$A239,СВЦЭМ!$B$39:$B$782,X$226)+'СЕТ СН'!$F$15</f>
        <v>141.94660027</v>
      </c>
      <c r="Y239" s="36">
        <f>SUMIFS(СВЦЭМ!$F$39:$F$782,СВЦЭМ!$A$39:$A$782,$A239,СВЦЭМ!$B$39:$B$782,Y$226)+'СЕТ СН'!$F$15</f>
        <v>146.49858637</v>
      </c>
    </row>
    <row r="240" spans="1:27" ht="15.75" x14ac:dyDescent="0.2">
      <c r="A240" s="35">
        <f t="shared" si="6"/>
        <v>44269</v>
      </c>
      <c r="B240" s="36">
        <f>SUMIFS(СВЦЭМ!$F$39:$F$782,СВЦЭМ!$A$39:$A$782,$A240,СВЦЭМ!$B$39:$B$782,B$226)+'СЕТ СН'!$F$15</f>
        <v>154.72227326000001</v>
      </c>
      <c r="C240" s="36">
        <f>SUMIFS(СВЦЭМ!$F$39:$F$782,СВЦЭМ!$A$39:$A$782,$A240,СВЦЭМ!$B$39:$B$782,C$226)+'СЕТ СН'!$F$15</f>
        <v>161.1251661</v>
      </c>
      <c r="D240" s="36">
        <f>SUMIFS(СВЦЭМ!$F$39:$F$782,СВЦЭМ!$A$39:$A$782,$A240,СВЦЭМ!$B$39:$B$782,D$226)+'СЕТ СН'!$F$15</f>
        <v>165.89617813999999</v>
      </c>
      <c r="E240" s="36">
        <f>SUMIFS(СВЦЭМ!$F$39:$F$782,СВЦЭМ!$A$39:$A$782,$A240,СВЦЭМ!$B$39:$B$782,E$226)+'СЕТ СН'!$F$15</f>
        <v>168.50876647000001</v>
      </c>
      <c r="F240" s="36">
        <f>SUMIFS(СВЦЭМ!$F$39:$F$782,СВЦЭМ!$A$39:$A$782,$A240,СВЦЭМ!$B$39:$B$782,F$226)+'СЕТ СН'!$F$15</f>
        <v>168.70623613999999</v>
      </c>
      <c r="G240" s="36">
        <f>SUMIFS(СВЦЭМ!$F$39:$F$782,СВЦЭМ!$A$39:$A$782,$A240,СВЦЭМ!$B$39:$B$782,G$226)+'СЕТ СН'!$F$15</f>
        <v>168.50449135</v>
      </c>
      <c r="H240" s="36">
        <f>SUMIFS(СВЦЭМ!$F$39:$F$782,СВЦЭМ!$A$39:$A$782,$A240,СВЦЭМ!$B$39:$B$782,H$226)+'СЕТ СН'!$F$15</f>
        <v>169.89938222999999</v>
      </c>
      <c r="I240" s="36">
        <f>SUMIFS(СВЦЭМ!$F$39:$F$782,СВЦЭМ!$A$39:$A$782,$A240,СВЦЭМ!$B$39:$B$782,I$226)+'СЕТ СН'!$F$15</f>
        <v>165.13021746999999</v>
      </c>
      <c r="J240" s="36">
        <f>SUMIFS(СВЦЭМ!$F$39:$F$782,СВЦЭМ!$A$39:$A$782,$A240,СВЦЭМ!$B$39:$B$782,J$226)+'СЕТ СН'!$F$15</f>
        <v>153.25754466000001</v>
      </c>
      <c r="K240" s="36">
        <f>SUMIFS(СВЦЭМ!$F$39:$F$782,СВЦЭМ!$A$39:$A$782,$A240,СВЦЭМ!$B$39:$B$782,K$226)+'СЕТ СН'!$F$15</f>
        <v>148.31169011</v>
      </c>
      <c r="L240" s="36">
        <f>SUMIFS(СВЦЭМ!$F$39:$F$782,СВЦЭМ!$A$39:$A$782,$A240,СВЦЭМ!$B$39:$B$782,L$226)+'СЕТ СН'!$F$15</f>
        <v>144.62189751</v>
      </c>
      <c r="M240" s="36">
        <f>SUMIFS(СВЦЭМ!$F$39:$F$782,СВЦЭМ!$A$39:$A$782,$A240,СВЦЭМ!$B$39:$B$782,M$226)+'СЕТ СН'!$F$15</f>
        <v>146.19075482</v>
      </c>
      <c r="N240" s="36">
        <f>SUMIFS(СВЦЭМ!$F$39:$F$782,СВЦЭМ!$A$39:$A$782,$A240,СВЦЭМ!$B$39:$B$782,N$226)+'СЕТ СН'!$F$15</f>
        <v>149.01327007</v>
      </c>
      <c r="O240" s="36">
        <f>SUMIFS(СВЦЭМ!$F$39:$F$782,СВЦЭМ!$A$39:$A$782,$A240,СВЦЭМ!$B$39:$B$782,O$226)+'СЕТ СН'!$F$15</f>
        <v>155.59171906</v>
      </c>
      <c r="P240" s="36">
        <f>SUMIFS(СВЦЭМ!$F$39:$F$782,СВЦЭМ!$A$39:$A$782,$A240,СВЦЭМ!$B$39:$B$782,P$226)+'СЕТ СН'!$F$15</f>
        <v>162.17571473000001</v>
      </c>
      <c r="Q240" s="36">
        <f>SUMIFS(СВЦЭМ!$F$39:$F$782,СВЦЭМ!$A$39:$A$782,$A240,СВЦЭМ!$B$39:$B$782,Q$226)+'СЕТ СН'!$F$15</f>
        <v>163.73019765000001</v>
      </c>
      <c r="R240" s="36">
        <f>SUMIFS(СВЦЭМ!$F$39:$F$782,СВЦЭМ!$A$39:$A$782,$A240,СВЦЭМ!$B$39:$B$782,R$226)+'СЕТ СН'!$F$15</f>
        <v>161.88910175000001</v>
      </c>
      <c r="S240" s="36">
        <f>SUMIFS(СВЦЭМ!$F$39:$F$782,СВЦЭМ!$A$39:$A$782,$A240,СВЦЭМ!$B$39:$B$782,S$226)+'СЕТ СН'!$F$15</f>
        <v>157.05444482999999</v>
      </c>
      <c r="T240" s="36">
        <f>SUMIFS(СВЦЭМ!$F$39:$F$782,СВЦЭМ!$A$39:$A$782,$A240,СВЦЭМ!$B$39:$B$782,T$226)+'СЕТ СН'!$F$15</f>
        <v>145.74581099</v>
      </c>
      <c r="U240" s="36">
        <f>SUMIFS(СВЦЭМ!$F$39:$F$782,СВЦЭМ!$A$39:$A$782,$A240,СВЦЭМ!$B$39:$B$782,U$226)+'СЕТ СН'!$F$15</f>
        <v>139.03792032999999</v>
      </c>
      <c r="V240" s="36">
        <f>SUMIFS(СВЦЭМ!$F$39:$F$782,СВЦЭМ!$A$39:$A$782,$A240,СВЦЭМ!$B$39:$B$782,V$226)+'СЕТ СН'!$F$15</f>
        <v>139.08204918000001</v>
      </c>
      <c r="W240" s="36">
        <f>SUMIFS(СВЦЭМ!$F$39:$F$782,СВЦЭМ!$A$39:$A$782,$A240,СВЦЭМ!$B$39:$B$782,W$226)+'СЕТ СН'!$F$15</f>
        <v>141.92342761</v>
      </c>
      <c r="X240" s="36">
        <f>SUMIFS(СВЦЭМ!$F$39:$F$782,СВЦЭМ!$A$39:$A$782,$A240,СВЦЭМ!$B$39:$B$782,X$226)+'СЕТ СН'!$F$15</f>
        <v>144.36778059</v>
      </c>
      <c r="Y240" s="36">
        <f>SUMIFS(СВЦЭМ!$F$39:$F$782,СВЦЭМ!$A$39:$A$782,$A240,СВЦЭМ!$B$39:$B$782,Y$226)+'СЕТ СН'!$F$15</f>
        <v>146.79122706999999</v>
      </c>
    </row>
    <row r="241" spans="1:25" ht="15.75" x14ac:dyDescent="0.2">
      <c r="A241" s="35">
        <f t="shared" si="6"/>
        <v>44270</v>
      </c>
      <c r="B241" s="36">
        <f>SUMIFS(СВЦЭМ!$F$39:$F$782,СВЦЭМ!$A$39:$A$782,$A241,СВЦЭМ!$B$39:$B$782,B$226)+'СЕТ СН'!$F$15</f>
        <v>163.15234171</v>
      </c>
      <c r="C241" s="36">
        <f>SUMIFS(СВЦЭМ!$F$39:$F$782,СВЦЭМ!$A$39:$A$782,$A241,СВЦЭМ!$B$39:$B$782,C$226)+'СЕТ СН'!$F$15</f>
        <v>169.66634243999999</v>
      </c>
      <c r="D241" s="36">
        <f>SUMIFS(СВЦЭМ!$F$39:$F$782,СВЦЭМ!$A$39:$A$782,$A241,СВЦЭМ!$B$39:$B$782,D$226)+'СЕТ СН'!$F$15</f>
        <v>169.03625341</v>
      </c>
      <c r="E241" s="36">
        <f>SUMIFS(СВЦЭМ!$F$39:$F$782,СВЦЭМ!$A$39:$A$782,$A241,СВЦЭМ!$B$39:$B$782,E$226)+'СЕТ СН'!$F$15</f>
        <v>168.62155576999999</v>
      </c>
      <c r="F241" s="36">
        <f>SUMIFS(СВЦЭМ!$F$39:$F$782,СВЦЭМ!$A$39:$A$782,$A241,СВЦЭМ!$B$39:$B$782,F$226)+'СЕТ СН'!$F$15</f>
        <v>169.46058614</v>
      </c>
      <c r="G241" s="36">
        <f>SUMIFS(СВЦЭМ!$F$39:$F$782,СВЦЭМ!$A$39:$A$782,$A241,СВЦЭМ!$B$39:$B$782,G$226)+'СЕТ СН'!$F$15</f>
        <v>170.33015449999999</v>
      </c>
      <c r="H241" s="36">
        <f>SUMIFS(СВЦЭМ!$F$39:$F$782,СВЦЭМ!$A$39:$A$782,$A241,СВЦЭМ!$B$39:$B$782,H$226)+'СЕТ СН'!$F$15</f>
        <v>170.70279185000001</v>
      </c>
      <c r="I241" s="36">
        <f>SUMIFS(СВЦЭМ!$F$39:$F$782,СВЦЭМ!$A$39:$A$782,$A241,СВЦЭМ!$B$39:$B$782,I$226)+'СЕТ СН'!$F$15</f>
        <v>161.34343330999999</v>
      </c>
      <c r="J241" s="36">
        <f>SUMIFS(СВЦЭМ!$F$39:$F$782,СВЦЭМ!$A$39:$A$782,$A241,СВЦЭМ!$B$39:$B$782,J$226)+'СЕТ СН'!$F$15</f>
        <v>152.09116311</v>
      </c>
      <c r="K241" s="36">
        <f>SUMIFS(СВЦЭМ!$F$39:$F$782,СВЦЭМ!$A$39:$A$782,$A241,СВЦЭМ!$B$39:$B$782,K$226)+'СЕТ СН'!$F$15</f>
        <v>147.07097142000001</v>
      </c>
      <c r="L241" s="36">
        <f>SUMIFS(СВЦЭМ!$F$39:$F$782,СВЦЭМ!$A$39:$A$782,$A241,СВЦЭМ!$B$39:$B$782,L$226)+'СЕТ СН'!$F$15</f>
        <v>145.34010925999999</v>
      </c>
      <c r="M241" s="36">
        <f>SUMIFS(СВЦЭМ!$F$39:$F$782,СВЦЭМ!$A$39:$A$782,$A241,СВЦЭМ!$B$39:$B$782,M$226)+'СЕТ СН'!$F$15</f>
        <v>147.63238347999999</v>
      </c>
      <c r="N241" s="36">
        <f>SUMIFS(СВЦЭМ!$F$39:$F$782,СВЦЭМ!$A$39:$A$782,$A241,СВЦЭМ!$B$39:$B$782,N$226)+'СЕТ СН'!$F$15</f>
        <v>149.37778162999999</v>
      </c>
      <c r="O241" s="36">
        <f>SUMIFS(СВЦЭМ!$F$39:$F$782,СВЦЭМ!$A$39:$A$782,$A241,СВЦЭМ!$B$39:$B$782,O$226)+'СЕТ СН'!$F$15</f>
        <v>154.39157974</v>
      </c>
      <c r="P241" s="36">
        <f>SUMIFS(СВЦЭМ!$F$39:$F$782,СВЦЭМ!$A$39:$A$782,$A241,СВЦЭМ!$B$39:$B$782,P$226)+'СЕТ СН'!$F$15</f>
        <v>161.69013078</v>
      </c>
      <c r="Q241" s="36">
        <f>SUMIFS(СВЦЭМ!$F$39:$F$782,СВЦЭМ!$A$39:$A$782,$A241,СВЦЭМ!$B$39:$B$782,Q$226)+'СЕТ СН'!$F$15</f>
        <v>164.76398232</v>
      </c>
      <c r="R241" s="36">
        <f>SUMIFS(СВЦЭМ!$F$39:$F$782,СВЦЭМ!$A$39:$A$782,$A241,СВЦЭМ!$B$39:$B$782,R$226)+'СЕТ СН'!$F$15</f>
        <v>162.18482663</v>
      </c>
      <c r="S241" s="36">
        <f>SUMIFS(СВЦЭМ!$F$39:$F$782,СВЦЭМ!$A$39:$A$782,$A241,СВЦЭМ!$B$39:$B$782,S$226)+'СЕТ СН'!$F$15</f>
        <v>154.87870187999999</v>
      </c>
      <c r="T241" s="36">
        <f>SUMIFS(СВЦЭМ!$F$39:$F$782,СВЦЭМ!$A$39:$A$782,$A241,СВЦЭМ!$B$39:$B$782,T$226)+'СЕТ СН'!$F$15</f>
        <v>139.69340944999999</v>
      </c>
      <c r="U241" s="36">
        <f>SUMIFS(СВЦЭМ!$F$39:$F$782,СВЦЭМ!$A$39:$A$782,$A241,СВЦЭМ!$B$39:$B$782,U$226)+'СЕТ СН'!$F$15</f>
        <v>133.62258868999999</v>
      </c>
      <c r="V241" s="36">
        <f>SUMIFS(СВЦЭМ!$F$39:$F$782,СВЦЭМ!$A$39:$A$782,$A241,СВЦЭМ!$B$39:$B$782,V$226)+'СЕТ СН'!$F$15</f>
        <v>133.56739891999999</v>
      </c>
      <c r="W241" s="36">
        <f>SUMIFS(СВЦЭМ!$F$39:$F$782,СВЦЭМ!$A$39:$A$782,$A241,СВЦЭМ!$B$39:$B$782,W$226)+'СЕТ СН'!$F$15</f>
        <v>134.48637317000001</v>
      </c>
      <c r="X241" s="36">
        <f>SUMIFS(СВЦЭМ!$F$39:$F$782,СВЦЭМ!$A$39:$A$782,$A241,СВЦЭМ!$B$39:$B$782,X$226)+'СЕТ СН'!$F$15</f>
        <v>134.07163186</v>
      </c>
      <c r="Y241" s="36">
        <f>SUMIFS(СВЦЭМ!$F$39:$F$782,СВЦЭМ!$A$39:$A$782,$A241,СВЦЭМ!$B$39:$B$782,Y$226)+'СЕТ СН'!$F$15</f>
        <v>135.66214589000001</v>
      </c>
    </row>
    <row r="242" spans="1:25" ht="15.75" x14ac:dyDescent="0.2">
      <c r="A242" s="35">
        <f t="shared" si="6"/>
        <v>44271</v>
      </c>
      <c r="B242" s="36">
        <f>SUMIFS(СВЦЭМ!$F$39:$F$782,СВЦЭМ!$A$39:$A$782,$A242,СВЦЭМ!$B$39:$B$782,B$226)+'СЕТ СН'!$F$15</f>
        <v>148.3443106</v>
      </c>
      <c r="C242" s="36">
        <f>SUMIFS(СВЦЭМ!$F$39:$F$782,СВЦЭМ!$A$39:$A$782,$A242,СВЦЭМ!$B$39:$B$782,C$226)+'СЕТ СН'!$F$15</f>
        <v>163.15636423000001</v>
      </c>
      <c r="D242" s="36">
        <f>SUMIFS(СВЦЭМ!$F$39:$F$782,СВЦЭМ!$A$39:$A$782,$A242,СВЦЭМ!$B$39:$B$782,D$226)+'СЕТ СН'!$F$15</f>
        <v>168.94336804</v>
      </c>
      <c r="E242" s="36">
        <f>SUMIFS(СВЦЭМ!$F$39:$F$782,СВЦЭМ!$A$39:$A$782,$A242,СВЦЭМ!$B$39:$B$782,E$226)+'СЕТ СН'!$F$15</f>
        <v>169.24990077000001</v>
      </c>
      <c r="F242" s="36">
        <f>SUMIFS(СВЦЭМ!$F$39:$F$782,СВЦЭМ!$A$39:$A$782,$A242,СВЦЭМ!$B$39:$B$782,F$226)+'СЕТ СН'!$F$15</f>
        <v>168.03974880000001</v>
      </c>
      <c r="G242" s="36">
        <f>SUMIFS(СВЦЭМ!$F$39:$F$782,СВЦЭМ!$A$39:$A$782,$A242,СВЦЭМ!$B$39:$B$782,G$226)+'СЕТ СН'!$F$15</f>
        <v>169.1165713</v>
      </c>
      <c r="H242" s="36">
        <f>SUMIFS(СВЦЭМ!$F$39:$F$782,СВЦЭМ!$A$39:$A$782,$A242,СВЦЭМ!$B$39:$B$782,H$226)+'СЕТ СН'!$F$15</f>
        <v>173.18654889000001</v>
      </c>
      <c r="I242" s="36">
        <f>SUMIFS(СВЦЭМ!$F$39:$F$782,СВЦЭМ!$A$39:$A$782,$A242,СВЦЭМ!$B$39:$B$782,I$226)+'СЕТ СН'!$F$15</f>
        <v>164.37299095</v>
      </c>
      <c r="J242" s="36">
        <f>SUMIFS(СВЦЭМ!$F$39:$F$782,СВЦЭМ!$A$39:$A$782,$A242,СВЦЭМ!$B$39:$B$782,J$226)+'СЕТ СН'!$F$15</f>
        <v>157.15724791</v>
      </c>
      <c r="K242" s="36">
        <f>SUMIFS(СВЦЭМ!$F$39:$F$782,СВЦЭМ!$A$39:$A$782,$A242,СВЦЭМ!$B$39:$B$782,K$226)+'СЕТ СН'!$F$15</f>
        <v>153.92461087000001</v>
      </c>
      <c r="L242" s="36">
        <f>SUMIFS(СВЦЭМ!$F$39:$F$782,СВЦЭМ!$A$39:$A$782,$A242,СВЦЭМ!$B$39:$B$782,L$226)+'СЕТ СН'!$F$15</f>
        <v>153.16286241</v>
      </c>
      <c r="M242" s="36">
        <f>SUMIFS(СВЦЭМ!$F$39:$F$782,СВЦЭМ!$A$39:$A$782,$A242,СВЦЭМ!$B$39:$B$782,M$226)+'СЕТ СН'!$F$15</f>
        <v>151.98026363</v>
      </c>
      <c r="N242" s="36">
        <f>SUMIFS(СВЦЭМ!$F$39:$F$782,СВЦЭМ!$A$39:$A$782,$A242,СВЦЭМ!$B$39:$B$782,N$226)+'СЕТ СН'!$F$15</f>
        <v>151.55277659000001</v>
      </c>
      <c r="O242" s="36">
        <f>SUMIFS(СВЦЭМ!$F$39:$F$782,СВЦЭМ!$A$39:$A$782,$A242,СВЦЭМ!$B$39:$B$782,O$226)+'СЕТ СН'!$F$15</f>
        <v>156.29506941</v>
      </c>
      <c r="P242" s="36">
        <f>SUMIFS(СВЦЭМ!$F$39:$F$782,СВЦЭМ!$A$39:$A$782,$A242,СВЦЭМ!$B$39:$B$782,P$226)+'СЕТ СН'!$F$15</f>
        <v>162.61258316000001</v>
      </c>
      <c r="Q242" s="36">
        <f>SUMIFS(СВЦЭМ!$F$39:$F$782,СВЦЭМ!$A$39:$A$782,$A242,СВЦЭМ!$B$39:$B$782,Q$226)+'СЕТ СН'!$F$15</f>
        <v>163.57273943999999</v>
      </c>
      <c r="R242" s="36">
        <f>SUMIFS(СВЦЭМ!$F$39:$F$782,СВЦЭМ!$A$39:$A$782,$A242,СВЦЭМ!$B$39:$B$782,R$226)+'СЕТ СН'!$F$15</f>
        <v>161.84002468</v>
      </c>
      <c r="S242" s="36">
        <f>SUMIFS(СВЦЭМ!$F$39:$F$782,СВЦЭМ!$A$39:$A$782,$A242,СВЦЭМ!$B$39:$B$782,S$226)+'СЕТ СН'!$F$15</f>
        <v>160.34503164</v>
      </c>
      <c r="T242" s="36">
        <f>SUMIFS(СВЦЭМ!$F$39:$F$782,СВЦЭМ!$A$39:$A$782,$A242,СВЦЭМ!$B$39:$B$782,T$226)+'СЕТ СН'!$F$15</f>
        <v>149.51476031999999</v>
      </c>
      <c r="U242" s="36">
        <f>SUMIFS(СВЦЭМ!$F$39:$F$782,СВЦЭМ!$A$39:$A$782,$A242,СВЦЭМ!$B$39:$B$782,U$226)+'СЕТ СН'!$F$15</f>
        <v>143.99481562</v>
      </c>
      <c r="V242" s="36">
        <f>SUMIFS(СВЦЭМ!$F$39:$F$782,СВЦЭМ!$A$39:$A$782,$A242,СВЦЭМ!$B$39:$B$782,V$226)+'СЕТ СН'!$F$15</f>
        <v>144.96410499999999</v>
      </c>
      <c r="W242" s="36">
        <f>SUMIFS(СВЦЭМ!$F$39:$F$782,СВЦЭМ!$A$39:$A$782,$A242,СВЦЭМ!$B$39:$B$782,W$226)+'СЕТ СН'!$F$15</f>
        <v>147.59965023999999</v>
      </c>
      <c r="X242" s="36">
        <f>SUMIFS(СВЦЭМ!$F$39:$F$782,СВЦЭМ!$A$39:$A$782,$A242,СВЦЭМ!$B$39:$B$782,X$226)+'СЕТ СН'!$F$15</f>
        <v>150.18959122000001</v>
      </c>
      <c r="Y242" s="36">
        <f>SUMIFS(СВЦЭМ!$F$39:$F$782,СВЦЭМ!$A$39:$A$782,$A242,СВЦЭМ!$B$39:$B$782,Y$226)+'СЕТ СН'!$F$15</f>
        <v>150.71223456999999</v>
      </c>
    </row>
    <row r="243" spans="1:25" ht="15.75" x14ac:dyDescent="0.2">
      <c r="A243" s="35">
        <f t="shared" si="6"/>
        <v>44272</v>
      </c>
      <c r="B243" s="36">
        <f>SUMIFS(СВЦЭМ!$F$39:$F$782,СВЦЭМ!$A$39:$A$782,$A243,СВЦЭМ!$B$39:$B$782,B$226)+'СЕТ СН'!$F$15</f>
        <v>168.0316402</v>
      </c>
      <c r="C243" s="36">
        <f>SUMIFS(СВЦЭМ!$F$39:$F$782,СВЦЭМ!$A$39:$A$782,$A243,СВЦЭМ!$B$39:$B$782,C$226)+'СЕТ СН'!$F$15</f>
        <v>172.84288956</v>
      </c>
      <c r="D243" s="36">
        <f>SUMIFS(СВЦЭМ!$F$39:$F$782,СВЦЭМ!$A$39:$A$782,$A243,СВЦЭМ!$B$39:$B$782,D$226)+'СЕТ СН'!$F$15</f>
        <v>170.11701497999999</v>
      </c>
      <c r="E243" s="36">
        <f>SUMIFS(СВЦЭМ!$F$39:$F$782,СВЦЭМ!$A$39:$A$782,$A243,СВЦЭМ!$B$39:$B$782,E$226)+'СЕТ СН'!$F$15</f>
        <v>169.24576630000001</v>
      </c>
      <c r="F243" s="36">
        <f>SUMIFS(СВЦЭМ!$F$39:$F$782,СВЦЭМ!$A$39:$A$782,$A243,СВЦЭМ!$B$39:$B$782,F$226)+'СЕТ СН'!$F$15</f>
        <v>169.75762684</v>
      </c>
      <c r="G243" s="36">
        <f>SUMIFS(СВЦЭМ!$F$39:$F$782,СВЦЭМ!$A$39:$A$782,$A243,СВЦЭМ!$B$39:$B$782,G$226)+'СЕТ СН'!$F$15</f>
        <v>171.19053713</v>
      </c>
      <c r="H243" s="36">
        <f>SUMIFS(СВЦЭМ!$F$39:$F$782,СВЦЭМ!$A$39:$A$782,$A243,СВЦЭМ!$B$39:$B$782,H$226)+'СЕТ СН'!$F$15</f>
        <v>173.38582253999999</v>
      </c>
      <c r="I243" s="36">
        <f>SUMIFS(СВЦЭМ!$F$39:$F$782,СВЦЭМ!$A$39:$A$782,$A243,СВЦЭМ!$B$39:$B$782,I$226)+'СЕТ СН'!$F$15</f>
        <v>167.50464994999999</v>
      </c>
      <c r="J243" s="36">
        <f>SUMIFS(СВЦЭМ!$F$39:$F$782,СВЦЭМ!$A$39:$A$782,$A243,СВЦЭМ!$B$39:$B$782,J$226)+'СЕТ СН'!$F$15</f>
        <v>160.86926249999999</v>
      </c>
      <c r="K243" s="36">
        <f>SUMIFS(СВЦЭМ!$F$39:$F$782,СВЦЭМ!$A$39:$A$782,$A243,СВЦЭМ!$B$39:$B$782,K$226)+'СЕТ СН'!$F$15</f>
        <v>159.29581246999999</v>
      </c>
      <c r="L243" s="36">
        <f>SUMIFS(СВЦЭМ!$F$39:$F$782,СВЦЭМ!$A$39:$A$782,$A243,СВЦЭМ!$B$39:$B$782,L$226)+'СЕТ СН'!$F$15</f>
        <v>158.48060672</v>
      </c>
      <c r="M243" s="36">
        <f>SUMIFS(СВЦЭМ!$F$39:$F$782,СВЦЭМ!$A$39:$A$782,$A243,СВЦЭМ!$B$39:$B$782,M$226)+'СЕТ СН'!$F$15</f>
        <v>158.82804236000001</v>
      </c>
      <c r="N243" s="36">
        <f>SUMIFS(СВЦЭМ!$F$39:$F$782,СВЦЭМ!$A$39:$A$782,$A243,СВЦЭМ!$B$39:$B$782,N$226)+'СЕТ СН'!$F$15</f>
        <v>159.37422900000001</v>
      </c>
      <c r="O243" s="36">
        <f>SUMIFS(СВЦЭМ!$F$39:$F$782,СВЦЭМ!$A$39:$A$782,$A243,СВЦЭМ!$B$39:$B$782,O$226)+'СЕТ СН'!$F$15</f>
        <v>162.36260969</v>
      </c>
      <c r="P243" s="36">
        <f>SUMIFS(СВЦЭМ!$F$39:$F$782,СВЦЭМ!$A$39:$A$782,$A243,СВЦЭМ!$B$39:$B$782,P$226)+'СЕТ СН'!$F$15</f>
        <v>169.07267494000001</v>
      </c>
      <c r="Q243" s="36">
        <f>SUMIFS(СВЦЭМ!$F$39:$F$782,СВЦЭМ!$A$39:$A$782,$A243,СВЦЭМ!$B$39:$B$782,Q$226)+'СЕТ СН'!$F$15</f>
        <v>174.11653509999999</v>
      </c>
      <c r="R243" s="36">
        <f>SUMIFS(СВЦЭМ!$F$39:$F$782,СВЦЭМ!$A$39:$A$782,$A243,СВЦЭМ!$B$39:$B$782,R$226)+'СЕТ СН'!$F$15</f>
        <v>170.88453324</v>
      </c>
      <c r="S243" s="36">
        <f>SUMIFS(СВЦЭМ!$F$39:$F$782,СВЦЭМ!$A$39:$A$782,$A243,СВЦЭМ!$B$39:$B$782,S$226)+'СЕТ СН'!$F$15</f>
        <v>166.9122941</v>
      </c>
      <c r="T243" s="36">
        <f>SUMIFS(СВЦЭМ!$F$39:$F$782,СВЦЭМ!$A$39:$A$782,$A243,СВЦЭМ!$B$39:$B$782,T$226)+'СЕТ СН'!$F$15</f>
        <v>157.48477070000001</v>
      </c>
      <c r="U243" s="36">
        <f>SUMIFS(СВЦЭМ!$F$39:$F$782,СВЦЭМ!$A$39:$A$782,$A243,СВЦЭМ!$B$39:$B$782,U$226)+'СЕТ СН'!$F$15</f>
        <v>152.40008570000001</v>
      </c>
      <c r="V243" s="36">
        <f>SUMIFS(СВЦЭМ!$F$39:$F$782,СВЦЭМ!$A$39:$A$782,$A243,СВЦЭМ!$B$39:$B$782,V$226)+'СЕТ СН'!$F$15</f>
        <v>151.59371508999999</v>
      </c>
      <c r="W243" s="36">
        <f>SUMIFS(СВЦЭМ!$F$39:$F$782,СВЦЭМ!$A$39:$A$782,$A243,СВЦЭМ!$B$39:$B$782,W$226)+'СЕТ СН'!$F$15</f>
        <v>153.10753577</v>
      </c>
      <c r="X243" s="36">
        <f>SUMIFS(СВЦЭМ!$F$39:$F$782,СВЦЭМ!$A$39:$A$782,$A243,СВЦЭМ!$B$39:$B$782,X$226)+'СЕТ СН'!$F$15</f>
        <v>155.39846996</v>
      </c>
      <c r="Y243" s="36">
        <f>SUMIFS(СВЦЭМ!$F$39:$F$782,СВЦЭМ!$A$39:$A$782,$A243,СВЦЭМ!$B$39:$B$782,Y$226)+'СЕТ СН'!$F$15</f>
        <v>156.5945543</v>
      </c>
    </row>
    <row r="244" spans="1:25" ht="15.75" x14ac:dyDescent="0.2">
      <c r="A244" s="35">
        <f t="shared" si="6"/>
        <v>44273</v>
      </c>
      <c r="B244" s="36">
        <f>SUMIFS(СВЦЭМ!$F$39:$F$782,СВЦЭМ!$A$39:$A$782,$A244,СВЦЭМ!$B$39:$B$782,B$226)+'СЕТ СН'!$F$15</f>
        <v>159.44337164000001</v>
      </c>
      <c r="C244" s="36">
        <f>SUMIFS(СВЦЭМ!$F$39:$F$782,СВЦЭМ!$A$39:$A$782,$A244,СВЦЭМ!$B$39:$B$782,C$226)+'СЕТ СН'!$F$15</f>
        <v>171.3625782</v>
      </c>
      <c r="D244" s="36">
        <f>SUMIFS(СВЦЭМ!$F$39:$F$782,СВЦЭМ!$A$39:$A$782,$A244,СВЦЭМ!$B$39:$B$782,D$226)+'СЕТ СН'!$F$15</f>
        <v>182.6861188</v>
      </c>
      <c r="E244" s="36">
        <f>SUMIFS(СВЦЭМ!$F$39:$F$782,СВЦЭМ!$A$39:$A$782,$A244,СВЦЭМ!$B$39:$B$782,E$226)+'СЕТ СН'!$F$15</f>
        <v>183.21465140999999</v>
      </c>
      <c r="F244" s="36">
        <f>SUMIFS(СВЦЭМ!$F$39:$F$782,СВЦЭМ!$A$39:$A$782,$A244,СВЦЭМ!$B$39:$B$782,F$226)+'СЕТ СН'!$F$15</f>
        <v>184.01767100999999</v>
      </c>
      <c r="G244" s="36">
        <f>SUMIFS(СВЦЭМ!$F$39:$F$782,СВЦЭМ!$A$39:$A$782,$A244,СВЦЭМ!$B$39:$B$782,G$226)+'СЕТ СН'!$F$15</f>
        <v>183.37254528</v>
      </c>
      <c r="H244" s="36">
        <f>SUMIFS(СВЦЭМ!$F$39:$F$782,СВЦЭМ!$A$39:$A$782,$A244,СВЦЭМ!$B$39:$B$782,H$226)+'СЕТ СН'!$F$15</f>
        <v>176.37235303</v>
      </c>
      <c r="I244" s="36">
        <f>SUMIFS(СВЦЭМ!$F$39:$F$782,СВЦЭМ!$A$39:$A$782,$A244,СВЦЭМ!$B$39:$B$782,I$226)+'СЕТ СН'!$F$15</f>
        <v>165.50706206999999</v>
      </c>
      <c r="J244" s="36">
        <f>SUMIFS(СВЦЭМ!$F$39:$F$782,СВЦЭМ!$A$39:$A$782,$A244,СВЦЭМ!$B$39:$B$782,J$226)+'СЕТ СН'!$F$15</f>
        <v>158.70595270000001</v>
      </c>
      <c r="K244" s="36">
        <f>SUMIFS(СВЦЭМ!$F$39:$F$782,СВЦЭМ!$A$39:$A$782,$A244,СВЦЭМ!$B$39:$B$782,K$226)+'СЕТ СН'!$F$15</f>
        <v>154.55282500000001</v>
      </c>
      <c r="L244" s="36">
        <f>SUMIFS(СВЦЭМ!$F$39:$F$782,СВЦЭМ!$A$39:$A$782,$A244,СВЦЭМ!$B$39:$B$782,L$226)+'СЕТ СН'!$F$15</f>
        <v>154.50738824999999</v>
      </c>
      <c r="M244" s="36">
        <f>SUMIFS(СВЦЭМ!$F$39:$F$782,СВЦЭМ!$A$39:$A$782,$A244,СВЦЭМ!$B$39:$B$782,M$226)+'СЕТ СН'!$F$15</f>
        <v>155.62436894999999</v>
      </c>
      <c r="N244" s="36">
        <f>SUMIFS(СВЦЭМ!$F$39:$F$782,СВЦЭМ!$A$39:$A$782,$A244,СВЦЭМ!$B$39:$B$782,N$226)+'СЕТ СН'!$F$15</f>
        <v>156.77833394999999</v>
      </c>
      <c r="O244" s="36">
        <f>SUMIFS(СВЦЭМ!$F$39:$F$782,СВЦЭМ!$A$39:$A$782,$A244,СВЦЭМ!$B$39:$B$782,O$226)+'СЕТ СН'!$F$15</f>
        <v>159.38311446</v>
      </c>
      <c r="P244" s="36">
        <f>SUMIFS(СВЦЭМ!$F$39:$F$782,СВЦЭМ!$A$39:$A$782,$A244,СВЦЭМ!$B$39:$B$782,P$226)+'СЕТ СН'!$F$15</f>
        <v>166.08453363000001</v>
      </c>
      <c r="Q244" s="36">
        <f>SUMIFS(СВЦЭМ!$F$39:$F$782,СВЦЭМ!$A$39:$A$782,$A244,СВЦЭМ!$B$39:$B$782,Q$226)+'СЕТ СН'!$F$15</f>
        <v>170.91219874000001</v>
      </c>
      <c r="R244" s="36">
        <f>SUMIFS(СВЦЭМ!$F$39:$F$782,СВЦЭМ!$A$39:$A$782,$A244,СВЦЭМ!$B$39:$B$782,R$226)+'СЕТ СН'!$F$15</f>
        <v>168.51172944000001</v>
      </c>
      <c r="S244" s="36">
        <f>SUMIFS(СВЦЭМ!$F$39:$F$782,СВЦЭМ!$A$39:$A$782,$A244,СВЦЭМ!$B$39:$B$782,S$226)+'СЕТ СН'!$F$15</f>
        <v>166.10648130000001</v>
      </c>
      <c r="T244" s="36">
        <f>SUMIFS(СВЦЭМ!$F$39:$F$782,СВЦЭМ!$A$39:$A$782,$A244,СВЦЭМ!$B$39:$B$782,T$226)+'СЕТ СН'!$F$15</f>
        <v>153.90954073</v>
      </c>
      <c r="U244" s="36">
        <f>SUMIFS(СВЦЭМ!$F$39:$F$782,СВЦЭМ!$A$39:$A$782,$A244,СВЦЭМ!$B$39:$B$782,U$226)+'СЕТ СН'!$F$15</f>
        <v>149.11357057000001</v>
      </c>
      <c r="V244" s="36">
        <f>SUMIFS(СВЦЭМ!$F$39:$F$782,СВЦЭМ!$A$39:$A$782,$A244,СВЦЭМ!$B$39:$B$782,V$226)+'СЕТ СН'!$F$15</f>
        <v>150.09330811000001</v>
      </c>
      <c r="W244" s="36">
        <f>SUMIFS(СВЦЭМ!$F$39:$F$782,СВЦЭМ!$A$39:$A$782,$A244,СВЦЭМ!$B$39:$B$782,W$226)+'СЕТ СН'!$F$15</f>
        <v>151.25180140000001</v>
      </c>
      <c r="X244" s="36">
        <f>SUMIFS(СВЦЭМ!$F$39:$F$782,СВЦЭМ!$A$39:$A$782,$A244,СВЦЭМ!$B$39:$B$782,X$226)+'СЕТ СН'!$F$15</f>
        <v>152.27144401000001</v>
      </c>
      <c r="Y244" s="36">
        <f>SUMIFS(СВЦЭМ!$F$39:$F$782,СВЦЭМ!$A$39:$A$782,$A244,СВЦЭМ!$B$39:$B$782,Y$226)+'СЕТ СН'!$F$15</f>
        <v>154.07923718999999</v>
      </c>
    </row>
    <row r="245" spans="1:25" ht="15.75" x14ac:dyDescent="0.2">
      <c r="A245" s="35">
        <f t="shared" si="6"/>
        <v>44274</v>
      </c>
      <c r="B245" s="36">
        <f>SUMIFS(СВЦЭМ!$F$39:$F$782,СВЦЭМ!$A$39:$A$782,$A245,СВЦЭМ!$B$39:$B$782,B$226)+'СЕТ СН'!$F$15</f>
        <v>152.47648866</v>
      </c>
      <c r="C245" s="36">
        <f>SUMIFS(СВЦЭМ!$F$39:$F$782,СВЦЭМ!$A$39:$A$782,$A245,СВЦЭМ!$B$39:$B$782,C$226)+'СЕТ СН'!$F$15</f>
        <v>163.13785801</v>
      </c>
      <c r="D245" s="36">
        <f>SUMIFS(СВЦЭМ!$F$39:$F$782,СВЦЭМ!$A$39:$A$782,$A245,СВЦЭМ!$B$39:$B$782,D$226)+'СЕТ СН'!$F$15</f>
        <v>175.18223454</v>
      </c>
      <c r="E245" s="36">
        <f>SUMIFS(СВЦЭМ!$F$39:$F$782,СВЦЭМ!$A$39:$A$782,$A245,СВЦЭМ!$B$39:$B$782,E$226)+'СЕТ СН'!$F$15</f>
        <v>175.72008202999999</v>
      </c>
      <c r="F245" s="36">
        <f>SUMIFS(СВЦЭМ!$F$39:$F$782,СВЦЭМ!$A$39:$A$782,$A245,СВЦЭМ!$B$39:$B$782,F$226)+'СЕТ СН'!$F$15</f>
        <v>179.2412167</v>
      </c>
      <c r="G245" s="36">
        <f>SUMIFS(СВЦЭМ!$F$39:$F$782,СВЦЭМ!$A$39:$A$782,$A245,СВЦЭМ!$B$39:$B$782,G$226)+'СЕТ СН'!$F$15</f>
        <v>176.17442617</v>
      </c>
      <c r="H245" s="36">
        <f>SUMIFS(СВЦЭМ!$F$39:$F$782,СВЦЭМ!$A$39:$A$782,$A245,СВЦЭМ!$B$39:$B$782,H$226)+'СЕТ СН'!$F$15</f>
        <v>166.84816773</v>
      </c>
      <c r="I245" s="36">
        <f>SUMIFS(СВЦЭМ!$F$39:$F$782,СВЦЭМ!$A$39:$A$782,$A245,СВЦЭМ!$B$39:$B$782,I$226)+'СЕТ СН'!$F$15</f>
        <v>158.42044422000001</v>
      </c>
      <c r="J245" s="36">
        <f>SUMIFS(СВЦЭМ!$F$39:$F$782,СВЦЭМ!$A$39:$A$782,$A245,СВЦЭМ!$B$39:$B$782,J$226)+'СЕТ СН'!$F$15</f>
        <v>150.92160322000001</v>
      </c>
      <c r="K245" s="36">
        <f>SUMIFS(СВЦЭМ!$F$39:$F$782,СВЦЭМ!$A$39:$A$782,$A245,СВЦЭМ!$B$39:$B$782,K$226)+'СЕТ СН'!$F$15</f>
        <v>147.07569645000001</v>
      </c>
      <c r="L245" s="36">
        <f>SUMIFS(СВЦЭМ!$F$39:$F$782,СВЦЭМ!$A$39:$A$782,$A245,СВЦЭМ!$B$39:$B$782,L$226)+'СЕТ СН'!$F$15</f>
        <v>145.96319788</v>
      </c>
      <c r="M245" s="36">
        <f>SUMIFS(СВЦЭМ!$F$39:$F$782,СВЦЭМ!$A$39:$A$782,$A245,СВЦЭМ!$B$39:$B$782,M$226)+'СЕТ СН'!$F$15</f>
        <v>147.10038631</v>
      </c>
      <c r="N245" s="36">
        <f>SUMIFS(СВЦЭМ!$F$39:$F$782,СВЦЭМ!$A$39:$A$782,$A245,СВЦЭМ!$B$39:$B$782,N$226)+'СЕТ СН'!$F$15</f>
        <v>150.01093546000001</v>
      </c>
      <c r="O245" s="36">
        <f>SUMIFS(СВЦЭМ!$F$39:$F$782,СВЦЭМ!$A$39:$A$782,$A245,СВЦЭМ!$B$39:$B$782,O$226)+'СЕТ СН'!$F$15</f>
        <v>150.79518196999999</v>
      </c>
      <c r="P245" s="36">
        <f>SUMIFS(СВЦЭМ!$F$39:$F$782,СВЦЭМ!$A$39:$A$782,$A245,СВЦЭМ!$B$39:$B$782,P$226)+'СЕТ СН'!$F$15</f>
        <v>157.29877334</v>
      </c>
      <c r="Q245" s="36">
        <f>SUMIFS(СВЦЭМ!$F$39:$F$782,СВЦЭМ!$A$39:$A$782,$A245,СВЦЭМ!$B$39:$B$782,Q$226)+'СЕТ СН'!$F$15</f>
        <v>163.02699616000001</v>
      </c>
      <c r="R245" s="36">
        <f>SUMIFS(СВЦЭМ!$F$39:$F$782,СВЦЭМ!$A$39:$A$782,$A245,СВЦЭМ!$B$39:$B$782,R$226)+'СЕТ СН'!$F$15</f>
        <v>164.04795411000001</v>
      </c>
      <c r="S245" s="36">
        <f>SUMIFS(СВЦЭМ!$F$39:$F$782,СВЦЭМ!$A$39:$A$782,$A245,СВЦЭМ!$B$39:$B$782,S$226)+'СЕТ СН'!$F$15</f>
        <v>162.43056159</v>
      </c>
      <c r="T245" s="36">
        <f>SUMIFS(СВЦЭМ!$F$39:$F$782,СВЦЭМ!$A$39:$A$782,$A245,СВЦЭМ!$B$39:$B$782,T$226)+'СЕТ СН'!$F$15</f>
        <v>151.03854161000001</v>
      </c>
      <c r="U245" s="36">
        <f>SUMIFS(СВЦЭМ!$F$39:$F$782,СВЦЭМ!$A$39:$A$782,$A245,СВЦЭМ!$B$39:$B$782,U$226)+'СЕТ СН'!$F$15</f>
        <v>144.56381006000001</v>
      </c>
      <c r="V245" s="36">
        <f>SUMIFS(СВЦЭМ!$F$39:$F$782,СВЦЭМ!$A$39:$A$782,$A245,СВЦЭМ!$B$39:$B$782,V$226)+'СЕТ СН'!$F$15</f>
        <v>143.64787892999999</v>
      </c>
      <c r="W245" s="36">
        <f>SUMIFS(СВЦЭМ!$F$39:$F$782,СВЦЭМ!$A$39:$A$782,$A245,СВЦЭМ!$B$39:$B$782,W$226)+'СЕТ СН'!$F$15</f>
        <v>144.42996073</v>
      </c>
      <c r="X245" s="36">
        <f>SUMIFS(СВЦЭМ!$F$39:$F$782,СВЦЭМ!$A$39:$A$782,$A245,СВЦЭМ!$B$39:$B$782,X$226)+'СЕТ СН'!$F$15</f>
        <v>148.27892108</v>
      </c>
      <c r="Y245" s="36">
        <f>SUMIFS(СВЦЭМ!$F$39:$F$782,СВЦЭМ!$A$39:$A$782,$A245,СВЦЭМ!$B$39:$B$782,Y$226)+'СЕТ СН'!$F$15</f>
        <v>150.37274411000001</v>
      </c>
    </row>
    <row r="246" spans="1:25" ht="15.75" x14ac:dyDescent="0.2">
      <c r="A246" s="35">
        <f t="shared" si="6"/>
        <v>44275</v>
      </c>
      <c r="B246" s="36">
        <f>SUMIFS(СВЦЭМ!$F$39:$F$782,СВЦЭМ!$A$39:$A$782,$A246,СВЦЭМ!$B$39:$B$782,B$226)+'СЕТ СН'!$F$15</f>
        <v>153.72111889999999</v>
      </c>
      <c r="C246" s="36">
        <f>SUMIFS(СВЦЭМ!$F$39:$F$782,СВЦЭМ!$A$39:$A$782,$A246,СВЦЭМ!$B$39:$B$782,C$226)+'СЕТ СН'!$F$15</f>
        <v>165.04108441</v>
      </c>
      <c r="D246" s="36">
        <f>SUMIFS(СВЦЭМ!$F$39:$F$782,СВЦЭМ!$A$39:$A$782,$A246,СВЦЭМ!$B$39:$B$782,D$226)+'СЕТ СН'!$F$15</f>
        <v>176.04170858000001</v>
      </c>
      <c r="E246" s="36">
        <f>SUMIFS(СВЦЭМ!$F$39:$F$782,СВЦЭМ!$A$39:$A$782,$A246,СВЦЭМ!$B$39:$B$782,E$226)+'СЕТ СН'!$F$15</f>
        <v>177.26533848</v>
      </c>
      <c r="F246" s="36">
        <f>SUMIFS(СВЦЭМ!$F$39:$F$782,СВЦЭМ!$A$39:$A$782,$A246,СВЦЭМ!$B$39:$B$782,F$226)+'СЕТ СН'!$F$15</f>
        <v>180.19703161000001</v>
      </c>
      <c r="G246" s="36">
        <f>SUMIFS(СВЦЭМ!$F$39:$F$782,СВЦЭМ!$A$39:$A$782,$A246,СВЦЭМ!$B$39:$B$782,G$226)+'СЕТ СН'!$F$15</f>
        <v>178.17162970999999</v>
      </c>
      <c r="H246" s="36">
        <f>SUMIFS(СВЦЭМ!$F$39:$F$782,СВЦЭМ!$A$39:$A$782,$A246,СВЦЭМ!$B$39:$B$782,H$226)+'СЕТ СН'!$F$15</f>
        <v>175.68942995</v>
      </c>
      <c r="I246" s="36">
        <f>SUMIFS(СВЦЭМ!$F$39:$F$782,СВЦЭМ!$A$39:$A$782,$A246,СВЦЭМ!$B$39:$B$782,I$226)+'СЕТ СН'!$F$15</f>
        <v>170.14311613999999</v>
      </c>
      <c r="J246" s="36">
        <f>SUMIFS(СВЦЭМ!$F$39:$F$782,СВЦЭМ!$A$39:$A$782,$A246,СВЦЭМ!$B$39:$B$782,J$226)+'СЕТ СН'!$F$15</f>
        <v>156.48409017</v>
      </c>
      <c r="K246" s="36">
        <f>SUMIFS(СВЦЭМ!$F$39:$F$782,СВЦЭМ!$A$39:$A$782,$A246,СВЦЭМ!$B$39:$B$782,K$226)+'СЕТ СН'!$F$15</f>
        <v>149.95535555999999</v>
      </c>
      <c r="L246" s="36">
        <f>SUMIFS(СВЦЭМ!$F$39:$F$782,СВЦЭМ!$A$39:$A$782,$A246,СВЦЭМ!$B$39:$B$782,L$226)+'СЕТ СН'!$F$15</f>
        <v>148.92909857000001</v>
      </c>
      <c r="M246" s="36">
        <f>SUMIFS(СВЦЭМ!$F$39:$F$782,СВЦЭМ!$A$39:$A$782,$A246,СВЦЭМ!$B$39:$B$782,M$226)+'СЕТ СН'!$F$15</f>
        <v>150.38485546000001</v>
      </c>
      <c r="N246" s="36">
        <f>SUMIFS(СВЦЭМ!$F$39:$F$782,СВЦЭМ!$A$39:$A$782,$A246,СВЦЭМ!$B$39:$B$782,N$226)+'СЕТ СН'!$F$15</f>
        <v>153.50391936</v>
      </c>
      <c r="O246" s="36">
        <f>SUMIFS(СВЦЭМ!$F$39:$F$782,СВЦЭМ!$A$39:$A$782,$A246,СВЦЭМ!$B$39:$B$782,O$226)+'СЕТ СН'!$F$15</f>
        <v>155.69431835</v>
      </c>
      <c r="P246" s="36">
        <f>SUMIFS(СВЦЭМ!$F$39:$F$782,СВЦЭМ!$A$39:$A$782,$A246,СВЦЭМ!$B$39:$B$782,P$226)+'СЕТ СН'!$F$15</f>
        <v>161.43181920000001</v>
      </c>
      <c r="Q246" s="36">
        <f>SUMIFS(СВЦЭМ!$F$39:$F$782,СВЦЭМ!$A$39:$A$782,$A246,СВЦЭМ!$B$39:$B$782,Q$226)+'СЕТ СН'!$F$15</f>
        <v>166.11244002000001</v>
      </c>
      <c r="R246" s="36">
        <f>SUMIFS(СВЦЭМ!$F$39:$F$782,СВЦЭМ!$A$39:$A$782,$A246,СВЦЭМ!$B$39:$B$782,R$226)+'СЕТ СН'!$F$15</f>
        <v>166.07866697</v>
      </c>
      <c r="S246" s="36">
        <f>SUMIFS(СВЦЭМ!$F$39:$F$782,СВЦЭМ!$A$39:$A$782,$A246,СВЦЭМ!$B$39:$B$782,S$226)+'СЕТ СН'!$F$15</f>
        <v>162.02573569</v>
      </c>
      <c r="T246" s="36">
        <f>SUMIFS(СВЦЭМ!$F$39:$F$782,СВЦЭМ!$A$39:$A$782,$A246,СВЦЭМ!$B$39:$B$782,T$226)+'СЕТ СН'!$F$15</f>
        <v>151.76306758999999</v>
      </c>
      <c r="U246" s="36">
        <f>SUMIFS(СВЦЭМ!$F$39:$F$782,СВЦЭМ!$A$39:$A$782,$A246,СВЦЭМ!$B$39:$B$782,U$226)+'СЕТ СН'!$F$15</f>
        <v>145.29688669000001</v>
      </c>
      <c r="V246" s="36">
        <f>SUMIFS(СВЦЭМ!$F$39:$F$782,СВЦЭМ!$A$39:$A$782,$A246,СВЦЭМ!$B$39:$B$782,V$226)+'СЕТ СН'!$F$15</f>
        <v>143.34939496999999</v>
      </c>
      <c r="W246" s="36">
        <f>SUMIFS(СВЦЭМ!$F$39:$F$782,СВЦЭМ!$A$39:$A$782,$A246,СВЦЭМ!$B$39:$B$782,W$226)+'СЕТ СН'!$F$15</f>
        <v>143.70467242999999</v>
      </c>
      <c r="X246" s="36">
        <f>SUMIFS(СВЦЭМ!$F$39:$F$782,СВЦЭМ!$A$39:$A$782,$A246,СВЦЭМ!$B$39:$B$782,X$226)+'СЕТ СН'!$F$15</f>
        <v>147.13679073</v>
      </c>
      <c r="Y246" s="36">
        <f>SUMIFS(СВЦЭМ!$F$39:$F$782,СВЦЭМ!$A$39:$A$782,$A246,СВЦЭМ!$B$39:$B$782,Y$226)+'СЕТ СН'!$F$15</f>
        <v>152.13068129999999</v>
      </c>
    </row>
    <row r="247" spans="1:25" ht="15.75" x14ac:dyDescent="0.2">
      <c r="A247" s="35">
        <f t="shared" si="6"/>
        <v>44276</v>
      </c>
      <c r="B247" s="36">
        <f>SUMIFS(СВЦЭМ!$F$39:$F$782,СВЦЭМ!$A$39:$A$782,$A247,СВЦЭМ!$B$39:$B$782,B$226)+'СЕТ СН'!$F$15</f>
        <v>163.83968297000001</v>
      </c>
      <c r="C247" s="36">
        <f>SUMIFS(СВЦЭМ!$F$39:$F$782,СВЦЭМ!$A$39:$A$782,$A247,СВЦЭМ!$B$39:$B$782,C$226)+'СЕТ СН'!$F$15</f>
        <v>173.51976149999999</v>
      </c>
      <c r="D247" s="36">
        <f>SUMIFS(СВЦЭМ!$F$39:$F$782,СВЦЭМ!$A$39:$A$782,$A247,СВЦЭМ!$B$39:$B$782,D$226)+'СЕТ СН'!$F$15</f>
        <v>183.79680152</v>
      </c>
      <c r="E247" s="36">
        <f>SUMIFS(СВЦЭМ!$F$39:$F$782,СВЦЭМ!$A$39:$A$782,$A247,СВЦЭМ!$B$39:$B$782,E$226)+'СЕТ СН'!$F$15</f>
        <v>183.93485196</v>
      </c>
      <c r="F247" s="36">
        <f>SUMIFS(СВЦЭМ!$F$39:$F$782,СВЦЭМ!$A$39:$A$782,$A247,СВЦЭМ!$B$39:$B$782,F$226)+'СЕТ СН'!$F$15</f>
        <v>183.97120043000001</v>
      </c>
      <c r="G247" s="36">
        <f>SUMIFS(СВЦЭМ!$F$39:$F$782,СВЦЭМ!$A$39:$A$782,$A247,СВЦЭМ!$B$39:$B$782,G$226)+'СЕТ СН'!$F$15</f>
        <v>184.53598939</v>
      </c>
      <c r="H247" s="36">
        <f>SUMIFS(СВЦЭМ!$F$39:$F$782,СВЦЭМ!$A$39:$A$782,$A247,СВЦЭМ!$B$39:$B$782,H$226)+'СЕТ СН'!$F$15</f>
        <v>180.31134220000001</v>
      </c>
      <c r="I247" s="36">
        <f>SUMIFS(СВЦЭМ!$F$39:$F$782,СВЦЭМ!$A$39:$A$782,$A247,СВЦЭМ!$B$39:$B$782,I$226)+'СЕТ СН'!$F$15</f>
        <v>169.60130398999999</v>
      </c>
      <c r="J247" s="36">
        <f>SUMIFS(СВЦЭМ!$F$39:$F$782,СВЦЭМ!$A$39:$A$782,$A247,СВЦЭМ!$B$39:$B$782,J$226)+'СЕТ СН'!$F$15</f>
        <v>162.7348916</v>
      </c>
      <c r="K247" s="36">
        <f>SUMIFS(СВЦЭМ!$F$39:$F$782,СВЦЭМ!$A$39:$A$782,$A247,СВЦЭМ!$B$39:$B$782,K$226)+'СЕТ СН'!$F$15</f>
        <v>154.11678620999999</v>
      </c>
      <c r="L247" s="36">
        <f>SUMIFS(СВЦЭМ!$F$39:$F$782,СВЦЭМ!$A$39:$A$782,$A247,СВЦЭМ!$B$39:$B$782,L$226)+'СЕТ СН'!$F$15</f>
        <v>149.94099108</v>
      </c>
      <c r="M247" s="36">
        <f>SUMIFS(СВЦЭМ!$F$39:$F$782,СВЦЭМ!$A$39:$A$782,$A247,СВЦЭМ!$B$39:$B$782,M$226)+'СЕТ СН'!$F$15</f>
        <v>150.38627352</v>
      </c>
      <c r="N247" s="36">
        <f>SUMIFS(СВЦЭМ!$F$39:$F$782,СВЦЭМ!$A$39:$A$782,$A247,СВЦЭМ!$B$39:$B$782,N$226)+'СЕТ СН'!$F$15</f>
        <v>152.79497112999999</v>
      </c>
      <c r="O247" s="36">
        <f>SUMIFS(СВЦЭМ!$F$39:$F$782,СВЦЭМ!$A$39:$A$782,$A247,СВЦЭМ!$B$39:$B$782,O$226)+'СЕТ СН'!$F$15</f>
        <v>154.51200161</v>
      </c>
      <c r="P247" s="36">
        <f>SUMIFS(СВЦЭМ!$F$39:$F$782,СВЦЭМ!$A$39:$A$782,$A247,СВЦЭМ!$B$39:$B$782,P$226)+'СЕТ СН'!$F$15</f>
        <v>161.01819957000001</v>
      </c>
      <c r="Q247" s="36">
        <f>SUMIFS(СВЦЭМ!$F$39:$F$782,СВЦЭМ!$A$39:$A$782,$A247,СВЦЭМ!$B$39:$B$782,Q$226)+'СЕТ СН'!$F$15</f>
        <v>164.84927723000001</v>
      </c>
      <c r="R247" s="36">
        <f>SUMIFS(СВЦЭМ!$F$39:$F$782,СВЦЭМ!$A$39:$A$782,$A247,СВЦЭМ!$B$39:$B$782,R$226)+'СЕТ СН'!$F$15</f>
        <v>160.90324287999999</v>
      </c>
      <c r="S247" s="36">
        <f>SUMIFS(СВЦЭМ!$F$39:$F$782,СВЦЭМ!$A$39:$A$782,$A247,СВЦЭМ!$B$39:$B$782,S$226)+'СЕТ СН'!$F$15</f>
        <v>159.62121845999999</v>
      </c>
      <c r="T247" s="36">
        <f>SUMIFS(СВЦЭМ!$F$39:$F$782,СВЦЭМ!$A$39:$A$782,$A247,СВЦЭМ!$B$39:$B$782,T$226)+'СЕТ СН'!$F$15</f>
        <v>151.71701704</v>
      </c>
      <c r="U247" s="36">
        <f>SUMIFS(СВЦЭМ!$F$39:$F$782,СВЦЭМ!$A$39:$A$782,$A247,СВЦЭМ!$B$39:$B$782,U$226)+'СЕТ СН'!$F$15</f>
        <v>144.17625760000001</v>
      </c>
      <c r="V247" s="36">
        <f>SUMIFS(СВЦЭМ!$F$39:$F$782,СВЦЭМ!$A$39:$A$782,$A247,СВЦЭМ!$B$39:$B$782,V$226)+'СЕТ СН'!$F$15</f>
        <v>146.06965876999999</v>
      </c>
      <c r="W247" s="36">
        <f>SUMIFS(СВЦЭМ!$F$39:$F$782,СВЦЭМ!$A$39:$A$782,$A247,СВЦЭМ!$B$39:$B$782,W$226)+'СЕТ СН'!$F$15</f>
        <v>148.13657825999999</v>
      </c>
      <c r="X247" s="36">
        <f>SUMIFS(СВЦЭМ!$F$39:$F$782,СВЦЭМ!$A$39:$A$782,$A247,СВЦЭМ!$B$39:$B$782,X$226)+'СЕТ СН'!$F$15</f>
        <v>151.72299828000001</v>
      </c>
      <c r="Y247" s="36">
        <f>SUMIFS(СВЦЭМ!$F$39:$F$782,СВЦЭМ!$A$39:$A$782,$A247,СВЦЭМ!$B$39:$B$782,Y$226)+'СЕТ СН'!$F$15</f>
        <v>156.34360778000001</v>
      </c>
    </row>
    <row r="248" spans="1:25" ht="15.75" x14ac:dyDescent="0.2">
      <c r="A248" s="35">
        <f t="shared" si="6"/>
        <v>44277</v>
      </c>
      <c r="B248" s="36">
        <f>SUMIFS(СВЦЭМ!$F$39:$F$782,СВЦЭМ!$A$39:$A$782,$A248,СВЦЭМ!$B$39:$B$782,B$226)+'СЕТ СН'!$F$15</f>
        <v>156.48337633</v>
      </c>
      <c r="C248" s="36">
        <f>SUMIFS(СВЦЭМ!$F$39:$F$782,СВЦЭМ!$A$39:$A$782,$A248,СВЦЭМ!$B$39:$B$782,C$226)+'СЕТ СН'!$F$15</f>
        <v>163.77932333999999</v>
      </c>
      <c r="D248" s="36">
        <f>SUMIFS(СВЦЭМ!$F$39:$F$782,СВЦЭМ!$A$39:$A$782,$A248,СВЦЭМ!$B$39:$B$782,D$226)+'СЕТ СН'!$F$15</f>
        <v>172.87000588999999</v>
      </c>
      <c r="E248" s="36">
        <f>SUMIFS(СВЦЭМ!$F$39:$F$782,СВЦЭМ!$A$39:$A$782,$A248,СВЦЭМ!$B$39:$B$782,E$226)+'СЕТ СН'!$F$15</f>
        <v>173.19168693</v>
      </c>
      <c r="F248" s="36">
        <f>SUMIFS(СВЦЭМ!$F$39:$F$782,СВЦЭМ!$A$39:$A$782,$A248,СВЦЭМ!$B$39:$B$782,F$226)+'СЕТ СН'!$F$15</f>
        <v>172.81877609</v>
      </c>
      <c r="G248" s="36">
        <f>SUMIFS(СВЦЭМ!$F$39:$F$782,СВЦЭМ!$A$39:$A$782,$A248,СВЦЭМ!$B$39:$B$782,G$226)+'СЕТ СН'!$F$15</f>
        <v>168.39251662999999</v>
      </c>
      <c r="H248" s="36">
        <f>SUMIFS(СВЦЭМ!$F$39:$F$782,СВЦЭМ!$A$39:$A$782,$A248,СВЦЭМ!$B$39:$B$782,H$226)+'СЕТ СН'!$F$15</f>
        <v>165.08151183000001</v>
      </c>
      <c r="I248" s="36">
        <f>SUMIFS(СВЦЭМ!$F$39:$F$782,СВЦЭМ!$A$39:$A$782,$A248,СВЦЭМ!$B$39:$B$782,I$226)+'СЕТ СН'!$F$15</f>
        <v>156.14111048999999</v>
      </c>
      <c r="J248" s="36">
        <f>SUMIFS(СВЦЭМ!$F$39:$F$782,СВЦЭМ!$A$39:$A$782,$A248,СВЦЭМ!$B$39:$B$782,J$226)+'СЕТ СН'!$F$15</f>
        <v>150.4093086</v>
      </c>
      <c r="K248" s="36">
        <f>SUMIFS(СВЦЭМ!$F$39:$F$782,СВЦЭМ!$A$39:$A$782,$A248,СВЦЭМ!$B$39:$B$782,K$226)+'СЕТ СН'!$F$15</f>
        <v>150.47732350000001</v>
      </c>
      <c r="L248" s="36">
        <f>SUMIFS(СВЦЭМ!$F$39:$F$782,СВЦЭМ!$A$39:$A$782,$A248,СВЦЭМ!$B$39:$B$782,L$226)+'СЕТ СН'!$F$15</f>
        <v>152.28062686999999</v>
      </c>
      <c r="M248" s="36">
        <f>SUMIFS(СВЦЭМ!$F$39:$F$782,СВЦЭМ!$A$39:$A$782,$A248,СВЦЭМ!$B$39:$B$782,M$226)+'СЕТ СН'!$F$15</f>
        <v>151.2320287</v>
      </c>
      <c r="N248" s="36">
        <f>SUMIFS(СВЦЭМ!$F$39:$F$782,СВЦЭМ!$A$39:$A$782,$A248,СВЦЭМ!$B$39:$B$782,N$226)+'СЕТ СН'!$F$15</f>
        <v>153.10980089</v>
      </c>
      <c r="O248" s="36">
        <f>SUMIFS(СВЦЭМ!$F$39:$F$782,СВЦЭМ!$A$39:$A$782,$A248,СВЦЭМ!$B$39:$B$782,O$226)+'СЕТ СН'!$F$15</f>
        <v>161.25212181000001</v>
      </c>
      <c r="P248" s="36">
        <f>SUMIFS(СВЦЭМ!$F$39:$F$782,СВЦЭМ!$A$39:$A$782,$A248,СВЦЭМ!$B$39:$B$782,P$226)+'СЕТ СН'!$F$15</f>
        <v>170.88275770000001</v>
      </c>
      <c r="Q248" s="36">
        <f>SUMIFS(СВЦЭМ!$F$39:$F$782,СВЦЭМ!$A$39:$A$782,$A248,СВЦЭМ!$B$39:$B$782,Q$226)+'СЕТ СН'!$F$15</f>
        <v>173.19014332</v>
      </c>
      <c r="R248" s="36">
        <f>SUMIFS(СВЦЭМ!$F$39:$F$782,СВЦЭМ!$A$39:$A$782,$A248,СВЦЭМ!$B$39:$B$782,R$226)+'СЕТ СН'!$F$15</f>
        <v>172.45723031</v>
      </c>
      <c r="S248" s="36">
        <f>SUMIFS(СВЦЭМ!$F$39:$F$782,СВЦЭМ!$A$39:$A$782,$A248,СВЦЭМ!$B$39:$B$782,S$226)+'СЕТ СН'!$F$15</f>
        <v>167.74996658000001</v>
      </c>
      <c r="T248" s="36">
        <f>SUMIFS(СВЦЭМ!$F$39:$F$782,СВЦЭМ!$A$39:$A$782,$A248,СВЦЭМ!$B$39:$B$782,T$226)+'СЕТ СН'!$F$15</f>
        <v>155.75897852</v>
      </c>
      <c r="U248" s="36">
        <f>SUMIFS(СВЦЭМ!$F$39:$F$782,СВЦЭМ!$A$39:$A$782,$A248,СВЦЭМ!$B$39:$B$782,U$226)+'СЕТ СН'!$F$15</f>
        <v>149.43998525000001</v>
      </c>
      <c r="V248" s="36">
        <f>SUMIFS(СВЦЭМ!$F$39:$F$782,СВЦЭМ!$A$39:$A$782,$A248,СВЦЭМ!$B$39:$B$782,V$226)+'СЕТ СН'!$F$15</f>
        <v>145.66998839999999</v>
      </c>
      <c r="W248" s="36">
        <f>SUMIFS(СВЦЭМ!$F$39:$F$782,СВЦЭМ!$A$39:$A$782,$A248,СВЦЭМ!$B$39:$B$782,W$226)+'СЕТ СН'!$F$15</f>
        <v>145.85630080999999</v>
      </c>
      <c r="X248" s="36">
        <f>SUMIFS(СВЦЭМ!$F$39:$F$782,СВЦЭМ!$A$39:$A$782,$A248,СВЦЭМ!$B$39:$B$782,X$226)+'СЕТ СН'!$F$15</f>
        <v>148.79376389000001</v>
      </c>
      <c r="Y248" s="36">
        <f>SUMIFS(СВЦЭМ!$F$39:$F$782,СВЦЭМ!$A$39:$A$782,$A248,СВЦЭМ!$B$39:$B$782,Y$226)+'СЕТ СН'!$F$15</f>
        <v>151.56826695000001</v>
      </c>
    </row>
    <row r="249" spans="1:25" ht="15.75" x14ac:dyDescent="0.2">
      <c r="A249" s="35">
        <f t="shared" si="6"/>
        <v>44278</v>
      </c>
      <c r="B249" s="36">
        <f>SUMIFS(СВЦЭМ!$F$39:$F$782,СВЦЭМ!$A$39:$A$782,$A249,СВЦЭМ!$B$39:$B$782,B$226)+'СЕТ СН'!$F$15</f>
        <v>152.41738199</v>
      </c>
      <c r="C249" s="36">
        <f>SUMIFS(СВЦЭМ!$F$39:$F$782,СВЦЭМ!$A$39:$A$782,$A249,СВЦЭМ!$B$39:$B$782,C$226)+'СЕТ СН'!$F$15</f>
        <v>162.15455277000001</v>
      </c>
      <c r="D249" s="36">
        <f>SUMIFS(СВЦЭМ!$F$39:$F$782,СВЦЭМ!$A$39:$A$782,$A249,СВЦЭМ!$B$39:$B$782,D$226)+'СЕТ СН'!$F$15</f>
        <v>170.33846872999999</v>
      </c>
      <c r="E249" s="36">
        <f>SUMIFS(СВЦЭМ!$F$39:$F$782,СВЦЭМ!$A$39:$A$782,$A249,СВЦЭМ!$B$39:$B$782,E$226)+'СЕТ СН'!$F$15</f>
        <v>171.45379181999999</v>
      </c>
      <c r="F249" s="36">
        <f>SUMIFS(СВЦЭМ!$F$39:$F$782,СВЦЭМ!$A$39:$A$782,$A249,СВЦЭМ!$B$39:$B$782,F$226)+'СЕТ СН'!$F$15</f>
        <v>170.33632825000001</v>
      </c>
      <c r="G249" s="36">
        <f>SUMIFS(СВЦЭМ!$F$39:$F$782,СВЦЭМ!$A$39:$A$782,$A249,СВЦЭМ!$B$39:$B$782,G$226)+'СЕТ СН'!$F$15</f>
        <v>167.11802657000001</v>
      </c>
      <c r="H249" s="36">
        <f>SUMIFS(СВЦЭМ!$F$39:$F$782,СВЦЭМ!$A$39:$A$782,$A249,СВЦЭМ!$B$39:$B$782,H$226)+'СЕТ СН'!$F$15</f>
        <v>163.93767378000001</v>
      </c>
      <c r="I249" s="36">
        <f>SUMIFS(СВЦЭМ!$F$39:$F$782,СВЦЭМ!$A$39:$A$782,$A249,СВЦЭМ!$B$39:$B$782,I$226)+'СЕТ СН'!$F$15</f>
        <v>154.29953080000001</v>
      </c>
      <c r="J249" s="36">
        <f>SUMIFS(СВЦЭМ!$F$39:$F$782,СВЦЭМ!$A$39:$A$782,$A249,СВЦЭМ!$B$39:$B$782,J$226)+'СЕТ СН'!$F$15</f>
        <v>146.85455546</v>
      </c>
      <c r="K249" s="36">
        <f>SUMIFS(СВЦЭМ!$F$39:$F$782,СВЦЭМ!$A$39:$A$782,$A249,СВЦЭМ!$B$39:$B$782,K$226)+'СЕТ СН'!$F$15</f>
        <v>143.11286462999999</v>
      </c>
      <c r="L249" s="36">
        <f>SUMIFS(СВЦЭМ!$F$39:$F$782,СВЦЭМ!$A$39:$A$782,$A249,СВЦЭМ!$B$39:$B$782,L$226)+'СЕТ СН'!$F$15</f>
        <v>149.33685198000001</v>
      </c>
      <c r="M249" s="36">
        <f>SUMIFS(СВЦЭМ!$F$39:$F$782,СВЦЭМ!$A$39:$A$782,$A249,СВЦЭМ!$B$39:$B$782,M$226)+'СЕТ СН'!$F$15</f>
        <v>151.40969865</v>
      </c>
      <c r="N249" s="36">
        <f>SUMIFS(СВЦЭМ!$F$39:$F$782,СВЦЭМ!$A$39:$A$782,$A249,СВЦЭМ!$B$39:$B$782,N$226)+'СЕТ СН'!$F$15</f>
        <v>158.02127288</v>
      </c>
      <c r="O249" s="36">
        <f>SUMIFS(СВЦЭМ!$F$39:$F$782,СВЦЭМ!$A$39:$A$782,$A249,СВЦЭМ!$B$39:$B$782,O$226)+'СЕТ СН'!$F$15</f>
        <v>163.1453544</v>
      </c>
      <c r="P249" s="36">
        <f>SUMIFS(СВЦЭМ!$F$39:$F$782,СВЦЭМ!$A$39:$A$782,$A249,СВЦЭМ!$B$39:$B$782,P$226)+'СЕТ СН'!$F$15</f>
        <v>167.12090128</v>
      </c>
      <c r="Q249" s="36">
        <f>SUMIFS(СВЦЭМ!$F$39:$F$782,СВЦЭМ!$A$39:$A$782,$A249,СВЦЭМ!$B$39:$B$782,Q$226)+'СЕТ СН'!$F$15</f>
        <v>169.89697713999999</v>
      </c>
      <c r="R249" s="36">
        <f>SUMIFS(СВЦЭМ!$F$39:$F$782,СВЦЭМ!$A$39:$A$782,$A249,СВЦЭМ!$B$39:$B$782,R$226)+'СЕТ СН'!$F$15</f>
        <v>168.36171956000001</v>
      </c>
      <c r="S249" s="36">
        <f>SUMIFS(СВЦЭМ!$F$39:$F$782,СВЦЭМ!$A$39:$A$782,$A249,СВЦЭМ!$B$39:$B$782,S$226)+'СЕТ СН'!$F$15</f>
        <v>162.73178153999999</v>
      </c>
      <c r="T249" s="36">
        <f>SUMIFS(СВЦЭМ!$F$39:$F$782,СВЦЭМ!$A$39:$A$782,$A249,СВЦЭМ!$B$39:$B$782,T$226)+'СЕТ СН'!$F$15</f>
        <v>150.33635801</v>
      </c>
      <c r="U249" s="36">
        <f>SUMIFS(СВЦЭМ!$F$39:$F$782,СВЦЭМ!$A$39:$A$782,$A249,СВЦЭМ!$B$39:$B$782,U$226)+'СЕТ СН'!$F$15</f>
        <v>142.97404345000001</v>
      </c>
      <c r="V249" s="36">
        <f>SUMIFS(СВЦЭМ!$F$39:$F$782,СВЦЭМ!$A$39:$A$782,$A249,СВЦЭМ!$B$39:$B$782,V$226)+'СЕТ СН'!$F$15</f>
        <v>145.18066006000001</v>
      </c>
      <c r="W249" s="36">
        <f>SUMIFS(СВЦЭМ!$F$39:$F$782,СВЦЭМ!$A$39:$A$782,$A249,СВЦЭМ!$B$39:$B$782,W$226)+'СЕТ СН'!$F$15</f>
        <v>142.65778356999999</v>
      </c>
      <c r="X249" s="36">
        <f>SUMIFS(СВЦЭМ!$F$39:$F$782,СВЦЭМ!$A$39:$A$782,$A249,СВЦЭМ!$B$39:$B$782,X$226)+'СЕТ СН'!$F$15</f>
        <v>144.9432181</v>
      </c>
      <c r="Y249" s="36">
        <f>SUMIFS(СВЦЭМ!$F$39:$F$782,СВЦЭМ!$A$39:$A$782,$A249,СВЦЭМ!$B$39:$B$782,Y$226)+'СЕТ СН'!$F$15</f>
        <v>148.01535917999999</v>
      </c>
    </row>
    <row r="250" spans="1:25" ht="15.75" x14ac:dyDescent="0.2">
      <c r="A250" s="35">
        <f t="shared" si="6"/>
        <v>44279</v>
      </c>
      <c r="B250" s="36">
        <f>SUMIFS(СВЦЭМ!$F$39:$F$782,СВЦЭМ!$A$39:$A$782,$A250,СВЦЭМ!$B$39:$B$782,B$226)+'СЕТ СН'!$F$15</f>
        <v>154.39123681000001</v>
      </c>
      <c r="C250" s="36">
        <f>SUMIFS(СВЦЭМ!$F$39:$F$782,СВЦЭМ!$A$39:$A$782,$A250,СВЦЭМ!$B$39:$B$782,C$226)+'СЕТ СН'!$F$15</f>
        <v>162.36507617999999</v>
      </c>
      <c r="D250" s="36">
        <f>SUMIFS(СВЦЭМ!$F$39:$F$782,СВЦЭМ!$A$39:$A$782,$A250,СВЦЭМ!$B$39:$B$782,D$226)+'СЕТ СН'!$F$15</f>
        <v>171.04500042999999</v>
      </c>
      <c r="E250" s="36">
        <f>SUMIFS(СВЦЭМ!$F$39:$F$782,СВЦЭМ!$A$39:$A$782,$A250,СВЦЭМ!$B$39:$B$782,E$226)+'СЕТ СН'!$F$15</f>
        <v>172.57832500000001</v>
      </c>
      <c r="F250" s="36">
        <f>SUMIFS(СВЦЭМ!$F$39:$F$782,СВЦЭМ!$A$39:$A$782,$A250,СВЦЭМ!$B$39:$B$782,F$226)+'СЕТ СН'!$F$15</f>
        <v>172.05501841</v>
      </c>
      <c r="G250" s="36">
        <f>SUMIFS(СВЦЭМ!$F$39:$F$782,СВЦЭМ!$A$39:$A$782,$A250,СВЦЭМ!$B$39:$B$782,G$226)+'СЕТ СН'!$F$15</f>
        <v>168.34668669999999</v>
      </c>
      <c r="H250" s="36">
        <f>SUMIFS(СВЦЭМ!$F$39:$F$782,СВЦЭМ!$A$39:$A$782,$A250,СВЦЭМ!$B$39:$B$782,H$226)+'СЕТ СН'!$F$15</f>
        <v>164.44713232999999</v>
      </c>
      <c r="I250" s="36">
        <f>SUMIFS(СВЦЭМ!$F$39:$F$782,СВЦЭМ!$A$39:$A$782,$A250,СВЦЭМ!$B$39:$B$782,I$226)+'СЕТ СН'!$F$15</f>
        <v>156.48069408999999</v>
      </c>
      <c r="J250" s="36">
        <f>SUMIFS(СВЦЭМ!$F$39:$F$782,СВЦЭМ!$A$39:$A$782,$A250,СВЦЭМ!$B$39:$B$782,J$226)+'СЕТ СН'!$F$15</f>
        <v>148.45722821000001</v>
      </c>
      <c r="K250" s="36">
        <f>SUMIFS(СВЦЭМ!$F$39:$F$782,СВЦЭМ!$A$39:$A$782,$A250,СВЦЭМ!$B$39:$B$782,K$226)+'СЕТ СН'!$F$15</f>
        <v>144.19142818</v>
      </c>
      <c r="L250" s="36">
        <f>SUMIFS(СВЦЭМ!$F$39:$F$782,СВЦЭМ!$A$39:$A$782,$A250,СВЦЭМ!$B$39:$B$782,L$226)+'СЕТ СН'!$F$15</f>
        <v>148.21602820999999</v>
      </c>
      <c r="M250" s="36">
        <f>SUMIFS(СВЦЭМ!$F$39:$F$782,СВЦЭМ!$A$39:$A$782,$A250,СВЦЭМ!$B$39:$B$782,M$226)+'СЕТ СН'!$F$15</f>
        <v>146.73541348000001</v>
      </c>
      <c r="N250" s="36">
        <f>SUMIFS(СВЦЭМ!$F$39:$F$782,СВЦЭМ!$A$39:$A$782,$A250,СВЦЭМ!$B$39:$B$782,N$226)+'СЕТ СН'!$F$15</f>
        <v>149.78543042999999</v>
      </c>
      <c r="O250" s="36">
        <f>SUMIFS(СВЦЭМ!$F$39:$F$782,СВЦЭМ!$A$39:$A$782,$A250,СВЦЭМ!$B$39:$B$782,O$226)+'СЕТ СН'!$F$15</f>
        <v>156.2293675</v>
      </c>
      <c r="P250" s="36">
        <f>SUMIFS(СВЦЭМ!$F$39:$F$782,СВЦЭМ!$A$39:$A$782,$A250,СВЦЭМ!$B$39:$B$782,P$226)+'СЕТ СН'!$F$15</f>
        <v>162.39285294000001</v>
      </c>
      <c r="Q250" s="36">
        <f>SUMIFS(СВЦЭМ!$F$39:$F$782,СВЦЭМ!$A$39:$A$782,$A250,СВЦЭМ!$B$39:$B$782,Q$226)+'СЕТ СН'!$F$15</f>
        <v>165.99243995</v>
      </c>
      <c r="R250" s="36">
        <f>SUMIFS(СВЦЭМ!$F$39:$F$782,СВЦЭМ!$A$39:$A$782,$A250,СВЦЭМ!$B$39:$B$782,R$226)+'СЕТ СН'!$F$15</f>
        <v>164.23882503999999</v>
      </c>
      <c r="S250" s="36">
        <f>SUMIFS(СВЦЭМ!$F$39:$F$782,СВЦЭМ!$A$39:$A$782,$A250,СВЦЭМ!$B$39:$B$782,S$226)+'СЕТ СН'!$F$15</f>
        <v>157.25856110999999</v>
      </c>
      <c r="T250" s="36">
        <f>SUMIFS(СВЦЭМ!$F$39:$F$782,СВЦЭМ!$A$39:$A$782,$A250,СВЦЭМ!$B$39:$B$782,T$226)+'СЕТ СН'!$F$15</f>
        <v>144.61548607</v>
      </c>
      <c r="U250" s="36">
        <f>SUMIFS(СВЦЭМ!$F$39:$F$782,СВЦЭМ!$A$39:$A$782,$A250,СВЦЭМ!$B$39:$B$782,U$226)+'СЕТ СН'!$F$15</f>
        <v>138.06614205</v>
      </c>
      <c r="V250" s="36">
        <f>SUMIFS(СВЦЭМ!$F$39:$F$782,СВЦЭМ!$A$39:$A$782,$A250,СВЦЭМ!$B$39:$B$782,V$226)+'СЕТ СН'!$F$15</f>
        <v>139.63386553999999</v>
      </c>
      <c r="W250" s="36">
        <f>SUMIFS(СВЦЭМ!$F$39:$F$782,СВЦЭМ!$A$39:$A$782,$A250,СВЦЭМ!$B$39:$B$782,W$226)+'СЕТ СН'!$F$15</f>
        <v>137.98165646000001</v>
      </c>
      <c r="X250" s="36">
        <f>SUMIFS(СВЦЭМ!$F$39:$F$782,СВЦЭМ!$A$39:$A$782,$A250,СВЦЭМ!$B$39:$B$782,X$226)+'СЕТ СН'!$F$15</f>
        <v>139.14650828000001</v>
      </c>
      <c r="Y250" s="36">
        <f>SUMIFS(СВЦЭМ!$F$39:$F$782,СВЦЭМ!$A$39:$A$782,$A250,СВЦЭМ!$B$39:$B$782,Y$226)+'СЕТ СН'!$F$15</f>
        <v>141.47492260000001</v>
      </c>
    </row>
    <row r="251" spans="1:25" ht="15.75" x14ac:dyDescent="0.2">
      <c r="A251" s="35">
        <f t="shared" si="6"/>
        <v>44280</v>
      </c>
      <c r="B251" s="36">
        <f>SUMIFS(СВЦЭМ!$F$39:$F$782,СВЦЭМ!$A$39:$A$782,$A251,СВЦЭМ!$B$39:$B$782,B$226)+'СЕТ СН'!$F$15</f>
        <v>150.38376535</v>
      </c>
      <c r="C251" s="36">
        <f>SUMIFS(СВЦЭМ!$F$39:$F$782,СВЦЭМ!$A$39:$A$782,$A251,СВЦЭМ!$B$39:$B$782,C$226)+'СЕТ СН'!$F$15</f>
        <v>157.48468474000001</v>
      </c>
      <c r="D251" s="36">
        <f>SUMIFS(СВЦЭМ!$F$39:$F$782,СВЦЭМ!$A$39:$A$782,$A251,СВЦЭМ!$B$39:$B$782,D$226)+'СЕТ СН'!$F$15</f>
        <v>167.46392008000001</v>
      </c>
      <c r="E251" s="36">
        <f>SUMIFS(СВЦЭМ!$F$39:$F$782,СВЦЭМ!$A$39:$A$782,$A251,СВЦЭМ!$B$39:$B$782,E$226)+'СЕТ СН'!$F$15</f>
        <v>169.22481069</v>
      </c>
      <c r="F251" s="36">
        <f>SUMIFS(СВЦЭМ!$F$39:$F$782,СВЦЭМ!$A$39:$A$782,$A251,СВЦЭМ!$B$39:$B$782,F$226)+'СЕТ СН'!$F$15</f>
        <v>169.62777315</v>
      </c>
      <c r="G251" s="36">
        <f>SUMIFS(СВЦЭМ!$F$39:$F$782,СВЦЭМ!$A$39:$A$782,$A251,СВЦЭМ!$B$39:$B$782,G$226)+'СЕТ СН'!$F$15</f>
        <v>166.46758464999999</v>
      </c>
      <c r="H251" s="36">
        <f>SUMIFS(СВЦЭМ!$F$39:$F$782,СВЦЭМ!$A$39:$A$782,$A251,СВЦЭМ!$B$39:$B$782,H$226)+'СЕТ СН'!$F$15</f>
        <v>160.05035706999999</v>
      </c>
      <c r="I251" s="36">
        <f>SUMIFS(СВЦЭМ!$F$39:$F$782,СВЦЭМ!$A$39:$A$782,$A251,СВЦЭМ!$B$39:$B$782,I$226)+'СЕТ СН'!$F$15</f>
        <v>150.14165374000001</v>
      </c>
      <c r="J251" s="36">
        <f>SUMIFS(СВЦЭМ!$F$39:$F$782,СВЦЭМ!$A$39:$A$782,$A251,СВЦЭМ!$B$39:$B$782,J$226)+'СЕТ СН'!$F$15</f>
        <v>143.42019923999999</v>
      </c>
      <c r="K251" s="36">
        <f>SUMIFS(СВЦЭМ!$F$39:$F$782,СВЦЭМ!$A$39:$A$782,$A251,СВЦЭМ!$B$39:$B$782,K$226)+'СЕТ СН'!$F$15</f>
        <v>142.18596149999999</v>
      </c>
      <c r="L251" s="36">
        <f>SUMIFS(СВЦЭМ!$F$39:$F$782,СВЦЭМ!$A$39:$A$782,$A251,СВЦЭМ!$B$39:$B$782,L$226)+'СЕТ СН'!$F$15</f>
        <v>145.33920404</v>
      </c>
      <c r="M251" s="36">
        <f>SUMIFS(СВЦЭМ!$F$39:$F$782,СВЦЭМ!$A$39:$A$782,$A251,СВЦЭМ!$B$39:$B$782,M$226)+'СЕТ СН'!$F$15</f>
        <v>145.2415226</v>
      </c>
      <c r="N251" s="36">
        <f>SUMIFS(СВЦЭМ!$F$39:$F$782,СВЦЭМ!$A$39:$A$782,$A251,СВЦЭМ!$B$39:$B$782,N$226)+'СЕТ СН'!$F$15</f>
        <v>148.45011646</v>
      </c>
      <c r="O251" s="36">
        <f>SUMIFS(СВЦЭМ!$F$39:$F$782,СВЦЭМ!$A$39:$A$782,$A251,СВЦЭМ!$B$39:$B$782,O$226)+'СЕТ СН'!$F$15</f>
        <v>153.95000590999999</v>
      </c>
      <c r="P251" s="36">
        <f>SUMIFS(СВЦЭМ!$F$39:$F$782,СВЦЭМ!$A$39:$A$782,$A251,СВЦЭМ!$B$39:$B$782,P$226)+'СЕТ СН'!$F$15</f>
        <v>161.51597298999999</v>
      </c>
      <c r="Q251" s="36">
        <f>SUMIFS(СВЦЭМ!$F$39:$F$782,СВЦЭМ!$A$39:$A$782,$A251,СВЦЭМ!$B$39:$B$782,Q$226)+'СЕТ СН'!$F$15</f>
        <v>165.97671166000001</v>
      </c>
      <c r="R251" s="36">
        <f>SUMIFS(СВЦЭМ!$F$39:$F$782,СВЦЭМ!$A$39:$A$782,$A251,СВЦЭМ!$B$39:$B$782,R$226)+'СЕТ СН'!$F$15</f>
        <v>164.50472594999999</v>
      </c>
      <c r="S251" s="36">
        <f>SUMIFS(СВЦЭМ!$F$39:$F$782,СВЦЭМ!$A$39:$A$782,$A251,СВЦЭМ!$B$39:$B$782,S$226)+'СЕТ СН'!$F$15</f>
        <v>157.7876531</v>
      </c>
      <c r="T251" s="36">
        <f>SUMIFS(СВЦЭМ!$F$39:$F$782,СВЦЭМ!$A$39:$A$782,$A251,СВЦЭМ!$B$39:$B$782,T$226)+'СЕТ СН'!$F$15</f>
        <v>145.29239942999999</v>
      </c>
      <c r="U251" s="36">
        <f>SUMIFS(СВЦЭМ!$F$39:$F$782,СВЦЭМ!$A$39:$A$782,$A251,СВЦЭМ!$B$39:$B$782,U$226)+'СЕТ СН'!$F$15</f>
        <v>138.68122948999999</v>
      </c>
      <c r="V251" s="36">
        <f>SUMIFS(СВЦЭМ!$F$39:$F$782,СВЦЭМ!$A$39:$A$782,$A251,СВЦЭМ!$B$39:$B$782,V$226)+'СЕТ СН'!$F$15</f>
        <v>138.97434071000001</v>
      </c>
      <c r="W251" s="36">
        <f>SUMIFS(СВЦЭМ!$F$39:$F$782,СВЦЭМ!$A$39:$A$782,$A251,СВЦЭМ!$B$39:$B$782,W$226)+'СЕТ СН'!$F$15</f>
        <v>137.26143748999999</v>
      </c>
      <c r="X251" s="36">
        <f>SUMIFS(СВЦЭМ!$F$39:$F$782,СВЦЭМ!$A$39:$A$782,$A251,СВЦЭМ!$B$39:$B$782,X$226)+'СЕТ СН'!$F$15</f>
        <v>140.94946019</v>
      </c>
      <c r="Y251" s="36">
        <f>SUMIFS(СВЦЭМ!$F$39:$F$782,СВЦЭМ!$A$39:$A$782,$A251,СВЦЭМ!$B$39:$B$782,Y$226)+'СЕТ СН'!$F$15</f>
        <v>145.63505708</v>
      </c>
    </row>
    <row r="252" spans="1:25" ht="15.75" x14ac:dyDescent="0.2">
      <c r="A252" s="35">
        <f t="shared" si="6"/>
        <v>44281</v>
      </c>
      <c r="B252" s="36">
        <f>SUMIFS(СВЦЭМ!$F$39:$F$782,СВЦЭМ!$A$39:$A$782,$A252,СВЦЭМ!$B$39:$B$782,B$226)+'СЕТ СН'!$F$15</f>
        <v>158.31788397</v>
      </c>
      <c r="C252" s="36">
        <f>SUMIFS(СВЦЭМ!$F$39:$F$782,СВЦЭМ!$A$39:$A$782,$A252,СВЦЭМ!$B$39:$B$782,C$226)+'СЕТ СН'!$F$15</f>
        <v>168.14113114</v>
      </c>
      <c r="D252" s="36">
        <f>SUMIFS(СВЦЭМ!$F$39:$F$782,СВЦЭМ!$A$39:$A$782,$A252,СВЦЭМ!$B$39:$B$782,D$226)+'СЕТ СН'!$F$15</f>
        <v>178.82077423999999</v>
      </c>
      <c r="E252" s="36">
        <f>SUMIFS(СВЦЭМ!$F$39:$F$782,СВЦЭМ!$A$39:$A$782,$A252,СВЦЭМ!$B$39:$B$782,E$226)+'СЕТ СН'!$F$15</f>
        <v>181.14673117999999</v>
      </c>
      <c r="F252" s="36">
        <f>SUMIFS(СВЦЭМ!$F$39:$F$782,СВЦЭМ!$A$39:$A$782,$A252,СВЦЭМ!$B$39:$B$782,F$226)+'СЕТ СН'!$F$15</f>
        <v>180.66584438000001</v>
      </c>
      <c r="G252" s="36">
        <f>SUMIFS(СВЦЭМ!$F$39:$F$782,СВЦЭМ!$A$39:$A$782,$A252,СВЦЭМ!$B$39:$B$782,G$226)+'СЕТ СН'!$F$15</f>
        <v>178.30623229</v>
      </c>
      <c r="H252" s="36">
        <f>SUMIFS(СВЦЭМ!$F$39:$F$782,СВЦЭМ!$A$39:$A$782,$A252,СВЦЭМ!$B$39:$B$782,H$226)+'СЕТ СН'!$F$15</f>
        <v>171.76352220999999</v>
      </c>
      <c r="I252" s="36">
        <f>SUMIFS(СВЦЭМ!$F$39:$F$782,СВЦЭМ!$A$39:$A$782,$A252,СВЦЭМ!$B$39:$B$782,I$226)+'СЕТ СН'!$F$15</f>
        <v>159.92122327999999</v>
      </c>
      <c r="J252" s="36">
        <f>SUMIFS(СВЦЭМ!$F$39:$F$782,СВЦЭМ!$A$39:$A$782,$A252,СВЦЭМ!$B$39:$B$782,J$226)+'СЕТ СН'!$F$15</f>
        <v>153.18438979999999</v>
      </c>
      <c r="K252" s="36">
        <f>SUMIFS(СВЦЭМ!$F$39:$F$782,СВЦЭМ!$A$39:$A$782,$A252,СВЦЭМ!$B$39:$B$782,K$226)+'СЕТ СН'!$F$15</f>
        <v>150.24699398000001</v>
      </c>
      <c r="L252" s="36">
        <f>SUMIFS(СВЦЭМ!$F$39:$F$782,СВЦЭМ!$A$39:$A$782,$A252,СВЦЭМ!$B$39:$B$782,L$226)+'СЕТ СН'!$F$15</f>
        <v>148.97799656999999</v>
      </c>
      <c r="M252" s="36">
        <f>SUMIFS(СВЦЭМ!$F$39:$F$782,СВЦЭМ!$A$39:$A$782,$A252,СВЦЭМ!$B$39:$B$782,M$226)+'СЕТ СН'!$F$15</f>
        <v>148.89016910999999</v>
      </c>
      <c r="N252" s="36">
        <f>SUMIFS(СВЦЭМ!$F$39:$F$782,СВЦЭМ!$A$39:$A$782,$A252,СВЦЭМ!$B$39:$B$782,N$226)+'СЕТ СН'!$F$15</f>
        <v>148.50001567999999</v>
      </c>
      <c r="O252" s="36">
        <f>SUMIFS(СВЦЭМ!$F$39:$F$782,СВЦЭМ!$A$39:$A$782,$A252,СВЦЭМ!$B$39:$B$782,O$226)+'СЕТ СН'!$F$15</f>
        <v>152.79932178999999</v>
      </c>
      <c r="P252" s="36">
        <f>SUMIFS(СВЦЭМ!$F$39:$F$782,СВЦЭМ!$A$39:$A$782,$A252,СВЦЭМ!$B$39:$B$782,P$226)+'СЕТ СН'!$F$15</f>
        <v>156.98596029999999</v>
      </c>
      <c r="Q252" s="36">
        <f>SUMIFS(СВЦЭМ!$F$39:$F$782,СВЦЭМ!$A$39:$A$782,$A252,СВЦЭМ!$B$39:$B$782,Q$226)+'СЕТ СН'!$F$15</f>
        <v>161.01075926999999</v>
      </c>
      <c r="R252" s="36">
        <f>SUMIFS(СВЦЭМ!$F$39:$F$782,СВЦЭМ!$A$39:$A$782,$A252,СВЦЭМ!$B$39:$B$782,R$226)+'СЕТ СН'!$F$15</f>
        <v>159.20047905000001</v>
      </c>
      <c r="S252" s="36">
        <f>SUMIFS(СВЦЭМ!$F$39:$F$782,СВЦЭМ!$A$39:$A$782,$A252,СВЦЭМ!$B$39:$B$782,S$226)+'СЕТ СН'!$F$15</f>
        <v>154.09826969</v>
      </c>
      <c r="T252" s="36">
        <f>SUMIFS(СВЦЭМ!$F$39:$F$782,СВЦЭМ!$A$39:$A$782,$A252,СВЦЭМ!$B$39:$B$782,T$226)+'СЕТ СН'!$F$15</f>
        <v>144.07626672000001</v>
      </c>
      <c r="U252" s="36">
        <f>SUMIFS(СВЦЭМ!$F$39:$F$782,СВЦЭМ!$A$39:$A$782,$A252,СВЦЭМ!$B$39:$B$782,U$226)+'СЕТ СН'!$F$15</f>
        <v>138.63222884999999</v>
      </c>
      <c r="V252" s="36">
        <f>SUMIFS(СВЦЭМ!$F$39:$F$782,СВЦЭМ!$A$39:$A$782,$A252,СВЦЭМ!$B$39:$B$782,V$226)+'СЕТ СН'!$F$15</f>
        <v>137.72182404</v>
      </c>
      <c r="W252" s="36">
        <f>SUMIFS(СВЦЭМ!$F$39:$F$782,СВЦЭМ!$A$39:$A$782,$A252,СВЦЭМ!$B$39:$B$782,W$226)+'СЕТ СН'!$F$15</f>
        <v>136.12845231</v>
      </c>
      <c r="X252" s="36">
        <f>SUMIFS(СВЦЭМ!$F$39:$F$782,СВЦЭМ!$A$39:$A$782,$A252,СВЦЭМ!$B$39:$B$782,X$226)+'СЕТ СН'!$F$15</f>
        <v>139.90513010999999</v>
      </c>
      <c r="Y252" s="36">
        <f>SUMIFS(СВЦЭМ!$F$39:$F$782,СВЦЭМ!$A$39:$A$782,$A252,СВЦЭМ!$B$39:$B$782,Y$226)+'СЕТ СН'!$F$15</f>
        <v>144.55251737</v>
      </c>
    </row>
    <row r="253" spans="1:25" ht="15.75" x14ac:dyDescent="0.2">
      <c r="A253" s="35">
        <f t="shared" si="6"/>
        <v>44282</v>
      </c>
      <c r="B253" s="36">
        <f>SUMIFS(СВЦЭМ!$F$39:$F$782,СВЦЭМ!$A$39:$A$782,$A253,СВЦЭМ!$B$39:$B$782,B$226)+'СЕТ СН'!$F$15</f>
        <v>138.94604312000001</v>
      </c>
      <c r="C253" s="36">
        <f>SUMIFS(СВЦЭМ!$F$39:$F$782,СВЦЭМ!$A$39:$A$782,$A253,СВЦЭМ!$B$39:$B$782,C$226)+'СЕТ СН'!$F$15</f>
        <v>149.36935733999999</v>
      </c>
      <c r="D253" s="36">
        <f>SUMIFS(СВЦЭМ!$F$39:$F$782,СВЦЭМ!$A$39:$A$782,$A253,СВЦЭМ!$B$39:$B$782,D$226)+'СЕТ СН'!$F$15</f>
        <v>158.67457841999999</v>
      </c>
      <c r="E253" s="36">
        <f>SUMIFS(СВЦЭМ!$F$39:$F$782,СВЦЭМ!$A$39:$A$782,$A253,СВЦЭМ!$B$39:$B$782,E$226)+'СЕТ СН'!$F$15</f>
        <v>161.45459697000001</v>
      </c>
      <c r="F253" s="36">
        <f>SUMIFS(СВЦЭМ!$F$39:$F$782,СВЦЭМ!$A$39:$A$782,$A253,СВЦЭМ!$B$39:$B$782,F$226)+'СЕТ СН'!$F$15</f>
        <v>164.11706892000001</v>
      </c>
      <c r="G253" s="36">
        <f>SUMIFS(СВЦЭМ!$F$39:$F$782,СВЦЭМ!$A$39:$A$782,$A253,СВЦЭМ!$B$39:$B$782,G$226)+'СЕТ СН'!$F$15</f>
        <v>160.43603399</v>
      </c>
      <c r="H253" s="36">
        <f>SUMIFS(СВЦЭМ!$F$39:$F$782,СВЦЭМ!$A$39:$A$782,$A253,СВЦЭМ!$B$39:$B$782,H$226)+'СЕТ СН'!$F$15</f>
        <v>157.30194527</v>
      </c>
      <c r="I253" s="36">
        <f>SUMIFS(СВЦЭМ!$F$39:$F$782,СВЦЭМ!$A$39:$A$782,$A253,СВЦЭМ!$B$39:$B$782,I$226)+'СЕТ СН'!$F$15</f>
        <v>150.34912122</v>
      </c>
      <c r="J253" s="36">
        <f>SUMIFS(СВЦЭМ!$F$39:$F$782,СВЦЭМ!$A$39:$A$782,$A253,СВЦЭМ!$B$39:$B$782,J$226)+'СЕТ СН'!$F$15</f>
        <v>142.46097460999999</v>
      </c>
      <c r="K253" s="36">
        <f>SUMIFS(СВЦЭМ!$F$39:$F$782,СВЦЭМ!$A$39:$A$782,$A253,СВЦЭМ!$B$39:$B$782,K$226)+'СЕТ СН'!$F$15</f>
        <v>137.58215705999999</v>
      </c>
      <c r="L253" s="36">
        <f>SUMIFS(СВЦЭМ!$F$39:$F$782,СВЦЭМ!$A$39:$A$782,$A253,СВЦЭМ!$B$39:$B$782,L$226)+'СЕТ СН'!$F$15</f>
        <v>140.11766127000001</v>
      </c>
      <c r="M253" s="36">
        <f>SUMIFS(СВЦЭМ!$F$39:$F$782,СВЦЭМ!$A$39:$A$782,$A253,СВЦЭМ!$B$39:$B$782,M$226)+'СЕТ СН'!$F$15</f>
        <v>140.02048626000001</v>
      </c>
      <c r="N253" s="36">
        <f>SUMIFS(СВЦЭМ!$F$39:$F$782,СВЦЭМ!$A$39:$A$782,$A253,СВЦЭМ!$B$39:$B$782,N$226)+'СЕТ СН'!$F$15</f>
        <v>141.39580533</v>
      </c>
      <c r="O253" s="36">
        <f>SUMIFS(СВЦЭМ!$F$39:$F$782,СВЦЭМ!$A$39:$A$782,$A253,СВЦЭМ!$B$39:$B$782,O$226)+'СЕТ СН'!$F$15</f>
        <v>144.15938138999999</v>
      </c>
      <c r="P253" s="36">
        <f>SUMIFS(СВЦЭМ!$F$39:$F$782,СВЦЭМ!$A$39:$A$782,$A253,СВЦЭМ!$B$39:$B$782,P$226)+'СЕТ СН'!$F$15</f>
        <v>151.62910739</v>
      </c>
      <c r="Q253" s="36">
        <f>SUMIFS(СВЦЭМ!$F$39:$F$782,СВЦЭМ!$A$39:$A$782,$A253,СВЦЭМ!$B$39:$B$782,Q$226)+'СЕТ СН'!$F$15</f>
        <v>156.18408335999999</v>
      </c>
      <c r="R253" s="36">
        <f>SUMIFS(СВЦЭМ!$F$39:$F$782,СВЦЭМ!$A$39:$A$782,$A253,СВЦЭМ!$B$39:$B$782,R$226)+'СЕТ СН'!$F$15</f>
        <v>154.42820291000001</v>
      </c>
      <c r="S253" s="36">
        <f>SUMIFS(СВЦЭМ!$F$39:$F$782,СВЦЭМ!$A$39:$A$782,$A253,СВЦЭМ!$B$39:$B$782,S$226)+'СЕТ СН'!$F$15</f>
        <v>149.45147557999999</v>
      </c>
      <c r="T253" s="36">
        <f>SUMIFS(СВЦЭМ!$F$39:$F$782,СВЦЭМ!$A$39:$A$782,$A253,СВЦЭМ!$B$39:$B$782,T$226)+'СЕТ СН'!$F$15</f>
        <v>138.67521296999999</v>
      </c>
      <c r="U253" s="36">
        <f>SUMIFS(СВЦЭМ!$F$39:$F$782,СВЦЭМ!$A$39:$A$782,$A253,СВЦЭМ!$B$39:$B$782,U$226)+'СЕТ СН'!$F$15</f>
        <v>133.70391387000001</v>
      </c>
      <c r="V253" s="36">
        <f>SUMIFS(СВЦЭМ!$F$39:$F$782,СВЦЭМ!$A$39:$A$782,$A253,СВЦЭМ!$B$39:$B$782,V$226)+'СЕТ СН'!$F$15</f>
        <v>133.59410285999999</v>
      </c>
      <c r="W253" s="36">
        <f>SUMIFS(СВЦЭМ!$F$39:$F$782,СВЦЭМ!$A$39:$A$782,$A253,СВЦЭМ!$B$39:$B$782,W$226)+'СЕТ СН'!$F$15</f>
        <v>130.77307493000001</v>
      </c>
      <c r="X253" s="36">
        <f>SUMIFS(СВЦЭМ!$F$39:$F$782,СВЦЭМ!$A$39:$A$782,$A253,СВЦЭМ!$B$39:$B$782,X$226)+'СЕТ СН'!$F$15</f>
        <v>133.74655981000001</v>
      </c>
      <c r="Y253" s="36">
        <f>SUMIFS(СВЦЭМ!$F$39:$F$782,СВЦЭМ!$A$39:$A$782,$A253,СВЦЭМ!$B$39:$B$782,Y$226)+'СЕТ СН'!$F$15</f>
        <v>136.65740231000001</v>
      </c>
    </row>
    <row r="254" spans="1:25" ht="15.75" x14ac:dyDescent="0.2">
      <c r="A254" s="35">
        <f t="shared" si="6"/>
        <v>44283</v>
      </c>
      <c r="B254" s="36">
        <f>SUMIFS(СВЦЭМ!$F$39:$F$782,СВЦЭМ!$A$39:$A$782,$A254,СВЦЭМ!$B$39:$B$782,B$226)+'СЕТ СН'!$F$15</f>
        <v>142.69162152999999</v>
      </c>
      <c r="C254" s="36">
        <f>SUMIFS(СВЦЭМ!$F$39:$F$782,СВЦЭМ!$A$39:$A$782,$A254,СВЦЭМ!$B$39:$B$782,C$226)+'СЕТ СН'!$F$15</f>
        <v>155.26674807000001</v>
      </c>
      <c r="D254" s="36">
        <f>SUMIFS(СВЦЭМ!$F$39:$F$782,СВЦЭМ!$A$39:$A$782,$A254,СВЦЭМ!$B$39:$B$782,D$226)+'СЕТ СН'!$F$15</f>
        <v>160.67174381000001</v>
      </c>
      <c r="E254" s="36">
        <f>SUMIFS(СВЦЭМ!$F$39:$F$782,СВЦЭМ!$A$39:$A$782,$A254,СВЦЭМ!$B$39:$B$782,E$226)+'СЕТ СН'!$F$15</f>
        <v>161.13660225999999</v>
      </c>
      <c r="F254" s="36">
        <f>SUMIFS(СВЦЭМ!$F$39:$F$782,СВЦЭМ!$A$39:$A$782,$A254,СВЦЭМ!$B$39:$B$782,F$226)+'СЕТ СН'!$F$15</f>
        <v>159.48780285000001</v>
      </c>
      <c r="G254" s="36">
        <f>SUMIFS(СВЦЭМ!$F$39:$F$782,СВЦЭМ!$A$39:$A$782,$A254,СВЦЭМ!$B$39:$B$782,G$226)+'СЕТ СН'!$F$15</f>
        <v>154.97582686000001</v>
      </c>
      <c r="H254" s="36">
        <f>SUMIFS(СВЦЭМ!$F$39:$F$782,СВЦЭМ!$A$39:$A$782,$A254,СВЦЭМ!$B$39:$B$782,H$226)+'СЕТ СН'!$F$15</f>
        <v>151.96683956000001</v>
      </c>
      <c r="I254" s="36">
        <f>SUMIFS(СВЦЭМ!$F$39:$F$782,СВЦЭМ!$A$39:$A$782,$A254,СВЦЭМ!$B$39:$B$782,I$226)+'СЕТ СН'!$F$15</f>
        <v>147.09490518000001</v>
      </c>
      <c r="J254" s="36">
        <f>SUMIFS(СВЦЭМ!$F$39:$F$782,СВЦЭМ!$A$39:$A$782,$A254,СВЦЭМ!$B$39:$B$782,J$226)+'СЕТ СН'!$F$15</f>
        <v>134.20531406000001</v>
      </c>
      <c r="K254" s="36">
        <f>SUMIFS(СВЦЭМ!$F$39:$F$782,СВЦЭМ!$A$39:$A$782,$A254,СВЦЭМ!$B$39:$B$782,K$226)+'СЕТ СН'!$F$15</f>
        <v>131.74082174</v>
      </c>
      <c r="L254" s="36">
        <f>SUMIFS(СВЦЭМ!$F$39:$F$782,СВЦЭМ!$A$39:$A$782,$A254,СВЦЭМ!$B$39:$B$782,L$226)+'СЕТ СН'!$F$15</f>
        <v>137.66395198000001</v>
      </c>
      <c r="M254" s="36">
        <f>SUMIFS(СВЦЭМ!$F$39:$F$782,СВЦЭМ!$A$39:$A$782,$A254,СВЦЭМ!$B$39:$B$782,M$226)+'СЕТ СН'!$F$15</f>
        <v>142.95788372999999</v>
      </c>
      <c r="N254" s="36">
        <f>SUMIFS(СВЦЭМ!$F$39:$F$782,СВЦЭМ!$A$39:$A$782,$A254,СВЦЭМ!$B$39:$B$782,N$226)+'СЕТ СН'!$F$15</f>
        <v>148.52446810000001</v>
      </c>
      <c r="O254" s="36">
        <f>SUMIFS(СВЦЭМ!$F$39:$F$782,СВЦЭМ!$A$39:$A$782,$A254,СВЦЭМ!$B$39:$B$782,O$226)+'СЕТ СН'!$F$15</f>
        <v>152.65207878999999</v>
      </c>
      <c r="P254" s="36">
        <f>SUMIFS(СВЦЭМ!$F$39:$F$782,СВЦЭМ!$A$39:$A$782,$A254,СВЦЭМ!$B$39:$B$782,P$226)+'СЕТ СН'!$F$15</f>
        <v>158.92026458999999</v>
      </c>
      <c r="Q254" s="36">
        <f>SUMIFS(СВЦЭМ!$F$39:$F$782,СВЦЭМ!$A$39:$A$782,$A254,СВЦЭМ!$B$39:$B$782,Q$226)+'СЕТ СН'!$F$15</f>
        <v>163.01901781000001</v>
      </c>
      <c r="R254" s="36">
        <f>SUMIFS(СВЦЭМ!$F$39:$F$782,СВЦЭМ!$A$39:$A$782,$A254,СВЦЭМ!$B$39:$B$782,R$226)+'СЕТ СН'!$F$15</f>
        <v>161.30516134999999</v>
      </c>
      <c r="S254" s="36">
        <f>SUMIFS(СВЦЭМ!$F$39:$F$782,СВЦЭМ!$A$39:$A$782,$A254,СВЦЭМ!$B$39:$B$782,S$226)+'СЕТ СН'!$F$15</f>
        <v>155.9386514</v>
      </c>
      <c r="T254" s="36">
        <f>SUMIFS(СВЦЭМ!$F$39:$F$782,СВЦЭМ!$A$39:$A$782,$A254,СВЦЭМ!$B$39:$B$782,T$226)+'СЕТ СН'!$F$15</f>
        <v>145.87118935999999</v>
      </c>
      <c r="U254" s="36">
        <f>SUMIFS(СВЦЭМ!$F$39:$F$782,СВЦЭМ!$A$39:$A$782,$A254,СВЦЭМ!$B$39:$B$782,U$226)+'СЕТ СН'!$F$15</f>
        <v>141.47930152999999</v>
      </c>
      <c r="V254" s="36">
        <f>SUMIFS(СВЦЭМ!$F$39:$F$782,СВЦЭМ!$A$39:$A$782,$A254,СВЦЭМ!$B$39:$B$782,V$226)+'СЕТ СН'!$F$15</f>
        <v>142.2996124</v>
      </c>
      <c r="W254" s="36">
        <f>SUMIFS(СВЦЭМ!$F$39:$F$782,СВЦЭМ!$A$39:$A$782,$A254,СВЦЭМ!$B$39:$B$782,W$226)+'СЕТ СН'!$F$15</f>
        <v>138.45051853000001</v>
      </c>
      <c r="X254" s="36">
        <f>SUMIFS(СВЦЭМ!$F$39:$F$782,СВЦЭМ!$A$39:$A$782,$A254,СВЦЭМ!$B$39:$B$782,X$226)+'СЕТ СН'!$F$15</f>
        <v>136.7465272</v>
      </c>
      <c r="Y254" s="36">
        <f>SUMIFS(СВЦЭМ!$F$39:$F$782,СВЦЭМ!$A$39:$A$782,$A254,СВЦЭМ!$B$39:$B$782,Y$226)+'СЕТ СН'!$F$15</f>
        <v>136.05174982</v>
      </c>
    </row>
    <row r="255" spans="1:25" ht="15.75" x14ac:dyDescent="0.2">
      <c r="A255" s="35">
        <f t="shared" si="6"/>
        <v>44284</v>
      </c>
      <c r="B255" s="36">
        <f>SUMIFS(СВЦЭМ!$F$39:$F$782,СВЦЭМ!$A$39:$A$782,$A255,СВЦЭМ!$B$39:$B$782,B$226)+'СЕТ СН'!$F$15</f>
        <v>149.66851323</v>
      </c>
      <c r="C255" s="36">
        <f>SUMIFS(СВЦЭМ!$F$39:$F$782,СВЦЭМ!$A$39:$A$782,$A255,СВЦЭМ!$B$39:$B$782,C$226)+'СЕТ СН'!$F$15</f>
        <v>162.23673582000001</v>
      </c>
      <c r="D255" s="36">
        <f>SUMIFS(СВЦЭМ!$F$39:$F$782,СВЦЭМ!$A$39:$A$782,$A255,СВЦЭМ!$B$39:$B$782,D$226)+'СЕТ СН'!$F$15</f>
        <v>169.77415250999999</v>
      </c>
      <c r="E255" s="36">
        <f>SUMIFS(СВЦЭМ!$F$39:$F$782,СВЦЭМ!$A$39:$A$782,$A255,СВЦЭМ!$B$39:$B$782,E$226)+'СЕТ СН'!$F$15</f>
        <v>172.72374239000001</v>
      </c>
      <c r="F255" s="36">
        <f>SUMIFS(СВЦЭМ!$F$39:$F$782,СВЦЭМ!$A$39:$A$782,$A255,СВЦЭМ!$B$39:$B$782,F$226)+'СЕТ СН'!$F$15</f>
        <v>171.76429872</v>
      </c>
      <c r="G255" s="36">
        <f>SUMIFS(СВЦЭМ!$F$39:$F$782,СВЦЭМ!$A$39:$A$782,$A255,СВЦЭМ!$B$39:$B$782,G$226)+'СЕТ СН'!$F$15</f>
        <v>165.25742355</v>
      </c>
      <c r="H255" s="36">
        <f>SUMIFS(СВЦЭМ!$F$39:$F$782,СВЦЭМ!$A$39:$A$782,$A255,СВЦЭМ!$B$39:$B$782,H$226)+'СЕТ СН'!$F$15</f>
        <v>158.80985444000001</v>
      </c>
      <c r="I255" s="36">
        <f>SUMIFS(СВЦЭМ!$F$39:$F$782,СВЦЭМ!$A$39:$A$782,$A255,СВЦЭМ!$B$39:$B$782,I$226)+'СЕТ СН'!$F$15</f>
        <v>150.61705773</v>
      </c>
      <c r="J255" s="36">
        <f>SUMIFS(СВЦЭМ!$F$39:$F$782,СВЦЭМ!$A$39:$A$782,$A255,СВЦЭМ!$B$39:$B$782,J$226)+'СЕТ СН'!$F$15</f>
        <v>142.33620619999999</v>
      </c>
      <c r="K255" s="36">
        <f>SUMIFS(СВЦЭМ!$F$39:$F$782,СВЦЭМ!$A$39:$A$782,$A255,СВЦЭМ!$B$39:$B$782,K$226)+'СЕТ СН'!$F$15</f>
        <v>139.74564379</v>
      </c>
      <c r="L255" s="36">
        <f>SUMIFS(СВЦЭМ!$F$39:$F$782,СВЦЭМ!$A$39:$A$782,$A255,СВЦЭМ!$B$39:$B$782,L$226)+'СЕТ СН'!$F$15</f>
        <v>139.86115029999999</v>
      </c>
      <c r="M255" s="36">
        <f>SUMIFS(СВЦЭМ!$F$39:$F$782,СВЦЭМ!$A$39:$A$782,$A255,СВЦЭМ!$B$39:$B$782,M$226)+'СЕТ СН'!$F$15</f>
        <v>139.74669359999999</v>
      </c>
      <c r="N255" s="36">
        <f>SUMIFS(СВЦЭМ!$F$39:$F$782,СВЦЭМ!$A$39:$A$782,$A255,СВЦЭМ!$B$39:$B$782,N$226)+'СЕТ СН'!$F$15</f>
        <v>140.84805360999999</v>
      </c>
      <c r="O255" s="36">
        <f>SUMIFS(СВЦЭМ!$F$39:$F$782,СВЦЭМ!$A$39:$A$782,$A255,СВЦЭМ!$B$39:$B$782,O$226)+'СЕТ СН'!$F$15</f>
        <v>145.7627803</v>
      </c>
      <c r="P255" s="36">
        <f>SUMIFS(СВЦЭМ!$F$39:$F$782,СВЦЭМ!$A$39:$A$782,$A255,СВЦЭМ!$B$39:$B$782,P$226)+'СЕТ СН'!$F$15</f>
        <v>153.11733404</v>
      </c>
      <c r="Q255" s="36">
        <f>SUMIFS(СВЦЭМ!$F$39:$F$782,СВЦЭМ!$A$39:$A$782,$A255,СВЦЭМ!$B$39:$B$782,Q$226)+'СЕТ СН'!$F$15</f>
        <v>156.76368565999999</v>
      </c>
      <c r="R255" s="36">
        <f>SUMIFS(СВЦЭМ!$F$39:$F$782,СВЦЭМ!$A$39:$A$782,$A255,СВЦЭМ!$B$39:$B$782,R$226)+'СЕТ СН'!$F$15</f>
        <v>155.22715737999999</v>
      </c>
      <c r="S255" s="36">
        <f>SUMIFS(СВЦЭМ!$F$39:$F$782,СВЦЭМ!$A$39:$A$782,$A255,СВЦЭМ!$B$39:$B$782,S$226)+'СЕТ СН'!$F$15</f>
        <v>150.64415486999999</v>
      </c>
      <c r="T255" s="36">
        <f>SUMIFS(СВЦЭМ!$F$39:$F$782,СВЦЭМ!$A$39:$A$782,$A255,СВЦЭМ!$B$39:$B$782,T$226)+'СЕТ СН'!$F$15</f>
        <v>140.31947797000001</v>
      </c>
      <c r="U255" s="36">
        <f>SUMIFS(СВЦЭМ!$F$39:$F$782,СВЦЭМ!$A$39:$A$782,$A255,СВЦЭМ!$B$39:$B$782,U$226)+'СЕТ СН'!$F$15</f>
        <v>135.9285266</v>
      </c>
      <c r="V255" s="36">
        <f>SUMIFS(СВЦЭМ!$F$39:$F$782,СВЦЭМ!$A$39:$A$782,$A255,СВЦЭМ!$B$39:$B$782,V$226)+'СЕТ СН'!$F$15</f>
        <v>136.11652909</v>
      </c>
      <c r="W255" s="36">
        <f>SUMIFS(СВЦЭМ!$F$39:$F$782,СВЦЭМ!$A$39:$A$782,$A255,СВЦЭМ!$B$39:$B$782,W$226)+'СЕТ СН'!$F$15</f>
        <v>136.13068168000001</v>
      </c>
      <c r="X255" s="36">
        <f>SUMIFS(СВЦЭМ!$F$39:$F$782,СВЦЭМ!$A$39:$A$782,$A255,СВЦЭМ!$B$39:$B$782,X$226)+'СЕТ СН'!$F$15</f>
        <v>139.29942205</v>
      </c>
      <c r="Y255" s="36">
        <f>SUMIFS(СВЦЭМ!$F$39:$F$782,СВЦЭМ!$A$39:$A$782,$A255,СВЦЭМ!$B$39:$B$782,Y$226)+'СЕТ СН'!$F$15</f>
        <v>138.41497246</v>
      </c>
    </row>
    <row r="256" spans="1:25" ht="15.75" x14ac:dyDescent="0.2">
      <c r="A256" s="35">
        <f t="shared" si="6"/>
        <v>44285</v>
      </c>
      <c r="B256" s="36">
        <f>SUMIFS(СВЦЭМ!$F$39:$F$782,СВЦЭМ!$A$39:$A$782,$A256,СВЦЭМ!$B$39:$B$782,B$226)+'СЕТ СН'!$F$15</f>
        <v>147.86692163000001</v>
      </c>
      <c r="C256" s="36">
        <f>SUMIFS(СВЦЭМ!$F$39:$F$782,СВЦЭМ!$A$39:$A$782,$A256,СВЦЭМ!$B$39:$B$782,C$226)+'СЕТ СН'!$F$15</f>
        <v>158.31870018999999</v>
      </c>
      <c r="D256" s="36">
        <f>SUMIFS(СВЦЭМ!$F$39:$F$782,СВЦЭМ!$A$39:$A$782,$A256,СВЦЭМ!$B$39:$B$782,D$226)+'СЕТ СН'!$F$15</f>
        <v>158.07582980999999</v>
      </c>
      <c r="E256" s="36">
        <f>SUMIFS(СВЦЭМ!$F$39:$F$782,СВЦЭМ!$A$39:$A$782,$A256,СВЦЭМ!$B$39:$B$782,E$226)+'СЕТ СН'!$F$15</f>
        <v>157.93275251</v>
      </c>
      <c r="F256" s="36">
        <f>SUMIFS(СВЦЭМ!$F$39:$F$782,СВЦЭМ!$A$39:$A$782,$A256,СВЦЭМ!$B$39:$B$782,F$226)+'СЕТ СН'!$F$15</f>
        <v>157.73253836999999</v>
      </c>
      <c r="G256" s="36">
        <f>SUMIFS(СВЦЭМ!$F$39:$F$782,СВЦЭМ!$A$39:$A$782,$A256,СВЦЭМ!$B$39:$B$782,G$226)+'СЕТ СН'!$F$15</f>
        <v>157.98658929000001</v>
      </c>
      <c r="H256" s="36">
        <f>SUMIFS(СВЦЭМ!$F$39:$F$782,СВЦЭМ!$A$39:$A$782,$A256,СВЦЭМ!$B$39:$B$782,H$226)+'СЕТ СН'!$F$15</f>
        <v>156.65715813</v>
      </c>
      <c r="I256" s="36">
        <f>SUMIFS(СВЦЭМ!$F$39:$F$782,СВЦЭМ!$A$39:$A$782,$A256,СВЦЭМ!$B$39:$B$782,I$226)+'СЕТ СН'!$F$15</f>
        <v>150.10713672</v>
      </c>
      <c r="J256" s="36">
        <f>SUMIFS(СВЦЭМ!$F$39:$F$782,СВЦЭМ!$A$39:$A$782,$A256,СВЦЭМ!$B$39:$B$782,J$226)+'СЕТ СН'!$F$15</f>
        <v>144.49576902000001</v>
      </c>
      <c r="K256" s="36">
        <f>SUMIFS(СВЦЭМ!$F$39:$F$782,СВЦЭМ!$A$39:$A$782,$A256,СВЦЭМ!$B$39:$B$782,K$226)+'СЕТ СН'!$F$15</f>
        <v>142.17086846999999</v>
      </c>
      <c r="L256" s="36">
        <f>SUMIFS(СВЦЭМ!$F$39:$F$782,СВЦЭМ!$A$39:$A$782,$A256,СВЦЭМ!$B$39:$B$782,L$226)+'СЕТ СН'!$F$15</f>
        <v>146.48755242999999</v>
      </c>
      <c r="M256" s="36">
        <f>SUMIFS(СВЦЭМ!$F$39:$F$782,СВЦЭМ!$A$39:$A$782,$A256,СВЦЭМ!$B$39:$B$782,M$226)+'СЕТ СН'!$F$15</f>
        <v>150.66383453</v>
      </c>
      <c r="N256" s="36">
        <f>SUMIFS(СВЦЭМ!$F$39:$F$782,СВЦЭМ!$A$39:$A$782,$A256,СВЦЭМ!$B$39:$B$782,N$226)+'СЕТ СН'!$F$15</f>
        <v>152.84179684</v>
      </c>
      <c r="O256" s="36">
        <f>SUMIFS(СВЦЭМ!$F$39:$F$782,СВЦЭМ!$A$39:$A$782,$A256,СВЦЭМ!$B$39:$B$782,O$226)+'СЕТ СН'!$F$15</f>
        <v>159.19939531</v>
      </c>
      <c r="P256" s="36">
        <f>SUMIFS(СВЦЭМ!$F$39:$F$782,СВЦЭМ!$A$39:$A$782,$A256,СВЦЭМ!$B$39:$B$782,P$226)+'СЕТ СН'!$F$15</f>
        <v>166.75850968</v>
      </c>
      <c r="Q256" s="36">
        <f>SUMIFS(СВЦЭМ!$F$39:$F$782,СВЦЭМ!$A$39:$A$782,$A256,СВЦЭМ!$B$39:$B$782,Q$226)+'СЕТ СН'!$F$15</f>
        <v>168.65632725</v>
      </c>
      <c r="R256" s="36">
        <f>SUMIFS(СВЦЭМ!$F$39:$F$782,СВЦЭМ!$A$39:$A$782,$A256,СВЦЭМ!$B$39:$B$782,R$226)+'СЕТ СН'!$F$15</f>
        <v>164.85623891</v>
      </c>
      <c r="S256" s="36">
        <f>SUMIFS(СВЦЭМ!$F$39:$F$782,СВЦЭМ!$A$39:$A$782,$A256,СВЦЭМ!$B$39:$B$782,S$226)+'СЕТ СН'!$F$15</f>
        <v>160.64652823</v>
      </c>
      <c r="T256" s="36">
        <f>SUMIFS(СВЦЭМ!$F$39:$F$782,СВЦЭМ!$A$39:$A$782,$A256,СВЦЭМ!$B$39:$B$782,T$226)+'СЕТ СН'!$F$15</f>
        <v>151.49986708</v>
      </c>
      <c r="U256" s="36">
        <f>SUMIFS(СВЦЭМ!$F$39:$F$782,СВЦЭМ!$A$39:$A$782,$A256,СВЦЭМ!$B$39:$B$782,U$226)+'СЕТ СН'!$F$15</f>
        <v>145.75174394000001</v>
      </c>
      <c r="V256" s="36">
        <f>SUMIFS(СВЦЭМ!$F$39:$F$782,СВЦЭМ!$A$39:$A$782,$A256,СВЦЭМ!$B$39:$B$782,V$226)+'СЕТ СН'!$F$15</f>
        <v>144.47189587</v>
      </c>
      <c r="W256" s="36">
        <f>SUMIFS(СВЦЭМ!$F$39:$F$782,СВЦЭМ!$A$39:$A$782,$A256,СВЦЭМ!$B$39:$B$782,W$226)+'СЕТ СН'!$F$15</f>
        <v>145.8607868</v>
      </c>
      <c r="X256" s="36">
        <f>SUMIFS(СВЦЭМ!$F$39:$F$782,СВЦЭМ!$A$39:$A$782,$A256,СВЦЭМ!$B$39:$B$782,X$226)+'СЕТ СН'!$F$15</f>
        <v>148.74848327000001</v>
      </c>
      <c r="Y256" s="36">
        <f>SUMIFS(СВЦЭМ!$F$39:$F$782,СВЦЭМ!$A$39:$A$782,$A256,СВЦЭМ!$B$39:$B$782,Y$226)+'СЕТ СН'!$F$15</f>
        <v>147.68318085000001</v>
      </c>
    </row>
    <row r="257" spans="1:27" ht="15.75" x14ac:dyDescent="0.2">
      <c r="A257" s="35">
        <f t="shared" si="6"/>
        <v>44286</v>
      </c>
      <c r="B257" s="36">
        <f>SUMIFS(СВЦЭМ!$F$39:$F$782,СВЦЭМ!$A$39:$A$782,$A257,СВЦЭМ!$B$39:$B$782,B$226)+'СЕТ СН'!$F$15</f>
        <v>160.24770569</v>
      </c>
      <c r="C257" s="36">
        <f>SUMIFS(СВЦЭМ!$F$39:$F$782,СВЦЭМ!$A$39:$A$782,$A257,СВЦЭМ!$B$39:$B$782,C$226)+'СЕТ СН'!$F$15</f>
        <v>163.99788242</v>
      </c>
      <c r="D257" s="36">
        <f>SUMIFS(СВЦЭМ!$F$39:$F$782,СВЦЭМ!$A$39:$A$782,$A257,СВЦЭМ!$B$39:$B$782,D$226)+'СЕТ СН'!$F$15</f>
        <v>159.9816405</v>
      </c>
      <c r="E257" s="36">
        <f>SUMIFS(СВЦЭМ!$F$39:$F$782,СВЦЭМ!$A$39:$A$782,$A257,СВЦЭМ!$B$39:$B$782,E$226)+'СЕТ СН'!$F$15</f>
        <v>159.80432314999999</v>
      </c>
      <c r="F257" s="36">
        <f>SUMIFS(СВЦЭМ!$F$39:$F$782,СВЦЭМ!$A$39:$A$782,$A257,СВЦЭМ!$B$39:$B$782,F$226)+'СЕТ СН'!$F$15</f>
        <v>159.78945078999999</v>
      </c>
      <c r="G257" s="36">
        <f>SUMIFS(СВЦЭМ!$F$39:$F$782,СВЦЭМ!$A$39:$A$782,$A257,СВЦЭМ!$B$39:$B$782,G$226)+'СЕТ СН'!$F$15</f>
        <v>159.92938290000001</v>
      </c>
      <c r="H257" s="36">
        <f>SUMIFS(СВЦЭМ!$F$39:$F$782,СВЦЭМ!$A$39:$A$782,$A257,СВЦЭМ!$B$39:$B$782,H$226)+'СЕТ СН'!$F$15</f>
        <v>162.32916051999999</v>
      </c>
      <c r="I257" s="36">
        <f>SUMIFS(СВЦЭМ!$F$39:$F$782,СВЦЭМ!$A$39:$A$782,$A257,СВЦЭМ!$B$39:$B$782,I$226)+'СЕТ СН'!$F$15</f>
        <v>155.67410849000001</v>
      </c>
      <c r="J257" s="36">
        <f>SUMIFS(СВЦЭМ!$F$39:$F$782,СВЦЭМ!$A$39:$A$782,$A257,СВЦЭМ!$B$39:$B$782,J$226)+'СЕТ СН'!$F$15</f>
        <v>146.50296969999999</v>
      </c>
      <c r="K257" s="36">
        <f>SUMIFS(СВЦЭМ!$F$39:$F$782,СВЦЭМ!$A$39:$A$782,$A257,СВЦЭМ!$B$39:$B$782,K$226)+'СЕТ СН'!$F$15</f>
        <v>141.94922831</v>
      </c>
      <c r="L257" s="36">
        <f>SUMIFS(СВЦЭМ!$F$39:$F$782,СВЦЭМ!$A$39:$A$782,$A257,СВЦЭМ!$B$39:$B$782,L$226)+'СЕТ СН'!$F$15</f>
        <v>142.61494779</v>
      </c>
      <c r="M257" s="36">
        <f>SUMIFS(СВЦЭМ!$F$39:$F$782,СВЦЭМ!$A$39:$A$782,$A257,СВЦЭМ!$B$39:$B$782,M$226)+'СЕТ СН'!$F$15</f>
        <v>144.65881365999999</v>
      </c>
      <c r="N257" s="36">
        <f>SUMIFS(СВЦЭМ!$F$39:$F$782,СВЦЭМ!$A$39:$A$782,$A257,СВЦЭМ!$B$39:$B$782,N$226)+'СЕТ СН'!$F$15</f>
        <v>149.62393365</v>
      </c>
      <c r="O257" s="36">
        <f>SUMIFS(СВЦЭМ!$F$39:$F$782,СВЦЭМ!$A$39:$A$782,$A257,СВЦЭМ!$B$39:$B$782,O$226)+'СЕТ СН'!$F$15</f>
        <v>154.95988131999999</v>
      </c>
      <c r="P257" s="36">
        <f>SUMIFS(СВЦЭМ!$F$39:$F$782,СВЦЭМ!$A$39:$A$782,$A257,СВЦЭМ!$B$39:$B$782,P$226)+'СЕТ СН'!$F$15</f>
        <v>162.72118198000001</v>
      </c>
      <c r="Q257" s="36">
        <f>SUMIFS(СВЦЭМ!$F$39:$F$782,СВЦЭМ!$A$39:$A$782,$A257,СВЦЭМ!$B$39:$B$782,Q$226)+'СЕТ СН'!$F$15</f>
        <v>166.80649933000001</v>
      </c>
      <c r="R257" s="36">
        <f>SUMIFS(СВЦЭМ!$F$39:$F$782,СВЦЭМ!$A$39:$A$782,$A257,СВЦЭМ!$B$39:$B$782,R$226)+'СЕТ СН'!$F$15</f>
        <v>165.37025994999999</v>
      </c>
      <c r="S257" s="36">
        <f>SUMIFS(СВЦЭМ!$F$39:$F$782,СВЦЭМ!$A$39:$A$782,$A257,СВЦЭМ!$B$39:$B$782,S$226)+'СЕТ СН'!$F$15</f>
        <v>160.94465934999999</v>
      </c>
      <c r="T257" s="36">
        <f>SUMIFS(СВЦЭМ!$F$39:$F$782,СВЦЭМ!$A$39:$A$782,$A257,СВЦЭМ!$B$39:$B$782,T$226)+'СЕТ СН'!$F$15</f>
        <v>149.81439157</v>
      </c>
      <c r="U257" s="36">
        <f>SUMIFS(СВЦЭМ!$F$39:$F$782,СВЦЭМ!$A$39:$A$782,$A257,СВЦЭМ!$B$39:$B$782,U$226)+'СЕТ СН'!$F$15</f>
        <v>143.64457454000001</v>
      </c>
      <c r="V257" s="36">
        <f>SUMIFS(СВЦЭМ!$F$39:$F$782,СВЦЭМ!$A$39:$A$782,$A257,СВЦЭМ!$B$39:$B$782,V$226)+'СЕТ СН'!$F$15</f>
        <v>146.69648132</v>
      </c>
      <c r="W257" s="36">
        <f>SUMIFS(СВЦЭМ!$F$39:$F$782,СВЦЭМ!$A$39:$A$782,$A257,СВЦЭМ!$B$39:$B$782,W$226)+'СЕТ СН'!$F$15</f>
        <v>146.41269270000001</v>
      </c>
      <c r="X257" s="36">
        <f>SUMIFS(СВЦЭМ!$F$39:$F$782,СВЦЭМ!$A$39:$A$782,$A257,СВЦЭМ!$B$39:$B$782,X$226)+'СЕТ СН'!$F$15</f>
        <v>151.56104027999999</v>
      </c>
      <c r="Y257" s="36">
        <f>SUMIFS(СВЦЭМ!$F$39:$F$782,СВЦЭМ!$A$39:$A$782,$A257,СВЦЭМ!$B$39:$B$782,Y$226)+'СЕТ СН'!$F$15</f>
        <v>152.51168272999999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6"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37"/>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38"/>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01.03.2021</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44257</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44258</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44259</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44260</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44261</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44262</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44263</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44264</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44265</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44266</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44267</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44268</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44269</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44270</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44271</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44272</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44273</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44274</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44275</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44276</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44277</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44278</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44279</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44280</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44281</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44282</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44283</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44284</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44285</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44286</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01.03.2021</v>
      </c>
      <c r="B297" s="36">
        <f>SUMIFS(СВЦЭМ!$H$40:$H$783,СВЦЭМ!$A$40:$A$783,$A297,СВЦЭМ!$B$39:$B$782,B$296)+'СЕТ СН'!$F$15</f>
        <v>0</v>
      </c>
      <c r="C297" s="36">
        <f>SUMIFS(СВЦЭМ!$H$40:$H$783,СВЦЭМ!$A$40:$A$783,$A297,СВЦЭМ!$B$39:$B$782,C$296)+'СЕТ СН'!$F$15</f>
        <v>0</v>
      </c>
      <c r="D297" s="36">
        <f>SUMIFS(СВЦЭМ!$H$40:$H$783,СВЦЭМ!$A$40:$A$783,$A297,СВЦЭМ!$B$39:$B$782,D$296)+'СЕТ СН'!$F$15</f>
        <v>0</v>
      </c>
      <c r="E297" s="36">
        <f>SUMIFS(СВЦЭМ!$H$40:$H$783,СВЦЭМ!$A$40:$A$783,$A297,СВЦЭМ!$B$39:$B$782,E$296)+'СЕТ СН'!$F$15</f>
        <v>0</v>
      </c>
      <c r="F297" s="36">
        <f>SUMIFS(СВЦЭМ!$H$40:$H$783,СВЦЭМ!$A$40:$A$783,$A297,СВЦЭМ!$B$39:$B$782,F$296)+'СЕТ СН'!$F$15</f>
        <v>0</v>
      </c>
      <c r="G297" s="36">
        <f>SUMIFS(СВЦЭМ!$H$40:$H$783,СВЦЭМ!$A$40:$A$783,$A297,СВЦЭМ!$B$39:$B$782,G$296)+'СЕТ СН'!$F$15</f>
        <v>0</v>
      </c>
      <c r="H297" s="36">
        <f>SUMIFS(СВЦЭМ!$H$40:$H$783,СВЦЭМ!$A$40:$A$783,$A297,СВЦЭМ!$B$39:$B$782,H$296)+'СЕТ СН'!$F$15</f>
        <v>0</v>
      </c>
      <c r="I297" s="36">
        <f>SUMIFS(СВЦЭМ!$H$40:$H$783,СВЦЭМ!$A$40:$A$783,$A297,СВЦЭМ!$B$39:$B$782,I$296)+'СЕТ СН'!$F$15</f>
        <v>0</v>
      </c>
      <c r="J297" s="36">
        <f>SUMIFS(СВЦЭМ!$H$40:$H$783,СВЦЭМ!$A$40:$A$783,$A297,СВЦЭМ!$B$39:$B$782,J$296)+'СЕТ СН'!$F$15</f>
        <v>0</v>
      </c>
      <c r="K297" s="36">
        <f>SUMIFS(СВЦЭМ!$H$40:$H$783,СВЦЭМ!$A$40:$A$783,$A297,СВЦЭМ!$B$39:$B$782,K$296)+'СЕТ СН'!$F$15</f>
        <v>0</v>
      </c>
      <c r="L297" s="36">
        <f>SUMIFS(СВЦЭМ!$H$40:$H$783,СВЦЭМ!$A$40:$A$783,$A297,СВЦЭМ!$B$39:$B$782,L$296)+'СЕТ СН'!$F$15</f>
        <v>0</v>
      </c>
      <c r="M297" s="36">
        <f>SUMIFS(СВЦЭМ!$H$40:$H$783,СВЦЭМ!$A$40:$A$783,$A297,СВЦЭМ!$B$39:$B$782,M$296)+'СЕТ СН'!$F$15</f>
        <v>0</v>
      </c>
      <c r="N297" s="36">
        <f>SUMIFS(СВЦЭМ!$H$40:$H$783,СВЦЭМ!$A$40:$A$783,$A297,СВЦЭМ!$B$39:$B$782,N$296)+'СЕТ СН'!$F$15</f>
        <v>0</v>
      </c>
      <c r="O297" s="36">
        <f>SUMIFS(СВЦЭМ!$H$40:$H$783,СВЦЭМ!$A$40:$A$783,$A297,СВЦЭМ!$B$39:$B$782,O$296)+'СЕТ СН'!$F$15</f>
        <v>0</v>
      </c>
      <c r="P297" s="36">
        <f>SUMIFS(СВЦЭМ!$H$40:$H$783,СВЦЭМ!$A$40:$A$783,$A297,СВЦЭМ!$B$39:$B$782,P$296)+'СЕТ СН'!$F$15</f>
        <v>0</v>
      </c>
      <c r="Q297" s="36">
        <f>SUMIFS(СВЦЭМ!$H$40:$H$783,СВЦЭМ!$A$40:$A$783,$A297,СВЦЭМ!$B$39:$B$782,Q$296)+'СЕТ СН'!$F$15</f>
        <v>0</v>
      </c>
      <c r="R297" s="36">
        <f>SUMIFS(СВЦЭМ!$H$40:$H$783,СВЦЭМ!$A$40:$A$783,$A297,СВЦЭМ!$B$39:$B$782,R$296)+'СЕТ СН'!$F$15</f>
        <v>0</v>
      </c>
      <c r="S297" s="36">
        <f>SUMIFS(СВЦЭМ!$H$40:$H$783,СВЦЭМ!$A$40:$A$783,$A297,СВЦЭМ!$B$39:$B$782,S$296)+'СЕТ СН'!$F$15</f>
        <v>0</v>
      </c>
      <c r="T297" s="36">
        <f>SUMIFS(СВЦЭМ!$H$40:$H$783,СВЦЭМ!$A$40:$A$783,$A297,СВЦЭМ!$B$39:$B$782,T$296)+'СЕТ СН'!$F$15</f>
        <v>0</v>
      </c>
      <c r="U297" s="36">
        <f>SUMIFS(СВЦЭМ!$H$40:$H$783,СВЦЭМ!$A$40:$A$783,$A297,СВЦЭМ!$B$39:$B$782,U$296)+'СЕТ СН'!$F$15</f>
        <v>0</v>
      </c>
      <c r="V297" s="36">
        <f>SUMIFS(СВЦЭМ!$H$40:$H$783,СВЦЭМ!$A$40:$A$783,$A297,СВЦЭМ!$B$39:$B$782,V$296)+'СЕТ СН'!$F$15</f>
        <v>0</v>
      </c>
      <c r="W297" s="36">
        <f>SUMIFS(СВЦЭМ!$H$40:$H$783,СВЦЭМ!$A$40:$A$783,$A297,СВЦЭМ!$B$39:$B$782,W$296)+'СЕТ СН'!$F$15</f>
        <v>0</v>
      </c>
      <c r="X297" s="36">
        <f>SUMIFS(СВЦЭМ!$H$40:$H$783,СВЦЭМ!$A$40:$A$783,$A297,СВЦЭМ!$B$39:$B$782,X$296)+'СЕТ СН'!$F$15</f>
        <v>0</v>
      </c>
      <c r="Y297" s="36">
        <f>SUMIFS(СВЦЭМ!$H$40:$H$783,СВЦЭМ!$A$40:$A$783,$A297,СВЦЭМ!$B$39:$B$782,Y$296)+'СЕТ СН'!$F$15</f>
        <v>0</v>
      </c>
      <c r="AA297" s="45"/>
    </row>
    <row r="298" spans="1:27" ht="15.75" hidden="1" x14ac:dyDescent="0.2">
      <c r="A298" s="35">
        <f>A297+1</f>
        <v>44257</v>
      </c>
      <c r="B298" s="36">
        <f>SUMIFS(СВЦЭМ!$H$40:$H$783,СВЦЭМ!$A$40:$A$783,$A298,СВЦЭМ!$B$39:$B$782,B$296)+'СЕТ СН'!$F$15</f>
        <v>0</v>
      </c>
      <c r="C298" s="36">
        <f>SUMIFS(СВЦЭМ!$H$40:$H$783,СВЦЭМ!$A$40:$A$783,$A298,СВЦЭМ!$B$39:$B$782,C$296)+'СЕТ СН'!$F$15</f>
        <v>0</v>
      </c>
      <c r="D298" s="36">
        <f>SUMIFS(СВЦЭМ!$H$40:$H$783,СВЦЭМ!$A$40:$A$783,$A298,СВЦЭМ!$B$39:$B$782,D$296)+'СЕТ СН'!$F$15</f>
        <v>0</v>
      </c>
      <c r="E298" s="36">
        <f>SUMIFS(СВЦЭМ!$H$40:$H$783,СВЦЭМ!$A$40:$A$783,$A298,СВЦЭМ!$B$39:$B$782,E$296)+'СЕТ СН'!$F$15</f>
        <v>0</v>
      </c>
      <c r="F298" s="36">
        <f>SUMIFS(СВЦЭМ!$H$40:$H$783,СВЦЭМ!$A$40:$A$783,$A298,СВЦЭМ!$B$39:$B$782,F$296)+'СЕТ СН'!$F$15</f>
        <v>0</v>
      </c>
      <c r="G298" s="36">
        <f>SUMIFS(СВЦЭМ!$H$40:$H$783,СВЦЭМ!$A$40:$A$783,$A298,СВЦЭМ!$B$39:$B$782,G$296)+'СЕТ СН'!$F$15</f>
        <v>0</v>
      </c>
      <c r="H298" s="36">
        <f>SUMIFS(СВЦЭМ!$H$40:$H$783,СВЦЭМ!$A$40:$A$783,$A298,СВЦЭМ!$B$39:$B$782,H$296)+'СЕТ СН'!$F$15</f>
        <v>0</v>
      </c>
      <c r="I298" s="36">
        <f>SUMIFS(СВЦЭМ!$H$40:$H$783,СВЦЭМ!$A$40:$A$783,$A298,СВЦЭМ!$B$39:$B$782,I$296)+'СЕТ СН'!$F$15</f>
        <v>0</v>
      </c>
      <c r="J298" s="36">
        <f>SUMIFS(СВЦЭМ!$H$40:$H$783,СВЦЭМ!$A$40:$A$783,$A298,СВЦЭМ!$B$39:$B$782,J$296)+'СЕТ СН'!$F$15</f>
        <v>0</v>
      </c>
      <c r="K298" s="36">
        <f>SUMIFS(СВЦЭМ!$H$40:$H$783,СВЦЭМ!$A$40:$A$783,$A298,СВЦЭМ!$B$39:$B$782,K$296)+'СЕТ СН'!$F$15</f>
        <v>0</v>
      </c>
      <c r="L298" s="36">
        <f>SUMIFS(СВЦЭМ!$H$40:$H$783,СВЦЭМ!$A$40:$A$783,$A298,СВЦЭМ!$B$39:$B$782,L$296)+'СЕТ СН'!$F$15</f>
        <v>0</v>
      </c>
      <c r="M298" s="36">
        <f>SUMIFS(СВЦЭМ!$H$40:$H$783,СВЦЭМ!$A$40:$A$783,$A298,СВЦЭМ!$B$39:$B$782,M$296)+'СЕТ СН'!$F$15</f>
        <v>0</v>
      </c>
      <c r="N298" s="36">
        <f>SUMIFS(СВЦЭМ!$H$40:$H$783,СВЦЭМ!$A$40:$A$783,$A298,СВЦЭМ!$B$39:$B$782,N$296)+'СЕТ СН'!$F$15</f>
        <v>0</v>
      </c>
      <c r="O298" s="36">
        <f>SUMIFS(СВЦЭМ!$H$40:$H$783,СВЦЭМ!$A$40:$A$783,$A298,СВЦЭМ!$B$39:$B$782,O$296)+'СЕТ СН'!$F$15</f>
        <v>0</v>
      </c>
      <c r="P298" s="36">
        <f>SUMIFS(СВЦЭМ!$H$40:$H$783,СВЦЭМ!$A$40:$A$783,$A298,СВЦЭМ!$B$39:$B$782,P$296)+'СЕТ СН'!$F$15</f>
        <v>0</v>
      </c>
      <c r="Q298" s="36">
        <f>SUMIFS(СВЦЭМ!$H$40:$H$783,СВЦЭМ!$A$40:$A$783,$A298,СВЦЭМ!$B$39:$B$782,Q$296)+'СЕТ СН'!$F$15</f>
        <v>0</v>
      </c>
      <c r="R298" s="36">
        <f>SUMIFS(СВЦЭМ!$H$40:$H$783,СВЦЭМ!$A$40:$A$783,$A298,СВЦЭМ!$B$39:$B$782,R$296)+'СЕТ СН'!$F$15</f>
        <v>0</v>
      </c>
      <c r="S298" s="36">
        <f>SUMIFS(СВЦЭМ!$H$40:$H$783,СВЦЭМ!$A$40:$A$783,$A298,СВЦЭМ!$B$39:$B$782,S$296)+'СЕТ СН'!$F$15</f>
        <v>0</v>
      </c>
      <c r="T298" s="36">
        <f>SUMIFS(СВЦЭМ!$H$40:$H$783,СВЦЭМ!$A$40:$A$783,$A298,СВЦЭМ!$B$39:$B$782,T$296)+'СЕТ СН'!$F$15</f>
        <v>0</v>
      </c>
      <c r="U298" s="36">
        <f>SUMIFS(СВЦЭМ!$H$40:$H$783,СВЦЭМ!$A$40:$A$783,$A298,СВЦЭМ!$B$39:$B$782,U$296)+'СЕТ СН'!$F$15</f>
        <v>0</v>
      </c>
      <c r="V298" s="36">
        <f>SUMIFS(СВЦЭМ!$H$40:$H$783,СВЦЭМ!$A$40:$A$783,$A298,СВЦЭМ!$B$39:$B$782,V$296)+'СЕТ СН'!$F$15</f>
        <v>0</v>
      </c>
      <c r="W298" s="36">
        <f>SUMIFS(СВЦЭМ!$H$40:$H$783,СВЦЭМ!$A$40:$A$783,$A298,СВЦЭМ!$B$39:$B$782,W$296)+'СЕТ СН'!$F$15</f>
        <v>0</v>
      </c>
      <c r="X298" s="36">
        <f>SUMIFS(СВЦЭМ!$H$40:$H$783,СВЦЭМ!$A$40:$A$783,$A298,СВЦЭМ!$B$39:$B$782,X$296)+'СЕТ СН'!$F$15</f>
        <v>0</v>
      </c>
      <c r="Y298" s="36">
        <f>SUMIFS(СВЦЭМ!$H$40:$H$783,СВЦЭМ!$A$40:$A$783,$A298,СВЦЭМ!$B$39:$B$782,Y$296)+'СЕТ СН'!$F$15</f>
        <v>0</v>
      </c>
    </row>
    <row r="299" spans="1:27" ht="15.75" hidden="1" x14ac:dyDescent="0.2">
      <c r="A299" s="35">
        <f t="shared" ref="A299:A327" si="8">A298+1</f>
        <v>44258</v>
      </c>
      <c r="B299" s="36">
        <f>SUMIFS(СВЦЭМ!$H$40:$H$783,СВЦЭМ!$A$40:$A$783,$A299,СВЦЭМ!$B$39:$B$782,B$296)+'СЕТ СН'!$F$15</f>
        <v>0</v>
      </c>
      <c r="C299" s="36">
        <f>SUMIFS(СВЦЭМ!$H$40:$H$783,СВЦЭМ!$A$40:$A$783,$A299,СВЦЭМ!$B$39:$B$782,C$296)+'СЕТ СН'!$F$15</f>
        <v>0</v>
      </c>
      <c r="D299" s="36">
        <f>SUMIFS(СВЦЭМ!$H$40:$H$783,СВЦЭМ!$A$40:$A$783,$A299,СВЦЭМ!$B$39:$B$782,D$296)+'СЕТ СН'!$F$15</f>
        <v>0</v>
      </c>
      <c r="E299" s="36">
        <f>SUMIFS(СВЦЭМ!$H$40:$H$783,СВЦЭМ!$A$40:$A$783,$A299,СВЦЭМ!$B$39:$B$782,E$296)+'СЕТ СН'!$F$15</f>
        <v>0</v>
      </c>
      <c r="F299" s="36">
        <f>SUMIFS(СВЦЭМ!$H$40:$H$783,СВЦЭМ!$A$40:$A$783,$A299,СВЦЭМ!$B$39:$B$782,F$296)+'СЕТ СН'!$F$15</f>
        <v>0</v>
      </c>
      <c r="G299" s="36">
        <f>SUMIFS(СВЦЭМ!$H$40:$H$783,СВЦЭМ!$A$40:$A$783,$A299,СВЦЭМ!$B$39:$B$782,G$296)+'СЕТ СН'!$F$15</f>
        <v>0</v>
      </c>
      <c r="H299" s="36">
        <f>SUMIFS(СВЦЭМ!$H$40:$H$783,СВЦЭМ!$A$40:$A$783,$A299,СВЦЭМ!$B$39:$B$782,H$296)+'СЕТ СН'!$F$15</f>
        <v>0</v>
      </c>
      <c r="I299" s="36">
        <f>SUMIFS(СВЦЭМ!$H$40:$H$783,СВЦЭМ!$A$40:$A$783,$A299,СВЦЭМ!$B$39:$B$782,I$296)+'СЕТ СН'!$F$15</f>
        <v>0</v>
      </c>
      <c r="J299" s="36">
        <f>SUMIFS(СВЦЭМ!$H$40:$H$783,СВЦЭМ!$A$40:$A$783,$A299,СВЦЭМ!$B$39:$B$782,J$296)+'СЕТ СН'!$F$15</f>
        <v>0</v>
      </c>
      <c r="K299" s="36">
        <f>SUMIFS(СВЦЭМ!$H$40:$H$783,СВЦЭМ!$A$40:$A$783,$A299,СВЦЭМ!$B$39:$B$782,K$296)+'СЕТ СН'!$F$15</f>
        <v>0</v>
      </c>
      <c r="L299" s="36">
        <f>SUMIFS(СВЦЭМ!$H$40:$H$783,СВЦЭМ!$A$40:$A$783,$A299,СВЦЭМ!$B$39:$B$782,L$296)+'СЕТ СН'!$F$15</f>
        <v>0</v>
      </c>
      <c r="M299" s="36">
        <f>SUMIFS(СВЦЭМ!$H$40:$H$783,СВЦЭМ!$A$40:$A$783,$A299,СВЦЭМ!$B$39:$B$782,M$296)+'СЕТ СН'!$F$15</f>
        <v>0</v>
      </c>
      <c r="N299" s="36">
        <f>SUMIFS(СВЦЭМ!$H$40:$H$783,СВЦЭМ!$A$40:$A$783,$A299,СВЦЭМ!$B$39:$B$782,N$296)+'СЕТ СН'!$F$15</f>
        <v>0</v>
      </c>
      <c r="O299" s="36">
        <f>SUMIFS(СВЦЭМ!$H$40:$H$783,СВЦЭМ!$A$40:$A$783,$A299,СВЦЭМ!$B$39:$B$782,O$296)+'СЕТ СН'!$F$15</f>
        <v>0</v>
      </c>
      <c r="P299" s="36">
        <f>SUMIFS(СВЦЭМ!$H$40:$H$783,СВЦЭМ!$A$40:$A$783,$A299,СВЦЭМ!$B$39:$B$782,P$296)+'СЕТ СН'!$F$15</f>
        <v>0</v>
      </c>
      <c r="Q299" s="36">
        <f>SUMIFS(СВЦЭМ!$H$40:$H$783,СВЦЭМ!$A$40:$A$783,$A299,СВЦЭМ!$B$39:$B$782,Q$296)+'СЕТ СН'!$F$15</f>
        <v>0</v>
      </c>
      <c r="R299" s="36">
        <f>SUMIFS(СВЦЭМ!$H$40:$H$783,СВЦЭМ!$A$40:$A$783,$A299,СВЦЭМ!$B$39:$B$782,R$296)+'СЕТ СН'!$F$15</f>
        <v>0</v>
      </c>
      <c r="S299" s="36">
        <f>SUMIFS(СВЦЭМ!$H$40:$H$783,СВЦЭМ!$A$40:$A$783,$A299,СВЦЭМ!$B$39:$B$782,S$296)+'СЕТ СН'!$F$15</f>
        <v>0</v>
      </c>
      <c r="T299" s="36">
        <f>SUMIFS(СВЦЭМ!$H$40:$H$783,СВЦЭМ!$A$40:$A$783,$A299,СВЦЭМ!$B$39:$B$782,T$296)+'СЕТ СН'!$F$15</f>
        <v>0</v>
      </c>
      <c r="U299" s="36">
        <f>SUMIFS(СВЦЭМ!$H$40:$H$783,СВЦЭМ!$A$40:$A$783,$A299,СВЦЭМ!$B$39:$B$782,U$296)+'СЕТ СН'!$F$15</f>
        <v>0</v>
      </c>
      <c r="V299" s="36">
        <f>SUMIFS(СВЦЭМ!$H$40:$H$783,СВЦЭМ!$A$40:$A$783,$A299,СВЦЭМ!$B$39:$B$782,V$296)+'СЕТ СН'!$F$15</f>
        <v>0</v>
      </c>
      <c r="W299" s="36">
        <f>SUMIFS(СВЦЭМ!$H$40:$H$783,СВЦЭМ!$A$40:$A$783,$A299,СВЦЭМ!$B$39:$B$782,W$296)+'СЕТ СН'!$F$15</f>
        <v>0</v>
      </c>
      <c r="X299" s="36">
        <f>SUMIFS(СВЦЭМ!$H$40:$H$783,СВЦЭМ!$A$40:$A$783,$A299,СВЦЭМ!$B$39:$B$782,X$296)+'СЕТ СН'!$F$15</f>
        <v>0</v>
      </c>
      <c r="Y299" s="36">
        <f>SUMIFS(СВЦЭМ!$H$40:$H$783,СВЦЭМ!$A$40:$A$783,$A299,СВЦЭМ!$B$39:$B$782,Y$296)+'СЕТ СН'!$F$15</f>
        <v>0</v>
      </c>
    </row>
    <row r="300" spans="1:27" ht="15.75" hidden="1" x14ac:dyDescent="0.2">
      <c r="A300" s="35">
        <f t="shared" si="8"/>
        <v>44259</v>
      </c>
      <c r="B300" s="36">
        <f>SUMIFS(СВЦЭМ!$H$40:$H$783,СВЦЭМ!$A$40:$A$783,$A300,СВЦЭМ!$B$39:$B$782,B$296)+'СЕТ СН'!$F$15</f>
        <v>0</v>
      </c>
      <c r="C300" s="36">
        <f>SUMIFS(СВЦЭМ!$H$40:$H$783,СВЦЭМ!$A$40:$A$783,$A300,СВЦЭМ!$B$39:$B$782,C$296)+'СЕТ СН'!$F$15</f>
        <v>0</v>
      </c>
      <c r="D300" s="36">
        <f>SUMIFS(СВЦЭМ!$H$40:$H$783,СВЦЭМ!$A$40:$A$783,$A300,СВЦЭМ!$B$39:$B$782,D$296)+'СЕТ СН'!$F$15</f>
        <v>0</v>
      </c>
      <c r="E300" s="36">
        <f>SUMIFS(СВЦЭМ!$H$40:$H$783,СВЦЭМ!$A$40:$A$783,$A300,СВЦЭМ!$B$39:$B$782,E$296)+'СЕТ СН'!$F$15</f>
        <v>0</v>
      </c>
      <c r="F300" s="36">
        <f>SUMIFS(СВЦЭМ!$H$40:$H$783,СВЦЭМ!$A$40:$A$783,$A300,СВЦЭМ!$B$39:$B$782,F$296)+'СЕТ СН'!$F$15</f>
        <v>0</v>
      </c>
      <c r="G300" s="36">
        <f>SUMIFS(СВЦЭМ!$H$40:$H$783,СВЦЭМ!$A$40:$A$783,$A300,СВЦЭМ!$B$39:$B$782,G$296)+'СЕТ СН'!$F$15</f>
        <v>0</v>
      </c>
      <c r="H300" s="36">
        <f>SUMIFS(СВЦЭМ!$H$40:$H$783,СВЦЭМ!$A$40:$A$783,$A300,СВЦЭМ!$B$39:$B$782,H$296)+'СЕТ СН'!$F$15</f>
        <v>0</v>
      </c>
      <c r="I300" s="36">
        <f>SUMIFS(СВЦЭМ!$H$40:$H$783,СВЦЭМ!$A$40:$A$783,$A300,СВЦЭМ!$B$39:$B$782,I$296)+'СЕТ СН'!$F$15</f>
        <v>0</v>
      </c>
      <c r="J300" s="36">
        <f>SUMIFS(СВЦЭМ!$H$40:$H$783,СВЦЭМ!$A$40:$A$783,$A300,СВЦЭМ!$B$39:$B$782,J$296)+'СЕТ СН'!$F$15</f>
        <v>0</v>
      </c>
      <c r="K300" s="36">
        <f>SUMIFS(СВЦЭМ!$H$40:$H$783,СВЦЭМ!$A$40:$A$783,$A300,СВЦЭМ!$B$39:$B$782,K$296)+'СЕТ СН'!$F$15</f>
        <v>0</v>
      </c>
      <c r="L300" s="36">
        <f>SUMIFS(СВЦЭМ!$H$40:$H$783,СВЦЭМ!$A$40:$A$783,$A300,СВЦЭМ!$B$39:$B$782,L$296)+'СЕТ СН'!$F$15</f>
        <v>0</v>
      </c>
      <c r="M300" s="36">
        <f>SUMIFS(СВЦЭМ!$H$40:$H$783,СВЦЭМ!$A$40:$A$783,$A300,СВЦЭМ!$B$39:$B$782,M$296)+'СЕТ СН'!$F$15</f>
        <v>0</v>
      </c>
      <c r="N300" s="36">
        <f>SUMIFS(СВЦЭМ!$H$40:$H$783,СВЦЭМ!$A$40:$A$783,$A300,СВЦЭМ!$B$39:$B$782,N$296)+'СЕТ СН'!$F$15</f>
        <v>0</v>
      </c>
      <c r="O300" s="36">
        <f>SUMIFS(СВЦЭМ!$H$40:$H$783,СВЦЭМ!$A$40:$A$783,$A300,СВЦЭМ!$B$39:$B$782,O$296)+'СЕТ СН'!$F$15</f>
        <v>0</v>
      </c>
      <c r="P300" s="36">
        <f>SUMIFS(СВЦЭМ!$H$40:$H$783,СВЦЭМ!$A$40:$A$783,$A300,СВЦЭМ!$B$39:$B$782,P$296)+'СЕТ СН'!$F$15</f>
        <v>0</v>
      </c>
      <c r="Q300" s="36">
        <f>SUMIFS(СВЦЭМ!$H$40:$H$783,СВЦЭМ!$A$40:$A$783,$A300,СВЦЭМ!$B$39:$B$782,Q$296)+'СЕТ СН'!$F$15</f>
        <v>0</v>
      </c>
      <c r="R300" s="36">
        <f>SUMIFS(СВЦЭМ!$H$40:$H$783,СВЦЭМ!$A$40:$A$783,$A300,СВЦЭМ!$B$39:$B$782,R$296)+'СЕТ СН'!$F$15</f>
        <v>0</v>
      </c>
      <c r="S300" s="36">
        <f>SUMIFS(СВЦЭМ!$H$40:$H$783,СВЦЭМ!$A$40:$A$783,$A300,СВЦЭМ!$B$39:$B$782,S$296)+'СЕТ СН'!$F$15</f>
        <v>0</v>
      </c>
      <c r="T300" s="36">
        <f>SUMIFS(СВЦЭМ!$H$40:$H$783,СВЦЭМ!$A$40:$A$783,$A300,СВЦЭМ!$B$39:$B$782,T$296)+'СЕТ СН'!$F$15</f>
        <v>0</v>
      </c>
      <c r="U300" s="36">
        <f>SUMIFS(СВЦЭМ!$H$40:$H$783,СВЦЭМ!$A$40:$A$783,$A300,СВЦЭМ!$B$39:$B$782,U$296)+'СЕТ СН'!$F$15</f>
        <v>0</v>
      </c>
      <c r="V300" s="36">
        <f>SUMIFS(СВЦЭМ!$H$40:$H$783,СВЦЭМ!$A$40:$A$783,$A300,СВЦЭМ!$B$39:$B$782,V$296)+'СЕТ СН'!$F$15</f>
        <v>0</v>
      </c>
      <c r="W300" s="36">
        <f>SUMIFS(СВЦЭМ!$H$40:$H$783,СВЦЭМ!$A$40:$A$783,$A300,СВЦЭМ!$B$39:$B$782,W$296)+'СЕТ СН'!$F$15</f>
        <v>0</v>
      </c>
      <c r="X300" s="36">
        <f>SUMIFS(СВЦЭМ!$H$40:$H$783,СВЦЭМ!$A$40:$A$783,$A300,СВЦЭМ!$B$39:$B$782,X$296)+'СЕТ СН'!$F$15</f>
        <v>0</v>
      </c>
      <c r="Y300" s="36">
        <f>SUMIFS(СВЦЭМ!$H$40:$H$783,СВЦЭМ!$A$40:$A$783,$A300,СВЦЭМ!$B$39:$B$782,Y$296)+'СЕТ СН'!$F$15</f>
        <v>0</v>
      </c>
    </row>
    <row r="301" spans="1:27" ht="15.75" hidden="1" x14ac:dyDescent="0.2">
      <c r="A301" s="35">
        <f t="shared" si="8"/>
        <v>44260</v>
      </c>
      <c r="B301" s="36">
        <f>SUMIFS(СВЦЭМ!$H$40:$H$783,СВЦЭМ!$A$40:$A$783,$A301,СВЦЭМ!$B$39:$B$782,B$296)+'СЕТ СН'!$F$15</f>
        <v>0</v>
      </c>
      <c r="C301" s="36">
        <f>SUMIFS(СВЦЭМ!$H$40:$H$783,СВЦЭМ!$A$40:$A$783,$A301,СВЦЭМ!$B$39:$B$782,C$296)+'СЕТ СН'!$F$15</f>
        <v>0</v>
      </c>
      <c r="D301" s="36">
        <f>SUMIFS(СВЦЭМ!$H$40:$H$783,СВЦЭМ!$A$40:$A$783,$A301,СВЦЭМ!$B$39:$B$782,D$296)+'СЕТ СН'!$F$15</f>
        <v>0</v>
      </c>
      <c r="E301" s="36">
        <f>SUMIFS(СВЦЭМ!$H$40:$H$783,СВЦЭМ!$A$40:$A$783,$A301,СВЦЭМ!$B$39:$B$782,E$296)+'СЕТ СН'!$F$15</f>
        <v>0</v>
      </c>
      <c r="F301" s="36">
        <f>SUMIFS(СВЦЭМ!$H$40:$H$783,СВЦЭМ!$A$40:$A$783,$A301,СВЦЭМ!$B$39:$B$782,F$296)+'СЕТ СН'!$F$15</f>
        <v>0</v>
      </c>
      <c r="G301" s="36">
        <f>SUMIFS(СВЦЭМ!$H$40:$H$783,СВЦЭМ!$A$40:$A$783,$A301,СВЦЭМ!$B$39:$B$782,G$296)+'СЕТ СН'!$F$15</f>
        <v>0</v>
      </c>
      <c r="H301" s="36">
        <f>SUMIFS(СВЦЭМ!$H$40:$H$783,СВЦЭМ!$A$40:$A$783,$A301,СВЦЭМ!$B$39:$B$782,H$296)+'СЕТ СН'!$F$15</f>
        <v>0</v>
      </c>
      <c r="I301" s="36">
        <f>SUMIFS(СВЦЭМ!$H$40:$H$783,СВЦЭМ!$A$40:$A$783,$A301,СВЦЭМ!$B$39:$B$782,I$296)+'СЕТ СН'!$F$15</f>
        <v>0</v>
      </c>
      <c r="J301" s="36">
        <f>SUMIFS(СВЦЭМ!$H$40:$H$783,СВЦЭМ!$A$40:$A$783,$A301,СВЦЭМ!$B$39:$B$782,J$296)+'СЕТ СН'!$F$15</f>
        <v>0</v>
      </c>
      <c r="K301" s="36">
        <f>SUMIFS(СВЦЭМ!$H$40:$H$783,СВЦЭМ!$A$40:$A$783,$A301,СВЦЭМ!$B$39:$B$782,K$296)+'СЕТ СН'!$F$15</f>
        <v>0</v>
      </c>
      <c r="L301" s="36">
        <f>SUMIFS(СВЦЭМ!$H$40:$H$783,СВЦЭМ!$A$40:$A$783,$A301,СВЦЭМ!$B$39:$B$782,L$296)+'СЕТ СН'!$F$15</f>
        <v>0</v>
      </c>
      <c r="M301" s="36">
        <f>SUMIFS(СВЦЭМ!$H$40:$H$783,СВЦЭМ!$A$40:$A$783,$A301,СВЦЭМ!$B$39:$B$782,M$296)+'СЕТ СН'!$F$15</f>
        <v>0</v>
      </c>
      <c r="N301" s="36">
        <f>SUMIFS(СВЦЭМ!$H$40:$H$783,СВЦЭМ!$A$40:$A$783,$A301,СВЦЭМ!$B$39:$B$782,N$296)+'СЕТ СН'!$F$15</f>
        <v>0</v>
      </c>
      <c r="O301" s="36">
        <f>SUMIFS(СВЦЭМ!$H$40:$H$783,СВЦЭМ!$A$40:$A$783,$A301,СВЦЭМ!$B$39:$B$782,O$296)+'СЕТ СН'!$F$15</f>
        <v>0</v>
      </c>
      <c r="P301" s="36">
        <f>SUMIFS(СВЦЭМ!$H$40:$H$783,СВЦЭМ!$A$40:$A$783,$A301,СВЦЭМ!$B$39:$B$782,P$296)+'СЕТ СН'!$F$15</f>
        <v>0</v>
      </c>
      <c r="Q301" s="36">
        <f>SUMIFS(СВЦЭМ!$H$40:$H$783,СВЦЭМ!$A$40:$A$783,$A301,СВЦЭМ!$B$39:$B$782,Q$296)+'СЕТ СН'!$F$15</f>
        <v>0</v>
      </c>
      <c r="R301" s="36">
        <f>SUMIFS(СВЦЭМ!$H$40:$H$783,СВЦЭМ!$A$40:$A$783,$A301,СВЦЭМ!$B$39:$B$782,R$296)+'СЕТ СН'!$F$15</f>
        <v>0</v>
      </c>
      <c r="S301" s="36">
        <f>SUMIFS(СВЦЭМ!$H$40:$H$783,СВЦЭМ!$A$40:$A$783,$A301,СВЦЭМ!$B$39:$B$782,S$296)+'СЕТ СН'!$F$15</f>
        <v>0</v>
      </c>
      <c r="T301" s="36">
        <f>SUMIFS(СВЦЭМ!$H$40:$H$783,СВЦЭМ!$A$40:$A$783,$A301,СВЦЭМ!$B$39:$B$782,T$296)+'СЕТ СН'!$F$15</f>
        <v>0</v>
      </c>
      <c r="U301" s="36">
        <f>SUMIFS(СВЦЭМ!$H$40:$H$783,СВЦЭМ!$A$40:$A$783,$A301,СВЦЭМ!$B$39:$B$782,U$296)+'СЕТ СН'!$F$15</f>
        <v>0</v>
      </c>
      <c r="V301" s="36">
        <f>SUMIFS(СВЦЭМ!$H$40:$H$783,СВЦЭМ!$A$40:$A$783,$A301,СВЦЭМ!$B$39:$B$782,V$296)+'СЕТ СН'!$F$15</f>
        <v>0</v>
      </c>
      <c r="W301" s="36">
        <f>SUMIFS(СВЦЭМ!$H$40:$H$783,СВЦЭМ!$A$40:$A$783,$A301,СВЦЭМ!$B$39:$B$782,W$296)+'СЕТ СН'!$F$15</f>
        <v>0</v>
      </c>
      <c r="X301" s="36">
        <f>SUMIFS(СВЦЭМ!$H$40:$H$783,СВЦЭМ!$A$40:$A$783,$A301,СВЦЭМ!$B$39:$B$782,X$296)+'СЕТ СН'!$F$15</f>
        <v>0</v>
      </c>
      <c r="Y301" s="36">
        <f>SUMIFS(СВЦЭМ!$H$40:$H$783,СВЦЭМ!$A$40:$A$783,$A301,СВЦЭМ!$B$39:$B$782,Y$296)+'СЕТ СН'!$F$15</f>
        <v>0</v>
      </c>
    </row>
    <row r="302" spans="1:27" ht="15.75" hidden="1" x14ac:dyDescent="0.2">
      <c r="A302" s="35">
        <f t="shared" si="8"/>
        <v>44261</v>
      </c>
      <c r="B302" s="36">
        <f>SUMIFS(СВЦЭМ!$H$40:$H$783,СВЦЭМ!$A$40:$A$783,$A302,СВЦЭМ!$B$39:$B$782,B$296)+'СЕТ СН'!$F$15</f>
        <v>0</v>
      </c>
      <c r="C302" s="36">
        <f>SUMIFS(СВЦЭМ!$H$40:$H$783,СВЦЭМ!$A$40:$A$783,$A302,СВЦЭМ!$B$39:$B$782,C$296)+'СЕТ СН'!$F$15</f>
        <v>0</v>
      </c>
      <c r="D302" s="36">
        <f>SUMIFS(СВЦЭМ!$H$40:$H$783,СВЦЭМ!$A$40:$A$783,$A302,СВЦЭМ!$B$39:$B$782,D$296)+'СЕТ СН'!$F$15</f>
        <v>0</v>
      </c>
      <c r="E302" s="36">
        <f>SUMIFS(СВЦЭМ!$H$40:$H$783,СВЦЭМ!$A$40:$A$783,$A302,СВЦЭМ!$B$39:$B$782,E$296)+'СЕТ СН'!$F$15</f>
        <v>0</v>
      </c>
      <c r="F302" s="36">
        <f>SUMIFS(СВЦЭМ!$H$40:$H$783,СВЦЭМ!$A$40:$A$783,$A302,СВЦЭМ!$B$39:$B$782,F$296)+'СЕТ СН'!$F$15</f>
        <v>0</v>
      </c>
      <c r="G302" s="36">
        <f>SUMIFS(СВЦЭМ!$H$40:$H$783,СВЦЭМ!$A$40:$A$783,$A302,СВЦЭМ!$B$39:$B$782,G$296)+'СЕТ СН'!$F$15</f>
        <v>0</v>
      </c>
      <c r="H302" s="36">
        <f>SUMIFS(СВЦЭМ!$H$40:$H$783,СВЦЭМ!$A$40:$A$783,$A302,СВЦЭМ!$B$39:$B$782,H$296)+'СЕТ СН'!$F$15</f>
        <v>0</v>
      </c>
      <c r="I302" s="36">
        <f>SUMIFS(СВЦЭМ!$H$40:$H$783,СВЦЭМ!$A$40:$A$783,$A302,СВЦЭМ!$B$39:$B$782,I$296)+'СЕТ СН'!$F$15</f>
        <v>0</v>
      </c>
      <c r="J302" s="36">
        <f>SUMIFS(СВЦЭМ!$H$40:$H$783,СВЦЭМ!$A$40:$A$783,$A302,СВЦЭМ!$B$39:$B$782,J$296)+'СЕТ СН'!$F$15</f>
        <v>0</v>
      </c>
      <c r="K302" s="36">
        <f>SUMIFS(СВЦЭМ!$H$40:$H$783,СВЦЭМ!$A$40:$A$783,$A302,СВЦЭМ!$B$39:$B$782,K$296)+'СЕТ СН'!$F$15</f>
        <v>0</v>
      </c>
      <c r="L302" s="36">
        <f>SUMIFS(СВЦЭМ!$H$40:$H$783,СВЦЭМ!$A$40:$A$783,$A302,СВЦЭМ!$B$39:$B$782,L$296)+'СЕТ СН'!$F$15</f>
        <v>0</v>
      </c>
      <c r="M302" s="36">
        <f>SUMIFS(СВЦЭМ!$H$40:$H$783,СВЦЭМ!$A$40:$A$783,$A302,СВЦЭМ!$B$39:$B$782,M$296)+'СЕТ СН'!$F$15</f>
        <v>0</v>
      </c>
      <c r="N302" s="36">
        <f>SUMIFS(СВЦЭМ!$H$40:$H$783,СВЦЭМ!$A$40:$A$783,$A302,СВЦЭМ!$B$39:$B$782,N$296)+'СЕТ СН'!$F$15</f>
        <v>0</v>
      </c>
      <c r="O302" s="36">
        <f>SUMIFS(СВЦЭМ!$H$40:$H$783,СВЦЭМ!$A$40:$A$783,$A302,СВЦЭМ!$B$39:$B$782,O$296)+'СЕТ СН'!$F$15</f>
        <v>0</v>
      </c>
      <c r="P302" s="36">
        <f>SUMIFS(СВЦЭМ!$H$40:$H$783,СВЦЭМ!$A$40:$A$783,$A302,СВЦЭМ!$B$39:$B$782,P$296)+'СЕТ СН'!$F$15</f>
        <v>0</v>
      </c>
      <c r="Q302" s="36">
        <f>SUMIFS(СВЦЭМ!$H$40:$H$783,СВЦЭМ!$A$40:$A$783,$A302,СВЦЭМ!$B$39:$B$782,Q$296)+'СЕТ СН'!$F$15</f>
        <v>0</v>
      </c>
      <c r="R302" s="36">
        <f>SUMIFS(СВЦЭМ!$H$40:$H$783,СВЦЭМ!$A$40:$A$783,$A302,СВЦЭМ!$B$39:$B$782,R$296)+'СЕТ СН'!$F$15</f>
        <v>0</v>
      </c>
      <c r="S302" s="36">
        <f>SUMIFS(СВЦЭМ!$H$40:$H$783,СВЦЭМ!$A$40:$A$783,$A302,СВЦЭМ!$B$39:$B$782,S$296)+'СЕТ СН'!$F$15</f>
        <v>0</v>
      </c>
      <c r="T302" s="36">
        <f>SUMIFS(СВЦЭМ!$H$40:$H$783,СВЦЭМ!$A$40:$A$783,$A302,СВЦЭМ!$B$39:$B$782,T$296)+'СЕТ СН'!$F$15</f>
        <v>0</v>
      </c>
      <c r="U302" s="36">
        <f>SUMIFS(СВЦЭМ!$H$40:$H$783,СВЦЭМ!$A$40:$A$783,$A302,СВЦЭМ!$B$39:$B$782,U$296)+'СЕТ СН'!$F$15</f>
        <v>0</v>
      </c>
      <c r="V302" s="36">
        <f>SUMIFS(СВЦЭМ!$H$40:$H$783,СВЦЭМ!$A$40:$A$783,$A302,СВЦЭМ!$B$39:$B$782,V$296)+'СЕТ СН'!$F$15</f>
        <v>0</v>
      </c>
      <c r="W302" s="36">
        <f>SUMIFS(СВЦЭМ!$H$40:$H$783,СВЦЭМ!$A$40:$A$783,$A302,СВЦЭМ!$B$39:$B$782,W$296)+'СЕТ СН'!$F$15</f>
        <v>0</v>
      </c>
      <c r="X302" s="36">
        <f>SUMIFS(СВЦЭМ!$H$40:$H$783,СВЦЭМ!$A$40:$A$783,$A302,СВЦЭМ!$B$39:$B$782,X$296)+'СЕТ СН'!$F$15</f>
        <v>0</v>
      </c>
      <c r="Y302" s="36">
        <f>SUMIFS(СВЦЭМ!$H$40:$H$783,СВЦЭМ!$A$40:$A$783,$A302,СВЦЭМ!$B$39:$B$782,Y$296)+'СЕТ СН'!$F$15</f>
        <v>0</v>
      </c>
    </row>
    <row r="303" spans="1:27" ht="15.75" hidden="1" x14ac:dyDescent="0.2">
      <c r="A303" s="35">
        <f t="shared" si="8"/>
        <v>44262</v>
      </c>
      <c r="B303" s="36">
        <f>SUMIFS(СВЦЭМ!$H$40:$H$783,СВЦЭМ!$A$40:$A$783,$A303,СВЦЭМ!$B$39:$B$782,B$296)+'СЕТ СН'!$F$15</f>
        <v>0</v>
      </c>
      <c r="C303" s="36">
        <f>SUMIFS(СВЦЭМ!$H$40:$H$783,СВЦЭМ!$A$40:$A$783,$A303,СВЦЭМ!$B$39:$B$782,C$296)+'СЕТ СН'!$F$15</f>
        <v>0</v>
      </c>
      <c r="D303" s="36">
        <f>SUMIFS(СВЦЭМ!$H$40:$H$783,СВЦЭМ!$A$40:$A$783,$A303,СВЦЭМ!$B$39:$B$782,D$296)+'СЕТ СН'!$F$15</f>
        <v>0</v>
      </c>
      <c r="E303" s="36">
        <f>SUMIFS(СВЦЭМ!$H$40:$H$783,СВЦЭМ!$A$40:$A$783,$A303,СВЦЭМ!$B$39:$B$782,E$296)+'СЕТ СН'!$F$15</f>
        <v>0</v>
      </c>
      <c r="F303" s="36">
        <f>SUMIFS(СВЦЭМ!$H$40:$H$783,СВЦЭМ!$A$40:$A$783,$A303,СВЦЭМ!$B$39:$B$782,F$296)+'СЕТ СН'!$F$15</f>
        <v>0</v>
      </c>
      <c r="G303" s="36">
        <f>SUMIFS(СВЦЭМ!$H$40:$H$783,СВЦЭМ!$A$40:$A$783,$A303,СВЦЭМ!$B$39:$B$782,G$296)+'СЕТ СН'!$F$15</f>
        <v>0</v>
      </c>
      <c r="H303" s="36">
        <f>SUMIFS(СВЦЭМ!$H$40:$H$783,СВЦЭМ!$A$40:$A$783,$A303,СВЦЭМ!$B$39:$B$782,H$296)+'СЕТ СН'!$F$15</f>
        <v>0</v>
      </c>
      <c r="I303" s="36">
        <f>SUMIFS(СВЦЭМ!$H$40:$H$783,СВЦЭМ!$A$40:$A$783,$A303,СВЦЭМ!$B$39:$B$782,I$296)+'СЕТ СН'!$F$15</f>
        <v>0</v>
      </c>
      <c r="J303" s="36">
        <f>SUMIFS(СВЦЭМ!$H$40:$H$783,СВЦЭМ!$A$40:$A$783,$A303,СВЦЭМ!$B$39:$B$782,J$296)+'СЕТ СН'!$F$15</f>
        <v>0</v>
      </c>
      <c r="K303" s="36">
        <f>SUMIFS(СВЦЭМ!$H$40:$H$783,СВЦЭМ!$A$40:$A$783,$A303,СВЦЭМ!$B$39:$B$782,K$296)+'СЕТ СН'!$F$15</f>
        <v>0</v>
      </c>
      <c r="L303" s="36">
        <f>SUMIFS(СВЦЭМ!$H$40:$H$783,СВЦЭМ!$A$40:$A$783,$A303,СВЦЭМ!$B$39:$B$782,L$296)+'СЕТ СН'!$F$15</f>
        <v>0</v>
      </c>
      <c r="M303" s="36">
        <f>SUMIFS(СВЦЭМ!$H$40:$H$783,СВЦЭМ!$A$40:$A$783,$A303,СВЦЭМ!$B$39:$B$782,M$296)+'СЕТ СН'!$F$15</f>
        <v>0</v>
      </c>
      <c r="N303" s="36">
        <f>SUMIFS(СВЦЭМ!$H$40:$H$783,СВЦЭМ!$A$40:$A$783,$A303,СВЦЭМ!$B$39:$B$782,N$296)+'СЕТ СН'!$F$15</f>
        <v>0</v>
      </c>
      <c r="O303" s="36">
        <f>SUMIFS(СВЦЭМ!$H$40:$H$783,СВЦЭМ!$A$40:$A$783,$A303,СВЦЭМ!$B$39:$B$782,O$296)+'СЕТ СН'!$F$15</f>
        <v>0</v>
      </c>
      <c r="P303" s="36">
        <f>SUMIFS(СВЦЭМ!$H$40:$H$783,СВЦЭМ!$A$40:$A$783,$A303,СВЦЭМ!$B$39:$B$782,P$296)+'СЕТ СН'!$F$15</f>
        <v>0</v>
      </c>
      <c r="Q303" s="36">
        <f>SUMIFS(СВЦЭМ!$H$40:$H$783,СВЦЭМ!$A$40:$A$783,$A303,СВЦЭМ!$B$39:$B$782,Q$296)+'СЕТ СН'!$F$15</f>
        <v>0</v>
      </c>
      <c r="R303" s="36">
        <f>SUMIFS(СВЦЭМ!$H$40:$H$783,СВЦЭМ!$A$40:$A$783,$A303,СВЦЭМ!$B$39:$B$782,R$296)+'СЕТ СН'!$F$15</f>
        <v>0</v>
      </c>
      <c r="S303" s="36">
        <f>SUMIFS(СВЦЭМ!$H$40:$H$783,СВЦЭМ!$A$40:$A$783,$A303,СВЦЭМ!$B$39:$B$782,S$296)+'СЕТ СН'!$F$15</f>
        <v>0</v>
      </c>
      <c r="T303" s="36">
        <f>SUMIFS(СВЦЭМ!$H$40:$H$783,СВЦЭМ!$A$40:$A$783,$A303,СВЦЭМ!$B$39:$B$782,T$296)+'СЕТ СН'!$F$15</f>
        <v>0</v>
      </c>
      <c r="U303" s="36">
        <f>SUMIFS(СВЦЭМ!$H$40:$H$783,СВЦЭМ!$A$40:$A$783,$A303,СВЦЭМ!$B$39:$B$782,U$296)+'СЕТ СН'!$F$15</f>
        <v>0</v>
      </c>
      <c r="V303" s="36">
        <f>SUMIFS(СВЦЭМ!$H$40:$H$783,СВЦЭМ!$A$40:$A$783,$A303,СВЦЭМ!$B$39:$B$782,V$296)+'СЕТ СН'!$F$15</f>
        <v>0</v>
      </c>
      <c r="W303" s="36">
        <f>SUMIFS(СВЦЭМ!$H$40:$H$783,СВЦЭМ!$A$40:$A$783,$A303,СВЦЭМ!$B$39:$B$782,W$296)+'СЕТ СН'!$F$15</f>
        <v>0</v>
      </c>
      <c r="X303" s="36">
        <f>SUMIFS(СВЦЭМ!$H$40:$H$783,СВЦЭМ!$A$40:$A$783,$A303,СВЦЭМ!$B$39:$B$782,X$296)+'СЕТ СН'!$F$15</f>
        <v>0</v>
      </c>
      <c r="Y303" s="36">
        <f>SUMIFS(СВЦЭМ!$H$40:$H$783,СВЦЭМ!$A$40:$A$783,$A303,СВЦЭМ!$B$39:$B$782,Y$296)+'СЕТ СН'!$F$15</f>
        <v>0</v>
      </c>
    </row>
    <row r="304" spans="1:27" ht="15.75" hidden="1" x14ac:dyDescent="0.2">
      <c r="A304" s="35">
        <f t="shared" si="8"/>
        <v>44263</v>
      </c>
      <c r="B304" s="36">
        <f>SUMIFS(СВЦЭМ!$H$40:$H$783,СВЦЭМ!$A$40:$A$783,$A304,СВЦЭМ!$B$39:$B$782,B$296)+'СЕТ СН'!$F$15</f>
        <v>0</v>
      </c>
      <c r="C304" s="36">
        <f>SUMIFS(СВЦЭМ!$H$40:$H$783,СВЦЭМ!$A$40:$A$783,$A304,СВЦЭМ!$B$39:$B$782,C$296)+'СЕТ СН'!$F$15</f>
        <v>0</v>
      </c>
      <c r="D304" s="36">
        <f>SUMIFS(СВЦЭМ!$H$40:$H$783,СВЦЭМ!$A$40:$A$783,$A304,СВЦЭМ!$B$39:$B$782,D$296)+'СЕТ СН'!$F$15</f>
        <v>0</v>
      </c>
      <c r="E304" s="36">
        <f>SUMIFS(СВЦЭМ!$H$40:$H$783,СВЦЭМ!$A$40:$A$783,$A304,СВЦЭМ!$B$39:$B$782,E$296)+'СЕТ СН'!$F$15</f>
        <v>0</v>
      </c>
      <c r="F304" s="36">
        <f>SUMIFS(СВЦЭМ!$H$40:$H$783,СВЦЭМ!$A$40:$A$783,$A304,СВЦЭМ!$B$39:$B$782,F$296)+'СЕТ СН'!$F$15</f>
        <v>0</v>
      </c>
      <c r="G304" s="36">
        <f>SUMIFS(СВЦЭМ!$H$40:$H$783,СВЦЭМ!$A$40:$A$783,$A304,СВЦЭМ!$B$39:$B$782,G$296)+'СЕТ СН'!$F$15</f>
        <v>0</v>
      </c>
      <c r="H304" s="36">
        <f>SUMIFS(СВЦЭМ!$H$40:$H$783,СВЦЭМ!$A$40:$A$783,$A304,СВЦЭМ!$B$39:$B$782,H$296)+'СЕТ СН'!$F$15</f>
        <v>0</v>
      </c>
      <c r="I304" s="36">
        <f>SUMIFS(СВЦЭМ!$H$40:$H$783,СВЦЭМ!$A$40:$A$783,$A304,СВЦЭМ!$B$39:$B$782,I$296)+'СЕТ СН'!$F$15</f>
        <v>0</v>
      </c>
      <c r="J304" s="36">
        <f>SUMIFS(СВЦЭМ!$H$40:$H$783,СВЦЭМ!$A$40:$A$783,$A304,СВЦЭМ!$B$39:$B$782,J$296)+'СЕТ СН'!$F$15</f>
        <v>0</v>
      </c>
      <c r="K304" s="36">
        <f>SUMIFS(СВЦЭМ!$H$40:$H$783,СВЦЭМ!$A$40:$A$783,$A304,СВЦЭМ!$B$39:$B$782,K$296)+'СЕТ СН'!$F$15</f>
        <v>0</v>
      </c>
      <c r="L304" s="36">
        <f>SUMIFS(СВЦЭМ!$H$40:$H$783,СВЦЭМ!$A$40:$A$783,$A304,СВЦЭМ!$B$39:$B$782,L$296)+'СЕТ СН'!$F$15</f>
        <v>0</v>
      </c>
      <c r="M304" s="36">
        <f>SUMIFS(СВЦЭМ!$H$40:$H$783,СВЦЭМ!$A$40:$A$783,$A304,СВЦЭМ!$B$39:$B$782,M$296)+'СЕТ СН'!$F$15</f>
        <v>0</v>
      </c>
      <c r="N304" s="36">
        <f>SUMIFS(СВЦЭМ!$H$40:$H$783,СВЦЭМ!$A$40:$A$783,$A304,СВЦЭМ!$B$39:$B$782,N$296)+'СЕТ СН'!$F$15</f>
        <v>0</v>
      </c>
      <c r="O304" s="36">
        <f>SUMIFS(СВЦЭМ!$H$40:$H$783,СВЦЭМ!$A$40:$A$783,$A304,СВЦЭМ!$B$39:$B$782,O$296)+'СЕТ СН'!$F$15</f>
        <v>0</v>
      </c>
      <c r="P304" s="36">
        <f>SUMIFS(СВЦЭМ!$H$40:$H$783,СВЦЭМ!$A$40:$A$783,$A304,СВЦЭМ!$B$39:$B$782,P$296)+'СЕТ СН'!$F$15</f>
        <v>0</v>
      </c>
      <c r="Q304" s="36">
        <f>SUMIFS(СВЦЭМ!$H$40:$H$783,СВЦЭМ!$A$40:$A$783,$A304,СВЦЭМ!$B$39:$B$782,Q$296)+'СЕТ СН'!$F$15</f>
        <v>0</v>
      </c>
      <c r="R304" s="36">
        <f>SUMIFS(СВЦЭМ!$H$40:$H$783,СВЦЭМ!$A$40:$A$783,$A304,СВЦЭМ!$B$39:$B$782,R$296)+'СЕТ СН'!$F$15</f>
        <v>0</v>
      </c>
      <c r="S304" s="36">
        <f>SUMIFS(СВЦЭМ!$H$40:$H$783,СВЦЭМ!$A$40:$A$783,$A304,СВЦЭМ!$B$39:$B$782,S$296)+'СЕТ СН'!$F$15</f>
        <v>0</v>
      </c>
      <c r="T304" s="36">
        <f>SUMIFS(СВЦЭМ!$H$40:$H$783,СВЦЭМ!$A$40:$A$783,$A304,СВЦЭМ!$B$39:$B$782,T$296)+'СЕТ СН'!$F$15</f>
        <v>0</v>
      </c>
      <c r="U304" s="36">
        <f>SUMIFS(СВЦЭМ!$H$40:$H$783,СВЦЭМ!$A$40:$A$783,$A304,СВЦЭМ!$B$39:$B$782,U$296)+'СЕТ СН'!$F$15</f>
        <v>0</v>
      </c>
      <c r="V304" s="36">
        <f>SUMIFS(СВЦЭМ!$H$40:$H$783,СВЦЭМ!$A$40:$A$783,$A304,СВЦЭМ!$B$39:$B$782,V$296)+'СЕТ СН'!$F$15</f>
        <v>0</v>
      </c>
      <c r="W304" s="36">
        <f>SUMIFS(СВЦЭМ!$H$40:$H$783,СВЦЭМ!$A$40:$A$783,$A304,СВЦЭМ!$B$39:$B$782,W$296)+'СЕТ СН'!$F$15</f>
        <v>0</v>
      </c>
      <c r="X304" s="36">
        <f>SUMIFS(СВЦЭМ!$H$40:$H$783,СВЦЭМ!$A$40:$A$783,$A304,СВЦЭМ!$B$39:$B$782,X$296)+'СЕТ СН'!$F$15</f>
        <v>0</v>
      </c>
      <c r="Y304" s="36">
        <f>SUMIFS(СВЦЭМ!$H$40:$H$783,СВЦЭМ!$A$40:$A$783,$A304,СВЦЭМ!$B$39:$B$782,Y$296)+'СЕТ СН'!$F$15</f>
        <v>0</v>
      </c>
    </row>
    <row r="305" spans="1:25" ht="15.75" hidden="1" x14ac:dyDescent="0.2">
      <c r="A305" s="35">
        <f t="shared" si="8"/>
        <v>44264</v>
      </c>
      <c r="B305" s="36">
        <f>SUMIFS(СВЦЭМ!$H$40:$H$783,СВЦЭМ!$A$40:$A$783,$A305,СВЦЭМ!$B$39:$B$782,B$296)+'СЕТ СН'!$F$15</f>
        <v>0</v>
      </c>
      <c r="C305" s="36">
        <f>SUMIFS(СВЦЭМ!$H$40:$H$783,СВЦЭМ!$A$40:$A$783,$A305,СВЦЭМ!$B$39:$B$782,C$296)+'СЕТ СН'!$F$15</f>
        <v>0</v>
      </c>
      <c r="D305" s="36">
        <f>SUMIFS(СВЦЭМ!$H$40:$H$783,СВЦЭМ!$A$40:$A$783,$A305,СВЦЭМ!$B$39:$B$782,D$296)+'СЕТ СН'!$F$15</f>
        <v>0</v>
      </c>
      <c r="E305" s="36">
        <f>SUMIFS(СВЦЭМ!$H$40:$H$783,СВЦЭМ!$A$40:$A$783,$A305,СВЦЭМ!$B$39:$B$782,E$296)+'СЕТ СН'!$F$15</f>
        <v>0</v>
      </c>
      <c r="F305" s="36">
        <f>SUMIFS(СВЦЭМ!$H$40:$H$783,СВЦЭМ!$A$40:$A$783,$A305,СВЦЭМ!$B$39:$B$782,F$296)+'СЕТ СН'!$F$15</f>
        <v>0</v>
      </c>
      <c r="G305" s="36">
        <f>SUMIFS(СВЦЭМ!$H$40:$H$783,СВЦЭМ!$A$40:$A$783,$A305,СВЦЭМ!$B$39:$B$782,G$296)+'СЕТ СН'!$F$15</f>
        <v>0</v>
      </c>
      <c r="H305" s="36">
        <f>SUMIFS(СВЦЭМ!$H$40:$H$783,СВЦЭМ!$A$40:$A$783,$A305,СВЦЭМ!$B$39:$B$782,H$296)+'СЕТ СН'!$F$15</f>
        <v>0</v>
      </c>
      <c r="I305" s="36">
        <f>SUMIFS(СВЦЭМ!$H$40:$H$783,СВЦЭМ!$A$40:$A$783,$A305,СВЦЭМ!$B$39:$B$782,I$296)+'СЕТ СН'!$F$15</f>
        <v>0</v>
      </c>
      <c r="J305" s="36">
        <f>SUMIFS(СВЦЭМ!$H$40:$H$783,СВЦЭМ!$A$40:$A$783,$A305,СВЦЭМ!$B$39:$B$782,J$296)+'СЕТ СН'!$F$15</f>
        <v>0</v>
      </c>
      <c r="K305" s="36">
        <f>SUMIFS(СВЦЭМ!$H$40:$H$783,СВЦЭМ!$A$40:$A$783,$A305,СВЦЭМ!$B$39:$B$782,K$296)+'СЕТ СН'!$F$15</f>
        <v>0</v>
      </c>
      <c r="L305" s="36">
        <f>SUMIFS(СВЦЭМ!$H$40:$H$783,СВЦЭМ!$A$40:$A$783,$A305,СВЦЭМ!$B$39:$B$782,L$296)+'СЕТ СН'!$F$15</f>
        <v>0</v>
      </c>
      <c r="M305" s="36">
        <f>SUMIFS(СВЦЭМ!$H$40:$H$783,СВЦЭМ!$A$40:$A$783,$A305,СВЦЭМ!$B$39:$B$782,M$296)+'СЕТ СН'!$F$15</f>
        <v>0</v>
      </c>
      <c r="N305" s="36">
        <f>SUMIFS(СВЦЭМ!$H$40:$H$783,СВЦЭМ!$A$40:$A$783,$A305,СВЦЭМ!$B$39:$B$782,N$296)+'СЕТ СН'!$F$15</f>
        <v>0</v>
      </c>
      <c r="O305" s="36">
        <f>SUMIFS(СВЦЭМ!$H$40:$H$783,СВЦЭМ!$A$40:$A$783,$A305,СВЦЭМ!$B$39:$B$782,O$296)+'СЕТ СН'!$F$15</f>
        <v>0</v>
      </c>
      <c r="P305" s="36">
        <f>SUMIFS(СВЦЭМ!$H$40:$H$783,СВЦЭМ!$A$40:$A$783,$A305,СВЦЭМ!$B$39:$B$782,P$296)+'СЕТ СН'!$F$15</f>
        <v>0</v>
      </c>
      <c r="Q305" s="36">
        <f>SUMIFS(СВЦЭМ!$H$40:$H$783,СВЦЭМ!$A$40:$A$783,$A305,СВЦЭМ!$B$39:$B$782,Q$296)+'СЕТ СН'!$F$15</f>
        <v>0</v>
      </c>
      <c r="R305" s="36">
        <f>SUMIFS(СВЦЭМ!$H$40:$H$783,СВЦЭМ!$A$40:$A$783,$A305,СВЦЭМ!$B$39:$B$782,R$296)+'СЕТ СН'!$F$15</f>
        <v>0</v>
      </c>
      <c r="S305" s="36">
        <f>SUMIFS(СВЦЭМ!$H$40:$H$783,СВЦЭМ!$A$40:$A$783,$A305,СВЦЭМ!$B$39:$B$782,S$296)+'СЕТ СН'!$F$15</f>
        <v>0</v>
      </c>
      <c r="T305" s="36">
        <f>SUMIFS(СВЦЭМ!$H$40:$H$783,СВЦЭМ!$A$40:$A$783,$A305,СВЦЭМ!$B$39:$B$782,T$296)+'СЕТ СН'!$F$15</f>
        <v>0</v>
      </c>
      <c r="U305" s="36">
        <f>SUMIFS(СВЦЭМ!$H$40:$H$783,СВЦЭМ!$A$40:$A$783,$A305,СВЦЭМ!$B$39:$B$782,U$296)+'СЕТ СН'!$F$15</f>
        <v>0</v>
      </c>
      <c r="V305" s="36">
        <f>SUMIFS(СВЦЭМ!$H$40:$H$783,СВЦЭМ!$A$40:$A$783,$A305,СВЦЭМ!$B$39:$B$782,V$296)+'СЕТ СН'!$F$15</f>
        <v>0</v>
      </c>
      <c r="W305" s="36">
        <f>SUMIFS(СВЦЭМ!$H$40:$H$783,СВЦЭМ!$A$40:$A$783,$A305,СВЦЭМ!$B$39:$B$782,W$296)+'СЕТ СН'!$F$15</f>
        <v>0</v>
      </c>
      <c r="X305" s="36">
        <f>SUMIFS(СВЦЭМ!$H$40:$H$783,СВЦЭМ!$A$40:$A$783,$A305,СВЦЭМ!$B$39:$B$782,X$296)+'СЕТ СН'!$F$15</f>
        <v>0</v>
      </c>
      <c r="Y305" s="36">
        <f>SUMIFS(СВЦЭМ!$H$40:$H$783,СВЦЭМ!$A$40:$A$783,$A305,СВЦЭМ!$B$39:$B$782,Y$296)+'СЕТ СН'!$F$15</f>
        <v>0</v>
      </c>
    </row>
    <row r="306" spans="1:25" ht="15.75" hidden="1" x14ac:dyDescent="0.2">
      <c r="A306" s="35">
        <f t="shared" si="8"/>
        <v>44265</v>
      </c>
      <c r="B306" s="36">
        <f>SUMIFS(СВЦЭМ!$H$40:$H$783,СВЦЭМ!$A$40:$A$783,$A306,СВЦЭМ!$B$39:$B$782,B$296)+'СЕТ СН'!$F$15</f>
        <v>0</v>
      </c>
      <c r="C306" s="36">
        <f>SUMIFS(СВЦЭМ!$H$40:$H$783,СВЦЭМ!$A$40:$A$783,$A306,СВЦЭМ!$B$39:$B$782,C$296)+'СЕТ СН'!$F$15</f>
        <v>0</v>
      </c>
      <c r="D306" s="36">
        <f>SUMIFS(СВЦЭМ!$H$40:$H$783,СВЦЭМ!$A$40:$A$783,$A306,СВЦЭМ!$B$39:$B$782,D$296)+'СЕТ СН'!$F$15</f>
        <v>0</v>
      </c>
      <c r="E306" s="36">
        <f>SUMIFS(СВЦЭМ!$H$40:$H$783,СВЦЭМ!$A$40:$A$783,$A306,СВЦЭМ!$B$39:$B$782,E$296)+'СЕТ СН'!$F$15</f>
        <v>0</v>
      </c>
      <c r="F306" s="36">
        <f>SUMIFS(СВЦЭМ!$H$40:$H$783,СВЦЭМ!$A$40:$A$783,$A306,СВЦЭМ!$B$39:$B$782,F$296)+'СЕТ СН'!$F$15</f>
        <v>0</v>
      </c>
      <c r="G306" s="36">
        <f>SUMIFS(СВЦЭМ!$H$40:$H$783,СВЦЭМ!$A$40:$A$783,$A306,СВЦЭМ!$B$39:$B$782,G$296)+'СЕТ СН'!$F$15</f>
        <v>0</v>
      </c>
      <c r="H306" s="36">
        <f>SUMIFS(СВЦЭМ!$H$40:$H$783,СВЦЭМ!$A$40:$A$783,$A306,СВЦЭМ!$B$39:$B$782,H$296)+'СЕТ СН'!$F$15</f>
        <v>0</v>
      </c>
      <c r="I306" s="36">
        <f>SUMIFS(СВЦЭМ!$H$40:$H$783,СВЦЭМ!$A$40:$A$783,$A306,СВЦЭМ!$B$39:$B$782,I$296)+'СЕТ СН'!$F$15</f>
        <v>0</v>
      </c>
      <c r="J306" s="36">
        <f>SUMIFS(СВЦЭМ!$H$40:$H$783,СВЦЭМ!$A$40:$A$783,$A306,СВЦЭМ!$B$39:$B$782,J$296)+'СЕТ СН'!$F$15</f>
        <v>0</v>
      </c>
      <c r="K306" s="36">
        <f>SUMIFS(СВЦЭМ!$H$40:$H$783,СВЦЭМ!$A$40:$A$783,$A306,СВЦЭМ!$B$39:$B$782,K$296)+'СЕТ СН'!$F$15</f>
        <v>0</v>
      </c>
      <c r="L306" s="36">
        <f>SUMIFS(СВЦЭМ!$H$40:$H$783,СВЦЭМ!$A$40:$A$783,$A306,СВЦЭМ!$B$39:$B$782,L$296)+'СЕТ СН'!$F$15</f>
        <v>0</v>
      </c>
      <c r="M306" s="36">
        <f>SUMIFS(СВЦЭМ!$H$40:$H$783,СВЦЭМ!$A$40:$A$783,$A306,СВЦЭМ!$B$39:$B$782,M$296)+'СЕТ СН'!$F$15</f>
        <v>0</v>
      </c>
      <c r="N306" s="36">
        <f>SUMIFS(СВЦЭМ!$H$40:$H$783,СВЦЭМ!$A$40:$A$783,$A306,СВЦЭМ!$B$39:$B$782,N$296)+'СЕТ СН'!$F$15</f>
        <v>0</v>
      </c>
      <c r="O306" s="36">
        <f>SUMIFS(СВЦЭМ!$H$40:$H$783,СВЦЭМ!$A$40:$A$783,$A306,СВЦЭМ!$B$39:$B$782,O$296)+'СЕТ СН'!$F$15</f>
        <v>0</v>
      </c>
      <c r="P306" s="36">
        <f>SUMIFS(СВЦЭМ!$H$40:$H$783,СВЦЭМ!$A$40:$A$783,$A306,СВЦЭМ!$B$39:$B$782,P$296)+'СЕТ СН'!$F$15</f>
        <v>0</v>
      </c>
      <c r="Q306" s="36">
        <f>SUMIFS(СВЦЭМ!$H$40:$H$783,СВЦЭМ!$A$40:$A$783,$A306,СВЦЭМ!$B$39:$B$782,Q$296)+'СЕТ СН'!$F$15</f>
        <v>0</v>
      </c>
      <c r="R306" s="36">
        <f>SUMIFS(СВЦЭМ!$H$40:$H$783,СВЦЭМ!$A$40:$A$783,$A306,СВЦЭМ!$B$39:$B$782,R$296)+'СЕТ СН'!$F$15</f>
        <v>0</v>
      </c>
      <c r="S306" s="36">
        <f>SUMIFS(СВЦЭМ!$H$40:$H$783,СВЦЭМ!$A$40:$A$783,$A306,СВЦЭМ!$B$39:$B$782,S$296)+'СЕТ СН'!$F$15</f>
        <v>0</v>
      </c>
      <c r="T306" s="36">
        <f>SUMIFS(СВЦЭМ!$H$40:$H$783,СВЦЭМ!$A$40:$A$783,$A306,СВЦЭМ!$B$39:$B$782,T$296)+'СЕТ СН'!$F$15</f>
        <v>0</v>
      </c>
      <c r="U306" s="36">
        <f>SUMIFS(СВЦЭМ!$H$40:$H$783,СВЦЭМ!$A$40:$A$783,$A306,СВЦЭМ!$B$39:$B$782,U$296)+'СЕТ СН'!$F$15</f>
        <v>0</v>
      </c>
      <c r="V306" s="36">
        <f>SUMIFS(СВЦЭМ!$H$40:$H$783,СВЦЭМ!$A$40:$A$783,$A306,СВЦЭМ!$B$39:$B$782,V$296)+'СЕТ СН'!$F$15</f>
        <v>0</v>
      </c>
      <c r="W306" s="36">
        <f>SUMIFS(СВЦЭМ!$H$40:$H$783,СВЦЭМ!$A$40:$A$783,$A306,СВЦЭМ!$B$39:$B$782,W$296)+'СЕТ СН'!$F$15</f>
        <v>0</v>
      </c>
      <c r="X306" s="36">
        <f>SUMIFS(СВЦЭМ!$H$40:$H$783,СВЦЭМ!$A$40:$A$783,$A306,СВЦЭМ!$B$39:$B$782,X$296)+'СЕТ СН'!$F$15</f>
        <v>0</v>
      </c>
      <c r="Y306" s="36">
        <f>SUMIFS(СВЦЭМ!$H$40:$H$783,СВЦЭМ!$A$40:$A$783,$A306,СВЦЭМ!$B$39:$B$782,Y$296)+'СЕТ СН'!$F$15</f>
        <v>0</v>
      </c>
    </row>
    <row r="307" spans="1:25" ht="15.75" hidden="1" x14ac:dyDescent="0.2">
      <c r="A307" s="35">
        <f t="shared" si="8"/>
        <v>44266</v>
      </c>
      <c r="B307" s="36">
        <f>SUMIFS(СВЦЭМ!$H$40:$H$783,СВЦЭМ!$A$40:$A$783,$A307,СВЦЭМ!$B$39:$B$782,B$296)+'СЕТ СН'!$F$15</f>
        <v>0</v>
      </c>
      <c r="C307" s="36">
        <f>SUMIFS(СВЦЭМ!$H$40:$H$783,СВЦЭМ!$A$40:$A$783,$A307,СВЦЭМ!$B$39:$B$782,C$296)+'СЕТ СН'!$F$15</f>
        <v>0</v>
      </c>
      <c r="D307" s="36">
        <f>SUMIFS(СВЦЭМ!$H$40:$H$783,СВЦЭМ!$A$40:$A$783,$A307,СВЦЭМ!$B$39:$B$782,D$296)+'СЕТ СН'!$F$15</f>
        <v>0</v>
      </c>
      <c r="E307" s="36">
        <f>SUMIFS(СВЦЭМ!$H$40:$H$783,СВЦЭМ!$A$40:$A$783,$A307,СВЦЭМ!$B$39:$B$782,E$296)+'СЕТ СН'!$F$15</f>
        <v>0</v>
      </c>
      <c r="F307" s="36">
        <f>SUMIFS(СВЦЭМ!$H$40:$H$783,СВЦЭМ!$A$40:$A$783,$A307,СВЦЭМ!$B$39:$B$782,F$296)+'СЕТ СН'!$F$15</f>
        <v>0</v>
      </c>
      <c r="G307" s="36">
        <f>SUMIFS(СВЦЭМ!$H$40:$H$783,СВЦЭМ!$A$40:$A$783,$A307,СВЦЭМ!$B$39:$B$782,G$296)+'СЕТ СН'!$F$15</f>
        <v>0</v>
      </c>
      <c r="H307" s="36">
        <f>SUMIFS(СВЦЭМ!$H$40:$H$783,СВЦЭМ!$A$40:$A$783,$A307,СВЦЭМ!$B$39:$B$782,H$296)+'СЕТ СН'!$F$15</f>
        <v>0</v>
      </c>
      <c r="I307" s="36">
        <f>SUMIFS(СВЦЭМ!$H$40:$H$783,СВЦЭМ!$A$40:$A$783,$A307,СВЦЭМ!$B$39:$B$782,I$296)+'СЕТ СН'!$F$15</f>
        <v>0</v>
      </c>
      <c r="J307" s="36">
        <f>SUMIFS(СВЦЭМ!$H$40:$H$783,СВЦЭМ!$A$40:$A$783,$A307,СВЦЭМ!$B$39:$B$782,J$296)+'СЕТ СН'!$F$15</f>
        <v>0</v>
      </c>
      <c r="K307" s="36">
        <f>SUMIFS(СВЦЭМ!$H$40:$H$783,СВЦЭМ!$A$40:$A$783,$A307,СВЦЭМ!$B$39:$B$782,K$296)+'СЕТ СН'!$F$15</f>
        <v>0</v>
      </c>
      <c r="L307" s="36">
        <f>SUMIFS(СВЦЭМ!$H$40:$H$783,СВЦЭМ!$A$40:$A$783,$A307,СВЦЭМ!$B$39:$B$782,L$296)+'СЕТ СН'!$F$15</f>
        <v>0</v>
      </c>
      <c r="M307" s="36">
        <f>SUMIFS(СВЦЭМ!$H$40:$H$783,СВЦЭМ!$A$40:$A$783,$A307,СВЦЭМ!$B$39:$B$782,M$296)+'СЕТ СН'!$F$15</f>
        <v>0</v>
      </c>
      <c r="N307" s="36">
        <f>SUMIFS(СВЦЭМ!$H$40:$H$783,СВЦЭМ!$A$40:$A$783,$A307,СВЦЭМ!$B$39:$B$782,N$296)+'СЕТ СН'!$F$15</f>
        <v>0</v>
      </c>
      <c r="O307" s="36">
        <f>SUMIFS(СВЦЭМ!$H$40:$H$783,СВЦЭМ!$A$40:$A$783,$A307,СВЦЭМ!$B$39:$B$782,O$296)+'СЕТ СН'!$F$15</f>
        <v>0</v>
      </c>
      <c r="P307" s="36">
        <f>SUMIFS(СВЦЭМ!$H$40:$H$783,СВЦЭМ!$A$40:$A$783,$A307,СВЦЭМ!$B$39:$B$782,P$296)+'СЕТ СН'!$F$15</f>
        <v>0</v>
      </c>
      <c r="Q307" s="36">
        <f>SUMIFS(СВЦЭМ!$H$40:$H$783,СВЦЭМ!$A$40:$A$783,$A307,СВЦЭМ!$B$39:$B$782,Q$296)+'СЕТ СН'!$F$15</f>
        <v>0</v>
      </c>
      <c r="R307" s="36">
        <f>SUMIFS(СВЦЭМ!$H$40:$H$783,СВЦЭМ!$A$40:$A$783,$A307,СВЦЭМ!$B$39:$B$782,R$296)+'СЕТ СН'!$F$15</f>
        <v>0</v>
      </c>
      <c r="S307" s="36">
        <f>SUMIFS(СВЦЭМ!$H$40:$H$783,СВЦЭМ!$A$40:$A$783,$A307,СВЦЭМ!$B$39:$B$782,S$296)+'СЕТ СН'!$F$15</f>
        <v>0</v>
      </c>
      <c r="T307" s="36">
        <f>SUMIFS(СВЦЭМ!$H$40:$H$783,СВЦЭМ!$A$40:$A$783,$A307,СВЦЭМ!$B$39:$B$782,T$296)+'СЕТ СН'!$F$15</f>
        <v>0</v>
      </c>
      <c r="U307" s="36">
        <f>SUMIFS(СВЦЭМ!$H$40:$H$783,СВЦЭМ!$A$40:$A$783,$A307,СВЦЭМ!$B$39:$B$782,U$296)+'СЕТ СН'!$F$15</f>
        <v>0</v>
      </c>
      <c r="V307" s="36">
        <f>SUMIFS(СВЦЭМ!$H$40:$H$783,СВЦЭМ!$A$40:$A$783,$A307,СВЦЭМ!$B$39:$B$782,V$296)+'СЕТ СН'!$F$15</f>
        <v>0</v>
      </c>
      <c r="W307" s="36">
        <f>SUMIFS(СВЦЭМ!$H$40:$H$783,СВЦЭМ!$A$40:$A$783,$A307,СВЦЭМ!$B$39:$B$782,W$296)+'СЕТ СН'!$F$15</f>
        <v>0</v>
      </c>
      <c r="X307" s="36">
        <f>SUMIFS(СВЦЭМ!$H$40:$H$783,СВЦЭМ!$A$40:$A$783,$A307,СВЦЭМ!$B$39:$B$782,X$296)+'СЕТ СН'!$F$15</f>
        <v>0</v>
      </c>
      <c r="Y307" s="36">
        <f>SUMIFS(СВЦЭМ!$H$40:$H$783,СВЦЭМ!$A$40:$A$783,$A307,СВЦЭМ!$B$39:$B$782,Y$296)+'СЕТ СН'!$F$15</f>
        <v>0</v>
      </c>
    </row>
    <row r="308" spans="1:25" ht="15.75" hidden="1" x14ac:dyDescent="0.2">
      <c r="A308" s="35">
        <f t="shared" si="8"/>
        <v>44267</v>
      </c>
      <c r="B308" s="36">
        <f>SUMIFS(СВЦЭМ!$H$40:$H$783,СВЦЭМ!$A$40:$A$783,$A308,СВЦЭМ!$B$39:$B$782,B$296)+'СЕТ СН'!$F$15</f>
        <v>0</v>
      </c>
      <c r="C308" s="36">
        <f>SUMIFS(СВЦЭМ!$H$40:$H$783,СВЦЭМ!$A$40:$A$783,$A308,СВЦЭМ!$B$39:$B$782,C$296)+'СЕТ СН'!$F$15</f>
        <v>0</v>
      </c>
      <c r="D308" s="36">
        <f>SUMIFS(СВЦЭМ!$H$40:$H$783,СВЦЭМ!$A$40:$A$783,$A308,СВЦЭМ!$B$39:$B$782,D$296)+'СЕТ СН'!$F$15</f>
        <v>0</v>
      </c>
      <c r="E308" s="36">
        <f>SUMIFS(СВЦЭМ!$H$40:$H$783,СВЦЭМ!$A$40:$A$783,$A308,СВЦЭМ!$B$39:$B$782,E$296)+'СЕТ СН'!$F$15</f>
        <v>0</v>
      </c>
      <c r="F308" s="36">
        <f>SUMIFS(СВЦЭМ!$H$40:$H$783,СВЦЭМ!$A$40:$A$783,$A308,СВЦЭМ!$B$39:$B$782,F$296)+'СЕТ СН'!$F$15</f>
        <v>0</v>
      </c>
      <c r="G308" s="36">
        <f>SUMIFS(СВЦЭМ!$H$40:$H$783,СВЦЭМ!$A$40:$A$783,$A308,СВЦЭМ!$B$39:$B$782,G$296)+'СЕТ СН'!$F$15</f>
        <v>0</v>
      </c>
      <c r="H308" s="36">
        <f>SUMIFS(СВЦЭМ!$H$40:$H$783,СВЦЭМ!$A$40:$A$783,$A308,СВЦЭМ!$B$39:$B$782,H$296)+'СЕТ СН'!$F$15</f>
        <v>0</v>
      </c>
      <c r="I308" s="36">
        <f>SUMIFS(СВЦЭМ!$H$40:$H$783,СВЦЭМ!$A$40:$A$783,$A308,СВЦЭМ!$B$39:$B$782,I$296)+'СЕТ СН'!$F$15</f>
        <v>0</v>
      </c>
      <c r="J308" s="36">
        <f>SUMIFS(СВЦЭМ!$H$40:$H$783,СВЦЭМ!$A$40:$A$783,$A308,СВЦЭМ!$B$39:$B$782,J$296)+'СЕТ СН'!$F$15</f>
        <v>0</v>
      </c>
      <c r="K308" s="36">
        <f>SUMIFS(СВЦЭМ!$H$40:$H$783,СВЦЭМ!$A$40:$A$783,$A308,СВЦЭМ!$B$39:$B$782,K$296)+'СЕТ СН'!$F$15</f>
        <v>0</v>
      </c>
      <c r="L308" s="36">
        <f>SUMIFS(СВЦЭМ!$H$40:$H$783,СВЦЭМ!$A$40:$A$783,$A308,СВЦЭМ!$B$39:$B$782,L$296)+'СЕТ СН'!$F$15</f>
        <v>0</v>
      </c>
      <c r="M308" s="36">
        <f>SUMIFS(СВЦЭМ!$H$40:$H$783,СВЦЭМ!$A$40:$A$783,$A308,СВЦЭМ!$B$39:$B$782,M$296)+'СЕТ СН'!$F$15</f>
        <v>0</v>
      </c>
      <c r="N308" s="36">
        <f>SUMIFS(СВЦЭМ!$H$40:$H$783,СВЦЭМ!$A$40:$A$783,$A308,СВЦЭМ!$B$39:$B$782,N$296)+'СЕТ СН'!$F$15</f>
        <v>0</v>
      </c>
      <c r="O308" s="36">
        <f>SUMIFS(СВЦЭМ!$H$40:$H$783,СВЦЭМ!$A$40:$A$783,$A308,СВЦЭМ!$B$39:$B$782,O$296)+'СЕТ СН'!$F$15</f>
        <v>0</v>
      </c>
      <c r="P308" s="36">
        <f>SUMIFS(СВЦЭМ!$H$40:$H$783,СВЦЭМ!$A$40:$A$783,$A308,СВЦЭМ!$B$39:$B$782,P$296)+'СЕТ СН'!$F$15</f>
        <v>0</v>
      </c>
      <c r="Q308" s="36">
        <f>SUMIFS(СВЦЭМ!$H$40:$H$783,СВЦЭМ!$A$40:$A$783,$A308,СВЦЭМ!$B$39:$B$782,Q$296)+'СЕТ СН'!$F$15</f>
        <v>0</v>
      </c>
      <c r="R308" s="36">
        <f>SUMIFS(СВЦЭМ!$H$40:$H$783,СВЦЭМ!$A$40:$A$783,$A308,СВЦЭМ!$B$39:$B$782,R$296)+'СЕТ СН'!$F$15</f>
        <v>0</v>
      </c>
      <c r="S308" s="36">
        <f>SUMIFS(СВЦЭМ!$H$40:$H$783,СВЦЭМ!$A$40:$A$783,$A308,СВЦЭМ!$B$39:$B$782,S$296)+'СЕТ СН'!$F$15</f>
        <v>0</v>
      </c>
      <c r="T308" s="36">
        <f>SUMIFS(СВЦЭМ!$H$40:$H$783,СВЦЭМ!$A$40:$A$783,$A308,СВЦЭМ!$B$39:$B$782,T$296)+'СЕТ СН'!$F$15</f>
        <v>0</v>
      </c>
      <c r="U308" s="36">
        <f>SUMIFS(СВЦЭМ!$H$40:$H$783,СВЦЭМ!$A$40:$A$783,$A308,СВЦЭМ!$B$39:$B$782,U$296)+'СЕТ СН'!$F$15</f>
        <v>0</v>
      </c>
      <c r="V308" s="36">
        <f>SUMIFS(СВЦЭМ!$H$40:$H$783,СВЦЭМ!$A$40:$A$783,$A308,СВЦЭМ!$B$39:$B$782,V$296)+'СЕТ СН'!$F$15</f>
        <v>0</v>
      </c>
      <c r="W308" s="36">
        <f>SUMIFS(СВЦЭМ!$H$40:$H$783,СВЦЭМ!$A$40:$A$783,$A308,СВЦЭМ!$B$39:$B$782,W$296)+'СЕТ СН'!$F$15</f>
        <v>0</v>
      </c>
      <c r="X308" s="36">
        <f>SUMIFS(СВЦЭМ!$H$40:$H$783,СВЦЭМ!$A$40:$A$783,$A308,СВЦЭМ!$B$39:$B$782,X$296)+'СЕТ СН'!$F$15</f>
        <v>0</v>
      </c>
      <c r="Y308" s="36">
        <f>SUMIFS(СВЦЭМ!$H$40:$H$783,СВЦЭМ!$A$40:$A$783,$A308,СВЦЭМ!$B$39:$B$782,Y$296)+'СЕТ СН'!$F$15</f>
        <v>0</v>
      </c>
    </row>
    <row r="309" spans="1:25" ht="15.75" hidden="1" x14ac:dyDescent="0.2">
      <c r="A309" s="35">
        <f t="shared" si="8"/>
        <v>44268</v>
      </c>
      <c r="B309" s="36">
        <f>SUMIFS(СВЦЭМ!$H$40:$H$783,СВЦЭМ!$A$40:$A$783,$A309,СВЦЭМ!$B$39:$B$782,B$296)+'СЕТ СН'!$F$15</f>
        <v>0</v>
      </c>
      <c r="C309" s="36">
        <f>SUMIFS(СВЦЭМ!$H$40:$H$783,СВЦЭМ!$A$40:$A$783,$A309,СВЦЭМ!$B$39:$B$782,C$296)+'СЕТ СН'!$F$15</f>
        <v>0</v>
      </c>
      <c r="D309" s="36">
        <f>SUMIFS(СВЦЭМ!$H$40:$H$783,СВЦЭМ!$A$40:$A$783,$A309,СВЦЭМ!$B$39:$B$782,D$296)+'СЕТ СН'!$F$15</f>
        <v>0</v>
      </c>
      <c r="E309" s="36">
        <f>SUMIFS(СВЦЭМ!$H$40:$H$783,СВЦЭМ!$A$40:$A$783,$A309,СВЦЭМ!$B$39:$B$782,E$296)+'СЕТ СН'!$F$15</f>
        <v>0</v>
      </c>
      <c r="F309" s="36">
        <f>SUMIFS(СВЦЭМ!$H$40:$H$783,СВЦЭМ!$A$40:$A$783,$A309,СВЦЭМ!$B$39:$B$782,F$296)+'СЕТ СН'!$F$15</f>
        <v>0</v>
      </c>
      <c r="G309" s="36">
        <f>SUMIFS(СВЦЭМ!$H$40:$H$783,СВЦЭМ!$A$40:$A$783,$A309,СВЦЭМ!$B$39:$B$782,G$296)+'СЕТ СН'!$F$15</f>
        <v>0</v>
      </c>
      <c r="H309" s="36">
        <f>SUMIFS(СВЦЭМ!$H$40:$H$783,СВЦЭМ!$A$40:$A$783,$A309,СВЦЭМ!$B$39:$B$782,H$296)+'СЕТ СН'!$F$15</f>
        <v>0</v>
      </c>
      <c r="I309" s="36">
        <f>SUMIFS(СВЦЭМ!$H$40:$H$783,СВЦЭМ!$A$40:$A$783,$A309,СВЦЭМ!$B$39:$B$782,I$296)+'СЕТ СН'!$F$15</f>
        <v>0</v>
      </c>
      <c r="J309" s="36">
        <f>SUMIFS(СВЦЭМ!$H$40:$H$783,СВЦЭМ!$A$40:$A$783,$A309,СВЦЭМ!$B$39:$B$782,J$296)+'СЕТ СН'!$F$15</f>
        <v>0</v>
      </c>
      <c r="K309" s="36">
        <f>SUMIFS(СВЦЭМ!$H$40:$H$783,СВЦЭМ!$A$40:$A$783,$A309,СВЦЭМ!$B$39:$B$782,K$296)+'СЕТ СН'!$F$15</f>
        <v>0</v>
      </c>
      <c r="L309" s="36">
        <f>SUMIFS(СВЦЭМ!$H$40:$H$783,СВЦЭМ!$A$40:$A$783,$A309,СВЦЭМ!$B$39:$B$782,L$296)+'СЕТ СН'!$F$15</f>
        <v>0</v>
      </c>
      <c r="M309" s="36">
        <f>SUMIFS(СВЦЭМ!$H$40:$H$783,СВЦЭМ!$A$40:$A$783,$A309,СВЦЭМ!$B$39:$B$782,M$296)+'СЕТ СН'!$F$15</f>
        <v>0</v>
      </c>
      <c r="N309" s="36">
        <f>SUMIFS(СВЦЭМ!$H$40:$H$783,СВЦЭМ!$A$40:$A$783,$A309,СВЦЭМ!$B$39:$B$782,N$296)+'СЕТ СН'!$F$15</f>
        <v>0</v>
      </c>
      <c r="O309" s="36">
        <f>SUMIFS(СВЦЭМ!$H$40:$H$783,СВЦЭМ!$A$40:$A$783,$A309,СВЦЭМ!$B$39:$B$782,O$296)+'СЕТ СН'!$F$15</f>
        <v>0</v>
      </c>
      <c r="P309" s="36">
        <f>SUMIFS(СВЦЭМ!$H$40:$H$783,СВЦЭМ!$A$40:$A$783,$A309,СВЦЭМ!$B$39:$B$782,P$296)+'СЕТ СН'!$F$15</f>
        <v>0</v>
      </c>
      <c r="Q309" s="36">
        <f>SUMIFS(СВЦЭМ!$H$40:$H$783,СВЦЭМ!$A$40:$A$783,$A309,СВЦЭМ!$B$39:$B$782,Q$296)+'СЕТ СН'!$F$15</f>
        <v>0</v>
      </c>
      <c r="R309" s="36">
        <f>SUMIFS(СВЦЭМ!$H$40:$H$783,СВЦЭМ!$A$40:$A$783,$A309,СВЦЭМ!$B$39:$B$782,R$296)+'СЕТ СН'!$F$15</f>
        <v>0</v>
      </c>
      <c r="S309" s="36">
        <f>SUMIFS(СВЦЭМ!$H$40:$H$783,СВЦЭМ!$A$40:$A$783,$A309,СВЦЭМ!$B$39:$B$782,S$296)+'СЕТ СН'!$F$15</f>
        <v>0</v>
      </c>
      <c r="T309" s="36">
        <f>SUMIFS(СВЦЭМ!$H$40:$H$783,СВЦЭМ!$A$40:$A$783,$A309,СВЦЭМ!$B$39:$B$782,T$296)+'СЕТ СН'!$F$15</f>
        <v>0</v>
      </c>
      <c r="U309" s="36">
        <f>SUMIFS(СВЦЭМ!$H$40:$H$783,СВЦЭМ!$A$40:$A$783,$A309,СВЦЭМ!$B$39:$B$782,U$296)+'СЕТ СН'!$F$15</f>
        <v>0</v>
      </c>
      <c r="V309" s="36">
        <f>SUMIFS(СВЦЭМ!$H$40:$H$783,СВЦЭМ!$A$40:$A$783,$A309,СВЦЭМ!$B$39:$B$782,V$296)+'СЕТ СН'!$F$15</f>
        <v>0</v>
      </c>
      <c r="W309" s="36">
        <f>SUMIFS(СВЦЭМ!$H$40:$H$783,СВЦЭМ!$A$40:$A$783,$A309,СВЦЭМ!$B$39:$B$782,W$296)+'СЕТ СН'!$F$15</f>
        <v>0</v>
      </c>
      <c r="X309" s="36">
        <f>SUMIFS(СВЦЭМ!$H$40:$H$783,СВЦЭМ!$A$40:$A$783,$A309,СВЦЭМ!$B$39:$B$782,X$296)+'СЕТ СН'!$F$15</f>
        <v>0</v>
      </c>
      <c r="Y309" s="36">
        <f>SUMIFS(СВЦЭМ!$H$40:$H$783,СВЦЭМ!$A$40:$A$783,$A309,СВЦЭМ!$B$39:$B$782,Y$296)+'СЕТ СН'!$F$15</f>
        <v>0</v>
      </c>
    </row>
    <row r="310" spans="1:25" ht="15.75" hidden="1" x14ac:dyDescent="0.2">
      <c r="A310" s="35">
        <f t="shared" si="8"/>
        <v>44269</v>
      </c>
      <c r="B310" s="36">
        <f>SUMIFS(СВЦЭМ!$H$40:$H$783,СВЦЭМ!$A$40:$A$783,$A310,СВЦЭМ!$B$39:$B$782,B$296)+'СЕТ СН'!$F$15</f>
        <v>0</v>
      </c>
      <c r="C310" s="36">
        <f>SUMIFS(СВЦЭМ!$H$40:$H$783,СВЦЭМ!$A$40:$A$783,$A310,СВЦЭМ!$B$39:$B$782,C$296)+'СЕТ СН'!$F$15</f>
        <v>0</v>
      </c>
      <c r="D310" s="36">
        <f>SUMIFS(СВЦЭМ!$H$40:$H$783,СВЦЭМ!$A$40:$A$783,$A310,СВЦЭМ!$B$39:$B$782,D$296)+'СЕТ СН'!$F$15</f>
        <v>0</v>
      </c>
      <c r="E310" s="36">
        <f>SUMIFS(СВЦЭМ!$H$40:$H$783,СВЦЭМ!$A$40:$A$783,$A310,СВЦЭМ!$B$39:$B$782,E$296)+'СЕТ СН'!$F$15</f>
        <v>0</v>
      </c>
      <c r="F310" s="36">
        <f>SUMIFS(СВЦЭМ!$H$40:$H$783,СВЦЭМ!$A$40:$A$783,$A310,СВЦЭМ!$B$39:$B$782,F$296)+'СЕТ СН'!$F$15</f>
        <v>0</v>
      </c>
      <c r="G310" s="36">
        <f>SUMIFS(СВЦЭМ!$H$40:$H$783,СВЦЭМ!$A$40:$A$783,$A310,СВЦЭМ!$B$39:$B$782,G$296)+'СЕТ СН'!$F$15</f>
        <v>0</v>
      </c>
      <c r="H310" s="36">
        <f>SUMIFS(СВЦЭМ!$H$40:$H$783,СВЦЭМ!$A$40:$A$783,$A310,СВЦЭМ!$B$39:$B$782,H$296)+'СЕТ СН'!$F$15</f>
        <v>0</v>
      </c>
      <c r="I310" s="36">
        <f>SUMIFS(СВЦЭМ!$H$40:$H$783,СВЦЭМ!$A$40:$A$783,$A310,СВЦЭМ!$B$39:$B$782,I$296)+'СЕТ СН'!$F$15</f>
        <v>0</v>
      </c>
      <c r="J310" s="36">
        <f>SUMIFS(СВЦЭМ!$H$40:$H$783,СВЦЭМ!$A$40:$A$783,$A310,СВЦЭМ!$B$39:$B$782,J$296)+'СЕТ СН'!$F$15</f>
        <v>0</v>
      </c>
      <c r="K310" s="36">
        <f>SUMIFS(СВЦЭМ!$H$40:$H$783,СВЦЭМ!$A$40:$A$783,$A310,СВЦЭМ!$B$39:$B$782,K$296)+'СЕТ СН'!$F$15</f>
        <v>0</v>
      </c>
      <c r="L310" s="36">
        <f>SUMIFS(СВЦЭМ!$H$40:$H$783,СВЦЭМ!$A$40:$A$783,$A310,СВЦЭМ!$B$39:$B$782,L$296)+'СЕТ СН'!$F$15</f>
        <v>0</v>
      </c>
      <c r="M310" s="36">
        <f>SUMIFS(СВЦЭМ!$H$40:$H$783,СВЦЭМ!$A$40:$A$783,$A310,СВЦЭМ!$B$39:$B$782,M$296)+'СЕТ СН'!$F$15</f>
        <v>0</v>
      </c>
      <c r="N310" s="36">
        <f>SUMIFS(СВЦЭМ!$H$40:$H$783,СВЦЭМ!$A$40:$A$783,$A310,СВЦЭМ!$B$39:$B$782,N$296)+'СЕТ СН'!$F$15</f>
        <v>0</v>
      </c>
      <c r="O310" s="36">
        <f>SUMIFS(СВЦЭМ!$H$40:$H$783,СВЦЭМ!$A$40:$A$783,$A310,СВЦЭМ!$B$39:$B$782,O$296)+'СЕТ СН'!$F$15</f>
        <v>0</v>
      </c>
      <c r="P310" s="36">
        <f>SUMIFS(СВЦЭМ!$H$40:$H$783,СВЦЭМ!$A$40:$A$783,$A310,СВЦЭМ!$B$39:$B$782,P$296)+'СЕТ СН'!$F$15</f>
        <v>0</v>
      </c>
      <c r="Q310" s="36">
        <f>SUMIFS(СВЦЭМ!$H$40:$H$783,СВЦЭМ!$A$40:$A$783,$A310,СВЦЭМ!$B$39:$B$782,Q$296)+'СЕТ СН'!$F$15</f>
        <v>0</v>
      </c>
      <c r="R310" s="36">
        <f>SUMIFS(СВЦЭМ!$H$40:$H$783,СВЦЭМ!$A$40:$A$783,$A310,СВЦЭМ!$B$39:$B$782,R$296)+'СЕТ СН'!$F$15</f>
        <v>0</v>
      </c>
      <c r="S310" s="36">
        <f>SUMIFS(СВЦЭМ!$H$40:$H$783,СВЦЭМ!$A$40:$A$783,$A310,СВЦЭМ!$B$39:$B$782,S$296)+'СЕТ СН'!$F$15</f>
        <v>0</v>
      </c>
      <c r="T310" s="36">
        <f>SUMIFS(СВЦЭМ!$H$40:$H$783,СВЦЭМ!$A$40:$A$783,$A310,СВЦЭМ!$B$39:$B$782,T$296)+'СЕТ СН'!$F$15</f>
        <v>0</v>
      </c>
      <c r="U310" s="36">
        <f>SUMIFS(СВЦЭМ!$H$40:$H$783,СВЦЭМ!$A$40:$A$783,$A310,СВЦЭМ!$B$39:$B$782,U$296)+'СЕТ СН'!$F$15</f>
        <v>0</v>
      </c>
      <c r="V310" s="36">
        <f>SUMIFS(СВЦЭМ!$H$40:$H$783,СВЦЭМ!$A$40:$A$783,$A310,СВЦЭМ!$B$39:$B$782,V$296)+'СЕТ СН'!$F$15</f>
        <v>0</v>
      </c>
      <c r="W310" s="36">
        <f>SUMIFS(СВЦЭМ!$H$40:$H$783,СВЦЭМ!$A$40:$A$783,$A310,СВЦЭМ!$B$39:$B$782,W$296)+'СЕТ СН'!$F$15</f>
        <v>0</v>
      </c>
      <c r="X310" s="36">
        <f>SUMIFS(СВЦЭМ!$H$40:$H$783,СВЦЭМ!$A$40:$A$783,$A310,СВЦЭМ!$B$39:$B$782,X$296)+'СЕТ СН'!$F$15</f>
        <v>0</v>
      </c>
      <c r="Y310" s="36">
        <f>SUMIFS(СВЦЭМ!$H$40:$H$783,СВЦЭМ!$A$40:$A$783,$A310,СВЦЭМ!$B$39:$B$782,Y$296)+'СЕТ СН'!$F$15</f>
        <v>0</v>
      </c>
    </row>
    <row r="311" spans="1:25" ht="15.75" hidden="1" x14ac:dyDescent="0.2">
      <c r="A311" s="35">
        <f t="shared" si="8"/>
        <v>44270</v>
      </c>
      <c r="B311" s="36">
        <f>SUMIFS(СВЦЭМ!$H$40:$H$783,СВЦЭМ!$A$40:$A$783,$A311,СВЦЭМ!$B$39:$B$782,B$296)+'СЕТ СН'!$F$15</f>
        <v>0</v>
      </c>
      <c r="C311" s="36">
        <f>SUMIFS(СВЦЭМ!$H$40:$H$783,СВЦЭМ!$A$40:$A$783,$A311,СВЦЭМ!$B$39:$B$782,C$296)+'СЕТ СН'!$F$15</f>
        <v>0</v>
      </c>
      <c r="D311" s="36">
        <f>SUMIFS(СВЦЭМ!$H$40:$H$783,СВЦЭМ!$A$40:$A$783,$A311,СВЦЭМ!$B$39:$B$782,D$296)+'СЕТ СН'!$F$15</f>
        <v>0</v>
      </c>
      <c r="E311" s="36">
        <f>SUMIFS(СВЦЭМ!$H$40:$H$783,СВЦЭМ!$A$40:$A$783,$A311,СВЦЭМ!$B$39:$B$782,E$296)+'СЕТ СН'!$F$15</f>
        <v>0</v>
      </c>
      <c r="F311" s="36">
        <f>SUMIFS(СВЦЭМ!$H$40:$H$783,СВЦЭМ!$A$40:$A$783,$A311,СВЦЭМ!$B$39:$B$782,F$296)+'СЕТ СН'!$F$15</f>
        <v>0</v>
      </c>
      <c r="G311" s="36">
        <f>SUMIFS(СВЦЭМ!$H$40:$H$783,СВЦЭМ!$A$40:$A$783,$A311,СВЦЭМ!$B$39:$B$782,G$296)+'СЕТ СН'!$F$15</f>
        <v>0</v>
      </c>
      <c r="H311" s="36">
        <f>SUMIFS(СВЦЭМ!$H$40:$H$783,СВЦЭМ!$A$40:$A$783,$A311,СВЦЭМ!$B$39:$B$782,H$296)+'СЕТ СН'!$F$15</f>
        <v>0</v>
      </c>
      <c r="I311" s="36">
        <f>SUMIFS(СВЦЭМ!$H$40:$H$783,СВЦЭМ!$A$40:$A$783,$A311,СВЦЭМ!$B$39:$B$782,I$296)+'СЕТ СН'!$F$15</f>
        <v>0</v>
      </c>
      <c r="J311" s="36">
        <f>SUMIFS(СВЦЭМ!$H$40:$H$783,СВЦЭМ!$A$40:$A$783,$A311,СВЦЭМ!$B$39:$B$782,J$296)+'СЕТ СН'!$F$15</f>
        <v>0</v>
      </c>
      <c r="K311" s="36">
        <f>SUMIFS(СВЦЭМ!$H$40:$H$783,СВЦЭМ!$A$40:$A$783,$A311,СВЦЭМ!$B$39:$B$782,K$296)+'СЕТ СН'!$F$15</f>
        <v>0</v>
      </c>
      <c r="L311" s="36">
        <f>SUMIFS(СВЦЭМ!$H$40:$H$783,СВЦЭМ!$A$40:$A$783,$A311,СВЦЭМ!$B$39:$B$782,L$296)+'СЕТ СН'!$F$15</f>
        <v>0</v>
      </c>
      <c r="M311" s="36">
        <f>SUMIFS(СВЦЭМ!$H$40:$H$783,СВЦЭМ!$A$40:$A$783,$A311,СВЦЭМ!$B$39:$B$782,M$296)+'СЕТ СН'!$F$15</f>
        <v>0</v>
      </c>
      <c r="N311" s="36">
        <f>SUMIFS(СВЦЭМ!$H$40:$H$783,СВЦЭМ!$A$40:$A$783,$A311,СВЦЭМ!$B$39:$B$782,N$296)+'СЕТ СН'!$F$15</f>
        <v>0</v>
      </c>
      <c r="O311" s="36">
        <f>SUMIFS(СВЦЭМ!$H$40:$H$783,СВЦЭМ!$A$40:$A$783,$A311,СВЦЭМ!$B$39:$B$782,O$296)+'СЕТ СН'!$F$15</f>
        <v>0</v>
      </c>
      <c r="P311" s="36">
        <f>SUMIFS(СВЦЭМ!$H$40:$H$783,СВЦЭМ!$A$40:$A$783,$A311,СВЦЭМ!$B$39:$B$782,P$296)+'СЕТ СН'!$F$15</f>
        <v>0</v>
      </c>
      <c r="Q311" s="36">
        <f>SUMIFS(СВЦЭМ!$H$40:$H$783,СВЦЭМ!$A$40:$A$783,$A311,СВЦЭМ!$B$39:$B$782,Q$296)+'СЕТ СН'!$F$15</f>
        <v>0</v>
      </c>
      <c r="R311" s="36">
        <f>SUMIFS(СВЦЭМ!$H$40:$H$783,СВЦЭМ!$A$40:$A$783,$A311,СВЦЭМ!$B$39:$B$782,R$296)+'СЕТ СН'!$F$15</f>
        <v>0</v>
      </c>
      <c r="S311" s="36">
        <f>SUMIFS(СВЦЭМ!$H$40:$H$783,СВЦЭМ!$A$40:$A$783,$A311,СВЦЭМ!$B$39:$B$782,S$296)+'СЕТ СН'!$F$15</f>
        <v>0</v>
      </c>
      <c r="T311" s="36">
        <f>SUMIFS(СВЦЭМ!$H$40:$H$783,СВЦЭМ!$A$40:$A$783,$A311,СВЦЭМ!$B$39:$B$782,T$296)+'СЕТ СН'!$F$15</f>
        <v>0</v>
      </c>
      <c r="U311" s="36">
        <f>SUMIFS(СВЦЭМ!$H$40:$H$783,СВЦЭМ!$A$40:$A$783,$A311,СВЦЭМ!$B$39:$B$782,U$296)+'СЕТ СН'!$F$15</f>
        <v>0</v>
      </c>
      <c r="V311" s="36">
        <f>SUMIFS(СВЦЭМ!$H$40:$H$783,СВЦЭМ!$A$40:$A$783,$A311,СВЦЭМ!$B$39:$B$782,V$296)+'СЕТ СН'!$F$15</f>
        <v>0</v>
      </c>
      <c r="W311" s="36">
        <f>SUMIFS(СВЦЭМ!$H$40:$H$783,СВЦЭМ!$A$40:$A$783,$A311,СВЦЭМ!$B$39:$B$782,W$296)+'СЕТ СН'!$F$15</f>
        <v>0</v>
      </c>
      <c r="X311" s="36">
        <f>SUMIFS(СВЦЭМ!$H$40:$H$783,СВЦЭМ!$A$40:$A$783,$A311,СВЦЭМ!$B$39:$B$782,X$296)+'СЕТ СН'!$F$15</f>
        <v>0</v>
      </c>
      <c r="Y311" s="36">
        <f>SUMIFS(СВЦЭМ!$H$40:$H$783,СВЦЭМ!$A$40:$A$783,$A311,СВЦЭМ!$B$39:$B$782,Y$296)+'СЕТ СН'!$F$15</f>
        <v>0</v>
      </c>
    </row>
    <row r="312" spans="1:25" ht="15.75" hidden="1" x14ac:dyDescent="0.2">
      <c r="A312" s="35">
        <f t="shared" si="8"/>
        <v>44271</v>
      </c>
      <c r="B312" s="36">
        <f>SUMIFS(СВЦЭМ!$H$40:$H$783,СВЦЭМ!$A$40:$A$783,$A312,СВЦЭМ!$B$39:$B$782,B$296)+'СЕТ СН'!$F$15</f>
        <v>0</v>
      </c>
      <c r="C312" s="36">
        <f>SUMIFS(СВЦЭМ!$H$40:$H$783,СВЦЭМ!$A$40:$A$783,$A312,СВЦЭМ!$B$39:$B$782,C$296)+'СЕТ СН'!$F$15</f>
        <v>0</v>
      </c>
      <c r="D312" s="36">
        <f>SUMIFS(СВЦЭМ!$H$40:$H$783,СВЦЭМ!$A$40:$A$783,$A312,СВЦЭМ!$B$39:$B$782,D$296)+'СЕТ СН'!$F$15</f>
        <v>0</v>
      </c>
      <c r="E312" s="36">
        <f>SUMIFS(СВЦЭМ!$H$40:$H$783,СВЦЭМ!$A$40:$A$783,$A312,СВЦЭМ!$B$39:$B$782,E$296)+'СЕТ СН'!$F$15</f>
        <v>0</v>
      </c>
      <c r="F312" s="36">
        <f>SUMIFS(СВЦЭМ!$H$40:$H$783,СВЦЭМ!$A$40:$A$783,$A312,СВЦЭМ!$B$39:$B$782,F$296)+'СЕТ СН'!$F$15</f>
        <v>0</v>
      </c>
      <c r="G312" s="36">
        <f>SUMIFS(СВЦЭМ!$H$40:$H$783,СВЦЭМ!$A$40:$A$783,$A312,СВЦЭМ!$B$39:$B$782,G$296)+'СЕТ СН'!$F$15</f>
        <v>0</v>
      </c>
      <c r="H312" s="36">
        <f>SUMIFS(СВЦЭМ!$H$40:$H$783,СВЦЭМ!$A$40:$A$783,$A312,СВЦЭМ!$B$39:$B$782,H$296)+'СЕТ СН'!$F$15</f>
        <v>0</v>
      </c>
      <c r="I312" s="36">
        <f>SUMIFS(СВЦЭМ!$H$40:$H$783,СВЦЭМ!$A$40:$A$783,$A312,СВЦЭМ!$B$39:$B$782,I$296)+'СЕТ СН'!$F$15</f>
        <v>0</v>
      </c>
      <c r="J312" s="36">
        <f>SUMIFS(СВЦЭМ!$H$40:$H$783,СВЦЭМ!$A$40:$A$783,$A312,СВЦЭМ!$B$39:$B$782,J$296)+'СЕТ СН'!$F$15</f>
        <v>0</v>
      </c>
      <c r="K312" s="36">
        <f>SUMIFS(СВЦЭМ!$H$40:$H$783,СВЦЭМ!$A$40:$A$783,$A312,СВЦЭМ!$B$39:$B$782,K$296)+'СЕТ СН'!$F$15</f>
        <v>0</v>
      </c>
      <c r="L312" s="36">
        <f>SUMIFS(СВЦЭМ!$H$40:$H$783,СВЦЭМ!$A$40:$A$783,$A312,СВЦЭМ!$B$39:$B$782,L$296)+'СЕТ СН'!$F$15</f>
        <v>0</v>
      </c>
      <c r="M312" s="36">
        <f>SUMIFS(СВЦЭМ!$H$40:$H$783,СВЦЭМ!$A$40:$A$783,$A312,СВЦЭМ!$B$39:$B$782,M$296)+'СЕТ СН'!$F$15</f>
        <v>0</v>
      </c>
      <c r="N312" s="36">
        <f>SUMIFS(СВЦЭМ!$H$40:$H$783,СВЦЭМ!$A$40:$A$783,$A312,СВЦЭМ!$B$39:$B$782,N$296)+'СЕТ СН'!$F$15</f>
        <v>0</v>
      </c>
      <c r="O312" s="36">
        <f>SUMIFS(СВЦЭМ!$H$40:$H$783,СВЦЭМ!$A$40:$A$783,$A312,СВЦЭМ!$B$39:$B$782,O$296)+'СЕТ СН'!$F$15</f>
        <v>0</v>
      </c>
      <c r="P312" s="36">
        <f>SUMIFS(СВЦЭМ!$H$40:$H$783,СВЦЭМ!$A$40:$A$783,$A312,СВЦЭМ!$B$39:$B$782,P$296)+'СЕТ СН'!$F$15</f>
        <v>0</v>
      </c>
      <c r="Q312" s="36">
        <f>SUMIFS(СВЦЭМ!$H$40:$H$783,СВЦЭМ!$A$40:$A$783,$A312,СВЦЭМ!$B$39:$B$782,Q$296)+'СЕТ СН'!$F$15</f>
        <v>0</v>
      </c>
      <c r="R312" s="36">
        <f>SUMIFS(СВЦЭМ!$H$40:$H$783,СВЦЭМ!$A$40:$A$783,$A312,СВЦЭМ!$B$39:$B$782,R$296)+'СЕТ СН'!$F$15</f>
        <v>0</v>
      </c>
      <c r="S312" s="36">
        <f>SUMIFS(СВЦЭМ!$H$40:$H$783,СВЦЭМ!$A$40:$A$783,$A312,СВЦЭМ!$B$39:$B$782,S$296)+'СЕТ СН'!$F$15</f>
        <v>0</v>
      </c>
      <c r="T312" s="36">
        <f>SUMIFS(СВЦЭМ!$H$40:$H$783,СВЦЭМ!$A$40:$A$783,$A312,СВЦЭМ!$B$39:$B$782,T$296)+'СЕТ СН'!$F$15</f>
        <v>0</v>
      </c>
      <c r="U312" s="36">
        <f>SUMIFS(СВЦЭМ!$H$40:$H$783,СВЦЭМ!$A$40:$A$783,$A312,СВЦЭМ!$B$39:$B$782,U$296)+'СЕТ СН'!$F$15</f>
        <v>0</v>
      </c>
      <c r="V312" s="36">
        <f>SUMIFS(СВЦЭМ!$H$40:$H$783,СВЦЭМ!$A$40:$A$783,$A312,СВЦЭМ!$B$39:$B$782,V$296)+'СЕТ СН'!$F$15</f>
        <v>0</v>
      </c>
      <c r="W312" s="36">
        <f>SUMIFS(СВЦЭМ!$H$40:$H$783,СВЦЭМ!$A$40:$A$783,$A312,СВЦЭМ!$B$39:$B$782,W$296)+'СЕТ СН'!$F$15</f>
        <v>0</v>
      </c>
      <c r="X312" s="36">
        <f>SUMIFS(СВЦЭМ!$H$40:$H$783,СВЦЭМ!$A$40:$A$783,$A312,СВЦЭМ!$B$39:$B$782,X$296)+'СЕТ СН'!$F$15</f>
        <v>0</v>
      </c>
      <c r="Y312" s="36">
        <f>SUMIFS(СВЦЭМ!$H$40:$H$783,СВЦЭМ!$A$40:$A$783,$A312,СВЦЭМ!$B$39:$B$782,Y$296)+'СЕТ СН'!$F$15</f>
        <v>0</v>
      </c>
    </row>
    <row r="313" spans="1:25" ht="15.75" hidden="1" x14ac:dyDescent="0.2">
      <c r="A313" s="35">
        <f t="shared" si="8"/>
        <v>44272</v>
      </c>
      <c r="B313" s="36">
        <f>SUMIFS(СВЦЭМ!$H$40:$H$783,СВЦЭМ!$A$40:$A$783,$A313,СВЦЭМ!$B$39:$B$782,B$296)+'СЕТ СН'!$F$15</f>
        <v>0</v>
      </c>
      <c r="C313" s="36">
        <f>SUMIFS(СВЦЭМ!$H$40:$H$783,СВЦЭМ!$A$40:$A$783,$A313,СВЦЭМ!$B$39:$B$782,C$296)+'СЕТ СН'!$F$15</f>
        <v>0</v>
      </c>
      <c r="D313" s="36">
        <f>SUMIFS(СВЦЭМ!$H$40:$H$783,СВЦЭМ!$A$40:$A$783,$A313,СВЦЭМ!$B$39:$B$782,D$296)+'СЕТ СН'!$F$15</f>
        <v>0</v>
      </c>
      <c r="E313" s="36">
        <f>SUMIFS(СВЦЭМ!$H$40:$H$783,СВЦЭМ!$A$40:$A$783,$A313,СВЦЭМ!$B$39:$B$782,E$296)+'СЕТ СН'!$F$15</f>
        <v>0</v>
      </c>
      <c r="F313" s="36">
        <f>SUMIFS(СВЦЭМ!$H$40:$H$783,СВЦЭМ!$A$40:$A$783,$A313,СВЦЭМ!$B$39:$B$782,F$296)+'СЕТ СН'!$F$15</f>
        <v>0</v>
      </c>
      <c r="G313" s="36">
        <f>SUMIFS(СВЦЭМ!$H$40:$H$783,СВЦЭМ!$A$40:$A$783,$A313,СВЦЭМ!$B$39:$B$782,G$296)+'СЕТ СН'!$F$15</f>
        <v>0</v>
      </c>
      <c r="H313" s="36">
        <f>SUMIFS(СВЦЭМ!$H$40:$H$783,СВЦЭМ!$A$40:$A$783,$A313,СВЦЭМ!$B$39:$B$782,H$296)+'СЕТ СН'!$F$15</f>
        <v>0</v>
      </c>
      <c r="I313" s="36">
        <f>SUMIFS(СВЦЭМ!$H$40:$H$783,СВЦЭМ!$A$40:$A$783,$A313,СВЦЭМ!$B$39:$B$782,I$296)+'СЕТ СН'!$F$15</f>
        <v>0</v>
      </c>
      <c r="J313" s="36">
        <f>SUMIFS(СВЦЭМ!$H$40:$H$783,СВЦЭМ!$A$40:$A$783,$A313,СВЦЭМ!$B$39:$B$782,J$296)+'СЕТ СН'!$F$15</f>
        <v>0</v>
      </c>
      <c r="K313" s="36">
        <f>SUMIFS(СВЦЭМ!$H$40:$H$783,СВЦЭМ!$A$40:$A$783,$A313,СВЦЭМ!$B$39:$B$782,K$296)+'СЕТ СН'!$F$15</f>
        <v>0</v>
      </c>
      <c r="L313" s="36">
        <f>SUMIFS(СВЦЭМ!$H$40:$H$783,СВЦЭМ!$A$40:$A$783,$A313,СВЦЭМ!$B$39:$B$782,L$296)+'СЕТ СН'!$F$15</f>
        <v>0</v>
      </c>
      <c r="M313" s="36">
        <f>SUMIFS(СВЦЭМ!$H$40:$H$783,СВЦЭМ!$A$40:$A$783,$A313,СВЦЭМ!$B$39:$B$782,M$296)+'СЕТ СН'!$F$15</f>
        <v>0</v>
      </c>
      <c r="N313" s="36">
        <f>SUMIFS(СВЦЭМ!$H$40:$H$783,СВЦЭМ!$A$40:$A$783,$A313,СВЦЭМ!$B$39:$B$782,N$296)+'СЕТ СН'!$F$15</f>
        <v>0</v>
      </c>
      <c r="O313" s="36">
        <f>SUMIFS(СВЦЭМ!$H$40:$H$783,СВЦЭМ!$A$40:$A$783,$A313,СВЦЭМ!$B$39:$B$782,O$296)+'СЕТ СН'!$F$15</f>
        <v>0</v>
      </c>
      <c r="P313" s="36">
        <f>SUMIFS(СВЦЭМ!$H$40:$H$783,СВЦЭМ!$A$40:$A$783,$A313,СВЦЭМ!$B$39:$B$782,P$296)+'СЕТ СН'!$F$15</f>
        <v>0</v>
      </c>
      <c r="Q313" s="36">
        <f>SUMIFS(СВЦЭМ!$H$40:$H$783,СВЦЭМ!$A$40:$A$783,$A313,СВЦЭМ!$B$39:$B$782,Q$296)+'СЕТ СН'!$F$15</f>
        <v>0</v>
      </c>
      <c r="R313" s="36">
        <f>SUMIFS(СВЦЭМ!$H$40:$H$783,СВЦЭМ!$A$40:$A$783,$A313,СВЦЭМ!$B$39:$B$782,R$296)+'СЕТ СН'!$F$15</f>
        <v>0</v>
      </c>
      <c r="S313" s="36">
        <f>SUMIFS(СВЦЭМ!$H$40:$H$783,СВЦЭМ!$A$40:$A$783,$A313,СВЦЭМ!$B$39:$B$782,S$296)+'СЕТ СН'!$F$15</f>
        <v>0</v>
      </c>
      <c r="T313" s="36">
        <f>SUMIFS(СВЦЭМ!$H$40:$H$783,СВЦЭМ!$A$40:$A$783,$A313,СВЦЭМ!$B$39:$B$782,T$296)+'СЕТ СН'!$F$15</f>
        <v>0</v>
      </c>
      <c r="U313" s="36">
        <f>SUMIFS(СВЦЭМ!$H$40:$H$783,СВЦЭМ!$A$40:$A$783,$A313,СВЦЭМ!$B$39:$B$782,U$296)+'СЕТ СН'!$F$15</f>
        <v>0</v>
      </c>
      <c r="V313" s="36">
        <f>SUMIFS(СВЦЭМ!$H$40:$H$783,СВЦЭМ!$A$40:$A$783,$A313,СВЦЭМ!$B$39:$B$782,V$296)+'СЕТ СН'!$F$15</f>
        <v>0</v>
      </c>
      <c r="W313" s="36">
        <f>SUMIFS(СВЦЭМ!$H$40:$H$783,СВЦЭМ!$A$40:$A$783,$A313,СВЦЭМ!$B$39:$B$782,W$296)+'СЕТ СН'!$F$15</f>
        <v>0</v>
      </c>
      <c r="X313" s="36">
        <f>SUMIFS(СВЦЭМ!$H$40:$H$783,СВЦЭМ!$A$40:$A$783,$A313,СВЦЭМ!$B$39:$B$782,X$296)+'СЕТ СН'!$F$15</f>
        <v>0</v>
      </c>
      <c r="Y313" s="36">
        <f>SUMIFS(СВЦЭМ!$H$40:$H$783,СВЦЭМ!$A$40:$A$783,$A313,СВЦЭМ!$B$39:$B$782,Y$296)+'СЕТ СН'!$F$15</f>
        <v>0</v>
      </c>
    </row>
    <row r="314" spans="1:25" ht="15.75" hidden="1" x14ac:dyDescent="0.2">
      <c r="A314" s="35">
        <f t="shared" si="8"/>
        <v>44273</v>
      </c>
      <c r="B314" s="36">
        <f>SUMIFS(СВЦЭМ!$H$40:$H$783,СВЦЭМ!$A$40:$A$783,$A314,СВЦЭМ!$B$39:$B$782,B$296)+'СЕТ СН'!$F$15</f>
        <v>0</v>
      </c>
      <c r="C314" s="36">
        <f>SUMIFS(СВЦЭМ!$H$40:$H$783,СВЦЭМ!$A$40:$A$783,$A314,СВЦЭМ!$B$39:$B$782,C$296)+'СЕТ СН'!$F$15</f>
        <v>0</v>
      </c>
      <c r="D314" s="36">
        <f>SUMIFS(СВЦЭМ!$H$40:$H$783,СВЦЭМ!$A$40:$A$783,$A314,СВЦЭМ!$B$39:$B$782,D$296)+'СЕТ СН'!$F$15</f>
        <v>0</v>
      </c>
      <c r="E314" s="36">
        <f>SUMIFS(СВЦЭМ!$H$40:$H$783,СВЦЭМ!$A$40:$A$783,$A314,СВЦЭМ!$B$39:$B$782,E$296)+'СЕТ СН'!$F$15</f>
        <v>0</v>
      </c>
      <c r="F314" s="36">
        <f>SUMIFS(СВЦЭМ!$H$40:$H$783,СВЦЭМ!$A$40:$A$783,$A314,СВЦЭМ!$B$39:$B$782,F$296)+'СЕТ СН'!$F$15</f>
        <v>0</v>
      </c>
      <c r="G314" s="36">
        <f>SUMIFS(СВЦЭМ!$H$40:$H$783,СВЦЭМ!$A$40:$A$783,$A314,СВЦЭМ!$B$39:$B$782,G$296)+'СЕТ СН'!$F$15</f>
        <v>0</v>
      </c>
      <c r="H314" s="36">
        <f>SUMIFS(СВЦЭМ!$H$40:$H$783,СВЦЭМ!$A$40:$A$783,$A314,СВЦЭМ!$B$39:$B$782,H$296)+'СЕТ СН'!$F$15</f>
        <v>0</v>
      </c>
      <c r="I314" s="36">
        <f>SUMIFS(СВЦЭМ!$H$40:$H$783,СВЦЭМ!$A$40:$A$783,$A314,СВЦЭМ!$B$39:$B$782,I$296)+'СЕТ СН'!$F$15</f>
        <v>0</v>
      </c>
      <c r="J314" s="36">
        <f>SUMIFS(СВЦЭМ!$H$40:$H$783,СВЦЭМ!$A$40:$A$783,$A314,СВЦЭМ!$B$39:$B$782,J$296)+'СЕТ СН'!$F$15</f>
        <v>0</v>
      </c>
      <c r="K314" s="36">
        <f>SUMIFS(СВЦЭМ!$H$40:$H$783,СВЦЭМ!$A$40:$A$783,$A314,СВЦЭМ!$B$39:$B$782,K$296)+'СЕТ СН'!$F$15</f>
        <v>0</v>
      </c>
      <c r="L314" s="36">
        <f>SUMIFS(СВЦЭМ!$H$40:$H$783,СВЦЭМ!$A$40:$A$783,$A314,СВЦЭМ!$B$39:$B$782,L$296)+'СЕТ СН'!$F$15</f>
        <v>0</v>
      </c>
      <c r="M314" s="36">
        <f>SUMIFS(СВЦЭМ!$H$40:$H$783,СВЦЭМ!$A$40:$A$783,$A314,СВЦЭМ!$B$39:$B$782,M$296)+'СЕТ СН'!$F$15</f>
        <v>0</v>
      </c>
      <c r="N314" s="36">
        <f>SUMIFS(СВЦЭМ!$H$40:$H$783,СВЦЭМ!$A$40:$A$783,$A314,СВЦЭМ!$B$39:$B$782,N$296)+'СЕТ СН'!$F$15</f>
        <v>0</v>
      </c>
      <c r="O314" s="36">
        <f>SUMIFS(СВЦЭМ!$H$40:$H$783,СВЦЭМ!$A$40:$A$783,$A314,СВЦЭМ!$B$39:$B$782,O$296)+'СЕТ СН'!$F$15</f>
        <v>0</v>
      </c>
      <c r="P314" s="36">
        <f>SUMIFS(СВЦЭМ!$H$40:$H$783,СВЦЭМ!$A$40:$A$783,$A314,СВЦЭМ!$B$39:$B$782,P$296)+'СЕТ СН'!$F$15</f>
        <v>0</v>
      </c>
      <c r="Q314" s="36">
        <f>SUMIFS(СВЦЭМ!$H$40:$H$783,СВЦЭМ!$A$40:$A$783,$A314,СВЦЭМ!$B$39:$B$782,Q$296)+'СЕТ СН'!$F$15</f>
        <v>0</v>
      </c>
      <c r="R314" s="36">
        <f>SUMIFS(СВЦЭМ!$H$40:$H$783,СВЦЭМ!$A$40:$A$783,$A314,СВЦЭМ!$B$39:$B$782,R$296)+'СЕТ СН'!$F$15</f>
        <v>0</v>
      </c>
      <c r="S314" s="36">
        <f>SUMIFS(СВЦЭМ!$H$40:$H$783,СВЦЭМ!$A$40:$A$783,$A314,СВЦЭМ!$B$39:$B$782,S$296)+'СЕТ СН'!$F$15</f>
        <v>0</v>
      </c>
      <c r="T314" s="36">
        <f>SUMIFS(СВЦЭМ!$H$40:$H$783,СВЦЭМ!$A$40:$A$783,$A314,СВЦЭМ!$B$39:$B$782,T$296)+'СЕТ СН'!$F$15</f>
        <v>0</v>
      </c>
      <c r="U314" s="36">
        <f>SUMIFS(СВЦЭМ!$H$40:$H$783,СВЦЭМ!$A$40:$A$783,$A314,СВЦЭМ!$B$39:$B$782,U$296)+'СЕТ СН'!$F$15</f>
        <v>0</v>
      </c>
      <c r="V314" s="36">
        <f>SUMIFS(СВЦЭМ!$H$40:$H$783,СВЦЭМ!$A$40:$A$783,$A314,СВЦЭМ!$B$39:$B$782,V$296)+'СЕТ СН'!$F$15</f>
        <v>0</v>
      </c>
      <c r="W314" s="36">
        <f>SUMIFS(СВЦЭМ!$H$40:$H$783,СВЦЭМ!$A$40:$A$783,$A314,СВЦЭМ!$B$39:$B$782,W$296)+'СЕТ СН'!$F$15</f>
        <v>0</v>
      </c>
      <c r="X314" s="36">
        <f>SUMIFS(СВЦЭМ!$H$40:$H$783,СВЦЭМ!$A$40:$A$783,$A314,СВЦЭМ!$B$39:$B$782,X$296)+'СЕТ СН'!$F$15</f>
        <v>0</v>
      </c>
      <c r="Y314" s="36">
        <f>SUMIFS(СВЦЭМ!$H$40:$H$783,СВЦЭМ!$A$40:$A$783,$A314,СВЦЭМ!$B$39:$B$782,Y$296)+'СЕТ СН'!$F$15</f>
        <v>0</v>
      </c>
    </row>
    <row r="315" spans="1:25" ht="15.75" hidden="1" x14ac:dyDescent="0.2">
      <c r="A315" s="35">
        <f t="shared" si="8"/>
        <v>44274</v>
      </c>
      <c r="B315" s="36">
        <f>SUMIFS(СВЦЭМ!$H$40:$H$783,СВЦЭМ!$A$40:$A$783,$A315,СВЦЭМ!$B$39:$B$782,B$296)+'СЕТ СН'!$F$15</f>
        <v>0</v>
      </c>
      <c r="C315" s="36">
        <f>SUMIFS(СВЦЭМ!$H$40:$H$783,СВЦЭМ!$A$40:$A$783,$A315,СВЦЭМ!$B$39:$B$782,C$296)+'СЕТ СН'!$F$15</f>
        <v>0</v>
      </c>
      <c r="D315" s="36">
        <f>SUMIFS(СВЦЭМ!$H$40:$H$783,СВЦЭМ!$A$40:$A$783,$A315,СВЦЭМ!$B$39:$B$782,D$296)+'СЕТ СН'!$F$15</f>
        <v>0</v>
      </c>
      <c r="E315" s="36">
        <f>SUMIFS(СВЦЭМ!$H$40:$H$783,СВЦЭМ!$A$40:$A$783,$A315,СВЦЭМ!$B$39:$B$782,E$296)+'СЕТ СН'!$F$15</f>
        <v>0</v>
      </c>
      <c r="F315" s="36">
        <f>SUMIFS(СВЦЭМ!$H$40:$H$783,СВЦЭМ!$A$40:$A$783,$A315,СВЦЭМ!$B$39:$B$782,F$296)+'СЕТ СН'!$F$15</f>
        <v>0</v>
      </c>
      <c r="G315" s="36">
        <f>SUMIFS(СВЦЭМ!$H$40:$H$783,СВЦЭМ!$A$40:$A$783,$A315,СВЦЭМ!$B$39:$B$782,G$296)+'СЕТ СН'!$F$15</f>
        <v>0</v>
      </c>
      <c r="H315" s="36">
        <f>SUMIFS(СВЦЭМ!$H$40:$H$783,СВЦЭМ!$A$40:$A$783,$A315,СВЦЭМ!$B$39:$B$782,H$296)+'СЕТ СН'!$F$15</f>
        <v>0</v>
      </c>
      <c r="I315" s="36">
        <f>SUMIFS(СВЦЭМ!$H$40:$H$783,СВЦЭМ!$A$40:$A$783,$A315,СВЦЭМ!$B$39:$B$782,I$296)+'СЕТ СН'!$F$15</f>
        <v>0</v>
      </c>
      <c r="J315" s="36">
        <f>SUMIFS(СВЦЭМ!$H$40:$H$783,СВЦЭМ!$A$40:$A$783,$A315,СВЦЭМ!$B$39:$B$782,J$296)+'СЕТ СН'!$F$15</f>
        <v>0</v>
      </c>
      <c r="K315" s="36">
        <f>SUMIFS(СВЦЭМ!$H$40:$H$783,СВЦЭМ!$A$40:$A$783,$A315,СВЦЭМ!$B$39:$B$782,K$296)+'СЕТ СН'!$F$15</f>
        <v>0</v>
      </c>
      <c r="L315" s="36">
        <f>SUMIFS(СВЦЭМ!$H$40:$H$783,СВЦЭМ!$A$40:$A$783,$A315,СВЦЭМ!$B$39:$B$782,L$296)+'СЕТ СН'!$F$15</f>
        <v>0</v>
      </c>
      <c r="M315" s="36">
        <f>SUMIFS(СВЦЭМ!$H$40:$H$783,СВЦЭМ!$A$40:$A$783,$A315,СВЦЭМ!$B$39:$B$782,M$296)+'СЕТ СН'!$F$15</f>
        <v>0</v>
      </c>
      <c r="N315" s="36">
        <f>SUMIFS(СВЦЭМ!$H$40:$H$783,СВЦЭМ!$A$40:$A$783,$A315,СВЦЭМ!$B$39:$B$782,N$296)+'СЕТ СН'!$F$15</f>
        <v>0</v>
      </c>
      <c r="O315" s="36">
        <f>SUMIFS(СВЦЭМ!$H$40:$H$783,СВЦЭМ!$A$40:$A$783,$A315,СВЦЭМ!$B$39:$B$782,O$296)+'СЕТ СН'!$F$15</f>
        <v>0</v>
      </c>
      <c r="P315" s="36">
        <f>SUMIFS(СВЦЭМ!$H$40:$H$783,СВЦЭМ!$A$40:$A$783,$A315,СВЦЭМ!$B$39:$B$782,P$296)+'СЕТ СН'!$F$15</f>
        <v>0</v>
      </c>
      <c r="Q315" s="36">
        <f>SUMIFS(СВЦЭМ!$H$40:$H$783,СВЦЭМ!$A$40:$A$783,$A315,СВЦЭМ!$B$39:$B$782,Q$296)+'СЕТ СН'!$F$15</f>
        <v>0</v>
      </c>
      <c r="R315" s="36">
        <f>SUMIFS(СВЦЭМ!$H$40:$H$783,СВЦЭМ!$A$40:$A$783,$A315,СВЦЭМ!$B$39:$B$782,R$296)+'СЕТ СН'!$F$15</f>
        <v>0</v>
      </c>
      <c r="S315" s="36">
        <f>SUMIFS(СВЦЭМ!$H$40:$H$783,СВЦЭМ!$A$40:$A$783,$A315,СВЦЭМ!$B$39:$B$782,S$296)+'СЕТ СН'!$F$15</f>
        <v>0</v>
      </c>
      <c r="T315" s="36">
        <f>SUMIFS(СВЦЭМ!$H$40:$H$783,СВЦЭМ!$A$40:$A$783,$A315,СВЦЭМ!$B$39:$B$782,T$296)+'СЕТ СН'!$F$15</f>
        <v>0</v>
      </c>
      <c r="U315" s="36">
        <f>SUMIFS(СВЦЭМ!$H$40:$H$783,СВЦЭМ!$A$40:$A$783,$A315,СВЦЭМ!$B$39:$B$782,U$296)+'СЕТ СН'!$F$15</f>
        <v>0</v>
      </c>
      <c r="V315" s="36">
        <f>SUMIFS(СВЦЭМ!$H$40:$H$783,СВЦЭМ!$A$40:$A$783,$A315,СВЦЭМ!$B$39:$B$782,V$296)+'СЕТ СН'!$F$15</f>
        <v>0</v>
      </c>
      <c r="W315" s="36">
        <f>SUMIFS(СВЦЭМ!$H$40:$H$783,СВЦЭМ!$A$40:$A$783,$A315,СВЦЭМ!$B$39:$B$782,W$296)+'СЕТ СН'!$F$15</f>
        <v>0</v>
      </c>
      <c r="X315" s="36">
        <f>SUMIFS(СВЦЭМ!$H$40:$H$783,СВЦЭМ!$A$40:$A$783,$A315,СВЦЭМ!$B$39:$B$782,X$296)+'СЕТ СН'!$F$15</f>
        <v>0</v>
      </c>
      <c r="Y315" s="36">
        <f>SUMIFS(СВЦЭМ!$H$40:$H$783,СВЦЭМ!$A$40:$A$783,$A315,СВЦЭМ!$B$39:$B$782,Y$296)+'СЕТ СН'!$F$15</f>
        <v>0</v>
      </c>
    </row>
    <row r="316" spans="1:25" ht="15.75" hidden="1" x14ac:dyDescent="0.2">
      <c r="A316" s="35">
        <f t="shared" si="8"/>
        <v>44275</v>
      </c>
      <c r="B316" s="36">
        <f>SUMIFS(СВЦЭМ!$H$40:$H$783,СВЦЭМ!$A$40:$A$783,$A316,СВЦЭМ!$B$39:$B$782,B$296)+'СЕТ СН'!$F$15</f>
        <v>0</v>
      </c>
      <c r="C316" s="36">
        <f>SUMIFS(СВЦЭМ!$H$40:$H$783,СВЦЭМ!$A$40:$A$783,$A316,СВЦЭМ!$B$39:$B$782,C$296)+'СЕТ СН'!$F$15</f>
        <v>0</v>
      </c>
      <c r="D316" s="36">
        <f>SUMIFS(СВЦЭМ!$H$40:$H$783,СВЦЭМ!$A$40:$A$783,$A316,СВЦЭМ!$B$39:$B$782,D$296)+'СЕТ СН'!$F$15</f>
        <v>0</v>
      </c>
      <c r="E316" s="36">
        <f>SUMIFS(СВЦЭМ!$H$40:$H$783,СВЦЭМ!$A$40:$A$783,$A316,СВЦЭМ!$B$39:$B$782,E$296)+'СЕТ СН'!$F$15</f>
        <v>0</v>
      </c>
      <c r="F316" s="36">
        <f>SUMIFS(СВЦЭМ!$H$40:$H$783,СВЦЭМ!$A$40:$A$783,$A316,СВЦЭМ!$B$39:$B$782,F$296)+'СЕТ СН'!$F$15</f>
        <v>0</v>
      </c>
      <c r="G316" s="36">
        <f>SUMIFS(СВЦЭМ!$H$40:$H$783,СВЦЭМ!$A$40:$A$783,$A316,СВЦЭМ!$B$39:$B$782,G$296)+'СЕТ СН'!$F$15</f>
        <v>0</v>
      </c>
      <c r="H316" s="36">
        <f>SUMIFS(СВЦЭМ!$H$40:$H$783,СВЦЭМ!$A$40:$A$783,$A316,СВЦЭМ!$B$39:$B$782,H$296)+'СЕТ СН'!$F$15</f>
        <v>0</v>
      </c>
      <c r="I316" s="36">
        <f>SUMIFS(СВЦЭМ!$H$40:$H$783,СВЦЭМ!$A$40:$A$783,$A316,СВЦЭМ!$B$39:$B$782,I$296)+'СЕТ СН'!$F$15</f>
        <v>0</v>
      </c>
      <c r="J316" s="36">
        <f>SUMIFS(СВЦЭМ!$H$40:$H$783,СВЦЭМ!$A$40:$A$783,$A316,СВЦЭМ!$B$39:$B$782,J$296)+'СЕТ СН'!$F$15</f>
        <v>0</v>
      </c>
      <c r="K316" s="36">
        <f>SUMIFS(СВЦЭМ!$H$40:$H$783,СВЦЭМ!$A$40:$A$783,$A316,СВЦЭМ!$B$39:$B$782,K$296)+'СЕТ СН'!$F$15</f>
        <v>0</v>
      </c>
      <c r="L316" s="36">
        <f>SUMIFS(СВЦЭМ!$H$40:$H$783,СВЦЭМ!$A$40:$A$783,$A316,СВЦЭМ!$B$39:$B$782,L$296)+'СЕТ СН'!$F$15</f>
        <v>0</v>
      </c>
      <c r="M316" s="36">
        <f>SUMIFS(СВЦЭМ!$H$40:$H$783,СВЦЭМ!$A$40:$A$783,$A316,СВЦЭМ!$B$39:$B$782,M$296)+'СЕТ СН'!$F$15</f>
        <v>0</v>
      </c>
      <c r="N316" s="36">
        <f>SUMIFS(СВЦЭМ!$H$40:$H$783,СВЦЭМ!$A$40:$A$783,$A316,СВЦЭМ!$B$39:$B$782,N$296)+'СЕТ СН'!$F$15</f>
        <v>0</v>
      </c>
      <c r="O316" s="36">
        <f>SUMIFS(СВЦЭМ!$H$40:$H$783,СВЦЭМ!$A$40:$A$783,$A316,СВЦЭМ!$B$39:$B$782,O$296)+'СЕТ СН'!$F$15</f>
        <v>0</v>
      </c>
      <c r="P316" s="36">
        <f>SUMIFS(СВЦЭМ!$H$40:$H$783,СВЦЭМ!$A$40:$A$783,$A316,СВЦЭМ!$B$39:$B$782,P$296)+'СЕТ СН'!$F$15</f>
        <v>0</v>
      </c>
      <c r="Q316" s="36">
        <f>SUMIFS(СВЦЭМ!$H$40:$H$783,СВЦЭМ!$A$40:$A$783,$A316,СВЦЭМ!$B$39:$B$782,Q$296)+'СЕТ СН'!$F$15</f>
        <v>0</v>
      </c>
      <c r="R316" s="36">
        <f>SUMIFS(СВЦЭМ!$H$40:$H$783,СВЦЭМ!$A$40:$A$783,$A316,СВЦЭМ!$B$39:$B$782,R$296)+'СЕТ СН'!$F$15</f>
        <v>0</v>
      </c>
      <c r="S316" s="36">
        <f>SUMIFS(СВЦЭМ!$H$40:$H$783,СВЦЭМ!$A$40:$A$783,$A316,СВЦЭМ!$B$39:$B$782,S$296)+'СЕТ СН'!$F$15</f>
        <v>0</v>
      </c>
      <c r="T316" s="36">
        <f>SUMIFS(СВЦЭМ!$H$40:$H$783,СВЦЭМ!$A$40:$A$783,$A316,СВЦЭМ!$B$39:$B$782,T$296)+'СЕТ СН'!$F$15</f>
        <v>0</v>
      </c>
      <c r="U316" s="36">
        <f>SUMIFS(СВЦЭМ!$H$40:$H$783,СВЦЭМ!$A$40:$A$783,$A316,СВЦЭМ!$B$39:$B$782,U$296)+'СЕТ СН'!$F$15</f>
        <v>0</v>
      </c>
      <c r="V316" s="36">
        <f>SUMIFS(СВЦЭМ!$H$40:$H$783,СВЦЭМ!$A$40:$A$783,$A316,СВЦЭМ!$B$39:$B$782,V$296)+'СЕТ СН'!$F$15</f>
        <v>0</v>
      </c>
      <c r="W316" s="36">
        <f>SUMIFS(СВЦЭМ!$H$40:$H$783,СВЦЭМ!$A$40:$A$783,$A316,СВЦЭМ!$B$39:$B$782,W$296)+'СЕТ СН'!$F$15</f>
        <v>0</v>
      </c>
      <c r="X316" s="36">
        <f>SUMIFS(СВЦЭМ!$H$40:$H$783,СВЦЭМ!$A$40:$A$783,$A316,СВЦЭМ!$B$39:$B$782,X$296)+'СЕТ СН'!$F$15</f>
        <v>0</v>
      </c>
      <c r="Y316" s="36">
        <f>SUMIFS(СВЦЭМ!$H$40:$H$783,СВЦЭМ!$A$40:$A$783,$A316,СВЦЭМ!$B$39:$B$782,Y$296)+'СЕТ СН'!$F$15</f>
        <v>0</v>
      </c>
    </row>
    <row r="317" spans="1:25" ht="15.75" hidden="1" x14ac:dyDescent="0.2">
      <c r="A317" s="35">
        <f t="shared" si="8"/>
        <v>44276</v>
      </c>
      <c r="B317" s="36">
        <f>SUMIFS(СВЦЭМ!$H$40:$H$783,СВЦЭМ!$A$40:$A$783,$A317,СВЦЭМ!$B$39:$B$782,B$296)+'СЕТ СН'!$F$15</f>
        <v>0</v>
      </c>
      <c r="C317" s="36">
        <f>SUMIFS(СВЦЭМ!$H$40:$H$783,СВЦЭМ!$A$40:$A$783,$A317,СВЦЭМ!$B$39:$B$782,C$296)+'СЕТ СН'!$F$15</f>
        <v>0</v>
      </c>
      <c r="D317" s="36">
        <f>SUMIFS(СВЦЭМ!$H$40:$H$783,СВЦЭМ!$A$40:$A$783,$A317,СВЦЭМ!$B$39:$B$782,D$296)+'СЕТ СН'!$F$15</f>
        <v>0</v>
      </c>
      <c r="E317" s="36">
        <f>SUMIFS(СВЦЭМ!$H$40:$H$783,СВЦЭМ!$A$40:$A$783,$A317,СВЦЭМ!$B$39:$B$782,E$296)+'СЕТ СН'!$F$15</f>
        <v>0</v>
      </c>
      <c r="F317" s="36">
        <f>SUMIFS(СВЦЭМ!$H$40:$H$783,СВЦЭМ!$A$40:$A$783,$A317,СВЦЭМ!$B$39:$B$782,F$296)+'СЕТ СН'!$F$15</f>
        <v>0</v>
      </c>
      <c r="G317" s="36">
        <f>SUMIFS(СВЦЭМ!$H$40:$H$783,СВЦЭМ!$A$40:$A$783,$A317,СВЦЭМ!$B$39:$B$782,G$296)+'СЕТ СН'!$F$15</f>
        <v>0</v>
      </c>
      <c r="H317" s="36">
        <f>SUMIFS(СВЦЭМ!$H$40:$H$783,СВЦЭМ!$A$40:$A$783,$A317,СВЦЭМ!$B$39:$B$782,H$296)+'СЕТ СН'!$F$15</f>
        <v>0</v>
      </c>
      <c r="I317" s="36">
        <f>SUMIFS(СВЦЭМ!$H$40:$H$783,СВЦЭМ!$A$40:$A$783,$A317,СВЦЭМ!$B$39:$B$782,I$296)+'СЕТ СН'!$F$15</f>
        <v>0</v>
      </c>
      <c r="J317" s="36">
        <f>SUMIFS(СВЦЭМ!$H$40:$H$783,СВЦЭМ!$A$40:$A$783,$A317,СВЦЭМ!$B$39:$B$782,J$296)+'СЕТ СН'!$F$15</f>
        <v>0</v>
      </c>
      <c r="K317" s="36">
        <f>SUMIFS(СВЦЭМ!$H$40:$H$783,СВЦЭМ!$A$40:$A$783,$A317,СВЦЭМ!$B$39:$B$782,K$296)+'СЕТ СН'!$F$15</f>
        <v>0</v>
      </c>
      <c r="L317" s="36">
        <f>SUMIFS(СВЦЭМ!$H$40:$H$783,СВЦЭМ!$A$40:$A$783,$A317,СВЦЭМ!$B$39:$B$782,L$296)+'СЕТ СН'!$F$15</f>
        <v>0</v>
      </c>
      <c r="M317" s="36">
        <f>SUMIFS(СВЦЭМ!$H$40:$H$783,СВЦЭМ!$A$40:$A$783,$A317,СВЦЭМ!$B$39:$B$782,M$296)+'СЕТ СН'!$F$15</f>
        <v>0</v>
      </c>
      <c r="N317" s="36">
        <f>SUMIFS(СВЦЭМ!$H$40:$H$783,СВЦЭМ!$A$40:$A$783,$A317,СВЦЭМ!$B$39:$B$782,N$296)+'СЕТ СН'!$F$15</f>
        <v>0</v>
      </c>
      <c r="O317" s="36">
        <f>SUMIFS(СВЦЭМ!$H$40:$H$783,СВЦЭМ!$A$40:$A$783,$A317,СВЦЭМ!$B$39:$B$782,O$296)+'СЕТ СН'!$F$15</f>
        <v>0</v>
      </c>
      <c r="P317" s="36">
        <f>SUMIFS(СВЦЭМ!$H$40:$H$783,СВЦЭМ!$A$40:$A$783,$A317,СВЦЭМ!$B$39:$B$782,P$296)+'СЕТ СН'!$F$15</f>
        <v>0</v>
      </c>
      <c r="Q317" s="36">
        <f>SUMIFS(СВЦЭМ!$H$40:$H$783,СВЦЭМ!$A$40:$A$783,$A317,СВЦЭМ!$B$39:$B$782,Q$296)+'СЕТ СН'!$F$15</f>
        <v>0</v>
      </c>
      <c r="R317" s="36">
        <f>SUMIFS(СВЦЭМ!$H$40:$H$783,СВЦЭМ!$A$40:$A$783,$A317,СВЦЭМ!$B$39:$B$782,R$296)+'СЕТ СН'!$F$15</f>
        <v>0</v>
      </c>
      <c r="S317" s="36">
        <f>SUMIFS(СВЦЭМ!$H$40:$H$783,СВЦЭМ!$A$40:$A$783,$A317,СВЦЭМ!$B$39:$B$782,S$296)+'СЕТ СН'!$F$15</f>
        <v>0</v>
      </c>
      <c r="T317" s="36">
        <f>SUMIFS(СВЦЭМ!$H$40:$H$783,СВЦЭМ!$A$40:$A$783,$A317,СВЦЭМ!$B$39:$B$782,T$296)+'СЕТ СН'!$F$15</f>
        <v>0</v>
      </c>
      <c r="U317" s="36">
        <f>SUMIFS(СВЦЭМ!$H$40:$H$783,СВЦЭМ!$A$40:$A$783,$A317,СВЦЭМ!$B$39:$B$782,U$296)+'СЕТ СН'!$F$15</f>
        <v>0</v>
      </c>
      <c r="V317" s="36">
        <f>SUMIFS(СВЦЭМ!$H$40:$H$783,СВЦЭМ!$A$40:$A$783,$A317,СВЦЭМ!$B$39:$B$782,V$296)+'СЕТ СН'!$F$15</f>
        <v>0</v>
      </c>
      <c r="W317" s="36">
        <f>SUMIFS(СВЦЭМ!$H$40:$H$783,СВЦЭМ!$A$40:$A$783,$A317,СВЦЭМ!$B$39:$B$782,W$296)+'СЕТ СН'!$F$15</f>
        <v>0</v>
      </c>
      <c r="X317" s="36">
        <f>SUMIFS(СВЦЭМ!$H$40:$H$783,СВЦЭМ!$A$40:$A$783,$A317,СВЦЭМ!$B$39:$B$782,X$296)+'СЕТ СН'!$F$15</f>
        <v>0</v>
      </c>
      <c r="Y317" s="36">
        <f>SUMIFS(СВЦЭМ!$H$40:$H$783,СВЦЭМ!$A$40:$A$783,$A317,СВЦЭМ!$B$39:$B$782,Y$296)+'СЕТ СН'!$F$15</f>
        <v>0</v>
      </c>
    </row>
    <row r="318" spans="1:25" ht="15.75" hidden="1" x14ac:dyDescent="0.2">
      <c r="A318" s="35">
        <f t="shared" si="8"/>
        <v>44277</v>
      </c>
      <c r="B318" s="36">
        <f>SUMIFS(СВЦЭМ!$H$40:$H$783,СВЦЭМ!$A$40:$A$783,$A318,СВЦЭМ!$B$39:$B$782,B$296)+'СЕТ СН'!$F$15</f>
        <v>0</v>
      </c>
      <c r="C318" s="36">
        <f>SUMIFS(СВЦЭМ!$H$40:$H$783,СВЦЭМ!$A$40:$A$783,$A318,СВЦЭМ!$B$39:$B$782,C$296)+'СЕТ СН'!$F$15</f>
        <v>0</v>
      </c>
      <c r="D318" s="36">
        <f>SUMIFS(СВЦЭМ!$H$40:$H$783,СВЦЭМ!$A$40:$A$783,$A318,СВЦЭМ!$B$39:$B$782,D$296)+'СЕТ СН'!$F$15</f>
        <v>0</v>
      </c>
      <c r="E318" s="36">
        <f>SUMIFS(СВЦЭМ!$H$40:$H$783,СВЦЭМ!$A$40:$A$783,$A318,СВЦЭМ!$B$39:$B$782,E$296)+'СЕТ СН'!$F$15</f>
        <v>0</v>
      </c>
      <c r="F318" s="36">
        <f>SUMIFS(СВЦЭМ!$H$40:$H$783,СВЦЭМ!$A$40:$A$783,$A318,СВЦЭМ!$B$39:$B$782,F$296)+'СЕТ СН'!$F$15</f>
        <v>0</v>
      </c>
      <c r="G318" s="36">
        <f>SUMIFS(СВЦЭМ!$H$40:$H$783,СВЦЭМ!$A$40:$A$783,$A318,СВЦЭМ!$B$39:$B$782,G$296)+'СЕТ СН'!$F$15</f>
        <v>0</v>
      </c>
      <c r="H318" s="36">
        <f>SUMIFS(СВЦЭМ!$H$40:$H$783,СВЦЭМ!$A$40:$A$783,$A318,СВЦЭМ!$B$39:$B$782,H$296)+'СЕТ СН'!$F$15</f>
        <v>0</v>
      </c>
      <c r="I318" s="36">
        <f>SUMIFS(СВЦЭМ!$H$40:$H$783,СВЦЭМ!$A$40:$A$783,$A318,СВЦЭМ!$B$39:$B$782,I$296)+'СЕТ СН'!$F$15</f>
        <v>0</v>
      </c>
      <c r="J318" s="36">
        <f>SUMIFS(СВЦЭМ!$H$40:$H$783,СВЦЭМ!$A$40:$A$783,$A318,СВЦЭМ!$B$39:$B$782,J$296)+'СЕТ СН'!$F$15</f>
        <v>0</v>
      </c>
      <c r="K318" s="36">
        <f>SUMIFS(СВЦЭМ!$H$40:$H$783,СВЦЭМ!$A$40:$A$783,$A318,СВЦЭМ!$B$39:$B$782,K$296)+'СЕТ СН'!$F$15</f>
        <v>0</v>
      </c>
      <c r="L318" s="36">
        <f>SUMIFS(СВЦЭМ!$H$40:$H$783,СВЦЭМ!$A$40:$A$783,$A318,СВЦЭМ!$B$39:$B$782,L$296)+'СЕТ СН'!$F$15</f>
        <v>0</v>
      </c>
      <c r="M318" s="36">
        <f>SUMIFS(СВЦЭМ!$H$40:$H$783,СВЦЭМ!$A$40:$A$783,$A318,СВЦЭМ!$B$39:$B$782,M$296)+'СЕТ СН'!$F$15</f>
        <v>0</v>
      </c>
      <c r="N318" s="36">
        <f>SUMIFS(СВЦЭМ!$H$40:$H$783,СВЦЭМ!$A$40:$A$783,$A318,СВЦЭМ!$B$39:$B$782,N$296)+'СЕТ СН'!$F$15</f>
        <v>0</v>
      </c>
      <c r="O318" s="36">
        <f>SUMIFS(СВЦЭМ!$H$40:$H$783,СВЦЭМ!$A$40:$A$783,$A318,СВЦЭМ!$B$39:$B$782,O$296)+'СЕТ СН'!$F$15</f>
        <v>0</v>
      </c>
      <c r="P318" s="36">
        <f>SUMIFS(СВЦЭМ!$H$40:$H$783,СВЦЭМ!$A$40:$A$783,$A318,СВЦЭМ!$B$39:$B$782,P$296)+'СЕТ СН'!$F$15</f>
        <v>0</v>
      </c>
      <c r="Q318" s="36">
        <f>SUMIFS(СВЦЭМ!$H$40:$H$783,СВЦЭМ!$A$40:$A$783,$A318,СВЦЭМ!$B$39:$B$782,Q$296)+'СЕТ СН'!$F$15</f>
        <v>0</v>
      </c>
      <c r="R318" s="36">
        <f>SUMIFS(СВЦЭМ!$H$40:$H$783,СВЦЭМ!$A$40:$A$783,$A318,СВЦЭМ!$B$39:$B$782,R$296)+'СЕТ СН'!$F$15</f>
        <v>0</v>
      </c>
      <c r="S318" s="36">
        <f>SUMIFS(СВЦЭМ!$H$40:$H$783,СВЦЭМ!$A$40:$A$783,$A318,СВЦЭМ!$B$39:$B$782,S$296)+'СЕТ СН'!$F$15</f>
        <v>0</v>
      </c>
      <c r="T318" s="36">
        <f>SUMIFS(СВЦЭМ!$H$40:$H$783,СВЦЭМ!$A$40:$A$783,$A318,СВЦЭМ!$B$39:$B$782,T$296)+'СЕТ СН'!$F$15</f>
        <v>0</v>
      </c>
      <c r="U318" s="36">
        <f>SUMIFS(СВЦЭМ!$H$40:$H$783,СВЦЭМ!$A$40:$A$783,$A318,СВЦЭМ!$B$39:$B$782,U$296)+'СЕТ СН'!$F$15</f>
        <v>0</v>
      </c>
      <c r="V318" s="36">
        <f>SUMIFS(СВЦЭМ!$H$40:$H$783,СВЦЭМ!$A$40:$A$783,$A318,СВЦЭМ!$B$39:$B$782,V$296)+'СЕТ СН'!$F$15</f>
        <v>0</v>
      </c>
      <c r="W318" s="36">
        <f>SUMIFS(СВЦЭМ!$H$40:$H$783,СВЦЭМ!$A$40:$A$783,$A318,СВЦЭМ!$B$39:$B$782,W$296)+'СЕТ СН'!$F$15</f>
        <v>0</v>
      </c>
      <c r="X318" s="36">
        <f>SUMIFS(СВЦЭМ!$H$40:$H$783,СВЦЭМ!$A$40:$A$783,$A318,СВЦЭМ!$B$39:$B$782,X$296)+'СЕТ СН'!$F$15</f>
        <v>0</v>
      </c>
      <c r="Y318" s="36">
        <f>SUMIFS(СВЦЭМ!$H$40:$H$783,СВЦЭМ!$A$40:$A$783,$A318,СВЦЭМ!$B$39:$B$782,Y$296)+'СЕТ СН'!$F$15</f>
        <v>0</v>
      </c>
    </row>
    <row r="319" spans="1:25" ht="15.75" hidden="1" x14ac:dyDescent="0.2">
      <c r="A319" s="35">
        <f t="shared" si="8"/>
        <v>44278</v>
      </c>
      <c r="B319" s="36">
        <f>SUMIFS(СВЦЭМ!$H$40:$H$783,СВЦЭМ!$A$40:$A$783,$A319,СВЦЭМ!$B$39:$B$782,B$296)+'СЕТ СН'!$F$15</f>
        <v>0</v>
      </c>
      <c r="C319" s="36">
        <f>SUMIFS(СВЦЭМ!$H$40:$H$783,СВЦЭМ!$A$40:$A$783,$A319,СВЦЭМ!$B$39:$B$782,C$296)+'СЕТ СН'!$F$15</f>
        <v>0</v>
      </c>
      <c r="D319" s="36">
        <f>SUMIFS(СВЦЭМ!$H$40:$H$783,СВЦЭМ!$A$40:$A$783,$A319,СВЦЭМ!$B$39:$B$782,D$296)+'СЕТ СН'!$F$15</f>
        <v>0</v>
      </c>
      <c r="E319" s="36">
        <f>SUMIFS(СВЦЭМ!$H$40:$H$783,СВЦЭМ!$A$40:$A$783,$A319,СВЦЭМ!$B$39:$B$782,E$296)+'СЕТ СН'!$F$15</f>
        <v>0</v>
      </c>
      <c r="F319" s="36">
        <f>SUMIFS(СВЦЭМ!$H$40:$H$783,СВЦЭМ!$A$40:$A$783,$A319,СВЦЭМ!$B$39:$B$782,F$296)+'СЕТ СН'!$F$15</f>
        <v>0</v>
      </c>
      <c r="G319" s="36">
        <f>SUMIFS(СВЦЭМ!$H$40:$H$783,СВЦЭМ!$A$40:$A$783,$A319,СВЦЭМ!$B$39:$B$782,G$296)+'СЕТ СН'!$F$15</f>
        <v>0</v>
      </c>
      <c r="H319" s="36">
        <f>SUMIFS(СВЦЭМ!$H$40:$H$783,СВЦЭМ!$A$40:$A$783,$A319,СВЦЭМ!$B$39:$B$782,H$296)+'СЕТ СН'!$F$15</f>
        <v>0</v>
      </c>
      <c r="I319" s="36">
        <f>SUMIFS(СВЦЭМ!$H$40:$H$783,СВЦЭМ!$A$40:$A$783,$A319,СВЦЭМ!$B$39:$B$782,I$296)+'СЕТ СН'!$F$15</f>
        <v>0</v>
      </c>
      <c r="J319" s="36">
        <f>SUMIFS(СВЦЭМ!$H$40:$H$783,СВЦЭМ!$A$40:$A$783,$A319,СВЦЭМ!$B$39:$B$782,J$296)+'СЕТ СН'!$F$15</f>
        <v>0</v>
      </c>
      <c r="K319" s="36">
        <f>SUMIFS(СВЦЭМ!$H$40:$H$783,СВЦЭМ!$A$40:$A$783,$A319,СВЦЭМ!$B$39:$B$782,K$296)+'СЕТ СН'!$F$15</f>
        <v>0</v>
      </c>
      <c r="L319" s="36">
        <f>SUMIFS(СВЦЭМ!$H$40:$H$783,СВЦЭМ!$A$40:$A$783,$A319,СВЦЭМ!$B$39:$B$782,L$296)+'СЕТ СН'!$F$15</f>
        <v>0</v>
      </c>
      <c r="M319" s="36">
        <f>SUMIFS(СВЦЭМ!$H$40:$H$783,СВЦЭМ!$A$40:$A$783,$A319,СВЦЭМ!$B$39:$B$782,M$296)+'СЕТ СН'!$F$15</f>
        <v>0</v>
      </c>
      <c r="N319" s="36">
        <f>SUMIFS(СВЦЭМ!$H$40:$H$783,СВЦЭМ!$A$40:$A$783,$A319,СВЦЭМ!$B$39:$B$782,N$296)+'СЕТ СН'!$F$15</f>
        <v>0</v>
      </c>
      <c r="O319" s="36">
        <f>SUMIFS(СВЦЭМ!$H$40:$H$783,СВЦЭМ!$A$40:$A$783,$A319,СВЦЭМ!$B$39:$B$782,O$296)+'СЕТ СН'!$F$15</f>
        <v>0</v>
      </c>
      <c r="P319" s="36">
        <f>SUMIFS(СВЦЭМ!$H$40:$H$783,СВЦЭМ!$A$40:$A$783,$A319,СВЦЭМ!$B$39:$B$782,P$296)+'СЕТ СН'!$F$15</f>
        <v>0</v>
      </c>
      <c r="Q319" s="36">
        <f>SUMIFS(СВЦЭМ!$H$40:$H$783,СВЦЭМ!$A$40:$A$783,$A319,СВЦЭМ!$B$39:$B$782,Q$296)+'СЕТ СН'!$F$15</f>
        <v>0</v>
      </c>
      <c r="R319" s="36">
        <f>SUMIFS(СВЦЭМ!$H$40:$H$783,СВЦЭМ!$A$40:$A$783,$A319,СВЦЭМ!$B$39:$B$782,R$296)+'СЕТ СН'!$F$15</f>
        <v>0</v>
      </c>
      <c r="S319" s="36">
        <f>SUMIFS(СВЦЭМ!$H$40:$H$783,СВЦЭМ!$A$40:$A$783,$A319,СВЦЭМ!$B$39:$B$782,S$296)+'СЕТ СН'!$F$15</f>
        <v>0</v>
      </c>
      <c r="T319" s="36">
        <f>SUMIFS(СВЦЭМ!$H$40:$H$783,СВЦЭМ!$A$40:$A$783,$A319,СВЦЭМ!$B$39:$B$782,T$296)+'СЕТ СН'!$F$15</f>
        <v>0</v>
      </c>
      <c r="U319" s="36">
        <f>SUMIFS(СВЦЭМ!$H$40:$H$783,СВЦЭМ!$A$40:$A$783,$A319,СВЦЭМ!$B$39:$B$782,U$296)+'СЕТ СН'!$F$15</f>
        <v>0</v>
      </c>
      <c r="V319" s="36">
        <f>SUMIFS(СВЦЭМ!$H$40:$H$783,СВЦЭМ!$A$40:$A$783,$A319,СВЦЭМ!$B$39:$B$782,V$296)+'СЕТ СН'!$F$15</f>
        <v>0</v>
      </c>
      <c r="W319" s="36">
        <f>SUMIFS(СВЦЭМ!$H$40:$H$783,СВЦЭМ!$A$40:$A$783,$A319,СВЦЭМ!$B$39:$B$782,W$296)+'СЕТ СН'!$F$15</f>
        <v>0</v>
      </c>
      <c r="X319" s="36">
        <f>SUMIFS(СВЦЭМ!$H$40:$H$783,СВЦЭМ!$A$40:$A$783,$A319,СВЦЭМ!$B$39:$B$782,X$296)+'СЕТ СН'!$F$15</f>
        <v>0</v>
      </c>
      <c r="Y319" s="36">
        <f>SUMIFS(СВЦЭМ!$H$40:$H$783,СВЦЭМ!$A$40:$A$783,$A319,СВЦЭМ!$B$39:$B$782,Y$296)+'СЕТ СН'!$F$15</f>
        <v>0</v>
      </c>
    </row>
    <row r="320" spans="1:25" ht="15.75" hidden="1" x14ac:dyDescent="0.2">
      <c r="A320" s="35">
        <f t="shared" si="8"/>
        <v>44279</v>
      </c>
      <c r="B320" s="36">
        <f>SUMIFS(СВЦЭМ!$H$40:$H$783,СВЦЭМ!$A$40:$A$783,$A320,СВЦЭМ!$B$39:$B$782,B$296)+'СЕТ СН'!$F$15</f>
        <v>0</v>
      </c>
      <c r="C320" s="36">
        <f>SUMIFS(СВЦЭМ!$H$40:$H$783,СВЦЭМ!$A$40:$A$783,$A320,СВЦЭМ!$B$39:$B$782,C$296)+'СЕТ СН'!$F$15</f>
        <v>0</v>
      </c>
      <c r="D320" s="36">
        <f>SUMIFS(СВЦЭМ!$H$40:$H$783,СВЦЭМ!$A$40:$A$783,$A320,СВЦЭМ!$B$39:$B$782,D$296)+'СЕТ СН'!$F$15</f>
        <v>0</v>
      </c>
      <c r="E320" s="36">
        <f>SUMIFS(СВЦЭМ!$H$40:$H$783,СВЦЭМ!$A$40:$A$783,$A320,СВЦЭМ!$B$39:$B$782,E$296)+'СЕТ СН'!$F$15</f>
        <v>0</v>
      </c>
      <c r="F320" s="36">
        <f>SUMIFS(СВЦЭМ!$H$40:$H$783,СВЦЭМ!$A$40:$A$783,$A320,СВЦЭМ!$B$39:$B$782,F$296)+'СЕТ СН'!$F$15</f>
        <v>0</v>
      </c>
      <c r="G320" s="36">
        <f>SUMIFS(СВЦЭМ!$H$40:$H$783,СВЦЭМ!$A$40:$A$783,$A320,СВЦЭМ!$B$39:$B$782,G$296)+'СЕТ СН'!$F$15</f>
        <v>0</v>
      </c>
      <c r="H320" s="36">
        <f>SUMIFS(СВЦЭМ!$H$40:$H$783,СВЦЭМ!$A$40:$A$783,$A320,СВЦЭМ!$B$39:$B$782,H$296)+'СЕТ СН'!$F$15</f>
        <v>0</v>
      </c>
      <c r="I320" s="36">
        <f>SUMIFS(СВЦЭМ!$H$40:$H$783,СВЦЭМ!$A$40:$A$783,$A320,СВЦЭМ!$B$39:$B$782,I$296)+'СЕТ СН'!$F$15</f>
        <v>0</v>
      </c>
      <c r="J320" s="36">
        <f>SUMIFS(СВЦЭМ!$H$40:$H$783,СВЦЭМ!$A$40:$A$783,$A320,СВЦЭМ!$B$39:$B$782,J$296)+'СЕТ СН'!$F$15</f>
        <v>0</v>
      </c>
      <c r="K320" s="36">
        <f>SUMIFS(СВЦЭМ!$H$40:$H$783,СВЦЭМ!$A$40:$A$783,$A320,СВЦЭМ!$B$39:$B$782,K$296)+'СЕТ СН'!$F$15</f>
        <v>0</v>
      </c>
      <c r="L320" s="36">
        <f>SUMIFS(СВЦЭМ!$H$40:$H$783,СВЦЭМ!$A$40:$A$783,$A320,СВЦЭМ!$B$39:$B$782,L$296)+'СЕТ СН'!$F$15</f>
        <v>0</v>
      </c>
      <c r="M320" s="36">
        <f>SUMIFS(СВЦЭМ!$H$40:$H$783,СВЦЭМ!$A$40:$A$783,$A320,СВЦЭМ!$B$39:$B$782,M$296)+'СЕТ СН'!$F$15</f>
        <v>0</v>
      </c>
      <c r="N320" s="36">
        <f>SUMIFS(СВЦЭМ!$H$40:$H$783,СВЦЭМ!$A$40:$A$783,$A320,СВЦЭМ!$B$39:$B$782,N$296)+'СЕТ СН'!$F$15</f>
        <v>0</v>
      </c>
      <c r="O320" s="36">
        <f>SUMIFS(СВЦЭМ!$H$40:$H$783,СВЦЭМ!$A$40:$A$783,$A320,СВЦЭМ!$B$39:$B$782,O$296)+'СЕТ СН'!$F$15</f>
        <v>0</v>
      </c>
      <c r="P320" s="36">
        <f>SUMIFS(СВЦЭМ!$H$40:$H$783,СВЦЭМ!$A$40:$A$783,$A320,СВЦЭМ!$B$39:$B$782,P$296)+'СЕТ СН'!$F$15</f>
        <v>0</v>
      </c>
      <c r="Q320" s="36">
        <f>SUMIFS(СВЦЭМ!$H$40:$H$783,СВЦЭМ!$A$40:$A$783,$A320,СВЦЭМ!$B$39:$B$782,Q$296)+'СЕТ СН'!$F$15</f>
        <v>0</v>
      </c>
      <c r="R320" s="36">
        <f>SUMIFS(СВЦЭМ!$H$40:$H$783,СВЦЭМ!$A$40:$A$783,$A320,СВЦЭМ!$B$39:$B$782,R$296)+'СЕТ СН'!$F$15</f>
        <v>0</v>
      </c>
      <c r="S320" s="36">
        <f>SUMIFS(СВЦЭМ!$H$40:$H$783,СВЦЭМ!$A$40:$A$783,$A320,СВЦЭМ!$B$39:$B$782,S$296)+'СЕТ СН'!$F$15</f>
        <v>0</v>
      </c>
      <c r="T320" s="36">
        <f>SUMIFS(СВЦЭМ!$H$40:$H$783,СВЦЭМ!$A$40:$A$783,$A320,СВЦЭМ!$B$39:$B$782,T$296)+'СЕТ СН'!$F$15</f>
        <v>0</v>
      </c>
      <c r="U320" s="36">
        <f>SUMIFS(СВЦЭМ!$H$40:$H$783,СВЦЭМ!$A$40:$A$783,$A320,СВЦЭМ!$B$39:$B$782,U$296)+'СЕТ СН'!$F$15</f>
        <v>0</v>
      </c>
      <c r="V320" s="36">
        <f>SUMIFS(СВЦЭМ!$H$40:$H$783,СВЦЭМ!$A$40:$A$783,$A320,СВЦЭМ!$B$39:$B$782,V$296)+'СЕТ СН'!$F$15</f>
        <v>0</v>
      </c>
      <c r="W320" s="36">
        <f>SUMIFS(СВЦЭМ!$H$40:$H$783,СВЦЭМ!$A$40:$A$783,$A320,СВЦЭМ!$B$39:$B$782,W$296)+'СЕТ СН'!$F$15</f>
        <v>0</v>
      </c>
      <c r="X320" s="36">
        <f>SUMIFS(СВЦЭМ!$H$40:$H$783,СВЦЭМ!$A$40:$A$783,$A320,СВЦЭМ!$B$39:$B$782,X$296)+'СЕТ СН'!$F$15</f>
        <v>0</v>
      </c>
      <c r="Y320" s="36">
        <f>SUMIFS(СВЦЭМ!$H$40:$H$783,СВЦЭМ!$A$40:$A$783,$A320,СВЦЭМ!$B$39:$B$782,Y$296)+'СЕТ СН'!$F$15</f>
        <v>0</v>
      </c>
    </row>
    <row r="321" spans="1:27" ht="15.75" hidden="1" x14ac:dyDescent="0.2">
      <c r="A321" s="35">
        <f t="shared" si="8"/>
        <v>44280</v>
      </c>
      <c r="B321" s="36">
        <f>SUMIFS(СВЦЭМ!$H$40:$H$783,СВЦЭМ!$A$40:$A$783,$A321,СВЦЭМ!$B$39:$B$782,B$296)+'СЕТ СН'!$F$15</f>
        <v>0</v>
      </c>
      <c r="C321" s="36">
        <f>SUMIFS(СВЦЭМ!$H$40:$H$783,СВЦЭМ!$A$40:$A$783,$A321,СВЦЭМ!$B$39:$B$782,C$296)+'СЕТ СН'!$F$15</f>
        <v>0</v>
      </c>
      <c r="D321" s="36">
        <f>SUMIFS(СВЦЭМ!$H$40:$H$783,СВЦЭМ!$A$40:$A$783,$A321,СВЦЭМ!$B$39:$B$782,D$296)+'СЕТ СН'!$F$15</f>
        <v>0</v>
      </c>
      <c r="E321" s="36">
        <f>SUMIFS(СВЦЭМ!$H$40:$H$783,СВЦЭМ!$A$40:$A$783,$A321,СВЦЭМ!$B$39:$B$782,E$296)+'СЕТ СН'!$F$15</f>
        <v>0</v>
      </c>
      <c r="F321" s="36">
        <f>SUMIFS(СВЦЭМ!$H$40:$H$783,СВЦЭМ!$A$40:$A$783,$A321,СВЦЭМ!$B$39:$B$782,F$296)+'СЕТ СН'!$F$15</f>
        <v>0</v>
      </c>
      <c r="G321" s="36">
        <f>SUMIFS(СВЦЭМ!$H$40:$H$783,СВЦЭМ!$A$40:$A$783,$A321,СВЦЭМ!$B$39:$B$782,G$296)+'СЕТ СН'!$F$15</f>
        <v>0</v>
      </c>
      <c r="H321" s="36">
        <f>SUMIFS(СВЦЭМ!$H$40:$H$783,СВЦЭМ!$A$40:$A$783,$A321,СВЦЭМ!$B$39:$B$782,H$296)+'СЕТ СН'!$F$15</f>
        <v>0</v>
      </c>
      <c r="I321" s="36">
        <f>SUMIFS(СВЦЭМ!$H$40:$H$783,СВЦЭМ!$A$40:$A$783,$A321,СВЦЭМ!$B$39:$B$782,I$296)+'СЕТ СН'!$F$15</f>
        <v>0</v>
      </c>
      <c r="J321" s="36">
        <f>SUMIFS(СВЦЭМ!$H$40:$H$783,СВЦЭМ!$A$40:$A$783,$A321,СВЦЭМ!$B$39:$B$782,J$296)+'СЕТ СН'!$F$15</f>
        <v>0</v>
      </c>
      <c r="K321" s="36">
        <f>SUMIFS(СВЦЭМ!$H$40:$H$783,СВЦЭМ!$A$40:$A$783,$A321,СВЦЭМ!$B$39:$B$782,K$296)+'СЕТ СН'!$F$15</f>
        <v>0</v>
      </c>
      <c r="L321" s="36">
        <f>SUMIFS(СВЦЭМ!$H$40:$H$783,СВЦЭМ!$A$40:$A$783,$A321,СВЦЭМ!$B$39:$B$782,L$296)+'СЕТ СН'!$F$15</f>
        <v>0</v>
      </c>
      <c r="M321" s="36">
        <f>SUMIFS(СВЦЭМ!$H$40:$H$783,СВЦЭМ!$A$40:$A$783,$A321,СВЦЭМ!$B$39:$B$782,M$296)+'СЕТ СН'!$F$15</f>
        <v>0</v>
      </c>
      <c r="N321" s="36">
        <f>SUMIFS(СВЦЭМ!$H$40:$H$783,СВЦЭМ!$A$40:$A$783,$A321,СВЦЭМ!$B$39:$B$782,N$296)+'СЕТ СН'!$F$15</f>
        <v>0</v>
      </c>
      <c r="O321" s="36">
        <f>SUMIFS(СВЦЭМ!$H$40:$H$783,СВЦЭМ!$A$40:$A$783,$A321,СВЦЭМ!$B$39:$B$782,O$296)+'СЕТ СН'!$F$15</f>
        <v>0</v>
      </c>
      <c r="P321" s="36">
        <f>SUMIFS(СВЦЭМ!$H$40:$H$783,СВЦЭМ!$A$40:$A$783,$A321,СВЦЭМ!$B$39:$B$782,P$296)+'СЕТ СН'!$F$15</f>
        <v>0</v>
      </c>
      <c r="Q321" s="36">
        <f>SUMIFS(СВЦЭМ!$H$40:$H$783,СВЦЭМ!$A$40:$A$783,$A321,СВЦЭМ!$B$39:$B$782,Q$296)+'СЕТ СН'!$F$15</f>
        <v>0</v>
      </c>
      <c r="R321" s="36">
        <f>SUMIFS(СВЦЭМ!$H$40:$H$783,СВЦЭМ!$A$40:$A$783,$A321,СВЦЭМ!$B$39:$B$782,R$296)+'СЕТ СН'!$F$15</f>
        <v>0</v>
      </c>
      <c r="S321" s="36">
        <f>SUMIFS(СВЦЭМ!$H$40:$H$783,СВЦЭМ!$A$40:$A$783,$A321,СВЦЭМ!$B$39:$B$782,S$296)+'СЕТ СН'!$F$15</f>
        <v>0</v>
      </c>
      <c r="T321" s="36">
        <f>SUMIFS(СВЦЭМ!$H$40:$H$783,СВЦЭМ!$A$40:$A$783,$A321,СВЦЭМ!$B$39:$B$782,T$296)+'СЕТ СН'!$F$15</f>
        <v>0</v>
      </c>
      <c r="U321" s="36">
        <f>SUMIFS(СВЦЭМ!$H$40:$H$783,СВЦЭМ!$A$40:$A$783,$A321,СВЦЭМ!$B$39:$B$782,U$296)+'СЕТ СН'!$F$15</f>
        <v>0</v>
      </c>
      <c r="V321" s="36">
        <f>SUMIFS(СВЦЭМ!$H$40:$H$783,СВЦЭМ!$A$40:$A$783,$A321,СВЦЭМ!$B$39:$B$782,V$296)+'СЕТ СН'!$F$15</f>
        <v>0</v>
      </c>
      <c r="W321" s="36">
        <f>SUMIFS(СВЦЭМ!$H$40:$H$783,СВЦЭМ!$A$40:$A$783,$A321,СВЦЭМ!$B$39:$B$782,W$296)+'СЕТ СН'!$F$15</f>
        <v>0</v>
      </c>
      <c r="X321" s="36">
        <f>SUMIFS(СВЦЭМ!$H$40:$H$783,СВЦЭМ!$A$40:$A$783,$A321,СВЦЭМ!$B$39:$B$782,X$296)+'СЕТ СН'!$F$15</f>
        <v>0</v>
      </c>
      <c r="Y321" s="36">
        <f>SUMIFS(СВЦЭМ!$H$40:$H$783,СВЦЭМ!$A$40:$A$783,$A321,СВЦЭМ!$B$39:$B$782,Y$296)+'СЕТ СН'!$F$15</f>
        <v>0</v>
      </c>
    </row>
    <row r="322" spans="1:27" ht="15.75" hidden="1" x14ac:dyDescent="0.2">
      <c r="A322" s="35">
        <f t="shared" si="8"/>
        <v>44281</v>
      </c>
      <c r="B322" s="36">
        <f>SUMIFS(СВЦЭМ!$H$40:$H$783,СВЦЭМ!$A$40:$A$783,$A322,СВЦЭМ!$B$39:$B$782,B$296)+'СЕТ СН'!$F$15</f>
        <v>0</v>
      </c>
      <c r="C322" s="36">
        <f>SUMIFS(СВЦЭМ!$H$40:$H$783,СВЦЭМ!$A$40:$A$783,$A322,СВЦЭМ!$B$39:$B$782,C$296)+'СЕТ СН'!$F$15</f>
        <v>0</v>
      </c>
      <c r="D322" s="36">
        <f>SUMIFS(СВЦЭМ!$H$40:$H$783,СВЦЭМ!$A$40:$A$783,$A322,СВЦЭМ!$B$39:$B$782,D$296)+'СЕТ СН'!$F$15</f>
        <v>0</v>
      </c>
      <c r="E322" s="36">
        <f>SUMIFS(СВЦЭМ!$H$40:$H$783,СВЦЭМ!$A$40:$A$783,$A322,СВЦЭМ!$B$39:$B$782,E$296)+'СЕТ СН'!$F$15</f>
        <v>0</v>
      </c>
      <c r="F322" s="36">
        <f>SUMIFS(СВЦЭМ!$H$40:$H$783,СВЦЭМ!$A$40:$A$783,$A322,СВЦЭМ!$B$39:$B$782,F$296)+'СЕТ СН'!$F$15</f>
        <v>0</v>
      </c>
      <c r="G322" s="36">
        <f>SUMIFS(СВЦЭМ!$H$40:$H$783,СВЦЭМ!$A$40:$A$783,$A322,СВЦЭМ!$B$39:$B$782,G$296)+'СЕТ СН'!$F$15</f>
        <v>0</v>
      </c>
      <c r="H322" s="36">
        <f>SUMIFS(СВЦЭМ!$H$40:$H$783,СВЦЭМ!$A$40:$A$783,$A322,СВЦЭМ!$B$39:$B$782,H$296)+'СЕТ СН'!$F$15</f>
        <v>0</v>
      </c>
      <c r="I322" s="36">
        <f>SUMIFS(СВЦЭМ!$H$40:$H$783,СВЦЭМ!$A$40:$A$783,$A322,СВЦЭМ!$B$39:$B$782,I$296)+'СЕТ СН'!$F$15</f>
        <v>0</v>
      </c>
      <c r="J322" s="36">
        <f>SUMIFS(СВЦЭМ!$H$40:$H$783,СВЦЭМ!$A$40:$A$783,$A322,СВЦЭМ!$B$39:$B$782,J$296)+'СЕТ СН'!$F$15</f>
        <v>0</v>
      </c>
      <c r="K322" s="36">
        <f>SUMIFS(СВЦЭМ!$H$40:$H$783,СВЦЭМ!$A$40:$A$783,$A322,СВЦЭМ!$B$39:$B$782,K$296)+'СЕТ СН'!$F$15</f>
        <v>0</v>
      </c>
      <c r="L322" s="36">
        <f>SUMIFS(СВЦЭМ!$H$40:$H$783,СВЦЭМ!$A$40:$A$783,$A322,СВЦЭМ!$B$39:$B$782,L$296)+'СЕТ СН'!$F$15</f>
        <v>0</v>
      </c>
      <c r="M322" s="36">
        <f>SUMIFS(СВЦЭМ!$H$40:$H$783,СВЦЭМ!$A$40:$A$783,$A322,СВЦЭМ!$B$39:$B$782,M$296)+'СЕТ СН'!$F$15</f>
        <v>0</v>
      </c>
      <c r="N322" s="36">
        <f>SUMIFS(СВЦЭМ!$H$40:$H$783,СВЦЭМ!$A$40:$A$783,$A322,СВЦЭМ!$B$39:$B$782,N$296)+'СЕТ СН'!$F$15</f>
        <v>0</v>
      </c>
      <c r="O322" s="36">
        <f>SUMIFS(СВЦЭМ!$H$40:$H$783,СВЦЭМ!$A$40:$A$783,$A322,СВЦЭМ!$B$39:$B$782,O$296)+'СЕТ СН'!$F$15</f>
        <v>0</v>
      </c>
      <c r="P322" s="36">
        <f>SUMIFS(СВЦЭМ!$H$40:$H$783,СВЦЭМ!$A$40:$A$783,$A322,СВЦЭМ!$B$39:$B$782,P$296)+'СЕТ СН'!$F$15</f>
        <v>0</v>
      </c>
      <c r="Q322" s="36">
        <f>SUMIFS(СВЦЭМ!$H$40:$H$783,СВЦЭМ!$A$40:$A$783,$A322,СВЦЭМ!$B$39:$B$782,Q$296)+'СЕТ СН'!$F$15</f>
        <v>0</v>
      </c>
      <c r="R322" s="36">
        <f>SUMIFS(СВЦЭМ!$H$40:$H$783,СВЦЭМ!$A$40:$A$783,$A322,СВЦЭМ!$B$39:$B$782,R$296)+'СЕТ СН'!$F$15</f>
        <v>0</v>
      </c>
      <c r="S322" s="36">
        <f>SUMIFS(СВЦЭМ!$H$40:$H$783,СВЦЭМ!$A$40:$A$783,$A322,СВЦЭМ!$B$39:$B$782,S$296)+'СЕТ СН'!$F$15</f>
        <v>0</v>
      </c>
      <c r="T322" s="36">
        <f>SUMIFS(СВЦЭМ!$H$40:$H$783,СВЦЭМ!$A$40:$A$783,$A322,СВЦЭМ!$B$39:$B$782,T$296)+'СЕТ СН'!$F$15</f>
        <v>0</v>
      </c>
      <c r="U322" s="36">
        <f>SUMIFS(СВЦЭМ!$H$40:$H$783,СВЦЭМ!$A$40:$A$783,$A322,СВЦЭМ!$B$39:$B$782,U$296)+'СЕТ СН'!$F$15</f>
        <v>0</v>
      </c>
      <c r="V322" s="36">
        <f>SUMIFS(СВЦЭМ!$H$40:$H$783,СВЦЭМ!$A$40:$A$783,$A322,СВЦЭМ!$B$39:$B$782,V$296)+'СЕТ СН'!$F$15</f>
        <v>0</v>
      </c>
      <c r="W322" s="36">
        <f>SUMIFS(СВЦЭМ!$H$40:$H$783,СВЦЭМ!$A$40:$A$783,$A322,СВЦЭМ!$B$39:$B$782,W$296)+'СЕТ СН'!$F$15</f>
        <v>0</v>
      </c>
      <c r="X322" s="36">
        <f>SUMIFS(СВЦЭМ!$H$40:$H$783,СВЦЭМ!$A$40:$A$783,$A322,СВЦЭМ!$B$39:$B$782,X$296)+'СЕТ СН'!$F$15</f>
        <v>0</v>
      </c>
      <c r="Y322" s="36">
        <f>SUMIFS(СВЦЭМ!$H$40:$H$783,СВЦЭМ!$A$40:$A$783,$A322,СВЦЭМ!$B$39:$B$782,Y$296)+'СЕТ СН'!$F$15</f>
        <v>0</v>
      </c>
    </row>
    <row r="323" spans="1:27" ht="15.75" hidden="1" x14ac:dyDescent="0.2">
      <c r="A323" s="35">
        <f t="shared" si="8"/>
        <v>44282</v>
      </c>
      <c r="B323" s="36">
        <f>SUMIFS(СВЦЭМ!$H$40:$H$783,СВЦЭМ!$A$40:$A$783,$A323,СВЦЭМ!$B$39:$B$782,B$296)+'СЕТ СН'!$F$15</f>
        <v>0</v>
      </c>
      <c r="C323" s="36">
        <f>SUMIFS(СВЦЭМ!$H$40:$H$783,СВЦЭМ!$A$40:$A$783,$A323,СВЦЭМ!$B$39:$B$782,C$296)+'СЕТ СН'!$F$15</f>
        <v>0</v>
      </c>
      <c r="D323" s="36">
        <f>SUMIFS(СВЦЭМ!$H$40:$H$783,СВЦЭМ!$A$40:$A$783,$A323,СВЦЭМ!$B$39:$B$782,D$296)+'СЕТ СН'!$F$15</f>
        <v>0</v>
      </c>
      <c r="E323" s="36">
        <f>SUMIFS(СВЦЭМ!$H$40:$H$783,СВЦЭМ!$A$40:$A$783,$A323,СВЦЭМ!$B$39:$B$782,E$296)+'СЕТ СН'!$F$15</f>
        <v>0</v>
      </c>
      <c r="F323" s="36">
        <f>SUMIFS(СВЦЭМ!$H$40:$H$783,СВЦЭМ!$A$40:$A$783,$A323,СВЦЭМ!$B$39:$B$782,F$296)+'СЕТ СН'!$F$15</f>
        <v>0</v>
      </c>
      <c r="G323" s="36">
        <f>SUMIFS(СВЦЭМ!$H$40:$H$783,СВЦЭМ!$A$40:$A$783,$A323,СВЦЭМ!$B$39:$B$782,G$296)+'СЕТ СН'!$F$15</f>
        <v>0</v>
      </c>
      <c r="H323" s="36">
        <f>SUMIFS(СВЦЭМ!$H$40:$H$783,СВЦЭМ!$A$40:$A$783,$A323,СВЦЭМ!$B$39:$B$782,H$296)+'СЕТ СН'!$F$15</f>
        <v>0</v>
      </c>
      <c r="I323" s="36">
        <f>SUMIFS(СВЦЭМ!$H$40:$H$783,СВЦЭМ!$A$40:$A$783,$A323,СВЦЭМ!$B$39:$B$782,I$296)+'СЕТ СН'!$F$15</f>
        <v>0</v>
      </c>
      <c r="J323" s="36">
        <f>SUMIFS(СВЦЭМ!$H$40:$H$783,СВЦЭМ!$A$40:$A$783,$A323,СВЦЭМ!$B$39:$B$782,J$296)+'СЕТ СН'!$F$15</f>
        <v>0</v>
      </c>
      <c r="K323" s="36">
        <f>SUMIFS(СВЦЭМ!$H$40:$H$783,СВЦЭМ!$A$40:$A$783,$A323,СВЦЭМ!$B$39:$B$782,K$296)+'СЕТ СН'!$F$15</f>
        <v>0</v>
      </c>
      <c r="L323" s="36">
        <f>SUMIFS(СВЦЭМ!$H$40:$H$783,СВЦЭМ!$A$40:$A$783,$A323,СВЦЭМ!$B$39:$B$782,L$296)+'СЕТ СН'!$F$15</f>
        <v>0</v>
      </c>
      <c r="M323" s="36">
        <f>SUMIFS(СВЦЭМ!$H$40:$H$783,СВЦЭМ!$A$40:$A$783,$A323,СВЦЭМ!$B$39:$B$782,M$296)+'СЕТ СН'!$F$15</f>
        <v>0</v>
      </c>
      <c r="N323" s="36">
        <f>SUMIFS(СВЦЭМ!$H$40:$H$783,СВЦЭМ!$A$40:$A$783,$A323,СВЦЭМ!$B$39:$B$782,N$296)+'СЕТ СН'!$F$15</f>
        <v>0</v>
      </c>
      <c r="O323" s="36">
        <f>SUMIFS(СВЦЭМ!$H$40:$H$783,СВЦЭМ!$A$40:$A$783,$A323,СВЦЭМ!$B$39:$B$782,O$296)+'СЕТ СН'!$F$15</f>
        <v>0</v>
      </c>
      <c r="P323" s="36">
        <f>SUMIFS(СВЦЭМ!$H$40:$H$783,СВЦЭМ!$A$40:$A$783,$A323,СВЦЭМ!$B$39:$B$782,P$296)+'СЕТ СН'!$F$15</f>
        <v>0</v>
      </c>
      <c r="Q323" s="36">
        <f>SUMIFS(СВЦЭМ!$H$40:$H$783,СВЦЭМ!$A$40:$A$783,$A323,СВЦЭМ!$B$39:$B$782,Q$296)+'СЕТ СН'!$F$15</f>
        <v>0</v>
      </c>
      <c r="R323" s="36">
        <f>SUMIFS(СВЦЭМ!$H$40:$H$783,СВЦЭМ!$A$40:$A$783,$A323,СВЦЭМ!$B$39:$B$782,R$296)+'СЕТ СН'!$F$15</f>
        <v>0</v>
      </c>
      <c r="S323" s="36">
        <f>SUMIFS(СВЦЭМ!$H$40:$H$783,СВЦЭМ!$A$40:$A$783,$A323,СВЦЭМ!$B$39:$B$782,S$296)+'СЕТ СН'!$F$15</f>
        <v>0</v>
      </c>
      <c r="T323" s="36">
        <f>SUMIFS(СВЦЭМ!$H$40:$H$783,СВЦЭМ!$A$40:$A$783,$A323,СВЦЭМ!$B$39:$B$782,T$296)+'СЕТ СН'!$F$15</f>
        <v>0</v>
      </c>
      <c r="U323" s="36">
        <f>SUMIFS(СВЦЭМ!$H$40:$H$783,СВЦЭМ!$A$40:$A$783,$A323,СВЦЭМ!$B$39:$B$782,U$296)+'СЕТ СН'!$F$15</f>
        <v>0</v>
      </c>
      <c r="V323" s="36">
        <f>SUMIFS(СВЦЭМ!$H$40:$H$783,СВЦЭМ!$A$40:$A$783,$A323,СВЦЭМ!$B$39:$B$782,V$296)+'СЕТ СН'!$F$15</f>
        <v>0</v>
      </c>
      <c r="W323" s="36">
        <f>SUMIFS(СВЦЭМ!$H$40:$H$783,СВЦЭМ!$A$40:$A$783,$A323,СВЦЭМ!$B$39:$B$782,W$296)+'СЕТ СН'!$F$15</f>
        <v>0</v>
      </c>
      <c r="X323" s="36">
        <f>SUMIFS(СВЦЭМ!$H$40:$H$783,СВЦЭМ!$A$40:$A$783,$A323,СВЦЭМ!$B$39:$B$782,X$296)+'СЕТ СН'!$F$15</f>
        <v>0</v>
      </c>
      <c r="Y323" s="36">
        <f>SUMIFS(СВЦЭМ!$H$40:$H$783,СВЦЭМ!$A$40:$A$783,$A323,СВЦЭМ!$B$39:$B$782,Y$296)+'СЕТ СН'!$F$15</f>
        <v>0</v>
      </c>
    </row>
    <row r="324" spans="1:27" ht="15.75" hidden="1" x14ac:dyDescent="0.2">
      <c r="A324" s="35">
        <f t="shared" si="8"/>
        <v>44283</v>
      </c>
      <c r="B324" s="36">
        <f>SUMIFS(СВЦЭМ!$H$40:$H$783,СВЦЭМ!$A$40:$A$783,$A324,СВЦЭМ!$B$39:$B$782,B$296)+'СЕТ СН'!$F$15</f>
        <v>0</v>
      </c>
      <c r="C324" s="36">
        <f>SUMIFS(СВЦЭМ!$H$40:$H$783,СВЦЭМ!$A$40:$A$783,$A324,СВЦЭМ!$B$39:$B$782,C$296)+'СЕТ СН'!$F$15</f>
        <v>0</v>
      </c>
      <c r="D324" s="36">
        <f>SUMIFS(СВЦЭМ!$H$40:$H$783,СВЦЭМ!$A$40:$A$783,$A324,СВЦЭМ!$B$39:$B$782,D$296)+'СЕТ СН'!$F$15</f>
        <v>0</v>
      </c>
      <c r="E324" s="36">
        <f>SUMIFS(СВЦЭМ!$H$40:$H$783,СВЦЭМ!$A$40:$A$783,$A324,СВЦЭМ!$B$39:$B$782,E$296)+'СЕТ СН'!$F$15</f>
        <v>0</v>
      </c>
      <c r="F324" s="36">
        <f>SUMIFS(СВЦЭМ!$H$40:$H$783,СВЦЭМ!$A$40:$A$783,$A324,СВЦЭМ!$B$39:$B$782,F$296)+'СЕТ СН'!$F$15</f>
        <v>0</v>
      </c>
      <c r="G324" s="36">
        <f>SUMIFS(СВЦЭМ!$H$40:$H$783,СВЦЭМ!$A$40:$A$783,$A324,СВЦЭМ!$B$39:$B$782,G$296)+'СЕТ СН'!$F$15</f>
        <v>0</v>
      </c>
      <c r="H324" s="36">
        <f>SUMIFS(СВЦЭМ!$H$40:$H$783,СВЦЭМ!$A$40:$A$783,$A324,СВЦЭМ!$B$39:$B$782,H$296)+'СЕТ СН'!$F$15</f>
        <v>0</v>
      </c>
      <c r="I324" s="36">
        <f>SUMIFS(СВЦЭМ!$H$40:$H$783,СВЦЭМ!$A$40:$A$783,$A324,СВЦЭМ!$B$39:$B$782,I$296)+'СЕТ СН'!$F$15</f>
        <v>0</v>
      </c>
      <c r="J324" s="36">
        <f>SUMIFS(СВЦЭМ!$H$40:$H$783,СВЦЭМ!$A$40:$A$783,$A324,СВЦЭМ!$B$39:$B$782,J$296)+'СЕТ СН'!$F$15</f>
        <v>0</v>
      </c>
      <c r="K324" s="36">
        <f>SUMIFS(СВЦЭМ!$H$40:$H$783,СВЦЭМ!$A$40:$A$783,$A324,СВЦЭМ!$B$39:$B$782,K$296)+'СЕТ СН'!$F$15</f>
        <v>0</v>
      </c>
      <c r="L324" s="36">
        <f>SUMIFS(СВЦЭМ!$H$40:$H$783,СВЦЭМ!$A$40:$A$783,$A324,СВЦЭМ!$B$39:$B$782,L$296)+'СЕТ СН'!$F$15</f>
        <v>0</v>
      </c>
      <c r="M324" s="36">
        <f>SUMIFS(СВЦЭМ!$H$40:$H$783,СВЦЭМ!$A$40:$A$783,$A324,СВЦЭМ!$B$39:$B$782,M$296)+'СЕТ СН'!$F$15</f>
        <v>0</v>
      </c>
      <c r="N324" s="36">
        <f>SUMIFS(СВЦЭМ!$H$40:$H$783,СВЦЭМ!$A$40:$A$783,$A324,СВЦЭМ!$B$39:$B$782,N$296)+'СЕТ СН'!$F$15</f>
        <v>0</v>
      </c>
      <c r="O324" s="36">
        <f>SUMIFS(СВЦЭМ!$H$40:$H$783,СВЦЭМ!$A$40:$A$783,$A324,СВЦЭМ!$B$39:$B$782,O$296)+'СЕТ СН'!$F$15</f>
        <v>0</v>
      </c>
      <c r="P324" s="36">
        <f>SUMIFS(СВЦЭМ!$H$40:$H$783,СВЦЭМ!$A$40:$A$783,$A324,СВЦЭМ!$B$39:$B$782,P$296)+'СЕТ СН'!$F$15</f>
        <v>0</v>
      </c>
      <c r="Q324" s="36">
        <f>SUMIFS(СВЦЭМ!$H$40:$H$783,СВЦЭМ!$A$40:$A$783,$A324,СВЦЭМ!$B$39:$B$782,Q$296)+'СЕТ СН'!$F$15</f>
        <v>0</v>
      </c>
      <c r="R324" s="36">
        <f>SUMIFS(СВЦЭМ!$H$40:$H$783,СВЦЭМ!$A$40:$A$783,$A324,СВЦЭМ!$B$39:$B$782,R$296)+'СЕТ СН'!$F$15</f>
        <v>0</v>
      </c>
      <c r="S324" s="36">
        <f>SUMIFS(СВЦЭМ!$H$40:$H$783,СВЦЭМ!$A$40:$A$783,$A324,СВЦЭМ!$B$39:$B$782,S$296)+'СЕТ СН'!$F$15</f>
        <v>0</v>
      </c>
      <c r="T324" s="36">
        <f>SUMIFS(СВЦЭМ!$H$40:$H$783,СВЦЭМ!$A$40:$A$783,$A324,СВЦЭМ!$B$39:$B$782,T$296)+'СЕТ СН'!$F$15</f>
        <v>0</v>
      </c>
      <c r="U324" s="36">
        <f>SUMIFS(СВЦЭМ!$H$40:$H$783,СВЦЭМ!$A$40:$A$783,$A324,СВЦЭМ!$B$39:$B$782,U$296)+'СЕТ СН'!$F$15</f>
        <v>0</v>
      </c>
      <c r="V324" s="36">
        <f>SUMIFS(СВЦЭМ!$H$40:$H$783,СВЦЭМ!$A$40:$A$783,$A324,СВЦЭМ!$B$39:$B$782,V$296)+'СЕТ СН'!$F$15</f>
        <v>0</v>
      </c>
      <c r="W324" s="36">
        <f>SUMIFS(СВЦЭМ!$H$40:$H$783,СВЦЭМ!$A$40:$A$783,$A324,СВЦЭМ!$B$39:$B$782,W$296)+'СЕТ СН'!$F$15</f>
        <v>0</v>
      </c>
      <c r="X324" s="36">
        <f>SUMIFS(СВЦЭМ!$H$40:$H$783,СВЦЭМ!$A$40:$A$783,$A324,СВЦЭМ!$B$39:$B$782,X$296)+'СЕТ СН'!$F$15</f>
        <v>0</v>
      </c>
      <c r="Y324" s="36">
        <f>SUMIFS(СВЦЭМ!$H$40:$H$783,СВЦЭМ!$A$40:$A$783,$A324,СВЦЭМ!$B$39:$B$782,Y$296)+'СЕТ СН'!$F$15</f>
        <v>0</v>
      </c>
    </row>
    <row r="325" spans="1:27" ht="15.75" hidden="1" x14ac:dyDescent="0.2">
      <c r="A325" s="35">
        <f t="shared" si="8"/>
        <v>44284</v>
      </c>
      <c r="B325" s="36">
        <f>SUMIFS(СВЦЭМ!$H$40:$H$783,СВЦЭМ!$A$40:$A$783,$A325,СВЦЭМ!$B$39:$B$782,B$296)+'СЕТ СН'!$F$15</f>
        <v>0</v>
      </c>
      <c r="C325" s="36">
        <f>SUMIFS(СВЦЭМ!$H$40:$H$783,СВЦЭМ!$A$40:$A$783,$A325,СВЦЭМ!$B$39:$B$782,C$296)+'СЕТ СН'!$F$15</f>
        <v>0</v>
      </c>
      <c r="D325" s="36">
        <f>SUMIFS(СВЦЭМ!$H$40:$H$783,СВЦЭМ!$A$40:$A$783,$A325,СВЦЭМ!$B$39:$B$782,D$296)+'СЕТ СН'!$F$15</f>
        <v>0</v>
      </c>
      <c r="E325" s="36">
        <f>SUMIFS(СВЦЭМ!$H$40:$H$783,СВЦЭМ!$A$40:$A$783,$A325,СВЦЭМ!$B$39:$B$782,E$296)+'СЕТ СН'!$F$15</f>
        <v>0</v>
      </c>
      <c r="F325" s="36">
        <f>SUMIFS(СВЦЭМ!$H$40:$H$783,СВЦЭМ!$A$40:$A$783,$A325,СВЦЭМ!$B$39:$B$782,F$296)+'СЕТ СН'!$F$15</f>
        <v>0</v>
      </c>
      <c r="G325" s="36">
        <f>SUMIFS(СВЦЭМ!$H$40:$H$783,СВЦЭМ!$A$40:$A$783,$A325,СВЦЭМ!$B$39:$B$782,G$296)+'СЕТ СН'!$F$15</f>
        <v>0</v>
      </c>
      <c r="H325" s="36">
        <f>SUMIFS(СВЦЭМ!$H$40:$H$783,СВЦЭМ!$A$40:$A$783,$A325,СВЦЭМ!$B$39:$B$782,H$296)+'СЕТ СН'!$F$15</f>
        <v>0</v>
      </c>
      <c r="I325" s="36">
        <f>SUMIFS(СВЦЭМ!$H$40:$H$783,СВЦЭМ!$A$40:$A$783,$A325,СВЦЭМ!$B$39:$B$782,I$296)+'СЕТ СН'!$F$15</f>
        <v>0</v>
      </c>
      <c r="J325" s="36">
        <f>SUMIFS(СВЦЭМ!$H$40:$H$783,СВЦЭМ!$A$40:$A$783,$A325,СВЦЭМ!$B$39:$B$782,J$296)+'СЕТ СН'!$F$15</f>
        <v>0</v>
      </c>
      <c r="K325" s="36">
        <f>SUMIFS(СВЦЭМ!$H$40:$H$783,СВЦЭМ!$A$40:$A$783,$A325,СВЦЭМ!$B$39:$B$782,K$296)+'СЕТ СН'!$F$15</f>
        <v>0</v>
      </c>
      <c r="L325" s="36">
        <f>SUMIFS(СВЦЭМ!$H$40:$H$783,СВЦЭМ!$A$40:$A$783,$A325,СВЦЭМ!$B$39:$B$782,L$296)+'СЕТ СН'!$F$15</f>
        <v>0</v>
      </c>
      <c r="M325" s="36">
        <f>SUMIFS(СВЦЭМ!$H$40:$H$783,СВЦЭМ!$A$40:$A$783,$A325,СВЦЭМ!$B$39:$B$782,M$296)+'СЕТ СН'!$F$15</f>
        <v>0</v>
      </c>
      <c r="N325" s="36">
        <f>SUMIFS(СВЦЭМ!$H$40:$H$783,СВЦЭМ!$A$40:$A$783,$A325,СВЦЭМ!$B$39:$B$782,N$296)+'СЕТ СН'!$F$15</f>
        <v>0</v>
      </c>
      <c r="O325" s="36">
        <f>SUMIFS(СВЦЭМ!$H$40:$H$783,СВЦЭМ!$A$40:$A$783,$A325,СВЦЭМ!$B$39:$B$782,O$296)+'СЕТ СН'!$F$15</f>
        <v>0</v>
      </c>
      <c r="P325" s="36">
        <f>SUMIFS(СВЦЭМ!$H$40:$H$783,СВЦЭМ!$A$40:$A$783,$A325,СВЦЭМ!$B$39:$B$782,P$296)+'СЕТ СН'!$F$15</f>
        <v>0</v>
      </c>
      <c r="Q325" s="36">
        <f>SUMIFS(СВЦЭМ!$H$40:$H$783,СВЦЭМ!$A$40:$A$783,$A325,СВЦЭМ!$B$39:$B$782,Q$296)+'СЕТ СН'!$F$15</f>
        <v>0</v>
      </c>
      <c r="R325" s="36">
        <f>SUMIFS(СВЦЭМ!$H$40:$H$783,СВЦЭМ!$A$40:$A$783,$A325,СВЦЭМ!$B$39:$B$782,R$296)+'СЕТ СН'!$F$15</f>
        <v>0</v>
      </c>
      <c r="S325" s="36">
        <f>SUMIFS(СВЦЭМ!$H$40:$H$783,СВЦЭМ!$A$40:$A$783,$A325,СВЦЭМ!$B$39:$B$782,S$296)+'СЕТ СН'!$F$15</f>
        <v>0</v>
      </c>
      <c r="T325" s="36">
        <f>SUMIFS(СВЦЭМ!$H$40:$H$783,СВЦЭМ!$A$40:$A$783,$A325,СВЦЭМ!$B$39:$B$782,T$296)+'СЕТ СН'!$F$15</f>
        <v>0</v>
      </c>
      <c r="U325" s="36">
        <f>SUMIFS(СВЦЭМ!$H$40:$H$783,СВЦЭМ!$A$40:$A$783,$A325,СВЦЭМ!$B$39:$B$782,U$296)+'СЕТ СН'!$F$15</f>
        <v>0</v>
      </c>
      <c r="V325" s="36">
        <f>SUMIFS(СВЦЭМ!$H$40:$H$783,СВЦЭМ!$A$40:$A$783,$A325,СВЦЭМ!$B$39:$B$782,V$296)+'СЕТ СН'!$F$15</f>
        <v>0</v>
      </c>
      <c r="W325" s="36">
        <f>SUMIFS(СВЦЭМ!$H$40:$H$783,СВЦЭМ!$A$40:$A$783,$A325,СВЦЭМ!$B$39:$B$782,W$296)+'СЕТ СН'!$F$15</f>
        <v>0</v>
      </c>
      <c r="X325" s="36">
        <f>SUMIFS(СВЦЭМ!$H$40:$H$783,СВЦЭМ!$A$40:$A$783,$A325,СВЦЭМ!$B$39:$B$782,X$296)+'СЕТ СН'!$F$15</f>
        <v>0</v>
      </c>
      <c r="Y325" s="36">
        <f>SUMIFS(СВЦЭМ!$H$40:$H$783,СВЦЭМ!$A$40:$A$783,$A325,СВЦЭМ!$B$39:$B$782,Y$296)+'СЕТ СН'!$F$15</f>
        <v>0</v>
      </c>
    </row>
    <row r="326" spans="1:27" ht="15.75" hidden="1" x14ac:dyDescent="0.2">
      <c r="A326" s="35">
        <f t="shared" si="8"/>
        <v>44285</v>
      </c>
      <c r="B326" s="36">
        <f>SUMIFS(СВЦЭМ!$H$40:$H$783,СВЦЭМ!$A$40:$A$783,$A326,СВЦЭМ!$B$39:$B$782,B$296)+'СЕТ СН'!$F$15</f>
        <v>0</v>
      </c>
      <c r="C326" s="36">
        <f>SUMIFS(СВЦЭМ!$H$40:$H$783,СВЦЭМ!$A$40:$A$783,$A326,СВЦЭМ!$B$39:$B$782,C$296)+'СЕТ СН'!$F$15</f>
        <v>0</v>
      </c>
      <c r="D326" s="36">
        <f>SUMIFS(СВЦЭМ!$H$40:$H$783,СВЦЭМ!$A$40:$A$783,$A326,СВЦЭМ!$B$39:$B$782,D$296)+'СЕТ СН'!$F$15</f>
        <v>0</v>
      </c>
      <c r="E326" s="36">
        <f>SUMIFS(СВЦЭМ!$H$40:$H$783,СВЦЭМ!$A$40:$A$783,$A326,СВЦЭМ!$B$39:$B$782,E$296)+'СЕТ СН'!$F$15</f>
        <v>0</v>
      </c>
      <c r="F326" s="36">
        <f>SUMIFS(СВЦЭМ!$H$40:$H$783,СВЦЭМ!$A$40:$A$783,$A326,СВЦЭМ!$B$39:$B$782,F$296)+'СЕТ СН'!$F$15</f>
        <v>0</v>
      </c>
      <c r="G326" s="36">
        <f>SUMIFS(СВЦЭМ!$H$40:$H$783,СВЦЭМ!$A$40:$A$783,$A326,СВЦЭМ!$B$39:$B$782,G$296)+'СЕТ СН'!$F$15</f>
        <v>0</v>
      </c>
      <c r="H326" s="36">
        <f>SUMIFS(СВЦЭМ!$H$40:$H$783,СВЦЭМ!$A$40:$A$783,$A326,СВЦЭМ!$B$39:$B$782,H$296)+'СЕТ СН'!$F$15</f>
        <v>0</v>
      </c>
      <c r="I326" s="36">
        <f>SUMIFS(СВЦЭМ!$H$40:$H$783,СВЦЭМ!$A$40:$A$783,$A326,СВЦЭМ!$B$39:$B$782,I$296)+'СЕТ СН'!$F$15</f>
        <v>0</v>
      </c>
      <c r="J326" s="36">
        <f>SUMIFS(СВЦЭМ!$H$40:$H$783,СВЦЭМ!$A$40:$A$783,$A326,СВЦЭМ!$B$39:$B$782,J$296)+'СЕТ СН'!$F$15</f>
        <v>0</v>
      </c>
      <c r="K326" s="36">
        <f>SUMIFS(СВЦЭМ!$H$40:$H$783,СВЦЭМ!$A$40:$A$783,$A326,СВЦЭМ!$B$39:$B$782,K$296)+'СЕТ СН'!$F$15</f>
        <v>0</v>
      </c>
      <c r="L326" s="36">
        <f>SUMIFS(СВЦЭМ!$H$40:$H$783,СВЦЭМ!$A$40:$A$783,$A326,СВЦЭМ!$B$39:$B$782,L$296)+'СЕТ СН'!$F$15</f>
        <v>0</v>
      </c>
      <c r="M326" s="36">
        <f>SUMIFS(СВЦЭМ!$H$40:$H$783,СВЦЭМ!$A$40:$A$783,$A326,СВЦЭМ!$B$39:$B$782,M$296)+'СЕТ СН'!$F$15</f>
        <v>0</v>
      </c>
      <c r="N326" s="36">
        <f>SUMIFS(СВЦЭМ!$H$40:$H$783,СВЦЭМ!$A$40:$A$783,$A326,СВЦЭМ!$B$39:$B$782,N$296)+'СЕТ СН'!$F$15</f>
        <v>0</v>
      </c>
      <c r="O326" s="36">
        <f>SUMIFS(СВЦЭМ!$H$40:$H$783,СВЦЭМ!$A$40:$A$783,$A326,СВЦЭМ!$B$39:$B$782,O$296)+'СЕТ СН'!$F$15</f>
        <v>0</v>
      </c>
      <c r="P326" s="36">
        <f>SUMIFS(СВЦЭМ!$H$40:$H$783,СВЦЭМ!$A$40:$A$783,$A326,СВЦЭМ!$B$39:$B$782,P$296)+'СЕТ СН'!$F$15</f>
        <v>0</v>
      </c>
      <c r="Q326" s="36">
        <f>SUMIFS(СВЦЭМ!$H$40:$H$783,СВЦЭМ!$A$40:$A$783,$A326,СВЦЭМ!$B$39:$B$782,Q$296)+'СЕТ СН'!$F$15</f>
        <v>0</v>
      </c>
      <c r="R326" s="36">
        <f>SUMIFS(СВЦЭМ!$H$40:$H$783,СВЦЭМ!$A$40:$A$783,$A326,СВЦЭМ!$B$39:$B$782,R$296)+'СЕТ СН'!$F$15</f>
        <v>0</v>
      </c>
      <c r="S326" s="36">
        <f>SUMIFS(СВЦЭМ!$H$40:$H$783,СВЦЭМ!$A$40:$A$783,$A326,СВЦЭМ!$B$39:$B$782,S$296)+'СЕТ СН'!$F$15</f>
        <v>0</v>
      </c>
      <c r="T326" s="36">
        <f>SUMIFS(СВЦЭМ!$H$40:$H$783,СВЦЭМ!$A$40:$A$783,$A326,СВЦЭМ!$B$39:$B$782,T$296)+'СЕТ СН'!$F$15</f>
        <v>0</v>
      </c>
      <c r="U326" s="36">
        <f>SUMIFS(СВЦЭМ!$H$40:$H$783,СВЦЭМ!$A$40:$A$783,$A326,СВЦЭМ!$B$39:$B$782,U$296)+'СЕТ СН'!$F$15</f>
        <v>0</v>
      </c>
      <c r="V326" s="36">
        <f>SUMIFS(СВЦЭМ!$H$40:$H$783,СВЦЭМ!$A$40:$A$783,$A326,СВЦЭМ!$B$39:$B$782,V$296)+'СЕТ СН'!$F$15</f>
        <v>0</v>
      </c>
      <c r="W326" s="36">
        <f>SUMIFS(СВЦЭМ!$H$40:$H$783,СВЦЭМ!$A$40:$A$783,$A326,СВЦЭМ!$B$39:$B$782,W$296)+'СЕТ СН'!$F$15</f>
        <v>0</v>
      </c>
      <c r="X326" s="36">
        <f>SUMIFS(СВЦЭМ!$H$40:$H$783,СВЦЭМ!$A$40:$A$783,$A326,СВЦЭМ!$B$39:$B$782,X$296)+'СЕТ СН'!$F$15</f>
        <v>0</v>
      </c>
      <c r="Y326" s="36">
        <f>SUMIFS(СВЦЭМ!$H$40:$H$783,СВЦЭМ!$A$40:$A$783,$A326,СВЦЭМ!$B$39:$B$782,Y$296)+'СЕТ СН'!$F$15</f>
        <v>0</v>
      </c>
    </row>
    <row r="327" spans="1:27" ht="15.75" hidden="1" x14ac:dyDescent="0.2">
      <c r="A327" s="35">
        <f t="shared" si="8"/>
        <v>44286</v>
      </c>
      <c r="B327" s="36">
        <f>SUMIFS(СВЦЭМ!$H$40:$H$783,СВЦЭМ!$A$40:$A$783,$A327,СВЦЭМ!$B$39:$B$782,B$296)+'СЕТ СН'!$F$15</f>
        <v>0</v>
      </c>
      <c r="C327" s="36">
        <f>SUMIFS(СВЦЭМ!$H$40:$H$783,СВЦЭМ!$A$40:$A$783,$A327,СВЦЭМ!$B$39:$B$782,C$296)+'СЕТ СН'!$F$15</f>
        <v>0</v>
      </c>
      <c r="D327" s="36">
        <f>SUMIFS(СВЦЭМ!$H$40:$H$783,СВЦЭМ!$A$40:$A$783,$A327,СВЦЭМ!$B$39:$B$782,D$296)+'СЕТ СН'!$F$15</f>
        <v>0</v>
      </c>
      <c r="E327" s="36">
        <f>SUMIFS(СВЦЭМ!$H$40:$H$783,СВЦЭМ!$A$40:$A$783,$A327,СВЦЭМ!$B$39:$B$782,E$296)+'СЕТ СН'!$F$15</f>
        <v>0</v>
      </c>
      <c r="F327" s="36">
        <f>SUMIFS(СВЦЭМ!$H$40:$H$783,СВЦЭМ!$A$40:$A$783,$A327,СВЦЭМ!$B$39:$B$782,F$296)+'СЕТ СН'!$F$15</f>
        <v>0</v>
      </c>
      <c r="G327" s="36">
        <f>SUMIFS(СВЦЭМ!$H$40:$H$783,СВЦЭМ!$A$40:$A$783,$A327,СВЦЭМ!$B$39:$B$782,G$296)+'СЕТ СН'!$F$15</f>
        <v>0</v>
      </c>
      <c r="H327" s="36">
        <f>SUMIFS(СВЦЭМ!$H$40:$H$783,СВЦЭМ!$A$40:$A$783,$A327,СВЦЭМ!$B$39:$B$782,H$296)+'СЕТ СН'!$F$15</f>
        <v>0</v>
      </c>
      <c r="I327" s="36">
        <f>SUMIFS(СВЦЭМ!$H$40:$H$783,СВЦЭМ!$A$40:$A$783,$A327,СВЦЭМ!$B$39:$B$782,I$296)+'СЕТ СН'!$F$15</f>
        <v>0</v>
      </c>
      <c r="J327" s="36">
        <f>SUMIFS(СВЦЭМ!$H$40:$H$783,СВЦЭМ!$A$40:$A$783,$A327,СВЦЭМ!$B$39:$B$782,J$296)+'СЕТ СН'!$F$15</f>
        <v>0</v>
      </c>
      <c r="K327" s="36">
        <f>SUMIFS(СВЦЭМ!$H$40:$H$783,СВЦЭМ!$A$40:$A$783,$A327,СВЦЭМ!$B$39:$B$782,K$296)+'СЕТ СН'!$F$15</f>
        <v>0</v>
      </c>
      <c r="L327" s="36">
        <f>SUMIFS(СВЦЭМ!$H$40:$H$783,СВЦЭМ!$A$40:$A$783,$A327,СВЦЭМ!$B$39:$B$782,L$296)+'СЕТ СН'!$F$15</f>
        <v>0</v>
      </c>
      <c r="M327" s="36">
        <f>SUMIFS(СВЦЭМ!$H$40:$H$783,СВЦЭМ!$A$40:$A$783,$A327,СВЦЭМ!$B$39:$B$782,M$296)+'СЕТ СН'!$F$15</f>
        <v>0</v>
      </c>
      <c r="N327" s="36">
        <f>SUMIFS(СВЦЭМ!$H$40:$H$783,СВЦЭМ!$A$40:$A$783,$A327,СВЦЭМ!$B$39:$B$782,N$296)+'СЕТ СН'!$F$15</f>
        <v>0</v>
      </c>
      <c r="O327" s="36">
        <f>SUMIFS(СВЦЭМ!$H$40:$H$783,СВЦЭМ!$A$40:$A$783,$A327,СВЦЭМ!$B$39:$B$782,O$296)+'СЕТ СН'!$F$15</f>
        <v>0</v>
      </c>
      <c r="P327" s="36">
        <f>SUMIFS(СВЦЭМ!$H$40:$H$783,СВЦЭМ!$A$40:$A$783,$A327,СВЦЭМ!$B$39:$B$782,P$296)+'СЕТ СН'!$F$15</f>
        <v>0</v>
      </c>
      <c r="Q327" s="36">
        <f>SUMIFS(СВЦЭМ!$H$40:$H$783,СВЦЭМ!$A$40:$A$783,$A327,СВЦЭМ!$B$39:$B$782,Q$296)+'СЕТ СН'!$F$15</f>
        <v>0</v>
      </c>
      <c r="R327" s="36">
        <f>SUMIFS(СВЦЭМ!$H$40:$H$783,СВЦЭМ!$A$40:$A$783,$A327,СВЦЭМ!$B$39:$B$782,R$296)+'СЕТ СН'!$F$15</f>
        <v>0</v>
      </c>
      <c r="S327" s="36">
        <f>SUMIFS(СВЦЭМ!$H$40:$H$783,СВЦЭМ!$A$40:$A$783,$A327,СВЦЭМ!$B$39:$B$782,S$296)+'СЕТ СН'!$F$15</f>
        <v>0</v>
      </c>
      <c r="T327" s="36">
        <f>SUMIFS(СВЦЭМ!$H$40:$H$783,СВЦЭМ!$A$40:$A$783,$A327,СВЦЭМ!$B$39:$B$782,T$296)+'СЕТ СН'!$F$15</f>
        <v>0</v>
      </c>
      <c r="U327" s="36">
        <f>SUMIFS(СВЦЭМ!$H$40:$H$783,СВЦЭМ!$A$40:$A$783,$A327,СВЦЭМ!$B$39:$B$782,U$296)+'СЕТ СН'!$F$15</f>
        <v>0</v>
      </c>
      <c r="V327" s="36">
        <f>SUMIFS(СВЦЭМ!$H$40:$H$783,СВЦЭМ!$A$40:$A$783,$A327,СВЦЭМ!$B$39:$B$782,V$296)+'СЕТ СН'!$F$15</f>
        <v>0</v>
      </c>
      <c r="W327" s="36">
        <f>SUMIFS(СВЦЭМ!$H$40:$H$783,СВЦЭМ!$A$40:$A$783,$A327,СВЦЭМ!$B$39:$B$782,W$296)+'СЕТ СН'!$F$15</f>
        <v>0</v>
      </c>
      <c r="X327" s="36">
        <f>SUMIFS(СВЦЭМ!$H$40:$H$783,СВЦЭМ!$A$40:$A$783,$A327,СВЦЭМ!$B$39:$B$782,X$296)+'СЕТ СН'!$F$15</f>
        <v>0</v>
      </c>
      <c r="Y327" s="36">
        <f>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6"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37"/>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38"/>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01.03.2021</v>
      </c>
      <c r="B333" s="36">
        <f>SUMIFS(СВЦЭМ!$I$40:$I$783,СВЦЭМ!$A$40:$A$783,$A333,СВЦЭМ!$B$39:$B$782,B$332)+'СЕТ СН'!$F$16</f>
        <v>0</v>
      </c>
      <c r="C333" s="36">
        <f>SUMIFS(СВЦЭМ!$I$40:$I$783,СВЦЭМ!$A$40:$A$783,$A333,СВЦЭМ!$B$39:$B$782,C$332)+'СЕТ СН'!$F$16</f>
        <v>0</v>
      </c>
      <c r="D333" s="36">
        <f>SUMIFS(СВЦЭМ!$I$40:$I$783,СВЦЭМ!$A$40:$A$783,$A333,СВЦЭМ!$B$39:$B$782,D$332)+'СЕТ СН'!$F$16</f>
        <v>0</v>
      </c>
      <c r="E333" s="36">
        <f>SUMIFS(СВЦЭМ!$I$40:$I$783,СВЦЭМ!$A$40:$A$783,$A333,СВЦЭМ!$B$39:$B$782,E$332)+'СЕТ СН'!$F$16</f>
        <v>0</v>
      </c>
      <c r="F333" s="36">
        <f>SUMIFS(СВЦЭМ!$I$40:$I$783,СВЦЭМ!$A$40:$A$783,$A333,СВЦЭМ!$B$39:$B$782,F$332)+'СЕТ СН'!$F$16</f>
        <v>0</v>
      </c>
      <c r="G333" s="36">
        <f>SUMIFS(СВЦЭМ!$I$40:$I$783,СВЦЭМ!$A$40:$A$783,$A333,СВЦЭМ!$B$39:$B$782,G$332)+'СЕТ СН'!$F$16</f>
        <v>0</v>
      </c>
      <c r="H333" s="36">
        <f>SUMIFS(СВЦЭМ!$I$40:$I$783,СВЦЭМ!$A$40:$A$783,$A333,СВЦЭМ!$B$39:$B$782,H$332)+'СЕТ СН'!$F$16</f>
        <v>0</v>
      </c>
      <c r="I333" s="36">
        <f>SUMIFS(СВЦЭМ!$I$40:$I$783,СВЦЭМ!$A$40:$A$783,$A333,СВЦЭМ!$B$39:$B$782,I$332)+'СЕТ СН'!$F$16</f>
        <v>0</v>
      </c>
      <c r="J333" s="36">
        <f>SUMIFS(СВЦЭМ!$I$40:$I$783,СВЦЭМ!$A$40:$A$783,$A333,СВЦЭМ!$B$39:$B$782,J$332)+'СЕТ СН'!$F$16</f>
        <v>0</v>
      </c>
      <c r="K333" s="36">
        <f>SUMIFS(СВЦЭМ!$I$40:$I$783,СВЦЭМ!$A$40:$A$783,$A333,СВЦЭМ!$B$39:$B$782,K$332)+'СЕТ СН'!$F$16</f>
        <v>0</v>
      </c>
      <c r="L333" s="36">
        <f>SUMIFS(СВЦЭМ!$I$40:$I$783,СВЦЭМ!$A$40:$A$783,$A333,СВЦЭМ!$B$39:$B$782,L$332)+'СЕТ СН'!$F$16</f>
        <v>0</v>
      </c>
      <c r="M333" s="36">
        <f>SUMIFS(СВЦЭМ!$I$40:$I$783,СВЦЭМ!$A$40:$A$783,$A333,СВЦЭМ!$B$39:$B$782,M$332)+'СЕТ СН'!$F$16</f>
        <v>0</v>
      </c>
      <c r="N333" s="36">
        <f>SUMIFS(СВЦЭМ!$I$40:$I$783,СВЦЭМ!$A$40:$A$783,$A333,СВЦЭМ!$B$39:$B$782,N$332)+'СЕТ СН'!$F$16</f>
        <v>0</v>
      </c>
      <c r="O333" s="36">
        <f>SUMIFS(СВЦЭМ!$I$40:$I$783,СВЦЭМ!$A$40:$A$783,$A333,СВЦЭМ!$B$39:$B$782,O$332)+'СЕТ СН'!$F$16</f>
        <v>0</v>
      </c>
      <c r="P333" s="36">
        <f>SUMIFS(СВЦЭМ!$I$40:$I$783,СВЦЭМ!$A$40:$A$783,$A333,СВЦЭМ!$B$39:$B$782,P$332)+'СЕТ СН'!$F$16</f>
        <v>0</v>
      </c>
      <c r="Q333" s="36">
        <f>SUMIFS(СВЦЭМ!$I$40:$I$783,СВЦЭМ!$A$40:$A$783,$A333,СВЦЭМ!$B$39:$B$782,Q$332)+'СЕТ СН'!$F$16</f>
        <v>0</v>
      </c>
      <c r="R333" s="36">
        <f>SUMIFS(СВЦЭМ!$I$40:$I$783,СВЦЭМ!$A$40:$A$783,$A333,СВЦЭМ!$B$39:$B$782,R$332)+'СЕТ СН'!$F$16</f>
        <v>0</v>
      </c>
      <c r="S333" s="36">
        <f>SUMIFS(СВЦЭМ!$I$40:$I$783,СВЦЭМ!$A$40:$A$783,$A333,СВЦЭМ!$B$39:$B$782,S$332)+'СЕТ СН'!$F$16</f>
        <v>0</v>
      </c>
      <c r="T333" s="36">
        <f>SUMIFS(СВЦЭМ!$I$40:$I$783,СВЦЭМ!$A$40:$A$783,$A333,СВЦЭМ!$B$39:$B$782,T$332)+'СЕТ СН'!$F$16</f>
        <v>0</v>
      </c>
      <c r="U333" s="36">
        <f>SUMIFS(СВЦЭМ!$I$40:$I$783,СВЦЭМ!$A$40:$A$783,$A333,СВЦЭМ!$B$39:$B$782,U$332)+'СЕТ СН'!$F$16</f>
        <v>0</v>
      </c>
      <c r="V333" s="36">
        <f>SUMIFS(СВЦЭМ!$I$40:$I$783,СВЦЭМ!$A$40:$A$783,$A333,СВЦЭМ!$B$39:$B$782,V$332)+'СЕТ СН'!$F$16</f>
        <v>0</v>
      </c>
      <c r="W333" s="36">
        <f>SUMIFS(СВЦЭМ!$I$40:$I$783,СВЦЭМ!$A$40:$A$783,$A333,СВЦЭМ!$B$39:$B$782,W$332)+'СЕТ СН'!$F$16</f>
        <v>0</v>
      </c>
      <c r="X333" s="36">
        <f>SUMIFS(СВЦЭМ!$I$40:$I$783,СВЦЭМ!$A$40:$A$783,$A333,СВЦЭМ!$B$39:$B$782,X$332)+'СЕТ СН'!$F$16</f>
        <v>0</v>
      </c>
      <c r="Y333" s="36">
        <f>SUMIFS(СВЦЭМ!$I$40:$I$783,СВЦЭМ!$A$40:$A$783,$A333,СВЦЭМ!$B$39:$B$782,Y$332)+'СЕТ СН'!$F$16</f>
        <v>0</v>
      </c>
      <c r="AA333" s="45"/>
    </row>
    <row r="334" spans="1:27" ht="15.75" hidden="1" x14ac:dyDescent="0.2">
      <c r="A334" s="35">
        <f>A333+1</f>
        <v>44257</v>
      </c>
      <c r="B334" s="36">
        <f>SUMIFS(СВЦЭМ!$I$40:$I$783,СВЦЭМ!$A$40:$A$783,$A334,СВЦЭМ!$B$39:$B$782,B$332)+'СЕТ СН'!$F$16</f>
        <v>0</v>
      </c>
      <c r="C334" s="36">
        <f>SUMIFS(СВЦЭМ!$I$40:$I$783,СВЦЭМ!$A$40:$A$783,$A334,СВЦЭМ!$B$39:$B$782,C$332)+'СЕТ СН'!$F$16</f>
        <v>0</v>
      </c>
      <c r="D334" s="36">
        <f>SUMIFS(СВЦЭМ!$I$40:$I$783,СВЦЭМ!$A$40:$A$783,$A334,СВЦЭМ!$B$39:$B$782,D$332)+'СЕТ СН'!$F$16</f>
        <v>0</v>
      </c>
      <c r="E334" s="36">
        <f>SUMIFS(СВЦЭМ!$I$40:$I$783,СВЦЭМ!$A$40:$A$783,$A334,СВЦЭМ!$B$39:$B$782,E$332)+'СЕТ СН'!$F$16</f>
        <v>0</v>
      </c>
      <c r="F334" s="36">
        <f>SUMIFS(СВЦЭМ!$I$40:$I$783,СВЦЭМ!$A$40:$A$783,$A334,СВЦЭМ!$B$39:$B$782,F$332)+'СЕТ СН'!$F$16</f>
        <v>0</v>
      </c>
      <c r="G334" s="36">
        <f>SUMIFS(СВЦЭМ!$I$40:$I$783,СВЦЭМ!$A$40:$A$783,$A334,СВЦЭМ!$B$39:$B$782,G$332)+'СЕТ СН'!$F$16</f>
        <v>0</v>
      </c>
      <c r="H334" s="36">
        <f>SUMIFS(СВЦЭМ!$I$40:$I$783,СВЦЭМ!$A$40:$A$783,$A334,СВЦЭМ!$B$39:$B$782,H$332)+'СЕТ СН'!$F$16</f>
        <v>0</v>
      </c>
      <c r="I334" s="36">
        <f>SUMIFS(СВЦЭМ!$I$40:$I$783,СВЦЭМ!$A$40:$A$783,$A334,СВЦЭМ!$B$39:$B$782,I$332)+'СЕТ СН'!$F$16</f>
        <v>0</v>
      </c>
      <c r="J334" s="36">
        <f>SUMIFS(СВЦЭМ!$I$40:$I$783,СВЦЭМ!$A$40:$A$783,$A334,СВЦЭМ!$B$39:$B$782,J$332)+'СЕТ СН'!$F$16</f>
        <v>0</v>
      </c>
      <c r="K334" s="36">
        <f>SUMIFS(СВЦЭМ!$I$40:$I$783,СВЦЭМ!$A$40:$A$783,$A334,СВЦЭМ!$B$39:$B$782,K$332)+'СЕТ СН'!$F$16</f>
        <v>0</v>
      </c>
      <c r="L334" s="36">
        <f>SUMIFS(СВЦЭМ!$I$40:$I$783,СВЦЭМ!$A$40:$A$783,$A334,СВЦЭМ!$B$39:$B$782,L$332)+'СЕТ СН'!$F$16</f>
        <v>0</v>
      </c>
      <c r="M334" s="36">
        <f>SUMIFS(СВЦЭМ!$I$40:$I$783,СВЦЭМ!$A$40:$A$783,$A334,СВЦЭМ!$B$39:$B$782,M$332)+'СЕТ СН'!$F$16</f>
        <v>0</v>
      </c>
      <c r="N334" s="36">
        <f>SUMIFS(СВЦЭМ!$I$40:$I$783,СВЦЭМ!$A$40:$A$783,$A334,СВЦЭМ!$B$39:$B$782,N$332)+'СЕТ СН'!$F$16</f>
        <v>0</v>
      </c>
      <c r="O334" s="36">
        <f>SUMIFS(СВЦЭМ!$I$40:$I$783,СВЦЭМ!$A$40:$A$783,$A334,СВЦЭМ!$B$39:$B$782,O$332)+'СЕТ СН'!$F$16</f>
        <v>0</v>
      </c>
      <c r="P334" s="36">
        <f>SUMIFS(СВЦЭМ!$I$40:$I$783,СВЦЭМ!$A$40:$A$783,$A334,СВЦЭМ!$B$39:$B$782,P$332)+'СЕТ СН'!$F$16</f>
        <v>0</v>
      </c>
      <c r="Q334" s="36">
        <f>SUMIFS(СВЦЭМ!$I$40:$I$783,СВЦЭМ!$A$40:$A$783,$A334,СВЦЭМ!$B$39:$B$782,Q$332)+'СЕТ СН'!$F$16</f>
        <v>0</v>
      </c>
      <c r="R334" s="36">
        <f>SUMIFS(СВЦЭМ!$I$40:$I$783,СВЦЭМ!$A$40:$A$783,$A334,СВЦЭМ!$B$39:$B$782,R$332)+'СЕТ СН'!$F$16</f>
        <v>0</v>
      </c>
      <c r="S334" s="36">
        <f>SUMIFS(СВЦЭМ!$I$40:$I$783,СВЦЭМ!$A$40:$A$783,$A334,СВЦЭМ!$B$39:$B$782,S$332)+'СЕТ СН'!$F$16</f>
        <v>0</v>
      </c>
      <c r="T334" s="36">
        <f>SUMIFS(СВЦЭМ!$I$40:$I$783,СВЦЭМ!$A$40:$A$783,$A334,СВЦЭМ!$B$39:$B$782,T$332)+'СЕТ СН'!$F$16</f>
        <v>0</v>
      </c>
      <c r="U334" s="36">
        <f>SUMIFS(СВЦЭМ!$I$40:$I$783,СВЦЭМ!$A$40:$A$783,$A334,СВЦЭМ!$B$39:$B$782,U$332)+'СЕТ СН'!$F$16</f>
        <v>0</v>
      </c>
      <c r="V334" s="36">
        <f>SUMIFS(СВЦЭМ!$I$40:$I$783,СВЦЭМ!$A$40:$A$783,$A334,СВЦЭМ!$B$39:$B$782,V$332)+'СЕТ СН'!$F$16</f>
        <v>0</v>
      </c>
      <c r="W334" s="36">
        <f>SUMIFS(СВЦЭМ!$I$40:$I$783,СВЦЭМ!$A$40:$A$783,$A334,СВЦЭМ!$B$39:$B$782,W$332)+'СЕТ СН'!$F$16</f>
        <v>0</v>
      </c>
      <c r="X334" s="36">
        <f>SUMIFS(СВЦЭМ!$I$40:$I$783,СВЦЭМ!$A$40:$A$783,$A334,СВЦЭМ!$B$39:$B$782,X$332)+'СЕТ СН'!$F$16</f>
        <v>0</v>
      </c>
      <c r="Y334" s="36">
        <f>SUMIFS(СВЦЭМ!$I$40:$I$783,СВЦЭМ!$A$40:$A$783,$A334,СВЦЭМ!$B$39:$B$782,Y$332)+'СЕТ СН'!$F$16</f>
        <v>0</v>
      </c>
    </row>
    <row r="335" spans="1:27" ht="15.75" hidden="1" x14ac:dyDescent="0.2">
      <c r="A335" s="35">
        <f t="shared" ref="A335:A363" si="9">A334+1</f>
        <v>44258</v>
      </c>
      <c r="B335" s="36">
        <f>SUMIFS(СВЦЭМ!$I$40:$I$783,СВЦЭМ!$A$40:$A$783,$A335,СВЦЭМ!$B$39:$B$782,B$332)+'СЕТ СН'!$F$16</f>
        <v>0</v>
      </c>
      <c r="C335" s="36">
        <f>SUMIFS(СВЦЭМ!$I$40:$I$783,СВЦЭМ!$A$40:$A$783,$A335,СВЦЭМ!$B$39:$B$782,C$332)+'СЕТ СН'!$F$16</f>
        <v>0</v>
      </c>
      <c r="D335" s="36">
        <f>SUMIFS(СВЦЭМ!$I$40:$I$783,СВЦЭМ!$A$40:$A$783,$A335,СВЦЭМ!$B$39:$B$782,D$332)+'СЕТ СН'!$F$16</f>
        <v>0</v>
      </c>
      <c r="E335" s="36">
        <f>SUMIFS(СВЦЭМ!$I$40:$I$783,СВЦЭМ!$A$40:$A$783,$A335,СВЦЭМ!$B$39:$B$782,E$332)+'СЕТ СН'!$F$16</f>
        <v>0</v>
      </c>
      <c r="F335" s="36">
        <f>SUMIFS(СВЦЭМ!$I$40:$I$783,СВЦЭМ!$A$40:$A$783,$A335,СВЦЭМ!$B$39:$B$782,F$332)+'СЕТ СН'!$F$16</f>
        <v>0</v>
      </c>
      <c r="G335" s="36">
        <f>SUMIFS(СВЦЭМ!$I$40:$I$783,СВЦЭМ!$A$40:$A$783,$A335,СВЦЭМ!$B$39:$B$782,G$332)+'СЕТ СН'!$F$16</f>
        <v>0</v>
      </c>
      <c r="H335" s="36">
        <f>SUMIFS(СВЦЭМ!$I$40:$I$783,СВЦЭМ!$A$40:$A$783,$A335,СВЦЭМ!$B$39:$B$782,H$332)+'СЕТ СН'!$F$16</f>
        <v>0</v>
      </c>
      <c r="I335" s="36">
        <f>SUMIFS(СВЦЭМ!$I$40:$I$783,СВЦЭМ!$A$40:$A$783,$A335,СВЦЭМ!$B$39:$B$782,I$332)+'СЕТ СН'!$F$16</f>
        <v>0</v>
      </c>
      <c r="J335" s="36">
        <f>SUMIFS(СВЦЭМ!$I$40:$I$783,СВЦЭМ!$A$40:$A$783,$A335,СВЦЭМ!$B$39:$B$782,J$332)+'СЕТ СН'!$F$16</f>
        <v>0</v>
      </c>
      <c r="K335" s="36">
        <f>SUMIFS(СВЦЭМ!$I$40:$I$783,СВЦЭМ!$A$40:$A$783,$A335,СВЦЭМ!$B$39:$B$782,K$332)+'СЕТ СН'!$F$16</f>
        <v>0</v>
      </c>
      <c r="L335" s="36">
        <f>SUMIFS(СВЦЭМ!$I$40:$I$783,СВЦЭМ!$A$40:$A$783,$A335,СВЦЭМ!$B$39:$B$782,L$332)+'СЕТ СН'!$F$16</f>
        <v>0</v>
      </c>
      <c r="M335" s="36">
        <f>SUMIFS(СВЦЭМ!$I$40:$I$783,СВЦЭМ!$A$40:$A$783,$A335,СВЦЭМ!$B$39:$B$782,M$332)+'СЕТ СН'!$F$16</f>
        <v>0</v>
      </c>
      <c r="N335" s="36">
        <f>SUMIFS(СВЦЭМ!$I$40:$I$783,СВЦЭМ!$A$40:$A$783,$A335,СВЦЭМ!$B$39:$B$782,N$332)+'СЕТ СН'!$F$16</f>
        <v>0</v>
      </c>
      <c r="O335" s="36">
        <f>SUMIFS(СВЦЭМ!$I$40:$I$783,СВЦЭМ!$A$40:$A$783,$A335,СВЦЭМ!$B$39:$B$782,O$332)+'СЕТ СН'!$F$16</f>
        <v>0</v>
      </c>
      <c r="P335" s="36">
        <f>SUMIFS(СВЦЭМ!$I$40:$I$783,СВЦЭМ!$A$40:$A$783,$A335,СВЦЭМ!$B$39:$B$782,P$332)+'СЕТ СН'!$F$16</f>
        <v>0</v>
      </c>
      <c r="Q335" s="36">
        <f>SUMIFS(СВЦЭМ!$I$40:$I$783,СВЦЭМ!$A$40:$A$783,$A335,СВЦЭМ!$B$39:$B$782,Q$332)+'СЕТ СН'!$F$16</f>
        <v>0</v>
      </c>
      <c r="R335" s="36">
        <f>SUMIFS(СВЦЭМ!$I$40:$I$783,СВЦЭМ!$A$40:$A$783,$A335,СВЦЭМ!$B$39:$B$782,R$332)+'СЕТ СН'!$F$16</f>
        <v>0</v>
      </c>
      <c r="S335" s="36">
        <f>SUMIFS(СВЦЭМ!$I$40:$I$783,СВЦЭМ!$A$40:$A$783,$A335,СВЦЭМ!$B$39:$B$782,S$332)+'СЕТ СН'!$F$16</f>
        <v>0</v>
      </c>
      <c r="T335" s="36">
        <f>SUMIFS(СВЦЭМ!$I$40:$I$783,СВЦЭМ!$A$40:$A$783,$A335,СВЦЭМ!$B$39:$B$782,T$332)+'СЕТ СН'!$F$16</f>
        <v>0</v>
      </c>
      <c r="U335" s="36">
        <f>SUMIFS(СВЦЭМ!$I$40:$I$783,СВЦЭМ!$A$40:$A$783,$A335,СВЦЭМ!$B$39:$B$782,U$332)+'СЕТ СН'!$F$16</f>
        <v>0</v>
      </c>
      <c r="V335" s="36">
        <f>SUMIFS(СВЦЭМ!$I$40:$I$783,СВЦЭМ!$A$40:$A$783,$A335,СВЦЭМ!$B$39:$B$782,V$332)+'СЕТ СН'!$F$16</f>
        <v>0</v>
      </c>
      <c r="W335" s="36">
        <f>SUMIFS(СВЦЭМ!$I$40:$I$783,СВЦЭМ!$A$40:$A$783,$A335,СВЦЭМ!$B$39:$B$782,W$332)+'СЕТ СН'!$F$16</f>
        <v>0</v>
      </c>
      <c r="X335" s="36">
        <f>SUMIFS(СВЦЭМ!$I$40:$I$783,СВЦЭМ!$A$40:$A$783,$A335,СВЦЭМ!$B$39:$B$782,X$332)+'СЕТ СН'!$F$16</f>
        <v>0</v>
      </c>
      <c r="Y335" s="36">
        <f>SUMIFS(СВЦЭМ!$I$40:$I$783,СВЦЭМ!$A$40:$A$783,$A335,СВЦЭМ!$B$39:$B$782,Y$332)+'СЕТ СН'!$F$16</f>
        <v>0</v>
      </c>
    </row>
    <row r="336" spans="1:27" ht="15.75" hidden="1" x14ac:dyDescent="0.2">
      <c r="A336" s="35">
        <f t="shared" si="9"/>
        <v>44259</v>
      </c>
      <c r="B336" s="36">
        <f>SUMIFS(СВЦЭМ!$I$40:$I$783,СВЦЭМ!$A$40:$A$783,$A336,СВЦЭМ!$B$39:$B$782,B$332)+'СЕТ СН'!$F$16</f>
        <v>0</v>
      </c>
      <c r="C336" s="36">
        <f>SUMIFS(СВЦЭМ!$I$40:$I$783,СВЦЭМ!$A$40:$A$783,$A336,СВЦЭМ!$B$39:$B$782,C$332)+'СЕТ СН'!$F$16</f>
        <v>0</v>
      </c>
      <c r="D336" s="36">
        <f>SUMIFS(СВЦЭМ!$I$40:$I$783,СВЦЭМ!$A$40:$A$783,$A336,СВЦЭМ!$B$39:$B$782,D$332)+'СЕТ СН'!$F$16</f>
        <v>0</v>
      </c>
      <c r="E336" s="36">
        <f>SUMIFS(СВЦЭМ!$I$40:$I$783,СВЦЭМ!$A$40:$A$783,$A336,СВЦЭМ!$B$39:$B$782,E$332)+'СЕТ СН'!$F$16</f>
        <v>0</v>
      </c>
      <c r="F336" s="36">
        <f>SUMIFS(СВЦЭМ!$I$40:$I$783,СВЦЭМ!$A$40:$A$783,$A336,СВЦЭМ!$B$39:$B$782,F$332)+'СЕТ СН'!$F$16</f>
        <v>0</v>
      </c>
      <c r="G336" s="36">
        <f>SUMIFS(СВЦЭМ!$I$40:$I$783,СВЦЭМ!$A$40:$A$783,$A336,СВЦЭМ!$B$39:$B$782,G$332)+'СЕТ СН'!$F$16</f>
        <v>0</v>
      </c>
      <c r="H336" s="36">
        <f>SUMIFS(СВЦЭМ!$I$40:$I$783,СВЦЭМ!$A$40:$A$783,$A336,СВЦЭМ!$B$39:$B$782,H$332)+'СЕТ СН'!$F$16</f>
        <v>0</v>
      </c>
      <c r="I336" s="36">
        <f>SUMIFS(СВЦЭМ!$I$40:$I$783,СВЦЭМ!$A$40:$A$783,$A336,СВЦЭМ!$B$39:$B$782,I$332)+'СЕТ СН'!$F$16</f>
        <v>0</v>
      </c>
      <c r="J336" s="36">
        <f>SUMIFS(СВЦЭМ!$I$40:$I$783,СВЦЭМ!$A$40:$A$783,$A336,СВЦЭМ!$B$39:$B$782,J$332)+'СЕТ СН'!$F$16</f>
        <v>0</v>
      </c>
      <c r="K336" s="36">
        <f>SUMIFS(СВЦЭМ!$I$40:$I$783,СВЦЭМ!$A$40:$A$783,$A336,СВЦЭМ!$B$39:$B$782,K$332)+'СЕТ СН'!$F$16</f>
        <v>0</v>
      </c>
      <c r="L336" s="36">
        <f>SUMIFS(СВЦЭМ!$I$40:$I$783,СВЦЭМ!$A$40:$A$783,$A336,СВЦЭМ!$B$39:$B$782,L$332)+'СЕТ СН'!$F$16</f>
        <v>0</v>
      </c>
      <c r="M336" s="36">
        <f>SUMIFS(СВЦЭМ!$I$40:$I$783,СВЦЭМ!$A$40:$A$783,$A336,СВЦЭМ!$B$39:$B$782,M$332)+'СЕТ СН'!$F$16</f>
        <v>0</v>
      </c>
      <c r="N336" s="36">
        <f>SUMIFS(СВЦЭМ!$I$40:$I$783,СВЦЭМ!$A$40:$A$783,$A336,СВЦЭМ!$B$39:$B$782,N$332)+'СЕТ СН'!$F$16</f>
        <v>0</v>
      </c>
      <c r="O336" s="36">
        <f>SUMIFS(СВЦЭМ!$I$40:$I$783,СВЦЭМ!$A$40:$A$783,$A336,СВЦЭМ!$B$39:$B$782,O$332)+'СЕТ СН'!$F$16</f>
        <v>0</v>
      </c>
      <c r="P336" s="36">
        <f>SUMIFS(СВЦЭМ!$I$40:$I$783,СВЦЭМ!$A$40:$A$783,$A336,СВЦЭМ!$B$39:$B$782,P$332)+'СЕТ СН'!$F$16</f>
        <v>0</v>
      </c>
      <c r="Q336" s="36">
        <f>SUMIFS(СВЦЭМ!$I$40:$I$783,СВЦЭМ!$A$40:$A$783,$A336,СВЦЭМ!$B$39:$B$782,Q$332)+'СЕТ СН'!$F$16</f>
        <v>0</v>
      </c>
      <c r="R336" s="36">
        <f>SUMIFS(СВЦЭМ!$I$40:$I$783,СВЦЭМ!$A$40:$A$783,$A336,СВЦЭМ!$B$39:$B$782,R$332)+'СЕТ СН'!$F$16</f>
        <v>0</v>
      </c>
      <c r="S336" s="36">
        <f>SUMIFS(СВЦЭМ!$I$40:$I$783,СВЦЭМ!$A$40:$A$783,$A336,СВЦЭМ!$B$39:$B$782,S$332)+'СЕТ СН'!$F$16</f>
        <v>0</v>
      </c>
      <c r="T336" s="36">
        <f>SUMIFS(СВЦЭМ!$I$40:$I$783,СВЦЭМ!$A$40:$A$783,$A336,СВЦЭМ!$B$39:$B$782,T$332)+'СЕТ СН'!$F$16</f>
        <v>0</v>
      </c>
      <c r="U336" s="36">
        <f>SUMIFS(СВЦЭМ!$I$40:$I$783,СВЦЭМ!$A$40:$A$783,$A336,СВЦЭМ!$B$39:$B$782,U$332)+'СЕТ СН'!$F$16</f>
        <v>0</v>
      </c>
      <c r="V336" s="36">
        <f>SUMIFS(СВЦЭМ!$I$40:$I$783,СВЦЭМ!$A$40:$A$783,$A336,СВЦЭМ!$B$39:$B$782,V$332)+'СЕТ СН'!$F$16</f>
        <v>0</v>
      </c>
      <c r="W336" s="36">
        <f>SUMIFS(СВЦЭМ!$I$40:$I$783,СВЦЭМ!$A$40:$A$783,$A336,СВЦЭМ!$B$39:$B$782,W$332)+'СЕТ СН'!$F$16</f>
        <v>0</v>
      </c>
      <c r="X336" s="36">
        <f>SUMIFS(СВЦЭМ!$I$40:$I$783,СВЦЭМ!$A$40:$A$783,$A336,СВЦЭМ!$B$39:$B$782,X$332)+'СЕТ СН'!$F$16</f>
        <v>0</v>
      </c>
      <c r="Y336" s="36">
        <f>SUMIFS(СВЦЭМ!$I$40:$I$783,СВЦЭМ!$A$40:$A$783,$A336,СВЦЭМ!$B$39:$B$782,Y$332)+'СЕТ СН'!$F$16</f>
        <v>0</v>
      </c>
    </row>
    <row r="337" spans="1:25" ht="15.75" hidden="1" x14ac:dyDescent="0.2">
      <c r="A337" s="35">
        <f t="shared" si="9"/>
        <v>44260</v>
      </c>
      <c r="B337" s="36">
        <f>SUMIFS(СВЦЭМ!$I$40:$I$783,СВЦЭМ!$A$40:$A$783,$A337,СВЦЭМ!$B$39:$B$782,B$332)+'СЕТ СН'!$F$16</f>
        <v>0</v>
      </c>
      <c r="C337" s="36">
        <f>SUMIFS(СВЦЭМ!$I$40:$I$783,СВЦЭМ!$A$40:$A$783,$A337,СВЦЭМ!$B$39:$B$782,C$332)+'СЕТ СН'!$F$16</f>
        <v>0</v>
      </c>
      <c r="D337" s="36">
        <f>SUMIFS(СВЦЭМ!$I$40:$I$783,СВЦЭМ!$A$40:$A$783,$A337,СВЦЭМ!$B$39:$B$782,D$332)+'СЕТ СН'!$F$16</f>
        <v>0</v>
      </c>
      <c r="E337" s="36">
        <f>SUMIFS(СВЦЭМ!$I$40:$I$783,СВЦЭМ!$A$40:$A$783,$A337,СВЦЭМ!$B$39:$B$782,E$332)+'СЕТ СН'!$F$16</f>
        <v>0</v>
      </c>
      <c r="F337" s="36">
        <f>SUMIFS(СВЦЭМ!$I$40:$I$783,СВЦЭМ!$A$40:$A$783,$A337,СВЦЭМ!$B$39:$B$782,F$332)+'СЕТ СН'!$F$16</f>
        <v>0</v>
      </c>
      <c r="G337" s="36">
        <f>SUMIFS(СВЦЭМ!$I$40:$I$783,СВЦЭМ!$A$40:$A$783,$A337,СВЦЭМ!$B$39:$B$782,G$332)+'СЕТ СН'!$F$16</f>
        <v>0</v>
      </c>
      <c r="H337" s="36">
        <f>SUMIFS(СВЦЭМ!$I$40:$I$783,СВЦЭМ!$A$40:$A$783,$A337,СВЦЭМ!$B$39:$B$782,H$332)+'СЕТ СН'!$F$16</f>
        <v>0</v>
      </c>
      <c r="I337" s="36">
        <f>SUMIFS(СВЦЭМ!$I$40:$I$783,СВЦЭМ!$A$40:$A$783,$A337,СВЦЭМ!$B$39:$B$782,I$332)+'СЕТ СН'!$F$16</f>
        <v>0</v>
      </c>
      <c r="J337" s="36">
        <f>SUMIFS(СВЦЭМ!$I$40:$I$783,СВЦЭМ!$A$40:$A$783,$A337,СВЦЭМ!$B$39:$B$782,J$332)+'СЕТ СН'!$F$16</f>
        <v>0</v>
      </c>
      <c r="K337" s="36">
        <f>SUMIFS(СВЦЭМ!$I$40:$I$783,СВЦЭМ!$A$40:$A$783,$A337,СВЦЭМ!$B$39:$B$782,K$332)+'СЕТ СН'!$F$16</f>
        <v>0</v>
      </c>
      <c r="L337" s="36">
        <f>SUMIFS(СВЦЭМ!$I$40:$I$783,СВЦЭМ!$A$40:$A$783,$A337,СВЦЭМ!$B$39:$B$782,L$332)+'СЕТ СН'!$F$16</f>
        <v>0</v>
      </c>
      <c r="M337" s="36">
        <f>SUMIFS(СВЦЭМ!$I$40:$I$783,СВЦЭМ!$A$40:$A$783,$A337,СВЦЭМ!$B$39:$B$782,M$332)+'СЕТ СН'!$F$16</f>
        <v>0</v>
      </c>
      <c r="N337" s="36">
        <f>SUMIFS(СВЦЭМ!$I$40:$I$783,СВЦЭМ!$A$40:$A$783,$A337,СВЦЭМ!$B$39:$B$782,N$332)+'СЕТ СН'!$F$16</f>
        <v>0</v>
      </c>
      <c r="O337" s="36">
        <f>SUMIFS(СВЦЭМ!$I$40:$I$783,СВЦЭМ!$A$40:$A$783,$A337,СВЦЭМ!$B$39:$B$782,O$332)+'СЕТ СН'!$F$16</f>
        <v>0</v>
      </c>
      <c r="P337" s="36">
        <f>SUMIFS(СВЦЭМ!$I$40:$I$783,СВЦЭМ!$A$40:$A$783,$A337,СВЦЭМ!$B$39:$B$782,P$332)+'СЕТ СН'!$F$16</f>
        <v>0</v>
      </c>
      <c r="Q337" s="36">
        <f>SUMIFS(СВЦЭМ!$I$40:$I$783,СВЦЭМ!$A$40:$A$783,$A337,СВЦЭМ!$B$39:$B$782,Q$332)+'СЕТ СН'!$F$16</f>
        <v>0</v>
      </c>
      <c r="R337" s="36">
        <f>SUMIFS(СВЦЭМ!$I$40:$I$783,СВЦЭМ!$A$40:$A$783,$A337,СВЦЭМ!$B$39:$B$782,R$332)+'СЕТ СН'!$F$16</f>
        <v>0</v>
      </c>
      <c r="S337" s="36">
        <f>SUMIFS(СВЦЭМ!$I$40:$I$783,СВЦЭМ!$A$40:$A$783,$A337,СВЦЭМ!$B$39:$B$782,S$332)+'СЕТ СН'!$F$16</f>
        <v>0</v>
      </c>
      <c r="T337" s="36">
        <f>SUMIFS(СВЦЭМ!$I$40:$I$783,СВЦЭМ!$A$40:$A$783,$A337,СВЦЭМ!$B$39:$B$782,T$332)+'СЕТ СН'!$F$16</f>
        <v>0</v>
      </c>
      <c r="U337" s="36">
        <f>SUMIFS(СВЦЭМ!$I$40:$I$783,СВЦЭМ!$A$40:$A$783,$A337,СВЦЭМ!$B$39:$B$782,U$332)+'СЕТ СН'!$F$16</f>
        <v>0</v>
      </c>
      <c r="V337" s="36">
        <f>SUMIFS(СВЦЭМ!$I$40:$I$783,СВЦЭМ!$A$40:$A$783,$A337,СВЦЭМ!$B$39:$B$782,V$332)+'СЕТ СН'!$F$16</f>
        <v>0</v>
      </c>
      <c r="W337" s="36">
        <f>SUMIFS(СВЦЭМ!$I$40:$I$783,СВЦЭМ!$A$40:$A$783,$A337,СВЦЭМ!$B$39:$B$782,W$332)+'СЕТ СН'!$F$16</f>
        <v>0</v>
      </c>
      <c r="X337" s="36">
        <f>SUMIFS(СВЦЭМ!$I$40:$I$783,СВЦЭМ!$A$40:$A$783,$A337,СВЦЭМ!$B$39:$B$782,X$332)+'СЕТ СН'!$F$16</f>
        <v>0</v>
      </c>
      <c r="Y337" s="36">
        <f>SUMIFS(СВЦЭМ!$I$40:$I$783,СВЦЭМ!$A$40:$A$783,$A337,СВЦЭМ!$B$39:$B$782,Y$332)+'СЕТ СН'!$F$16</f>
        <v>0</v>
      </c>
    </row>
    <row r="338" spans="1:25" ht="15.75" hidden="1" x14ac:dyDescent="0.2">
      <c r="A338" s="35">
        <f t="shared" si="9"/>
        <v>44261</v>
      </c>
      <c r="B338" s="36">
        <f>SUMIFS(СВЦЭМ!$I$40:$I$783,СВЦЭМ!$A$40:$A$783,$A338,СВЦЭМ!$B$39:$B$782,B$332)+'СЕТ СН'!$F$16</f>
        <v>0</v>
      </c>
      <c r="C338" s="36">
        <f>SUMIFS(СВЦЭМ!$I$40:$I$783,СВЦЭМ!$A$40:$A$783,$A338,СВЦЭМ!$B$39:$B$782,C$332)+'СЕТ СН'!$F$16</f>
        <v>0</v>
      </c>
      <c r="D338" s="36">
        <f>SUMIFS(СВЦЭМ!$I$40:$I$783,СВЦЭМ!$A$40:$A$783,$A338,СВЦЭМ!$B$39:$B$782,D$332)+'СЕТ СН'!$F$16</f>
        <v>0</v>
      </c>
      <c r="E338" s="36">
        <f>SUMIFS(СВЦЭМ!$I$40:$I$783,СВЦЭМ!$A$40:$A$783,$A338,СВЦЭМ!$B$39:$B$782,E$332)+'СЕТ СН'!$F$16</f>
        <v>0</v>
      </c>
      <c r="F338" s="36">
        <f>SUMIFS(СВЦЭМ!$I$40:$I$783,СВЦЭМ!$A$40:$A$783,$A338,СВЦЭМ!$B$39:$B$782,F$332)+'СЕТ СН'!$F$16</f>
        <v>0</v>
      </c>
      <c r="G338" s="36">
        <f>SUMIFS(СВЦЭМ!$I$40:$I$783,СВЦЭМ!$A$40:$A$783,$A338,СВЦЭМ!$B$39:$B$782,G$332)+'СЕТ СН'!$F$16</f>
        <v>0</v>
      </c>
      <c r="H338" s="36">
        <f>SUMIFS(СВЦЭМ!$I$40:$I$783,СВЦЭМ!$A$40:$A$783,$A338,СВЦЭМ!$B$39:$B$782,H$332)+'СЕТ СН'!$F$16</f>
        <v>0</v>
      </c>
      <c r="I338" s="36">
        <f>SUMIFS(СВЦЭМ!$I$40:$I$783,СВЦЭМ!$A$40:$A$783,$A338,СВЦЭМ!$B$39:$B$782,I$332)+'СЕТ СН'!$F$16</f>
        <v>0</v>
      </c>
      <c r="J338" s="36">
        <f>SUMIFS(СВЦЭМ!$I$40:$I$783,СВЦЭМ!$A$40:$A$783,$A338,СВЦЭМ!$B$39:$B$782,J$332)+'СЕТ СН'!$F$16</f>
        <v>0</v>
      </c>
      <c r="K338" s="36">
        <f>SUMIFS(СВЦЭМ!$I$40:$I$783,СВЦЭМ!$A$40:$A$783,$A338,СВЦЭМ!$B$39:$B$782,K$332)+'СЕТ СН'!$F$16</f>
        <v>0</v>
      </c>
      <c r="L338" s="36">
        <f>SUMIFS(СВЦЭМ!$I$40:$I$783,СВЦЭМ!$A$40:$A$783,$A338,СВЦЭМ!$B$39:$B$782,L$332)+'СЕТ СН'!$F$16</f>
        <v>0</v>
      </c>
      <c r="M338" s="36">
        <f>SUMIFS(СВЦЭМ!$I$40:$I$783,СВЦЭМ!$A$40:$A$783,$A338,СВЦЭМ!$B$39:$B$782,M$332)+'СЕТ СН'!$F$16</f>
        <v>0</v>
      </c>
      <c r="N338" s="36">
        <f>SUMIFS(СВЦЭМ!$I$40:$I$783,СВЦЭМ!$A$40:$A$783,$A338,СВЦЭМ!$B$39:$B$782,N$332)+'СЕТ СН'!$F$16</f>
        <v>0</v>
      </c>
      <c r="O338" s="36">
        <f>SUMIFS(СВЦЭМ!$I$40:$I$783,СВЦЭМ!$A$40:$A$783,$A338,СВЦЭМ!$B$39:$B$782,O$332)+'СЕТ СН'!$F$16</f>
        <v>0</v>
      </c>
      <c r="P338" s="36">
        <f>SUMIFS(СВЦЭМ!$I$40:$I$783,СВЦЭМ!$A$40:$A$783,$A338,СВЦЭМ!$B$39:$B$782,P$332)+'СЕТ СН'!$F$16</f>
        <v>0</v>
      </c>
      <c r="Q338" s="36">
        <f>SUMIFS(СВЦЭМ!$I$40:$I$783,СВЦЭМ!$A$40:$A$783,$A338,СВЦЭМ!$B$39:$B$782,Q$332)+'СЕТ СН'!$F$16</f>
        <v>0</v>
      </c>
      <c r="R338" s="36">
        <f>SUMIFS(СВЦЭМ!$I$40:$I$783,СВЦЭМ!$A$40:$A$783,$A338,СВЦЭМ!$B$39:$B$782,R$332)+'СЕТ СН'!$F$16</f>
        <v>0</v>
      </c>
      <c r="S338" s="36">
        <f>SUMIFS(СВЦЭМ!$I$40:$I$783,СВЦЭМ!$A$40:$A$783,$A338,СВЦЭМ!$B$39:$B$782,S$332)+'СЕТ СН'!$F$16</f>
        <v>0</v>
      </c>
      <c r="T338" s="36">
        <f>SUMIFS(СВЦЭМ!$I$40:$I$783,СВЦЭМ!$A$40:$A$783,$A338,СВЦЭМ!$B$39:$B$782,T$332)+'СЕТ СН'!$F$16</f>
        <v>0</v>
      </c>
      <c r="U338" s="36">
        <f>SUMIFS(СВЦЭМ!$I$40:$I$783,СВЦЭМ!$A$40:$A$783,$A338,СВЦЭМ!$B$39:$B$782,U$332)+'СЕТ СН'!$F$16</f>
        <v>0</v>
      </c>
      <c r="V338" s="36">
        <f>SUMIFS(СВЦЭМ!$I$40:$I$783,СВЦЭМ!$A$40:$A$783,$A338,СВЦЭМ!$B$39:$B$782,V$332)+'СЕТ СН'!$F$16</f>
        <v>0</v>
      </c>
      <c r="W338" s="36">
        <f>SUMIFS(СВЦЭМ!$I$40:$I$783,СВЦЭМ!$A$40:$A$783,$A338,СВЦЭМ!$B$39:$B$782,W$332)+'СЕТ СН'!$F$16</f>
        <v>0</v>
      </c>
      <c r="X338" s="36">
        <f>SUMIFS(СВЦЭМ!$I$40:$I$783,СВЦЭМ!$A$40:$A$783,$A338,СВЦЭМ!$B$39:$B$782,X$332)+'СЕТ СН'!$F$16</f>
        <v>0</v>
      </c>
      <c r="Y338" s="36">
        <f>SUMIFS(СВЦЭМ!$I$40:$I$783,СВЦЭМ!$A$40:$A$783,$A338,СВЦЭМ!$B$39:$B$782,Y$332)+'СЕТ СН'!$F$16</f>
        <v>0</v>
      </c>
    </row>
    <row r="339" spans="1:25" ht="15.75" hidden="1" x14ac:dyDescent="0.2">
      <c r="A339" s="35">
        <f t="shared" si="9"/>
        <v>44262</v>
      </c>
      <c r="B339" s="36">
        <f>SUMIFS(СВЦЭМ!$I$40:$I$783,СВЦЭМ!$A$40:$A$783,$A339,СВЦЭМ!$B$39:$B$782,B$332)+'СЕТ СН'!$F$16</f>
        <v>0</v>
      </c>
      <c r="C339" s="36">
        <f>SUMIFS(СВЦЭМ!$I$40:$I$783,СВЦЭМ!$A$40:$A$783,$A339,СВЦЭМ!$B$39:$B$782,C$332)+'СЕТ СН'!$F$16</f>
        <v>0</v>
      </c>
      <c r="D339" s="36">
        <f>SUMIFS(СВЦЭМ!$I$40:$I$783,СВЦЭМ!$A$40:$A$783,$A339,СВЦЭМ!$B$39:$B$782,D$332)+'СЕТ СН'!$F$16</f>
        <v>0</v>
      </c>
      <c r="E339" s="36">
        <f>SUMIFS(СВЦЭМ!$I$40:$I$783,СВЦЭМ!$A$40:$A$783,$A339,СВЦЭМ!$B$39:$B$782,E$332)+'СЕТ СН'!$F$16</f>
        <v>0</v>
      </c>
      <c r="F339" s="36">
        <f>SUMIFS(СВЦЭМ!$I$40:$I$783,СВЦЭМ!$A$40:$A$783,$A339,СВЦЭМ!$B$39:$B$782,F$332)+'СЕТ СН'!$F$16</f>
        <v>0</v>
      </c>
      <c r="G339" s="36">
        <f>SUMIFS(СВЦЭМ!$I$40:$I$783,СВЦЭМ!$A$40:$A$783,$A339,СВЦЭМ!$B$39:$B$782,G$332)+'СЕТ СН'!$F$16</f>
        <v>0</v>
      </c>
      <c r="H339" s="36">
        <f>SUMIFS(СВЦЭМ!$I$40:$I$783,СВЦЭМ!$A$40:$A$783,$A339,СВЦЭМ!$B$39:$B$782,H$332)+'СЕТ СН'!$F$16</f>
        <v>0</v>
      </c>
      <c r="I339" s="36">
        <f>SUMIFS(СВЦЭМ!$I$40:$I$783,СВЦЭМ!$A$40:$A$783,$A339,СВЦЭМ!$B$39:$B$782,I$332)+'СЕТ СН'!$F$16</f>
        <v>0</v>
      </c>
      <c r="J339" s="36">
        <f>SUMIFS(СВЦЭМ!$I$40:$I$783,СВЦЭМ!$A$40:$A$783,$A339,СВЦЭМ!$B$39:$B$782,J$332)+'СЕТ СН'!$F$16</f>
        <v>0</v>
      </c>
      <c r="K339" s="36">
        <f>SUMIFS(СВЦЭМ!$I$40:$I$783,СВЦЭМ!$A$40:$A$783,$A339,СВЦЭМ!$B$39:$B$782,K$332)+'СЕТ СН'!$F$16</f>
        <v>0</v>
      </c>
      <c r="L339" s="36">
        <f>SUMIFS(СВЦЭМ!$I$40:$I$783,СВЦЭМ!$A$40:$A$783,$A339,СВЦЭМ!$B$39:$B$782,L$332)+'СЕТ СН'!$F$16</f>
        <v>0</v>
      </c>
      <c r="M339" s="36">
        <f>SUMIFS(СВЦЭМ!$I$40:$I$783,СВЦЭМ!$A$40:$A$783,$A339,СВЦЭМ!$B$39:$B$782,M$332)+'СЕТ СН'!$F$16</f>
        <v>0</v>
      </c>
      <c r="N339" s="36">
        <f>SUMIFS(СВЦЭМ!$I$40:$I$783,СВЦЭМ!$A$40:$A$783,$A339,СВЦЭМ!$B$39:$B$782,N$332)+'СЕТ СН'!$F$16</f>
        <v>0</v>
      </c>
      <c r="O339" s="36">
        <f>SUMIFS(СВЦЭМ!$I$40:$I$783,СВЦЭМ!$A$40:$A$783,$A339,СВЦЭМ!$B$39:$B$782,O$332)+'СЕТ СН'!$F$16</f>
        <v>0</v>
      </c>
      <c r="P339" s="36">
        <f>SUMIFS(СВЦЭМ!$I$40:$I$783,СВЦЭМ!$A$40:$A$783,$A339,СВЦЭМ!$B$39:$B$782,P$332)+'СЕТ СН'!$F$16</f>
        <v>0</v>
      </c>
      <c r="Q339" s="36">
        <f>SUMIFS(СВЦЭМ!$I$40:$I$783,СВЦЭМ!$A$40:$A$783,$A339,СВЦЭМ!$B$39:$B$782,Q$332)+'СЕТ СН'!$F$16</f>
        <v>0</v>
      </c>
      <c r="R339" s="36">
        <f>SUMIFS(СВЦЭМ!$I$40:$I$783,СВЦЭМ!$A$40:$A$783,$A339,СВЦЭМ!$B$39:$B$782,R$332)+'СЕТ СН'!$F$16</f>
        <v>0</v>
      </c>
      <c r="S339" s="36">
        <f>SUMIFS(СВЦЭМ!$I$40:$I$783,СВЦЭМ!$A$40:$A$783,$A339,СВЦЭМ!$B$39:$B$782,S$332)+'СЕТ СН'!$F$16</f>
        <v>0</v>
      </c>
      <c r="T339" s="36">
        <f>SUMIFS(СВЦЭМ!$I$40:$I$783,СВЦЭМ!$A$40:$A$783,$A339,СВЦЭМ!$B$39:$B$782,T$332)+'СЕТ СН'!$F$16</f>
        <v>0</v>
      </c>
      <c r="U339" s="36">
        <f>SUMIFS(СВЦЭМ!$I$40:$I$783,СВЦЭМ!$A$40:$A$783,$A339,СВЦЭМ!$B$39:$B$782,U$332)+'СЕТ СН'!$F$16</f>
        <v>0</v>
      </c>
      <c r="V339" s="36">
        <f>SUMIFS(СВЦЭМ!$I$40:$I$783,СВЦЭМ!$A$40:$A$783,$A339,СВЦЭМ!$B$39:$B$782,V$332)+'СЕТ СН'!$F$16</f>
        <v>0</v>
      </c>
      <c r="W339" s="36">
        <f>SUMIFS(СВЦЭМ!$I$40:$I$783,СВЦЭМ!$A$40:$A$783,$A339,СВЦЭМ!$B$39:$B$782,W$332)+'СЕТ СН'!$F$16</f>
        <v>0</v>
      </c>
      <c r="X339" s="36">
        <f>SUMIFS(СВЦЭМ!$I$40:$I$783,СВЦЭМ!$A$40:$A$783,$A339,СВЦЭМ!$B$39:$B$782,X$332)+'СЕТ СН'!$F$16</f>
        <v>0</v>
      </c>
      <c r="Y339" s="36">
        <f>SUMIFS(СВЦЭМ!$I$40:$I$783,СВЦЭМ!$A$40:$A$783,$A339,СВЦЭМ!$B$39:$B$782,Y$332)+'СЕТ СН'!$F$16</f>
        <v>0</v>
      </c>
    </row>
    <row r="340" spans="1:25" ht="15.75" hidden="1" x14ac:dyDescent="0.2">
      <c r="A340" s="35">
        <f t="shared" si="9"/>
        <v>44263</v>
      </c>
      <c r="B340" s="36">
        <f>SUMIFS(СВЦЭМ!$I$40:$I$783,СВЦЭМ!$A$40:$A$783,$A340,СВЦЭМ!$B$39:$B$782,B$332)+'СЕТ СН'!$F$16</f>
        <v>0</v>
      </c>
      <c r="C340" s="36">
        <f>SUMIFS(СВЦЭМ!$I$40:$I$783,СВЦЭМ!$A$40:$A$783,$A340,СВЦЭМ!$B$39:$B$782,C$332)+'СЕТ СН'!$F$16</f>
        <v>0</v>
      </c>
      <c r="D340" s="36">
        <f>SUMIFS(СВЦЭМ!$I$40:$I$783,СВЦЭМ!$A$40:$A$783,$A340,СВЦЭМ!$B$39:$B$782,D$332)+'СЕТ СН'!$F$16</f>
        <v>0</v>
      </c>
      <c r="E340" s="36">
        <f>SUMIFS(СВЦЭМ!$I$40:$I$783,СВЦЭМ!$A$40:$A$783,$A340,СВЦЭМ!$B$39:$B$782,E$332)+'СЕТ СН'!$F$16</f>
        <v>0</v>
      </c>
      <c r="F340" s="36">
        <f>SUMIFS(СВЦЭМ!$I$40:$I$783,СВЦЭМ!$A$40:$A$783,$A340,СВЦЭМ!$B$39:$B$782,F$332)+'СЕТ СН'!$F$16</f>
        <v>0</v>
      </c>
      <c r="G340" s="36">
        <f>SUMIFS(СВЦЭМ!$I$40:$I$783,СВЦЭМ!$A$40:$A$783,$A340,СВЦЭМ!$B$39:$B$782,G$332)+'СЕТ СН'!$F$16</f>
        <v>0</v>
      </c>
      <c r="H340" s="36">
        <f>SUMIFS(СВЦЭМ!$I$40:$I$783,СВЦЭМ!$A$40:$A$783,$A340,СВЦЭМ!$B$39:$B$782,H$332)+'СЕТ СН'!$F$16</f>
        <v>0</v>
      </c>
      <c r="I340" s="36">
        <f>SUMIFS(СВЦЭМ!$I$40:$I$783,СВЦЭМ!$A$40:$A$783,$A340,СВЦЭМ!$B$39:$B$782,I$332)+'СЕТ СН'!$F$16</f>
        <v>0</v>
      </c>
      <c r="J340" s="36">
        <f>SUMIFS(СВЦЭМ!$I$40:$I$783,СВЦЭМ!$A$40:$A$783,$A340,СВЦЭМ!$B$39:$B$782,J$332)+'СЕТ СН'!$F$16</f>
        <v>0</v>
      </c>
      <c r="K340" s="36">
        <f>SUMIFS(СВЦЭМ!$I$40:$I$783,СВЦЭМ!$A$40:$A$783,$A340,СВЦЭМ!$B$39:$B$782,K$332)+'СЕТ СН'!$F$16</f>
        <v>0</v>
      </c>
      <c r="L340" s="36">
        <f>SUMIFS(СВЦЭМ!$I$40:$I$783,СВЦЭМ!$A$40:$A$783,$A340,СВЦЭМ!$B$39:$B$782,L$332)+'СЕТ СН'!$F$16</f>
        <v>0</v>
      </c>
      <c r="M340" s="36">
        <f>SUMIFS(СВЦЭМ!$I$40:$I$783,СВЦЭМ!$A$40:$A$783,$A340,СВЦЭМ!$B$39:$B$782,M$332)+'СЕТ СН'!$F$16</f>
        <v>0</v>
      </c>
      <c r="N340" s="36">
        <f>SUMIFS(СВЦЭМ!$I$40:$I$783,СВЦЭМ!$A$40:$A$783,$A340,СВЦЭМ!$B$39:$B$782,N$332)+'СЕТ СН'!$F$16</f>
        <v>0</v>
      </c>
      <c r="O340" s="36">
        <f>SUMIFS(СВЦЭМ!$I$40:$I$783,СВЦЭМ!$A$40:$A$783,$A340,СВЦЭМ!$B$39:$B$782,O$332)+'СЕТ СН'!$F$16</f>
        <v>0</v>
      </c>
      <c r="P340" s="36">
        <f>SUMIFS(СВЦЭМ!$I$40:$I$783,СВЦЭМ!$A$40:$A$783,$A340,СВЦЭМ!$B$39:$B$782,P$332)+'СЕТ СН'!$F$16</f>
        <v>0</v>
      </c>
      <c r="Q340" s="36">
        <f>SUMIFS(СВЦЭМ!$I$40:$I$783,СВЦЭМ!$A$40:$A$783,$A340,СВЦЭМ!$B$39:$B$782,Q$332)+'СЕТ СН'!$F$16</f>
        <v>0</v>
      </c>
      <c r="R340" s="36">
        <f>SUMIFS(СВЦЭМ!$I$40:$I$783,СВЦЭМ!$A$40:$A$783,$A340,СВЦЭМ!$B$39:$B$782,R$332)+'СЕТ СН'!$F$16</f>
        <v>0</v>
      </c>
      <c r="S340" s="36">
        <f>SUMIFS(СВЦЭМ!$I$40:$I$783,СВЦЭМ!$A$40:$A$783,$A340,СВЦЭМ!$B$39:$B$782,S$332)+'СЕТ СН'!$F$16</f>
        <v>0</v>
      </c>
      <c r="T340" s="36">
        <f>SUMIFS(СВЦЭМ!$I$40:$I$783,СВЦЭМ!$A$40:$A$783,$A340,СВЦЭМ!$B$39:$B$782,T$332)+'СЕТ СН'!$F$16</f>
        <v>0</v>
      </c>
      <c r="U340" s="36">
        <f>SUMIFS(СВЦЭМ!$I$40:$I$783,СВЦЭМ!$A$40:$A$783,$A340,СВЦЭМ!$B$39:$B$782,U$332)+'СЕТ СН'!$F$16</f>
        <v>0</v>
      </c>
      <c r="V340" s="36">
        <f>SUMIFS(СВЦЭМ!$I$40:$I$783,СВЦЭМ!$A$40:$A$783,$A340,СВЦЭМ!$B$39:$B$782,V$332)+'СЕТ СН'!$F$16</f>
        <v>0</v>
      </c>
      <c r="W340" s="36">
        <f>SUMIFS(СВЦЭМ!$I$40:$I$783,СВЦЭМ!$A$40:$A$783,$A340,СВЦЭМ!$B$39:$B$782,W$332)+'СЕТ СН'!$F$16</f>
        <v>0</v>
      </c>
      <c r="X340" s="36">
        <f>SUMIFS(СВЦЭМ!$I$40:$I$783,СВЦЭМ!$A$40:$A$783,$A340,СВЦЭМ!$B$39:$B$782,X$332)+'СЕТ СН'!$F$16</f>
        <v>0</v>
      </c>
      <c r="Y340" s="36">
        <f>SUMIFS(СВЦЭМ!$I$40:$I$783,СВЦЭМ!$A$40:$A$783,$A340,СВЦЭМ!$B$39:$B$782,Y$332)+'СЕТ СН'!$F$16</f>
        <v>0</v>
      </c>
    </row>
    <row r="341" spans="1:25" ht="15.75" hidden="1" x14ac:dyDescent="0.2">
      <c r="A341" s="35">
        <f t="shared" si="9"/>
        <v>44264</v>
      </c>
      <c r="B341" s="36">
        <f>SUMIFS(СВЦЭМ!$I$40:$I$783,СВЦЭМ!$A$40:$A$783,$A341,СВЦЭМ!$B$39:$B$782,B$332)+'СЕТ СН'!$F$16</f>
        <v>0</v>
      </c>
      <c r="C341" s="36">
        <f>SUMIFS(СВЦЭМ!$I$40:$I$783,СВЦЭМ!$A$40:$A$783,$A341,СВЦЭМ!$B$39:$B$782,C$332)+'СЕТ СН'!$F$16</f>
        <v>0</v>
      </c>
      <c r="D341" s="36">
        <f>SUMIFS(СВЦЭМ!$I$40:$I$783,СВЦЭМ!$A$40:$A$783,$A341,СВЦЭМ!$B$39:$B$782,D$332)+'СЕТ СН'!$F$16</f>
        <v>0</v>
      </c>
      <c r="E341" s="36">
        <f>SUMIFS(СВЦЭМ!$I$40:$I$783,СВЦЭМ!$A$40:$A$783,$A341,СВЦЭМ!$B$39:$B$782,E$332)+'СЕТ СН'!$F$16</f>
        <v>0</v>
      </c>
      <c r="F341" s="36">
        <f>SUMIFS(СВЦЭМ!$I$40:$I$783,СВЦЭМ!$A$40:$A$783,$A341,СВЦЭМ!$B$39:$B$782,F$332)+'СЕТ СН'!$F$16</f>
        <v>0</v>
      </c>
      <c r="G341" s="36">
        <f>SUMIFS(СВЦЭМ!$I$40:$I$783,СВЦЭМ!$A$40:$A$783,$A341,СВЦЭМ!$B$39:$B$782,G$332)+'СЕТ СН'!$F$16</f>
        <v>0</v>
      </c>
      <c r="H341" s="36">
        <f>SUMIFS(СВЦЭМ!$I$40:$I$783,СВЦЭМ!$A$40:$A$783,$A341,СВЦЭМ!$B$39:$B$782,H$332)+'СЕТ СН'!$F$16</f>
        <v>0</v>
      </c>
      <c r="I341" s="36">
        <f>SUMIFS(СВЦЭМ!$I$40:$I$783,СВЦЭМ!$A$40:$A$783,$A341,СВЦЭМ!$B$39:$B$782,I$332)+'СЕТ СН'!$F$16</f>
        <v>0</v>
      </c>
      <c r="J341" s="36">
        <f>SUMIFS(СВЦЭМ!$I$40:$I$783,СВЦЭМ!$A$40:$A$783,$A341,СВЦЭМ!$B$39:$B$782,J$332)+'СЕТ СН'!$F$16</f>
        <v>0</v>
      </c>
      <c r="K341" s="36">
        <f>SUMIFS(СВЦЭМ!$I$40:$I$783,СВЦЭМ!$A$40:$A$783,$A341,СВЦЭМ!$B$39:$B$782,K$332)+'СЕТ СН'!$F$16</f>
        <v>0</v>
      </c>
      <c r="L341" s="36">
        <f>SUMIFS(СВЦЭМ!$I$40:$I$783,СВЦЭМ!$A$40:$A$783,$A341,СВЦЭМ!$B$39:$B$782,L$332)+'СЕТ СН'!$F$16</f>
        <v>0</v>
      </c>
      <c r="M341" s="36">
        <f>SUMIFS(СВЦЭМ!$I$40:$I$783,СВЦЭМ!$A$40:$A$783,$A341,СВЦЭМ!$B$39:$B$782,M$332)+'СЕТ СН'!$F$16</f>
        <v>0</v>
      </c>
      <c r="N341" s="36">
        <f>SUMIFS(СВЦЭМ!$I$40:$I$783,СВЦЭМ!$A$40:$A$783,$A341,СВЦЭМ!$B$39:$B$782,N$332)+'СЕТ СН'!$F$16</f>
        <v>0</v>
      </c>
      <c r="O341" s="36">
        <f>SUMIFS(СВЦЭМ!$I$40:$I$783,СВЦЭМ!$A$40:$A$783,$A341,СВЦЭМ!$B$39:$B$782,O$332)+'СЕТ СН'!$F$16</f>
        <v>0</v>
      </c>
      <c r="P341" s="36">
        <f>SUMIFS(СВЦЭМ!$I$40:$I$783,СВЦЭМ!$A$40:$A$783,$A341,СВЦЭМ!$B$39:$B$782,P$332)+'СЕТ СН'!$F$16</f>
        <v>0</v>
      </c>
      <c r="Q341" s="36">
        <f>SUMIFS(СВЦЭМ!$I$40:$I$783,СВЦЭМ!$A$40:$A$783,$A341,СВЦЭМ!$B$39:$B$782,Q$332)+'СЕТ СН'!$F$16</f>
        <v>0</v>
      </c>
      <c r="R341" s="36">
        <f>SUMIFS(СВЦЭМ!$I$40:$I$783,СВЦЭМ!$A$40:$A$783,$A341,СВЦЭМ!$B$39:$B$782,R$332)+'СЕТ СН'!$F$16</f>
        <v>0</v>
      </c>
      <c r="S341" s="36">
        <f>SUMIFS(СВЦЭМ!$I$40:$I$783,СВЦЭМ!$A$40:$A$783,$A341,СВЦЭМ!$B$39:$B$782,S$332)+'СЕТ СН'!$F$16</f>
        <v>0</v>
      </c>
      <c r="T341" s="36">
        <f>SUMIFS(СВЦЭМ!$I$40:$I$783,СВЦЭМ!$A$40:$A$783,$A341,СВЦЭМ!$B$39:$B$782,T$332)+'СЕТ СН'!$F$16</f>
        <v>0</v>
      </c>
      <c r="U341" s="36">
        <f>SUMIFS(СВЦЭМ!$I$40:$I$783,СВЦЭМ!$A$40:$A$783,$A341,СВЦЭМ!$B$39:$B$782,U$332)+'СЕТ СН'!$F$16</f>
        <v>0</v>
      </c>
      <c r="V341" s="36">
        <f>SUMIFS(СВЦЭМ!$I$40:$I$783,СВЦЭМ!$A$40:$A$783,$A341,СВЦЭМ!$B$39:$B$782,V$332)+'СЕТ СН'!$F$16</f>
        <v>0</v>
      </c>
      <c r="W341" s="36">
        <f>SUMIFS(СВЦЭМ!$I$40:$I$783,СВЦЭМ!$A$40:$A$783,$A341,СВЦЭМ!$B$39:$B$782,W$332)+'СЕТ СН'!$F$16</f>
        <v>0</v>
      </c>
      <c r="X341" s="36">
        <f>SUMIFS(СВЦЭМ!$I$40:$I$783,СВЦЭМ!$A$40:$A$783,$A341,СВЦЭМ!$B$39:$B$782,X$332)+'СЕТ СН'!$F$16</f>
        <v>0</v>
      </c>
      <c r="Y341" s="36">
        <f>SUMIFS(СВЦЭМ!$I$40:$I$783,СВЦЭМ!$A$40:$A$783,$A341,СВЦЭМ!$B$39:$B$782,Y$332)+'СЕТ СН'!$F$16</f>
        <v>0</v>
      </c>
    </row>
    <row r="342" spans="1:25" ht="15.75" hidden="1" x14ac:dyDescent="0.2">
      <c r="A342" s="35">
        <f t="shared" si="9"/>
        <v>44265</v>
      </c>
      <c r="B342" s="36">
        <f>SUMIFS(СВЦЭМ!$I$40:$I$783,СВЦЭМ!$A$40:$A$783,$A342,СВЦЭМ!$B$39:$B$782,B$332)+'СЕТ СН'!$F$16</f>
        <v>0</v>
      </c>
      <c r="C342" s="36">
        <f>SUMIFS(СВЦЭМ!$I$40:$I$783,СВЦЭМ!$A$40:$A$783,$A342,СВЦЭМ!$B$39:$B$782,C$332)+'СЕТ СН'!$F$16</f>
        <v>0</v>
      </c>
      <c r="D342" s="36">
        <f>SUMIFS(СВЦЭМ!$I$40:$I$783,СВЦЭМ!$A$40:$A$783,$A342,СВЦЭМ!$B$39:$B$782,D$332)+'СЕТ СН'!$F$16</f>
        <v>0</v>
      </c>
      <c r="E342" s="36">
        <f>SUMIFS(СВЦЭМ!$I$40:$I$783,СВЦЭМ!$A$40:$A$783,$A342,СВЦЭМ!$B$39:$B$782,E$332)+'СЕТ СН'!$F$16</f>
        <v>0</v>
      </c>
      <c r="F342" s="36">
        <f>SUMIFS(СВЦЭМ!$I$40:$I$783,СВЦЭМ!$A$40:$A$783,$A342,СВЦЭМ!$B$39:$B$782,F$332)+'СЕТ СН'!$F$16</f>
        <v>0</v>
      </c>
      <c r="G342" s="36">
        <f>SUMIFS(СВЦЭМ!$I$40:$I$783,СВЦЭМ!$A$40:$A$783,$A342,СВЦЭМ!$B$39:$B$782,G$332)+'СЕТ СН'!$F$16</f>
        <v>0</v>
      </c>
      <c r="H342" s="36">
        <f>SUMIFS(СВЦЭМ!$I$40:$I$783,СВЦЭМ!$A$40:$A$783,$A342,СВЦЭМ!$B$39:$B$782,H$332)+'СЕТ СН'!$F$16</f>
        <v>0</v>
      </c>
      <c r="I342" s="36">
        <f>SUMIFS(СВЦЭМ!$I$40:$I$783,СВЦЭМ!$A$40:$A$783,$A342,СВЦЭМ!$B$39:$B$782,I$332)+'СЕТ СН'!$F$16</f>
        <v>0</v>
      </c>
      <c r="J342" s="36">
        <f>SUMIFS(СВЦЭМ!$I$40:$I$783,СВЦЭМ!$A$40:$A$783,$A342,СВЦЭМ!$B$39:$B$782,J$332)+'СЕТ СН'!$F$16</f>
        <v>0</v>
      </c>
      <c r="K342" s="36">
        <f>SUMIFS(СВЦЭМ!$I$40:$I$783,СВЦЭМ!$A$40:$A$783,$A342,СВЦЭМ!$B$39:$B$782,K$332)+'СЕТ СН'!$F$16</f>
        <v>0</v>
      </c>
      <c r="L342" s="36">
        <f>SUMIFS(СВЦЭМ!$I$40:$I$783,СВЦЭМ!$A$40:$A$783,$A342,СВЦЭМ!$B$39:$B$782,L$332)+'СЕТ СН'!$F$16</f>
        <v>0</v>
      </c>
      <c r="M342" s="36">
        <f>SUMIFS(СВЦЭМ!$I$40:$I$783,СВЦЭМ!$A$40:$A$783,$A342,СВЦЭМ!$B$39:$B$782,M$332)+'СЕТ СН'!$F$16</f>
        <v>0</v>
      </c>
      <c r="N342" s="36">
        <f>SUMIFS(СВЦЭМ!$I$40:$I$783,СВЦЭМ!$A$40:$A$783,$A342,СВЦЭМ!$B$39:$B$782,N$332)+'СЕТ СН'!$F$16</f>
        <v>0</v>
      </c>
      <c r="O342" s="36">
        <f>SUMIFS(СВЦЭМ!$I$40:$I$783,СВЦЭМ!$A$40:$A$783,$A342,СВЦЭМ!$B$39:$B$782,O$332)+'СЕТ СН'!$F$16</f>
        <v>0</v>
      </c>
      <c r="P342" s="36">
        <f>SUMIFS(СВЦЭМ!$I$40:$I$783,СВЦЭМ!$A$40:$A$783,$A342,СВЦЭМ!$B$39:$B$782,P$332)+'СЕТ СН'!$F$16</f>
        <v>0</v>
      </c>
      <c r="Q342" s="36">
        <f>SUMIFS(СВЦЭМ!$I$40:$I$783,СВЦЭМ!$A$40:$A$783,$A342,СВЦЭМ!$B$39:$B$782,Q$332)+'СЕТ СН'!$F$16</f>
        <v>0</v>
      </c>
      <c r="R342" s="36">
        <f>SUMIFS(СВЦЭМ!$I$40:$I$783,СВЦЭМ!$A$40:$A$783,$A342,СВЦЭМ!$B$39:$B$782,R$332)+'СЕТ СН'!$F$16</f>
        <v>0</v>
      </c>
      <c r="S342" s="36">
        <f>SUMIFS(СВЦЭМ!$I$40:$I$783,СВЦЭМ!$A$40:$A$783,$A342,СВЦЭМ!$B$39:$B$782,S$332)+'СЕТ СН'!$F$16</f>
        <v>0</v>
      </c>
      <c r="T342" s="36">
        <f>SUMIFS(СВЦЭМ!$I$40:$I$783,СВЦЭМ!$A$40:$A$783,$A342,СВЦЭМ!$B$39:$B$782,T$332)+'СЕТ СН'!$F$16</f>
        <v>0</v>
      </c>
      <c r="U342" s="36">
        <f>SUMIFS(СВЦЭМ!$I$40:$I$783,СВЦЭМ!$A$40:$A$783,$A342,СВЦЭМ!$B$39:$B$782,U$332)+'СЕТ СН'!$F$16</f>
        <v>0</v>
      </c>
      <c r="V342" s="36">
        <f>SUMIFS(СВЦЭМ!$I$40:$I$783,СВЦЭМ!$A$40:$A$783,$A342,СВЦЭМ!$B$39:$B$782,V$332)+'СЕТ СН'!$F$16</f>
        <v>0</v>
      </c>
      <c r="W342" s="36">
        <f>SUMIFS(СВЦЭМ!$I$40:$I$783,СВЦЭМ!$A$40:$A$783,$A342,СВЦЭМ!$B$39:$B$782,W$332)+'СЕТ СН'!$F$16</f>
        <v>0</v>
      </c>
      <c r="X342" s="36">
        <f>SUMIFS(СВЦЭМ!$I$40:$I$783,СВЦЭМ!$A$40:$A$783,$A342,СВЦЭМ!$B$39:$B$782,X$332)+'СЕТ СН'!$F$16</f>
        <v>0</v>
      </c>
      <c r="Y342" s="36">
        <f>SUMIFS(СВЦЭМ!$I$40:$I$783,СВЦЭМ!$A$40:$A$783,$A342,СВЦЭМ!$B$39:$B$782,Y$332)+'СЕТ СН'!$F$16</f>
        <v>0</v>
      </c>
    </row>
    <row r="343" spans="1:25" ht="15.75" hidden="1" x14ac:dyDescent="0.2">
      <c r="A343" s="35">
        <f t="shared" si="9"/>
        <v>44266</v>
      </c>
      <c r="B343" s="36">
        <f>SUMIFS(СВЦЭМ!$I$40:$I$783,СВЦЭМ!$A$40:$A$783,$A343,СВЦЭМ!$B$39:$B$782,B$332)+'СЕТ СН'!$F$16</f>
        <v>0</v>
      </c>
      <c r="C343" s="36">
        <f>SUMIFS(СВЦЭМ!$I$40:$I$783,СВЦЭМ!$A$40:$A$783,$A343,СВЦЭМ!$B$39:$B$782,C$332)+'СЕТ СН'!$F$16</f>
        <v>0</v>
      </c>
      <c r="D343" s="36">
        <f>SUMIFS(СВЦЭМ!$I$40:$I$783,СВЦЭМ!$A$40:$A$783,$A343,СВЦЭМ!$B$39:$B$782,D$332)+'СЕТ СН'!$F$16</f>
        <v>0</v>
      </c>
      <c r="E343" s="36">
        <f>SUMIFS(СВЦЭМ!$I$40:$I$783,СВЦЭМ!$A$40:$A$783,$A343,СВЦЭМ!$B$39:$B$782,E$332)+'СЕТ СН'!$F$16</f>
        <v>0</v>
      </c>
      <c r="F343" s="36">
        <f>SUMIFS(СВЦЭМ!$I$40:$I$783,СВЦЭМ!$A$40:$A$783,$A343,СВЦЭМ!$B$39:$B$782,F$332)+'СЕТ СН'!$F$16</f>
        <v>0</v>
      </c>
      <c r="G343" s="36">
        <f>SUMIFS(СВЦЭМ!$I$40:$I$783,СВЦЭМ!$A$40:$A$783,$A343,СВЦЭМ!$B$39:$B$782,G$332)+'СЕТ СН'!$F$16</f>
        <v>0</v>
      </c>
      <c r="H343" s="36">
        <f>SUMIFS(СВЦЭМ!$I$40:$I$783,СВЦЭМ!$A$40:$A$783,$A343,СВЦЭМ!$B$39:$B$782,H$332)+'СЕТ СН'!$F$16</f>
        <v>0</v>
      </c>
      <c r="I343" s="36">
        <f>SUMIFS(СВЦЭМ!$I$40:$I$783,СВЦЭМ!$A$40:$A$783,$A343,СВЦЭМ!$B$39:$B$782,I$332)+'СЕТ СН'!$F$16</f>
        <v>0</v>
      </c>
      <c r="J343" s="36">
        <f>SUMIFS(СВЦЭМ!$I$40:$I$783,СВЦЭМ!$A$40:$A$783,$A343,СВЦЭМ!$B$39:$B$782,J$332)+'СЕТ СН'!$F$16</f>
        <v>0</v>
      </c>
      <c r="K343" s="36">
        <f>SUMIFS(СВЦЭМ!$I$40:$I$783,СВЦЭМ!$A$40:$A$783,$A343,СВЦЭМ!$B$39:$B$782,K$332)+'СЕТ СН'!$F$16</f>
        <v>0</v>
      </c>
      <c r="L343" s="36">
        <f>SUMIFS(СВЦЭМ!$I$40:$I$783,СВЦЭМ!$A$40:$A$783,$A343,СВЦЭМ!$B$39:$B$782,L$332)+'СЕТ СН'!$F$16</f>
        <v>0</v>
      </c>
      <c r="M343" s="36">
        <f>SUMIFS(СВЦЭМ!$I$40:$I$783,СВЦЭМ!$A$40:$A$783,$A343,СВЦЭМ!$B$39:$B$782,M$332)+'СЕТ СН'!$F$16</f>
        <v>0</v>
      </c>
      <c r="N343" s="36">
        <f>SUMIFS(СВЦЭМ!$I$40:$I$783,СВЦЭМ!$A$40:$A$783,$A343,СВЦЭМ!$B$39:$B$782,N$332)+'СЕТ СН'!$F$16</f>
        <v>0</v>
      </c>
      <c r="O343" s="36">
        <f>SUMIFS(СВЦЭМ!$I$40:$I$783,СВЦЭМ!$A$40:$A$783,$A343,СВЦЭМ!$B$39:$B$782,O$332)+'СЕТ СН'!$F$16</f>
        <v>0</v>
      </c>
      <c r="P343" s="36">
        <f>SUMIFS(СВЦЭМ!$I$40:$I$783,СВЦЭМ!$A$40:$A$783,$A343,СВЦЭМ!$B$39:$B$782,P$332)+'СЕТ СН'!$F$16</f>
        <v>0</v>
      </c>
      <c r="Q343" s="36">
        <f>SUMIFS(СВЦЭМ!$I$40:$I$783,СВЦЭМ!$A$40:$A$783,$A343,СВЦЭМ!$B$39:$B$782,Q$332)+'СЕТ СН'!$F$16</f>
        <v>0</v>
      </c>
      <c r="R343" s="36">
        <f>SUMIFS(СВЦЭМ!$I$40:$I$783,СВЦЭМ!$A$40:$A$783,$A343,СВЦЭМ!$B$39:$B$782,R$332)+'СЕТ СН'!$F$16</f>
        <v>0</v>
      </c>
      <c r="S343" s="36">
        <f>SUMIFS(СВЦЭМ!$I$40:$I$783,СВЦЭМ!$A$40:$A$783,$A343,СВЦЭМ!$B$39:$B$782,S$332)+'СЕТ СН'!$F$16</f>
        <v>0</v>
      </c>
      <c r="T343" s="36">
        <f>SUMIFS(СВЦЭМ!$I$40:$I$783,СВЦЭМ!$A$40:$A$783,$A343,СВЦЭМ!$B$39:$B$782,T$332)+'СЕТ СН'!$F$16</f>
        <v>0</v>
      </c>
      <c r="U343" s="36">
        <f>SUMIFS(СВЦЭМ!$I$40:$I$783,СВЦЭМ!$A$40:$A$783,$A343,СВЦЭМ!$B$39:$B$782,U$332)+'СЕТ СН'!$F$16</f>
        <v>0</v>
      </c>
      <c r="V343" s="36">
        <f>SUMIFS(СВЦЭМ!$I$40:$I$783,СВЦЭМ!$A$40:$A$783,$A343,СВЦЭМ!$B$39:$B$782,V$332)+'СЕТ СН'!$F$16</f>
        <v>0</v>
      </c>
      <c r="W343" s="36">
        <f>SUMIFS(СВЦЭМ!$I$40:$I$783,СВЦЭМ!$A$40:$A$783,$A343,СВЦЭМ!$B$39:$B$782,W$332)+'СЕТ СН'!$F$16</f>
        <v>0</v>
      </c>
      <c r="X343" s="36">
        <f>SUMIFS(СВЦЭМ!$I$40:$I$783,СВЦЭМ!$A$40:$A$783,$A343,СВЦЭМ!$B$39:$B$782,X$332)+'СЕТ СН'!$F$16</f>
        <v>0</v>
      </c>
      <c r="Y343" s="36">
        <f>SUMIFS(СВЦЭМ!$I$40:$I$783,СВЦЭМ!$A$40:$A$783,$A343,СВЦЭМ!$B$39:$B$782,Y$332)+'СЕТ СН'!$F$16</f>
        <v>0</v>
      </c>
    </row>
    <row r="344" spans="1:25" ht="15.75" hidden="1" x14ac:dyDescent="0.2">
      <c r="A344" s="35">
        <f t="shared" si="9"/>
        <v>44267</v>
      </c>
      <c r="B344" s="36">
        <f>SUMIFS(СВЦЭМ!$I$40:$I$783,СВЦЭМ!$A$40:$A$783,$A344,СВЦЭМ!$B$39:$B$782,B$332)+'СЕТ СН'!$F$16</f>
        <v>0</v>
      </c>
      <c r="C344" s="36">
        <f>SUMIFS(СВЦЭМ!$I$40:$I$783,СВЦЭМ!$A$40:$A$783,$A344,СВЦЭМ!$B$39:$B$782,C$332)+'СЕТ СН'!$F$16</f>
        <v>0</v>
      </c>
      <c r="D344" s="36">
        <f>SUMIFS(СВЦЭМ!$I$40:$I$783,СВЦЭМ!$A$40:$A$783,$A344,СВЦЭМ!$B$39:$B$782,D$332)+'СЕТ СН'!$F$16</f>
        <v>0</v>
      </c>
      <c r="E344" s="36">
        <f>SUMIFS(СВЦЭМ!$I$40:$I$783,СВЦЭМ!$A$40:$A$783,$A344,СВЦЭМ!$B$39:$B$782,E$332)+'СЕТ СН'!$F$16</f>
        <v>0</v>
      </c>
      <c r="F344" s="36">
        <f>SUMIFS(СВЦЭМ!$I$40:$I$783,СВЦЭМ!$A$40:$A$783,$A344,СВЦЭМ!$B$39:$B$782,F$332)+'СЕТ СН'!$F$16</f>
        <v>0</v>
      </c>
      <c r="G344" s="36">
        <f>SUMIFS(СВЦЭМ!$I$40:$I$783,СВЦЭМ!$A$40:$A$783,$A344,СВЦЭМ!$B$39:$B$782,G$332)+'СЕТ СН'!$F$16</f>
        <v>0</v>
      </c>
      <c r="H344" s="36">
        <f>SUMIFS(СВЦЭМ!$I$40:$I$783,СВЦЭМ!$A$40:$A$783,$A344,СВЦЭМ!$B$39:$B$782,H$332)+'СЕТ СН'!$F$16</f>
        <v>0</v>
      </c>
      <c r="I344" s="36">
        <f>SUMIFS(СВЦЭМ!$I$40:$I$783,СВЦЭМ!$A$40:$A$783,$A344,СВЦЭМ!$B$39:$B$782,I$332)+'СЕТ СН'!$F$16</f>
        <v>0</v>
      </c>
      <c r="J344" s="36">
        <f>SUMIFS(СВЦЭМ!$I$40:$I$783,СВЦЭМ!$A$40:$A$783,$A344,СВЦЭМ!$B$39:$B$782,J$332)+'СЕТ СН'!$F$16</f>
        <v>0</v>
      </c>
      <c r="K344" s="36">
        <f>SUMIFS(СВЦЭМ!$I$40:$I$783,СВЦЭМ!$A$40:$A$783,$A344,СВЦЭМ!$B$39:$B$782,K$332)+'СЕТ СН'!$F$16</f>
        <v>0</v>
      </c>
      <c r="L344" s="36">
        <f>SUMIFS(СВЦЭМ!$I$40:$I$783,СВЦЭМ!$A$40:$A$783,$A344,СВЦЭМ!$B$39:$B$782,L$332)+'СЕТ СН'!$F$16</f>
        <v>0</v>
      </c>
      <c r="M344" s="36">
        <f>SUMIFS(СВЦЭМ!$I$40:$I$783,СВЦЭМ!$A$40:$A$783,$A344,СВЦЭМ!$B$39:$B$782,M$332)+'СЕТ СН'!$F$16</f>
        <v>0</v>
      </c>
      <c r="N344" s="36">
        <f>SUMIFS(СВЦЭМ!$I$40:$I$783,СВЦЭМ!$A$40:$A$783,$A344,СВЦЭМ!$B$39:$B$782,N$332)+'СЕТ СН'!$F$16</f>
        <v>0</v>
      </c>
      <c r="O344" s="36">
        <f>SUMIFS(СВЦЭМ!$I$40:$I$783,СВЦЭМ!$A$40:$A$783,$A344,СВЦЭМ!$B$39:$B$782,O$332)+'СЕТ СН'!$F$16</f>
        <v>0</v>
      </c>
      <c r="P344" s="36">
        <f>SUMIFS(СВЦЭМ!$I$40:$I$783,СВЦЭМ!$A$40:$A$783,$A344,СВЦЭМ!$B$39:$B$782,P$332)+'СЕТ СН'!$F$16</f>
        <v>0</v>
      </c>
      <c r="Q344" s="36">
        <f>SUMIFS(СВЦЭМ!$I$40:$I$783,СВЦЭМ!$A$40:$A$783,$A344,СВЦЭМ!$B$39:$B$782,Q$332)+'СЕТ СН'!$F$16</f>
        <v>0</v>
      </c>
      <c r="R344" s="36">
        <f>SUMIFS(СВЦЭМ!$I$40:$I$783,СВЦЭМ!$A$40:$A$783,$A344,СВЦЭМ!$B$39:$B$782,R$332)+'СЕТ СН'!$F$16</f>
        <v>0</v>
      </c>
      <c r="S344" s="36">
        <f>SUMIFS(СВЦЭМ!$I$40:$I$783,СВЦЭМ!$A$40:$A$783,$A344,СВЦЭМ!$B$39:$B$782,S$332)+'СЕТ СН'!$F$16</f>
        <v>0</v>
      </c>
      <c r="T344" s="36">
        <f>SUMIFS(СВЦЭМ!$I$40:$I$783,СВЦЭМ!$A$40:$A$783,$A344,СВЦЭМ!$B$39:$B$782,T$332)+'СЕТ СН'!$F$16</f>
        <v>0</v>
      </c>
      <c r="U344" s="36">
        <f>SUMIFS(СВЦЭМ!$I$40:$I$783,СВЦЭМ!$A$40:$A$783,$A344,СВЦЭМ!$B$39:$B$782,U$332)+'СЕТ СН'!$F$16</f>
        <v>0</v>
      </c>
      <c r="V344" s="36">
        <f>SUMIFS(СВЦЭМ!$I$40:$I$783,СВЦЭМ!$A$40:$A$783,$A344,СВЦЭМ!$B$39:$B$782,V$332)+'СЕТ СН'!$F$16</f>
        <v>0</v>
      </c>
      <c r="W344" s="36">
        <f>SUMIFS(СВЦЭМ!$I$40:$I$783,СВЦЭМ!$A$40:$A$783,$A344,СВЦЭМ!$B$39:$B$782,W$332)+'СЕТ СН'!$F$16</f>
        <v>0</v>
      </c>
      <c r="X344" s="36">
        <f>SUMIFS(СВЦЭМ!$I$40:$I$783,СВЦЭМ!$A$40:$A$783,$A344,СВЦЭМ!$B$39:$B$782,X$332)+'СЕТ СН'!$F$16</f>
        <v>0</v>
      </c>
      <c r="Y344" s="36">
        <f>SUMIFS(СВЦЭМ!$I$40:$I$783,СВЦЭМ!$A$40:$A$783,$A344,СВЦЭМ!$B$39:$B$782,Y$332)+'СЕТ СН'!$F$16</f>
        <v>0</v>
      </c>
    </row>
    <row r="345" spans="1:25" ht="15.75" hidden="1" x14ac:dyDescent="0.2">
      <c r="A345" s="35">
        <f t="shared" si="9"/>
        <v>44268</v>
      </c>
      <c r="B345" s="36">
        <f>SUMIFS(СВЦЭМ!$I$40:$I$783,СВЦЭМ!$A$40:$A$783,$A345,СВЦЭМ!$B$39:$B$782,B$332)+'СЕТ СН'!$F$16</f>
        <v>0</v>
      </c>
      <c r="C345" s="36">
        <f>SUMIFS(СВЦЭМ!$I$40:$I$783,СВЦЭМ!$A$40:$A$783,$A345,СВЦЭМ!$B$39:$B$782,C$332)+'СЕТ СН'!$F$16</f>
        <v>0</v>
      </c>
      <c r="D345" s="36">
        <f>SUMIFS(СВЦЭМ!$I$40:$I$783,СВЦЭМ!$A$40:$A$783,$A345,СВЦЭМ!$B$39:$B$782,D$332)+'СЕТ СН'!$F$16</f>
        <v>0</v>
      </c>
      <c r="E345" s="36">
        <f>SUMIFS(СВЦЭМ!$I$40:$I$783,СВЦЭМ!$A$40:$A$783,$A345,СВЦЭМ!$B$39:$B$782,E$332)+'СЕТ СН'!$F$16</f>
        <v>0</v>
      </c>
      <c r="F345" s="36">
        <f>SUMIFS(СВЦЭМ!$I$40:$I$783,СВЦЭМ!$A$40:$A$783,$A345,СВЦЭМ!$B$39:$B$782,F$332)+'СЕТ СН'!$F$16</f>
        <v>0</v>
      </c>
      <c r="G345" s="36">
        <f>SUMIFS(СВЦЭМ!$I$40:$I$783,СВЦЭМ!$A$40:$A$783,$A345,СВЦЭМ!$B$39:$B$782,G$332)+'СЕТ СН'!$F$16</f>
        <v>0</v>
      </c>
      <c r="H345" s="36">
        <f>SUMIFS(СВЦЭМ!$I$40:$I$783,СВЦЭМ!$A$40:$A$783,$A345,СВЦЭМ!$B$39:$B$782,H$332)+'СЕТ СН'!$F$16</f>
        <v>0</v>
      </c>
      <c r="I345" s="36">
        <f>SUMIFS(СВЦЭМ!$I$40:$I$783,СВЦЭМ!$A$40:$A$783,$A345,СВЦЭМ!$B$39:$B$782,I$332)+'СЕТ СН'!$F$16</f>
        <v>0</v>
      </c>
      <c r="J345" s="36">
        <f>SUMIFS(СВЦЭМ!$I$40:$I$783,СВЦЭМ!$A$40:$A$783,$A345,СВЦЭМ!$B$39:$B$782,J$332)+'СЕТ СН'!$F$16</f>
        <v>0</v>
      </c>
      <c r="K345" s="36">
        <f>SUMIFS(СВЦЭМ!$I$40:$I$783,СВЦЭМ!$A$40:$A$783,$A345,СВЦЭМ!$B$39:$B$782,K$332)+'СЕТ СН'!$F$16</f>
        <v>0</v>
      </c>
      <c r="L345" s="36">
        <f>SUMIFS(СВЦЭМ!$I$40:$I$783,СВЦЭМ!$A$40:$A$783,$A345,СВЦЭМ!$B$39:$B$782,L$332)+'СЕТ СН'!$F$16</f>
        <v>0</v>
      </c>
      <c r="M345" s="36">
        <f>SUMIFS(СВЦЭМ!$I$40:$I$783,СВЦЭМ!$A$40:$A$783,$A345,СВЦЭМ!$B$39:$B$782,M$332)+'СЕТ СН'!$F$16</f>
        <v>0</v>
      </c>
      <c r="N345" s="36">
        <f>SUMIFS(СВЦЭМ!$I$40:$I$783,СВЦЭМ!$A$40:$A$783,$A345,СВЦЭМ!$B$39:$B$782,N$332)+'СЕТ СН'!$F$16</f>
        <v>0</v>
      </c>
      <c r="O345" s="36">
        <f>SUMIFS(СВЦЭМ!$I$40:$I$783,СВЦЭМ!$A$40:$A$783,$A345,СВЦЭМ!$B$39:$B$782,O$332)+'СЕТ СН'!$F$16</f>
        <v>0</v>
      </c>
      <c r="P345" s="36">
        <f>SUMIFS(СВЦЭМ!$I$40:$I$783,СВЦЭМ!$A$40:$A$783,$A345,СВЦЭМ!$B$39:$B$782,P$332)+'СЕТ СН'!$F$16</f>
        <v>0</v>
      </c>
      <c r="Q345" s="36">
        <f>SUMIFS(СВЦЭМ!$I$40:$I$783,СВЦЭМ!$A$40:$A$783,$A345,СВЦЭМ!$B$39:$B$782,Q$332)+'СЕТ СН'!$F$16</f>
        <v>0</v>
      </c>
      <c r="R345" s="36">
        <f>SUMIFS(СВЦЭМ!$I$40:$I$783,СВЦЭМ!$A$40:$A$783,$A345,СВЦЭМ!$B$39:$B$782,R$332)+'СЕТ СН'!$F$16</f>
        <v>0</v>
      </c>
      <c r="S345" s="36">
        <f>SUMIFS(СВЦЭМ!$I$40:$I$783,СВЦЭМ!$A$40:$A$783,$A345,СВЦЭМ!$B$39:$B$782,S$332)+'СЕТ СН'!$F$16</f>
        <v>0</v>
      </c>
      <c r="T345" s="36">
        <f>SUMIFS(СВЦЭМ!$I$40:$I$783,СВЦЭМ!$A$40:$A$783,$A345,СВЦЭМ!$B$39:$B$782,T$332)+'СЕТ СН'!$F$16</f>
        <v>0</v>
      </c>
      <c r="U345" s="36">
        <f>SUMIFS(СВЦЭМ!$I$40:$I$783,СВЦЭМ!$A$40:$A$783,$A345,СВЦЭМ!$B$39:$B$782,U$332)+'СЕТ СН'!$F$16</f>
        <v>0</v>
      </c>
      <c r="V345" s="36">
        <f>SUMIFS(СВЦЭМ!$I$40:$I$783,СВЦЭМ!$A$40:$A$783,$A345,СВЦЭМ!$B$39:$B$782,V$332)+'СЕТ СН'!$F$16</f>
        <v>0</v>
      </c>
      <c r="W345" s="36">
        <f>SUMIFS(СВЦЭМ!$I$40:$I$783,СВЦЭМ!$A$40:$A$783,$A345,СВЦЭМ!$B$39:$B$782,W$332)+'СЕТ СН'!$F$16</f>
        <v>0</v>
      </c>
      <c r="X345" s="36">
        <f>SUMIFS(СВЦЭМ!$I$40:$I$783,СВЦЭМ!$A$40:$A$783,$A345,СВЦЭМ!$B$39:$B$782,X$332)+'СЕТ СН'!$F$16</f>
        <v>0</v>
      </c>
      <c r="Y345" s="36">
        <f>SUMIFS(СВЦЭМ!$I$40:$I$783,СВЦЭМ!$A$40:$A$783,$A345,СВЦЭМ!$B$39:$B$782,Y$332)+'СЕТ СН'!$F$16</f>
        <v>0</v>
      </c>
    </row>
    <row r="346" spans="1:25" ht="15.75" hidden="1" x14ac:dyDescent="0.2">
      <c r="A346" s="35">
        <f t="shared" si="9"/>
        <v>44269</v>
      </c>
      <c r="B346" s="36">
        <f>SUMIFS(СВЦЭМ!$I$40:$I$783,СВЦЭМ!$A$40:$A$783,$A346,СВЦЭМ!$B$39:$B$782,B$332)+'СЕТ СН'!$F$16</f>
        <v>0</v>
      </c>
      <c r="C346" s="36">
        <f>SUMIFS(СВЦЭМ!$I$40:$I$783,СВЦЭМ!$A$40:$A$783,$A346,СВЦЭМ!$B$39:$B$782,C$332)+'СЕТ СН'!$F$16</f>
        <v>0</v>
      </c>
      <c r="D346" s="36">
        <f>SUMIFS(СВЦЭМ!$I$40:$I$783,СВЦЭМ!$A$40:$A$783,$A346,СВЦЭМ!$B$39:$B$782,D$332)+'СЕТ СН'!$F$16</f>
        <v>0</v>
      </c>
      <c r="E346" s="36">
        <f>SUMIFS(СВЦЭМ!$I$40:$I$783,СВЦЭМ!$A$40:$A$783,$A346,СВЦЭМ!$B$39:$B$782,E$332)+'СЕТ СН'!$F$16</f>
        <v>0</v>
      </c>
      <c r="F346" s="36">
        <f>SUMIFS(СВЦЭМ!$I$40:$I$783,СВЦЭМ!$A$40:$A$783,$A346,СВЦЭМ!$B$39:$B$782,F$332)+'СЕТ СН'!$F$16</f>
        <v>0</v>
      </c>
      <c r="G346" s="36">
        <f>SUMIFS(СВЦЭМ!$I$40:$I$783,СВЦЭМ!$A$40:$A$783,$A346,СВЦЭМ!$B$39:$B$782,G$332)+'СЕТ СН'!$F$16</f>
        <v>0</v>
      </c>
      <c r="H346" s="36">
        <f>SUMIFS(СВЦЭМ!$I$40:$I$783,СВЦЭМ!$A$40:$A$783,$A346,СВЦЭМ!$B$39:$B$782,H$332)+'СЕТ СН'!$F$16</f>
        <v>0</v>
      </c>
      <c r="I346" s="36">
        <f>SUMIFS(СВЦЭМ!$I$40:$I$783,СВЦЭМ!$A$40:$A$783,$A346,СВЦЭМ!$B$39:$B$782,I$332)+'СЕТ СН'!$F$16</f>
        <v>0</v>
      </c>
      <c r="J346" s="36">
        <f>SUMIFS(СВЦЭМ!$I$40:$I$783,СВЦЭМ!$A$40:$A$783,$A346,СВЦЭМ!$B$39:$B$782,J$332)+'СЕТ СН'!$F$16</f>
        <v>0</v>
      </c>
      <c r="K346" s="36">
        <f>SUMIFS(СВЦЭМ!$I$40:$I$783,СВЦЭМ!$A$40:$A$783,$A346,СВЦЭМ!$B$39:$B$782,K$332)+'СЕТ СН'!$F$16</f>
        <v>0</v>
      </c>
      <c r="L346" s="36">
        <f>SUMIFS(СВЦЭМ!$I$40:$I$783,СВЦЭМ!$A$40:$A$783,$A346,СВЦЭМ!$B$39:$B$782,L$332)+'СЕТ СН'!$F$16</f>
        <v>0</v>
      </c>
      <c r="M346" s="36">
        <f>SUMIFS(СВЦЭМ!$I$40:$I$783,СВЦЭМ!$A$40:$A$783,$A346,СВЦЭМ!$B$39:$B$782,M$332)+'СЕТ СН'!$F$16</f>
        <v>0</v>
      </c>
      <c r="N346" s="36">
        <f>SUMIFS(СВЦЭМ!$I$40:$I$783,СВЦЭМ!$A$40:$A$783,$A346,СВЦЭМ!$B$39:$B$782,N$332)+'СЕТ СН'!$F$16</f>
        <v>0</v>
      </c>
      <c r="O346" s="36">
        <f>SUMIFS(СВЦЭМ!$I$40:$I$783,СВЦЭМ!$A$40:$A$783,$A346,СВЦЭМ!$B$39:$B$782,O$332)+'СЕТ СН'!$F$16</f>
        <v>0</v>
      </c>
      <c r="P346" s="36">
        <f>SUMIFS(СВЦЭМ!$I$40:$I$783,СВЦЭМ!$A$40:$A$783,$A346,СВЦЭМ!$B$39:$B$782,P$332)+'СЕТ СН'!$F$16</f>
        <v>0</v>
      </c>
      <c r="Q346" s="36">
        <f>SUMIFS(СВЦЭМ!$I$40:$I$783,СВЦЭМ!$A$40:$A$783,$A346,СВЦЭМ!$B$39:$B$782,Q$332)+'СЕТ СН'!$F$16</f>
        <v>0</v>
      </c>
      <c r="R346" s="36">
        <f>SUMIFS(СВЦЭМ!$I$40:$I$783,СВЦЭМ!$A$40:$A$783,$A346,СВЦЭМ!$B$39:$B$782,R$332)+'СЕТ СН'!$F$16</f>
        <v>0</v>
      </c>
      <c r="S346" s="36">
        <f>SUMIFS(СВЦЭМ!$I$40:$I$783,СВЦЭМ!$A$40:$A$783,$A346,СВЦЭМ!$B$39:$B$782,S$332)+'СЕТ СН'!$F$16</f>
        <v>0</v>
      </c>
      <c r="T346" s="36">
        <f>SUMIFS(СВЦЭМ!$I$40:$I$783,СВЦЭМ!$A$40:$A$783,$A346,СВЦЭМ!$B$39:$B$782,T$332)+'СЕТ СН'!$F$16</f>
        <v>0</v>
      </c>
      <c r="U346" s="36">
        <f>SUMIFS(СВЦЭМ!$I$40:$I$783,СВЦЭМ!$A$40:$A$783,$A346,СВЦЭМ!$B$39:$B$782,U$332)+'СЕТ СН'!$F$16</f>
        <v>0</v>
      </c>
      <c r="V346" s="36">
        <f>SUMIFS(СВЦЭМ!$I$40:$I$783,СВЦЭМ!$A$40:$A$783,$A346,СВЦЭМ!$B$39:$B$782,V$332)+'СЕТ СН'!$F$16</f>
        <v>0</v>
      </c>
      <c r="W346" s="36">
        <f>SUMIFS(СВЦЭМ!$I$40:$I$783,СВЦЭМ!$A$40:$A$783,$A346,СВЦЭМ!$B$39:$B$782,W$332)+'СЕТ СН'!$F$16</f>
        <v>0</v>
      </c>
      <c r="X346" s="36">
        <f>SUMIFS(СВЦЭМ!$I$40:$I$783,СВЦЭМ!$A$40:$A$783,$A346,СВЦЭМ!$B$39:$B$782,X$332)+'СЕТ СН'!$F$16</f>
        <v>0</v>
      </c>
      <c r="Y346" s="36">
        <f>SUMIFS(СВЦЭМ!$I$40:$I$783,СВЦЭМ!$A$40:$A$783,$A346,СВЦЭМ!$B$39:$B$782,Y$332)+'СЕТ СН'!$F$16</f>
        <v>0</v>
      </c>
    </row>
    <row r="347" spans="1:25" ht="15.75" hidden="1" x14ac:dyDescent="0.2">
      <c r="A347" s="35">
        <f t="shared" si="9"/>
        <v>44270</v>
      </c>
      <c r="B347" s="36">
        <f>SUMIFS(СВЦЭМ!$I$40:$I$783,СВЦЭМ!$A$40:$A$783,$A347,СВЦЭМ!$B$39:$B$782,B$332)+'СЕТ СН'!$F$16</f>
        <v>0</v>
      </c>
      <c r="C347" s="36">
        <f>SUMIFS(СВЦЭМ!$I$40:$I$783,СВЦЭМ!$A$40:$A$783,$A347,СВЦЭМ!$B$39:$B$782,C$332)+'СЕТ СН'!$F$16</f>
        <v>0</v>
      </c>
      <c r="D347" s="36">
        <f>SUMIFS(СВЦЭМ!$I$40:$I$783,СВЦЭМ!$A$40:$A$783,$A347,СВЦЭМ!$B$39:$B$782,D$332)+'СЕТ СН'!$F$16</f>
        <v>0</v>
      </c>
      <c r="E347" s="36">
        <f>SUMIFS(СВЦЭМ!$I$40:$I$783,СВЦЭМ!$A$40:$A$783,$A347,СВЦЭМ!$B$39:$B$782,E$332)+'СЕТ СН'!$F$16</f>
        <v>0</v>
      </c>
      <c r="F347" s="36">
        <f>SUMIFS(СВЦЭМ!$I$40:$I$783,СВЦЭМ!$A$40:$A$783,$A347,СВЦЭМ!$B$39:$B$782,F$332)+'СЕТ СН'!$F$16</f>
        <v>0</v>
      </c>
      <c r="G347" s="36">
        <f>SUMIFS(СВЦЭМ!$I$40:$I$783,СВЦЭМ!$A$40:$A$783,$A347,СВЦЭМ!$B$39:$B$782,G$332)+'СЕТ СН'!$F$16</f>
        <v>0</v>
      </c>
      <c r="H347" s="36">
        <f>SUMIFS(СВЦЭМ!$I$40:$I$783,СВЦЭМ!$A$40:$A$783,$A347,СВЦЭМ!$B$39:$B$782,H$332)+'СЕТ СН'!$F$16</f>
        <v>0</v>
      </c>
      <c r="I347" s="36">
        <f>SUMIFS(СВЦЭМ!$I$40:$I$783,СВЦЭМ!$A$40:$A$783,$A347,СВЦЭМ!$B$39:$B$782,I$332)+'СЕТ СН'!$F$16</f>
        <v>0</v>
      </c>
      <c r="J347" s="36">
        <f>SUMIFS(СВЦЭМ!$I$40:$I$783,СВЦЭМ!$A$40:$A$783,$A347,СВЦЭМ!$B$39:$B$782,J$332)+'СЕТ СН'!$F$16</f>
        <v>0</v>
      </c>
      <c r="K347" s="36">
        <f>SUMIFS(СВЦЭМ!$I$40:$I$783,СВЦЭМ!$A$40:$A$783,$A347,СВЦЭМ!$B$39:$B$782,K$332)+'СЕТ СН'!$F$16</f>
        <v>0</v>
      </c>
      <c r="L347" s="36">
        <f>SUMIFS(СВЦЭМ!$I$40:$I$783,СВЦЭМ!$A$40:$A$783,$A347,СВЦЭМ!$B$39:$B$782,L$332)+'СЕТ СН'!$F$16</f>
        <v>0</v>
      </c>
      <c r="M347" s="36">
        <f>SUMIFS(СВЦЭМ!$I$40:$I$783,СВЦЭМ!$A$40:$A$783,$A347,СВЦЭМ!$B$39:$B$782,M$332)+'СЕТ СН'!$F$16</f>
        <v>0</v>
      </c>
      <c r="N347" s="36">
        <f>SUMIFS(СВЦЭМ!$I$40:$I$783,СВЦЭМ!$A$40:$A$783,$A347,СВЦЭМ!$B$39:$B$782,N$332)+'СЕТ СН'!$F$16</f>
        <v>0</v>
      </c>
      <c r="O347" s="36">
        <f>SUMIFS(СВЦЭМ!$I$40:$I$783,СВЦЭМ!$A$40:$A$783,$A347,СВЦЭМ!$B$39:$B$782,O$332)+'СЕТ СН'!$F$16</f>
        <v>0</v>
      </c>
      <c r="P347" s="36">
        <f>SUMIFS(СВЦЭМ!$I$40:$I$783,СВЦЭМ!$A$40:$A$783,$A347,СВЦЭМ!$B$39:$B$782,P$332)+'СЕТ СН'!$F$16</f>
        <v>0</v>
      </c>
      <c r="Q347" s="36">
        <f>SUMIFS(СВЦЭМ!$I$40:$I$783,СВЦЭМ!$A$40:$A$783,$A347,СВЦЭМ!$B$39:$B$782,Q$332)+'СЕТ СН'!$F$16</f>
        <v>0</v>
      </c>
      <c r="R347" s="36">
        <f>SUMIFS(СВЦЭМ!$I$40:$I$783,СВЦЭМ!$A$40:$A$783,$A347,СВЦЭМ!$B$39:$B$782,R$332)+'СЕТ СН'!$F$16</f>
        <v>0</v>
      </c>
      <c r="S347" s="36">
        <f>SUMIFS(СВЦЭМ!$I$40:$I$783,СВЦЭМ!$A$40:$A$783,$A347,СВЦЭМ!$B$39:$B$782,S$332)+'СЕТ СН'!$F$16</f>
        <v>0</v>
      </c>
      <c r="T347" s="36">
        <f>SUMIFS(СВЦЭМ!$I$40:$I$783,СВЦЭМ!$A$40:$A$783,$A347,СВЦЭМ!$B$39:$B$782,T$332)+'СЕТ СН'!$F$16</f>
        <v>0</v>
      </c>
      <c r="U347" s="36">
        <f>SUMIFS(СВЦЭМ!$I$40:$I$783,СВЦЭМ!$A$40:$A$783,$A347,СВЦЭМ!$B$39:$B$782,U$332)+'СЕТ СН'!$F$16</f>
        <v>0</v>
      </c>
      <c r="V347" s="36">
        <f>SUMIFS(СВЦЭМ!$I$40:$I$783,СВЦЭМ!$A$40:$A$783,$A347,СВЦЭМ!$B$39:$B$782,V$332)+'СЕТ СН'!$F$16</f>
        <v>0</v>
      </c>
      <c r="W347" s="36">
        <f>SUMIFS(СВЦЭМ!$I$40:$I$783,СВЦЭМ!$A$40:$A$783,$A347,СВЦЭМ!$B$39:$B$782,W$332)+'СЕТ СН'!$F$16</f>
        <v>0</v>
      </c>
      <c r="X347" s="36">
        <f>SUMIFS(СВЦЭМ!$I$40:$I$783,СВЦЭМ!$A$40:$A$783,$A347,СВЦЭМ!$B$39:$B$782,X$332)+'СЕТ СН'!$F$16</f>
        <v>0</v>
      </c>
      <c r="Y347" s="36">
        <f>SUMIFS(СВЦЭМ!$I$40:$I$783,СВЦЭМ!$A$40:$A$783,$A347,СВЦЭМ!$B$39:$B$782,Y$332)+'СЕТ СН'!$F$16</f>
        <v>0</v>
      </c>
    </row>
    <row r="348" spans="1:25" ht="15.75" hidden="1" x14ac:dyDescent="0.2">
      <c r="A348" s="35">
        <f t="shared" si="9"/>
        <v>44271</v>
      </c>
      <c r="B348" s="36">
        <f>SUMIFS(СВЦЭМ!$I$40:$I$783,СВЦЭМ!$A$40:$A$783,$A348,СВЦЭМ!$B$39:$B$782,B$332)+'СЕТ СН'!$F$16</f>
        <v>0</v>
      </c>
      <c r="C348" s="36">
        <f>SUMIFS(СВЦЭМ!$I$40:$I$783,СВЦЭМ!$A$40:$A$783,$A348,СВЦЭМ!$B$39:$B$782,C$332)+'СЕТ СН'!$F$16</f>
        <v>0</v>
      </c>
      <c r="D348" s="36">
        <f>SUMIFS(СВЦЭМ!$I$40:$I$783,СВЦЭМ!$A$40:$A$783,$A348,СВЦЭМ!$B$39:$B$782,D$332)+'СЕТ СН'!$F$16</f>
        <v>0</v>
      </c>
      <c r="E348" s="36">
        <f>SUMIFS(СВЦЭМ!$I$40:$I$783,СВЦЭМ!$A$40:$A$783,$A348,СВЦЭМ!$B$39:$B$782,E$332)+'СЕТ СН'!$F$16</f>
        <v>0</v>
      </c>
      <c r="F348" s="36">
        <f>SUMIFS(СВЦЭМ!$I$40:$I$783,СВЦЭМ!$A$40:$A$783,$A348,СВЦЭМ!$B$39:$B$782,F$332)+'СЕТ СН'!$F$16</f>
        <v>0</v>
      </c>
      <c r="G348" s="36">
        <f>SUMIFS(СВЦЭМ!$I$40:$I$783,СВЦЭМ!$A$40:$A$783,$A348,СВЦЭМ!$B$39:$B$782,G$332)+'СЕТ СН'!$F$16</f>
        <v>0</v>
      </c>
      <c r="H348" s="36">
        <f>SUMIFS(СВЦЭМ!$I$40:$I$783,СВЦЭМ!$A$40:$A$783,$A348,СВЦЭМ!$B$39:$B$782,H$332)+'СЕТ СН'!$F$16</f>
        <v>0</v>
      </c>
      <c r="I348" s="36">
        <f>SUMIFS(СВЦЭМ!$I$40:$I$783,СВЦЭМ!$A$40:$A$783,$A348,СВЦЭМ!$B$39:$B$782,I$332)+'СЕТ СН'!$F$16</f>
        <v>0</v>
      </c>
      <c r="J348" s="36">
        <f>SUMIFS(СВЦЭМ!$I$40:$I$783,СВЦЭМ!$A$40:$A$783,$A348,СВЦЭМ!$B$39:$B$782,J$332)+'СЕТ СН'!$F$16</f>
        <v>0</v>
      </c>
      <c r="K348" s="36">
        <f>SUMIFS(СВЦЭМ!$I$40:$I$783,СВЦЭМ!$A$40:$A$783,$A348,СВЦЭМ!$B$39:$B$782,K$332)+'СЕТ СН'!$F$16</f>
        <v>0</v>
      </c>
      <c r="L348" s="36">
        <f>SUMIFS(СВЦЭМ!$I$40:$I$783,СВЦЭМ!$A$40:$A$783,$A348,СВЦЭМ!$B$39:$B$782,L$332)+'СЕТ СН'!$F$16</f>
        <v>0</v>
      </c>
      <c r="M348" s="36">
        <f>SUMIFS(СВЦЭМ!$I$40:$I$783,СВЦЭМ!$A$40:$A$783,$A348,СВЦЭМ!$B$39:$B$782,M$332)+'СЕТ СН'!$F$16</f>
        <v>0</v>
      </c>
      <c r="N348" s="36">
        <f>SUMIFS(СВЦЭМ!$I$40:$I$783,СВЦЭМ!$A$40:$A$783,$A348,СВЦЭМ!$B$39:$B$782,N$332)+'СЕТ СН'!$F$16</f>
        <v>0</v>
      </c>
      <c r="O348" s="36">
        <f>SUMIFS(СВЦЭМ!$I$40:$I$783,СВЦЭМ!$A$40:$A$783,$A348,СВЦЭМ!$B$39:$B$782,O$332)+'СЕТ СН'!$F$16</f>
        <v>0</v>
      </c>
      <c r="P348" s="36">
        <f>SUMIFS(СВЦЭМ!$I$40:$I$783,СВЦЭМ!$A$40:$A$783,$A348,СВЦЭМ!$B$39:$B$782,P$332)+'СЕТ СН'!$F$16</f>
        <v>0</v>
      </c>
      <c r="Q348" s="36">
        <f>SUMIFS(СВЦЭМ!$I$40:$I$783,СВЦЭМ!$A$40:$A$783,$A348,СВЦЭМ!$B$39:$B$782,Q$332)+'СЕТ СН'!$F$16</f>
        <v>0</v>
      </c>
      <c r="R348" s="36">
        <f>SUMIFS(СВЦЭМ!$I$40:$I$783,СВЦЭМ!$A$40:$A$783,$A348,СВЦЭМ!$B$39:$B$782,R$332)+'СЕТ СН'!$F$16</f>
        <v>0</v>
      </c>
      <c r="S348" s="36">
        <f>SUMIFS(СВЦЭМ!$I$40:$I$783,СВЦЭМ!$A$40:$A$783,$A348,СВЦЭМ!$B$39:$B$782,S$332)+'СЕТ СН'!$F$16</f>
        <v>0</v>
      </c>
      <c r="T348" s="36">
        <f>SUMIFS(СВЦЭМ!$I$40:$I$783,СВЦЭМ!$A$40:$A$783,$A348,СВЦЭМ!$B$39:$B$782,T$332)+'СЕТ СН'!$F$16</f>
        <v>0</v>
      </c>
      <c r="U348" s="36">
        <f>SUMIFS(СВЦЭМ!$I$40:$I$783,СВЦЭМ!$A$40:$A$783,$A348,СВЦЭМ!$B$39:$B$782,U$332)+'СЕТ СН'!$F$16</f>
        <v>0</v>
      </c>
      <c r="V348" s="36">
        <f>SUMIFS(СВЦЭМ!$I$40:$I$783,СВЦЭМ!$A$40:$A$783,$A348,СВЦЭМ!$B$39:$B$782,V$332)+'СЕТ СН'!$F$16</f>
        <v>0</v>
      </c>
      <c r="W348" s="36">
        <f>SUMIFS(СВЦЭМ!$I$40:$I$783,СВЦЭМ!$A$40:$A$783,$A348,СВЦЭМ!$B$39:$B$782,W$332)+'СЕТ СН'!$F$16</f>
        <v>0</v>
      </c>
      <c r="X348" s="36">
        <f>SUMIFS(СВЦЭМ!$I$40:$I$783,СВЦЭМ!$A$40:$A$783,$A348,СВЦЭМ!$B$39:$B$782,X$332)+'СЕТ СН'!$F$16</f>
        <v>0</v>
      </c>
      <c r="Y348" s="36">
        <f>SUMIFS(СВЦЭМ!$I$40:$I$783,СВЦЭМ!$A$40:$A$783,$A348,СВЦЭМ!$B$39:$B$782,Y$332)+'СЕТ СН'!$F$16</f>
        <v>0</v>
      </c>
    </row>
    <row r="349" spans="1:25" ht="15.75" hidden="1" x14ac:dyDescent="0.2">
      <c r="A349" s="35">
        <f t="shared" si="9"/>
        <v>44272</v>
      </c>
      <c r="B349" s="36">
        <f>SUMIFS(СВЦЭМ!$I$40:$I$783,СВЦЭМ!$A$40:$A$783,$A349,СВЦЭМ!$B$39:$B$782,B$332)+'СЕТ СН'!$F$16</f>
        <v>0</v>
      </c>
      <c r="C349" s="36">
        <f>SUMIFS(СВЦЭМ!$I$40:$I$783,СВЦЭМ!$A$40:$A$783,$A349,СВЦЭМ!$B$39:$B$782,C$332)+'СЕТ СН'!$F$16</f>
        <v>0</v>
      </c>
      <c r="D349" s="36">
        <f>SUMIFS(СВЦЭМ!$I$40:$I$783,СВЦЭМ!$A$40:$A$783,$A349,СВЦЭМ!$B$39:$B$782,D$332)+'СЕТ СН'!$F$16</f>
        <v>0</v>
      </c>
      <c r="E349" s="36">
        <f>SUMIFS(СВЦЭМ!$I$40:$I$783,СВЦЭМ!$A$40:$A$783,$A349,СВЦЭМ!$B$39:$B$782,E$332)+'СЕТ СН'!$F$16</f>
        <v>0</v>
      </c>
      <c r="F349" s="36">
        <f>SUMIFS(СВЦЭМ!$I$40:$I$783,СВЦЭМ!$A$40:$A$783,$A349,СВЦЭМ!$B$39:$B$782,F$332)+'СЕТ СН'!$F$16</f>
        <v>0</v>
      </c>
      <c r="G349" s="36">
        <f>SUMIFS(СВЦЭМ!$I$40:$I$783,СВЦЭМ!$A$40:$A$783,$A349,СВЦЭМ!$B$39:$B$782,G$332)+'СЕТ СН'!$F$16</f>
        <v>0</v>
      </c>
      <c r="H349" s="36">
        <f>SUMIFS(СВЦЭМ!$I$40:$I$783,СВЦЭМ!$A$40:$A$783,$A349,СВЦЭМ!$B$39:$B$782,H$332)+'СЕТ СН'!$F$16</f>
        <v>0</v>
      </c>
      <c r="I349" s="36">
        <f>SUMIFS(СВЦЭМ!$I$40:$I$783,СВЦЭМ!$A$40:$A$783,$A349,СВЦЭМ!$B$39:$B$782,I$332)+'СЕТ СН'!$F$16</f>
        <v>0</v>
      </c>
      <c r="J349" s="36">
        <f>SUMIFS(СВЦЭМ!$I$40:$I$783,СВЦЭМ!$A$40:$A$783,$A349,СВЦЭМ!$B$39:$B$782,J$332)+'СЕТ СН'!$F$16</f>
        <v>0</v>
      </c>
      <c r="K349" s="36">
        <f>SUMIFS(СВЦЭМ!$I$40:$I$783,СВЦЭМ!$A$40:$A$783,$A349,СВЦЭМ!$B$39:$B$782,K$332)+'СЕТ СН'!$F$16</f>
        <v>0</v>
      </c>
      <c r="L349" s="36">
        <f>SUMIFS(СВЦЭМ!$I$40:$I$783,СВЦЭМ!$A$40:$A$783,$A349,СВЦЭМ!$B$39:$B$782,L$332)+'СЕТ СН'!$F$16</f>
        <v>0</v>
      </c>
      <c r="M349" s="36">
        <f>SUMIFS(СВЦЭМ!$I$40:$I$783,СВЦЭМ!$A$40:$A$783,$A349,СВЦЭМ!$B$39:$B$782,M$332)+'СЕТ СН'!$F$16</f>
        <v>0</v>
      </c>
      <c r="N349" s="36">
        <f>SUMIFS(СВЦЭМ!$I$40:$I$783,СВЦЭМ!$A$40:$A$783,$A349,СВЦЭМ!$B$39:$B$782,N$332)+'СЕТ СН'!$F$16</f>
        <v>0</v>
      </c>
      <c r="O349" s="36">
        <f>SUMIFS(СВЦЭМ!$I$40:$I$783,СВЦЭМ!$A$40:$A$783,$A349,СВЦЭМ!$B$39:$B$782,O$332)+'СЕТ СН'!$F$16</f>
        <v>0</v>
      </c>
      <c r="P349" s="36">
        <f>SUMIFS(СВЦЭМ!$I$40:$I$783,СВЦЭМ!$A$40:$A$783,$A349,СВЦЭМ!$B$39:$B$782,P$332)+'СЕТ СН'!$F$16</f>
        <v>0</v>
      </c>
      <c r="Q349" s="36">
        <f>SUMIFS(СВЦЭМ!$I$40:$I$783,СВЦЭМ!$A$40:$A$783,$A349,СВЦЭМ!$B$39:$B$782,Q$332)+'СЕТ СН'!$F$16</f>
        <v>0</v>
      </c>
      <c r="R349" s="36">
        <f>SUMIFS(СВЦЭМ!$I$40:$I$783,СВЦЭМ!$A$40:$A$783,$A349,СВЦЭМ!$B$39:$B$782,R$332)+'СЕТ СН'!$F$16</f>
        <v>0</v>
      </c>
      <c r="S349" s="36">
        <f>SUMIFS(СВЦЭМ!$I$40:$I$783,СВЦЭМ!$A$40:$A$783,$A349,СВЦЭМ!$B$39:$B$782,S$332)+'СЕТ СН'!$F$16</f>
        <v>0</v>
      </c>
      <c r="T349" s="36">
        <f>SUMIFS(СВЦЭМ!$I$40:$I$783,СВЦЭМ!$A$40:$A$783,$A349,СВЦЭМ!$B$39:$B$782,T$332)+'СЕТ СН'!$F$16</f>
        <v>0</v>
      </c>
      <c r="U349" s="36">
        <f>SUMIFS(СВЦЭМ!$I$40:$I$783,СВЦЭМ!$A$40:$A$783,$A349,СВЦЭМ!$B$39:$B$782,U$332)+'СЕТ СН'!$F$16</f>
        <v>0</v>
      </c>
      <c r="V349" s="36">
        <f>SUMIFS(СВЦЭМ!$I$40:$I$783,СВЦЭМ!$A$40:$A$783,$A349,СВЦЭМ!$B$39:$B$782,V$332)+'СЕТ СН'!$F$16</f>
        <v>0</v>
      </c>
      <c r="W349" s="36">
        <f>SUMIFS(СВЦЭМ!$I$40:$I$783,СВЦЭМ!$A$40:$A$783,$A349,СВЦЭМ!$B$39:$B$782,W$332)+'СЕТ СН'!$F$16</f>
        <v>0</v>
      </c>
      <c r="X349" s="36">
        <f>SUMIFS(СВЦЭМ!$I$40:$I$783,СВЦЭМ!$A$40:$A$783,$A349,СВЦЭМ!$B$39:$B$782,X$332)+'СЕТ СН'!$F$16</f>
        <v>0</v>
      </c>
      <c r="Y349" s="36">
        <f>SUMIFS(СВЦЭМ!$I$40:$I$783,СВЦЭМ!$A$40:$A$783,$A349,СВЦЭМ!$B$39:$B$782,Y$332)+'СЕТ СН'!$F$16</f>
        <v>0</v>
      </c>
    </row>
    <row r="350" spans="1:25" ht="15.75" hidden="1" x14ac:dyDescent="0.2">
      <c r="A350" s="35">
        <f t="shared" si="9"/>
        <v>44273</v>
      </c>
      <c r="B350" s="36">
        <f>SUMIFS(СВЦЭМ!$I$40:$I$783,СВЦЭМ!$A$40:$A$783,$A350,СВЦЭМ!$B$39:$B$782,B$332)+'СЕТ СН'!$F$16</f>
        <v>0</v>
      </c>
      <c r="C350" s="36">
        <f>SUMIFS(СВЦЭМ!$I$40:$I$783,СВЦЭМ!$A$40:$A$783,$A350,СВЦЭМ!$B$39:$B$782,C$332)+'СЕТ СН'!$F$16</f>
        <v>0</v>
      </c>
      <c r="D350" s="36">
        <f>SUMIFS(СВЦЭМ!$I$40:$I$783,СВЦЭМ!$A$40:$A$783,$A350,СВЦЭМ!$B$39:$B$782,D$332)+'СЕТ СН'!$F$16</f>
        <v>0</v>
      </c>
      <c r="E350" s="36">
        <f>SUMIFS(СВЦЭМ!$I$40:$I$783,СВЦЭМ!$A$40:$A$783,$A350,СВЦЭМ!$B$39:$B$782,E$332)+'СЕТ СН'!$F$16</f>
        <v>0</v>
      </c>
      <c r="F350" s="36">
        <f>SUMIFS(СВЦЭМ!$I$40:$I$783,СВЦЭМ!$A$40:$A$783,$A350,СВЦЭМ!$B$39:$B$782,F$332)+'СЕТ СН'!$F$16</f>
        <v>0</v>
      </c>
      <c r="G350" s="36">
        <f>SUMIFS(СВЦЭМ!$I$40:$I$783,СВЦЭМ!$A$40:$A$783,$A350,СВЦЭМ!$B$39:$B$782,G$332)+'СЕТ СН'!$F$16</f>
        <v>0</v>
      </c>
      <c r="H350" s="36">
        <f>SUMIFS(СВЦЭМ!$I$40:$I$783,СВЦЭМ!$A$40:$A$783,$A350,СВЦЭМ!$B$39:$B$782,H$332)+'СЕТ СН'!$F$16</f>
        <v>0</v>
      </c>
      <c r="I350" s="36">
        <f>SUMIFS(СВЦЭМ!$I$40:$I$783,СВЦЭМ!$A$40:$A$783,$A350,СВЦЭМ!$B$39:$B$782,I$332)+'СЕТ СН'!$F$16</f>
        <v>0</v>
      </c>
      <c r="J350" s="36">
        <f>SUMIFS(СВЦЭМ!$I$40:$I$783,СВЦЭМ!$A$40:$A$783,$A350,СВЦЭМ!$B$39:$B$782,J$332)+'СЕТ СН'!$F$16</f>
        <v>0</v>
      </c>
      <c r="K350" s="36">
        <f>SUMIFS(СВЦЭМ!$I$40:$I$783,СВЦЭМ!$A$40:$A$783,$A350,СВЦЭМ!$B$39:$B$782,K$332)+'СЕТ СН'!$F$16</f>
        <v>0</v>
      </c>
      <c r="L350" s="36">
        <f>SUMIFS(СВЦЭМ!$I$40:$I$783,СВЦЭМ!$A$40:$A$783,$A350,СВЦЭМ!$B$39:$B$782,L$332)+'СЕТ СН'!$F$16</f>
        <v>0</v>
      </c>
      <c r="M350" s="36">
        <f>SUMIFS(СВЦЭМ!$I$40:$I$783,СВЦЭМ!$A$40:$A$783,$A350,СВЦЭМ!$B$39:$B$782,M$332)+'СЕТ СН'!$F$16</f>
        <v>0</v>
      </c>
      <c r="N350" s="36">
        <f>SUMIFS(СВЦЭМ!$I$40:$I$783,СВЦЭМ!$A$40:$A$783,$A350,СВЦЭМ!$B$39:$B$782,N$332)+'СЕТ СН'!$F$16</f>
        <v>0</v>
      </c>
      <c r="O350" s="36">
        <f>SUMIFS(СВЦЭМ!$I$40:$I$783,СВЦЭМ!$A$40:$A$783,$A350,СВЦЭМ!$B$39:$B$782,O$332)+'СЕТ СН'!$F$16</f>
        <v>0</v>
      </c>
      <c r="P350" s="36">
        <f>SUMIFS(СВЦЭМ!$I$40:$I$783,СВЦЭМ!$A$40:$A$783,$A350,СВЦЭМ!$B$39:$B$782,P$332)+'СЕТ СН'!$F$16</f>
        <v>0</v>
      </c>
      <c r="Q350" s="36">
        <f>SUMIFS(СВЦЭМ!$I$40:$I$783,СВЦЭМ!$A$40:$A$783,$A350,СВЦЭМ!$B$39:$B$782,Q$332)+'СЕТ СН'!$F$16</f>
        <v>0</v>
      </c>
      <c r="R350" s="36">
        <f>SUMIFS(СВЦЭМ!$I$40:$I$783,СВЦЭМ!$A$40:$A$783,$A350,СВЦЭМ!$B$39:$B$782,R$332)+'СЕТ СН'!$F$16</f>
        <v>0</v>
      </c>
      <c r="S350" s="36">
        <f>SUMIFS(СВЦЭМ!$I$40:$I$783,СВЦЭМ!$A$40:$A$783,$A350,СВЦЭМ!$B$39:$B$782,S$332)+'СЕТ СН'!$F$16</f>
        <v>0</v>
      </c>
      <c r="T350" s="36">
        <f>SUMIFS(СВЦЭМ!$I$40:$I$783,СВЦЭМ!$A$40:$A$783,$A350,СВЦЭМ!$B$39:$B$782,T$332)+'СЕТ СН'!$F$16</f>
        <v>0</v>
      </c>
      <c r="U350" s="36">
        <f>SUMIFS(СВЦЭМ!$I$40:$I$783,СВЦЭМ!$A$40:$A$783,$A350,СВЦЭМ!$B$39:$B$782,U$332)+'СЕТ СН'!$F$16</f>
        <v>0</v>
      </c>
      <c r="V350" s="36">
        <f>SUMIFS(СВЦЭМ!$I$40:$I$783,СВЦЭМ!$A$40:$A$783,$A350,СВЦЭМ!$B$39:$B$782,V$332)+'СЕТ СН'!$F$16</f>
        <v>0</v>
      </c>
      <c r="W350" s="36">
        <f>SUMIFS(СВЦЭМ!$I$40:$I$783,СВЦЭМ!$A$40:$A$783,$A350,СВЦЭМ!$B$39:$B$782,W$332)+'СЕТ СН'!$F$16</f>
        <v>0</v>
      </c>
      <c r="X350" s="36">
        <f>SUMIFS(СВЦЭМ!$I$40:$I$783,СВЦЭМ!$A$40:$A$783,$A350,СВЦЭМ!$B$39:$B$782,X$332)+'СЕТ СН'!$F$16</f>
        <v>0</v>
      </c>
      <c r="Y350" s="36">
        <f>SUMIFS(СВЦЭМ!$I$40:$I$783,СВЦЭМ!$A$40:$A$783,$A350,СВЦЭМ!$B$39:$B$782,Y$332)+'СЕТ СН'!$F$16</f>
        <v>0</v>
      </c>
    </row>
    <row r="351" spans="1:25" ht="15.75" hidden="1" x14ac:dyDescent="0.2">
      <c r="A351" s="35">
        <f t="shared" si="9"/>
        <v>44274</v>
      </c>
      <c r="B351" s="36">
        <f>SUMIFS(СВЦЭМ!$I$40:$I$783,СВЦЭМ!$A$40:$A$783,$A351,СВЦЭМ!$B$39:$B$782,B$332)+'СЕТ СН'!$F$16</f>
        <v>0</v>
      </c>
      <c r="C351" s="36">
        <f>SUMIFS(СВЦЭМ!$I$40:$I$783,СВЦЭМ!$A$40:$A$783,$A351,СВЦЭМ!$B$39:$B$782,C$332)+'СЕТ СН'!$F$16</f>
        <v>0</v>
      </c>
      <c r="D351" s="36">
        <f>SUMIFS(СВЦЭМ!$I$40:$I$783,СВЦЭМ!$A$40:$A$783,$A351,СВЦЭМ!$B$39:$B$782,D$332)+'СЕТ СН'!$F$16</f>
        <v>0</v>
      </c>
      <c r="E351" s="36">
        <f>SUMIFS(СВЦЭМ!$I$40:$I$783,СВЦЭМ!$A$40:$A$783,$A351,СВЦЭМ!$B$39:$B$782,E$332)+'СЕТ СН'!$F$16</f>
        <v>0</v>
      </c>
      <c r="F351" s="36">
        <f>SUMIFS(СВЦЭМ!$I$40:$I$783,СВЦЭМ!$A$40:$A$783,$A351,СВЦЭМ!$B$39:$B$782,F$332)+'СЕТ СН'!$F$16</f>
        <v>0</v>
      </c>
      <c r="G351" s="36">
        <f>SUMIFS(СВЦЭМ!$I$40:$I$783,СВЦЭМ!$A$40:$A$783,$A351,СВЦЭМ!$B$39:$B$782,G$332)+'СЕТ СН'!$F$16</f>
        <v>0</v>
      </c>
      <c r="H351" s="36">
        <f>SUMIFS(СВЦЭМ!$I$40:$I$783,СВЦЭМ!$A$40:$A$783,$A351,СВЦЭМ!$B$39:$B$782,H$332)+'СЕТ СН'!$F$16</f>
        <v>0</v>
      </c>
      <c r="I351" s="36">
        <f>SUMIFS(СВЦЭМ!$I$40:$I$783,СВЦЭМ!$A$40:$A$783,$A351,СВЦЭМ!$B$39:$B$782,I$332)+'СЕТ СН'!$F$16</f>
        <v>0</v>
      </c>
      <c r="J351" s="36">
        <f>SUMIFS(СВЦЭМ!$I$40:$I$783,СВЦЭМ!$A$40:$A$783,$A351,СВЦЭМ!$B$39:$B$782,J$332)+'СЕТ СН'!$F$16</f>
        <v>0</v>
      </c>
      <c r="K351" s="36">
        <f>SUMIFS(СВЦЭМ!$I$40:$I$783,СВЦЭМ!$A$40:$A$783,$A351,СВЦЭМ!$B$39:$B$782,K$332)+'СЕТ СН'!$F$16</f>
        <v>0</v>
      </c>
      <c r="L351" s="36">
        <f>SUMIFS(СВЦЭМ!$I$40:$I$783,СВЦЭМ!$A$40:$A$783,$A351,СВЦЭМ!$B$39:$B$782,L$332)+'СЕТ СН'!$F$16</f>
        <v>0</v>
      </c>
      <c r="M351" s="36">
        <f>SUMIFS(СВЦЭМ!$I$40:$I$783,СВЦЭМ!$A$40:$A$783,$A351,СВЦЭМ!$B$39:$B$782,M$332)+'СЕТ СН'!$F$16</f>
        <v>0</v>
      </c>
      <c r="N351" s="36">
        <f>SUMIFS(СВЦЭМ!$I$40:$I$783,СВЦЭМ!$A$40:$A$783,$A351,СВЦЭМ!$B$39:$B$782,N$332)+'СЕТ СН'!$F$16</f>
        <v>0</v>
      </c>
      <c r="O351" s="36">
        <f>SUMIFS(СВЦЭМ!$I$40:$I$783,СВЦЭМ!$A$40:$A$783,$A351,СВЦЭМ!$B$39:$B$782,O$332)+'СЕТ СН'!$F$16</f>
        <v>0</v>
      </c>
      <c r="P351" s="36">
        <f>SUMIFS(СВЦЭМ!$I$40:$I$783,СВЦЭМ!$A$40:$A$783,$A351,СВЦЭМ!$B$39:$B$782,P$332)+'СЕТ СН'!$F$16</f>
        <v>0</v>
      </c>
      <c r="Q351" s="36">
        <f>SUMIFS(СВЦЭМ!$I$40:$I$783,СВЦЭМ!$A$40:$A$783,$A351,СВЦЭМ!$B$39:$B$782,Q$332)+'СЕТ СН'!$F$16</f>
        <v>0</v>
      </c>
      <c r="R351" s="36">
        <f>SUMIFS(СВЦЭМ!$I$40:$I$783,СВЦЭМ!$A$40:$A$783,$A351,СВЦЭМ!$B$39:$B$782,R$332)+'СЕТ СН'!$F$16</f>
        <v>0</v>
      </c>
      <c r="S351" s="36">
        <f>SUMIFS(СВЦЭМ!$I$40:$I$783,СВЦЭМ!$A$40:$A$783,$A351,СВЦЭМ!$B$39:$B$782,S$332)+'СЕТ СН'!$F$16</f>
        <v>0</v>
      </c>
      <c r="T351" s="36">
        <f>SUMIFS(СВЦЭМ!$I$40:$I$783,СВЦЭМ!$A$40:$A$783,$A351,СВЦЭМ!$B$39:$B$782,T$332)+'СЕТ СН'!$F$16</f>
        <v>0</v>
      </c>
      <c r="U351" s="36">
        <f>SUMIFS(СВЦЭМ!$I$40:$I$783,СВЦЭМ!$A$40:$A$783,$A351,СВЦЭМ!$B$39:$B$782,U$332)+'СЕТ СН'!$F$16</f>
        <v>0</v>
      </c>
      <c r="V351" s="36">
        <f>SUMIFS(СВЦЭМ!$I$40:$I$783,СВЦЭМ!$A$40:$A$783,$A351,СВЦЭМ!$B$39:$B$782,V$332)+'СЕТ СН'!$F$16</f>
        <v>0</v>
      </c>
      <c r="W351" s="36">
        <f>SUMIFS(СВЦЭМ!$I$40:$I$783,СВЦЭМ!$A$40:$A$783,$A351,СВЦЭМ!$B$39:$B$782,W$332)+'СЕТ СН'!$F$16</f>
        <v>0</v>
      </c>
      <c r="X351" s="36">
        <f>SUMIFS(СВЦЭМ!$I$40:$I$783,СВЦЭМ!$A$40:$A$783,$A351,СВЦЭМ!$B$39:$B$782,X$332)+'СЕТ СН'!$F$16</f>
        <v>0</v>
      </c>
      <c r="Y351" s="36">
        <f>SUMIFS(СВЦЭМ!$I$40:$I$783,СВЦЭМ!$A$40:$A$783,$A351,СВЦЭМ!$B$39:$B$782,Y$332)+'СЕТ СН'!$F$16</f>
        <v>0</v>
      </c>
    </row>
    <row r="352" spans="1:25" ht="15.75" hidden="1" x14ac:dyDescent="0.2">
      <c r="A352" s="35">
        <f t="shared" si="9"/>
        <v>44275</v>
      </c>
      <c r="B352" s="36">
        <f>SUMIFS(СВЦЭМ!$I$40:$I$783,СВЦЭМ!$A$40:$A$783,$A352,СВЦЭМ!$B$39:$B$782,B$332)+'СЕТ СН'!$F$16</f>
        <v>0</v>
      </c>
      <c r="C352" s="36">
        <f>SUMIFS(СВЦЭМ!$I$40:$I$783,СВЦЭМ!$A$40:$A$783,$A352,СВЦЭМ!$B$39:$B$782,C$332)+'СЕТ СН'!$F$16</f>
        <v>0</v>
      </c>
      <c r="D352" s="36">
        <f>SUMIFS(СВЦЭМ!$I$40:$I$783,СВЦЭМ!$A$40:$A$783,$A352,СВЦЭМ!$B$39:$B$782,D$332)+'СЕТ СН'!$F$16</f>
        <v>0</v>
      </c>
      <c r="E352" s="36">
        <f>SUMIFS(СВЦЭМ!$I$40:$I$783,СВЦЭМ!$A$40:$A$783,$A352,СВЦЭМ!$B$39:$B$782,E$332)+'СЕТ СН'!$F$16</f>
        <v>0</v>
      </c>
      <c r="F352" s="36">
        <f>SUMIFS(СВЦЭМ!$I$40:$I$783,СВЦЭМ!$A$40:$A$783,$A352,СВЦЭМ!$B$39:$B$782,F$332)+'СЕТ СН'!$F$16</f>
        <v>0</v>
      </c>
      <c r="G352" s="36">
        <f>SUMIFS(СВЦЭМ!$I$40:$I$783,СВЦЭМ!$A$40:$A$783,$A352,СВЦЭМ!$B$39:$B$782,G$332)+'СЕТ СН'!$F$16</f>
        <v>0</v>
      </c>
      <c r="H352" s="36">
        <f>SUMIFS(СВЦЭМ!$I$40:$I$783,СВЦЭМ!$A$40:$A$783,$A352,СВЦЭМ!$B$39:$B$782,H$332)+'СЕТ СН'!$F$16</f>
        <v>0</v>
      </c>
      <c r="I352" s="36">
        <f>SUMIFS(СВЦЭМ!$I$40:$I$783,СВЦЭМ!$A$40:$A$783,$A352,СВЦЭМ!$B$39:$B$782,I$332)+'СЕТ СН'!$F$16</f>
        <v>0</v>
      </c>
      <c r="J352" s="36">
        <f>SUMIFS(СВЦЭМ!$I$40:$I$783,СВЦЭМ!$A$40:$A$783,$A352,СВЦЭМ!$B$39:$B$782,J$332)+'СЕТ СН'!$F$16</f>
        <v>0</v>
      </c>
      <c r="K352" s="36">
        <f>SUMIFS(СВЦЭМ!$I$40:$I$783,СВЦЭМ!$A$40:$A$783,$A352,СВЦЭМ!$B$39:$B$782,K$332)+'СЕТ СН'!$F$16</f>
        <v>0</v>
      </c>
      <c r="L352" s="36">
        <f>SUMIFS(СВЦЭМ!$I$40:$I$783,СВЦЭМ!$A$40:$A$783,$A352,СВЦЭМ!$B$39:$B$782,L$332)+'СЕТ СН'!$F$16</f>
        <v>0</v>
      </c>
      <c r="M352" s="36">
        <f>SUMIFS(СВЦЭМ!$I$40:$I$783,СВЦЭМ!$A$40:$A$783,$A352,СВЦЭМ!$B$39:$B$782,M$332)+'СЕТ СН'!$F$16</f>
        <v>0</v>
      </c>
      <c r="N352" s="36">
        <f>SUMIFS(СВЦЭМ!$I$40:$I$783,СВЦЭМ!$A$40:$A$783,$A352,СВЦЭМ!$B$39:$B$782,N$332)+'СЕТ СН'!$F$16</f>
        <v>0</v>
      </c>
      <c r="O352" s="36">
        <f>SUMIFS(СВЦЭМ!$I$40:$I$783,СВЦЭМ!$A$40:$A$783,$A352,СВЦЭМ!$B$39:$B$782,O$332)+'СЕТ СН'!$F$16</f>
        <v>0</v>
      </c>
      <c r="P352" s="36">
        <f>SUMIFS(СВЦЭМ!$I$40:$I$783,СВЦЭМ!$A$40:$A$783,$A352,СВЦЭМ!$B$39:$B$782,P$332)+'СЕТ СН'!$F$16</f>
        <v>0</v>
      </c>
      <c r="Q352" s="36">
        <f>SUMIFS(СВЦЭМ!$I$40:$I$783,СВЦЭМ!$A$40:$A$783,$A352,СВЦЭМ!$B$39:$B$782,Q$332)+'СЕТ СН'!$F$16</f>
        <v>0</v>
      </c>
      <c r="R352" s="36">
        <f>SUMIFS(СВЦЭМ!$I$40:$I$783,СВЦЭМ!$A$40:$A$783,$A352,СВЦЭМ!$B$39:$B$782,R$332)+'СЕТ СН'!$F$16</f>
        <v>0</v>
      </c>
      <c r="S352" s="36">
        <f>SUMIFS(СВЦЭМ!$I$40:$I$783,СВЦЭМ!$A$40:$A$783,$A352,СВЦЭМ!$B$39:$B$782,S$332)+'СЕТ СН'!$F$16</f>
        <v>0</v>
      </c>
      <c r="T352" s="36">
        <f>SUMIFS(СВЦЭМ!$I$40:$I$783,СВЦЭМ!$A$40:$A$783,$A352,СВЦЭМ!$B$39:$B$782,T$332)+'СЕТ СН'!$F$16</f>
        <v>0</v>
      </c>
      <c r="U352" s="36">
        <f>SUMIFS(СВЦЭМ!$I$40:$I$783,СВЦЭМ!$A$40:$A$783,$A352,СВЦЭМ!$B$39:$B$782,U$332)+'СЕТ СН'!$F$16</f>
        <v>0</v>
      </c>
      <c r="V352" s="36">
        <f>SUMIFS(СВЦЭМ!$I$40:$I$783,СВЦЭМ!$A$40:$A$783,$A352,СВЦЭМ!$B$39:$B$782,V$332)+'СЕТ СН'!$F$16</f>
        <v>0</v>
      </c>
      <c r="W352" s="36">
        <f>SUMIFS(СВЦЭМ!$I$40:$I$783,СВЦЭМ!$A$40:$A$783,$A352,СВЦЭМ!$B$39:$B$782,W$332)+'СЕТ СН'!$F$16</f>
        <v>0</v>
      </c>
      <c r="X352" s="36">
        <f>SUMIFS(СВЦЭМ!$I$40:$I$783,СВЦЭМ!$A$40:$A$783,$A352,СВЦЭМ!$B$39:$B$782,X$332)+'СЕТ СН'!$F$16</f>
        <v>0</v>
      </c>
      <c r="Y352" s="36">
        <f>SUMIFS(СВЦЭМ!$I$40:$I$783,СВЦЭМ!$A$40:$A$783,$A352,СВЦЭМ!$B$39:$B$782,Y$332)+'СЕТ СН'!$F$16</f>
        <v>0</v>
      </c>
    </row>
    <row r="353" spans="1:27" ht="15.75" hidden="1" x14ac:dyDescent="0.2">
      <c r="A353" s="35">
        <f t="shared" si="9"/>
        <v>44276</v>
      </c>
      <c r="B353" s="36">
        <f>SUMIFS(СВЦЭМ!$I$40:$I$783,СВЦЭМ!$A$40:$A$783,$A353,СВЦЭМ!$B$39:$B$782,B$332)+'СЕТ СН'!$F$16</f>
        <v>0</v>
      </c>
      <c r="C353" s="36">
        <f>SUMIFS(СВЦЭМ!$I$40:$I$783,СВЦЭМ!$A$40:$A$783,$A353,СВЦЭМ!$B$39:$B$782,C$332)+'СЕТ СН'!$F$16</f>
        <v>0</v>
      </c>
      <c r="D353" s="36">
        <f>SUMIFS(СВЦЭМ!$I$40:$I$783,СВЦЭМ!$A$40:$A$783,$A353,СВЦЭМ!$B$39:$B$782,D$332)+'СЕТ СН'!$F$16</f>
        <v>0</v>
      </c>
      <c r="E353" s="36">
        <f>SUMIFS(СВЦЭМ!$I$40:$I$783,СВЦЭМ!$A$40:$A$783,$A353,СВЦЭМ!$B$39:$B$782,E$332)+'СЕТ СН'!$F$16</f>
        <v>0</v>
      </c>
      <c r="F353" s="36">
        <f>SUMIFS(СВЦЭМ!$I$40:$I$783,СВЦЭМ!$A$40:$A$783,$A353,СВЦЭМ!$B$39:$B$782,F$332)+'СЕТ СН'!$F$16</f>
        <v>0</v>
      </c>
      <c r="G353" s="36">
        <f>SUMIFS(СВЦЭМ!$I$40:$I$783,СВЦЭМ!$A$40:$A$783,$A353,СВЦЭМ!$B$39:$B$782,G$332)+'СЕТ СН'!$F$16</f>
        <v>0</v>
      </c>
      <c r="H353" s="36">
        <f>SUMIFS(СВЦЭМ!$I$40:$I$783,СВЦЭМ!$A$40:$A$783,$A353,СВЦЭМ!$B$39:$B$782,H$332)+'СЕТ СН'!$F$16</f>
        <v>0</v>
      </c>
      <c r="I353" s="36">
        <f>SUMIFS(СВЦЭМ!$I$40:$I$783,СВЦЭМ!$A$40:$A$783,$A353,СВЦЭМ!$B$39:$B$782,I$332)+'СЕТ СН'!$F$16</f>
        <v>0</v>
      </c>
      <c r="J353" s="36">
        <f>SUMIFS(СВЦЭМ!$I$40:$I$783,СВЦЭМ!$A$40:$A$783,$A353,СВЦЭМ!$B$39:$B$782,J$332)+'СЕТ СН'!$F$16</f>
        <v>0</v>
      </c>
      <c r="K353" s="36">
        <f>SUMIFS(СВЦЭМ!$I$40:$I$783,СВЦЭМ!$A$40:$A$783,$A353,СВЦЭМ!$B$39:$B$782,K$332)+'СЕТ СН'!$F$16</f>
        <v>0</v>
      </c>
      <c r="L353" s="36">
        <f>SUMIFS(СВЦЭМ!$I$40:$I$783,СВЦЭМ!$A$40:$A$783,$A353,СВЦЭМ!$B$39:$B$782,L$332)+'СЕТ СН'!$F$16</f>
        <v>0</v>
      </c>
      <c r="M353" s="36">
        <f>SUMIFS(СВЦЭМ!$I$40:$I$783,СВЦЭМ!$A$40:$A$783,$A353,СВЦЭМ!$B$39:$B$782,M$332)+'СЕТ СН'!$F$16</f>
        <v>0</v>
      </c>
      <c r="N353" s="36">
        <f>SUMIFS(СВЦЭМ!$I$40:$I$783,СВЦЭМ!$A$40:$A$783,$A353,СВЦЭМ!$B$39:$B$782,N$332)+'СЕТ СН'!$F$16</f>
        <v>0</v>
      </c>
      <c r="O353" s="36">
        <f>SUMIFS(СВЦЭМ!$I$40:$I$783,СВЦЭМ!$A$40:$A$783,$A353,СВЦЭМ!$B$39:$B$782,O$332)+'СЕТ СН'!$F$16</f>
        <v>0</v>
      </c>
      <c r="P353" s="36">
        <f>SUMIFS(СВЦЭМ!$I$40:$I$783,СВЦЭМ!$A$40:$A$783,$A353,СВЦЭМ!$B$39:$B$782,P$332)+'СЕТ СН'!$F$16</f>
        <v>0</v>
      </c>
      <c r="Q353" s="36">
        <f>SUMIFS(СВЦЭМ!$I$40:$I$783,СВЦЭМ!$A$40:$A$783,$A353,СВЦЭМ!$B$39:$B$782,Q$332)+'СЕТ СН'!$F$16</f>
        <v>0</v>
      </c>
      <c r="R353" s="36">
        <f>SUMIFS(СВЦЭМ!$I$40:$I$783,СВЦЭМ!$A$40:$A$783,$A353,СВЦЭМ!$B$39:$B$782,R$332)+'СЕТ СН'!$F$16</f>
        <v>0</v>
      </c>
      <c r="S353" s="36">
        <f>SUMIFS(СВЦЭМ!$I$40:$I$783,СВЦЭМ!$A$40:$A$783,$A353,СВЦЭМ!$B$39:$B$782,S$332)+'СЕТ СН'!$F$16</f>
        <v>0</v>
      </c>
      <c r="T353" s="36">
        <f>SUMIFS(СВЦЭМ!$I$40:$I$783,СВЦЭМ!$A$40:$A$783,$A353,СВЦЭМ!$B$39:$B$782,T$332)+'СЕТ СН'!$F$16</f>
        <v>0</v>
      </c>
      <c r="U353" s="36">
        <f>SUMIFS(СВЦЭМ!$I$40:$I$783,СВЦЭМ!$A$40:$A$783,$A353,СВЦЭМ!$B$39:$B$782,U$332)+'СЕТ СН'!$F$16</f>
        <v>0</v>
      </c>
      <c r="V353" s="36">
        <f>SUMIFS(СВЦЭМ!$I$40:$I$783,СВЦЭМ!$A$40:$A$783,$A353,СВЦЭМ!$B$39:$B$782,V$332)+'СЕТ СН'!$F$16</f>
        <v>0</v>
      </c>
      <c r="W353" s="36">
        <f>SUMIFS(СВЦЭМ!$I$40:$I$783,СВЦЭМ!$A$40:$A$783,$A353,СВЦЭМ!$B$39:$B$782,W$332)+'СЕТ СН'!$F$16</f>
        <v>0</v>
      </c>
      <c r="X353" s="36">
        <f>SUMIFS(СВЦЭМ!$I$40:$I$783,СВЦЭМ!$A$40:$A$783,$A353,СВЦЭМ!$B$39:$B$782,X$332)+'СЕТ СН'!$F$16</f>
        <v>0</v>
      </c>
      <c r="Y353" s="36">
        <f>SUMIFS(СВЦЭМ!$I$40:$I$783,СВЦЭМ!$A$40:$A$783,$A353,СВЦЭМ!$B$39:$B$782,Y$332)+'СЕТ СН'!$F$16</f>
        <v>0</v>
      </c>
    </row>
    <row r="354" spans="1:27" ht="15.75" hidden="1" x14ac:dyDescent="0.2">
      <c r="A354" s="35">
        <f t="shared" si="9"/>
        <v>44277</v>
      </c>
      <c r="B354" s="36">
        <f>SUMIFS(СВЦЭМ!$I$40:$I$783,СВЦЭМ!$A$40:$A$783,$A354,СВЦЭМ!$B$39:$B$782,B$332)+'СЕТ СН'!$F$16</f>
        <v>0</v>
      </c>
      <c r="C354" s="36">
        <f>SUMIFS(СВЦЭМ!$I$40:$I$783,СВЦЭМ!$A$40:$A$783,$A354,СВЦЭМ!$B$39:$B$782,C$332)+'СЕТ СН'!$F$16</f>
        <v>0</v>
      </c>
      <c r="D354" s="36">
        <f>SUMIFS(СВЦЭМ!$I$40:$I$783,СВЦЭМ!$A$40:$A$783,$A354,СВЦЭМ!$B$39:$B$782,D$332)+'СЕТ СН'!$F$16</f>
        <v>0</v>
      </c>
      <c r="E354" s="36">
        <f>SUMIFS(СВЦЭМ!$I$40:$I$783,СВЦЭМ!$A$40:$A$783,$A354,СВЦЭМ!$B$39:$B$782,E$332)+'СЕТ СН'!$F$16</f>
        <v>0</v>
      </c>
      <c r="F354" s="36">
        <f>SUMIFS(СВЦЭМ!$I$40:$I$783,СВЦЭМ!$A$40:$A$783,$A354,СВЦЭМ!$B$39:$B$782,F$332)+'СЕТ СН'!$F$16</f>
        <v>0</v>
      </c>
      <c r="G354" s="36">
        <f>SUMIFS(СВЦЭМ!$I$40:$I$783,СВЦЭМ!$A$40:$A$783,$A354,СВЦЭМ!$B$39:$B$782,G$332)+'СЕТ СН'!$F$16</f>
        <v>0</v>
      </c>
      <c r="H354" s="36">
        <f>SUMIFS(СВЦЭМ!$I$40:$I$783,СВЦЭМ!$A$40:$A$783,$A354,СВЦЭМ!$B$39:$B$782,H$332)+'СЕТ СН'!$F$16</f>
        <v>0</v>
      </c>
      <c r="I354" s="36">
        <f>SUMIFS(СВЦЭМ!$I$40:$I$783,СВЦЭМ!$A$40:$A$783,$A354,СВЦЭМ!$B$39:$B$782,I$332)+'СЕТ СН'!$F$16</f>
        <v>0</v>
      </c>
      <c r="J354" s="36">
        <f>SUMIFS(СВЦЭМ!$I$40:$I$783,СВЦЭМ!$A$40:$A$783,$A354,СВЦЭМ!$B$39:$B$782,J$332)+'СЕТ СН'!$F$16</f>
        <v>0</v>
      </c>
      <c r="K354" s="36">
        <f>SUMIFS(СВЦЭМ!$I$40:$I$783,СВЦЭМ!$A$40:$A$783,$A354,СВЦЭМ!$B$39:$B$782,K$332)+'СЕТ СН'!$F$16</f>
        <v>0</v>
      </c>
      <c r="L354" s="36">
        <f>SUMIFS(СВЦЭМ!$I$40:$I$783,СВЦЭМ!$A$40:$A$783,$A354,СВЦЭМ!$B$39:$B$782,L$332)+'СЕТ СН'!$F$16</f>
        <v>0</v>
      </c>
      <c r="M354" s="36">
        <f>SUMIFS(СВЦЭМ!$I$40:$I$783,СВЦЭМ!$A$40:$A$783,$A354,СВЦЭМ!$B$39:$B$782,M$332)+'СЕТ СН'!$F$16</f>
        <v>0</v>
      </c>
      <c r="N354" s="36">
        <f>SUMIFS(СВЦЭМ!$I$40:$I$783,СВЦЭМ!$A$40:$A$783,$A354,СВЦЭМ!$B$39:$B$782,N$332)+'СЕТ СН'!$F$16</f>
        <v>0</v>
      </c>
      <c r="O354" s="36">
        <f>SUMIFS(СВЦЭМ!$I$40:$I$783,СВЦЭМ!$A$40:$A$783,$A354,СВЦЭМ!$B$39:$B$782,O$332)+'СЕТ СН'!$F$16</f>
        <v>0</v>
      </c>
      <c r="P354" s="36">
        <f>SUMIFS(СВЦЭМ!$I$40:$I$783,СВЦЭМ!$A$40:$A$783,$A354,СВЦЭМ!$B$39:$B$782,P$332)+'СЕТ СН'!$F$16</f>
        <v>0</v>
      </c>
      <c r="Q354" s="36">
        <f>SUMIFS(СВЦЭМ!$I$40:$I$783,СВЦЭМ!$A$40:$A$783,$A354,СВЦЭМ!$B$39:$B$782,Q$332)+'СЕТ СН'!$F$16</f>
        <v>0</v>
      </c>
      <c r="R354" s="36">
        <f>SUMIFS(СВЦЭМ!$I$40:$I$783,СВЦЭМ!$A$40:$A$783,$A354,СВЦЭМ!$B$39:$B$782,R$332)+'СЕТ СН'!$F$16</f>
        <v>0</v>
      </c>
      <c r="S354" s="36">
        <f>SUMIFS(СВЦЭМ!$I$40:$I$783,СВЦЭМ!$A$40:$A$783,$A354,СВЦЭМ!$B$39:$B$782,S$332)+'СЕТ СН'!$F$16</f>
        <v>0</v>
      </c>
      <c r="T354" s="36">
        <f>SUMIFS(СВЦЭМ!$I$40:$I$783,СВЦЭМ!$A$40:$A$783,$A354,СВЦЭМ!$B$39:$B$782,T$332)+'СЕТ СН'!$F$16</f>
        <v>0</v>
      </c>
      <c r="U354" s="36">
        <f>SUMIFS(СВЦЭМ!$I$40:$I$783,СВЦЭМ!$A$40:$A$783,$A354,СВЦЭМ!$B$39:$B$782,U$332)+'СЕТ СН'!$F$16</f>
        <v>0</v>
      </c>
      <c r="V354" s="36">
        <f>SUMIFS(СВЦЭМ!$I$40:$I$783,СВЦЭМ!$A$40:$A$783,$A354,СВЦЭМ!$B$39:$B$782,V$332)+'СЕТ СН'!$F$16</f>
        <v>0</v>
      </c>
      <c r="W354" s="36">
        <f>SUMIFS(СВЦЭМ!$I$40:$I$783,СВЦЭМ!$A$40:$A$783,$A354,СВЦЭМ!$B$39:$B$782,W$332)+'СЕТ СН'!$F$16</f>
        <v>0</v>
      </c>
      <c r="X354" s="36">
        <f>SUMIFS(СВЦЭМ!$I$40:$I$783,СВЦЭМ!$A$40:$A$783,$A354,СВЦЭМ!$B$39:$B$782,X$332)+'СЕТ СН'!$F$16</f>
        <v>0</v>
      </c>
      <c r="Y354" s="36">
        <f>SUMIFS(СВЦЭМ!$I$40:$I$783,СВЦЭМ!$A$40:$A$783,$A354,СВЦЭМ!$B$39:$B$782,Y$332)+'СЕТ СН'!$F$16</f>
        <v>0</v>
      </c>
    </row>
    <row r="355" spans="1:27" ht="15.75" hidden="1" x14ac:dyDescent="0.2">
      <c r="A355" s="35">
        <f t="shared" si="9"/>
        <v>44278</v>
      </c>
      <c r="B355" s="36">
        <f>SUMIFS(СВЦЭМ!$I$40:$I$783,СВЦЭМ!$A$40:$A$783,$A355,СВЦЭМ!$B$39:$B$782,B$332)+'СЕТ СН'!$F$16</f>
        <v>0</v>
      </c>
      <c r="C355" s="36">
        <f>SUMIFS(СВЦЭМ!$I$40:$I$783,СВЦЭМ!$A$40:$A$783,$A355,СВЦЭМ!$B$39:$B$782,C$332)+'СЕТ СН'!$F$16</f>
        <v>0</v>
      </c>
      <c r="D355" s="36">
        <f>SUMIFS(СВЦЭМ!$I$40:$I$783,СВЦЭМ!$A$40:$A$783,$A355,СВЦЭМ!$B$39:$B$782,D$332)+'СЕТ СН'!$F$16</f>
        <v>0</v>
      </c>
      <c r="E355" s="36">
        <f>SUMIFS(СВЦЭМ!$I$40:$I$783,СВЦЭМ!$A$40:$A$783,$A355,СВЦЭМ!$B$39:$B$782,E$332)+'СЕТ СН'!$F$16</f>
        <v>0</v>
      </c>
      <c r="F355" s="36">
        <f>SUMIFS(СВЦЭМ!$I$40:$I$783,СВЦЭМ!$A$40:$A$783,$A355,СВЦЭМ!$B$39:$B$782,F$332)+'СЕТ СН'!$F$16</f>
        <v>0</v>
      </c>
      <c r="G355" s="36">
        <f>SUMIFS(СВЦЭМ!$I$40:$I$783,СВЦЭМ!$A$40:$A$783,$A355,СВЦЭМ!$B$39:$B$782,G$332)+'СЕТ СН'!$F$16</f>
        <v>0</v>
      </c>
      <c r="H355" s="36">
        <f>SUMIFS(СВЦЭМ!$I$40:$I$783,СВЦЭМ!$A$40:$A$783,$A355,СВЦЭМ!$B$39:$B$782,H$332)+'СЕТ СН'!$F$16</f>
        <v>0</v>
      </c>
      <c r="I355" s="36">
        <f>SUMIFS(СВЦЭМ!$I$40:$I$783,СВЦЭМ!$A$40:$A$783,$A355,СВЦЭМ!$B$39:$B$782,I$332)+'СЕТ СН'!$F$16</f>
        <v>0</v>
      </c>
      <c r="J355" s="36">
        <f>SUMIFS(СВЦЭМ!$I$40:$I$783,СВЦЭМ!$A$40:$A$783,$A355,СВЦЭМ!$B$39:$B$782,J$332)+'СЕТ СН'!$F$16</f>
        <v>0</v>
      </c>
      <c r="K355" s="36">
        <f>SUMIFS(СВЦЭМ!$I$40:$I$783,СВЦЭМ!$A$40:$A$783,$A355,СВЦЭМ!$B$39:$B$782,K$332)+'СЕТ СН'!$F$16</f>
        <v>0</v>
      </c>
      <c r="L355" s="36">
        <f>SUMIFS(СВЦЭМ!$I$40:$I$783,СВЦЭМ!$A$40:$A$783,$A355,СВЦЭМ!$B$39:$B$782,L$332)+'СЕТ СН'!$F$16</f>
        <v>0</v>
      </c>
      <c r="M355" s="36">
        <f>SUMIFS(СВЦЭМ!$I$40:$I$783,СВЦЭМ!$A$40:$A$783,$A355,СВЦЭМ!$B$39:$B$782,M$332)+'СЕТ СН'!$F$16</f>
        <v>0</v>
      </c>
      <c r="N355" s="36">
        <f>SUMIFS(СВЦЭМ!$I$40:$I$783,СВЦЭМ!$A$40:$A$783,$A355,СВЦЭМ!$B$39:$B$782,N$332)+'СЕТ СН'!$F$16</f>
        <v>0</v>
      </c>
      <c r="O355" s="36">
        <f>SUMIFS(СВЦЭМ!$I$40:$I$783,СВЦЭМ!$A$40:$A$783,$A355,СВЦЭМ!$B$39:$B$782,O$332)+'СЕТ СН'!$F$16</f>
        <v>0</v>
      </c>
      <c r="P355" s="36">
        <f>SUMIFS(СВЦЭМ!$I$40:$I$783,СВЦЭМ!$A$40:$A$783,$A355,СВЦЭМ!$B$39:$B$782,P$332)+'СЕТ СН'!$F$16</f>
        <v>0</v>
      </c>
      <c r="Q355" s="36">
        <f>SUMIFS(СВЦЭМ!$I$40:$I$783,СВЦЭМ!$A$40:$A$783,$A355,СВЦЭМ!$B$39:$B$782,Q$332)+'СЕТ СН'!$F$16</f>
        <v>0</v>
      </c>
      <c r="R355" s="36">
        <f>SUMIFS(СВЦЭМ!$I$40:$I$783,СВЦЭМ!$A$40:$A$783,$A355,СВЦЭМ!$B$39:$B$782,R$332)+'СЕТ СН'!$F$16</f>
        <v>0</v>
      </c>
      <c r="S355" s="36">
        <f>SUMIFS(СВЦЭМ!$I$40:$I$783,СВЦЭМ!$A$40:$A$783,$A355,СВЦЭМ!$B$39:$B$782,S$332)+'СЕТ СН'!$F$16</f>
        <v>0</v>
      </c>
      <c r="T355" s="36">
        <f>SUMIFS(СВЦЭМ!$I$40:$I$783,СВЦЭМ!$A$40:$A$783,$A355,СВЦЭМ!$B$39:$B$782,T$332)+'СЕТ СН'!$F$16</f>
        <v>0</v>
      </c>
      <c r="U355" s="36">
        <f>SUMIFS(СВЦЭМ!$I$40:$I$783,СВЦЭМ!$A$40:$A$783,$A355,СВЦЭМ!$B$39:$B$782,U$332)+'СЕТ СН'!$F$16</f>
        <v>0</v>
      </c>
      <c r="V355" s="36">
        <f>SUMIFS(СВЦЭМ!$I$40:$I$783,СВЦЭМ!$A$40:$A$783,$A355,СВЦЭМ!$B$39:$B$782,V$332)+'СЕТ СН'!$F$16</f>
        <v>0</v>
      </c>
      <c r="W355" s="36">
        <f>SUMIFS(СВЦЭМ!$I$40:$I$783,СВЦЭМ!$A$40:$A$783,$A355,СВЦЭМ!$B$39:$B$782,W$332)+'СЕТ СН'!$F$16</f>
        <v>0</v>
      </c>
      <c r="X355" s="36">
        <f>SUMIFS(СВЦЭМ!$I$40:$I$783,СВЦЭМ!$A$40:$A$783,$A355,СВЦЭМ!$B$39:$B$782,X$332)+'СЕТ СН'!$F$16</f>
        <v>0</v>
      </c>
      <c r="Y355" s="36">
        <f>SUMIFS(СВЦЭМ!$I$40:$I$783,СВЦЭМ!$A$40:$A$783,$A355,СВЦЭМ!$B$39:$B$782,Y$332)+'СЕТ СН'!$F$16</f>
        <v>0</v>
      </c>
    </row>
    <row r="356" spans="1:27" ht="15.75" hidden="1" x14ac:dyDescent="0.2">
      <c r="A356" s="35">
        <f t="shared" si="9"/>
        <v>44279</v>
      </c>
      <c r="B356" s="36">
        <f>SUMIFS(СВЦЭМ!$I$40:$I$783,СВЦЭМ!$A$40:$A$783,$A356,СВЦЭМ!$B$39:$B$782,B$332)+'СЕТ СН'!$F$16</f>
        <v>0</v>
      </c>
      <c r="C356" s="36">
        <f>SUMIFS(СВЦЭМ!$I$40:$I$783,СВЦЭМ!$A$40:$A$783,$A356,СВЦЭМ!$B$39:$B$782,C$332)+'СЕТ СН'!$F$16</f>
        <v>0</v>
      </c>
      <c r="D356" s="36">
        <f>SUMIFS(СВЦЭМ!$I$40:$I$783,СВЦЭМ!$A$40:$A$783,$A356,СВЦЭМ!$B$39:$B$782,D$332)+'СЕТ СН'!$F$16</f>
        <v>0</v>
      </c>
      <c r="E356" s="36">
        <f>SUMIFS(СВЦЭМ!$I$40:$I$783,СВЦЭМ!$A$40:$A$783,$A356,СВЦЭМ!$B$39:$B$782,E$332)+'СЕТ СН'!$F$16</f>
        <v>0</v>
      </c>
      <c r="F356" s="36">
        <f>SUMIFS(СВЦЭМ!$I$40:$I$783,СВЦЭМ!$A$40:$A$783,$A356,СВЦЭМ!$B$39:$B$782,F$332)+'СЕТ СН'!$F$16</f>
        <v>0</v>
      </c>
      <c r="G356" s="36">
        <f>SUMIFS(СВЦЭМ!$I$40:$I$783,СВЦЭМ!$A$40:$A$783,$A356,СВЦЭМ!$B$39:$B$782,G$332)+'СЕТ СН'!$F$16</f>
        <v>0</v>
      </c>
      <c r="H356" s="36">
        <f>SUMIFS(СВЦЭМ!$I$40:$I$783,СВЦЭМ!$A$40:$A$783,$A356,СВЦЭМ!$B$39:$B$782,H$332)+'СЕТ СН'!$F$16</f>
        <v>0</v>
      </c>
      <c r="I356" s="36">
        <f>SUMIFS(СВЦЭМ!$I$40:$I$783,СВЦЭМ!$A$40:$A$783,$A356,СВЦЭМ!$B$39:$B$782,I$332)+'СЕТ СН'!$F$16</f>
        <v>0</v>
      </c>
      <c r="J356" s="36">
        <f>SUMIFS(СВЦЭМ!$I$40:$I$783,СВЦЭМ!$A$40:$A$783,$A356,СВЦЭМ!$B$39:$B$782,J$332)+'СЕТ СН'!$F$16</f>
        <v>0</v>
      </c>
      <c r="K356" s="36">
        <f>SUMIFS(СВЦЭМ!$I$40:$I$783,СВЦЭМ!$A$40:$A$783,$A356,СВЦЭМ!$B$39:$B$782,K$332)+'СЕТ СН'!$F$16</f>
        <v>0</v>
      </c>
      <c r="L356" s="36">
        <f>SUMIFS(СВЦЭМ!$I$40:$I$783,СВЦЭМ!$A$40:$A$783,$A356,СВЦЭМ!$B$39:$B$782,L$332)+'СЕТ СН'!$F$16</f>
        <v>0</v>
      </c>
      <c r="M356" s="36">
        <f>SUMIFS(СВЦЭМ!$I$40:$I$783,СВЦЭМ!$A$40:$A$783,$A356,СВЦЭМ!$B$39:$B$782,M$332)+'СЕТ СН'!$F$16</f>
        <v>0</v>
      </c>
      <c r="N356" s="36">
        <f>SUMIFS(СВЦЭМ!$I$40:$I$783,СВЦЭМ!$A$40:$A$783,$A356,СВЦЭМ!$B$39:$B$782,N$332)+'СЕТ СН'!$F$16</f>
        <v>0</v>
      </c>
      <c r="O356" s="36">
        <f>SUMIFS(СВЦЭМ!$I$40:$I$783,СВЦЭМ!$A$40:$A$783,$A356,СВЦЭМ!$B$39:$B$782,O$332)+'СЕТ СН'!$F$16</f>
        <v>0</v>
      </c>
      <c r="P356" s="36">
        <f>SUMIFS(СВЦЭМ!$I$40:$I$783,СВЦЭМ!$A$40:$A$783,$A356,СВЦЭМ!$B$39:$B$782,P$332)+'СЕТ СН'!$F$16</f>
        <v>0</v>
      </c>
      <c r="Q356" s="36">
        <f>SUMIFS(СВЦЭМ!$I$40:$I$783,СВЦЭМ!$A$40:$A$783,$A356,СВЦЭМ!$B$39:$B$782,Q$332)+'СЕТ СН'!$F$16</f>
        <v>0</v>
      </c>
      <c r="R356" s="36">
        <f>SUMIFS(СВЦЭМ!$I$40:$I$783,СВЦЭМ!$A$40:$A$783,$A356,СВЦЭМ!$B$39:$B$782,R$332)+'СЕТ СН'!$F$16</f>
        <v>0</v>
      </c>
      <c r="S356" s="36">
        <f>SUMIFS(СВЦЭМ!$I$40:$I$783,СВЦЭМ!$A$40:$A$783,$A356,СВЦЭМ!$B$39:$B$782,S$332)+'СЕТ СН'!$F$16</f>
        <v>0</v>
      </c>
      <c r="T356" s="36">
        <f>SUMIFS(СВЦЭМ!$I$40:$I$783,СВЦЭМ!$A$40:$A$783,$A356,СВЦЭМ!$B$39:$B$782,T$332)+'СЕТ СН'!$F$16</f>
        <v>0</v>
      </c>
      <c r="U356" s="36">
        <f>SUMIFS(СВЦЭМ!$I$40:$I$783,СВЦЭМ!$A$40:$A$783,$A356,СВЦЭМ!$B$39:$B$782,U$332)+'СЕТ СН'!$F$16</f>
        <v>0</v>
      </c>
      <c r="V356" s="36">
        <f>SUMIFS(СВЦЭМ!$I$40:$I$783,СВЦЭМ!$A$40:$A$783,$A356,СВЦЭМ!$B$39:$B$782,V$332)+'СЕТ СН'!$F$16</f>
        <v>0</v>
      </c>
      <c r="W356" s="36">
        <f>SUMIFS(СВЦЭМ!$I$40:$I$783,СВЦЭМ!$A$40:$A$783,$A356,СВЦЭМ!$B$39:$B$782,W$332)+'СЕТ СН'!$F$16</f>
        <v>0</v>
      </c>
      <c r="X356" s="36">
        <f>SUMIFS(СВЦЭМ!$I$40:$I$783,СВЦЭМ!$A$40:$A$783,$A356,СВЦЭМ!$B$39:$B$782,X$332)+'СЕТ СН'!$F$16</f>
        <v>0</v>
      </c>
      <c r="Y356" s="36">
        <f>SUMIFS(СВЦЭМ!$I$40:$I$783,СВЦЭМ!$A$40:$A$783,$A356,СВЦЭМ!$B$39:$B$782,Y$332)+'СЕТ СН'!$F$16</f>
        <v>0</v>
      </c>
    </row>
    <row r="357" spans="1:27" ht="15.75" hidden="1" x14ac:dyDescent="0.2">
      <c r="A357" s="35">
        <f t="shared" si="9"/>
        <v>44280</v>
      </c>
      <c r="B357" s="36">
        <f>SUMIFS(СВЦЭМ!$I$40:$I$783,СВЦЭМ!$A$40:$A$783,$A357,СВЦЭМ!$B$39:$B$782,B$332)+'СЕТ СН'!$F$16</f>
        <v>0</v>
      </c>
      <c r="C357" s="36">
        <f>SUMIFS(СВЦЭМ!$I$40:$I$783,СВЦЭМ!$A$40:$A$783,$A357,СВЦЭМ!$B$39:$B$782,C$332)+'СЕТ СН'!$F$16</f>
        <v>0</v>
      </c>
      <c r="D357" s="36">
        <f>SUMIFS(СВЦЭМ!$I$40:$I$783,СВЦЭМ!$A$40:$A$783,$A357,СВЦЭМ!$B$39:$B$782,D$332)+'СЕТ СН'!$F$16</f>
        <v>0</v>
      </c>
      <c r="E357" s="36">
        <f>SUMIFS(СВЦЭМ!$I$40:$I$783,СВЦЭМ!$A$40:$A$783,$A357,СВЦЭМ!$B$39:$B$782,E$332)+'СЕТ СН'!$F$16</f>
        <v>0</v>
      </c>
      <c r="F357" s="36">
        <f>SUMIFS(СВЦЭМ!$I$40:$I$783,СВЦЭМ!$A$40:$A$783,$A357,СВЦЭМ!$B$39:$B$782,F$332)+'СЕТ СН'!$F$16</f>
        <v>0</v>
      </c>
      <c r="G357" s="36">
        <f>SUMIFS(СВЦЭМ!$I$40:$I$783,СВЦЭМ!$A$40:$A$783,$A357,СВЦЭМ!$B$39:$B$782,G$332)+'СЕТ СН'!$F$16</f>
        <v>0</v>
      </c>
      <c r="H357" s="36">
        <f>SUMIFS(СВЦЭМ!$I$40:$I$783,СВЦЭМ!$A$40:$A$783,$A357,СВЦЭМ!$B$39:$B$782,H$332)+'СЕТ СН'!$F$16</f>
        <v>0</v>
      </c>
      <c r="I357" s="36">
        <f>SUMIFS(СВЦЭМ!$I$40:$I$783,СВЦЭМ!$A$40:$A$783,$A357,СВЦЭМ!$B$39:$B$782,I$332)+'СЕТ СН'!$F$16</f>
        <v>0</v>
      </c>
      <c r="J357" s="36">
        <f>SUMIFS(СВЦЭМ!$I$40:$I$783,СВЦЭМ!$A$40:$A$783,$A357,СВЦЭМ!$B$39:$B$782,J$332)+'СЕТ СН'!$F$16</f>
        <v>0</v>
      </c>
      <c r="K357" s="36">
        <f>SUMIFS(СВЦЭМ!$I$40:$I$783,СВЦЭМ!$A$40:$A$783,$A357,СВЦЭМ!$B$39:$B$782,K$332)+'СЕТ СН'!$F$16</f>
        <v>0</v>
      </c>
      <c r="L357" s="36">
        <f>SUMIFS(СВЦЭМ!$I$40:$I$783,СВЦЭМ!$A$40:$A$783,$A357,СВЦЭМ!$B$39:$B$782,L$332)+'СЕТ СН'!$F$16</f>
        <v>0</v>
      </c>
      <c r="M357" s="36">
        <f>SUMIFS(СВЦЭМ!$I$40:$I$783,СВЦЭМ!$A$40:$A$783,$A357,СВЦЭМ!$B$39:$B$782,M$332)+'СЕТ СН'!$F$16</f>
        <v>0</v>
      </c>
      <c r="N357" s="36">
        <f>SUMIFS(СВЦЭМ!$I$40:$I$783,СВЦЭМ!$A$40:$A$783,$A357,СВЦЭМ!$B$39:$B$782,N$332)+'СЕТ СН'!$F$16</f>
        <v>0</v>
      </c>
      <c r="O357" s="36">
        <f>SUMIFS(СВЦЭМ!$I$40:$I$783,СВЦЭМ!$A$40:$A$783,$A357,СВЦЭМ!$B$39:$B$782,O$332)+'СЕТ СН'!$F$16</f>
        <v>0</v>
      </c>
      <c r="P357" s="36">
        <f>SUMIFS(СВЦЭМ!$I$40:$I$783,СВЦЭМ!$A$40:$A$783,$A357,СВЦЭМ!$B$39:$B$782,P$332)+'СЕТ СН'!$F$16</f>
        <v>0</v>
      </c>
      <c r="Q357" s="36">
        <f>SUMIFS(СВЦЭМ!$I$40:$I$783,СВЦЭМ!$A$40:$A$783,$A357,СВЦЭМ!$B$39:$B$782,Q$332)+'СЕТ СН'!$F$16</f>
        <v>0</v>
      </c>
      <c r="R357" s="36">
        <f>SUMIFS(СВЦЭМ!$I$40:$I$783,СВЦЭМ!$A$40:$A$783,$A357,СВЦЭМ!$B$39:$B$782,R$332)+'СЕТ СН'!$F$16</f>
        <v>0</v>
      </c>
      <c r="S357" s="36">
        <f>SUMIFS(СВЦЭМ!$I$40:$I$783,СВЦЭМ!$A$40:$A$783,$A357,СВЦЭМ!$B$39:$B$782,S$332)+'СЕТ СН'!$F$16</f>
        <v>0</v>
      </c>
      <c r="T357" s="36">
        <f>SUMIFS(СВЦЭМ!$I$40:$I$783,СВЦЭМ!$A$40:$A$783,$A357,СВЦЭМ!$B$39:$B$782,T$332)+'СЕТ СН'!$F$16</f>
        <v>0</v>
      </c>
      <c r="U357" s="36">
        <f>SUMIFS(СВЦЭМ!$I$40:$I$783,СВЦЭМ!$A$40:$A$783,$A357,СВЦЭМ!$B$39:$B$782,U$332)+'СЕТ СН'!$F$16</f>
        <v>0</v>
      </c>
      <c r="V357" s="36">
        <f>SUMIFS(СВЦЭМ!$I$40:$I$783,СВЦЭМ!$A$40:$A$783,$A357,СВЦЭМ!$B$39:$B$782,V$332)+'СЕТ СН'!$F$16</f>
        <v>0</v>
      </c>
      <c r="W357" s="36">
        <f>SUMIFS(СВЦЭМ!$I$40:$I$783,СВЦЭМ!$A$40:$A$783,$A357,СВЦЭМ!$B$39:$B$782,W$332)+'СЕТ СН'!$F$16</f>
        <v>0</v>
      </c>
      <c r="X357" s="36">
        <f>SUMIFS(СВЦЭМ!$I$40:$I$783,СВЦЭМ!$A$40:$A$783,$A357,СВЦЭМ!$B$39:$B$782,X$332)+'СЕТ СН'!$F$16</f>
        <v>0</v>
      </c>
      <c r="Y357" s="36">
        <f>SUMIFS(СВЦЭМ!$I$40:$I$783,СВЦЭМ!$A$40:$A$783,$A357,СВЦЭМ!$B$39:$B$782,Y$332)+'СЕТ СН'!$F$16</f>
        <v>0</v>
      </c>
    </row>
    <row r="358" spans="1:27" ht="15.75" hidden="1" x14ac:dyDescent="0.2">
      <c r="A358" s="35">
        <f t="shared" si="9"/>
        <v>44281</v>
      </c>
      <c r="B358" s="36">
        <f>SUMIFS(СВЦЭМ!$I$40:$I$783,СВЦЭМ!$A$40:$A$783,$A358,СВЦЭМ!$B$39:$B$782,B$332)+'СЕТ СН'!$F$16</f>
        <v>0</v>
      </c>
      <c r="C358" s="36">
        <f>SUMIFS(СВЦЭМ!$I$40:$I$783,СВЦЭМ!$A$40:$A$783,$A358,СВЦЭМ!$B$39:$B$782,C$332)+'СЕТ СН'!$F$16</f>
        <v>0</v>
      </c>
      <c r="D358" s="36">
        <f>SUMIFS(СВЦЭМ!$I$40:$I$783,СВЦЭМ!$A$40:$A$783,$A358,СВЦЭМ!$B$39:$B$782,D$332)+'СЕТ СН'!$F$16</f>
        <v>0</v>
      </c>
      <c r="E358" s="36">
        <f>SUMIFS(СВЦЭМ!$I$40:$I$783,СВЦЭМ!$A$40:$A$783,$A358,СВЦЭМ!$B$39:$B$782,E$332)+'СЕТ СН'!$F$16</f>
        <v>0</v>
      </c>
      <c r="F358" s="36">
        <f>SUMIFS(СВЦЭМ!$I$40:$I$783,СВЦЭМ!$A$40:$A$783,$A358,СВЦЭМ!$B$39:$B$782,F$332)+'СЕТ СН'!$F$16</f>
        <v>0</v>
      </c>
      <c r="G358" s="36">
        <f>SUMIFS(СВЦЭМ!$I$40:$I$783,СВЦЭМ!$A$40:$A$783,$A358,СВЦЭМ!$B$39:$B$782,G$332)+'СЕТ СН'!$F$16</f>
        <v>0</v>
      </c>
      <c r="H358" s="36">
        <f>SUMIFS(СВЦЭМ!$I$40:$I$783,СВЦЭМ!$A$40:$A$783,$A358,СВЦЭМ!$B$39:$B$782,H$332)+'СЕТ СН'!$F$16</f>
        <v>0</v>
      </c>
      <c r="I358" s="36">
        <f>SUMIFS(СВЦЭМ!$I$40:$I$783,СВЦЭМ!$A$40:$A$783,$A358,СВЦЭМ!$B$39:$B$782,I$332)+'СЕТ СН'!$F$16</f>
        <v>0</v>
      </c>
      <c r="J358" s="36">
        <f>SUMIFS(СВЦЭМ!$I$40:$I$783,СВЦЭМ!$A$40:$A$783,$A358,СВЦЭМ!$B$39:$B$782,J$332)+'СЕТ СН'!$F$16</f>
        <v>0</v>
      </c>
      <c r="K358" s="36">
        <f>SUMIFS(СВЦЭМ!$I$40:$I$783,СВЦЭМ!$A$40:$A$783,$A358,СВЦЭМ!$B$39:$B$782,K$332)+'СЕТ СН'!$F$16</f>
        <v>0</v>
      </c>
      <c r="L358" s="36">
        <f>SUMIFS(СВЦЭМ!$I$40:$I$783,СВЦЭМ!$A$40:$A$783,$A358,СВЦЭМ!$B$39:$B$782,L$332)+'СЕТ СН'!$F$16</f>
        <v>0</v>
      </c>
      <c r="M358" s="36">
        <f>SUMIFS(СВЦЭМ!$I$40:$I$783,СВЦЭМ!$A$40:$A$783,$A358,СВЦЭМ!$B$39:$B$782,M$332)+'СЕТ СН'!$F$16</f>
        <v>0</v>
      </c>
      <c r="N358" s="36">
        <f>SUMIFS(СВЦЭМ!$I$40:$I$783,СВЦЭМ!$A$40:$A$783,$A358,СВЦЭМ!$B$39:$B$782,N$332)+'СЕТ СН'!$F$16</f>
        <v>0</v>
      </c>
      <c r="O358" s="36">
        <f>SUMIFS(СВЦЭМ!$I$40:$I$783,СВЦЭМ!$A$40:$A$783,$A358,СВЦЭМ!$B$39:$B$782,O$332)+'СЕТ СН'!$F$16</f>
        <v>0</v>
      </c>
      <c r="P358" s="36">
        <f>SUMIFS(СВЦЭМ!$I$40:$I$783,СВЦЭМ!$A$40:$A$783,$A358,СВЦЭМ!$B$39:$B$782,P$332)+'СЕТ СН'!$F$16</f>
        <v>0</v>
      </c>
      <c r="Q358" s="36">
        <f>SUMIFS(СВЦЭМ!$I$40:$I$783,СВЦЭМ!$A$40:$A$783,$A358,СВЦЭМ!$B$39:$B$782,Q$332)+'СЕТ СН'!$F$16</f>
        <v>0</v>
      </c>
      <c r="R358" s="36">
        <f>SUMIFS(СВЦЭМ!$I$40:$I$783,СВЦЭМ!$A$40:$A$783,$A358,СВЦЭМ!$B$39:$B$782,R$332)+'СЕТ СН'!$F$16</f>
        <v>0</v>
      </c>
      <c r="S358" s="36">
        <f>SUMIFS(СВЦЭМ!$I$40:$I$783,СВЦЭМ!$A$40:$A$783,$A358,СВЦЭМ!$B$39:$B$782,S$332)+'СЕТ СН'!$F$16</f>
        <v>0</v>
      </c>
      <c r="T358" s="36">
        <f>SUMIFS(СВЦЭМ!$I$40:$I$783,СВЦЭМ!$A$40:$A$783,$A358,СВЦЭМ!$B$39:$B$782,T$332)+'СЕТ СН'!$F$16</f>
        <v>0</v>
      </c>
      <c r="U358" s="36">
        <f>SUMIFS(СВЦЭМ!$I$40:$I$783,СВЦЭМ!$A$40:$A$783,$A358,СВЦЭМ!$B$39:$B$782,U$332)+'СЕТ СН'!$F$16</f>
        <v>0</v>
      </c>
      <c r="V358" s="36">
        <f>SUMIFS(СВЦЭМ!$I$40:$I$783,СВЦЭМ!$A$40:$A$783,$A358,СВЦЭМ!$B$39:$B$782,V$332)+'СЕТ СН'!$F$16</f>
        <v>0</v>
      </c>
      <c r="W358" s="36">
        <f>SUMIFS(СВЦЭМ!$I$40:$I$783,СВЦЭМ!$A$40:$A$783,$A358,СВЦЭМ!$B$39:$B$782,W$332)+'СЕТ СН'!$F$16</f>
        <v>0</v>
      </c>
      <c r="X358" s="36">
        <f>SUMIFS(СВЦЭМ!$I$40:$I$783,СВЦЭМ!$A$40:$A$783,$A358,СВЦЭМ!$B$39:$B$782,X$332)+'СЕТ СН'!$F$16</f>
        <v>0</v>
      </c>
      <c r="Y358" s="36">
        <f>SUMIFS(СВЦЭМ!$I$40:$I$783,СВЦЭМ!$A$40:$A$783,$A358,СВЦЭМ!$B$39:$B$782,Y$332)+'СЕТ СН'!$F$16</f>
        <v>0</v>
      </c>
    </row>
    <row r="359" spans="1:27" ht="15.75" hidden="1" x14ac:dyDescent="0.2">
      <c r="A359" s="35">
        <f t="shared" si="9"/>
        <v>44282</v>
      </c>
      <c r="B359" s="36">
        <f>SUMIFS(СВЦЭМ!$I$40:$I$783,СВЦЭМ!$A$40:$A$783,$A359,СВЦЭМ!$B$39:$B$782,B$332)+'СЕТ СН'!$F$16</f>
        <v>0</v>
      </c>
      <c r="C359" s="36">
        <f>SUMIFS(СВЦЭМ!$I$40:$I$783,СВЦЭМ!$A$40:$A$783,$A359,СВЦЭМ!$B$39:$B$782,C$332)+'СЕТ СН'!$F$16</f>
        <v>0</v>
      </c>
      <c r="D359" s="36">
        <f>SUMIFS(СВЦЭМ!$I$40:$I$783,СВЦЭМ!$A$40:$A$783,$A359,СВЦЭМ!$B$39:$B$782,D$332)+'СЕТ СН'!$F$16</f>
        <v>0</v>
      </c>
      <c r="E359" s="36">
        <f>SUMIFS(СВЦЭМ!$I$40:$I$783,СВЦЭМ!$A$40:$A$783,$A359,СВЦЭМ!$B$39:$B$782,E$332)+'СЕТ СН'!$F$16</f>
        <v>0</v>
      </c>
      <c r="F359" s="36">
        <f>SUMIFS(СВЦЭМ!$I$40:$I$783,СВЦЭМ!$A$40:$A$783,$A359,СВЦЭМ!$B$39:$B$782,F$332)+'СЕТ СН'!$F$16</f>
        <v>0</v>
      </c>
      <c r="G359" s="36">
        <f>SUMIFS(СВЦЭМ!$I$40:$I$783,СВЦЭМ!$A$40:$A$783,$A359,СВЦЭМ!$B$39:$B$782,G$332)+'СЕТ СН'!$F$16</f>
        <v>0</v>
      </c>
      <c r="H359" s="36">
        <f>SUMIFS(СВЦЭМ!$I$40:$I$783,СВЦЭМ!$A$40:$A$783,$A359,СВЦЭМ!$B$39:$B$782,H$332)+'СЕТ СН'!$F$16</f>
        <v>0</v>
      </c>
      <c r="I359" s="36">
        <f>SUMIFS(СВЦЭМ!$I$40:$I$783,СВЦЭМ!$A$40:$A$783,$A359,СВЦЭМ!$B$39:$B$782,I$332)+'СЕТ СН'!$F$16</f>
        <v>0</v>
      </c>
      <c r="J359" s="36">
        <f>SUMIFS(СВЦЭМ!$I$40:$I$783,СВЦЭМ!$A$40:$A$783,$A359,СВЦЭМ!$B$39:$B$782,J$332)+'СЕТ СН'!$F$16</f>
        <v>0</v>
      </c>
      <c r="K359" s="36">
        <f>SUMIFS(СВЦЭМ!$I$40:$I$783,СВЦЭМ!$A$40:$A$783,$A359,СВЦЭМ!$B$39:$B$782,K$332)+'СЕТ СН'!$F$16</f>
        <v>0</v>
      </c>
      <c r="L359" s="36">
        <f>SUMIFS(СВЦЭМ!$I$40:$I$783,СВЦЭМ!$A$40:$A$783,$A359,СВЦЭМ!$B$39:$B$782,L$332)+'СЕТ СН'!$F$16</f>
        <v>0</v>
      </c>
      <c r="M359" s="36">
        <f>SUMIFS(СВЦЭМ!$I$40:$I$783,СВЦЭМ!$A$40:$A$783,$A359,СВЦЭМ!$B$39:$B$782,M$332)+'СЕТ СН'!$F$16</f>
        <v>0</v>
      </c>
      <c r="N359" s="36">
        <f>SUMIFS(СВЦЭМ!$I$40:$I$783,СВЦЭМ!$A$40:$A$783,$A359,СВЦЭМ!$B$39:$B$782,N$332)+'СЕТ СН'!$F$16</f>
        <v>0</v>
      </c>
      <c r="O359" s="36">
        <f>SUMIFS(СВЦЭМ!$I$40:$I$783,СВЦЭМ!$A$40:$A$783,$A359,СВЦЭМ!$B$39:$B$782,O$332)+'СЕТ СН'!$F$16</f>
        <v>0</v>
      </c>
      <c r="P359" s="36">
        <f>SUMIFS(СВЦЭМ!$I$40:$I$783,СВЦЭМ!$A$40:$A$783,$A359,СВЦЭМ!$B$39:$B$782,P$332)+'СЕТ СН'!$F$16</f>
        <v>0</v>
      </c>
      <c r="Q359" s="36">
        <f>SUMIFS(СВЦЭМ!$I$40:$I$783,СВЦЭМ!$A$40:$A$783,$A359,СВЦЭМ!$B$39:$B$782,Q$332)+'СЕТ СН'!$F$16</f>
        <v>0</v>
      </c>
      <c r="R359" s="36">
        <f>SUMIFS(СВЦЭМ!$I$40:$I$783,СВЦЭМ!$A$40:$A$783,$A359,СВЦЭМ!$B$39:$B$782,R$332)+'СЕТ СН'!$F$16</f>
        <v>0</v>
      </c>
      <c r="S359" s="36">
        <f>SUMIFS(СВЦЭМ!$I$40:$I$783,СВЦЭМ!$A$40:$A$783,$A359,СВЦЭМ!$B$39:$B$782,S$332)+'СЕТ СН'!$F$16</f>
        <v>0</v>
      </c>
      <c r="T359" s="36">
        <f>SUMIFS(СВЦЭМ!$I$40:$I$783,СВЦЭМ!$A$40:$A$783,$A359,СВЦЭМ!$B$39:$B$782,T$332)+'СЕТ СН'!$F$16</f>
        <v>0</v>
      </c>
      <c r="U359" s="36">
        <f>SUMIFS(СВЦЭМ!$I$40:$I$783,СВЦЭМ!$A$40:$A$783,$A359,СВЦЭМ!$B$39:$B$782,U$332)+'СЕТ СН'!$F$16</f>
        <v>0</v>
      </c>
      <c r="V359" s="36">
        <f>SUMIFS(СВЦЭМ!$I$40:$I$783,СВЦЭМ!$A$40:$A$783,$A359,СВЦЭМ!$B$39:$B$782,V$332)+'СЕТ СН'!$F$16</f>
        <v>0</v>
      </c>
      <c r="W359" s="36">
        <f>SUMIFS(СВЦЭМ!$I$40:$I$783,СВЦЭМ!$A$40:$A$783,$A359,СВЦЭМ!$B$39:$B$782,W$332)+'СЕТ СН'!$F$16</f>
        <v>0</v>
      </c>
      <c r="X359" s="36">
        <f>SUMIFS(СВЦЭМ!$I$40:$I$783,СВЦЭМ!$A$40:$A$783,$A359,СВЦЭМ!$B$39:$B$782,X$332)+'СЕТ СН'!$F$16</f>
        <v>0</v>
      </c>
      <c r="Y359" s="36">
        <f>SUMIFS(СВЦЭМ!$I$40:$I$783,СВЦЭМ!$A$40:$A$783,$A359,СВЦЭМ!$B$39:$B$782,Y$332)+'СЕТ СН'!$F$16</f>
        <v>0</v>
      </c>
    </row>
    <row r="360" spans="1:27" ht="15.75" hidden="1" x14ac:dyDescent="0.2">
      <c r="A360" s="35">
        <f t="shared" si="9"/>
        <v>44283</v>
      </c>
      <c r="B360" s="36">
        <f>SUMIFS(СВЦЭМ!$I$40:$I$783,СВЦЭМ!$A$40:$A$783,$A360,СВЦЭМ!$B$39:$B$782,B$332)+'СЕТ СН'!$F$16</f>
        <v>0</v>
      </c>
      <c r="C360" s="36">
        <f>SUMIFS(СВЦЭМ!$I$40:$I$783,СВЦЭМ!$A$40:$A$783,$A360,СВЦЭМ!$B$39:$B$782,C$332)+'СЕТ СН'!$F$16</f>
        <v>0</v>
      </c>
      <c r="D360" s="36">
        <f>SUMIFS(СВЦЭМ!$I$40:$I$783,СВЦЭМ!$A$40:$A$783,$A360,СВЦЭМ!$B$39:$B$782,D$332)+'СЕТ СН'!$F$16</f>
        <v>0</v>
      </c>
      <c r="E360" s="36">
        <f>SUMIFS(СВЦЭМ!$I$40:$I$783,СВЦЭМ!$A$40:$A$783,$A360,СВЦЭМ!$B$39:$B$782,E$332)+'СЕТ СН'!$F$16</f>
        <v>0</v>
      </c>
      <c r="F360" s="36">
        <f>SUMIFS(СВЦЭМ!$I$40:$I$783,СВЦЭМ!$A$40:$A$783,$A360,СВЦЭМ!$B$39:$B$782,F$332)+'СЕТ СН'!$F$16</f>
        <v>0</v>
      </c>
      <c r="G360" s="36">
        <f>SUMIFS(СВЦЭМ!$I$40:$I$783,СВЦЭМ!$A$40:$A$783,$A360,СВЦЭМ!$B$39:$B$782,G$332)+'СЕТ СН'!$F$16</f>
        <v>0</v>
      </c>
      <c r="H360" s="36">
        <f>SUMIFS(СВЦЭМ!$I$40:$I$783,СВЦЭМ!$A$40:$A$783,$A360,СВЦЭМ!$B$39:$B$782,H$332)+'СЕТ СН'!$F$16</f>
        <v>0</v>
      </c>
      <c r="I360" s="36">
        <f>SUMIFS(СВЦЭМ!$I$40:$I$783,СВЦЭМ!$A$40:$A$783,$A360,СВЦЭМ!$B$39:$B$782,I$332)+'СЕТ СН'!$F$16</f>
        <v>0</v>
      </c>
      <c r="J360" s="36">
        <f>SUMIFS(СВЦЭМ!$I$40:$I$783,СВЦЭМ!$A$40:$A$783,$A360,СВЦЭМ!$B$39:$B$782,J$332)+'СЕТ СН'!$F$16</f>
        <v>0</v>
      </c>
      <c r="K360" s="36">
        <f>SUMIFS(СВЦЭМ!$I$40:$I$783,СВЦЭМ!$A$40:$A$783,$A360,СВЦЭМ!$B$39:$B$782,K$332)+'СЕТ СН'!$F$16</f>
        <v>0</v>
      </c>
      <c r="L360" s="36">
        <f>SUMIFS(СВЦЭМ!$I$40:$I$783,СВЦЭМ!$A$40:$A$783,$A360,СВЦЭМ!$B$39:$B$782,L$332)+'СЕТ СН'!$F$16</f>
        <v>0</v>
      </c>
      <c r="M360" s="36">
        <f>SUMIFS(СВЦЭМ!$I$40:$I$783,СВЦЭМ!$A$40:$A$783,$A360,СВЦЭМ!$B$39:$B$782,M$332)+'СЕТ СН'!$F$16</f>
        <v>0</v>
      </c>
      <c r="N360" s="36">
        <f>SUMIFS(СВЦЭМ!$I$40:$I$783,СВЦЭМ!$A$40:$A$783,$A360,СВЦЭМ!$B$39:$B$782,N$332)+'СЕТ СН'!$F$16</f>
        <v>0</v>
      </c>
      <c r="O360" s="36">
        <f>SUMIFS(СВЦЭМ!$I$40:$I$783,СВЦЭМ!$A$40:$A$783,$A360,СВЦЭМ!$B$39:$B$782,O$332)+'СЕТ СН'!$F$16</f>
        <v>0</v>
      </c>
      <c r="P360" s="36">
        <f>SUMIFS(СВЦЭМ!$I$40:$I$783,СВЦЭМ!$A$40:$A$783,$A360,СВЦЭМ!$B$39:$B$782,P$332)+'СЕТ СН'!$F$16</f>
        <v>0</v>
      </c>
      <c r="Q360" s="36">
        <f>SUMIFS(СВЦЭМ!$I$40:$I$783,СВЦЭМ!$A$40:$A$783,$A360,СВЦЭМ!$B$39:$B$782,Q$332)+'СЕТ СН'!$F$16</f>
        <v>0</v>
      </c>
      <c r="R360" s="36">
        <f>SUMIFS(СВЦЭМ!$I$40:$I$783,СВЦЭМ!$A$40:$A$783,$A360,СВЦЭМ!$B$39:$B$782,R$332)+'СЕТ СН'!$F$16</f>
        <v>0</v>
      </c>
      <c r="S360" s="36">
        <f>SUMIFS(СВЦЭМ!$I$40:$I$783,СВЦЭМ!$A$40:$A$783,$A360,СВЦЭМ!$B$39:$B$782,S$332)+'СЕТ СН'!$F$16</f>
        <v>0</v>
      </c>
      <c r="T360" s="36">
        <f>SUMIFS(СВЦЭМ!$I$40:$I$783,СВЦЭМ!$A$40:$A$783,$A360,СВЦЭМ!$B$39:$B$782,T$332)+'СЕТ СН'!$F$16</f>
        <v>0</v>
      </c>
      <c r="U360" s="36">
        <f>SUMIFS(СВЦЭМ!$I$40:$I$783,СВЦЭМ!$A$40:$A$783,$A360,СВЦЭМ!$B$39:$B$782,U$332)+'СЕТ СН'!$F$16</f>
        <v>0</v>
      </c>
      <c r="V360" s="36">
        <f>SUMIFS(СВЦЭМ!$I$40:$I$783,СВЦЭМ!$A$40:$A$783,$A360,СВЦЭМ!$B$39:$B$782,V$332)+'СЕТ СН'!$F$16</f>
        <v>0</v>
      </c>
      <c r="W360" s="36">
        <f>SUMIFS(СВЦЭМ!$I$40:$I$783,СВЦЭМ!$A$40:$A$783,$A360,СВЦЭМ!$B$39:$B$782,W$332)+'СЕТ СН'!$F$16</f>
        <v>0</v>
      </c>
      <c r="X360" s="36">
        <f>SUMIFS(СВЦЭМ!$I$40:$I$783,СВЦЭМ!$A$40:$A$783,$A360,СВЦЭМ!$B$39:$B$782,X$332)+'СЕТ СН'!$F$16</f>
        <v>0</v>
      </c>
      <c r="Y360" s="36">
        <f>SUMIFS(СВЦЭМ!$I$40:$I$783,СВЦЭМ!$A$40:$A$783,$A360,СВЦЭМ!$B$39:$B$782,Y$332)+'СЕТ СН'!$F$16</f>
        <v>0</v>
      </c>
    </row>
    <row r="361" spans="1:27" ht="15.75" hidden="1" x14ac:dyDescent="0.2">
      <c r="A361" s="35">
        <f t="shared" si="9"/>
        <v>44284</v>
      </c>
      <c r="B361" s="36">
        <f>SUMIFS(СВЦЭМ!$I$40:$I$783,СВЦЭМ!$A$40:$A$783,$A361,СВЦЭМ!$B$39:$B$782,B$332)+'СЕТ СН'!$F$16</f>
        <v>0</v>
      </c>
      <c r="C361" s="36">
        <f>SUMIFS(СВЦЭМ!$I$40:$I$783,СВЦЭМ!$A$40:$A$783,$A361,СВЦЭМ!$B$39:$B$782,C$332)+'СЕТ СН'!$F$16</f>
        <v>0</v>
      </c>
      <c r="D361" s="36">
        <f>SUMIFS(СВЦЭМ!$I$40:$I$783,СВЦЭМ!$A$40:$A$783,$A361,СВЦЭМ!$B$39:$B$782,D$332)+'СЕТ СН'!$F$16</f>
        <v>0</v>
      </c>
      <c r="E361" s="36">
        <f>SUMIFS(СВЦЭМ!$I$40:$I$783,СВЦЭМ!$A$40:$A$783,$A361,СВЦЭМ!$B$39:$B$782,E$332)+'СЕТ СН'!$F$16</f>
        <v>0</v>
      </c>
      <c r="F361" s="36">
        <f>SUMIFS(СВЦЭМ!$I$40:$I$783,СВЦЭМ!$A$40:$A$783,$A361,СВЦЭМ!$B$39:$B$782,F$332)+'СЕТ СН'!$F$16</f>
        <v>0</v>
      </c>
      <c r="G361" s="36">
        <f>SUMIFS(СВЦЭМ!$I$40:$I$783,СВЦЭМ!$A$40:$A$783,$A361,СВЦЭМ!$B$39:$B$782,G$332)+'СЕТ СН'!$F$16</f>
        <v>0</v>
      </c>
      <c r="H361" s="36">
        <f>SUMIFS(СВЦЭМ!$I$40:$I$783,СВЦЭМ!$A$40:$A$783,$A361,СВЦЭМ!$B$39:$B$782,H$332)+'СЕТ СН'!$F$16</f>
        <v>0</v>
      </c>
      <c r="I361" s="36">
        <f>SUMIFS(СВЦЭМ!$I$40:$I$783,СВЦЭМ!$A$40:$A$783,$A361,СВЦЭМ!$B$39:$B$782,I$332)+'СЕТ СН'!$F$16</f>
        <v>0</v>
      </c>
      <c r="J361" s="36">
        <f>SUMIFS(СВЦЭМ!$I$40:$I$783,СВЦЭМ!$A$40:$A$783,$A361,СВЦЭМ!$B$39:$B$782,J$332)+'СЕТ СН'!$F$16</f>
        <v>0</v>
      </c>
      <c r="K361" s="36">
        <f>SUMIFS(СВЦЭМ!$I$40:$I$783,СВЦЭМ!$A$40:$A$783,$A361,СВЦЭМ!$B$39:$B$782,K$332)+'СЕТ СН'!$F$16</f>
        <v>0</v>
      </c>
      <c r="L361" s="36">
        <f>SUMIFS(СВЦЭМ!$I$40:$I$783,СВЦЭМ!$A$40:$A$783,$A361,СВЦЭМ!$B$39:$B$782,L$332)+'СЕТ СН'!$F$16</f>
        <v>0</v>
      </c>
      <c r="M361" s="36">
        <f>SUMIFS(СВЦЭМ!$I$40:$I$783,СВЦЭМ!$A$40:$A$783,$A361,СВЦЭМ!$B$39:$B$782,M$332)+'СЕТ СН'!$F$16</f>
        <v>0</v>
      </c>
      <c r="N361" s="36">
        <f>SUMIFS(СВЦЭМ!$I$40:$I$783,СВЦЭМ!$A$40:$A$783,$A361,СВЦЭМ!$B$39:$B$782,N$332)+'СЕТ СН'!$F$16</f>
        <v>0</v>
      </c>
      <c r="O361" s="36">
        <f>SUMIFS(СВЦЭМ!$I$40:$I$783,СВЦЭМ!$A$40:$A$783,$A361,СВЦЭМ!$B$39:$B$782,O$332)+'СЕТ СН'!$F$16</f>
        <v>0</v>
      </c>
      <c r="P361" s="36">
        <f>SUMIFS(СВЦЭМ!$I$40:$I$783,СВЦЭМ!$A$40:$A$783,$A361,СВЦЭМ!$B$39:$B$782,P$332)+'СЕТ СН'!$F$16</f>
        <v>0</v>
      </c>
      <c r="Q361" s="36">
        <f>SUMIFS(СВЦЭМ!$I$40:$I$783,СВЦЭМ!$A$40:$A$783,$A361,СВЦЭМ!$B$39:$B$782,Q$332)+'СЕТ СН'!$F$16</f>
        <v>0</v>
      </c>
      <c r="R361" s="36">
        <f>SUMIFS(СВЦЭМ!$I$40:$I$783,СВЦЭМ!$A$40:$A$783,$A361,СВЦЭМ!$B$39:$B$782,R$332)+'СЕТ СН'!$F$16</f>
        <v>0</v>
      </c>
      <c r="S361" s="36">
        <f>SUMIFS(СВЦЭМ!$I$40:$I$783,СВЦЭМ!$A$40:$A$783,$A361,СВЦЭМ!$B$39:$B$782,S$332)+'СЕТ СН'!$F$16</f>
        <v>0</v>
      </c>
      <c r="T361" s="36">
        <f>SUMIFS(СВЦЭМ!$I$40:$I$783,СВЦЭМ!$A$40:$A$783,$A361,СВЦЭМ!$B$39:$B$782,T$332)+'СЕТ СН'!$F$16</f>
        <v>0</v>
      </c>
      <c r="U361" s="36">
        <f>SUMIFS(СВЦЭМ!$I$40:$I$783,СВЦЭМ!$A$40:$A$783,$A361,СВЦЭМ!$B$39:$B$782,U$332)+'СЕТ СН'!$F$16</f>
        <v>0</v>
      </c>
      <c r="V361" s="36">
        <f>SUMIFS(СВЦЭМ!$I$40:$I$783,СВЦЭМ!$A$40:$A$783,$A361,СВЦЭМ!$B$39:$B$782,V$332)+'СЕТ СН'!$F$16</f>
        <v>0</v>
      </c>
      <c r="W361" s="36">
        <f>SUMIFS(СВЦЭМ!$I$40:$I$783,СВЦЭМ!$A$40:$A$783,$A361,СВЦЭМ!$B$39:$B$782,W$332)+'СЕТ СН'!$F$16</f>
        <v>0</v>
      </c>
      <c r="X361" s="36">
        <f>SUMIFS(СВЦЭМ!$I$40:$I$783,СВЦЭМ!$A$40:$A$783,$A361,СВЦЭМ!$B$39:$B$782,X$332)+'СЕТ СН'!$F$16</f>
        <v>0</v>
      </c>
      <c r="Y361" s="36">
        <f>SUMIFS(СВЦЭМ!$I$40:$I$783,СВЦЭМ!$A$40:$A$783,$A361,СВЦЭМ!$B$39:$B$782,Y$332)+'СЕТ СН'!$F$16</f>
        <v>0</v>
      </c>
    </row>
    <row r="362" spans="1:27" ht="15.75" hidden="1" x14ac:dyDescent="0.2">
      <c r="A362" s="35">
        <f t="shared" si="9"/>
        <v>44285</v>
      </c>
      <c r="B362" s="36">
        <f>SUMIFS(СВЦЭМ!$I$40:$I$783,СВЦЭМ!$A$40:$A$783,$A362,СВЦЭМ!$B$39:$B$782,B$332)+'СЕТ СН'!$F$16</f>
        <v>0</v>
      </c>
      <c r="C362" s="36">
        <f>SUMIFS(СВЦЭМ!$I$40:$I$783,СВЦЭМ!$A$40:$A$783,$A362,СВЦЭМ!$B$39:$B$782,C$332)+'СЕТ СН'!$F$16</f>
        <v>0</v>
      </c>
      <c r="D362" s="36">
        <f>SUMIFS(СВЦЭМ!$I$40:$I$783,СВЦЭМ!$A$40:$A$783,$A362,СВЦЭМ!$B$39:$B$782,D$332)+'СЕТ СН'!$F$16</f>
        <v>0</v>
      </c>
      <c r="E362" s="36">
        <f>SUMIFS(СВЦЭМ!$I$40:$I$783,СВЦЭМ!$A$40:$A$783,$A362,СВЦЭМ!$B$39:$B$782,E$332)+'СЕТ СН'!$F$16</f>
        <v>0</v>
      </c>
      <c r="F362" s="36">
        <f>SUMIFS(СВЦЭМ!$I$40:$I$783,СВЦЭМ!$A$40:$A$783,$A362,СВЦЭМ!$B$39:$B$782,F$332)+'СЕТ СН'!$F$16</f>
        <v>0</v>
      </c>
      <c r="G362" s="36">
        <f>SUMIFS(СВЦЭМ!$I$40:$I$783,СВЦЭМ!$A$40:$A$783,$A362,СВЦЭМ!$B$39:$B$782,G$332)+'СЕТ СН'!$F$16</f>
        <v>0</v>
      </c>
      <c r="H362" s="36">
        <f>SUMIFS(СВЦЭМ!$I$40:$I$783,СВЦЭМ!$A$40:$A$783,$A362,СВЦЭМ!$B$39:$B$782,H$332)+'СЕТ СН'!$F$16</f>
        <v>0</v>
      </c>
      <c r="I362" s="36">
        <f>SUMIFS(СВЦЭМ!$I$40:$I$783,СВЦЭМ!$A$40:$A$783,$A362,СВЦЭМ!$B$39:$B$782,I$332)+'СЕТ СН'!$F$16</f>
        <v>0</v>
      </c>
      <c r="J362" s="36">
        <f>SUMIFS(СВЦЭМ!$I$40:$I$783,СВЦЭМ!$A$40:$A$783,$A362,СВЦЭМ!$B$39:$B$782,J$332)+'СЕТ СН'!$F$16</f>
        <v>0</v>
      </c>
      <c r="K362" s="36">
        <f>SUMIFS(СВЦЭМ!$I$40:$I$783,СВЦЭМ!$A$40:$A$783,$A362,СВЦЭМ!$B$39:$B$782,K$332)+'СЕТ СН'!$F$16</f>
        <v>0</v>
      </c>
      <c r="L362" s="36">
        <f>SUMIFS(СВЦЭМ!$I$40:$I$783,СВЦЭМ!$A$40:$A$783,$A362,СВЦЭМ!$B$39:$B$782,L$332)+'СЕТ СН'!$F$16</f>
        <v>0</v>
      </c>
      <c r="M362" s="36">
        <f>SUMIFS(СВЦЭМ!$I$40:$I$783,СВЦЭМ!$A$40:$A$783,$A362,СВЦЭМ!$B$39:$B$782,M$332)+'СЕТ СН'!$F$16</f>
        <v>0</v>
      </c>
      <c r="N362" s="36">
        <f>SUMIFS(СВЦЭМ!$I$40:$I$783,СВЦЭМ!$A$40:$A$783,$A362,СВЦЭМ!$B$39:$B$782,N$332)+'СЕТ СН'!$F$16</f>
        <v>0</v>
      </c>
      <c r="O362" s="36">
        <f>SUMIFS(СВЦЭМ!$I$40:$I$783,СВЦЭМ!$A$40:$A$783,$A362,СВЦЭМ!$B$39:$B$782,O$332)+'СЕТ СН'!$F$16</f>
        <v>0</v>
      </c>
      <c r="P362" s="36">
        <f>SUMIFS(СВЦЭМ!$I$40:$I$783,СВЦЭМ!$A$40:$A$783,$A362,СВЦЭМ!$B$39:$B$782,P$332)+'СЕТ СН'!$F$16</f>
        <v>0</v>
      </c>
      <c r="Q362" s="36">
        <f>SUMIFS(СВЦЭМ!$I$40:$I$783,СВЦЭМ!$A$40:$A$783,$A362,СВЦЭМ!$B$39:$B$782,Q$332)+'СЕТ СН'!$F$16</f>
        <v>0</v>
      </c>
      <c r="R362" s="36">
        <f>SUMIFS(СВЦЭМ!$I$40:$I$783,СВЦЭМ!$A$40:$A$783,$A362,СВЦЭМ!$B$39:$B$782,R$332)+'СЕТ СН'!$F$16</f>
        <v>0</v>
      </c>
      <c r="S362" s="36">
        <f>SUMIFS(СВЦЭМ!$I$40:$I$783,СВЦЭМ!$A$40:$A$783,$A362,СВЦЭМ!$B$39:$B$782,S$332)+'СЕТ СН'!$F$16</f>
        <v>0</v>
      </c>
      <c r="T362" s="36">
        <f>SUMIFS(СВЦЭМ!$I$40:$I$783,СВЦЭМ!$A$40:$A$783,$A362,СВЦЭМ!$B$39:$B$782,T$332)+'СЕТ СН'!$F$16</f>
        <v>0</v>
      </c>
      <c r="U362" s="36">
        <f>SUMIFS(СВЦЭМ!$I$40:$I$783,СВЦЭМ!$A$40:$A$783,$A362,СВЦЭМ!$B$39:$B$782,U$332)+'СЕТ СН'!$F$16</f>
        <v>0</v>
      </c>
      <c r="V362" s="36">
        <f>SUMIFS(СВЦЭМ!$I$40:$I$783,СВЦЭМ!$A$40:$A$783,$A362,СВЦЭМ!$B$39:$B$782,V$332)+'СЕТ СН'!$F$16</f>
        <v>0</v>
      </c>
      <c r="W362" s="36">
        <f>SUMIFS(СВЦЭМ!$I$40:$I$783,СВЦЭМ!$A$40:$A$783,$A362,СВЦЭМ!$B$39:$B$782,W$332)+'СЕТ СН'!$F$16</f>
        <v>0</v>
      </c>
      <c r="X362" s="36">
        <f>SUMIFS(СВЦЭМ!$I$40:$I$783,СВЦЭМ!$A$40:$A$783,$A362,СВЦЭМ!$B$39:$B$782,X$332)+'СЕТ СН'!$F$16</f>
        <v>0</v>
      </c>
      <c r="Y362" s="36">
        <f>SUMIFS(СВЦЭМ!$I$40:$I$783,СВЦЭМ!$A$40:$A$783,$A362,СВЦЭМ!$B$39:$B$782,Y$332)+'СЕТ СН'!$F$16</f>
        <v>0</v>
      </c>
    </row>
    <row r="363" spans="1:27" ht="15.75" hidden="1" x14ac:dyDescent="0.2">
      <c r="A363" s="35">
        <f t="shared" si="9"/>
        <v>44286</v>
      </c>
      <c r="B363" s="36">
        <f>SUMIFS(СВЦЭМ!$I$40:$I$783,СВЦЭМ!$A$40:$A$783,$A363,СВЦЭМ!$B$39:$B$782,B$332)+'СЕТ СН'!$F$16</f>
        <v>0</v>
      </c>
      <c r="C363" s="36">
        <f>SUMIFS(СВЦЭМ!$I$40:$I$783,СВЦЭМ!$A$40:$A$783,$A363,СВЦЭМ!$B$39:$B$782,C$332)+'СЕТ СН'!$F$16</f>
        <v>0</v>
      </c>
      <c r="D363" s="36">
        <f>SUMIFS(СВЦЭМ!$I$40:$I$783,СВЦЭМ!$A$40:$A$783,$A363,СВЦЭМ!$B$39:$B$782,D$332)+'СЕТ СН'!$F$16</f>
        <v>0</v>
      </c>
      <c r="E363" s="36">
        <f>SUMIFS(СВЦЭМ!$I$40:$I$783,СВЦЭМ!$A$40:$A$783,$A363,СВЦЭМ!$B$39:$B$782,E$332)+'СЕТ СН'!$F$16</f>
        <v>0</v>
      </c>
      <c r="F363" s="36">
        <f>SUMIFS(СВЦЭМ!$I$40:$I$783,СВЦЭМ!$A$40:$A$783,$A363,СВЦЭМ!$B$39:$B$782,F$332)+'СЕТ СН'!$F$16</f>
        <v>0</v>
      </c>
      <c r="G363" s="36">
        <f>SUMIFS(СВЦЭМ!$I$40:$I$783,СВЦЭМ!$A$40:$A$783,$A363,СВЦЭМ!$B$39:$B$782,G$332)+'СЕТ СН'!$F$16</f>
        <v>0</v>
      </c>
      <c r="H363" s="36">
        <f>SUMIFS(СВЦЭМ!$I$40:$I$783,СВЦЭМ!$A$40:$A$783,$A363,СВЦЭМ!$B$39:$B$782,H$332)+'СЕТ СН'!$F$16</f>
        <v>0</v>
      </c>
      <c r="I363" s="36">
        <f>SUMIFS(СВЦЭМ!$I$40:$I$783,СВЦЭМ!$A$40:$A$783,$A363,СВЦЭМ!$B$39:$B$782,I$332)+'СЕТ СН'!$F$16</f>
        <v>0</v>
      </c>
      <c r="J363" s="36">
        <f>SUMIFS(СВЦЭМ!$I$40:$I$783,СВЦЭМ!$A$40:$A$783,$A363,СВЦЭМ!$B$39:$B$782,J$332)+'СЕТ СН'!$F$16</f>
        <v>0</v>
      </c>
      <c r="K363" s="36">
        <f>SUMIFS(СВЦЭМ!$I$40:$I$783,СВЦЭМ!$A$40:$A$783,$A363,СВЦЭМ!$B$39:$B$782,K$332)+'СЕТ СН'!$F$16</f>
        <v>0</v>
      </c>
      <c r="L363" s="36">
        <f>SUMIFS(СВЦЭМ!$I$40:$I$783,СВЦЭМ!$A$40:$A$783,$A363,СВЦЭМ!$B$39:$B$782,L$332)+'СЕТ СН'!$F$16</f>
        <v>0</v>
      </c>
      <c r="M363" s="36">
        <f>SUMIFS(СВЦЭМ!$I$40:$I$783,СВЦЭМ!$A$40:$A$783,$A363,СВЦЭМ!$B$39:$B$782,M$332)+'СЕТ СН'!$F$16</f>
        <v>0</v>
      </c>
      <c r="N363" s="36">
        <f>SUMIFS(СВЦЭМ!$I$40:$I$783,СВЦЭМ!$A$40:$A$783,$A363,СВЦЭМ!$B$39:$B$782,N$332)+'СЕТ СН'!$F$16</f>
        <v>0</v>
      </c>
      <c r="O363" s="36">
        <f>SUMIFS(СВЦЭМ!$I$40:$I$783,СВЦЭМ!$A$40:$A$783,$A363,СВЦЭМ!$B$39:$B$782,O$332)+'СЕТ СН'!$F$16</f>
        <v>0</v>
      </c>
      <c r="P363" s="36">
        <f>SUMIFS(СВЦЭМ!$I$40:$I$783,СВЦЭМ!$A$40:$A$783,$A363,СВЦЭМ!$B$39:$B$782,P$332)+'СЕТ СН'!$F$16</f>
        <v>0</v>
      </c>
      <c r="Q363" s="36">
        <f>SUMIFS(СВЦЭМ!$I$40:$I$783,СВЦЭМ!$A$40:$A$783,$A363,СВЦЭМ!$B$39:$B$782,Q$332)+'СЕТ СН'!$F$16</f>
        <v>0</v>
      </c>
      <c r="R363" s="36">
        <f>SUMIFS(СВЦЭМ!$I$40:$I$783,СВЦЭМ!$A$40:$A$783,$A363,СВЦЭМ!$B$39:$B$782,R$332)+'СЕТ СН'!$F$16</f>
        <v>0</v>
      </c>
      <c r="S363" s="36">
        <f>SUMIFS(СВЦЭМ!$I$40:$I$783,СВЦЭМ!$A$40:$A$783,$A363,СВЦЭМ!$B$39:$B$782,S$332)+'СЕТ СН'!$F$16</f>
        <v>0</v>
      </c>
      <c r="T363" s="36">
        <f>SUMIFS(СВЦЭМ!$I$40:$I$783,СВЦЭМ!$A$40:$A$783,$A363,СВЦЭМ!$B$39:$B$782,T$332)+'СЕТ СН'!$F$16</f>
        <v>0</v>
      </c>
      <c r="U363" s="36">
        <f>SUMIFS(СВЦЭМ!$I$40:$I$783,СВЦЭМ!$A$40:$A$783,$A363,СВЦЭМ!$B$39:$B$782,U$332)+'СЕТ СН'!$F$16</f>
        <v>0</v>
      </c>
      <c r="V363" s="36">
        <f>SUMIFS(СВЦЭМ!$I$40:$I$783,СВЦЭМ!$A$40:$A$783,$A363,СВЦЭМ!$B$39:$B$782,V$332)+'СЕТ СН'!$F$16</f>
        <v>0</v>
      </c>
      <c r="W363" s="36">
        <f>SUMIFS(СВЦЭМ!$I$40:$I$783,СВЦЭМ!$A$40:$A$783,$A363,СВЦЭМ!$B$39:$B$782,W$332)+'СЕТ СН'!$F$16</f>
        <v>0</v>
      </c>
      <c r="X363" s="36">
        <f>SUMIFS(СВЦЭМ!$I$40:$I$783,СВЦЭМ!$A$40:$A$783,$A363,СВЦЭМ!$B$39:$B$782,X$332)+'СЕТ СН'!$F$16</f>
        <v>0</v>
      </c>
      <c r="Y363" s="36">
        <f>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6"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37"/>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38"/>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01.03.2021</v>
      </c>
      <c r="B368" s="36">
        <f>SUMIFS(СВЦЭМ!$J$40:$J$783,СВЦЭМ!$A$40:$A$783,$A368,СВЦЭМ!$B$39:$B$782,B$367)+'СЕТ СН'!$F$16</f>
        <v>0</v>
      </c>
      <c r="C368" s="36">
        <f>SUMIFS(СВЦЭМ!$J$40:$J$783,СВЦЭМ!$A$40:$A$783,$A368,СВЦЭМ!$B$39:$B$782,C$367)+'СЕТ СН'!$F$16</f>
        <v>0</v>
      </c>
      <c r="D368" s="36">
        <f>SUMIFS(СВЦЭМ!$J$40:$J$783,СВЦЭМ!$A$40:$A$783,$A368,СВЦЭМ!$B$39:$B$782,D$367)+'СЕТ СН'!$F$16</f>
        <v>0</v>
      </c>
      <c r="E368" s="36">
        <f>SUMIFS(СВЦЭМ!$J$40:$J$783,СВЦЭМ!$A$40:$A$783,$A368,СВЦЭМ!$B$39:$B$782,E$367)+'СЕТ СН'!$F$16</f>
        <v>0</v>
      </c>
      <c r="F368" s="36">
        <f>SUMIFS(СВЦЭМ!$J$40:$J$783,СВЦЭМ!$A$40:$A$783,$A368,СВЦЭМ!$B$39:$B$782,F$367)+'СЕТ СН'!$F$16</f>
        <v>0</v>
      </c>
      <c r="G368" s="36">
        <f>SUMIFS(СВЦЭМ!$J$40:$J$783,СВЦЭМ!$A$40:$A$783,$A368,СВЦЭМ!$B$39:$B$782,G$367)+'СЕТ СН'!$F$16</f>
        <v>0</v>
      </c>
      <c r="H368" s="36">
        <f>SUMIFS(СВЦЭМ!$J$40:$J$783,СВЦЭМ!$A$40:$A$783,$A368,СВЦЭМ!$B$39:$B$782,H$367)+'СЕТ СН'!$F$16</f>
        <v>0</v>
      </c>
      <c r="I368" s="36">
        <f>SUMIFS(СВЦЭМ!$J$40:$J$783,СВЦЭМ!$A$40:$A$783,$A368,СВЦЭМ!$B$39:$B$782,I$367)+'СЕТ СН'!$F$16</f>
        <v>0</v>
      </c>
      <c r="J368" s="36">
        <f>SUMIFS(СВЦЭМ!$J$40:$J$783,СВЦЭМ!$A$40:$A$783,$A368,СВЦЭМ!$B$39:$B$782,J$367)+'СЕТ СН'!$F$16</f>
        <v>0</v>
      </c>
      <c r="K368" s="36">
        <f>SUMIFS(СВЦЭМ!$J$40:$J$783,СВЦЭМ!$A$40:$A$783,$A368,СВЦЭМ!$B$39:$B$782,K$367)+'СЕТ СН'!$F$16</f>
        <v>0</v>
      </c>
      <c r="L368" s="36">
        <f>SUMIFS(СВЦЭМ!$J$40:$J$783,СВЦЭМ!$A$40:$A$783,$A368,СВЦЭМ!$B$39:$B$782,L$367)+'СЕТ СН'!$F$16</f>
        <v>0</v>
      </c>
      <c r="M368" s="36">
        <f>SUMIFS(СВЦЭМ!$J$40:$J$783,СВЦЭМ!$A$40:$A$783,$A368,СВЦЭМ!$B$39:$B$782,M$367)+'СЕТ СН'!$F$16</f>
        <v>0</v>
      </c>
      <c r="N368" s="36">
        <f>SUMIFS(СВЦЭМ!$J$40:$J$783,СВЦЭМ!$A$40:$A$783,$A368,СВЦЭМ!$B$39:$B$782,N$367)+'СЕТ СН'!$F$16</f>
        <v>0</v>
      </c>
      <c r="O368" s="36">
        <f>SUMIFS(СВЦЭМ!$J$40:$J$783,СВЦЭМ!$A$40:$A$783,$A368,СВЦЭМ!$B$39:$B$782,O$367)+'СЕТ СН'!$F$16</f>
        <v>0</v>
      </c>
      <c r="P368" s="36">
        <f>SUMIFS(СВЦЭМ!$J$40:$J$783,СВЦЭМ!$A$40:$A$783,$A368,СВЦЭМ!$B$39:$B$782,P$367)+'СЕТ СН'!$F$16</f>
        <v>0</v>
      </c>
      <c r="Q368" s="36">
        <f>SUMIFS(СВЦЭМ!$J$40:$J$783,СВЦЭМ!$A$40:$A$783,$A368,СВЦЭМ!$B$39:$B$782,Q$367)+'СЕТ СН'!$F$16</f>
        <v>0</v>
      </c>
      <c r="R368" s="36">
        <f>SUMIFS(СВЦЭМ!$J$40:$J$783,СВЦЭМ!$A$40:$A$783,$A368,СВЦЭМ!$B$39:$B$782,R$367)+'СЕТ СН'!$F$16</f>
        <v>0</v>
      </c>
      <c r="S368" s="36">
        <f>SUMIFS(СВЦЭМ!$J$40:$J$783,СВЦЭМ!$A$40:$A$783,$A368,СВЦЭМ!$B$39:$B$782,S$367)+'СЕТ СН'!$F$16</f>
        <v>0</v>
      </c>
      <c r="T368" s="36">
        <f>SUMIFS(СВЦЭМ!$J$40:$J$783,СВЦЭМ!$A$40:$A$783,$A368,СВЦЭМ!$B$39:$B$782,T$367)+'СЕТ СН'!$F$16</f>
        <v>0</v>
      </c>
      <c r="U368" s="36">
        <f>SUMIFS(СВЦЭМ!$J$40:$J$783,СВЦЭМ!$A$40:$A$783,$A368,СВЦЭМ!$B$39:$B$782,U$367)+'СЕТ СН'!$F$16</f>
        <v>0</v>
      </c>
      <c r="V368" s="36">
        <f>SUMIFS(СВЦЭМ!$J$40:$J$783,СВЦЭМ!$A$40:$A$783,$A368,СВЦЭМ!$B$39:$B$782,V$367)+'СЕТ СН'!$F$16</f>
        <v>0</v>
      </c>
      <c r="W368" s="36">
        <f>SUMIFS(СВЦЭМ!$J$40:$J$783,СВЦЭМ!$A$40:$A$783,$A368,СВЦЭМ!$B$39:$B$782,W$367)+'СЕТ СН'!$F$16</f>
        <v>0</v>
      </c>
      <c r="X368" s="36">
        <f>SUMIFS(СВЦЭМ!$J$40:$J$783,СВЦЭМ!$A$40:$A$783,$A368,СВЦЭМ!$B$39:$B$782,X$367)+'СЕТ СН'!$F$16</f>
        <v>0</v>
      </c>
      <c r="Y368" s="36">
        <f>SUMIFS(СВЦЭМ!$J$40:$J$783,СВЦЭМ!$A$40:$A$783,$A368,СВЦЭМ!$B$39:$B$782,Y$367)+'СЕТ СН'!$F$16</f>
        <v>0</v>
      </c>
      <c r="AA368" s="45"/>
    </row>
    <row r="369" spans="1:25" ht="15.75" hidden="1" x14ac:dyDescent="0.2">
      <c r="A369" s="35">
        <f>A368+1</f>
        <v>44257</v>
      </c>
      <c r="B369" s="36">
        <f>SUMIFS(СВЦЭМ!$J$40:$J$783,СВЦЭМ!$A$40:$A$783,$A369,СВЦЭМ!$B$39:$B$782,B$367)+'СЕТ СН'!$F$16</f>
        <v>0</v>
      </c>
      <c r="C369" s="36">
        <f>SUMIFS(СВЦЭМ!$J$40:$J$783,СВЦЭМ!$A$40:$A$783,$A369,СВЦЭМ!$B$39:$B$782,C$367)+'СЕТ СН'!$F$16</f>
        <v>0</v>
      </c>
      <c r="D369" s="36">
        <f>SUMIFS(СВЦЭМ!$J$40:$J$783,СВЦЭМ!$A$40:$A$783,$A369,СВЦЭМ!$B$39:$B$782,D$367)+'СЕТ СН'!$F$16</f>
        <v>0</v>
      </c>
      <c r="E369" s="36">
        <f>SUMIFS(СВЦЭМ!$J$40:$J$783,СВЦЭМ!$A$40:$A$783,$A369,СВЦЭМ!$B$39:$B$782,E$367)+'СЕТ СН'!$F$16</f>
        <v>0</v>
      </c>
      <c r="F369" s="36">
        <f>SUMIFS(СВЦЭМ!$J$40:$J$783,СВЦЭМ!$A$40:$A$783,$A369,СВЦЭМ!$B$39:$B$782,F$367)+'СЕТ СН'!$F$16</f>
        <v>0</v>
      </c>
      <c r="G369" s="36">
        <f>SUMIFS(СВЦЭМ!$J$40:$J$783,СВЦЭМ!$A$40:$A$783,$A369,СВЦЭМ!$B$39:$B$782,G$367)+'СЕТ СН'!$F$16</f>
        <v>0</v>
      </c>
      <c r="H369" s="36">
        <f>SUMIFS(СВЦЭМ!$J$40:$J$783,СВЦЭМ!$A$40:$A$783,$A369,СВЦЭМ!$B$39:$B$782,H$367)+'СЕТ СН'!$F$16</f>
        <v>0</v>
      </c>
      <c r="I369" s="36">
        <f>SUMIFS(СВЦЭМ!$J$40:$J$783,СВЦЭМ!$A$40:$A$783,$A369,СВЦЭМ!$B$39:$B$782,I$367)+'СЕТ СН'!$F$16</f>
        <v>0</v>
      </c>
      <c r="J369" s="36">
        <f>SUMIFS(СВЦЭМ!$J$40:$J$783,СВЦЭМ!$A$40:$A$783,$A369,СВЦЭМ!$B$39:$B$782,J$367)+'СЕТ СН'!$F$16</f>
        <v>0</v>
      </c>
      <c r="K369" s="36">
        <f>SUMIFS(СВЦЭМ!$J$40:$J$783,СВЦЭМ!$A$40:$A$783,$A369,СВЦЭМ!$B$39:$B$782,K$367)+'СЕТ СН'!$F$16</f>
        <v>0</v>
      </c>
      <c r="L369" s="36">
        <f>SUMIFS(СВЦЭМ!$J$40:$J$783,СВЦЭМ!$A$40:$A$783,$A369,СВЦЭМ!$B$39:$B$782,L$367)+'СЕТ СН'!$F$16</f>
        <v>0</v>
      </c>
      <c r="M369" s="36">
        <f>SUMIFS(СВЦЭМ!$J$40:$J$783,СВЦЭМ!$A$40:$A$783,$A369,СВЦЭМ!$B$39:$B$782,M$367)+'СЕТ СН'!$F$16</f>
        <v>0</v>
      </c>
      <c r="N369" s="36">
        <f>SUMIFS(СВЦЭМ!$J$40:$J$783,СВЦЭМ!$A$40:$A$783,$A369,СВЦЭМ!$B$39:$B$782,N$367)+'СЕТ СН'!$F$16</f>
        <v>0</v>
      </c>
      <c r="O369" s="36">
        <f>SUMIFS(СВЦЭМ!$J$40:$J$783,СВЦЭМ!$A$40:$A$783,$A369,СВЦЭМ!$B$39:$B$782,O$367)+'СЕТ СН'!$F$16</f>
        <v>0</v>
      </c>
      <c r="P369" s="36">
        <f>SUMIFS(СВЦЭМ!$J$40:$J$783,СВЦЭМ!$A$40:$A$783,$A369,СВЦЭМ!$B$39:$B$782,P$367)+'СЕТ СН'!$F$16</f>
        <v>0</v>
      </c>
      <c r="Q369" s="36">
        <f>SUMIFS(СВЦЭМ!$J$40:$J$783,СВЦЭМ!$A$40:$A$783,$A369,СВЦЭМ!$B$39:$B$782,Q$367)+'СЕТ СН'!$F$16</f>
        <v>0</v>
      </c>
      <c r="R369" s="36">
        <f>SUMIFS(СВЦЭМ!$J$40:$J$783,СВЦЭМ!$A$40:$A$783,$A369,СВЦЭМ!$B$39:$B$782,R$367)+'СЕТ СН'!$F$16</f>
        <v>0</v>
      </c>
      <c r="S369" s="36">
        <f>SUMIFS(СВЦЭМ!$J$40:$J$783,СВЦЭМ!$A$40:$A$783,$A369,СВЦЭМ!$B$39:$B$782,S$367)+'СЕТ СН'!$F$16</f>
        <v>0</v>
      </c>
      <c r="T369" s="36">
        <f>SUMIFS(СВЦЭМ!$J$40:$J$783,СВЦЭМ!$A$40:$A$783,$A369,СВЦЭМ!$B$39:$B$782,T$367)+'СЕТ СН'!$F$16</f>
        <v>0</v>
      </c>
      <c r="U369" s="36">
        <f>SUMIFS(СВЦЭМ!$J$40:$J$783,СВЦЭМ!$A$40:$A$783,$A369,СВЦЭМ!$B$39:$B$782,U$367)+'СЕТ СН'!$F$16</f>
        <v>0</v>
      </c>
      <c r="V369" s="36">
        <f>SUMIFS(СВЦЭМ!$J$40:$J$783,СВЦЭМ!$A$40:$A$783,$A369,СВЦЭМ!$B$39:$B$782,V$367)+'СЕТ СН'!$F$16</f>
        <v>0</v>
      </c>
      <c r="W369" s="36">
        <f>SUMIFS(СВЦЭМ!$J$40:$J$783,СВЦЭМ!$A$40:$A$783,$A369,СВЦЭМ!$B$39:$B$782,W$367)+'СЕТ СН'!$F$16</f>
        <v>0</v>
      </c>
      <c r="X369" s="36">
        <f>SUMIFS(СВЦЭМ!$J$40:$J$783,СВЦЭМ!$A$40:$A$783,$A369,СВЦЭМ!$B$39:$B$782,X$367)+'СЕТ СН'!$F$16</f>
        <v>0</v>
      </c>
      <c r="Y369" s="36">
        <f>SUMIFS(СВЦЭМ!$J$40:$J$783,СВЦЭМ!$A$40:$A$783,$A369,СВЦЭМ!$B$39:$B$782,Y$367)+'СЕТ СН'!$F$16</f>
        <v>0</v>
      </c>
    </row>
    <row r="370" spans="1:25" ht="15.75" hidden="1" x14ac:dyDescent="0.2">
      <c r="A370" s="35">
        <f t="shared" ref="A370:A398" si="10">A369+1</f>
        <v>44258</v>
      </c>
      <c r="B370" s="36">
        <f>SUMIFS(СВЦЭМ!$J$40:$J$783,СВЦЭМ!$A$40:$A$783,$A370,СВЦЭМ!$B$39:$B$782,B$367)+'СЕТ СН'!$F$16</f>
        <v>0</v>
      </c>
      <c r="C370" s="36">
        <f>SUMIFS(СВЦЭМ!$J$40:$J$783,СВЦЭМ!$A$40:$A$783,$A370,СВЦЭМ!$B$39:$B$782,C$367)+'СЕТ СН'!$F$16</f>
        <v>0</v>
      </c>
      <c r="D370" s="36">
        <f>SUMIFS(СВЦЭМ!$J$40:$J$783,СВЦЭМ!$A$40:$A$783,$A370,СВЦЭМ!$B$39:$B$782,D$367)+'СЕТ СН'!$F$16</f>
        <v>0</v>
      </c>
      <c r="E370" s="36">
        <f>SUMIFS(СВЦЭМ!$J$40:$J$783,СВЦЭМ!$A$40:$A$783,$A370,СВЦЭМ!$B$39:$B$782,E$367)+'СЕТ СН'!$F$16</f>
        <v>0</v>
      </c>
      <c r="F370" s="36">
        <f>SUMIFS(СВЦЭМ!$J$40:$J$783,СВЦЭМ!$A$40:$A$783,$A370,СВЦЭМ!$B$39:$B$782,F$367)+'СЕТ СН'!$F$16</f>
        <v>0</v>
      </c>
      <c r="G370" s="36">
        <f>SUMIFS(СВЦЭМ!$J$40:$J$783,СВЦЭМ!$A$40:$A$783,$A370,СВЦЭМ!$B$39:$B$782,G$367)+'СЕТ СН'!$F$16</f>
        <v>0</v>
      </c>
      <c r="H370" s="36">
        <f>SUMIFS(СВЦЭМ!$J$40:$J$783,СВЦЭМ!$A$40:$A$783,$A370,СВЦЭМ!$B$39:$B$782,H$367)+'СЕТ СН'!$F$16</f>
        <v>0</v>
      </c>
      <c r="I370" s="36">
        <f>SUMIFS(СВЦЭМ!$J$40:$J$783,СВЦЭМ!$A$40:$A$783,$A370,СВЦЭМ!$B$39:$B$782,I$367)+'СЕТ СН'!$F$16</f>
        <v>0</v>
      </c>
      <c r="J370" s="36">
        <f>SUMIFS(СВЦЭМ!$J$40:$J$783,СВЦЭМ!$A$40:$A$783,$A370,СВЦЭМ!$B$39:$B$782,J$367)+'СЕТ СН'!$F$16</f>
        <v>0</v>
      </c>
      <c r="K370" s="36">
        <f>SUMIFS(СВЦЭМ!$J$40:$J$783,СВЦЭМ!$A$40:$A$783,$A370,СВЦЭМ!$B$39:$B$782,K$367)+'СЕТ СН'!$F$16</f>
        <v>0</v>
      </c>
      <c r="L370" s="36">
        <f>SUMIFS(СВЦЭМ!$J$40:$J$783,СВЦЭМ!$A$40:$A$783,$A370,СВЦЭМ!$B$39:$B$782,L$367)+'СЕТ СН'!$F$16</f>
        <v>0</v>
      </c>
      <c r="M370" s="36">
        <f>SUMIFS(СВЦЭМ!$J$40:$J$783,СВЦЭМ!$A$40:$A$783,$A370,СВЦЭМ!$B$39:$B$782,M$367)+'СЕТ СН'!$F$16</f>
        <v>0</v>
      </c>
      <c r="N370" s="36">
        <f>SUMIFS(СВЦЭМ!$J$40:$J$783,СВЦЭМ!$A$40:$A$783,$A370,СВЦЭМ!$B$39:$B$782,N$367)+'СЕТ СН'!$F$16</f>
        <v>0</v>
      </c>
      <c r="O370" s="36">
        <f>SUMIFS(СВЦЭМ!$J$40:$J$783,СВЦЭМ!$A$40:$A$783,$A370,СВЦЭМ!$B$39:$B$782,O$367)+'СЕТ СН'!$F$16</f>
        <v>0</v>
      </c>
      <c r="P370" s="36">
        <f>SUMIFS(СВЦЭМ!$J$40:$J$783,СВЦЭМ!$A$40:$A$783,$A370,СВЦЭМ!$B$39:$B$782,P$367)+'СЕТ СН'!$F$16</f>
        <v>0</v>
      </c>
      <c r="Q370" s="36">
        <f>SUMIFS(СВЦЭМ!$J$40:$J$783,СВЦЭМ!$A$40:$A$783,$A370,СВЦЭМ!$B$39:$B$782,Q$367)+'СЕТ СН'!$F$16</f>
        <v>0</v>
      </c>
      <c r="R370" s="36">
        <f>SUMIFS(СВЦЭМ!$J$40:$J$783,СВЦЭМ!$A$40:$A$783,$A370,СВЦЭМ!$B$39:$B$782,R$367)+'СЕТ СН'!$F$16</f>
        <v>0</v>
      </c>
      <c r="S370" s="36">
        <f>SUMIFS(СВЦЭМ!$J$40:$J$783,СВЦЭМ!$A$40:$A$783,$A370,СВЦЭМ!$B$39:$B$782,S$367)+'СЕТ СН'!$F$16</f>
        <v>0</v>
      </c>
      <c r="T370" s="36">
        <f>SUMIFS(СВЦЭМ!$J$40:$J$783,СВЦЭМ!$A$40:$A$783,$A370,СВЦЭМ!$B$39:$B$782,T$367)+'СЕТ СН'!$F$16</f>
        <v>0</v>
      </c>
      <c r="U370" s="36">
        <f>SUMIFS(СВЦЭМ!$J$40:$J$783,СВЦЭМ!$A$40:$A$783,$A370,СВЦЭМ!$B$39:$B$782,U$367)+'СЕТ СН'!$F$16</f>
        <v>0</v>
      </c>
      <c r="V370" s="36">
        <f>SUMIFS(СВЦЭМ!$J$40:$J$783,СВЦЭМ!$A$40:$A$783,$A370,СВЦЭМ!$B$39:$B$782,V$367)+'СЕТ СН'!$F$16</f>
        <v>0</v>
      </c>
      <c r="W370" s="36">
        <f>SUMIFS(СВЦЭМ!$J$40:$J$783,СВЦЭМ!$A$40:$A$783,$A370,СВЦЭМ!$B$39:$B$782,W$367)+'СЕТ СН'!$F$16</f>
        <v>0</v>
      </c>
      <c r="X370" s="36">
        <f>SUMIFS(СВЦЭМ!$J$40:$J$783,СВЦЭМ!$A$40:$A$783,$A370,СВЦЭМ!$B$39:$B$782,X$367)+'СЕТ СН'!$F$16</f>
        <v>0</v>
      </c>
      <c r="Y370" s="36">
        <f>SUMIFS(СВЦЭМ!$J$40:$J$783,СВЦЭМ!$A$40:$A$783,$A370,СВЦЭМ!$B$39:$B$782,Y$367)+'СЕТ СН'!$F$16</f>
        <v>0</v>
      </c>
    </row>
    <row r="371" spans="1:25" ht="15.75" hidden="1" x14ac:dyDescent="0.2">
      <c r="A371" s="35">
        <f t="shared" si="10"/>
        <v>44259</v>
      </c>
      <c r="B371" s="36">
        <f>SUMIFS(СВЦЭМ!$J$40:$J$783,СВЦЭМ!$A$40:$A$783,$A371,СВЦЭМ!$B$39:$B$782,B$367)+'СЕТ СН'!$F$16</f>
        <v>0</v>
      </c>
      <c r="C371" s="36">
        <f>SUMIFS(СВЦЭМ!$J$40:$J$783,СВЦЭМ!$A$40:$A$783,$A371,СВЦЭМ!$B$39:$B$782,C$367)+'СЕТ СН'!$F$16</f>
        <v>0</v>
      </c>
      <c r="D371" s="36">
        <f>SUMIFS(СВЦЭМ!$J$40:$J$783,СВЦЭМ!$A$40:$A$783,$A371,СВЦЭМ!$B$39:$B$782,D$367)+'СЕТ СН'!$F$16</f>
        <v>0</v>
      </c>
      <c r="E371" s="36">
        <f>SUMIFS(СВЦЭМ!$J$40:$J$783,СВЦЭМ!$A$40:$A$783,$A371,СВЦЭМ!$B$39:$B$782,E$367)+'СЕТ СН'!$F$16</f>
        <v>0</v>
      </c>
      <c r="F371" s="36">
        <f>SUMIFS(СВЦЭМ!$J$40:$J$783,СВЦЭМ!$A$40:$A$783,$A371,СВЦЭМ!$B$39:$B$782,F$367)+'СЕТ СН'!$F$16</f>
        <v>0</v>
      </c>
      <c r="G371" s="36">
        <f>SUMIFS(СВЦЭМ!$J$40:$J$783,СВЦЭМ!$A$40:$A$783,$A371,СВЦЭМ!$B$39:$B$782,G$367)+'СЕТ СН'!$F$16</f>
        <v>0</v>
      </c>
      <c r="H371" s="36">
        <f>SUMIFS(СВЦЭМ!$J$40:$J$783,СВЦЭМ!$A$40:$A$783,$A371,СВЦЭМ!$B$39:$B$782,H$367)+'СЕТ СН'!$F$16</f>
        <v>0</v>
      </c>
      <c r="I371" s="36">
        <f>SUMIFS(СВЦЭМ!$J$40:$J$783,СВЦЭМ!$A$40:$A$783,$A371,СВЦЭМ!$B$39:$B$782,I$367)+'СЕТ СН'!$F$16</f>
        <v>0</v>
      </c>
      <c r="J371" s="36">
        <f>SUMIFS(СВЦЭМ!$J$40:$J$783,СВЦЭМ!$A$40:$A$783,$A371,СВЦЭМ!$B$39:$B$782,J$367)+'СЕТ СН'!$F$16</f>
        <v>0</v>
      </c>
      <c r="K371" s="36">
        <f>SUMIFS(СВЦЭМ!$J$40:$J$783,СВЦЭМ!$A$40:$A$783,$A371,СВЦЭМ!$B$39:$B$782,K$367)+'СЕТ СН'!$F$16</f>
        <v>0</v>
      </c>
      <c r="L371" s="36">
        <f>SUMIFS(СВЦЭМ!$J$40:$J$783,СВЦЭМ!$A$40:$A$783,$A371,СВЦЭМ!$B$39:$B$782,L$367)+'СЕТ СН'!$F$16</f>
        <v>0</v>
      </c>
      <c r="M371" s="36">
        <f>SUMIFS(СВЦЭМ!$J$40:$J$783,СВЦЭМ!$A$40:$A$783,$A371,СВЦЭМ!$B$39:$B$782,M$367)+'СЕТ СН'!$F$16</f>
        <v>0</v>
      </c>
      <c r="N371" s="36">
        <f>SUMIFS(СВЦЭМ!$J$40:$J$783,СВЦЭМ!$A$40:$A$783,$A371,СВЦЭМ!$B$39:$B$782,N$367)+'СЕТ СН'!$F$16</f>
        <v>0</v>
      </c>
      <c r="O371" s="36">
        <f>SUMIFS(СВЦЭМ!$J$40:$J$783,СВЦЭМ!$A$40:$A$783,$A371,СВЦЭМ!$B$39:$B$782,O$367)+'СЕТ СН'!$F$16</f>
        <v>0</v>
      </c>
      <c r="P371" s="36">
        <f>SUMIFS(СВЦЭМ!$J$40:$J$783,СВЦЭМ!$A$40:$A$783,$A371,СВЦЭМ!$B$39:$B$782,P$367)+'СЕТ СН'!$F$16</f>
        <v>0</v>
      </c>
      <c r="Q371" s="36">
        <f>SUMIFS(СВЦЭМ!$J$40:$J$783,СВЦЭМ!$A$40:$A$783,$A371,СВЦЭМ!$B$39:$B$782,Q$367)+'СЕТ СН'!$F$16</f>
        <v>0</v>
      </c>
      <c r="R371" s="36">
        <f>SUMIFS(СВЦЭМ!$J$40:$J$783,СВЦЭМ!$A$40:$A$783,$A371,СВЦЭМ!$B$39:$B$782,R$367)+'СЕТ СН'!$F$16</f>
        <v>0</v>
      </c>
      <c r="S371" s="36">
        <f>SUMIFS(СВЦЭМ!$J$40:$J$783,СВЦЭМ!$A$40:$A$783,$A371,СВЦЭМ!$B$39:$B$782,S$367)+'СЕТ СН'!$F$16</f>
        <v>0</v>
      </c>
      <c r="T371" s="36">
        <f>SUMIFS(СВЦЭМ!$J$40:$J$783,СВЦЭМ!$A$40:$A$783,$A371,СВЦЭМ!$B$39:$B$782,T$367)+'СЕТ СН'!$F$16</f>
        <v>0</v>
      </c>
      <c r="U371" s="36">
        <f>SUMIFS(СВЦЭМ!$J$40:$J$783,СВЦЭМ!$A$40:$A$783,$A371,СВЦЭМ!$B$39:$B$782,U$367)+'СЕТ СН'!$F$16</f>
        <v>0</v>
      </c>
      <c r="V371" s="36">
        <f>SUMIFS(СВЦЭМ!$J$40:$J$783,СВЦЭМ!$A$40:$A$783,$A371,СВЦЭМ!$B$39:$B$782,V$367)+'СЕТ СН'!$F$16</f>
        <v>0</v>
      </c>
      <c r="W371" s="36">
        <f>SUMIFS(СВЦЭМ!$J$40:$J$783,СВЦЭМ!$A$40:$A$783,$A371,СВЦЭМ!$B$39:$B$782,W$367)+'СЕТ СН'!$F$16</f>
        <v>0</v>
      </c>
      <c r="X371" s="36">
        <f>SUMIFS(СВЦЭМ!$J$40:$J$783,СВЦЭМ!$A$40:$A$783,$A371,СВЦЭМ!$B$39:$B$782,X$367)+'СЕТ СН'!$F$16</f>
        <v>0</v>
      </c>
      <c r="Y371" s="36">
        <f>SUMIFS(СВЦЭМ!$J$40:$J$783,СВЦЭМ!$A$40:$A$783,$A371,СВЦЭМ!$B$39:$B$782,Y$367)+'СЕТ СН'!$F$16</f>
        <v>0</v>
      </c>
    </row>
    <row r="372" spans="1:25" ht="15.75" hidden="1" x14ac:dyDescent="0.2">
      <c r="A372" s="35">
        <f t="shared" si="10"/>
        <v>44260</v>
      </c>
      <c r="B372" s="36">
        <f>SUMIFS(СВЦЭМ!$J$40:$J$783,СВЦЭМ!$A$40:$A$783,$A372,СВЦЭМ!$B$39:$B$782,B$367)+'СЕТ СН'!$F$16</f>
        <v>0</v>
      </c>
      <c r="C372" s="36">
        <f>SUMIFS(СВЦЭМ!$J$40:$J$783,СВЦЭМ!$A$40:$A$783,$A372,СВЦЭМ!$B$39:$B$782,C$367)+'СЕТ СН'!$F$16</f>
        <v>0</v>
      </c>
      <c r="D372" s="36">
        <f>SUMIFS(СВЦЭМ!$J$40:$J$783,СВЦЭМ!$A$40:$A$783,$A372,СВЦЭМ!$B$39:$B$782,D$367)+'СЕТ СН'!$F$16</f>
        <v>0</v>
      </c>
      <c r="E372" s="36">
        <f>SUMIFS(СВЦЭМ!$J$40:$J$783,СВЦЭМ!$A$40:$A$783,$A372,СВЦЭМ!$B$39:$B$782,E$367)+'СЕТ СН'!$F$16</f>
        <v>0</v>
      </c>
      <c r="F372" s="36">
        <f>SUMIFS(СВЦЭМ!$J$40:$J$783,СВЦЭМ!$A$40:$A$783,$A372,СВЦЭМ!$B$39:$B$782,F$367)+'СЕТ СН'!$F$16</f>
        <v>0</v>
      </c>
      <c r="G372" s="36">
        <f>SUMIFS(СВЦЭМ!$J$40:$J$783,СВЦЭМ!$A$40:$A$783,$A372,СВЦЭМ!$B$39:$B$782,G$367)+'СЕТ СН'!$F$16</f>
        <v>0</v>
      </c>
      <c r="H372" s="36">
        <f>SUMIFS(СВЦЭМ!$J$40:$J$783,СВЦЭМ!$A$40:$A$783,$A372,СВЦЭМ!$B$39:$B$782,H$367)+'СЕТ СН'!$F$16</f>
        <v>0</v>
      </c>
      <c r="I372" s="36">
        <f>SUMIFS(СВЦЭМ!$J$40:$J$783,СВЦЭМ!$A$40:$A$783,$A372,СВЦЭМ!$B$39:$B$782,I$367)+'СЕТ СН'!$F$16</f>
        <v>0</v>
      </c>
      <c r="J372" s="36">
        <f>SUMIFS(СВЦЭМ!$J$40:$J$783,СВЦЭМ!$A$40:$A$783,$A372,СВЦЭМ!$B$39:$B$782,J$367)+'СЕТ СН'!$F$16</f>
        <v>0</v>
      </c>
      <c r="K372" s="36">
        <f>SUMIFS(СВЦЭМ!$J$40:$J$783,СВЦЭМ!$A$40:$A$783,$A372,СВЦЭМ!$B$39:$B$782,K$367)+'СЕТ СН'!$F$16</f>
        <v>0</v>
      </c>
      <c r="L372" s="36">
        <f>SUMIFS(СВЦЭМ!$J$40:$J$783,СВЦЭМ!$A$40:$A$783,$A372,СВЦЭМ!$B$39:$B$782,L$367)+'СЕТ СН'!$F$16</f>
        <v>0</v>
      </c>
      <c r="M372" s="36">
        <f>SUMIFS(СВЦЭМ!$J$40:$J$783,СВЦЭМ!$A$40:$A$783,$A372,СВЦЭМ!$B$39:$B$782,M$367)+'СЕТ СН'!$F$16</f>
        <v>0</v>
      </c>
      <c r="N372" s="36">
        <f>SUMIFS(СВЦЭМ!$J$40:$J$783,СВЦЭМ!$A$40:$A$783,$A372,СВЦЭМ!$B$39:$B$782,N$367)+'СЕТ СН'!$F$16</f>
        <v>0</v>
      </c>
      <c r="O372" s="36">
        <f>SUMIFS(СВЦЭМ!$J$40:$J$783,СВЦЭМ!$A$40:$A$783,$A372,СВЦЭМ!$B$39:$B$782,O$367)+'СЕТ СН'!$F$16</f>
        <v>0</v>
      </c>
      <c r="P372" s="36">
        <f>SUMIFS(СВЦЭМ!$J$40:$J$783,СВЦЭМ!$A$40:$A$783,$A372,СВЦЭМ!$B$39:$B$782,P$367)+'СЕТ СН'!$F$16</f>
        <v>0</v>
      </c>
      <c r="Q372" s="36">
        <f>SUMIFS(СВЦЭМ!$J$40:$J$783,СВЦЭМ!$A$40:$A$783,$A372,СВЦЭМ!$B$39:$B$782,Q$367)+'СЕТ СН'!$F$16</f>
        <v>0</v>
      </c>
      <c r="R372" s="36">
        <f>SUMIFS(СВЦЭМ!$J$40:$J$783,СВЦЭМ!$A$40:$A$783,$A372,СВЦЭМ!$B$39:$B$782,R$367)+'СЕТ СН'!$F$16</f>
        <v>0</v>
      </c>
      <c r="S372" s="36">
        <f>SUMIFS(СВЦЭМ!$J$40:$J$783,СВЦЭМ!$A$40:$A$783,$A372,СВЦЭМ!$B$39:$B$782,S$367)+'СЕТ СН'!$F$16</f>
        <v>0</v>
      </c>
      <c r="T372" s="36">
        <f>SUMIFS(СВЦЭМ!$J$40:$J$783,СВЦЭМ!$A$40:$A$783,$A372,СВЦЭМ!$B$39:$B$782,T$367)+'СЕТ СН'!$F$16</f>
        <v>0</v>
      </c>
      <c r="U372" s="36">
        <f>SUMIFS(СВЦЭМ!$J$40:$J$783,СВЦЭМ!$A$40:$A$783,$A372,СВЦЭМ!$B$39:$B$782,U$367)+'СЕТ СН'!$F$16</f>
        <v>0</v>
      </c>
      <c r="V372" s="36">
        <f>SUMIFS(СВЦЭМ!$J$40:$J$783,СВЦЭМ!$A$40:$A$783,$A372,СВЦЭМ!$B$39:$B$782,V$367)+'СЕТ СН'!$F$16</f>
        <v>0</v>
      </c>
      <c r="W372" s="36">
        <f>SUMIFS(СВЦЭМ!$J$40:$J$783,СВЦЭМ!$A$40:$A$783,$A372,СВЦЭМ!$B$39:$B$782,W$367)+'СЕТ СН'!$F$16</f>
        <v>0</v>
      </c>
      <c r="X372" s="36">
        <f>SUMIFS(СВЦЭМ!$J$40:$J$783,СВЦЭМ!$A$40:$A$783,$A372,СВЦЭМ!$B$39:$B$782,X$367)+'СЕТ СН'!$F$16</f>
        <v>0</v>
      </c>
      <c r="Y372" s="36">
        <f>SUMIFS(СВЦЭМ!$J$40:$J$783,СВЦЭМ!$A$40:$A$783,$A372,СВЦЭМ!$B$39:$B$782,Y$367)+'СЕТ СН'!$F$16</f>
        <v>0</v>
      </c>
    </row>
    <row r="373" spans="1:25" ht="15.75" hidden="1" x14ac:dyDescent="0.2">
      <c r="A373" s="35">
        <f t="shared" si="10"/>
        <v>44261</v>
      </c>
      <c r="B373" s="36">
        <f>SUMIFS(СВЦЭМ!$J$40:$J$783,СВЦЭМ!$A$40:$A$783,$A373,СВЦЭМ!$B$39:$B$782,B$367)+'СЕТ СН'!$F$16</f>
        <v>0</v>
      </c>
      <c r="C373" s="36">
        <f>SUMIFS(СВЦЭМ!$J$40:$J$783,СВЦЭМ!$A$40:$A$783,$A373,СВЦЭМ!$B$39:$B$782,C$367)+'СЕТ СН'!$F$16</f>
        <v>0</v>
      </c>
      <c r="D373" s="36">
        <f>SUMIFS(СВЦЭМ!$J$40:$J$783,СВЦЭМ!$A$40:$A$783,$A373,СВЦЭМ!$B$39:$B$782,D$367)+'СЕТ СН'!$F$16</f>
        <v>0</v>
      </c>
      <c r="E373" s="36">
        <f>SUMIFS(СВЦЭМ!$J$40:$J$783,СВЦЭМ!$A$40:$A$783,$A373,СВЦЭМ!$B$39:$B$782,E$367)+'СЕТ СН'!$F$16</f>
        <v>0</v>
      </c>
      <c r="F373" s="36">
        <f>SUMIFS(СВЦЭМ!$J$40:$J$783,СВЦЭМ!$A$40:$A$783,$A373,СВЦЭМ!$B$39:$B$782,F$367)+'СЕТ СН'!$F$16</f>
        <v>0</v>
      </c>
      <c r="G373" s="36">
        <f>SUMIFS(СВЦЭМ!$J$40:$J$783,СВЦЭМ!$A$40:$A$783,$A373,СВЦЭМ!$B$39:$B$782,G$367)+'СЕТ СН'!$F$16</f>
        <v>0</v>
      </c>
      <c r="H373" s="36">
        <f>SUMIFS(СВЦЭМ!$J$40:$J$783,СВЦЭМ!$A$40:$A$783,$A373,СВЦЭМ!$B$39:$B$782,H$367)+'СЕТ СН'!$F$16</f>
        <v>0</v>
      </c>
      <c r="I373" s="36">
        <f>SUMIFS(СВЦЭМ!$J$40:$J$783,СВЦЭМ!$A$40:$A$783,$A373,СВЦЭМ!$B$39:$B$782,I$367)+'СЕТ СН'!$F$16</f>
        <v>0</v>
      </c>
      <c r="J373" s="36">
        <f>SUMIFS(СВЦЭМ!$J$40:$J$783,СВЦЭМ!$A$40:$A$783,$A373,СВЦЭМ!$B$39:$B$782,J$367)+'СЕТ СН'!$F$16</f>
        <v>0</v>
      </c>
      <c r="K373" s="36">
        <f>SUMIFS(СВЦЭМ!$J$40:$J$783,СВЦЭМ!$A$40:$A$783,$A373,СВЦЭМ!$B$39:$B$782,K$367)+'СЕТ СН'!$F$16</f>
        <v>0</v>
      </c>
      <c r="L373" s="36">
        <f>SUMIFS(СВЦЭМ!$J$40:$J$783,СВЦЭМ!$A$40:$A$783,$A373,СВЦЭМ!$B$39:$B$782,L$367)+'СЕТ СН'!$F$16</f>
        <v>0</v>
      </c>
      <c r="M373" s="36">
        <f>SUMIFS(СВЦЭМ!$J$40:$J$783,СВЦЭМ!$A$40:$A$783,$A373,СВЦЭМ!$B$39:$B$782,M$367)+'СЕТ СН'!$F$16</f>
        <v>0</v>
      </c>
      <c r="N373" s="36">
        <f>SUMIFS(СВЦЭМ!$J$40:$J$783,СВЦЭМ!$A$40:$A$783,$A373,СВЦЭМ!$B$39:$B$782,N$367)+'СЕТ СН'!$F$16</f>
        <v>0</v>
      </c>
      <c r="O373" s="36">
        <f>SUMIFS(СВЦЭМ!$J$40:$J$783,СВЦЭМ!$A$40:$A$783,$A373,СВЦЭМ!$B$39:$B$782,O$367)+'СЕТ СН'!$F$16</f>
        <v>0</v>
      </c>
      <c r="P373" s="36">
        <f>SUMIFS(СВЦЭМ!$J$40:$J$783,СВЦЭМ!$A$40:$A$783,$A373,СВЦЭМ!$B$39:$B$782,P$367)+'СЕТ СН'!$F$16</f>
        <v>0</v>
      </c>
      <c r="Q373" s="36">
        <f>SUMIFS(СВЦЭМ!$J$40:$J$783,СВЦЭМ!$A$40:$A$783,$A373,СВЦЭМ!$B$39:$B$782,Q$367)+'СЕТ СН'!$F$16</f>
        <v>0</v>
      </c>
      <c r="R373" s="36">
        <f>SUMIFS(СВЦЭМ!$J$40:$J$783,СВЦЭМ!$A$40:$A$783,$A373,СВЦЭМ!$B$39:$B$782,R$367)+'СЕТ СН'!$F$16</f>
        <v>0</v>
      </c>
      <c r="S373" s="36">
        <f>SUMIFS(СВЦЭМ!$J$40:$J$783,СВЦЭМ!$A$40:$A$783,$A373,СВЦЭМ!$B$39:$B$782,S$367)+'СЕТ СН'!$F$16</f>
        <v>0</v>
      </c>
      <c r="T373" s="36">
        <f>SUMIFS(СВЦЭМ!$J$40:$J$783,СВЦЭМ!$A$40:$A$783,$A373,СВЦЭМ!$B$39:$B$782,T$367)+'СЕТ СН'!$F$16</f>
        <v>0</v>
      </c>
      <c r="U373" s="36">
        <f>SUMIFS(СВЦЭМ!$J$40:$J$783,СВЦЭМ!$A$40:$A$783,$A373,СВЦЭМ!$B$39:$B$782,U$367)+'СЕТ СН'!$F$16</f>
        <v>0</v>
      </c>
      <c r="V373" s="36">
        <f>SUMIFS(СВЦЭМ!$J$40:$J$783,СВЦЭМ!$A$40:$A$783,$A373,СВЦЭМ!$B$39:$B$782,V$367)+'СЕТ СН'!$F$16</f>
        <v>0</v>
      </c>
      <c r="W373" s="36">
        <f>SUMIFS(СВЦЭМ!$J$40:$J$783,СВЦЭМ!$A$40:$A$783,$A373,СВЦЭМ!$B$39:$B$782,W$367)+'СЕТ СН'!$F$16</f>
        <v>0</v>
      </c>
      <c r="X373" s="36">
        <f>SUMIFS(СВЦЭМ!$J$40:$J$783,СВЦЭМ!$A$40:$A$783,$A373,СВЦЭМ!$B$39:$B$782,X$367)+'СЕТ СН'!$F$16</f>
        <v>0</v>
      </c>
      <c r="Y373" s="36">
        <f>SUMIFS(СВЦЭМ!$J$40:$J$783,СВЦЭМ!$A$40:$A$783,$A373,СВЦЭМ!$B$39:$B$782,Y$367)+'СЕТ СН'!$F$16</f>
        <v>0</v>
      </c>
    </row>
    <row r="374" spans="1:25" ht="15.75" hidden="1" x14ac:dyDescent="0.2">
      <c r="A374" s="35">
        <f t="shared" si="10"/>
        <v>44262</v>
      </c>
      <c r="B374" s="36">
        <f>SUMIFS(СВЦЭМ!$J$40:$J$783,СВЦЭМ!$A$40:$A$783,$A374,СВЦЭМ!$B$39:$B$782,B$367)+'СЕТ СН'!$F$16</f>
        <v>0</v>
      </c>
      <c r="C374" s="36">
        <f>SUMIFS(СВЦЭМ!$J$40:$J$783,СВЦЭМ!$A$40:$A$783,$A374,СВЦЭМ!$B$39:$B$782,C$367)+'СЕТ СН'!$F$16</f>
        <v>0</v>
      </c>
      <c r="D374" s="36">
        <f>SUMIFS(СВЦЭМ!$J$40:$J$783,СВЦЭМ!$A$40:$A$783,$A374,СВЦЭМ!$B$39:$B$782,D$367)+'СЕТ СН'!$F$16</f>
        <v>0</v>
      </c>
      <c r="E374" s="36">
        <f>SUMIFS(СВЦЭМ!$J$40:$J$783,СВЦЭМ!$A$40:$A$783,$A374,СВЦЭМ!$B$39:$B$782,E$367)+'СЕТ СН'!$F$16</f>
        <v>0</v>
      </c>
      <c r="F374" s="36">
        <f>SUMIFS(СВЦЭМ!$J$40:$J$783,СВЦЭМ!$A$40:$A$783,$A374,СВЦЭМ!$B$39:$B$782,F$367)+'СЕТ СН'!$F$16</f>
        <v>0</v>
      </c>
      <c r="G374" s="36">
        <f>SUMIFS(СВЦЭМ!$J$40:$J$783,СВЦЭМ!$A$40:$A$783,$A374,СВЦЭМ!$B$39:$B$782,G$367)+'СЕТ СН'!$F$16</f>
        <v>0</v>
      </c>
      <c r="H374" s="36">
        <f>SUMIFS(СВЦЭМ!$J$40:$J$783,СВЦЭМ!$A$40:$A$783,$A374,СВЦЭМ!$B$39:$B$782,H$367)+'СЕТ СН'!$F$16</f>
        <v>0</v>
      </c>
      <c r="I374" s="36">
        <f>SUMIFS(СВЦЭМ!$J$40:$J$783,СВЦЭМ!$A$40:$A$783,$A374,СВЦЭМ!$B$39:$B$782,I$367)+'СЕТ СН'!$F$16</f>
        <v>0</v>
      </c>
      <c r="J374" s="36">
        <f>SUMIFS(СВЦЭМ!$J$40:$J$783,СВЦЭМ!$A$40:$A$783,$A374,СВЦЭМ!$B$39:$B$782,J$367)+'СЕТ СН'!$F$16</f>
        <v>0</v>
      </c>
      <c r="K374" s="36">
        <f>SUMIFS(СВЦЭМ!$J$40:$J$783,СВЦЭМ!$A$40:$A$783,$A374,СВЦЭМ!$B$39:$B$782,K$367)+'СЕТ СН'!$F$16</f>
        <v>0</v>
      </c>
      <c r="L374" s="36">
        <f>SUMIFS(СВЦЭМ!$J$40:$J$783,СВЦЭМ!$A$40:$A$783,$A374,СВЦЭМ!$B$39:$B$782,L$367)+'СЕТ СН'!$F$16</f>
        <v>0</v>
      </c>
      <c r="M374" s="36">
        <f>SUMIFS(СВЦЭМ!$J$40:$J$783,СВЦЭМ!$A$40:$A$783,$A374,СВЦЭМ!$B$39:$B$782,M$367)+'СЕТ СН'!$F$16</f>
        <v>0</v>
      </c>
      <c r="N374" s="36">
        <f>SUMIFS(СВЦЭМ!$J$40:$J$783,СВЦЭМ!$A$40:$A$783,$A374,СВЦЭМ!$B$39:$B$782,N$367)+'СЕТ СН'!$F$16</f>
        <v>0</v>
      </c>
      <c r="O374" s="36">
        <f>SUMIFS(СВЦЭМ!$J$40:$J$783,СВЦЭМ!$A$40:$A$783,$A374,СВЦЭМ!$B$39:$B$782,O$367)+'СЕТ СН'!$F$16</f>
        <v>0</v>
      </c>
      <c r="P374" s="36">
        <f>SUMIFS(СВЦЭМ!$J$40:$J$783,СВЦЭМ!$A$40:$A$783,$A374,СВЦЭМ!$B$39:$B$782,P$367)+'СЕТ СН'!$F$16</f>
        <v>0</v>
      </c>
      <c r="Q374" s="36">
        <f>SUMIFS(СВЦЭМ!$J$40:$J$783,СВЦЭМ!$A$40:$A$783,$A374,СВЦЭМ!$B$39:$B$782,Q$367)+'СЕТ СН'!$F$16</f>
        <v>0</v>
      </c>
      <c r="R374" s="36">
        <f>SUMIFS(СВЦЭМ!$J$40:$J$783,СВЦЭМ!$A$40:$A$783,$A374,СВЦЭМ!$B$39:$B$782,R$367)+'СЕТ СН'!$F$16</f>
        <v>0</v>
      </c>
      <c r="S374" s="36">
        <f>SUMIFS(СВЦЭМ!$J$40:$J$783,СВЦЭМ!$A$40:$A$783,$A374,СВЦЭМ!$B$39:$B$782,S$367)+'СЕТ СН'!$F$16</f>
        <v>0</v>
      </c>
      <c r="T374" s="36">
        <f>SUMIFS(СВЦЭМ!$J$40:$J$783,СВЦЭМ!$A$40:$A$783,$A374,СВЦЭМ!$B$39:$B$782,T$367)+'СЕТ СН'!$F$16</f>
        <v>0</v>
      </c>
      <c r="U374" s="36">
        <f>SUMIFS(СВЦЭМ!$J$40:$J$783,СВЦЭМ!$A$40:$A$783,$A374,СВЦЭМ!$B$39:$B$782,U$367)+'СЕТ СН'!$F$16</f>
        <v>0</v>
      </c>
      <c r="V374" s="36">
        <f>SUMIFS(СВЦЭМ!$J$40:$J$783,СВЦЭМ!$A$40:$A$783,$A374,СВЦЭМ!$B$39:$B$782,V$367)+'СЕТ СН'!$F$16</f>
        <v>0</v>
      </c>
      <c r="W374" s="36">
        <f>SUMIFS(СВЦЭМ!$J$40:$J$783,СВЦЭМ!$A$40:$A$783,$A374,СВЦЭМ!$B$39:$B$782,W$367)+'СЕТ СН'!$F$16</f>
        <v>0</v>
      </c>
      <c r="X374" s="36">
        <f>SUMIFS(СВЦЭМ!$J$40:$J$783,СВЦЭМ!$A$40:$A$783,$A374,СВЦЭМ!$B$39:$B$782,X$367)+'СЕТ СН'!$F$16</f>
        <v>0</v>
      </c>
      <c r="Y374" s="36">
        <f>SUMIFS(СВЦЭМ!$J$40:$J$783,СВЦЭМ!$A$40:$A$783,$A374,СВЦЭМ!$B$39:$B$782,Y$367)+'СЕТ СН'!$F$16</f>
        <v>0</v>
      </c>
    </row>
    <row r="375" spans="1:25" ht="15.75" hidden="1" x14ac:dyDescent="0.2">
      <c r="A375" s="35">
        <f t="shared" si="10"/>
        <v>44263</v>
      </c>
      <c r="B375" s="36">
        <f>SUMIFS(СВЦЭМ!$J$40:$J$783,СВЦЭМ!$A$40:$A$783,$A375,СВЦЭМ!$B$39:$B$782,B$367)+'СЕТ СН'!$F$16</f>
        <v>0</v>
      </c>
      <c r="C375" s="36">
        <f>SUMIFS(СВЦЭМ!$J$40:$J$783,СВЦЭМ!$A$40:$A$783,$A375,СВЦЭМ!$B$39:$B$782,C$367)+'СЕТ СН'!$F$16</f>
        <v>0</v>
      </c>
      <c r="D375" s="36">
        <f>SUMIFS(СВЦЭМ!$J$40:$J$783,СВЦЭМ!$A$40:$A$783,$A375,СВЦЭМ!$B$39:$B$782,D$367)+'СЕТ СН'!$F$16</f>
        <v>0</v>
      </c>
      <c r="E375" s="36">
        <f>SUMIFS(СВЦЭМ!$J$40:$J$783,СВЦЭМ!$A$40:$A$783,$A375,СВЦЭМ!$B$39:$B$782,E$367)+'СЕТ СН'!$F$16</f>
        <v>0</v>
      </c>
      <c r="F375" s="36">
        <f>SUMIFS(СВЦЭМ!$J$40:$J$783,СВЦЭМ!$A$40:$A$783,$A375,СВЦЭМ!$B$39:$B$782,F$367)+'СЕТ СН'!$F$16</f>
        <v>0</v>
      </c>
      <c r="G375" s="36">
        <f>SUMIFS(СВЦЭМ!$J$40:$J$783,СВЦЭМ!$A$40:$A$783,$A375,СВЦЭМ!$B$39:$B$782,G$367)+'СЕТ СН'!$F$16</f>
        <v>0</v>
      </c>
      <c r="H375" s="36">
        <f>SUMIFS(СВЦЭМ!$J$40:$J$783,СВЦЭМ!$A$40:$A$783,$A375,СВЦЭМ!$B$39:$B$782,H$367)+'СЕТ СН'!$F$16</f>
        <v>0</v>
      </c>
      <c r="I375" s="36">
        <f>SUMIFS(СВЦЭМ!$J$40:$J$783,СВЦЭМ!$A$40:$A$783,$A375,СВЦЭМ!$B$39:$B$782,I$367)+'СЕТ СН'!$F$16</f>
        <v>0</v>
      </c>
      <c r="J375" s="36">
        <f>SUMIFS(СВЦЭМ!$J$40:$J$783,СВЦЭМ!$A$40:$A$783,$A375,СВЦЭМ!$B$39:$B$782,J$367)+'СЕТ СН'!$F$16</f>
        <v>0</v>
      </c>
      <c r="K375" s="36">
        <f>SUMIFS(СВЦЭМ!$J$40:$J$783,СВЦЭМ!$A$40:$A$783,$A375,СВЦЭМ!$B$39:$B$782,K$367)+'СЕТ СН'!$F$16</f>
        <v>0</v>
      </c>
      <c r="L375" s="36">
        <f>SUMIFS(СВЦЭМ!$J$40:$J$783,СВЦЭМ!$A$40:$A$783,$A375,СВЦЭМ!$B$39:$B$782,L$367)+'СЕТ СН'!$F$16</f>
        <v>0</v>
      </c>
      <c r="M375" s="36">
        <f>SUMIFS(СВЦЭМ!$J$40:$J$783,СВЦЭМ!$A$40:$A$783,$A375,СВЦЭМ!$B$39:$B$782,M$367)+'СЕТ СН'!$F$16</f>
        <v>0</v>
      </c>
      <c r="N375" s="36">
        <f>SUMIFS(СВЦЭМ!$J$40:$J$783,СВЦЭМ!$A$40:$A$783,$A375,СВЦЭМ!$B$39:$B$782,N$367)+'СЕТ СН'!$F$16</f>
        <v>0</v>
      </c>
      <c r="O375" s="36">
        <f>SUMIFS(СВЦЭМ!$J$40:$J$783,СВЦЭМ!$A$40:$A$783,$A375,СВЦЭМ!$B$39:$B$782,O$367)+'СЕТ СН'!$F$16</f>
        <v>0</v>
      </c>
      <c r="P375" s="36">
        <f>SUMIFS(СВЦЭМ!$J$40:$J$783,СВЦЭМ!$A$40:$A$783,$A375,СВЦЭМ!$B$39:$B$782,P$367)+'СЕТ СН'!$F$16</f>
        <v>0</v>
      </c>
      <c r="Q375" s="36">
        <f>SUMIFS(СВЦЭМ!$J$40:$J$783,СВЦЭМ!$A$40:$A$783,$A375,СВЦЭМ!$B$39:$B$782,Q$367)+'СЕТ СН'!$F$16</f>
        <v>0</v>
      </c>
      <c r="R375" s="36">
        <f>SUMIFS(СВЦЭМ!$J$40:$J$783,СВЦЭМ!$A$40:$A$783,$A375,СВЦЭМ!$B$39:$B$782,R$367)+'СЕТ СН'!$F$16</f>
        <v>0</v>
      </c>
      <c r="S375" s="36">
        <f>SUMIFS(СВЦЭМ!$J$40:$J$783,СВЦЭМ!$A$40:$A$783,$A375,СВЦЭМ!$B$39:$B$782,S$367)+'СЕТ СН'!$F$16</f>
        <v>0</v>
      </c>
      <c r="T375" s="36">
        <f>SUMIFS(СВЦЭМ!$J$40:$J$783,СВЦЭМ!$A$40:$A$783,$A375,СВЦЭМ!$B$39:$B$782,T$367)+'СЕТ СН'!$F$16</f>
        <v>0</v>
      </c>
      <c r="U375" s="36">
        <f>SUMIFS(СВЦЭМ!$J$40:$J$783,СВЦЭМ!$A$40:$A$783,$A375,СВЦЭМ!$B$39:$B$782,U$367)+'СЕТ СН'!$F$16</f>
        <v>0</v>
      </c>
      <c r="V375" s="36">
        <f>SUMIFS(СВЦЭМ!$J$40:$J$783,СВЦЭМ!$A$40:$A$783,$A375,СВЦЭМ!$B$39:$B$782,V$367)+'СЕТ СН'!$F$16</f>
        <v>0</v>
      </c>
      <c r="W375" s="36">
        <f>SUMIFS(СВЦЭМ!$J$40:$J$783,СВЦЭМ!$A$40:$A$783,$A375,СВЦЭМ!$B$39:$B$782,W$367)+'СЕТ СН'!$F$16</f>
        <v>0</v>
      </c>
      <c r="X375" s="36">
        <f>SUMIFS(СВЦЭМ!$J$40:$J$783,СВЦЭМ!$A$40:$A$783,$A375,СВЦЭМ!$B$39:$B$782,X$367)+'СЕТ СН'!$F$16</f>
        <v>0</v>
      </c>
      <c r="Y375" s="36">
        <f>SUMIFS(СВЦЭМ!$J$40:$J$783,СВЦЭМ!$A$40:$A$783,$A375,СВЦЭМ!$B$39:$B$782,Y$367)+'СЕТ СН'!$F$16</f>
        <v>0</v>
      </c>
    </row>
    <row r="376" spans="1:25" ht="15.75" hidden="1" x14ac:dyDescent="0.2">
      <c r="A376" s="35">
        <f t="shared" si="10"/>
        <v>44264</v>
      </c>
      <c r="B376" s="36">
        <f>SUMIFS(СВЦЭМ!$J$40:$J$783,СВЦЭМ!$A$40:$A$783,$A376,СВЦЭМ!$B$39:$B$782,B$367)+'СЕТ СН'!$F$16</f>
        <v>0</v>
      </c>
      <c r="C376" s="36">
        <f>SUMIFS(СВЦЭМ!$J$40:$J$783,СВЦЭМ!$A$40:$A$783,$A376,СВЦЭМ!$B$39:$B$782,C$367)+'СЕТ СН'!$F$16</f>
        <v>0</v>
      </c>
      <c r="D376" s="36">
        <f>SUMIFS(СВЦЭМ!$J$40:$J$783,СВЦЭМ!$A$40:$A$783,$A376,СВЦЭМ!$B$39:$B$782,D$367)+'СЕТ СН'!$F$16</f>
        <v>0</v>
      </c>
      <c r="E376" s="36">
        <f>SUMIFS(СВЦЭМ!$J$40:$J$783,СВЦЭМ!$A$40:$A$783,$A376,СВЦЭМ!$B$39:$B$782,E$367)+'СЕТ СН'!$F$16</f>
        <v>0</v>
      </c>
      <c r="F376" s="36">
        <f>SUMIFS(СВЦЭМ!$J$40:$J$783,СВЦЭМ!$A$40:$A$783,$A376,СВЦЭМ!$B$39:$B$782,F$367)+'СЕТ СН'!$F$16</f>
        <v>0</v>
      </c>
      <c r="G376" s="36">
        <f>SUMIFS(СВЦЭМ!$J$40:$J$783,СВЦЭМ!$A$40:$A$783,$A376,СВЦЭМ!$B$39:$B$782,G$367)+'СЕТ СН'!$F$16</f>
        <v>0</v>
      </c>
      <c r="H376" s="36">
        <f>SUMIFS(СВЦЭМ!$J$40:$J$783,СВЦЭМ!$A$40:$A$783,$A376,СВЦЭМ!$B$39:$B$782,H$367)+'СЕТ СН'!$F$16</f>
        <v>0</v>
      </c>
      <c r="I376" s="36">
        <f>SUMIFS(СВЦЭМ!$J$40:$J$783,СВЦЭМ!$A$40:$A$783,$A376,СВЦЭМ!$B$39:$B$782,I$367)+'СЕТ СН'!$F$16</f>
        <v>0</v>
      </c>
      <c r="J376" s="36">
        <f>SUMIFS(СВЦЭМ!$J$40:$J$783,СВЦЭМ!$A$40:$A$783,$A376,СВЦЭМ!$B$39:$B$782,J$367)+'СЕТ СН'!$F$16</f>
        <v>0</v>
      </c>
      <c r="K376" s="36">
        <f>SUMIFS(СВЦЭМ!$J$40:$J$783,СВЦЭМ!$A$40:$A$783,$A376,СВЦЭМ!$B$39:$B$782,K$367)+'СЕТ СН'!$F$16</f>
        <v>0</v>
      </c>
      <c r="L376" s="36">
        <f>SUMIFS(СВЦЭМ!$J$40:$J$783,СВЦЭМ!$A$40:$A$783,$A376,СВЦЭМ!$B$39:$B$782,L$367)+'СЕТ СН'!$F$16</f>
        <v>0</v>
      </c>
      <c r="M376" s="36">
        <f>SUMIFS(СВЦЭМ!$J$40:$J$783,СВЦЭМ!$A$40:$A$783,$A376,СВЦЭМ!$B$39:$B$782,M$367)+'СЕТ СН'!$F$16</f>
        <v>0</v>
      </c>
      <c r="N376" s="36">
        <f>SUMIFS(СВЦЭМ!$J$40:$J$783,СВЦЭМ!$A$40:$A$783,$A376,СВЦЭМ!$B$39:$B$782,N$367)+'СЕТ СН'!$F$16</f>
        <v>0</v>
      </c>
      <c r="O376" s="36">
        <f>SUMIFS(СВЦЭМ!$J$40:$J$783,СВЦЭМ!$A$40:$A$783,$A376,СВЦЭМ!$B$39:$B$782,O$367)+'СЕТ СН'!$F$16</f>
        <v>0</v>
      </c>
      <c r="P376" s="36">
        <f>SUMIFS(СВЦЭМ!$J$40:$J$783,СВЦЭМ!$A$40:$A$783,$A376,СВЦЭМ!$B$39:$B$782,P$367)+'СЕТ СН'!$F$16</f>
        <v>0</v>
      </c>
      <c r="Q376" s="36">
        <f>SUMIFS(СВЦЭМ!$J$40:$J$783,СВЦЭМ!$A$40:$A$783,$A376,СВЦЭМ!$B$39:$B$782,Q$367)+'СЕТ СН'!$F$16</f>
        <v>0</v>
      </c>
      <c r="R376" s="36">
        <f>SUMIFS(СВЦЭМ!$J$40:$J$783,СВЦЭМ!$A$40:$A$783,$A376,СВЦЭМ!$B$39:$B$782,R$367)+'СЕТ СН'!$F$16</f>
        <v>0</v>
      </c>
      <c r="S376" s="36">
        <f>SUMIFS(СВЦЭМ!$J$40:$J$783,СВЦЭМ!$A$40:$A$783,$A376,СВЦЭМ!$B$39:$B$782,S$367)+'СЕТ СН'!$F$16</f>
        <v>0</v>
      </c>
      <c r="T376" s="36">
        <f>SUMIFS(СВЦЭМ!$J$40:$J$783,СВЦЭМ!$A$40:$A$783,$A376,СВЦЭМ!$B$39:$B$782,T$367)+'СЕТ СН'!$F$16</f>
        <v>0</v>
      </c>
      <c r="U376" s="36">
        <f>SUMIFS(СВЦЭМ!$J$40:$J$783,СВЦЭМ!$A$40:$A$783,$A376,СВЦЭМ!$B$39:$B$782,U$367)+'СЕТ СН'!$F$16</f>
        <v>0</v>
      </c>
      <c r="V376" s="36">
        <f>SUMIFS(СВЦЭМ!$J$40:$J$783,СВЦЭМ!$A$40:$A$783,$A376,СВЦЭМ!$B$39:$B$782,V$367)+'СЕТ СН'!$F$16</f>
        <v>0</v>
      </c>
      <c r="W376" s="36">
        <f>SUMIFS(СВЦЭМ!$J$40:$J$783,СВЦЭМ!$A$40:$A$783,$A376,СВЦЭМ!$B$39:$B$782,W$367)+'СЕТ СН'!$F$16</f>
        <v>0</v>
      </c>
      <c r="X376" s="36">
        <f>SUMIFS(СВЦЭМ!$J$40:$J$783,СВЦЭМ!$A$40:$A$783,$A376,СВЦЭМ!$B$39:$B$782,X$367)+'СЕТ СН'!$F$16</f>
        <v>0</v>
      </c>
      <c r="Y376" s="36">
        <f>SUMIFS(СВЦЭМ!$J$40:$J$783,СВЦЭМ!$A$40:$A$783,$A376,СВЦЭМ!$B$39:$B$782,Y$367)+'СЕТ СН'!$F$16</f>
        <v>0</v>
      </c>
    </row>
    <row r="377" spans="1:25" ht="15.75" hidden="1" x14ac:dyDescent="0.2">
      <c r="A377" s="35">
        <f t="shared" si="10"/>
        <v>44265</v>
      </c>
      <c r="B377" s="36">
        <f>SUMIFS(СВЦЭМ!$J$40:$J$783,СВЦЭМ!$A$40:$A$783,$A377,СВЦЭМ!$B$39:$B$782,B$367)+'СЕТ СН'!$F$16</f>
        <v>0</v>
      </c>
      <c r="C377" s="36">
        <f>SUMIFS(СВЦЭМ!$J$40:$J$783,СВЦЭМ!$A$40:$A$783,$A377,СВЦЭМ!$B$39:$B$782,C$367)+'СЕТ СН'!$F$16</f>
        <v>0</v>
      </c>
      <c r="D377" s="36">
        <f>SUMIFS(СВЦЭМ!$J$40:$J$783,СВЦЭМ!$A$40:$A$783,$A377,СВЦЭМ!$B$39:$B$782,D$367)+'СЕТ СН'!$F$16</f>
        <v>0</v>
      </c>
      <c r="E377" s="36">
        <f>SUMIFS(СВЦЭМ!$J$40:$J$783,СВЦЭМ!$A$40:$A$783,$A377,СВЦЭМ!$B$39:$B$782,E$367)+'СЕТ СН'!$F$16</f>
        <v>0</v>
      </c>
      <c r="F377" s="36">
        <f>SUMIFS(СВЦЭМ!$J$40:$J$783,СВЦЭМ!$A$40:$A$783,$A377,СВЦЭМ!$B$39:$B$782,F$367)+'СЕТ СН'!$F$16</f>
        <v>0</v>
      </c>
      <c r="G377" s="36">
        <f>SUMIFS(СВЦЭМ!$J$40:$J$783,СВЦЭМ!$A$40:$A$783,$A377,СВЦЭМ!$B$39:$B$782,G$367)+'СЕТ СН'!$F$16</f>
        <v>0</v>
      </c>
      <c r="H377" s="36">
        <f>SUMIFS(СВЦЭМ!$J$40:$J$783,СВЦЭМ!$A$40:$A$783,$A377,СВЦЭМ!$B$39:$B$782,H$367)+'СЕТ СН'!$F$16</f>
        <v>0</v>
      </c>
      <c r="I377" s="36">
        <f>SUMIFS(СВЦЭМ!$J$40:$J$783,СВЦЭМ!$A$40:$A$783,$A377,СВЦЭМ!$B$39:$B$782,I$367)+'СЕТ СН'!$F$16</f>
        <v>0</v>
      </c>
      <c r="J377" s="36">
        <f>SUMIFS(СВЦЭМ!$J$40:$J$783,СВЦЭМ!$A$40:$A$783,$A377,СВЦЭМ!$B$39:$B$782,J$367)+'СЕТ СН'!$F$16</f>
        <v>0</v>
      </c>
      <c r="K377" s="36">
        <f>SUMIFS(СВЦЭМ!$J$40:$J$783,СВЦЭМ!$A$40:$A$783,$A377,СВЦЭМ!$B$39:$B$782,K$367)+'СЕТ СН'!$F$16</f>
        <v>0</v>
      </c>
      <c r="L377" s="36">
        <f>SUMIFS(СВЦЭМ!$J$40:$J$783,СВЦЭМ!$A$40:$A$783,$A377,СВЦЭМ!$B$39:$B$782,L$367)+'СЕТ СН'!$F$16</f>
        <v>0</v>
      </c>
      <c r="M377" s="36">
        <f>SUMIFS(СВЦЭМ!$J$40:$J$783,СВЦЭМ!$A$40:$A$783,$A377,СВЦЭМ!$B$39:$B$782,M$367)+'СЕТ СН'!$F$16</f>
        <v>0</v>
      </c>
      <c r="N377" s="36">
        <f>SUMIFS(СВЦЭМ!$J$40:$J$783,СВЦЭМ!$A$40:$A$783,$A377,СВЦЭМ!$B$39:$B$782,N$367)+'СЕТ СН'!$F$16</f>
        <v>0</v>
      </c>
      <c r="O377" s="36">
        <f>SUMIFS(СВЦЭМ!$J$40:$J$783,СВЦЭМ!$A$40:$A$783,$A377,СВЦЭМ!$B$39:$B$782,O$367)+'СЕТ СН'!$F$16</f>
        <v>0</v>
      </c>
      <c r="P377" s="36">
        <f>SUMIFS(СВЦЭМ!$J$40:$J$783,СВЦЭМ!$A$40:$A$783,$A377,СВЦЭМ!$B$39:$B$782,P$367)+'СЕТ СН'!$F$16</f>
        <v>0</v>
      </c>
      <c r="Q377" s="36">
        <f>SUMIFS(СВЦЭМ!$J$40:$J$783,СВЦЭМ!$A$40:$A$783,$A377,СВЦЭМ!$B$39:$B$782,Q$367)+'СЕТ СН'!$F$16</f>
        <v>0</v>
      </c>
      <c r="R377" s="36">
        <f>SUMIFS(СВЦЭМ!$J$40:$J$783,СВЦЭМ!$A$40:$A$783,$A377,СВЦЭМ!$B$39:$B$782,R$367)+'СЕТ СН'!$F$16</f>
        <v>0</v>
      </c>
      <c r="S377" s="36">
        <f>SUMIFS(СВЦЭМ!$J$40:$J$783,СВЦЭМ!$A$40:$A$783,$A377,СВЦЭМ!$B$39:$B$782,S$367)+'СЕТ СН'!$F$16</f>
        <v>0</v>
      </c>
      <c r="T377" s="36">
        <f>SUMIFS(СВЦЭМ!$J$40:$J$783,СВЦЭМ!$A$40:$A$783,$A377,СВЦЭМ!$B$39:$B$782,T$367)+'СЕТ СН'!$F$16</f>
        <v>0</v>
      </c>
      <c r="U377" s="36">
        <f>SUMIFS(СВЦЭМ!$J$40:$J$783,СВЦЭМ!$A$40:$A$783,$A377,СВЦЭМ!$B$39:$B$782,U$367)+'СЕТ СН'!$F$16</f>
        <v>0</v>
      </c>
      <c r="V377" s="36">
        <f>SUMIFS(СВЦЭМ!$J$40:$J$783,СВЦЭМ!$A$40:$A$783,$A377,СВЦЭМ!$B$39:$B$782,V$367)+'СЕТ СН'!$F$16</f>
        <v>0</v>
      </c>
      <c r="W377" s="36">
        <f>SUMIFS(СВЦЭМ!$J$40:$J$783,СВЦЭМ!$A$40:$A$783,$A377,СВЦЭМ!$B$39:$B$782,W$367)+'СЕТ СН'!$F$16</f>
        <v>0</v>
      </c>
      <c r="X377" s="36">
        <f>SUMIFS(СВЦЭМ!$J$40:$J$783,СВЦЭМ!$A$40:$A$783,$A377,СВЦЭМ!$B$39:$B$782,X$367)+'СЕТ СН'!$F$16</f>
        <v>0</v>
      </c>
      <c r="Y377" s="36">
        <f>SUMIFS(СВЦЭМ!$J$40:$J$783,СВЦЭМ!$A$40:$A$783,$A377,СВЦЭМ!$B$39:$B$782,Y$367)+'СЕТ СН'!$F$16</f>
        <v>0</v>
      </c>
    </row>
    <row r="378" spans="1:25" ht="15.75" hidden="1" x14ac:dyDescent="0.2">
      <c r="A378" s="35">
        <f t="shared" si="10"/>
        <v>44266</v>
      </c>
      <c r="B378" s="36">
        <f>SUMIFS(СВЦЭМ!$J$40:$J$783,СВЦЭМ!$A$40:$A$783,$A378,СВЦЭМ!$B$39:$B$782,B$367)+'СЕТ СН'!$F$16</f>
        <v>0</v>
      </c>
      <c r="C378" s="36">
        <f>SUMIFS(СВЦЭМ!$J$40:$J$783,СВЦЭМ!$A$40:$A$783,$A378,СВЦЭМ!$B$39:$B$782,C$367)+'СЕТ СН'!$F$16</f>
        <v>0</v>
      </c>
      <c r="D378" s="36">
        <f>SUMIFS(СВЦЭМ!$J$40:$J$783,СВЦЭМ!$A$40:$A$783,$A378,СВЦЭМ!$B$39:$B$782,D$367)+'СЕТ СН'!$F$16</f>
        <v>0</v>
      </c>
      <c r="E378" s="36">
        <f>SUMIFS(СВЦЭМ!$J$40:$J$783,СВЦЭМ!$A$40:$A$783,$A378,СВЦЭМ!$B$39:$B$782,E$367)+'СЕТ СН'!$F$16</f>
        <v>0</v>
      </c>
      <c r="F378" s="36">
        <f>SUMIFS(СВЦЭМ!$J$40:$J$783,СВЦЭМ!$A$40:$A$783,$A378,СВЦЭМ!$B$39:$B$782,F$367)+'СЕТ СН'!$F$16</f>
        <v>0</v>
      </c>
      <c r="G378" s="36">
        <f>SUMIFS(СВЦЭМ!$J$40:$J$783,СВЦЭМ!$A$40:$A$783,$A378,СВЦЭМ!$B$39:$B$782,G$367)+'СЕТ СН'!$F$16</f>
        <v>0</v>
      </c>
      <c r="H378" s="36">
        <f>SUMIFS(СВЦЭМ!$J$40:$J$783,СВЦЭМ!$A$40:$A$783,$A378,СВЦЭМ!$B$39:$B$782,H$367)+'СЕТ СН'!$F$16</f>
        <v>0</v>
      </c>
      <c r="I378" s="36">
        <f>SUMIFS(СВЦЭМ!$J$40:$J$783,СВЦЭМ!$A$40:$A$783,$A378,СВЦЭМ!$B$39:$B$782,I$367)+'СЕТ СН'!$F$16</f>
        <v>0</v>
      </c>
      <c r="J378" s="36">
        <f>SUMIFS(СВЦЭМ!$J$40:$J$783,СВЦЭМ!$A$40:$A$783,$A378,СВЦЭМ!$B$39:$B$782,J$367)+'СЕТ СН'!$F$16</f>
        <v>0</v>
      </c>
      <c r="K378" s="36">
        <f>SUMIFS(СВЦЭМ!$J$40:$J$783,СВЦЭМ!$A$40:$A$783,$A378,СВЦЭМ!$B$39:$B$782,K$367)+'СЕТ СН'!$F$16</f>
        <v>0</v>
      </c>
      <c r="L378" s="36">
        <f>SUMIFS(СВЦЭМ!$J$40:$J$783,СВЦЭМ!$A$40:$A$783,$A378,СВЦЭМ!$B$39:$B$782,L$367)+'СЕТ СН'!$F$16</f>
        <v>0</v>
      </c>
      <c r="M378" s="36">
        <f>SUMIFS(СВЦЭМ!$J$40:$J$783,СВЦЭМ!$A$40:$A$783,$A378,СВЦЭМ!$B$39:$B$782,M$367)+'СЕТ СН'!$F$16</f>
        <v>0</v>
      </c>
      <c r="N378" s="36">
        <f>SUMIFS(СВЦЭМ!$J$40:$J$783,СВЦЭМ!$A$40:$A$783,$A378,СВЦЭМ!$B$39:$B$782,N$367)+'СЕТ СН'!$F$16</f>
        <v>0</v>
      </c>
      <c r="O378" s="36">
        <f>SUMIFS(СВЦЭМ!$J$40:$J$783,СВЦЭМ!$A$40:$A$783,$A378,СВЦЭМ!$B$39:$B$782,O$367)+'СЕТ СН'!$F$16</f>
        <v>0</v>
      </c>
      <c r="P378" s="36">
        <f>SUMIFS(СВЦЭМ!$J$40:$J$783,СВЦЭМ!$A$40:$A$783,$A378,СВЦЭМ!$B$39:$B$782,P$367)+'СЕТ СН'!$F$16</f>
        <v>0</v>
      </c>
      <c r="Q378" s="36">
        <f>SUMIFS(СВЦЭМ!$J$40:$J$783,СВЦЭМ!$A$40:$A$783,$A378,СВЦЭМ!$B$39:$B$782,Q$367)+'СЕТ СН'!$F$16</f>
        <v>0</v>
      </c>
      <c r="R378" s="36">
        <f>SUMIFS(СВЦЭМ!$J$40:$J$783,СВЦЭМ!$A$40:$A$783,$A378,СВЦЭМ!$B$39:$B$782,R$367)+'СЕТ СН'!$F$16</f>
        <v>0</v>
      </c>
      <c r="S378" s="36">
        <f>SUMIFS(СВЦЭМ!$J$40:$J$783,СВЦЭМ!$A$40:$A$783,$A378,СВЦЭМ!$B$39:$B$782,S$367)+'СЕТ СН'!$F$16</f>
        <v>0</v>
      </c>
      <c r="T378" s="36">
        <f>SUMIFS(СВЦЭМ!$J$40:$J$783,СВЦЭМ!$A$40:$A$783,$A378,СВЦЭМ!$B$39:$B$782,T$367)+'СЕТ СН'!$F$16</f>
        <v>0</v>
      </c>
      <c r="U378" s="36">
        <f>SUMIFS(СВЦЭМ!$J$40:$J$783,СВЦЭМ!$A$40:$A$783,$A378,СВЦЭМ!$B$39:$B$782,U$367)+'СЕТ СН'!$F$16</f>
        <v>0</v>
      </c>
      <c r="V378" s="36">
        <f>SUMIFS(СВЦЭМ!$J$40:$J$783,СВЦЭМ!$A$40:$A$783,$A378,СВЦЭМ!$B$39:$B$782,V$367)+'СЕТ СН'!$F$16</f>
        <v>0</v>
      </c>
      <c r="W378" s="36">
        <f>SUMIFS(СВЦЭМ!$J$40:$J$783,СВЦЭМ!$A$40:$A$783,$A378,СВЦЭМ!$B$39:$B$782,W$367)+'СЕТ СН'!$F$16</f>
        <v>0</v>
      </c>
      <c r="X378" s="36">
        <f>SUMIFS(СВЦЭМ!$J$40:$J$783,СВЦЭМ!$A$40:$A$783,$A378,СВЦЭМ!$B$39:$B$782,X$367)+'СЕТ СН'!$F$16</f>
        <v>0</v>
      </c>
      <c r="Y378" s="36">
        <f>SUMIFS(СВЦЭМ!$J$40:$J$783,СВЦЭМ!$A$40:$A$783,$A378,СВЦЭМ!$B$39:$B$782,Y$367)+'СЕТ СН'!$F$16</f>
        <v>0</v>
      </c>
    </row>
    <row r="379" spans="1:25" ht="15.75" hidden="1" x14ac:dyDescent="0.2">
      <c r="A379" s="35">
        <f t="shared" si="10"/>
        <v>44267</v>
      </c>
      <c r="B379" s="36">
        <f>SUMIFS(СВЦЭМ!$J$40:$J$783,СВЦЭМ!$A$40:$A$783,$A379,СВЦЭМ!$B$39:$B$782,B$367)+'СЕТ СН'!$F$16</f>
        <v>0</v>
      </c>
      <c r="C379" s="36">
        <f>SUMIFS(СВЦЭМ!$J$40:$J$783,СВЦЭМ!$A$40:$A$783,$A379,СВЦЭМ!$B$39:$B$782,C$367)+'СЕТ СН'!$F$16</f>
        <v>0</v>
      </c>
      <c r="D379" s="36">
        <f>SUMIFS(СВЦЭМ!$J$40:$J$783,СВЦЭМ!$A$40:$A$783,$A379,СВЦЭМ!$B$39:$B$782,D$367)+'СЕТ СН'!$F$16</f>
        <v>0</v>
      </c>
      <c r="E379" s="36">
        <f>SUMIFS(СВЦЭМ!$J$40:$J$783,СВЦЭМ!$A$40:$A$783,$A379,СВЦЭМ!$B$39:$B$782,E$367)+'СЕТ СН'!$F$16</f>
        <v>0</v>
      </c>
      <c r="F379" s="36">
        <f>SUMIFS(СВЦЭМ!$J$40:$J$783,СВЦЭМ!$A$40:$A$783,$A379,СВЦЭМ!$B$39:$B$782,F$367)+'СЕТ СН'!$F$16</f>
        <v>0</v>
      </c>
      <c r="G379" s="36">
        <f>SUMIFS(СВЦЭМ!$J$40:$J$783,СВЦЭМ!$A$40:$A$783,$A379,СВЦЭМ!$B$39:$B$782,G$367)+'СЕТ СН'!$F$16</f>
        <v>0</v>
      </c>
      <c r="H379" s="36">
        <f>SUMIFS(СВЦЭМ!$J$40:$J$783,СВЦЭМ!$A$40:$A$783,$A379,СВЦЭМ!$B$39:$B$782,H$367)+'СЕТ СН'!$F$16</f>
        <v>0</v>
      </c>
      <c r="I379" s="36">
        <f>SUMIFS(СВЦЭМ!$J$40:$J$783,СВЦЭМ!$A$40:$A$783,$A379,СВЦЭМ!$B$39:$B$782,I$367)+'СЕТ СН'!$F$16</f>
        <v>0</v>
      </c>
      <c r="J379" s="36">
        <f>SUMIFS(СВЦЭМ!$J$40:$J$783,СВЦЭМ!$A$40:$A$783,$A379,СВЦЭМ!$B$39:$B$782,J$367)+'СЕТ СН'!$F$16</f>
        <v>0</v>
      </c>
      <c r="K379" s="36">
        <f>SUMIFS(СВЦЭМ!$J$40:$J$783,СВЦЭМ!$A$40:$A$783,$A379,СВЦЭМ!$B$39:$B$782,K$367)+'СЕТ СН'!$F$16</f>
        <v>0</v>
      </c>
      <c r="L379" s="36">
        <f>SUMIFS(СВЦЭМ!$J$40:$J$783,СВЦЭМ!$A$40:$A$783,$A379,СВЦЭМ!$B$39:$B$782,L$367)+'СЕТ СН'!$F$16</f>
        <v>0</v>
      </c>
      <c r="M379" s="36">
        <f>SUMIFS(СВЦЭМ!$J$40:$J$783,СВЦЭМ!$A$40:$A$783,$A379,СВЦЭМ!$B$39:$B$782,M$367)+'СЕТ СН'!$F$16</f>
        <v>0</v>
      </c>
      <c r="N379" s="36">
        <f>SUMIFS(СВЦЭМ!$J$40:$J$783,СВЦЭМ!$A$40:$A$783,$A379,СВЦЭМ!$B$39:$B$782,N$367)+'СЕТ СН'!$F$16</f>
        <v>0</v>
      </c>
      <c r="O379" s="36">
        <f>SUMIFS(СВЦЭМ!$J$40:$J$783,СВЦЭМ!$A$40:$A$783,$A379,СВЦЭМ!$B$39:$B$782,O$367)+'СЕТ СН'!$F$16</f>
        <v>0</v>
      </c>
      <c r="P379" s="36">
        <f>SUMIFS(СВЦЭМ!$J$40:$J$783,СВЦЭМ!$A$40:$A$783,$A379,СВЦЭМ!$B$39:$B$782,P$367)+'СЕТ СН'!$F$16</f>
        <v>0</v>
      </c>
      <c r="Q379" s="36">
        <f>SUMIFS(СВЦЭМ!$J$40:$J$783,СВЦЭМ!$A$40:$A$783,$A379,СВЦЭМ!$B$39:$B$782,Q$367)+'СЕТ СН'!$F$16</f>
        <v>0</v>
      </c>
      <c r="R379" s="36">
        <f>SUMIFS(СВЦЭМ!$J$40:$J$783,СВЦЭМ!$A$40:$A$783,$A379,СВЦЭМ!$B$39:$B$782,R$367)+'СЕТ СН'!$F$16</f>
        <v>0</v>
      </c>
      <c r="S379" s="36">
        <f>SUMIFS(СВЦЭМ!$J$40:$J$783,СВЦЭМ!$A$40:$A$783,$A379,СВЦЭМ!$B$39:$B$782,S$367)+'СЕТ СН'!$F$16</f>
        <v>0</v>
      </c>
      <c r="T379" s="36">
        <f>SUMIFS(СВЦЭМ!$J$40:$J$783,СВЦЭМ!$A$40:$A$783,$A379,СВЦЭМ!$B$39:$B$782,T$367)+'СЕТ СН'!$F$16</f>
        <v>0</v>
      </c>
      <c r="U379" s="36">
        <f>SUMIFS(СВЦЭМ!$J$40:$J$783,СВЦЭМ!$A$40:$A$783,$A379,СВЦЭМ!$B$39:$B$782,U$367)+'СЕТ СН'!$F$16</f>
        <v>0</v>
      </c>
      <c r="V379" s="36">
        <f>SUMIFS(СВЦЭМ!$J$40:$J$783,СВЦЭМ!$A$40:$A$783,$A379,СВЦЭМ!$B$39:$B$782,V$367)+'СЕТ СН'!$F$16</f>
        <v>0</v>
      </c>
      <c r="W379" s="36">
        <f>SUMIFS(СВЦЭМ!$J$40:$J$783,СВЦЭМ!$A$40:$A$783,$A379,СВЦЭМ!$B$39:$B$782,W$367)+'СЕТ СН'!$F$16</f>
        <v>0</v>
      </c>
      <c r="X379" s="36">
        <f>SUMIFS(СВЦЭМ!$J$40:$J$783,СВЦЭМ!$A$40:$A$783,$A379,СВЦЭМ!$B$39:$B$782,X$367)+'СЕТ СН'!$F$16</f>
        <v>0</v>
      </c>
      <c r="Y379" s="36">
        <f>SUMIFS(СВЦЭМ!$J$40:$J$783,СВЦЭМ!$A$40:$A$783,$A379,СВЦЭМ!$B$39:$B$782,Y$367)+'СЕТ СН'!$F$16</f>
        <v>0</v>
      </c>
    </row>
    <row r="380" spans="1:25" ht="15.75" hidden="1" x14ac:dyDescent="0.2">
      <c r="A380" s="35">
        <f t="shared" si="10"/>
        <v>44268</v>
      </c>
      <c r="B380" s="36">
        <f>SUMIFS(СВЦЭМ!$J$40:$J$783,СВЦЭМ!$A$40:$A$783,$A380,СВЦЭМ!$B$39:$B$782,B$367)+'СЕТ СН'!$F$16</f>
        <v>0</v>
      </c>
      <c r="C380" s="36">
        <f>SUMIFS(СВЦЭМ!$J$40:$J$783,СВЦЭМ!$A$40:$A$783,$A380,СВЦЭМ!$B$39:$B$782,C$367)+'СЕТ СН'!$F$16</f>
        <v>0</v>
      </c>
      <c r="D380" s="36">
        <f>SUMIFS(СВЦЭМ!$J$40:$J$783,СВЦЭМ!$A$40:$A$783,$A380,СВЦЭМ!$B$39:$B$782,D$367)+'СЕТ СН'!$F$16</f>
        <v>0</v>
      </c>
      <c r="E380" s="36">
        <f>SUMIFS(СВЦЭМ!$J$40:$J$783,СВЦЭМ!$A$40:$A$783,$A380,СВЦЭМ!$B$39:$B$782,E$367)+'СЕТ СН'!$F$16</f>
        <v>0</v>
      </c>
      <c r="F380" s="36">
        <f>SUMIFS(СВЦЭМ!$J$40:$J$783,СВЦЭМ!$A$40:$A$783,$A380,СВЦЭМ!$B$39:$B$782,F$367)+'СЕТ СН'!$F$16</f>
        <v>0</v>
      </c>
      <c r="G380" s="36">
        <f>SUMIFS(СВЦЭМ!$J$40:$J$783,СВЦЭМ!$A$40:$A$783,$A380,СВЦЭМ!$B$39:$B$782,G$367)+'СЕТ СН'!$F$16</f>
        <v>0</v>
      </c>
      <c r="H380" s="36">
        <f>SUMIFS(СВЦЭМ!$J$40:$J$783,СВЦЭМ!$A$40:$A$783,$A380,СВЦЭМ!$B$39:$B$782,H$367)+'СЕТ СН'!$F$16</f>
        <v>0</v>
      </c>
      <c r="I380" s="36">
        <f>SUMIFS(СВЦЭМ!$J$40:$J$783,СВЦЭМ!$A$40:$A$783,$A380,СВЦЭМ!$B$39:$B$782,I$367)+'СЕТ СН'!$F$16</f>
        <v>0</v>
      </c>
      <c r="J380" s="36">
        <f>SUMIFS(СВЦЭМ!$J$40:$J$783,СВЦЭМ!$A$40:$A$783,$A380,СВЦЭМ!$B$39:$B$782,J$367)+'СЕТ СН'!$F$16</f>
        <v>0</v>
      </c>
      <c r="K380" s="36">
        <f>SUMIFS(СВЦЭМ!$J$40:$J$783,СВЦЭМ!$A$40:$A$783,$A380,СВЦЭМ!$B$39:$B$782,K$367)+'СЕТ СН'!$F$16</f>
        <v>0</v>
      </c>
      <c r="L380" s="36">
        <f>SUMIFS(СВЦЭМ!$J$40:$J$783,СВЦЭМ!$A$40:$A$783,$A380,СВЦЭМ!$B$39:$B$782,L$367)+'СЕТ СН'!$F$16</f>
        <v>0</v>
      </c>
      <c r="M380" s="36">
        <f>SUMIFS(СВЦЭМ!$J$40:$J$783,СВЦЭМ!$A$40:$A$783,$A380,СВЦЭМ!$B$39:$B$782,M$367)+'СЕТ СН'!$F$16</f>
        <v>0</v>
      </c>
      <c r="N380" s="36">
        <f>SUMIFS(СВЦЭМ!$J$40:$J$783,СВЦЭМ!$A$40:$A$783,$A380,СВЦЭМ!$B$39:$B$782,N$367)+'СЕТ СН'!$F$16</f>
        <v>0</v>
      </c>
      <c r="O380" s="36">
        <f>SUMIFS(СВЦЭМ!$J$40:$J$783,СВЦЭМ!$A$40:$A$783,$A380,СВЦЭМ!$B$39:$B$782,O$367)+'СЕТ СН'!$F$16</f>
        <v>0</v>
      </c>
      <c r="P380" s="36">
        <f>SUMIFS(СВЦЭМ!$J$40:$J$783,СВЦЭМ!$A$40:$A$783,$A380,СВЦЭМ!$B$39:$B$782,P$367)+'СЕТ СН'!$F$16</f>
        <v>0</v>
      </c>
      <c r="Q380" s="36">
        <f>SUMIFS(СВЦЭМ!$J$40:$J$783,СВЦЭМ!$A$40:$A$783,$A380,СВЦЭМ!$B$39:$B$782,Q$367)+'СЕТ СН'!$F$16</f>
        <v>0</v>
      </c>
      <c r="R380" s="36">
        <f>SUMIFS(СВЦЭМ!$J$40:$J$783,СВЦЭМ!$A$40:$A$783,$A380,СВЦЭМ!$B$39:$B$782,R$367)+'СЕТ СН'!$F$16</f>
        <v>0</v>
      </c>
      <c r="S380" s="36">
        <f>SUMIFS(СВЦЭМ!$J$40:$J$783,СВЦЭМ!$A$40:$A$783,$A380,СВЦЭМ!$B$39:$B$782,S$367)+'СЕТ СН'!$F$16</f>
        <v>0</v>
      </c>
      <c r="T380" s="36">
        <f>SUMIFS(СВЦЭМ!$J$40:$J$783,СВЦЭМ!$A$40:$A$783,$A380,СВЦЭМ!$B$39:$B$782,T$367)+'СЕТ СН'!$F$16</f>
        <v>0</v>
      </c>
      <c r="U380" s="36">
        <f>SUMIFS(СВЦЭМ!$J$40:$J$783,СВЦЭМ!$A$40:$A$783,$A380,СВЦЭМ!$B$39:$B$782,U$367)+'СЕТ СН'!$F$16</f>
        <v>0</v>
      </c>
      <c r="V380" s="36">
        <f>SUMIFS(СВЦЭМ!$J$40:$J$783,СВЦЭМ!$A$40:$A$783,$A380,СВЦЭМ!$B$39:$B$782,V$367)+'СЕТ СН'!$F$16</f>
        <v>0</v>
      </c>
      <c r="W380" s="36">
        <f>SUMIFS(СВЦЭМ!$J$40:$J$783,СВЦЭМ!$A$40:$A$783,$A380,СВЦЭМ!$B$39:$B$782,W$367)+'СЕТ СН'!$F$16</f>
        <v>0</v>
      </c>
      <c r="X380" s="36">
        <f>SUMIFS(СВЦЭМ!$J$40:$J$783,СВЦЭМ!$A$40:$A$783,$A380,СВЦЭМ!$B$39:$B$782,X$367)+'СЕТ СН'!$F$16</f>
        <v>0</v>
      </c>
      <c r="Y380" s="36">
        <f>SUMIFS(СВЦЭМ!$J$40:$J$783,СВЦЭМ!$A$40:$A$783,$A380,СВЦЭМ!$B$39:$B$782,Y$367)+'СЕТ СН'!$F$16</f>
        <v>0</v>
      </c>
    </row>
    <row r="381" spans="1:25" ht="15.75" hidden="1" x14ac:dyDescent="0.2">
      <c r="A381" s="35">
        <f t="shared" si="10"/>
        <v>44269</v>
      </c>
      <c r="B381" s="36">
        <f>SUMIFS(СВЦЭМ!$J$40:$J$783,СВЦЭМ!$A$40:$A$783,$A381,СВЦЭМ!$B$39:$B$782,B$367)+'СЕТ СН'!$F$16</f>
        <v>0</v>
      </c>
      <c r="C381" s="36">
        <f>SUMIFS(СВЦЭМ!$J$40:$J$783,СВЦЭМ!$A$40:$A$783,$A381,СВЦЭМ!$B$39:$B$782,C$367)+'СЕТ СН'!$F$16</f>
        <v>0</v>
      </c>
      <c r="D381" s="36">
        <f>SUMIFS(СВЦЭМ!$J$40:$J$783,СВЦЭМ!$A$40:$A$783,$A381,СВЦЭМ!$B$39:$B$782,D$367)+'СЕТ СН'!$F$16</f>
        <v>0</v>
      </c>
      <c r="E381" s="36">
        <f>SUMIFS(СВЦЭМ!$J$40:$J$783,СВЦЭМ!$A$40:$A$783,$A381,СВЦЭМ!$B$39:$B$782,E$367)+'СЕТ СН'!$F$16</f>
        <v>0</v>
      </c>
      <c r="F381" s="36">
        <f>SUMIFS(СВЦЭМ!$J$40:$J$783,СВЦЭМ!$A$40:$A$783,$A381,СВЦЭМ!$B$39:$B$782,F$367)+'СЕТ СН'!$F$16</f>
        <v>0</v>
      </c>
      <c r="G381" s="36">
        <f>SUMIFS(СВЦЭМ!$J$40:$J$783,СВЦЭМ!$A$40:$A$783,$A381,СВЦЭМ!$B$39:$B$782,G$367)+'СЕТ СН'!$F$16</f>
        <v>0</v>
      </c>
      <c r="H381" s="36">
        <f>SUMIFS(СВЦЭМ!$J$40:$J$783,СВЦЭМ!$A$40:$A$783,$A381,СВЦЭМ!$B$39:$B$782,H$367)+'СЕТ СН'!$F$16</f>
        <v>0</v>
      </c>
      <c r="I381" s="36">
        <f>SUMIFS(СВЦЭМ!$J$40:$J$783,СВЦЭМ!$A$40:$A$783,$A381,СВЦЭМ!$B$39:$B$782,I$367)+'СЕТ СН'!$F$16</f>
        <v>0</v>
      </c>
      <c r="J381" s="36">
        <f>SUMIFS(СВЦЭМ!$J$40:$J$783,СВЦЭМ!$A$40:$A$783,$A381,СВЦЭМ!$B$39:$B$782,J$367)+'СЕТ СН'!$F$16</f>
        <v>0</v>
      </c>
      <c r="K381" s="36">
        <f>SUMIFS(СВЦЭМ!$J$40:$J$783,СВЦЭМ!$A$40:$A$783,$A381,СВЦЭМ!$B$39:$B$782,K$367)+'СЕТ СН'!$F$16</f>
        <v>0</v>
      </c>
      <c r="L381" s="36">
        <f>SUMIFS(СВЦЭМ!$J$40:$J$783,СВЦЭМ!$A$40:$A$783,$A381,СВЦЭМ!$B$39:$B$782,L$367)+'СЕТ СН'!$F$16</f>
        <v>0</v>
      </c>
      <c r="M381" s="36">
        <f>SUMIFS(СВЦЭМ!$J$40:$J$783,СВЦЭМ!$A$40:$A$783,$A381,СВЦЭМ!$B$39:$B$782,M$367)+'СЕТ СН'!$F$16</f>
        <v>0</v>
      </c>
      <c r="N381" s="36">
        <f>SUMIFS(СВЦЭМ!$J$40:$J$783,СВЦЭМ!$A$40:$A$783,$A381,СВЦЭМ!$B$39:$B$782,N$367)+'СЕТ СН'!$F$16</f>
        <v>0</v>
      </c>
      <c r="O381" s="36">
        <f>SUMIFS(СВЦЭМ!$J$40:$J$783,СВЦЭМ!$A$40:$A$783,$A381,СВЦЭМ!$B$39:$B$782,O$367)+'СЕТ СН'!$F$16</f>
        <v>0</v>
      </c>
      <c r="P381" s="36">
        <f>SUMIFS(СВЦЭМ!$J$40:$J$783,СВЦЭМ!$A$40:$A$783,$A381,СВЦЭМ!$B$39:$B$782,P$367)+'СЕТ СН'!$F$16</f>
        <v>0</v>
      </c>
      <c r="Q381" s="36">
        <f>SUMIFS(СВЦЭМ!$J$40:$J$783,СВЦЭМ!$A$40:$A$783,$A381,СВЦЭМ!$B$39:$B$782,Q$367)+'СЕТ СН'!$F$16</f>
        <v>0</v>
      </c>
      <c r="R381" s="36">
        <f>SUMIFS(СВЦЭМ!$J$40:$J$783,СВЦЭМ!$A$40:$A$783,$A381,СВЦЭМ!$B$39:$B$782,R$367)+'СЕТ СН'!$F$16</f>
        <v>0</v>
      </c>
      <c r="S381" s="36">
        <f>SUMIFS(СВЦЭМ!$J$40:$J$783,СВЦЭМ!$A$40:$A$783,$A381,СВЦЭМ!$B$39:$B$782,S$367)+'СЕТ СН'!$F$16</f>
        <v>0</v>
      </c>
      <c r="T381" s="36">
        <f>SUMIFS(СВЦЭМ!$J$40:$J$783,СВЦЭМ!$A$40:$A$783,$A381,СВЦЭМ!$B$39:$B$782,T$367)+'СЕТ СН'!$F$16</f>
        <v>0</v>
      </c>
      <c r="U381" s="36">
        <f>SUMIFS(СВЦЭМ!$J$40:$J$783,СВЦЭМ!$A$40:$A$783,$A381,СВЦЭМ!$B$39:$B$782,U$367)+'СЕТ СН'!$F$16</f>
        <v>0</v>
      </c>
      <c r="V381" s="36">
        <f>SUMIFS(СВЦЭМ!$J$40:$J$783,СВЦЭМ!$A$40:$A$783,$A381,СВЦЭМ!$B$39:$B$782,V$367)+'СЕТ СН'!$F$16</f>
        <v>0</v>
      </c>
      <c r="W381" s="36">
        <f>SUMIFS(СВЦЭМ!$J$40:$J$783,СВЦЭМ!$A$40:$A$783,$A381,СВЦЭМ!$B$39:$B$782,W$367)+'СЕТ СН'!$F$16</f>
        <v>0</v>
      </c>
      <c r="X381" s="36">
        <f>SUMIFS(СВЦЭМ!$J$40:$J$783,СВЦЭМ!$A$40:$A$783,$A381,СВЦЭМ!$B$39:$B$782,X$367)+'СЕТ СН'!$F$16</f>
        <v>0</v>
      </c>
      <c r="Y381" s="36">
        <f>SUMIFS(СВЦЭМ!$J$40:$J$783,СВЦЭМ!$A$40:$A$783,$A381,СВЦЭМ!$B$39:$B$782,Y$367)+'СЕТ СН'!$F$16</f>
        <v>0</v>
      </c>
    </row>
    <row r="382" spans="1:25" ht="15.75" hidden="1" x14ac:dyDescent="0.2">
      <c r="A382" s="35">
        <f t="shared" si="10"/>
        <v>44270</v>
      </c>
      <c r="B382" s="36">
        <f>SUMIFS(СВЦЭМ!$J$40:$J$783,СВЦЭМ!$A$40:$A$783,$A382,СВЦЭМ!$B$39:$B$782,B$367)+'СЕТ СН'!$F$16</f>
        <v>0</v>
      </c>
      <c r="C382" s="36">
        <f>SUMIFS(СВЦЭМ!$J$40:$J$783,СВЦЭМ!$A$40:$A$783,$A382,СВЦЭМ!$B$39:$B$782,C$367)+'СЕТ СН'!$F$16</f>
        <v>0</v>
      </c>
      <c r="D382" s="36">
        <f>SUMIFS(СВЦЭМ!$J$40:$J$783,СВЦЭМ!$A$40:$A$783,$A382,СВЦЭМ!$B$39:$B$782,D$367)+'СЕТ СН'!$F$16</f>
        <v>0</v>
      </c>
      <c r="E382" s="36">
        <f>SUMIFS(СВЦЭМ!$J$40:$J$783,СВЦЭМ!$A$40:$A$783,$A382,СВЦЭМ!$B$39:$B$782,E$367)+'СЕТ СН'!$F$16</f>
        <v>0</v>
      </c>
      <c r="F382" s="36">
        <f>SUMIFS(СВЦЭМ!$J$40:$J$783,СВЦЭМ!$A$40:$A$783,$A382,СВЦЭМ!$B$39:$B$782,F$367)+'СЕТ СН'!$F$16</f>
        <v>0</v>
      </c>
      <c r="G382" s="36">
        <f>SUMIFS(СВЦЭМ!$J$40:$J$783,СВЦЭМ!$A$40:$A$783,$A382,СВЦЭМ!$B$39:$B$782,G$367)+'СЕТ СН'!$F$16</f>
        <v>0</v>
      </c>
      <c r="H382" s="36">
        <f>SUMIFS(СВЦЭМ!$J$40:$J$783,СВЦЭМ!$A$40:$A$783,$A382,СВЦЭМ!$B$39:$B$782,H$367)+'СЕТ СН'!$F$16</f>
        <v>0</v>
      </c>
      <c r="I382" s="36">
        <f>SUMIFS(СВЦЭМ!$J$40:$J$783,СВЦЭМ!$A$40:$A$783,$A382,СВЦЭМ!$B$39:$B$782,I$367)+'СЕТ СН'!$F$16</f>
        <v>0</v>
      </c>
      <c r="J382" s="36">
        <f>SUMIFS(СВЦЭМ!$J$40:$J$783,СВЦЭМ!$A$40:$A$783,$A382,СВЦЭМ!$B$39:$B$782,J$367)+'СЕТ СН'!$F$16</f>
        <v>0</v>
      </c>
      <c r="K382" s="36">
        <f>SUMIFS(СВЦЭМ!$J$40:$J$783,СВЦЭМ!$A$40:$A$783,$A382,СВЦЭМ!$B$39:$B$782,K$367)+'СЕТ СН'!$F$16</f>
        <v>0</v>
      </c>
      <c r="L382" s="36">
        <f>SUMIFS(СВЦЭМ!$J$40:$J$783,СВЦЭМ!$A$40:$A$783,$A382,СВЦЭМ!$B$39:$B$782,L$367)+'СЕТ СН'!$F$16</f>
        <v>0</v>
      </c>
      <c r="M382" s="36">
        <f>SUMIFS(СВЦЭМ!$J$40:$J$783,СВЦЭМ!$A$40:$A$783,$A382,СВЦЭМ!$B$39:$B$782,M$367)+'СЕТ СН'!$F$16</f>
        <v>0</v>
      </c>
      <c r="N382" s="36">
        <f>SUMIFS(СВЦЭМ!$J$40:$J$783,СВЦЭМ!$A$40:$A$783,$A382,СВЦЭМ!$B$39:$B$782,N$367)+'СЕТ СН'!$F$16</f>
        <v>0</v>
      </c>
      <c r="O382" s="36">
        <f>SUMIFS(СВЦЭМ!$J$40:$J$783,СВЦЭМ!$A$40:$A$783,$A382,СВЦЭМ!$B$39:$B$782,O$367)+'СЕТ СН'!$F$16</f>
        <v>0</v>
      </c>
      <c r="P382" s="36">
        <f>SUMIFS(СВЦЭМ!$J$40:$J$783,СВЦЭМ!$A$40:$A$783,$A382,СВЦЭМ!$B$39:$B$782,P$367)+'СЕТ СН'!$F$16</f>
        <v>0</v>
      </c>
      <c r="Q382" s="36">
        <f>SUMIFS(СВЦЭМ!$J$40:$J$783,СВЦЭМ!$A$40:$A$783,$A382,СВЦЭМ!$B$39:$B$782,Q$367)+'СЕТ СН'!$F$16</f>
        <v>0</v>
      </c>
      <c r="R382" s="36">
        <f>SUMIFS(СВЦЭМ!$J$40:$J$783,СВЦЭМ!$A$40:$A$783,$A382,СВЦЭМ!$B$39:$B$782,R$367)+'СЕТ СН'!$F$16</f>
        <v>0</v>
      </c>
      <c r="S382" s="36">
        <f>SUMIFS(СВЦЭМ!$J$40:$J$783,СВЦЭМ!$A$40:$A$783,$A382,СВЦЭМ!$B$39:$B$782,S$367)+'СЕТ СН'!$F$16</f>
        <v>0</v>
      </c>
      <c r="T382" s="36">
        <f>SUMIFS(СВЦЭМ!$J$40:$J$783,СВЦЭМ!$A$40:$A$783,$A382,СВЦЭМ!$B$39:$B$782,T$367)+'СЕТ СН'!$F$16</f>
        <v>0</v>
      </c>
      <c r="U382" s="36">
        <f>SUMIFS(СВЦЭМ!$J$40:$J$783,СВЦЭМ!$A$40:$A$783,$A382,СВЦЭМ!$B$39:$B$782,U$367)+'СЕТ СН'!$F$16</f>
        <v>0</v>
      </c>
      <c r="V382" s="36">
        <f>SUMIFS(СВЦЭМ!$J$40:$J$783,СВЦЭМ!$A$40:$A$783,$A382,СВЦЭМ!$B$39:$B$782,V$367)+'СЕТ СН'!$F$16</f>
        <v>0</v>
      </c>
      <c r="W382" s="36">
        <f>SUMIFS(СВЦЭМ!$J$40:$J$783,СВЦЭМ!$A$40:$A$783,$A382,СВЦЭМ!$B$39:$B$782,W$367)+'СЕТ СН'!$F$16</f>
        <v>0</v>
      </c>
      <c r="X382" s="36">
        <f>SUMIFS(СВЦЭМ!$J$40:$J$783,СВЦЭМ!$A$40:$A$783,$A382,СВЦЭМ!$B$39:$B$782,X$367)+'СЕТ СН'!$F$16</f>
        <v>0</v>
      </c>
      <c r="Y382" s="36">
        <f>SUMIFS(СВЦЭМ!$J$40:$J$783,СВЦЭМ!$A$40:$A$783,$A382,СВЦЭМ!$B$39:$B$782,Y$367)+'СЕТ СН'!$F$16</f>
        <v>0</v>
      </c>
    </row>
    <row r="383" spans="1:25" ht="15.75" hidden="1" x14ac:dyDescent="0.2">
      <c r="A383" s="35">
        <f t="shared" si="10"/>
        <v>44271</v>
      </c>
      <c r="B383" s="36">
        <f>SUMIFS(СВЦЭМ!$J$40:$J$783,СВЦЭМ!$A$40:$A$783,$A383,СВЦЭМ!$B$39:$B$782,B$367)+'СЕТ СН'!$F$16</f>
        <v>0</v>
      </c>
      <c r="C383" s="36">
        <f>SUMIFS(СВЦЭМ!$J$40:$J$783,СВЦЭМ!$A$40:$A$783,$A383,СВЦЭМ!$B$39:$B$782,C$367)+'СЕТ СН'!$F$16</f>
        <v>0</v>
      </c>
      <c r="D383" s="36">
        <f>SUMIFS(СВЦЭМ!$J$40:$J$783,СВЦЭМ!$A$40:$A$783,$A383,СВЦЭМ!$B$39:$B$782,D$367)+'СЕТ СН'!$F$16</f>
        <v>0</v>
      </c>
      <c r="E383" s="36">
        <f>SUMIFS(СВЦЭМ!$J$40:$J$783,СВЦЭМ!$A$40:$A$783,$A383,СВЦЭМ!$B$39:$B$782,E$367)+'СЕТ СН'!$F$16</f>
        <v>0</v>
      </c>
      <c r="F383" s="36">
        <f>SUMIFS(СВЦЭМ!$J$40:$J$783,СВЦЭМ!$A$40:$A$783,$A383,СВЦЭМ!$B$39:$B$782,F$367)+'СЕТ СН'!$F$16</f>
        <v>0</v>
      </c>
      <c r="G383" s="36">
        <f>SUMIFS(СВЦЭМ!$J$40:$J$783,СВЦЭМ!$A$40:$A$783,$A383,СВЦЭМ!$B$39:$B$782,G$367)+'СЕТ СН'!$F$16</f>
        <v>0</v>
      </c>
      <c r="H383" s="36">
        <f>SUMIFS(СВЦЭМ!$J$40:$J$783,СВЦЭМ!$A$40:$A$783,$A383,СВЦЭМ!$B$39:$B$782,H$367)+'СЕТ СН'!$F$16</f>
        <v>0</v>
      </c>
      <c r="I383" s="36">
        <f>SUMIFS(СВЦЭМ!$J$40:$J$783,СВЦЭМ!$A$40:$A$783,$A383,СВЦЭМ!$B$39:$B$782,I$367)+'СЕТ СН'!$F$16</f>
        <v>0</v>
      </c>
      <c r="J383" s="36">
        <f>SUMIFS(СВЦЭМ!$J$40:$J$783,СВЦЭМ!$A$40:$A$783,$A383,СВЦЭМ!$B$39:$B$782,J$367)+'СЕТ СН'!$F$16</f>
        <v>0</v>
      </c>
      <c r="K383" s="36">
        <f>SUMIFS(СВЦЭМ!$J$40:$J$783,СВЦЭМ!$A$40:$A$783,$A383,СВЦЭМ!$B$39:$B$782,K$367)+'СЕТ СН'!$F$16</f>
        <v>0</v>
      </c>
      <c r="L383" s="36">
        <f>SUMIFS(СВЦЭМ!$J$40:$J$783,СВЦЭМ!$A$40:$A$783,$A383,СВЦЭМ!$B$39:$B$782,L$367)+'СЕТ СН'!$F$16</f>
        <v>0</v>
      </c>
      <c r="M383" s="36">
        <f>SUMIFS(СВЦЭМ!$J$40:$J$783,СВЦЭМ!$A$40:$A$783,$A383,СВЦЭМ!$B$39:$B$782,M$367)+'СЕТ СН'!$F$16</f>
        <v>0</v>
      </c>
      <c r="N383" s="36">
        <f>SUMIFS(СВЦЭМ!$J$40:$J$783,СВЦЭМ!$A$40:$A$783,$A383,СВЦЭМ!$B$39:$B$782,N$367)+'СЕТ СН'!$F$16</f>
        <v>0</v>
      </c>
      <c r="O383" s="36">
        <f>SUMIFS(СВЦЭМ!$J$40:$J$783,СВЦЭМ!$A$40:$A$783,$A383,СВЦЭМ!$B$39:$B$782,O$367)+'СЕТ СН'!$F$16</f>
        <v>0</v>
      </c>
      <c r="P383" s="36">
        <f>SUMIFS(СВЦЭМ!$J$40:$J$783,СВЦЭМ!$A$40:$A$783,$A383,СВЦЭМ!$B$39:$B$782,P$367)+'СЕТ СН'!$F$16</f>
        <v>0</v>
      </c>
      <c r="Q383" s="36">
        <f>SUMIFS(СВЦЭМ!$J$40:$J$783,СВЦЭМ!$A$40:$A$783,$A383,СВЦЭМ!$B$39:$B$782,Q$367)+'СЕТ СН'!$F$16</f>
        <v>0</v>
      </c>
      <c r="R383" s="36">
        <f>SUMIFS(СВЦЭМ!$J$40:$J$783,СВЦЭМ!$A$40:$A$783,$A383,СВЦЭМ!$B$39:$B$782,R$367)+'СЕТ СН'!$F$16</f>
        <v>0</v>
      </c>
      <c r="S383" s="36">
        <f>SUMIFS(СВЦЭМ!$J$40:$J$783,СВЦЭМ!$A$40:$A$783,$A383,СВЦЭМ!$B$39:$B$782,S$367)+'СЕТ СН'!$F$16</f>
        <v>0</v>
      </c>
      <c r="T383" s="36">
        <f>SUMIFS(СВЦЭМ!$J$40:$J$783,СВЦЭМ!$A$40:$A$783,$A383,СВЦЭМ!$B$39:$B$782,T$367)+'СЕТ СН'!$F$16</f>
        <v>0</v>
      </c>
      <c r="U383" s="36">
        <f>SUMIFS(СВЦЭМ!$J$40:$J$783,СВЦЭМ!$A$40:$A$783,$A383,СВЦЭМ!$B$39:$B$782,U$367)+'СЕТ СН'!$F$16</f>
        <v>0</v>
      </c>
      <c r="V383" s="36">
        <f>SUMIFS(СВЦЭМ!$J$40:$J$783,СВЦЭМ!$A$40:$A$783,$A383,СВЦЭМ!$B$39:$B$782,V$367)+'СЕТ СН'!$F$16</f>
        <v>0</v>
      </c>
      <c r="W383" s="36">
        <f>SUMIFS(СВЦЭМ!$J$40:$J$783,СВЦЭМ!$A$40:$A$783,$A383,СВЦЭМ!$B$39:$B$782,W$367)+'СЕТ СН'!$F$16</f>
        <v>0</v>
      </c>
      <c r="X383" s="36">
        <f>SUMIFS(СВЦЭМ!$J$40:$J$783,СВЦЭМ!$A$40:$A$783,$A383,СВЦЭМ!$B$39:$B$782,X$367)+'СЕТ СН'!$F$16</f>
        <v>0</v>
      </c>
      <c r="Y383" s="36">
        <f>SUMIFS(СВЦЭМ!$J$40:$J$783,СВЦЭМ!$A$40:$A$783,$A383,СВЦЭМ!$B$39:$B$782,Y$367)+'СЕТ СН'!$F$16</f>
        <v>0</v>
      </c>
    </row>
    <row r="384" spans="1:25" ht="15.75" hidden="1" x14ac:dyDescent="0.2">
      <c r="A384" s="35">
        <f t="shared" si="10"/>
        <v>44272</v>
      </c>
      <c r="B384" s="36">
        <f>SUMIFS(СВЦЭМ!$J$40:$J$783,СВЦЭМ!$A$40:$A$783,$A384,СВЦЭМ!$B$39:$B$782,B$367)+'СЕТ СН'!$F$16</f>
        <v>0</v>
      </c>
      <c r="C384" s="36">
        <f>SUMIFS(СВЦЭМ!$J$40:$J$783,СВЦЭМ!$A$40:$A$783,$A384,СВЦЭМ!$B$39:$B$782,C$367)+'СЕТ СН'!$F$16</f>
        <v>0</v>
      </c>
      <c r="D384" s="36">
        <f>SUMIFS(СВЦЭМ!$J$40:$J$783,СВЦЭМ!$A$40:$A$783,$A384,СВЦЭМ!$B$39:$B$782,D$367)+'СЕТ СН'!$F$16</f>
        <v>0</v>
      </c>
      <c r="E384" s="36">
        <f>SUMIFS(СВЦЭМ!$J$40:$J$783,СВЦЭМ!$A$40:$A$783,$A384,СВЦЭМ!$B$39:$B$782,E$367)+'СЕТ СН'!$F$16</f>
        <v>0</v>
      </c>
      <c r="F384" s="36">
        <f>SUMIFS(СВЦЭМ!$J$40:$J$783,СВЦЭМ!$A$40:$A$783,$A384,СВЦЭМ!$B$39:$B$782,F$367)+'СЕТ СН'!$F$16</f>
        <v>0</v>
      </c>
      <c r="G384" s="36">
        <f>SUMIFS(СВЦЭМ!$J$40:$J$783,СВЦЭМ!$A$40:$A$783,$A384,СВЦЭМ!$B$39:$B$782,G$367)+'СЕТ СН'!$F$16</f>
        <v>0</v>
      </c>
      <c r="H384" s="36">
        <f>SUMIFS(СВЦЭМ!$J$40:$J$783,СВЦЭМ!$A$40:$A$783,$A384,СВЦЭМ!$B$39:$B$782,H$367)+'СЕТ СН'!$F$16</f>
        <v>0</v>
      </c>
      <c r="I384" s="36">
        <f>SUMIFS(СВЦЭМ!$J$40:$J$783,СВЦЭМ!$A$40:$A$783,$A384,СВЦЭМ!$B$39:$B$782,I$367)+'СЕТ СН'!$F$16</f>
        <v>0</v>
      </c>
      <c r="J384" s="36">
        <f>SUMIFS(СВЦЭМ!$J$40:$J$783,СВЦЭМ!$A$40:$A$783,$A384,СВЦЭМ!$B$39:$B$782,J$367)+'СЕТ СН'!$F$16</f>
        <v>0</v>
      </c>
      <c r="K384" s="36">
        <f>SUMIFS(СВЦЭМ!$J$40:$J$783,СВЦЭМ!$A$40:$A$783,$A384,СВЦЭМ!$B$39:$B$782,K$367)+'СЕТ СН'!$F$16</f>
        <v>0</v>
      </c>
      <c r="L384" s="36">
        <f>SUMIFS(СВЦЭМ!$J$40:$J$783,СВЦЭМ!$A$40:$A$783,$A384,СВЦЭМ!$B$39:$B$782,L$367)+'СЕТ СН'!$F$16</f>
        <v>0</v>
      </c>
      <c r="M384" s="36">
        <f>SUMIFS(СВЦЭМ!$J$40:$J$783,СВЦЭМ!$A$40:$A$783,$A384,СВЦЭМ!$B$39:$B$782,M$367)+'СЕТ СН'!$F$16</f>
        <v>0</v>
      </c>
      <c r="N384" s="36">
        <f>SUMIFS(СВЦЭМ!$J$40:$J$783,СВЦЭМ!$A$40:$A$783,$A384,СВЦЭМ!$B$39:$B$782,N$367)+'СЕТ СН'!$F$16</f>
        <v>0</v>
      </c>
      <c r="O384" s="36">
        <f>SUMIFS(СВЦЭМ!$J$40:$J$783,СВЦЭМ!$A$40:$A$783,$A384,СВЦЭМ!$B$39:$B$782,O$367)+'СЕТ СН'!$F$16</f>
        <v>0</v>
      </c>
      <c r="P384" s="36">
        <f>SUMIFS(СВЦЭМ!$J$40:$J$783,СВЦЭМ!$A$40:$A$783,$A384,СВЦЭМ!$B$39:$B$782,P$367)+'СЕТ СН'!$F$16</f>
        <v>0</v>
      </c>
      <c r="Q384" s="36">
        <f>SUMIFS(СВЦЭМ!$J$40:$J$783,СВЦЭМ!$A$40:$A$783,$A384,СВЦЭМ!$B$39:$B$782,Q$367)+'СЕТ СН'!$F$16</f>
        <v>0</v>
      </c>
      <c r="R384" s="36">
        <f>SUMIFS(СВЦЭМ!$J$40:$J$783,СВЦЭМ!$A$40:$A$783,$A384,СВЦЭМ!$B$39:$B$782,R$367)+'СЕТ СН'!$F$16</f>
        <v>0</v>
      </c>
      <c r="S384" s="36">
        <f>SUMIFS(СВЦЭМ!$J$40:$J$783,СВЦЭМ!$A$40:$A$783,$A384,СВЦЭМ!$B$39:$B$782,S$367)+'СЕТ СН'!$F$16</f>
        <v>0</v>
      </c>
      <c r="T384" s="36">
        <f>SUMIFS(СВЦЭМ!$J$40:$J$783,СВЦЭМ!$A$40:$A$783,$A384,СВЦЭМ!$B$39:$B$782,T$367)+'СЕТ СН'!$F$16</f>
        <v>0</v>
      </c>
      <c r="U384" s="36">
        <f>SUMIFS(СВЦЭМ!$J$40:$J$783,СВЦЭМ!$A$40:$A$783,$A384,СВЦЭМ!$B$39:$B$782,U$367)+'СЕТ СН'!$F$16</f>
        <v>0</v>
      </c>
      <c r="V384" s="36">
        <f>SUMIFS(СВЦЭМ!$J$40:$J$783,СВЦЭМ!$A$40:$A$783,$A384,СВЦЭМ!$B$39:$B$782,V$367)+'СЕТ СН'!$F$16</f>
        <v>0</v>
      </c>
      <c r="W384" s="36">
        <f>SUMIFS(СВЦЭМ!$J$40:$J$783,СВЦЭМ!$A$40:$A$783,$A384,СВЦЭМ!$B$39:$B$782,W$367)+'СЕТ СН'!$F$16</f>
        <v>0</v>
      </c>
      <c r="X384" s="36">
        <f>SUMIFS(СВЦЭМ!$J$40:$J$783,СВЦЭМ!$A$40:$A$783,$A384,СВЦЭМ!$B$39:$B$782,X$367)+'СЕТ СН'!$F$16</f>
        <v>0</v>
      </c>
      <c r="Y384" s="36">
        <f>SUMIFS(СВЦЭМ!$J$40:$J$783,СВЦЭМ!$A$40:$A$783,$A384,СВЦЭМ!$B$39:$B$782,Y$367)+'СЕТ СН'!$F$16</f>
        <v>0</v>
      </c>
    </row>
    <row r="385" spans="1:26" ht="15.75" hidden="1" x14ac:dyDescent="0.2">
      <c r="A385" s="35">
        <f t="shared" si="10"/>
        <v>44273</v>
      </c>
      <c r="B385" s="36">
        <f>SUMIFS(СВЦЭМ!$J$40:$J$783,СВЦЭМ!$A$40:$A$783,$A385,СВЦЭМ!$B$39:$B$782,B$367)+'СЕТ СН'!$F$16</f>
        <v>0</v>
      </c>
      <c r="C385" s="36">
        <f>SUMIFS(СВЦЭМ!$J$40:$J$783,СВЦЭМ!$A$40:$A$783,$A385,СВЦЭМ!$B$39:$B$782,C$367)+'СЕТ СН'!$F$16</f>
        <v>0</v>
      </c>
      <c r="D385" s="36">
        <f>SUMIFS(СВЦЭМ!$J$40:$J$783,СВЦЭМ!$A$40:$A$783,$A385,СВЦЭМ!$B$39:$B$782,D$367)+'СЕТ СН'!$F$16</f>
        <v>0</v>
      </c>
      <c r="E385" s="36">
        <f>SUMIFS(СВЦЭМ!$J$40:$J$783,СВЦЭМ!$A$40:$A$783,$A385,СВЦЭМ!$B$39:$B$782,E$367)+'СЕТ СН'!$F$16</f>
        <v>0</v>
      </c>
      <c r="F385" s="36">
        <f>SUMIFS(СВЦЭМ!$J$40:$J$783,СВЦЭМ!$A$40:$A$783,$A385,СВЦЭМ!$B$39:$B$782,F$367)+'СЕТ СН'!$F$16</f>
        <v>0</v>
      </c>
      <c r="G385" s="36">
        <f>SUMIFS(СВЦЭМ!$J$40:$J$783,СВЦЭМ!$A$40:$A$783,$A385,СВЦЭМ!$B$39:$B$782,G$367)+'СЕТ СН'!$F$16</f>
        <v>0</v>
      </c>
      <c r="H385" s="36">
        <f>SUMIFS(СВЦЭМ!$J$40:$J$783,СВЦЭМ!$A$40:$A$783,$A385,СВЦЭМ!$B$39:$B$782,H$367)+'СЕТ СН'!$F$16</f>
        <v>0</v>
      </c>
      <c r="I385" s="36">
        <f>SUMIFS(СВЦЭМ!$J$40:$J$783,СВЦЭМ!$A$40:$A$783,$A385,СВЦЭМ!$B$39:$B$782,I$367)+'СЕТ СН'!$F$16</f>
        <v>0</v>
      </c>
      <c r="J385" s="36">
        <f>SUMIFS(СВЦЭМ!$J$40:$J$783,СВЦЭМ!$A$40:$A$783,$A385,СВЦЭМ!$B$39:$B$782,J$367)+'СЕТ СН'!$F$16</f>
        <v>0</v>
      </c>
      <c r="K385" s="36">
        <f>SUMIFS(СВЦЭМ!$J$40:$J$783,СВЦЭМ!$A$40:$A$783,$A385,СВЦЭМ!$B$39:$B$782,K$367)+'СЕТ СН'!$F$16</f>
        <v>0</v>
      </c>
      <c r="L385" s="36">
        <f>SUMIFS(СВЦЭМ!$J$40:$J$783,СВЦЭМ!$A$40:$A$783,$A385,СВЦЭМ!$B$39:$B$782,L$367)+'СЕТ СН'!$F$16</f>
        <v>0</v>
      </c>
      <c r="M385" s="36">
        <f>SUMIFS(СВЦЭМ!$J$40:$J$783,СВЦЭМ!$A$40:$A$783,$A385,СВЦЭМ!$B$39:$B$782,M$367)+'СЕТ СН'!$F$16</f>
        <v>0</v>
      </c>
      <c r="N385" s="36">
        <f>SUMIFS(СВЦЭМ!$J$40:$J$783,СВЦЭМ!$A$40:$A$783,$A385,СВЦЭМ!$B$39:$B$782,N$367)+'СЕТ СН'!$F$16</f>
        <v>0</v>
      </c>
      <c r="O385" s="36">
        <f>SUMIFS(СВЦЭМ!$J$40:$J$783,СВЦЭМ!$A$40:$A$783,$A385,СВЦЭМ!$B$39:$B$782,O$367)+'СЕТ СН'!$F$16</f>
        <v>0</v>
      </c>
      <c r="P385" s="36">
        <f>SUMIFS(СВЦЭМ!$J$40:$J$783,СВЦЭМ!$A$40:$A$783,$A385,СВЦЭМ!$B$39:$B$782,P$367)+'СЕТ СН'!$F$16</f>
        <v>0</v>
      </c>
      <c r="Q385" s="36">
        <f>SUMIFS(СВЦЭМ!$J$40:$J$783,СВЦЭМ!$A$40:$A$783,$A385,СВЦЭМ!$B$39:$B$782,Q$367)+'СЕТ СН'!$F$16</f>
        <v>0</v>
      </c>
      <c r="R385" s="36">
        <f>SUMIFS(СВЦЭМ!$J$40:$J$783,СВЦЭМ!$A$40:$A$783,$A385,СВЦЭМ!$B$39:$B$782,R$367)+'СЕТ СН'!$F$16</f>
        <v>0</v>
      </c>
      <c r="S385" s="36">
        <f>SUMIFS(СВЦЭМ!$J$40:$J$783,СВЦЭМ!$A$40:$A$783,$A385,СВЦЭМ!$B$39:$B$782,S$367)+'СЕТ СН'!$F$16</f>
        <v>0</v>
      </c>
      <c r="T385" s="36">
        <f>SUMIFS(СВЦЭМ!$J$40:$J$783,СВЦЭМ!$A$40:$A$783,$A385,СВЦЭМ!$B$39:$B$782,T$367)+'СЕТ СН'!$F$16</f>
        <v>0</v>
      </c>
      <c r="U385" s="36">
        <f>SUMIFS(СВЦЭМ!$J$40:$J$783,СВЦЭМ!$A$40:$A$783,$A385,СВЦЭМ!$B$39:$B$782,U$367)+'СЕТ СН'!$F$16</f>
        <v>0</v>
      </c>
      <c r="V385" s="36">
        <f>SUMIFS(СВЦЭМ!$J$40:$J$783,СВЦЭМ!$A$40:$A$783,$A385,СВЦЭМ!$B$39:$B$782,V$367)+'СЕТ СН'!$F$16</f>
        <v>0</v>
      </c>
      <c r="W385" s="36">
        <f>SUMIFS(СВЦЭМ!$J$40:$J$783,СВЦЭМ!$A$40:$A$783,$A385,СВЦЭМ!$B$39:$B$782,W$367)+'СЕТ СН'!$F$16</f>
        <v>0</v>
      </c>
      <c r="X385" s="36">
        <f>SUMIFS(СВЦЭМ!$J$40:$J$783,СВЦЭМ!$A$40:$A$783,$A385,СВЦЭМ!$B$39:$B$782,X$367)+'СЕТ СН'!$F$16</f>
        <v>0</v>
      </c>
      <c r="Y385" s="36">
        <f>SUMIFS(СВЦЭМ!$J$40:$J$783,СВЦЭМ!$A$40:$A$783,$A385,СВЦЭМ!$B$39:$B$782,Y$367)+'СЕТ СН'!$F$16</f>
        <v>0</v>
      </c>
    </row>
    <row r="386" spans="1:26" ht="15.75" hidden="1" x14ac:dyDescent="0.2">
      <c r="A386" s="35">
        <f t="shared" si="10"/>
        <v>44274</v>
      </c>
      <c r="B386" s="36">
        <f>SUMIFS(СВЦЭМ!$J$40:$J$783,СВЦЭМ!$A$40:$A$783,$A386,СВЦЭМ!$B$39:$B$782,B$367)+'СЕТ СН'!$F$16</f>
        <v>0</v>
      </c>
      <c r="C386" s="36">
        <f>SUMIFS(СВЦЭМ!$J$40:$J$783,СВЦЭМ!$A$40:$A$783,$A386,СВЦЭМ!$B$39:$B$782,C$367)+'СЕТ СН'!$F$16</f>
        <v>0</v>
      </c>
      <c r="D386" s="36">
        <f>SUMIFS(СВЦЭМ!$J$40:$J$783,СВЦЭМ!$A$40:$A$783,$A386,СВЦЭМ!$B$39:$B$782,D$367)+'СЕТ СН'!$F$16</f>
        <v>0</v>
      </c>
      <c r="E386" s="36">
        <f>SUMIFS(СВЦЭМ!$J$40:$J$783,СВЦЭМ!$A$40:$A$783,$A386,СВЦЭМ!$B$39:$B$782,E$367)+'СЕТ СН'!$F$16</f>
        <v>0</v>
      </c>
      <c r="F386" s="36">
        <f>SUMIFS(СВЦЭМ!$J$40:$J$783,СВЦЭМ!$A$40:$A$783,$A386,СВЦЭМ!$B$39:$B$782,F$367)+'СЕТ СН'!$F$16</f>
        <v>0</v>
      </c>
      <c r="G386" s="36">
        <f>SUMIFS(СВЦЭМ!$J$40:$J$783,СВЦЭМ!$A$40:$A$783,$A386,СВЦЭМ!$B$39:$B$782,G$367)+'СЕТ СН'!$F$16</f>
        <v>0</v>
      </c>
      <c r="H386" s="36">
        <f>SUMIFS(СВЦЭМ!$J$40:$J$783,СВЦЭМ!$A$40:$A$783,$A386,СВЦЭМ!$B$39:$B$782,H$367)+'СЕТ СН'!$F$16</f>
        <v>0</v>
      </c>
      <c r="I386" s="36">
        <f>SUMIFS(СВЦЭМ!$J$40:$J$783,СВЦЭМ!$A$40:$A$783,$A386,СВЦЭМ!$B$39:$B$782,I$367)+'СЕТ СН'!$F$16</f>
        <v>0</v>
      </c>
      <c r="J386" s="36">
        <f>SUMIFS(СВЦЭМ!$J$40:$J$783,СВЦЭМ!$A$40:$A$783,$A386,СВЦЭМ!$B$39:$B$782,J$367)+'СЕТ СН'!$F$16</f>
        <v>0</v>
      </c>
      <c r="K386" s="36">
        <f>SUMIFS(СВЦЭМ!$J$40:$J$783,СВЦЭМ!$A$40:$A$783,$A386,СВЦЭМ!$B$39:$B$782,K$367)+'СЕТ СН'!$F$16</f>
        <v>0</v>
      </c>
      <c r="L386" s="36">
        <f>SUMIFS(СВЦЭМ!$J$40:$J$783,СВЦЭМ!$A$40:$A$783,$A386,СВЦЭМ!$B$39:$B$782,L$367)+'СЕТ СН'!$F$16</f>
        <v>0</v>
      </c>
      <c r="M386" s="36">
        <f>SUMIFS(СВЦЭМ!$J$40:$J$783,СВЦЭМ!$A$40:$A$783,$A386,СВЦЭМ!$B$39:$B$782,M$367)+'СЕТ СН'!$F$16</f>
        <v>0</v>
      </c>
      <c r="N386" s="36">
        <f>SUMIFS(СВЦЭМ!$J$40:$J$783,СВЦЭМ!$A$40:$A$783,$A386,СВЦЭМ!$B$39:$B$782,N$367)+'СЕТ СН'!$F$16</f>
        <v>0</v>
      </c>
      <c r="O386" s="36">
        <f>SUMIFS(СВЦЭМ!$J$40:$J$783,СВЦЭМ!$A$40:$A$783,$A386,СВЦЭМ!$B$39:$B$782,O$367)+'СЕТ СН'!$F$16</f>
        <v>0</v>
      </c>
      <c r="P386" s="36">
        <f>SUMIFS(СВЦЭМ!$J$40:$J$783,СВЦЭМ!$A$40:$A$783,$A386,СВЦЭМ!$B$39:$B$782,P$367)+'СЕТ СН'!$F$16</f>
        <v>0</v>
      </c>
      <c r="Q386" s="36">
        <f>SUMIFS(СВЦЭМ!$J$40:$J$783,СВЦЭМ!$A$40:$A$783,$A386,СВЦЭМ!$B$39:$B$782,Q$367)+'СЕТ СН'!$F$16</f>
        <v>0</v>
      </c>
      <c r="R386" s="36">
        <f>SUMIFS(СВЦЭМ!$J$40:$J$783,СВЦЭМ!$A$40:$A$783,$A386,СВЦЭМ!$B$39:$B$782,R$367)+'СЕТ СН'!$F$16</f>
        <v>0</v>
      </c>
      <c r="S386" s="36">
        <f>SUMIFS(СВЦЭМ!$J$40:$J$783,СВЦЭМ!$A$40:$A$783,$A386,СВЦЭМ!$B$39:$B$782,S$367)+'СЕТ СН'!$F$16</f>
        <v>0</v>
      </c>
      <c r="T386" s="36">
        <f>SUMIFS(СВЦЭМ!$J$40:$J$783,СВЦЭМ!$A$40:$A$783,$A386,СВЦЭМ!$B$39:$B$782,T$367)+'СЕТ СН'!$F$16</f>
        <v>0</v>
      </c>
      <c r="U386" s="36">
        <f>SUMIFS(СВЦЭМ!$J$40:$J$783,СВЦЭМ!$A$40:$A$783,$A386,СВЦЭМ!$B$39:$B$782,U$367)+'СЕТ СН'!$F$16</f>
        <v>0</v>
      </c>
      <c r="V386" s="36">
        <f>SUMIFS(СВЦЭМ!$J$40:$J$783,СВЦЭМ!$A$40:$A$783,$A386,СВЦЭМ!$B$39:$B$782,V$367)+'СЕТ СН'!$F$16</f>
        <v>0</v>
      </c>
      <c r="W386" s="36">
        <f>SUMIFS(СВЦЭМ!$J$40:$J$783,СВЦЭМ!$A$40:$A$783,$A386,СВЦЭМ!$B$39:$B$782,W$367)+'СЕТ СН'!$F$16</f>
        <v>0</v>
      </c>
      <c r="X386" s="36">
        <f>SUMIFS(СВЦЭМ!$J$40:$J$783,СВЦЭМ!$A$40:$A$783,$A386,СВЦЭМ!$B$39:$B$782,X$367)+'СЕТ СН'!$F$16</f>
        <v>0</v>
      </c>
      <c r="Y386" s="36">
        <f>SUMIFS(СВЦЭМ!$J$40:$J$783,СВЦЭМ!$A$40:$A$783,$A386,СВЦЭМ!$B$39:$B$782,Y$367)+'СЕТ СН'!$F$16</f>
        <v>0</v>
      </c>
    </row>
    <row r="387" spans="1:26" ht="15.75" hidden="1" x14ac:dyDescent="0.2">
      <c r="A387" s="35">
        <f t="shared" si="10"/>
        <v>44275</v>
      </c>
      <c r="B387" s="36">
        <f>SUMIFS(СВЦЭМ!$J$40:$J$783,СВЦЭМ!$A$40:$A$783,$A387,СВЦЭМ!$B$39:$B$782,B$367)+'СЕТ СН'!$F$16</f>
        <v>0</v>
      </c>
      <c r="C387" s="36">
        <f>SUMIFS(СВЦЭМ!$J$40:$J$783,СВЦЭМ!$A$40:$A$783,$A387,СВЦЭМ!$B$39:$B$782,C$367)+'СЕТ СН'!$F$16</f>
        <v>0</v>
      </c>
      <c r="D387" s="36">
        <f>SUMIFS(СВЦЭМ!$J$40:$J$783,СВЦЭМ!$A$40:$A$783,$A387,СВЦЭМ!$B$39:$B$782,D$367)+'СЕТ СН'!$F$16</f>
        <v>0</v>
      </c>
      <c r="E387" s="36">
        <f>SUMIFS(СВЦЭМ!$J$40:$J$783,СВЦЭМ!$A$40:$A$783,$A387,СВЦЭМ!$B$39:$B$782,E$367)+'СЕТ СН'!$F$16</f>
        <v>0</v>
      </c>
      <c r="F387" s="36">
        <f>SUMIFS(СВЦЭМ!$J$40:$J$783,СВЦЭМ!$A$40:$A$783,$A387,СВЦЭМ!$B$39:$B$782,F$367)+'СЕТ СН'!$F$16</f>
        <v>0</v>
      </c>
      <c r="G387" s="36">
        <f>SUMIFS(СВЦЭМ!$J$40:$J$783,СВЦЭМ!$A$40:$A$783,$A387,СВЦЭМ!$B$39:$B$782,G$367)+'СЕТ СН'!$F$16</f>
        <v>0</v>
      </c>
      <c r="H387" s="36">
        <f>SUMIFS(СВЦЭМ!$J$40:$J$783,СВЦЭМ!$A$40:$A$783,$A387,СВЦЭМ!$B$39:$B$782,H$367)+'СЕТ СН'!$F$16</f>
        <v>0</v>
      </c>
      <c r="I387" s="36">
        <f>SUMIFS(СВЦЭМ!$J$40:$J$783,СВЦЭМ!$A$40:$A$783,$A387,СВЦЭМ!$B$39:$B$782,I$367)+'СЕТ СН'!$F$16</f>
        <v>0</v>
      </c>
      <c r="J387" s="36">
        <f>SUMIFS(СВЦЭМ!$J$40:$J$783,СВЦЭМ!$A$40:$A$783,$A387,СВЦЭМ!$B$39:$B$782,J$367)+'СЕТ СН'!$F$16</f>
        <v>0</v>
      </c>
      <c r="K387" s="36">
        <f>SUMIFS(СВЦЭМ!$J$40:$J$783,СВЦЭМ!$A$40:$A$783,$A387,СВЦЭМ!$B$39:$B$782,K$367)+'СЕТ СН'!$F$16</f>
        <v>0</v>
      </c>
      <c r="L387" s="36">
        <f>SUMIFS(СВЦЭМ!$J$40:$J$783,СВЦЭМ!$A$40:$A$783,$A387,СВЦЭМ!$B$39:$B$782,L$367)+'СЕТ СН'!$F$16</f>
        <v>0</v>
      </c>
      <c r="M387" s="36">
        <f>SUMIFS(СВЦЭМ!$J$40:$J$783,СВЦЭМ!$A$40:$A$783,$A387,СВЦЭМ!$B$39:$B$782,M$367)+'СЕТ СН'!$F$16</f>
        <v>0</v>
      </c>
      <c r="N387" s="36">
        <f>SUMIFS(СВЦЭМ!$J$40:$J$783,СВЦЭМ!$A$40:$A$783,$A387,СВЦЭМ!$B$39:$B$782,N$367)+'СЕТ СН'!$F$16</f>
        <v>0</v>
      </c>
      <c r="O387" s="36">
        <f>SUMIFS(СВЦЭМ!$J$40:$J$783,СВЦЭМ!$A$40:$A$783,$A387,СВЦЭМ!$B$39:$B$782,O$367)+'СЕТ СН'!$F$16</f>
        <v>0</v>
      </c>
      <c r="P387" s="36">
        <f>SUMIFS(СВЦЭМ!$J$40:$J$783,СВЦЭМ!$A$40:$A$783,$A387,СВЦЭМ!$B$39:$B$782,P$367)+'СЕТ СН'!$F$16</f>
        <v>0</v>
      </c>
      <c r="Q387" s="36">
        <f>SUMIFS(СВЦЭМ!$J$40:$J$783,СВЦЭМ!$A$40:$A$783,$A387,СВЦЭМ!$B$39:$B$782,Q$367)+'СЕТ СН'!$F$16</f>
        <v>0</v>
      </c>
      <c r="R387" s="36">
        <f>SUMIFS(СВЦЭМ!$J$40:$J$783,СВЦЭМ!$A$40:$A$783,$A387,СВЦЭМ!$B$39:$B$782,R$367)+'СЕТ СН'!$F$16</f>
        <v>0</v>
      </c>
      <c r="S387" s="36">
        <f>SUMIFS(СВЦЭМ!$J$40:$J$783,СВЦЭМ!$A$40:$A$783,$A387,СВЦЭМ!$B$39:$B$782,S$367)+'СЕТ СН'!$F$16</f>
        <v>0</v>
      </c>
      <c r="T387" s="36">
        <f>SUMIFS(СВЦЭМ!$J$40:$J$783,СВЦЭМ!$A$40:$A$783,$A387,СВЦЭМ!$B$39:$B$782,T$367)+'СЕТ СН'!$F$16</f>
        <v>0</v>
      </c>
      <c r="U387" s="36">
        <f>SUMIFS(СВЦЭМ!$J$40:$J$783,СВЦЭМ!$A$40:$A$783,$A387,СВЦЭМ!$B$39:$B$782,U$367)+'СЕТ СН'!$F$16</f>
        <v>0</v>
      </c>
      <c r="V387" s="36">
        <f>SUMIFS(СВЦЭМ!$J$40:$J$783,СВЦЭМ!$A$40:$A$783,$A387,СВЦЭМ!$B$39:$B$782,V$367)+'СЕТ СН'!$F$16</f>
        <v>0</v>
      </c>
      <c r="W387" s="36">
        <f>SUMIFS(СВЦЭМ!$J$40:$J$783,СВЦЭМ!$A$40:$A$783,$A387,СВЦЭМ!$B$39:$B$782,W$367)+'СЕТ СН'!$F$16</f>
        <v>0</v>
      </c>
      <c r="X387" s="36">
        <f>SUMIFS(СВЦЭМ!$J$40:$J$783,СВЦЭМ!$A$40:$A$783,$A387,СВЦЭМ!$B$39:$B$782,X$367)+'СЕТ СН'!$F$16</f>
        <v>0</v>
      </c>
      <c r="Y387" s="36">
        <f>SUMIFS(СВЦЭМ!$J$40:$J$783,СВЦЭМ!$A$40:$A$783,$A387,СВЦЭМ!$B$39:$B$782,Y$367)+'СЕТ СН'!$F$16</f>
        <v>0</v>
      </c>
    </row>
    <row r="388" spans="1:26" ht="15.75" hidden="1" x14ac:dyDescent="0.2">
      <c r="A388" s="35">
        <f t="shared" si="10"/>
        <v>44276</v>
      </c>
      <c r="B388" s="36">
        <f>SUMIFS(СВЦЭМ!$J$40:$J$783,СВЦЭМ!$A$40:$A$783,$A388,СВЦЭМ!$B$39:$B$782,B$367)+'СЕТ СН'!$F$16</f>
        <v>0</v>
      </c>
      <c r="C388" s="36">
        <f>SUMIFS(СВЦЭМ!$J$40:$J$783,СВЦЭМ!$A$40:$A$783,$A388,СВЦЭМ!$B$39:$B$782,C$367)+'СЕТ СН'!$F$16</f>
        <v>0</v>
      </c>
      <c r="D388" s="36">
        <f>SUMIFS(СВЦЭМ!$J$40:$J$783,СВЦЭМ!$A$40:$A$783,$A388,СВЦЭМ!$B$39:$B$782,D$367)+'СЕТ СН'!$F$16</f>
        <v>0</v>
      </c>
      <c r="E388" s="36">
        <f>SUMIFS(СВЦЭМ!$J$40:$J$783,СВЦЭМ!$A$40:$A$783,$A388,СВЦЭМ!$B$39:$B$782,E$367)+'СЕТ СН'!$F$16</f>
        <v>0</v>
      </c>
      <c r="F388" s="36">
        <f>SUMIFS(СВЦЭМ!$J$40:$J$783,СВЦЭМ!$A$40:$A$783,$A388,СВЦЭМ!$B$39:$B$782,F$367)+'СЕТ СН'!$F$16</f>
        <v>0</v>
      </c>
      <c r="G388" s="36">
        <f>SUMIFS(СВЦЭМ!$J$40:$J$783,СВЦЭМ!$A$40:$A$783,$A388,СВЦЭМ!$B$39:$B$782,G$367)+'СЕТ СН'!$F$16</f>
        <v>0</v>
      </c>
      <c r="H388" s="36">
        <f>SUMIFS(СВЦЭМ!$J$40:$J$783,СВЦЭМ!$A$40:$A$783,$A388,СВЦЭМ!$B$39:$B$782,H$367)+'СЕТ СН'!$F$16</f>
        <v>0</v>
      </c>
      <c r="I388" s="36">
        <f>SUMIFS(СВЦЭМ!$J$40:$J$783,СВЦЭМ!$A$40:$A$783,$A388,СВЦЭМ!$B$39:$B$782,I$367)+'СЕТ СН'!$F$16</f>
        <v>0</v>
      </c>
      <c r="J388" s="36">
        <f>SUMIFS(СВЦЭМ!$J$40:$J$783,СВЦЭМ!$A$40:$A$783,$A388,СВЦЭМ!$B$39:$B$782,J$367)+'СЕТ СН'!$F$16</f>
        <v>0</v>
      </c>
      <c r="K388" s="36">
        <f>SUMIFS(СВЦЭМ!$J$40:$J$783,СВЦЭМ!$A$40:$A$783,$A388,СВЦЭМ!$B$39:$B$782,K$367)+'СЕТ СН'!$F$16</f>
        <v>0</v>
      </c>
      <c r="L388" s="36">
        <f>SUMIFS(СВЦЭМ!$J$40:$J$783,СВЦЭМ!$A$40:$A$783,$A388,СВЦЭМ!$B$39:$B$782,L$367)+'СЕТ СН'!$F$16</f>
        <v>0</v>
      </c>
      <c r="M388" s="36">
        <f>SUMIFS(СВЦЭМ!$J$40:$J$783,СВЦЭМ!$A$40:$A$783,$A388,СВЦЭМ!$B$39:$B$782,M$367)+'СЕТ СН'!$F$16</f>
        <v>0</v>
      </c>
      <c r="N388" s="36">
        <f>SUMIFS(СВЦЭМ!$J$40:$J$783,СВЦЭМ!$A$40:$A$783,$A388,СВЦЭМ!$B$39:$B$782,N$367)+'СЕТ СН'!$F$16</f>
        <v>0</v>
      </c>
      <c r="O388" s="36">
        <f>SUMIFS(СВЦЭМ!$J$40:$J$783,СВЦЭМ!$A$40:$A$783,$A388,СВЦЭМ!$B$39:$B$782,O$367)+'СЕТ СН'!$F$16</f>
        <v>0</v>
      </c>
      <c r="P388" s="36">
        <f>SUMIFS(СВЦЭМ!$J$40:$J$783,СВЦЭМ!$A$40:$A$783,$A388,СВЦЭМ!$B$39:$B$782,P$367)+'СЕТ СН'!$F$16</f>
        <v>0</v>
      </c>
      <c r="Q388" s="36">
        <f>SUMIFS(СВЦЭМ!$J$40:$J$783,СВЦЭМ!$A$40:$A$783,$A388,СВЦЭМ!$B$39:$B$782,Q$367)+'СЕТ СН'!$F$16</f>
        <v>0</v>
      </c>
      <c r="R388" s="36">
        <f>SUMIFS(СВЦЭМ!$J$40:$J$783,СВЦЭМ!$A$40:$A$783,$A388,СВЦЭМ!$B$39:$B$782,R$367)+'СЕТ СН'!$F$16</f>
        <v>0</v>
      </c>
      <c r="S388" s="36">
        <f>SUMIFS(СВЦЭМ!$J$40:$J$783,СВЦЭМ!$A$40:$A$783,$A388,СВЦЭМ!$B$39:$B$782,S$367)+'СЕТ СН'!$F$16</f>
        <v>0</v>
      </c>
      <c r="T388" s="36">
        <f>SUMIFS(СВЦЭМ!$J$40:$J$783,СВЦЭМ!$A$40:$A$783,$A388,СВЦЭМ!$B$39:$B$782,T$367)+'СЕТ СН'!$F$16</f>
        <v>0</v>
      </c>
      <c r="U388" s="36">
        <f>SUMIFS(СВЦЭМ!$J$40:$J$783,СВЦЭМ!$A$40:$A$783,$A388,СВЦЭМ!$B$39:$B$782,U$367)+'СЕТ СН'!$F$16</f>
        <v>0</v>
      </c>
      <c r="V388" s="36">
        <f>SUMIFS(СВЦЭМ!$J$40:$J$783,СВЦЭМ!$A$40:$A$783,$A388,СВЦЭМ!$B$39:$B$782,V$367)+'СЕТ СН'!$F$16</f>
        <v>0</v>
      </c>
      <c r="W388" s="36">
        <f>SUMIFS(СВЦЭМ!$J$40:$J$783,СВЦЭМ!$A$40:$A$783,$A388,СВЦЭМ!$B$39:$B$782,W$367)+'СЕТ СН'!$F$16</f>
        <v>0</v>
      </c>
      <c r="X388" s="36">
        <f>SUMIFS(СВЦЭМ!$J$40:$J$783,СВЦЭМ!$A$40:$A$783,$A388,СВЦЭМ!$B$39:$B$782,X$367)+'СЕТ СН'!$F$16</f>
        <v>0</v>
      </c>
      <c r="Y388" s="36">
        <f>SUMIFS(СВЦЭМ!$J$40:$J$783,СВЦЭМ!$A$40:$A$783,$A388,СВЦЭМ!$B$39:$B$782,Y$367)+'СЕТ СН'!$F$16</f>
        <v>0</v>
      </c>
    </row>
    <row r="389" spans="1:26" ht="15.75" hidden="1" x14ac:dyDescent="0.2">
      <c r="A389" s="35">
        <f t="shared" si="10"/>
        <v>44277</v>
      </c>
      <c r="B389" s="36">
        <f>SUMIFS(СВЦЭМ!$J$40:$J$783,СВЦЭМ!$A$40:$A$783,$A389,СВЦЭМ!$B$39:$B$782,B$367)+'СЕТ СН'!$F$16</f>
        <v>0</v>
      </c>
      <c r="C389" s="36">
        <f>SUMIFS(СВЦЭМ!$J$40:$J$783,СВЦЭМ!$A$40:$A$783,$A389,СВЦЭМ!$B$39:$B$782,C$367)+'СЕТ СН'!$F$16</f>
        <v>0</v>
      </c>
      <c r="D389" s="36">
        <f>SUMIFS(СВЦЭМ!$J$40:$J$783,СВЦЭМ!$A$40:$A$783,$A389,СВЦЭМ!$B$39:$B$782,D$367)+'СЕТ СН'!$F$16</f>
        <v>0</v>
      </c>
      <c r="E389" s="36">
        <f>SUMIFS(СВЦЭМ!$J$40:$J$783,СВЦЭМ!$A$40:$A$783,$A389,СВЦЭМ!$B$39:$B$782,E$367)+'СЕТ СН'!$F$16</f>
        <v>0</v>
      </c>
      <c r="F389" s="36">
        <f>SUMIFS(СВЦЭМ!$J$40:$J$783,СВЦЭМ!$A$40:$A$783,$A389,СВЦЭМ!$B$39:$B$782,F$367)+'СЕТ СН'!$F$16</f>
        <v>0</v>
      </c>
      <c r="G389" s="36">
        <f>SUMIFS(СВЦЭМ!$J$40:$J$783,СВЦЭМ!$A$40:$A$783,$A389,СВЦЭМ!$B$39:$B$782,G$367)+'СЕТ СН'!$F$16</f>
        <v>0</v>
      </c>
      <c r="H389" s="36">
        <f>SUMIFS(СВЦЭМ!$J$40:$J$783,СВЦЭМ!$A$40:$A$783,$A389,СВЦЭМ!$B$39:$B$782,H$367)+'СЕТ СН'!$F$16</f>
        <v>0</v>
      </c>
      <c r="I389" s="36">
        <f>SUMIFS(СВЦЭМ!$J$40:$J$783,СВЦЭМ!$A$40:$A$783,$A389,СВЦЭМ!$B$39:$B$782,I$367)+'СЕТ СН'!$F$16</f>
        <v>0</v>
      </c>
      <c r="J389" s="36">
        <f>SUMIFS(СВЦЭМ!$J$40:$J$783,СВЦЭМ!$A$40:$A$783,$A389,СВЦЭМ!$B$39:$B$782,J$367)+'СЕТ СН'!$F$16</f>
        <v>0</v>
      </c>
      <c r="K389" s="36">
        <f>SUMIFS(СВЦЭМ!$J$40:$J$783,СВЦЭМ!$A$40:$A$783,$A389,СВЦЭМ!$B$39:$B$782,K$367)+'СЕТ СН'!$F$16</f>
        <v>0</v>
      </c>
      <c r="L389" s="36">
        <f>SUMIFS(СВЦЭМ!$J$40:$J$783,СВЦЭМ!$A$40:$A$783,$A389,СВЦЭМ!$B$39:$B$782,L$367)+'СЕТ СН'!$F$16</f>
        <v>0</v>
      </c>
      <c r="M389" s="36">
        <f>SUMIFS(СВЦЭМ!$J$40:$J$783,СВЦЭМ!$A$40:$A$783,$A389,СВЦЭМ!$B$39:$B$782,M$367)+'СЕТ СН'!$F$16</f>
        <v>0</v>
      </c>
      <c r="N389" s="36">
        <f>SUMIFS(СВЦЭМ!$J$40:$J$783,СВЦЭМ!$A$40:$A$783,$A389,СВЦЭМ!$B$39:$B$782,N$367)+'СЕТ СН'!$F$16</f>
        <v>0</v>
      </c>
      <c r="O389" s="36">
        <f>SUMIFS(СВЦЭМ!$J$40:$J$783,СВЦЭМ!$A$40:$A$783,$A389,СВЦЭМ!$B$39:$B$782,O$367)+'СЕТ СН'!$F$16</f>
        <v>0</v>
      </c>
      <c r="P389" s="36">
        <f>SUMIFS(СВЦЭМ!$J$40:$J$783,СВЦЭМ!$A$40:$A$783,$A389,СВЦЭМ!$B$39:$B$782,P$367)+'СЕТ СН'!$F$16</f>
        <v>0</v>
      </c>
      <c r="Q389" s="36">
        <f>SUMIFS(СВЦЭМ!$J$40:$J$783,СВЦЭМ!$A$40:$A$783,$A389,СВЦЭМ!$B$39:$B$782,Q$367)+'СЕТ СН'!$F$16</f>
        <v>0</v>
      </c>
      <c r="R389" s="36">
        <f>SUMIFS(СВЦЭМ!$J$40:$J$783,СВЦЭМ!$A$40:$A$783,$A389,СВЦЭМ!$B$39:$B$782,R$367)+'СЕТ СН'!$F$16</f>
        <v>0</v>
      </c>
      <c r="S389" s="36">
        <f>SUMIFS(СВЦЭМ!$J$40:$J$783,СВЦЭМ!$A$40:$A$783,$A389,СВЦЭМ!$B$39:$B$782,S$367)+'СЕТ СН'!$F$16</f>
        <v>0</v>
      </c>
      <c r="T389" s="36">
        <f>SUMIFS(СВЦЭМ!$J$40:$J$783,СВЦЭМ!$A$40:$A$783,$A389,СВЦЭМ!$B$39:$B$782,T$367)+'СЕТ СН'!$F$16</f>
        <v>0</v>
      </c>
      <c r="U389" s="36">
        <f>SUMIFS(СВЦЭМ!$J$40:$J$783,СВЦЭМ!$A$40:$A$783,$A389,СВЦЭМ!$B$39:$B$782,U$367)+'СЕТ СН'!$F$16</f>
        <v>0</v>
      </c>
      <c r="V389" s="36">
        <f>SUMIFS(СВЦЭМ!$J$40:$J$783,СВЦЭМ!$A$40:$A$783,$A389,СВЦЭМ!$B$39:$B$782,V$367)+'СЕТ СН'!$F$16</f>
        <v>0</v>
      </c>
      <c r="W389" s="36">
        <f>SUMIFS(СВЦЭМ!$J$40:$J$783,СВЦЭМ!$A$40:$A$783,$A389,СВЦЭМ!$B$39:$B$782,W$367)+'СЕТ СН'!$F$16</f>
        <v>0</v>
      </c>
      <c r="X389" s="36">
        <f>SUMIFS(СВЦЭМ!$J$40:$J$783,СВЦЭМ!$A$40:$A$783,$A389,СВЦЭМ!$B$39:$B$782,X$367)+'СЕТ СН'!$F$16</f>
        <v>0</v>
      </c>
      <c r="Y389" s="36">
        <f>SUMIFS(СВЦЭМ!$J$40:$J$783,СВЦЭМ!$A$40:$A$783,$A389,СВЦЭМ!$B$39:$B$782,Y$367)+'СЕТ СН'!$F$16</f>
        <v>0</v>
      </c>
    </row>
    <row r="390" spans="1:26" ht="15.75" hidden="1" x14ac:dyDescent="0.2">
      <c r="A390" s="35">
        <f t="shared" si="10"/>
        <v>44278</v>
      </c>
      <c r="B390" s="36">
        <f>SUMIFS(СВЦЭМ!$J$40:$J$783,СВЦЭМ!$A$40:$A$783,$A390,СВЦЭМ!$B$39:$B$782,B$367)+'СЕТ СН'!$F$16</f>
        <v>0</v>
      </c>
      <c r="C390" s="36">
        <f>SUMIFS(СВЦЭМ!$J$40:$J$783,СВЦЭМ!$A$40:$A$783,$A390,СВЦЭМ!$B$39:$B$782,C$367)+'СЕТ СН'!$F$16</f>
        <v>0</v>
      </c>
      <c r="D390" s="36">
        <f>SUMIFS(СВЦЭМ!$J$40:$J$783,СВЦЭМ!$A$40:$A$783,$A390,СВЦЭМ!$B$39:$B$782,D$367)+'СЕТ СН'!$F$16</f>
        <v>0</v>
      </c>
      <c r="E390" s="36">
        <f>SUMIFS(СВЦЭМ!$J$40:$J$783,СВЦЭМ!$A$40:$A$783,$A390,СВЦЭМ!$B$39:$B$782,E$367)+'СЕТ СН'!$F$16</f>
        <v>0</v>
      </c>
      <c r="F390" s="36">
        <f>SUMIFS(СВЦЭМ!$J$40:$J$783,СВЦЭМ!$A$40:$A$783,$A390,СВЦЭМ!$B$39:$B$782,F$367)+'СЕТ СН'!$F$16</f>
        <v>0</v>
      </c>
      <c r="G390" s="36">
        <f>SUMIFS(СВЦЭМ!$J$40:$J$783,СВЦЭМ!$A$40:$A$783,$A390,СВЦЭМ!$B$39:$B$782,G$367)+'СЕТ СН'!$F$16</f>
        <v>0</v>
      </c>
      <c r="H390" s="36">
        <f>SUMIFS(СВЦЭМ!$J$40:$J$783,СВЦЭМ!$A$40:$A$783,$A390,СВЦЭМ!$B$39:$B$782,H$367)+'СЕТ СН'!$F$16</f>
        <v>0</v>
      </c>
      <c r="I390" s="36">
        <f>SUMIFS(СВЦЭМ!$J$40:$J$783,СВЦЭМ!$A$40:$A$783,$A390,СВЦЭМ!$B$39:$B$782,I$367)+'СЕТ СН'!$F$16</f>
        <v>0</v>
      </c>
      <c r="J390" s="36">
        <f>SUMIFS(СВЦЭМ!$J$40:$J$783,СВЦЭМ!$A$40:$A$783,$A390,СВЦЭМ!$B$39:$B$782,J$367)+'СЕТ СН'!$F$16</f>
        <v>0</v>
      </c>
      <c r="K390" s="36">
        <f>SUMIFS(СВЦЭМ!$J$40:$J$783,СВЦЭМ!$A$40:$A$783,$A390,СВЦЭМ!$B$39:$B$782,K$367)+'СЕТ СН'!$F$16</f>
        <v>0</v>
      </c>
      <c r="L390" s="36">
        <f>SUMIFS(СВЦЭМ!$J$40:$J$783,СВЦЭМ!$A$40:$A$783,$A390,СВЦЭМ!$B$39:$B$782,L$367)+'СЕТ СН'!$F$16</f>
        <v>0</v>
      </c>
      <c r="M390" s="36">
        <f>SUMIFS(СВЦЭМ!$J$40:$J$783,СВЦЭМ!$A$40:$A$783,$A390,СВЦЭМ!$B$39:$B$782,M$367)+'СЕТ СН'!$F$16</f>
        <v>0</v>
      </c>
      <c r="N390" s="36">
        <f>SUMIFS(СВЦЭМ!$J$40:$J$783,СВЦЭМ!$A$40:$A$783,$A390,СВЦЭМ!$B$39:$B$782,N$367)+'СЕТ СН'!$F$16</f>
        <v>0</v>
      </c>
      <c r="O390" s="36">
        <f>SUMIFS(СВЦЭМ!$J$40:$J$783,СВЦЭМ!$A$40:$A$783,$A390,СВЦЭМ!$B$39:$B$782,O$367)+'СЕТ СН'!$F$16</f>
        <v>0</v>
      </c>
      <c r="P390" s="36">
        <f>SUMIFS(СВЦЭМ!$J$40:$J$783,СВЦЭМ!$A$40:$A$783,$A390,СВЦЭМ!$B$39:$B$782,P$367)+'СЕТ СН'!$F$16</f>
        <v>0</v>
      </c>
      <c r="Q390" s="36">
        <f>SUMIFS(СВЦЭМ!$J$40:$J$783,СВЦЭМ!$A$40:$A$783,$A390,СВЦЭМ!$B$39:$B$782,Q$367)+'СЕТ СН'!$F$16</f>
        <v>0</v>
      </c>
      <c r="R390" s="36">
        <f>SUMIFS(СВЦЭМ!$J$40:$J$783,СВЦЭМ!$A$40:$A$783,$A390,СВЦЭМ!$B$39:$B$782,R$367)+'СЕТ СН'!$F$16</f>
        <v>0</v>
      </c>
      <c r="S390" s="36">
        <f>SUMIFS(СВЦЭМ!$J$40:$J$783,СВЦЭМ!$A$40:$A$783,$A390,СВЦЭМ!$B$39:$B$782,S$367)+'СЕТ СН'!$F$16</f>
        <v>0</v>
      </c>
      <c r="T390" s="36">
        <f>SUMIFS(СВЦЭМ!$J$40:$J$783,СВЦЭМ!$A$40:$A$783,$A390,СВЦЭМ!$B$39:$B$782,T$367)+'СЕТ СН'!$F$16</f>
        <v>0</v>
      </c>
      <c r="U390" s="36">
        <f>SUMIFS(СВЦЭМ!$J$40:$J$783,СВЦЭМ!$A$40:$A$783,$A390,СВЦЭМ!$B$39:$B$782,U$367)+'СЕТ СН'!$F$16</f>
        <v>0</v>
      </c>
      <c r="V390" s="36">
        <f>SUMIFS(СВЦЭМ!$J$40:$J$783,СВЦЭМ!$A$40:$A$783,$A390,СВЦЭМ!$B$39:$B$782,V$367)+'СЕТ СН'!$F$16</f>
        <v>0</v>
      </c>
      <c r="W390" s="36">
        <f>SUMIFS(СВЦЭМ!$J$40:$J$783,СВЦЭМ!$A$40:$A$783,$A390,СВЦЭМ!$B$39:$B$782,W$367)+'СЕТ СН'!$F$16</f>
        <v>0</v>
      </c>
      <c r="X390" s="36">
        <f>SUMIFS(СВЦЭМ!$J$40:$J$783,СВЦЭМ!$A$40:$A$783,$A390,СВЦЭМ!$B$39:$B$782,X$367)+'СЕТ СН'!$F$16</f>
        <v>0</v>
      </c>
      <c r="Y390" s="36">
        <f>SUMIFS(СВЦЭМ!$J$40:$J$783,СВЦЭМ!$A$40:$A$783,$A390,СВЦЭМ!$B$39:$B$782,Y$367)+'СЕТ СН'!$F$16</f>
        <v>0</v>
      </c>
    </row>
    <row r="391" spans="1:26" ht="15.75" hidden="1" x14ac:dyDescent="0.2">
      <c r="A391" s="35">
        <f t="shared" si="10"/>
        <v>44279</v>
      </c>
      <c r="B391" s="36">
        <f>SUMIFS(СВЦЭМ!$J$40:$J$783,СВЦЭМ!$A$40:$A$783,$A391,СВЦЭМ!$B$39:$B$782,B$367)+'СЕТ СН'!$F$16</f>
        <v>0</v>
      </c>
      <c r="C391" s="36">
        <f>SUMIFS(СВЦЭМ!$J$40:$J$783,СВЦЭМ!$A$40:$A$783,$A391,СВЦЭМ!$B$39:$B$782,C$367)+'СЕТ СН'!$F$16</f>
        <v>0</v>
      </c>
      <c r="D391" s="36">
        <f>SUMIFS(СВЦЭМ!$J$40:$J$783,СВЦЭМ!$A$40:$A$783,$A391,СВЦЭМ!$B$39:$B$782,D$367)+'СЕТ СН'!$F$16</f>
        <v>0</v>
      </c>
      <c r="E391" s="36">
        <f>SUMIFS(СВЦЭМ!$J$40:$J$783,СВЦЭМ!$A$40:$A$783,$A391,СВЦЭМ!$B$39:$B$782,E$367)+'СЕТ СН'!$F$16</f>
        <v>0</v>
      </c>
      <c r="F391" s="36">
        <f>SUMIFS(СВЦЭМ!$J$40:$J$783,СВЦЭМ!$A$40:$A$783,$A391,СВЦЭМ!$B$39:$B$782,F$367)+'СЕТ СН'!$F$16</f>
        <v>0</v>
      </c>
      <c r="G391" s="36">
        <f>SUMIFS(СВЦЭМ!$J$40:$J$783,СВЦЭМ!$A$40:$A$783,$A391,СВЦЭМ!$B$39:$B$782,G$367)+'СЕТ СН'!$F$16</f>
        <v>0</v>
      </c>
      <c r="H391" s="36">
        <f>SUMIFS(СВЦЭМ!$J$40:$J$783,СВЦЭМ!$A$40:$A$783,$A391,СВЦЭМ!$B$39:$B$782,H$367)+'СЕТ СН'!$F$16</f>
        <v>0</v>
      </c>
      <c r="I391" s="36">
        <f>SUMIFS(СВЦЭМ!$J$40:$J$783,СВЦЭМ!$A$40:$A$783,$A391,СВЦЭМ!$B$39:$B$782,I$367)+'СЕТ СН'!$F$16</f>
        <v>0</v>
      </c>
      <c r="J391" s="36">
        <f>SUMIFS(СВЦЭМ!$J$40:$J$783,СВЦЭМ!$A$40:$A$783,$A391,СВЦЭМ!$B$39:$B$782,J$367)+'СЕТ СН'!$F$16</f>
        <v>0</v>
      </c>
      <c r="K391" s="36">
        <f>SUMIFS(СВЦЭМ!$J$40:$J$783,СВЦЭМ!$A$40:$A$783,$A391,СВЦЭМ!$B$39:$B$782,K$367)+'СЕТ СН'!$F$16</f>
        <v>0</v>
      </c>
      <c r="L391" s="36">
        <f>SUMIFS(СВЦЭМ!$J$40:$J$783,СВЦЭМ!$A$40:$A$783,$A391,СВЦЭМ!$B$39:$B$782,L$367)+'СЕТ СН'!$F$16</f>
        <v>0</v>
      </c>
      <c r="M391" s="36">
        <f>SUMIFS(СВЦЭМ!$J$40:$J$783,СВЦЭМ!$A$40:$A$783,$A391,СВЦЭМ!$B$39:$B$782,M$367)+'СЕТ СН'!$F$16</f>
        <v>0</v>
      </c>
      <c r="N391" s="36">
        <f>SUMIFS(СВЦЭМ!$J$40:$J$783,СВЦЭМ!$A$40:$A$783,$A391,СВЦЭМ!$B$39:$B$782,N$367)+'СЕТ СН'!$F$16</f>
        <v>0</v>
      </c>
      <c r="O391" s="36">
        <f>SUMIFS(СВЦЭМ!$J$40:$J$783,СВЦЭМ!$A$40:$A$783,$A391,СВЦЭМ!$B$39:$B$782,O$367)+'СЕТ СН'!$F$16</f>
        <v>0</v>
      </c>
      <c r="P391" s="36">
        <f>SUMIFS(СВЦЭМ!$J$40:$J$783,СВЦЭМ!$A$40:$A$783,$A391,СВЦЭМ!$B$39:$B$782,P$367)+'СЕТ СН'!$F$16</f>
        <v>0</v>
      </c>
      <c r="Q391" s="36">
        <f>SUMIFS(СВЦЭМ!$J$40:$J$783,СВЦЭМ!$A$40:$A$783,$A391,СВЦЭМ!$B$39:$B$782,Q$367)+'СЕТ СН'!$F$16</f>
        <v>0</v>
      </c>
      <c r="R391" s="36">
        <f>SUMIFS(СВЦЭМ!$J$40:$J$783,СВЦЭМ!$A$40:$A$783,$A391,СВЦЭМ!$B$39:$B$782,R$367)+'СЕТ СН'!$F$16</f>
        <v>0</v>
      </c>
      <c r="S391" s="36">
        <f>SUMIFS(СВЦЭМ!$J$40:$J$783,СВЦЭМ!$A$40:$A$783,$A391,СВЦЭМ!$B$39:$B$782,S$367)+'СЕТ СН'!$F$16</f>
        <v>0</v>
      </c>
      <c r="T391" s="36">
        <f>SUMIFS(СВЦЭМ!$J$40:$J$783,СВЦЭМ!$A$40:$A$783,$A391,СВЦЭМ!$B$39:$B$782,T$367)+'СЕТ СН'!$F$16</f>
        <v>0</v>
      </c>
      <c r="U391" s="36">
        <f>SUMIFS(СВЦЭМ!$J$40:$J$783,СВЦЭМ!$A$40:$A$783,$A391,СВЦЭМ!$B$39:$B$782,U$367)+'СЕТ СН'!$F$16</f>
        <v>0</v>
      </c>
      <c r="V391" s="36">
        <f>SUMIFS(СВЦЭМ!$J$40:$J$783,СВЦЭМ!$A$40:$A$783,$A391,СВЦЭМ!$B$39:$B$782,V$367)+'СЕТ СН'!$F$16</f>
        <v>0</v>
      </c>
      <c r="W391" s="36">
        <f>SUMIFS(СВЦЭМ!$J$40:$J$783,СВЦЭМ!$A$40:$A$783,$A391,СВЦЭМ!$B$39:$B$782,W$367)+'СЕТ СН'!$F$16</f>
        <v>0</v>
      </c>
      <c r="X391" s="36">
        <f>SUMIFS(СВЦЭМ!$J$40:$J$783,СВЦЭМ!$A$40:$A$783,$A391,СВЦЭМ!$B$39:$B$782,X$367)+'СЕТ СН'!$F$16</f>
        <v>0</v>
      </c>
      <c r="Y391" s="36">
        <f>SUMIFS(СВЦЭМ!$J$40:$J$783,СВЦЭМ!$A$40:$A$783,$A391,СВЦЭМ!$B$39:$B$782,Y$367)+'СЕТ СН'!$F$16</f>
        <v>0</v>
      </c>
    </row>
    <row r="392" spans="1:26" ht="15.75" hidden="1" x14ac:dyDescent="0.2">
      <c r="A392" s="35">
        <f t="shared" si="10"/>
        <v>44280</v>
      </c>
      <c r="B392" s="36">
        <f>SUMIFS(СВЦЭМ!$J$40:$J$783,СВЦЭМ!$A$40:$A$783,$A392,СВЦЭМ!$B$39:$B$782,B$367)+'СЕТ СН'!$F$16</f>
        <v>0</v>
      </c>
      <c r="C392" s="36">
        <f>SUMIFS(СВЦЭМ!$J$40:$J$783,СВЦЭМ!$A$40:$A$783,$A392,СВЦЭМ!$B$39:$B$782,C$367)+'СЕТ СН'!$F$16</f>
        <v>0</v>
      </c>
      <c r="D392" s="36">
        <f>SUMIFS(СВЦЭМ!$J$40:$J$783,СВЦЭМ!$A$40:$A$783,$A392,СВЦЭМ!$B$39:$B$782,D$367)+'СЕТ СН'!$F$16</f>
        <v>0</v>
      </c>
      <c r="E392" s="36">
        <f>SUMIFS(СВЦЭМ!$J$40:$J$783,СВЦЭМ!$A$40:$A$783,$A392,СВЦЭМ!$B$39:$B$782,E$367)+'СЕТ СН'!$F$16</f>
        <v>0</v>
      </c>
      <c r="F392" s="36">
        <f>SUMIFS(СВЦЭМ!$J$40:$J$783,СВЦЭМ!$A$40:$A$783,$A392,СВЦЭМ!$B$39:$B$782,F$367)+'СЕТ СН'!$F$16</f>
        <v>0</v>
      </c>
      <c r="G392" s="36">
        <f>SUMIFS(СВЦЭМ!$J$40:$J$783,СВЦЭМ!$A$40:$A$783,$A392,СВЦЭМ!$B$39:$B$782,G$367)+'СЕТ СН'!$F$16</f>
        <v>0</v>
      </c>
      <c r="H392" s="36">
        <f>SUMIFS(СВЦЭМ!$J$40:$J$783,СВЦЭМ!$A$40:$A$783,$A392,СВЦЭМ!$B$39:$B$782,H$367)+'СЕТ СН'!$F$16</f>
        <v>0</v>
      </c>
      <c r="I392" s="36">
        <f>SUMIFS(СВЦЭМ!$J$40:$J$783,СВЦЭМ!$A$40:$A$783,$A392,СВЦЭМ!$B$39:$B$782,I$367)+'СЕТ СН'!$F$16</f>
        <v>0</v>
      </c>
      <c r="J392" s="36">
        <f>SUMIFS(СВЦЭМ!$J$40:$J$783,СВЦЭМ!$A$40:$A$783,$A392,СВЦЭМ!$B$39:$B$782,J$367)+'СЕТ СН'!$F$16</f>
        <v>0</v>
      </c>
      <c r="K392" s="36">
        <f>SUMIFS(СВЦЭМ!$J$40:$J$783,СВЦЭМ!$A$40:$A$783,$A392,СВЦЭМ!$B$39:$B$782,K$367)+'СЕТ СН'!$F$16</f>
        <v>0</v>
      </c>
      <c r="L392" s="36">
        <f>SUMIFS(СВЦЭМ!$J$40:$J$783,СВЦЭМ!$A$40:$A$783,$A392,СВЦЭМ!$B$39:$B$782,L$367)+'СЕТ СН'!$F$16</f>
        <v>0</v>
      </c>
      <c r="M392" s="36">
        <f>SUMIFS(СВЦЭМ!$J$40:$J$783,СВЦЭМ!$A$40:$A$783,$A392,СВЦЭМ!$B$39:$B$782,M$367)+'СЕТ СН'!$F$16</f>
        <v>0</v>
      </c>
      <c r="N392" s="36">
        <f>SUMIFS(СВЦЭМ!$J$40:$J$783,СВЦЭМ!$A$40:$A$783,$A392,СВЦЭМ!$B$39:$B$782,N$367)+'СЕТ СН'!$F$16</f>
        <v>0</v>
      </c>
      <c r="O392" s="36">
        <f>SUMIFS(СВЦЭМ!$J$40:$J$783,СВЦЭМ!$A$40:$A$783,$A392,СВЦЭМ!$B$39:$B$782,O$367)+'СЕТ СН'!$F$16</f>
        <v>0</v>
      </c>
      <c r="P392" s="36">
        <f>SUMIFS(СВЦЭМ!$J$40:$J$783,СВЦЭМ!$A$40:$A$783,$A392,СВЦЭМ!$B$39:$B$782,P$367)+'СЕТ СН'!$F$16</f>
        <v>0</v>
      </c>
      <c r="Q392" s="36">
        <f>SUMIFS(СВЦЭМ!$J$40:$J$783,СВЦЭМ!$A$40:$A$783,$A392,СВЦЭМ!$B$39:$B$782,Q$367)+'СЕТ СН'!$F$16</f>
        <v>0</v>
      </c>
      <c r="R392" s="36">
        <f>SUMIFS(СВЦЭМ!$J$40:$J$783,СВЦЭМ!$A$40:$A$783,$A392,СВЦЭМ!$B$39:$B$782,R$367)+'СЕТ СН'!$F$16</f>
        <v>0</v>
      </c>
      <c r="S392" s="36">
        <f>SUMIFS(СВЦЭМ!$J$40:$J$783,СВЦЭМ!$A$40:$A$783,$A392,СВЦЭМ!$B$39:$B$782,S$367)+'СЕТ СН'!$F$16</f>
        <v>0</v>
      </c>
      <c r="T392" s="36">
        <f>SUMIFS(СВЦЭМ!$J$40:$J$783,СВЦЭМ!$A$40:$A$783,$A392,СВЦЭМ!$B$39:$B$782,T$367)+'СЕТ СН'!$F$16</f>
        <v>0</v>
      </c>
      <c r="U392" s="36">
        <f>SUMIFS(СВЦЭМ!$J$40:$J$783,СВЦЭМ!$A$40:$A$783,$A392,СВЦЭМ!$B$39:$B$782,U$367)+'СЕТ СН'!$F$16</f>
        <v>0</v>
      </c>
      <c r="V392" s="36">
        <f>SUMIFS(СВЦЭМ!$J$40:$J$783,СВЦЭМ!$A$40:$A$783,$A392,СВЦЭМ!$B$39:$B$782,V$367)+'СЕТ СН'!$F$16</f>
        <v>0</v>
      </c>
      <c r="W392" s="36">
        <f>SUMIFS(СВЦЭМ!$J$40:$J$783,СВЦЭМ!$A$40:$A$783,$A392,СВЦЭМ!$B$39:$B$782,W$367)+'СЕТ СН'!$F$16</f>
        <v>0</v>
      </c>
      <c r="X392" s="36">
        <f>SUMIFS(СВЦЭМ!$J$40:$J$783,СВЦЭМ!$A$40:$A$783,$A392,СВЦЭМ!$B$39:$B$782,X$367)+'СЕТ СН'!$F$16</f>
        <v>0</v>
      </c>
      <c r="Y392" s="36">
        <f>SUMIFS(СВЦЭМ!$J$40:$J$783,СВЦЭМ!$A$40:$A$783,$A392,СВЦЭМ!$B$39:$B$782,Y$367)+'СЕТ СН'!$F$16</f>
        <v>0</v>
      </c>
    </row>
    <row r="393" spans="1:26" ht="15.75" hidden="1" x14ac:dyDescent="0.2">
      <c r="A393" s="35">
        <f t="shared" si="10"/>
        <v>44281</v>
      </c>
      <c r="B393" s="36">
        <f>SUMIFS(СВЦЭМ!$J$40:$J$783,СВЦЭМ!$A$40:$A$783,$A393,СВЦЭМ!$B$39:$B$782,B$367)+'СЕТ СН'!$F$16</f>
        <v>0</v>
      </c>
      <c r="C393" s="36">
        <f>SUMIFS(СВЦЭМ!$J$40:$J$783,СВЦЭМ!$A$40:$A$783,$A393,СВЦЭМ!$B$39:$B$782,C$367)+'СЕТ СН'!$F$16</f>
        <v>0</v>
      </c>
      <c r="D393" s="36">
        <f>SUMIFS(СВЦЭМ!$J$40:$J$783,СВЦЭМ!$A$40:$A$783,$A393,СВЦЭМ!$B$39:$B$782,D$367)+'СЕТ СН'!$F$16</f>
        <v>0</v>
      </c>
      <c r="E393" s="36">
        <f>SUMIFS(СВЦЭМ!$J$40:$J$783,СВЦЭМ!$A$40:$A$783,$A393,СВЦЭМ!$B$39:$B$782,E$367)+'СЕТ СН'!$F$16</f>
        <v>0</v>
      </c>
      <c r="F393" s="36">
        <f>SUMIFS(СВЦЭМ!$J$40:$J$783,СВЦЭМ!$A$40:$A$783,$A393,СВЦЭМ!$B$39:$B$782,F$367)+'СЕТ СН'!$F$16</f>
        <v>0</v>
      </c>
      <c r="G393" s="36">
        <f>SUMIFS(СВЦЭМ!$J$40:$J$783,СВЦЭМ!$A$40:$A$783,$A393,СВЦЭМ!$B$39:$B$782,G$367)+'СЕТ СН'!$F$16</f>
        <v>0</v>
      </c>
      <c r="H393" s="36">
        <f>SUMIFS(СВЦЭМ!$J$40:$J$783,СВЦЭМ!$A$40:$A$783,$A393,СВЦЭМ!$B$39:$B$782,H$367)+'СЕТ СН'!$F$16</f>
        <v>0</v>
      </c>
      <c r="I393" s="36">
        <f>SUMIFS(СВЦЭМ!$J$40:$J$783,СВЦЭМ!$A$40:$A$783,$A393,СВЦЭМ!$B$39:$B$782,I$367)+'СЕТ СН'!$F$16</f>
        <v>0</v>
      </c>
      <c r="J393" s="36">
        <f>SUMIFS(СВЦЭМ!$J$40:$J$783,СВЦЭМ!$A$40:$A$783,$A393,СВЦЭМ!$B$39:$B$782,J$367)+'СЕТ СН'!$F$16</f>
        <v>0</v>
      </c>
      <c r="K393" s="36">
        <f>SUMIFS(СВЦЭМ!$J$40:$J$783,СВЦЭМ!$A$40:$A$783,$A393,СВЦЭМ!$B$39:$B$782,K$367)+'СЕТ СН'!$F$16</f>
        <v>0</v>
      </c>
      <c r="L393" s="36">
        <f>SUMIFS(СВЦЭМ!$J$40:$J$783,СВЦЭМ!$A$40:$A$783,$A393,СВЦЭМ!$B$39:$B$782,L$367)+'СЕТ СН'!$F$16</f>
        <v>0</v>
      </c>
      <c r="M393" s="36">
        <f>SUMIFS(СВЦЭМ!$J$40:$J$783,СВЦЭМ!$A$40:$A$783,$A393,СВЦЭМ!$B$39:$B$782,M$367)+'СЕТ СН'!$F$16</f>
        <v>0</v>
      </c>
      <c r="N393" s="36">
        <f>SUMIFS(СВЦЭМ!$J$40:$J$783,СВЦЭМ!$A$40:$A$783,$A393,СВЦЭМ!$B$39:$B$782,N$367)+'СЕТ СН'!$F$16</f>
        <v>0</v>
      </c>
      <c r="O393" s="36">
        <f>SUMIFS(СВЦЭМ!$J$40:$J$783,СВЦЭМ!$A$40:$A$783,$A393,СВЦЭМ!$B$39:$B$782,O$367)+'СЕТ СН'!$F$16</f>
        <v>0</v>
      </c>
      <c r="P393" s="36">
        <f>SUMIFS(СВЦЭМ!$J$40:$J$783,СВЦЭМ!$A$40:$A$783,$A393,СВЦЭМ!$B$39:$B$782,P$367)+'СЕТ СН'!$F$16</f>
        <v>0</v>
      </c>
      <c r="Q393" s="36">
        <f>SUMIFS(СВЦЭМ!$J$40:$J$783,СВЦЭМ!$A$40:$A$783,$A393,СВЦЭМ!$B$39:$B$782,Q$367)+'СЕТ СН'!$F$16</f>
        <v>0</v>
      </c>
      <c r="R393" s="36">
        <f>SUMIFS(СВЦЭМ!$J$40:$J$783,СВЦЭМ!$A$40:$A$783,$A393,СВЦЭМ!$B$39:$B$782,R$367)+'СЕТ СН'!$F$16</f>
        <v>0</v>
      </c>
      <c r="S393" s="36">
        <f>SUMIFS(СВЦЭМ!$J$40:$J$783,СВЦЭМ!$A$40:$A$783,$A393,СВЦЭМ!$B$39:$B$782,S$367)+'СЕТ СН'!$F$16</f>
        <v>0</v>
      </c>
      <c r="T393" s="36">
        <f>SUMIFS(СВЦЭМ!$J$40:$J$783,СВЦЭМ!$A$40:$A$783,$A393,СВЦЭМ!$B$39:$B$782,T$367)+'СЕТ СН'!$F$16</f>
        <v>0</v>
      </c>
      <c r="U393" s="36">
        <f>SUMIFS(СВЦЭМ!$J$40:$J$783,СВЦЭМ!$A$40:$A$783,$A393,СВЦЭМ!$B$39:$B$782,U$367)+'СЕТ СН'!$F$16</f>
        <v>0</v>
      </c>
      <c r="V393" s="36">
        <f>SUMIFS(СВЦЭМ!$J$40:$J$783,СВЦЭМ!$A$40:$A$783,$A393,СВЦЭМ!$B$39:$B$782,V$367)+'СЕТ СН'!$F$16</f>
        <v>0</v>
      </c>
      <c r="W393" s="36">
        <f>SUMIFS(СВЦЭМ!$J$40:$J$783,СВЦЭМ!$A$40:$A$783,$A393,СВЦЭМ!$B$39:$B$782,W$367)+'СЕТ СН'!$F$16</f>
        <v>0</v>
      </c>
      <c r="X393" s="36">
        <f>SUMIFS(СВЦЭМ!$J$40:$J$783,СВЦЭМ!$A$40:$A$783,$A393,СВЦЭМ!$B$39:$B$782,X$367)+'СЕТ СН'!$F$16</f>
        <v>0</v>
      </c>
      <c r="Y393" s="36">
        <f>SUMIFS(СВЦЭМ!$J$40:$J$783,СВЦЭМ!$A$40:$A$783,$A393,СВЦЭМ!$B$39:$B$782,Y$367)+'СЕТ СН'!$F$16</f>
        <v>0</v>
      </c>
    </row>
    <row r="394" spans="1:26" ht="15.75" hidden="1" x14ac:dyDescent="0.2">
      <c r="A394" s="35">
        <f t="shared" si="10"/>
        <v>44282</v>
      </c>
      <c r="B394" s="36">
        <f>SUMIFS(СВЦЭМ!$J$40:$J$783,СВЦЭМ!$A$40:$A$783,$A394,СВЦЭМ!$B$39:$B$782,B$367)+'СЕТ СН'!$F$16</f>
        <v>0</v>
      </c>
      <c r="C394" s="36">
        <f>SUMIFS(СВЦЭМ!$J$40:$J$783,СВЦЭМ!$A$40:$A$783,$A394,СВЦЭМ!$B$39:$B$782,C$367)+'СЕТ СН'!$F$16</f>
        <v>0</v>
      </c>
      <c r="D394" s="36">
        <f>SUMIFS(СВЦЭМ!$J$40:$J$783,СВЦЭМ!$A$40:$A$783,$A394,СВЦЭМ!$B$39:$B$782,D$367)+'СЕТ СН'!$F$16</f>
        <v>0</v>
      </c>
      <c r="E394" s="36">
        <f>SUMIFS(СВЦЭМ!$J$40:$J$783,СВЦЭМ!$A$40:$A$783,$A394,СВЦЭМ!$B$39:$B$782,E$367)+'СЕТ СН'!$F$16</f>
        <v>0</v>
      </c>
      <c r="F394" s="36">
        <f>SUMIFS(СВЦЭМ!$J$40:$J$783,СВЦЭМ!$A$40:$A$783,$A394,СВЦЭМ!$B$39:$B$782,F$367)+'СЕТ СН'!$F$16</f>
        <v>0</v>
      </c>
      <c r="G394" s="36">
        <f>SUMIFS(СВЦЭМ!$J$40:$J$783,СВЦЭМ!$A$40:$A$783,$A394,СВЦЭМ!$B$39:$B$782,G$367)+'СЕТ СН'!$F$16</f>
        <v>0</v>
      </c>
      <c r="H394" s="36">
        <f>SUMIFS(СВЦЭМ!$J$40:$J$783,СВЦЭМ!$A$40:$A$783,$A394,СВЦЭМ!$B$39:$B$782,H$367)+'СЕТ СН'!$F$16</f>
        <v>0</v>
      </c>
      <c r="I394" s="36">
        <f>SUMIFS(СВЦЭМ!$J$40:$J$783,СВЦЭМ!$A$40:$A$783,$A394,СВЦЭМ!$B$39:$B$782,I$367)+'СЕТ СН'!$F$16</f>
        <v>0</v>
      </c>
      <c r="J394" s="36">
        <f>SUMIFS(СВЦЭМ!$J$40:$J$783,СВЦЭМ!$A$40:$A$783,$A394,СВЦЭМ!$B$39:$B$782,J$367)+'СЕТ СН'!$F$16</f>
        <v>0</v>
      </c>
      <c r="K394" s="36">
        <f>SUMIFS(СВЦЭМ!$J$40:$J$783,СВЦЭМ!$A$40:$A$783,$A394,СВЦЭМ!$B$39:$B$782,K$367)+'СЕТ СН'!$F$16</f>
        <v>0</v>
      </c>
      <c r="L394" s="36">
        <f>SUMIFS(СВЦЭМ!$J$40:$J$783,СВЦЭМ!$A$40:$A$783,$A394,СВЦЭМ!$B$39:$B$782,L$367)+'СЕТ СН'!$F$16</f>
        <v>0</v>
      </c>
      <c r="M394" s="36">
        <f>SUMIFS(СВЦЭМ!$J$40:$J$783,СВЦЭМ!$A$40:$A$783,$A394,СВЦЭМ!$B$39:$B$782,M$367)+'СЕТ СН'!$F$16</f>
        <v>0</v>
      </c>
      <c r="N394" s="36">
        <f>SUMIFS(СВЦЭМ!$J$40:$J$783,СВЦЭМ!$A$40:$A$783,$A394,СВЦЭМ!$B$39:$B$782,N$367)+'СЕТ СН'!$F$16</f>
        <v>0</v>
      </c>
      <c r="O394" s="36">
        <f>SUMIFS(СВЦЭМ!$J$40:$J$783,СВЦЭМ!$A$40:$A$783,$A394,СВЦЭМ!$B$39:$B$782,O$367)+'СЕТ СН'!$F$16</f>
        <v>0</v>
      </c>
      <c r="P394" s="36">
        <f>SUMIFS(СВЦЭМ!$J$40:$J$783,СВЦЭМ!$A$40:$A$783,$A394,СВЦЭМ!$B$39:$B$782,P$367)+'СЕТ СН'!$F$16</f>
        <v>0</v>
      </c>
      <c r="Q394" s="36">
        <f>SUMIFS(СВЦЭМ!$J$40:$J$783,СВЦЭМ!$A$40:$A$783,$A394,СВЦЭМ!$B$39:$B$782,Q$367)+'СЕТ СН'!$F$16</f>
        <v>0</v>
      </c>
      <c r="R394" s="36">
        <f>SUMIFS(СВЦЭМ!$J$40:$J$783,СВЦЭМ!$A$40:$A$783,$A394,СВЦЭМ!$B$39:$B$782,R$367)+'СЕТ СН'!$F$16</f>
        <v>0</v>
      </c>
      <c r="S394" s="36">
        <f>SUMIFS(СВЦЭМ!$J$40:$J$783,СВЦЭМ!$A$40:$A$783,$A394,СВЦЭМ!$B$39:$B$782,S$367)+'СЕТ СН'!$F$16</f>
        <v>0</v>
      </c>
      <c r="T394" s="36">
        <f>SUMIFS(СВЦЭМ!$J$40:$J$783,СВЦЭМ!$A$40:$A$783,$A394,СВЦЭМ!$B$39:$B$782,T$367)+'СЕТ СН'!$F$16</f>
        <v>0</v>
      </c>
      <c r="U394" s="36">
        <f>SUMIFS(СВЦЭМ!$J$40:$J$783,СВЦЭМ!$A$40:$A$783,$A394,СВЦЭМ!$B$39:$B$782,U$367)+'СЕТ СН'!$F$16</f>
        <v>0</v>
      </c>
      <c r="V394" s="36">
        <f>SUMIFS(СВЦЭМ!$J$40:$J$783,СВЦЭМ!$A$40:$A$783,$A394,СВЦЭМ!$B$39:$B$782,V$367)+'СЕТ СН'!$F$16</f>
        <v>0</v>
      </c>
      <c r="W394" s="36">
        <f>SUMIFS(СВЦЭМ!$J$40:$J$783,СВЦЭМ!$A$40:$A$783,$A394,СВЦЭМ!$B$39:$B$782,W$367)+'СЕТ СН'!$F$16</f>
        <v>0</v>
      </c>
      <c r="X394" s="36">
        <f>SUMIFS(СВЦЭМ!$J$40:$J$783,СВЦЭМ!$A$40:$A$783,$A394,СВЦЭМ!$B$39:$B$782,X$367)+'СЕТ СН'!$F$16</f>
        <v>0</v>
      </c>
      <c r="Y394" s="36">
        <f>SUMIFS(СВЦЭМ!$J$40:$J$783,СВЦЭМ!$A$40:$A$783,$A394,СВЦЭМ!$B$39:$B$782,Y$367)+'СЕТ СН'!$F$16</f>
        <v>0</v>
      </c>
    </row>
    <row r="395" spans="1:26" ht="15.75" hidden="1" x14ac:dyDescent="0.2">
      <c r="A395" s="35">
        <f t="shared" si="10"/>
        <v>44283</v>
      </c>
      <c r="B395" s="36">
        <f>SUMIFS(СВЦЭМ!$J$40:$J$783,СВЦЭМ!$A$40:$A$783,$A395,СВЦЭМ!$B$39:$B$782,B$367)+'СЕТ СН'!$F$16</f>
        <v>0</v>
      </c>
      <c r="C395" s="36">
        <f>SUMIFS(СВЦЭМ!$J$40:$J$783,СВЦЭМ!$A$40:$A$783,$A395,СВЦЭМ!$B$39:$B$782,C$367)+'СЕТ СН'!$F$16</f>
        <v>0</v>
      </c>
      <c r="D395" s="36">
        <f>SUMIFS(СВЦЭМ!$J$40:$J$783,СВЦЭМ!$A$40:$A$783,$A395,СВЦЭМ!$B$39:$B$782,D$367)+'СЕТ СН'!$F$16</f>
        <v>0</v>
      </c>
      <c r="E395" s="36">
        <f>SUMIFS(СВЦЭМ!$J$40:$J$783,СВЦЭМ!$A$40:$A$783,$A395,СВЦЭМ!$B$39:$B$782,E$367)+'СЕТ СН'!$F$16</f>
        <v>0</v>
      </c>
      <c r="F395" s="36">
        <f>SUMIFS(СВЦЭМ!$J$40:$J$783,СВЦЭМ!$A$40:$A$783,$A395,СВЦЭМ!$B$39:$B$782,F$367)+'СЕТ СН'!$F$16</f>
        <v>0</v>
      </c>
      <c r="G395" s="36">
        <f>SUMIFS(СВЦЭМ!$J$40:$J$783,СВЦЭМ!$A$40:$A$783,$A395,СВЦЭМ!$B$39:$B$782,G$367)+'СЕТ СН'!$F$16</f>
        <v>0</v>
      </c>
      <c r="H395" s="36">
        <f>SUMIFS(СВЦЭМ!$J$40:$J$783,СВЦЭМ!$A$40:$A$783,$A395,СВЦЭМ!$B$39:$B$782,H$367)+'СЕТ СН'!$F$16</f>
        <v>0</v>
      </c>
      <c r="I395" s="36">
        <f>SUMIFS(СВЦЭМ!$J$40:$J$783,СВЦЭМ!$A$40:$A$783,$A395,СВЦЭМ!$B$39:$B$782,I$367)+'СЕТ СН'!$F$16</f>
        <v>0</v>
      </c>
      <c r="J395" s="36">
        <f>SUMIFS(СВЦЭМ!$J$40:$J$783,СВЦЭМ!$A$40:$A$783,$A395,СВЦЭМ!$B$39:$B$782,J$367)+'СЕТ СН'!$F$16</f>
        <v>0</v>
      </c>
      <c r="K395" s="36">
        <f>SUMIFS(СВЦЭМ!$J$40:$J$783,СВЦЭМ!$A$40:$A$783,$A395,СВЦЭМ!$B$39:$B$782,K$367)+'СЕТ СН'!$F$16</f>
        <v>0</v>
      </c>
      <c r="L395" s="36">
        <f>SUMIFS(СВЦЭМ!$J$40:$J$783,СВЦЭМ!$A$40:$A$783,$A395,СВЦЭМ!$B$39:$B$782,L$367)+'СЕТ СН'!$F$16</f>
        <v>0</v>
      </c>
      <c r="M395" s="36">
        <f>SUMIFS(СВЦЭМ!$J$40:$J$783,СВЦЭМ!$A$40:$A$783,$A395,СВЦЭМ!$B$39:$B$782,M$367)+'СЕТ СН'!$F$16</f>
        <v>0</v>
      </c>
      <c r="N395" s="36">
        <f>SUMIFS(СВЦЭМ!$J$40:$J$783,СВЦЭМ!$A$40:$A$783,$A395,СВЦЭМ!$B$39:$B$782,N$367)+'СЕТ СН'!$F$16</f>
        <v>0</v>
      </c>
      <c r="O395" s="36">
        <f>SUMIFS(СВЦЭМ!$J$40:$J$783,СВЦЭМ!$A$40:$A$783,$A395,СВЦЭМ!$B$39:$B$782,O$367)+'СЕТ СН'!$F$16</f>
        <v>0</v>
      </c>
      <c r="P395" s="36">
        <f>SUMIFS(СВЦЭМ!$J$40:$J$783,СВЦЭМ!$A$40:$A$783,$A395,СВЦЭМ!$B$39:$B$782,P$367)+'СЕТ СН'!$F$16</f>
        <v>0</v>
      </c>
      <c r="Q395" s="36">
        <f>SUMIFS(СВЦЭМ!$J$40:$J$783,СВЦЭМ!$A$40:$A$783,$A395,СВЦЭМ!$B$39:$B$782,Q$367)+'СЕТ СН'!$F$16</f>
        <v>0</v>
      </c>
      <c r="R395" s="36">
        <f>SUMIFS(СВЦЭМ!$J$40:$J$783,СВЦЭМ!$A$40:$A$783,$A395,СВЦЭМ!$B$39:$B$782,R$367)+'СЕТ СН'!$F$16</f>
        <v>0</v>
      </c>
      <c r="S395" s="36">
        <f>SUMIFS(СВЦЭМ!$J$40:$J$783,СВЦЭМ!$A$40:$A$783,$A395,СВЦЭМ!$B$39:$B$782,S$367)+'СЕТ СН'!$F$16</f>
        <v>0</v>
      </c>
      <c r="T395" s="36">
        <f>SUMIFS(СВЦЭМ!$J$40:$J$783,СВЦЭМ!$A$40:$A$783,$A395,СВЦЭМ!$B$39:$B$782,T$367)+'СЕТ СН'!$F$16</f>
        <v>0</v>
      </c>
      <c r="U395" s="36">
        <f>SUMIFS(СВЦЭМ!$J$40:$J$783,СВЦЭМ!$A$40:$A$783,$A395,СВЦЭМ!$B$39:$B$782,U$367)+'СЕТ СН'!$F$16</f>
        <v>0</v>
      </c>
      <c r="V395" s="36">
        <f>SUMIFS(СВЦЭМ!$J$40:$J$783,СВЦЭМ!$A$40:$A$783,$A395,СВЦЭМ!$B$39:$B$782,V$367)+'СЕТ СН'!$F$16</f>
        <v>0</v>
      </c>
      <c r="W395" s="36">
        <f>SUMIFS(СВЦЭМ!$J$40:$J$783,СВЦЭМ!$A$40:$A$783,$A395,СВЦЭМ!$B$39:$B$782,W$367)+'СЕТ СН'!$F$16</f>
        <v>0</v>
      </c>
      <c r="X395" s="36">
        <f>SUMIFS(СВЦЭМ!$J$40:$J$783,СВЦЭМ!$A$40:$A$783,$A395,СВЦЭМ!$B$39:$B$782,X$367)+'СЕТ СН'!$F$16</f>
        <v>0</v>
      </c>
      <c r="Y395" s="36">
        <f>SUMIFS(СВЦЭМ!$J$40:$J$783,СВЦЭМ!$A$40:$A$783,$A395,СВЦЭМ!$B$39:$B$782,Y$367)+'СЕТ СН'!$F$16</f>
        <v>0</v>
      </c>
    </row>
    <row r="396" spans="1:26" ht="15.75" hidden="1" x14ac:dyDescent="0.2">
      <c r="A396" s="35">
        <f t="shared" si="10"/>
        <v>44284</v>
      </c>
      <c r="B396" s="36">
        <f>SUMIFS(СВЦЭМ!$J$40:$J$783,СВЦЭМ!$A$40:$A$783,$A396,СВЦЭМ!$B$39:$B$782,B$367)+'СЕТ СН'!$F$16</f>
        <v>0</v>
      </c>
      <c r="C396" s="36">
        <f>SUMIFS(СВЦЭМ!$J$40:$J$783,СВЦЭМ!$A$40:$A$783,$A396,СВЦЭМ!$B$39:$B$782,C$367)+'СЕТ СН'!$F$16</f>
        <v>0</v>
      </c>
      <c r="D396" s="36">
        <f>SUMIFS(СВЦЭМ!$J$40:$J$783,СВЦЭМ!$A$40:$A$783,$A396,СВЦЭМ!$B$39:$B$782,D$367)+'СЕТ СН'!$F$16</f>
        <v>0</v>
      </c>
      <c r="E396" s="36">
        <f>SUMIFS(СВЦЭМ!$J$40:$J$783,СВЦЭМ!$A$40:$A$783,$A396,СВЦЭМ!$B$39:$B$782,E$367)+'СЕТ СН'!$F$16</f>
        <v>0</v>
      </c>
      <c r="F396" s="36">
        <f>SUMIFS(СВЦЭМ!$J$40:$J$783,СВЦЭМ!$A$40:$A$783,$A396,СВЦЭМ!$B$39:$B$782,F$367)+'СЕТ СН'!$F$16</f>
        <v>0</v>
      </c>
      <c r="G396" s="36">
        <f>SUMIFS(СВЦЭМ!$J$40:$J$783,СВЦЭМ!$A$40:$A$783,$A396,СВЦЭМ!$B$39:$B$782,G$367)+'СЕТ СН'!$F$16</f>
        <v>0</v>
      </c>
      <c r="H396" s="36">
        <f>SUMIFS(СВЦЭМ!$J$40:$J$783,СВЦЭМ!$A$40:$A$783,$A396,СВЦЭМ!$B$39:$B$782,H$367)+'СЕТ СН'!$F$16</f>
        <v>0</v>
      </c>
      <c r="I396" s="36">
        <f>SUMIFS(СВЦЭМ!$J$40:$J$783,СВЦЭМ!$A$40:$A$783,$A396,СВЦЭМ!$B$39:$B$782,I$367)+'СЕТ СН'!$F$16</f>
        <v>0</v>
      </c>
      <c r="J396" s="36">
        <f>SUMIFS(СВЦЭМ!$J$40:$J$783,СВЦЭМ!$A$40:$A$783,$A396,СВЦЭМ!$B$39:$B$782,J$367)+'СЕТ СН'!$F$16</f>
        <v>0</v>
      </c>
      <c r="K396" s="36">
        <f>SUMIFS(СВЦЭМ!$J$40:$J$783,СВЦЭМ!$A$40:$A$783,$A396,СВЦЭМ!$B$39:$B$782,K$367)+'СЕТ СН'!$F$16</f>
        <v>0</v>
      </c>
      <c r="L396" s="36">
        <f>SUMIFS(СВЦЭМ!$J$40:$J$783,СВЦЭМ!$A$40:$A$783,$A396,СВЦЭМ!$B$39:$B$782,L$367)+'СЕТ СН'!$F$16</f>
        <v>0</v>
      </c>
      <c r="M396" s="36">
        <f>SUMIFS(СВЦЭМ!$J$40:$J$783,СВЦЭМ!$A$40:$A$783,$A396,СВЦЭМ!$B$39:$B$782,M$367)+'СЕТ СН'!$F$16</f>
        <v>0</v>
      </c>
      <c r="N396" s="36">
        <f>SUMIFS(СВЦЭМ!$J$40:$J$783,СВЦЭМ!$A$40:$A$783,$A396,СВЦЭМ!$B$39:$B$782,N$367)+'СЕТ СН'!$F$16</f>
        <v>0</v>
      </c>
      <c r="O396" s="36">
        <f>SUMIFS(СВЦЭМ!$J$40:$J$783,СВЦЭМ!$A$40:$A$783,$A396,СВЦЭМ!$B$39:$B$782,O$367)+'СЕТ СН'!$F$16</f>
        <v>0</v>
      </c>
      <c r="P396" s="36">
        <f>SUMIFS(СВЦЭМ!$J$40:$J$783,СВЦЭМ!$A$40:$A$783,$A396,СВЦЭМ!$B$39:$B$782,P$367)+'СЕТ СН'!$F$16</f>
        <v>0</v>
      </c>
      <c r="Q396" s="36">
        <f>SUMIFS(СВЦЭМ!$J$40:$J$783,СВЦЭМ!$A$40:$A$783,$A396,СВЦЭМ!$B$39:$B$782,Q$367)+'СЕТ СН'!$F$16</f>
        <v>0</v>
      </c>
      <c r="R396" s="36">
        <f>SUMIFS(СВЦЭМ!$J$40:$J$783,СВЦЭМ!$A$40:$A$783,$A396,СВЦЭМ!$B$39:$B$782,R$367)+'СЕТ СН'!$F$16</f>
        <v>0</v>
      </c>
      <c r="S396" s="36">
        <f>SUMIFS(СВЦЭМ!$J$40:$J$783,СВЦЭМ!$A$40:$A$783,$A396,СВЦЭМ!$B$39:$B$782,S$367)+'СЕТ СН'!$F$16</f>
        <v>0</v>
      </c>
      <c r="T396" s="36">
        <f>SUMIFS(СВЦЭМ!$J$40:$J$783,СВЦЭМ!$A$40:$A$783,$A396,СВЦЭМ!$B$39:$B$782,T$367)+'СЕТ СН'!$F$16</f>
        <v>0</v>
      </c>
      <c r="U396" s="36">
        <f>SUMIFS(СВЦЭМ!$J$40:$J$783,СВЦЭМ!$A$40:$A$783,$A396,СВЦЭМ!$B$39:$B$782,U$367)+'СЕТ СН'!$F$16</f>
        <v>0</v>
      </c>
      <c r="V396" s="36">
        <f>SUMIFS(СВЦЭМ!$J$40:$J$783,СВЦЭМ!$A$40:$A$783,$A396,СВЦЭМ!$B$39:$B$782,V$367)+'СЕТ СН'!$F$16</f>
        <v>0</v>
      </c>
      <c r="W396" s="36">
        <f>SUMIFS(СВЦЭМ!$J$40:$J$783,СВЦЭМ!$A$40:$A$783,$A396,СВЦЭМ!$B$39:$B$782,W$367)+'СЕТ СН'!$F$16</f>
        <v>0</v>
      </c>
      <c r="X396" s="36">
        <f>SUMIFS(СВЦЭМ!$J$40:$J$783,СВЦЭМ!$A$40:$A$783,$A396,СВЦЭМ!$B$39:$B$782,X$367)+'СЕТ СН'!$F$16</f>
        <v>0</v>
      </c>
      <c r="Y396" s="36">
        <f>SUMIFS(СВЦЭМ!$J$40:$J$783,СВЦЭМ!$A$40:$A$783,$A396,СВЦЭМ!$B$39:$B$782,Y$367)+'СЕТ СН'!$F$16</f>
        <v>0</v>
      </c>
    </row>
    <row r="397" spans="1:26" ht="15.75" hidden="1" x14ac:dyDescent="0.2">
      <c r="A397" s="35">
        <f t="shared" si="10"/>
        <v>44285</v>
      </c>
      <c r="B397" s="36">
        <f>SUMIFS(СВЦЭМ!$J$40:$J$783,СВЦЭМ!$A$40:$A$783,$A397,СВЦЭМ!$B$39:$B$782,B$367)+'СЕТ СН'!$F$16</f>
        <v>0</v>
      </c>
      <c r="C397" s="36">
        <f>SUMIFS(СВЦЭМ!$J$40:$J$783,СВЦЭМ!$A$40:$A$783,$A397,СВЦЭМ!$B$39:$B$782,C$367)+'СЕТ СН'!$F$16</f>
        <v>0</v>
      </c>
      <c r="D397" s="36">
        <f>SUMIFS(СВЦЭМ!$J$40:$J$783,СВЦЭМ!$A$40:$A$783,$A397,СВЦЭМ!$B$39:$B$782,D$367)+'СЕТ СН'!$F$16</f>
        <v>0</v>
      </c>
      <c r="E397" s="36">
        <f>SUMIFS(СВЦЭМ!$J$40:$J$783,СВЦЭМ!$A$40:$A$783,$A397,СВЦЭМ!$B$39:$B$782,E$367)+'СЕТ СН'!$F$16</f>
        <v>0</v>
      </c>
      <c r="F397" s="36">
        <f>SUMIFS(СВЦЭМ!$J$40:$J$783,СВЦЭМ!$A$40:$A$783,$A397,СВЦЭМ!$B$39:$B$782,F$367)+'СЕТ СН'!$F$16</f>
        <v>0</v>
      </c>
      <c r="G397" s="36">
        <f>SUMIFS(СВЦЭМ!$J$40:$J$783,СВЦЭМ!$A$40:$A$783,$A397,СВЦЭМ!$B$39:$B$782,G$367)+'СЕТ СН'!$F$16</f>
        <v>0</v>
      </c>
      <c r="H397" s="36">
        <f>SUMIFS(СВЦЭМ!$J$40:$J$783,СВЦЭМ!$A$40:$A$783,$A397,СВЦЭМ!$B$39:$B$782,H$367)+'СЕТ СН'!$F$16</f>
        <v>0</v>
      </c>
      <c r="I397" s="36">
        <f>SUMIFS(СВЦЭМ!$J$40:$J$783,СВЦЭМ!$A$40:$A$783,$A397,СВЦЭМ!$B$39:$B$782,I$367)+'СЕТ СН'!$F$16</f>
        <v>0</v>
      </c>
      <c r="J397" s="36">
        <f>SUMIFS(СВЦЭМ!$J$40:$J$783,СВЦЭМ!$A$40:$A$783,$A397,СВЦЭМ!$B$39:$B$782,J$367)+'СЕТ СН'!$F$16</f>
        <v>0</v>
      </c>
      <c r="K397" s="36">
        <f>SUMIFS(СВЦЭМ!$J$40:$J$783,СВЦЭМ!$A$40:$A$783,$A397,СВЦЭМ!$B$39:$B$782,K$367)+'СЕТ СН'!$F$16</f>
        <v>0</v>
      </c>
      <c r="L397" s="36">
        <f>SUMIFS(СВЦЭМ!$J$40:$J$783,СВЦЭМ!$A$40:$A$783,$A397,СВЦЭМ!$B$39:$B$782,L$367)+'СЕТ СН'!$F$16</f>
        <v>0</v>
      </c>
      <c r="M397" s="36">
        <f>SUMIFS(СВЦЭМ!$J$40:$J$783,СВЦЭМ!$A$40:$A$783,$A397,СВЦЭМ!$B$39:$B$782,M$367)+'СЕТ СН'!$F$16</f>
        <v>0</v>
      </c>
      <c r="N397" s="36">
        <f>SUMIFS(СВЦЭМ!$J$40:$J$783,СВЦЭМ!$A$40:$A$783,$A397,СВЦЭМ!$B$39:$B$782,N$367)+'СЕТ СН'!$F$16</f>
        <v>0</v>
      </c>
      <c r="O397" s="36">
        <f>SUMIFS(СВЦЭМ!$J$40:$J$783,СВЦЭМ!$A$40:$A$783,$A397,СВЦЭМ!$B$39:$B$782,O$367)+'СЕТ СН'!$F$16</f>
        <v>0</v>
      </c>
      <c r="P397" s="36">
        <f>SUMIFS(СВЦЭМ!$J$40:$J$783,СВЦЭМ!$A$40:$A$783,$A397,СВЦЭМ!$B$39:$B$782,P$367)+'СЕТ СН'!$F$16</f>
        <v>0</v>
      </c>
      <c r="Q397" s="36">
        <f>SUMIFS(СВЦЭМ!$J$40:$J$783,СВЦЭМ!$A$40:$A$783,$A397,СВЦЭМ!$B$39:$B$782,Q$367)+'СЕТ СН'!$F$16</f>
        <v>0</v>
      </c>
      <c r="R397" s="36">
        <f>SUMIFS(СВЦЭМ!$J$40:$J$783,СВЦЭМ!$A$40:$A$783,$A397,СВЦЭМ!$B$39:$B$782,R$367)+'СЕТ СН'!$F$16</f>
        <v>0</v>
      </c>
      <c r="S397" s="36">
        <f>SUMIFS(СВЦЭМ!$J$40:$J$783,СВЦЭМ!$A$40:$A$783,$A397,СВЦЭМ!$B$39:$B$782,S$367)+'СЕТ СН'!$F$16</f>
        <v>0</v>
      </c>
      <c r="T397" s="36">
        <f>SUMIFS(СВЦЭМ!$J$40:$J$783,СВЦЭМ!$A$40:$A$783,$A397,СВЦЭМ!$B$39:$B$782,T$367)+'СЕТ СН'!$F$16</f>
        <v>0</v>
      </c>
      <c r="U397" s="36">
        <f>SUMIFS(СВЦЭМ!$J$40:$J$783,СВЦЭМ!$A$40:$A$783,$A397,СВЦЭМ!$B$39:$B$782,U$367)+'СЕТ СН'!$F$16</f>
        <v>0</v>
      </c>
      <c r="V397" s="36">
        <f>SUMIFS(СВЦЭМ!$J$40:$J$783,СВЦЭМ!$A$40:$A$783,$A397,СВЦЭМ!$B$39:$B$782,V$367)+'СЕТ СН'!$F$16</f>
        <v>0</v>
      </c>
      <c r="W397" s="36">
        <f>SUMIFS(СВЦЭМ!$J$40:$J$783,СВЦЭМ!$A$40:$A$783,$A397,СВЦЭМ!$B$39:$B$782,W$367)+'СЕТ СН'!$F$16</f>
        <v>0</v>
      </c>
      <c r="X397" s="36">
        <f>SUMIFS(СВЦЭМ!$J$40:$J$783,СВЦЭМ!$A$40:$A$783,$A397,СВЦЭМ!$B$39:$B$782,X$367)+'СЕТ СН'!$F$16</f>
        <v>0</v>
      </c>
      <c r="Y397" s="36">
        <f>SUMIFS(СВЦЭМ!$J$40:$J$783,СВЦЭМ!$A$40:$A$783,$A397,СВЦЭМ!$B$39:$B$782,Y$367)+'СЕТ СН'!$F$16</f>
        <v>0</v>
      </c>
    </row>
    <row r="398" spans="1:26" ht="15.75" hidden="1" x14ac:dyDescent="0.2">
      <c r="A398" s="35">
        <f t="shared" si="10"/>
        <v>44286</v>
      </c>
      <c r="B398" s="36">
        <f>SUMIFS(СВЦЭМ!$J$40:$J$783,СВЦЭМ!$A$40:$A$783,$A398,СВЦЭМ!$B$39:$B$782,B$367)+'СЕТ СН'!$F$16</f>
        <v>0</v>
      </c>
      <c r="C398" s="36">
        <f>SUMIFS(СВЦЭМ!$J$40:$J$783,СВЦЭМ!$A$40:$A$783,$A398,СВЦЭМ!$B$39:$B$782,C$367)+'СЕТ СН'!$F$16</f>
        <v>0</v>
      </c>
      <c r="D398" s="36">
        <f>SUMIFS(СВЦЭМ!$J$40:$J$783,СВЦЭМ!$A$40:$A$783,$A398,СВЦЭМ!$B$39:$B$782,D$367)+'СЕТ СН'!$F$16</f>
        <v>0</v>
      </c>
      <c r="E398" s="36">
        <f>SUMIFS(СВЦЭМ!$J$40:$J$783,СВЦЭМ!$A$40:$A$783,$A398,СВЦЭМ!$B$39:$B$782,E$367)+'СЕТ СН'!$F$16</f>
        <v>0</v>
      </c>
      <c r="F398" s="36">
        <f>SUMIFS(СВЦЭМ!$J$40:$J$783,СВЦЭМ!$A$40:$A$783,$A398,СВЦЭМ!$B$39:$B$782,F$367)+'СЕТ СН'!$F$16</f>
        <v>0</v>
      </c>
      <c r="G398" s="36">
        <f>SUMIFS(СВЦЭМ!$J$40:$J$783,СВЦЭМ!$A$40:$A$783,$A398,СВЦЭМ!$B$39:$B$782,G$367)+'СЕТ СН'!$F$16</f>
        <v>0</v>
      </c>
      <c r="H398" s="36">
        <f>SUMIFS(СВЦЭМ!$J$40:$J$783,СВЦЭМ!$A$40:$A$783,$A398,СВЦЭМ!$B$39:$B$782,H$367)+'СЕТ СН'!$F$16</f>
        <v>0</v>
      </c>
      <c r="I398" s="36">
        <f>SUMIFS(СВЦЭМ!$J$40:$J$783,СВЦЭМ!$A$40:$A$783,$A398,СВЦЭМ!$B$39:$B$782,I$367)+'СЕТ СН'!$F$16</f>
        <v>0</v>
      </c>
      <c r="J398" s="36">
        <f>SUMIFS(СВЦЭМ!$J$40:$J$783,СВЦЭМ!$A$40:$A$783,$A398,СВЦЭМ!$B$39:$B$782,J$367)+'СЕТ СН'!$F$16</f>
        <v>0</v>
      </c>
      <c r="K398" s="36">
        <f>SUMIFS(СВЦЭМ!$J$40:$J$783,СВЦЭМ!$A$40:$A$783,$A398,СВЦЭМ!$B$39:$B$782,K$367)+'СЕТ СН'!$F$16</f>
        <v>0</v>
      </c>
      <c r="L398" s="36">
        <f>SUMIFS(СВЦЭМ!$J$40:$J$783,СВЦЭМ!$A$40:$A$783,$A398,СВЦЭМ!$B$39:$B$782,L$367)+'СЕТ СН'!$F$16</f>
        <v>0</v>
      </c>
      <c r="M398" s="36">
        <f>SUMIFS(СВЦЭМ!$J$40:$J$783,СВЦЭМ!$A$40:$A$783,$A398,СВЦЭМ!$B$39:$B$782,M$367)+'СЕТ СН'!$F$16</f>
        <v>0</v>
      </c>
      <c r="N398" s="36">
        <f>SUMIFS(СВЦЭМ!$J$40:$J$783,СВЦЭМ!$A$40:$A$783,$A398,СВЦЭМ!$B$39:$B$782,N$367)+'СЕТ СН'!$F$16</f>
        <v>0</v>
      </c>
      <c r="O398" s="36">
        <f>SUMIFS(СВЦЭМ!$J$40:$J$783,СВЦЭМ!$A$40:$A$783,$A398,СВЦЭМ!$B$39:$B$782,O$367)+'СЕТ СН'!$F$16</f>
        <v>0</v>
      </c>
      <c r="P398" s="36">
        <f>SUMIFS(СВЦЭМ!$J$40:$J$783,СВЦЭМ!$A$40:$A$783,$A398,СВЦЭМ!$B$39:$B$782,P$367)+'СЕТ СН'!$F$16</f>
        <v>0</v>
      </c>
      <c r="Q398" s="36">
        <f>SUMIFS(СВЦЭМ!$J$40:$J$783,СВЦЭМ!$A$40:$A$783,$A398,СВЦЭМ!$B$39:$B$782,Q$367)+'СЕТ СН'!$F$16</f>
        <v>0</v>
      </c>
      <c r="R398" s="36">
        <f>SUMIFS(СВЦЭМ!$J$40:$J$783,СВЦЭМ!$A$40:$A$783,$A398,СВЦЭМ!$B$39:$B$782,R$367)+'СЕТ СН'!$F$16</f>
        <v>0</v>
      </c>
      <c r="S398" s="36">
        <f>SUMIFS(СВЦЭМ!$J$40:$J$783,СВЦЭМ!$A$40:$A$783,$A398,СВЦЭМ!$B$39:$B$782,S$367)+'СЕТ СН'!$F$16</f>
        <v>0</v>
      </c>
      <c r="T398" s="36">
        <f>SUMIFS(СВЦЭМ!$J$40:$J$783,СВЦЭМ!$A$40:$A$783,$A398,СВЦЭМ!$B$39:$B$782,T$367)+'СЕТ СН'!$F$16</f>
        <v>0</v>
      </c>
      <c r="U398" s="36">
        <f>SUMIFS(СВЦЭМ!$J$40:$J$783,СВЦЭМ!$A$40:$A$783,$A398,СВЦЭМ!$B$39:$B$782,U$367)+'СЕТ СН'!$F$16</f>
        <v>0</v>
      </c>
      <c r="V398" s="36">
        <f>SUMIFS(СВЦЭМ!$J$40:$J$783,СВЦЭМ!$A$40:$A$783,$A398,СВЦЭМ!$B$39:$B$782,V$367)+'СЕТ СН'!$F$16</f>
        <v>0</v>
      </c>
      <c r="W398" s="36">
        <f>SUMIFS(СВЦЭМ!$J$40:$J$783,СВЦЭМ!$A$40:$A$783,$A398,СВЦЭМ!$B$39:$B$782,W$367)+'СЕТ СН'!$F$16</f>
        <v>0</v>
      </c>
      <c r="X398" s="36">
        <f>SUMIFS(СВЦЭМ!$J$40:$J$783,СВЦЭМ!$A$40:$A$783,$A398,СВЦЭМ!$B$39:$B$782,X$367)+'СЕТ СН'!$F$16</f>
        <v>0</v>
      </c>
      <c r="Y398" s="36">
        <f>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6"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37"/>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38"/>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01.03.2021</v>
      </c>
      <c r="B403" s="36">
        <f>SUMIFS(СВЦЭМ!$K$40:$K$783,СВЦЭМ!$A$40:$A$783,$A403,СВЦЭМ!$B$39:$B$782,B$402)+'СЕТ СН'!$F$16</f>
        <v>0</v>
      </c>
      <c r="C403" s="36">
        <f>SUMIFS(СВЦЭМ!$K$40:$K$783,СВЦЭМ!$A$40:$A$783,$A403,СВЦЭМ!$B$39:$B$782,C$402)+'СЕТ СН'!$F$16</f>
        <v>0</v>
      </c>
      <c r="D403" s="36">
        <f>SUMIFS(СВЦЭМ!$K$40:$K$783,СВЦЭМ!$A$40:$A$783,$A403,СВЦЭМ!$B$39:$B$782,D$402)+'СЕТ СН'!$F$16</f>
        <v>0</v>
      </c>
      <c r="E403" s="36">
        <f>SUMIFS(СВЦЭМ!$K$40:$K$783,СВЦЭМ!$A$40:$A$783,$A403,СВЦЭМ!$B$39:$B$782,E$402)+'СЕТ СН'!$F$16</f>
        <v>0</v>
      </c>
      <c r="F403" s="36">
        <f>SUMIFS(СВЦЭМ!$K$40:$K$783,СВЦЭМ!$A$40:$A$783,$A403,СВЦЭМ!$B$39:$B$782,F$402)+'СЕТ СН'!$F$16</f>
        <v>0</v>
      </c>
      <c r="G403" s="36">
        <f>SUMIFS(СВЦЭМ!$K$40:$K$783,СВЦЭМ!$A$40:$A$783,$A403,СВЦЭМ!$B$39:$B$782,G$402)+'СЕТ СН'!$F$16</f>
        <v>0</v>
      </c>
      <c r="H403" s="36">
        <f>SUMIFS(СВЦЭМ!$K$40:$K$783,СВЦЭМ!$A$40:$A$783,$A403,СВЦЭМ!$B$39:$B$782,H$402)+'СЕТ СН'!$F$16</f>
        <v>0</v>
      </c>
      <c r="I403" s="36">
        <f>SUMIFS(СВЦЭМ!$K$40:$K$783,СВЦЭМ!$A$40:$A$783,$A403,СВЦЭМ!$B$39:$B$782,I$402)+'СЕТ СН'!$F$16</f>
        <v>0</v>
      </c>
      <c r="J403" s="36">
        <f>SUMIFS(СВЦЭМ!$K$40:$K$783,СВЦЭМ!$A$40:$A$783,$A403,СВЦЭМ!$B$39:$B$782,J$402)+'СЕТ СН'!$F$16</f>
        <v>0</v>
      </c>
      <c r="K403" s="36">
        <f>SUMIFS(СВЦЭМ!$K$40:$K$783,СВЦЭМ!$A$40:$A$783,$A403,СВЦЭМ!$B$39:$B$782,K$402)+'СЕТ СН'!$F$16</f>
        <v>0</v>
      </c>
      <c r="L403" s="36">
        <f>SUMIFS(СВЦЭМ!$K$40:$K$783,СВЦЭМ!$A$40:$A$783,$A403,СВЦЭМ!$B$39:$B$782,L$402)+'СЕТ СН'!$F$16</f>
        <v>0</v>
      </c>
      <c r="M403" s="36">
        <f>SUMIFS(СВЦЭМ!$K$40:$K$783,СВЦЭМ!$A$40:$A$783,$A403,СВЦЭМ!$B$39:$B$782,M$402)+'СЕТ СН'!$F$16</f>
        <v>0</v>
      </c>
      <c r="N403" s="36">
        <f>SUMIFS(СВЦЭМ!$K$40:$K$783,СВЦЭМ!$A$40:$A$783,$A403,СВЦЭМ!$B$39:$B$782,N$402)+'СЕТ СН'!$F$16</f>
        <v>0</v>
      </c>
      <c r="O403" s="36">
        <f>SUMIFS(СВЦЭМ!$K$40:$K$783,СВЦЭМ!$A$40:$A$783,$A403,СВЦЭМ!$B$39:$B$782,O$402)+'СЕТ СН'!$F$16</f>
        <v>0</v>
      </c>
      <c r="P403" s="36">
        <f>SUMIFS(СВЦЭМ!$K$40:$K$783,СВЦЭМ!$A$40:$A$783,$A403,СВЦЭМ!$B$39:$B$782,P$402)+'СЕТ СН'!$F$16</f>
        <v>0</v>
      </c>
      <c r="Q403" s="36">
        <f>SUMIFS(СВЦЭМ!$K$40:$K$783,СВЦЭМ!$A$40:$A$783,$A403,СВЦЭМ!$B$39:$B$782,Q$402)+'СЕТ СН'!$F$16</f>
        <v>0</v>
      </c>
      <c r="R403" s="36">
        <f>SUMIFS(СВЦЭМ!$K$40:$K$783,СВЦЭМ!$A$40:$A$783,$A403,СВЦЭМ!$B$39:$B$782,R$402)+'СЕТ СН'!$F$16</f>
        <v>0</v>
      </c>
      <c r="S403" s="36">
        <f>SUMIFS(СВЦЭМ!$K$40:$K$783,СВЦЭМ!$A$40:$A$783,$A403,СВЦЭМ!$B$39:$B$782,S$402)+'СЕТ СН'!$F$16</f>
        <v>0</v>
      </c>
      <c r="T403" s="36">
        <f>SUMIFS(СВЦЭМ!$K$40:$K$783,СВЦЭМ!$A$40:$A$783,$A403,СВЦЭМ!$B$39:$B$782,T$402)+'СЕТ СН'!$F$16</f>
        <v>0</v>
      </c>
      <c r="U403" s="36">
        <f>SUMIFS(СВЦЭМ!$K$40:$K$783,СВЦЭМ!$A$40:$A$783,$A403,СВЦЭМ!$B$39:$B$782,U$402)+'СЕТ СН'!$F$16</f>
        <v>0</v>
      </c>
      <c r="V403" s="36">
        <f>SUMIFS(СВЦЭМ!$K$40:$K$783,СВЦЭМ!$A$40:$A$783,$A403,СВЦЭМ!$B$39:$B$782,V$402)+'СЕТ СН'!$F$16</f>
        <v>0</v>
      </c>
      <c r="W403" s="36">
        <f>SUMIFS(СВЦЭМ!$K$40:$K$783,СВЦЭМ!$A$40:$A$783,$A403,СВЦЭМ!$B$39:$B$782,W$402)+'СЕТ СН'!$F$16</f>
        <v>0</v>
      </c>
      <c r="X403" s="36">
        <f>SUMIFS(СВЦЭМ!$K$40:$K$783,СВЦЭМ!$A$40:$A$783,$A403,СВЦЭМ!$B$39:$B$782,X$402)+'СЕТ СН'!$F$16</f>
        <v>0</v>
      </c>
      <c r="Y403" s="36">
        <f>SUMIFS(СВЦЭМ!$K$40:$K$783,СВЦЭМ!$A$40:$A$783,$A403,СВЦЭМ!$B$39:$B$782,Y$402)+'СЕТ СН'!$F$16</f>
        <v>0</v>
      </c>
      <c r="AA403" s="45"/>
    </row>
    <row r="404" spans="1:27" ht="15.75" hidden="1" x14ac:dyDescent="0.2">
      <c r="A404" s="35">
        <f>A403+1</f>
        <v>44257</v>
      </c>
      <c r="B404" s="36">
        <f>SUMIFS(СВЦЭМ!$K$40:$K$783,СВЦЭМ!$A$40:$A$783,$A404,СВЦЭМ!$B$39:$B$782,B$402)+'СЕТ СН'!$F$16</f>
        <v>0</v>
      </c>
      <c r="C404" s="36">
        <f>SUMIFS(СВЦЭМ!$K$40:$K$783,СВЦЭМ!$A$40:$A$783,$A404,СВЦЭМ!$B$39:$B$782,C$402)+'СЕТ СН'!$F$16</f>
        <v>0</v>
      </c>
      <c r="D404" s="36">
        <f>SUMIFS(СВЦЭМ!$K$40:$K$783,СВЦЭМ!$A$40:$A$783,$A404,СВЦЭМ!$B$39:$B$782,D$402)+'СЕТ СН'!$F$16</f>
        <v>0</v>
      </c>
      <c r="E404" s="36">
        <f>SUMIFS(СВЦЭМ!$K$40:$K$783,СВЦЭМ!$A$40:$A$783,$A404,СВЦЭМ!$B$39:$B$782,E$402)+'СЕТ СН'!$F$16</f>
        <v>0</v>
      </c>
      <c r="F404" s="36">
        <f>SUMIFS(СВЦЭМ!$K$40:$K$783,СВЦЭМ!$A$40:$A$783,$A404,СВЦЭМ!$B$39:$B$782,F$402)+'СЕТ СН'!$F$16</f>
        <v>0</v>
      </c>
      <c r="G404" s="36">
        <f>SUMIFS(СВЦЭМ!$K$40:$K$783,СВЦЭМ!$A$40:$A$783,$A404,СВЦЭМ!$B$39:$B$782,G$402)+'СЕТ СН'!$F$16</f>
        <v>0</v>
      </c>
      <c r="H404" s="36">
        <f>SUMIFS(СВЦЭМ!$K$40:$K$783,СВЦЭМ!$A$40:$A$783,$A404,СВЦЭМ!$B$39:$B$782,H$402)+'СЕТ СН'!$F$16</f>
        <v>0</v>
      </c>
      <c r="I404" s="36">
        <f>SUMIFS(СВЦЭМ!$K$40:$K$783,СВЦЭМ!$A$40:$A$783,$A404,СВЦЭМ!$B$39:$B$782,I$402)+'СЕТ СН'!$F$16</f>
        <v>0</v>
      </c>
      <c r="J404" s="36">
        <f>SUMIFS(СВЦЭМ!$K$40:$K$783,СВЦЭМ!$A$40:$A$783,$A404,СВЦЭМ!$B$39:$B$782,J$402)+'СЕТ СН'!$F$16</f>
        <v>0</v>
      </c>
      <c r="K404" s="36">
        <f>SUMIFS(СВЦЭМ!$K$40:$K$783,СВЦЭМ!$A$40:$A$783,$A404,СВЦЭМ!$B$39:$B$782,K$402)+'СЕТ СН'!$F$16</f>
        <v>0</v>
      </c>
      <c r="L404" s="36">
        <f>SUMIFS(СВЦЭМ!$K$40:$K$783,СВЦЭМ!$A$40:$A$783,$A404,СВЦЭМ!$B$39:$B$782,L$402)+'СЕТ СН'!$F$16</f>
        <v>0</v>
      </c>
      <c r="M404" s="36">
        <f>SUMIFS(СВЦЭМ!$K$40:$K$783,СВЦЭМ!$A$40:$A$783,$A404,СВЦЭМ!$B$39:$B$782,M$402)+'СЕТ СН'!$F$16</f>
        <v>0</v>
      </c>
      <c r="N404" s="36">
        <f>SUMIFS(СВЦЭМ!$K$40:$K$783,СВЦЭМ!$A$40:$A$783,$A404,СВЦЭМ!$B$39:$B$782,N$402)+'СЕТ СН'!$F$16</f>
        <v>0</v>
      </c>
      <c r="O404" s="36">
        <f>SUMIFS(СВЦЭМ!$K$40:$K$783,СВЦЭМ!$A$40:$A$783,$A404,СВЦЭМ!$B$39:$B$782,O$402)+'СЕТ СН'!$F$16</f>
        <v>0</v>
      </c>
      <c r="P404" s="36">
        <f>SUMIFS(СВЦЭМ!$K$40:$K$783,СВЦЭМ!$A$40:$A$783,$A404,СВЦЭМ!$B$39:$B$782,P$402)+'СЕТ СН'!$F$16</f>
        <v>0</v>
      </c>
      <c r="Q404" s="36">
        <f>SUMIFS(СВЦЭМ!$K$40:$K$783,СВЦЭМ!$A$40:$A$783,$A404,СВЦЭМ!$B$39:$B$782,Q$402)+'СЕТ СН'!$F$16</f>
        <v>0</v>
      </c>
      <c r="R404" s="36">
        <f>SUMIFS(СВЦЭМ!$K$40:$K$783,СВЦЭМ!$A$40:$A$783,$A404,СВЦЭМ!$B$39:$B$782,R$402)+'СЕТ СН'!$F$16</f>
        <v>0</v>
      </c>
      <c r="S404" s="36">
        <f>SUMIFS(СВЦЭМ!$K$40:$K$783,СВЦЭМ!$A$40:$A$783,$A404,СВЦЭМ!$B$39:$B$782,S$402)+'СЕТ СН'!$F$16</f>
        <v>0</v>
      </c>
      <c r="T404" s="36">
        <f>SUMIFS(СВЦЭМ!$K$40:$K$783,СВЦЭМ!$A$40:$A$783,$A404,СВЦЭМ!$B$39:$B$782,T$402)+'СЕТ СН'!$F$16</f>
        <v>0</v>
      </c>
      <c r="U404" s="36">
        <f>SUMIFS(СВЦЭМ!$K$40:$K$783,СВЦЭМ!$A$40:$A$783,$A404,СВЦЭМ!$B$39:$B$782,U$402)+'СЕТ СН'!$F$16</f>
        <v>0</v>
      </c>
      <c r="V404" s="36">
        <f>SUMIFS(СВЦЭМ!$K$40:$K$783,СВЦЭМ!$A$40:$A$783,$A404,СВЦЭМ!$B$39:$B$782,V$402)+'СЕТ СН'!$F$16</f>
        <v>0</v>
      </c>
      <c r="W404" s="36">
        <f>SUMIFS(СВЦЭМ!$K$40:$K$783,СВЦЭМ!$A$40:$A$783,$A404,СВЦЭМ!$B$39:$B$782,W$402)+'СЕТ СН'!$F$16</f>
        <v>0</v>
      </c>
      <c r="X404" s="36">
        <f>SUMIFS(СВЦЭМ!$K$40:$K$783,СВЦЭМ!$A$40:$A$783,$A404,СВЦЭМ!$B$39:$B$782,X$402)+'СЕТ СН'!$F$16</f>
        <v>0</v>
      </c>
      <c r="Y404" s="36">
        <f>SUMIFS(СВЦЭМ!$K$40:$K$783,СВЦЭМ!$A$40:$A$783,$A404,СВЦЭМ!$B$39:$B$782,Y$402)+'СЕТ СН'!$F$16</f>
        <v>0</v>
      </c>
    </row>
    <row r="405" spans="1:27" ht="15.75" hidden="1" x14ac:dyDescent="0.2">
      <c r="A405" s="35">
        <f t="shared" ref="A405:A433" si="11">A404+1</f>
        <v>44258</v>
      </c>
      <c r="B405" s="36">
        <f>SUMIFS(СВЦЭМ!$K$40:$K$783,СВЦЭМ!$A$40:$A$783,$A405,СВЦЭМ!$B$39:$B$782,B$402)+'СЕТ СН'!$F$16</f>
        <v>0</v>
      </c>
      <c r="C405" s="36">
        <f>SUMIFS(СВЦЭМ!$K$40:$K$783,СВЦЭМ!$A$40:$A$783,$A405,СВЦЭМ!$B$39:$B$782,C$402)+'СЕТ СН'!$F$16</f>
        <v>0</v>
      </c>
      <c r="D405" s="36">
        <f>SUMIFS(СВЦЭМ!$K$40:$K$783,СВЦЭМ!$A$40:$A$783,$A405,СВЦЭМ!$B$39:$B$782,D$402)+'СЕТ СН'!$F$16</f>
        <v>0</v>
      </c>
      <c r="E405" s="36">
        <f>SUMIFS(СВЦЭМ!$K$40:$K$783,СВЦЭМ!$A$40:$A$783,$A405,СВЦЭМ!$B$39:$B$782,E$402)+'СЕТ СН'!$F$16</f>
        <v>0</v>
      </c>
      <c r="F405" s="36">
        <f>SUMIFS(СВЦЭМ!$K$40:$K$783,СВЦЭМ!$A$40:$A$783,$A405,СВЦЭМ!$B$39:$B$782,F$402)+'СЕТ СН'!$F$16</f>
        <v>0</v>
      </c>
      <c r="G405" s="36">
        <f>SUMIFS(СВЦЭМ!$K$40:$K$783,СВЦЭМ!$A$40:$A$783,$A405,СВЦЭМ!$B$39:$B$782,G$402)+'СЕТ СН'!$F$16</f>
        <v>0</v>
      </c>
      <c r="H405" s="36">
        <f>SUMIFS(СВЦЭМ!$K$40:$K$783,СВЦЭМ!$A$40:$A$783,$A405,СВЦЭМ!$B$39:$B$782,H$402)+'СЕТ СН'!$F$16</f>
        <v>0</v>
      </c>
      <c r="I405" s="36">
        <f>SUMIFS(СВЦЭМ!$K$40:$K$783,СВЦЭМ!$A$40:$A$783,$A405,СВЦЭМ!$B$39:$B$782,I$402)+'СЕТ СН'!$F$16</f>
        <v>0</v>
      </c>
      <c r="J405" s="36">
        <f>SUMIFS(СВЦЭМ!$K$40:$K$783,СВЦЭМ!$A$40:$A$783,$A405,СВЦЭМ!$B$39:$B$782,J$402)+'СЕТ СН'!$F$16</f>
        <v>0</v>
      </c>
      <c r="K405" s="36">
        <f>SUMIFS(СВЦЭМ!$K$40:$K$783,СВЦЭМ!$A$40:$A$783,$A405,СВЦЭМ!$B$39:$B$782,K$402)+'СЕТ СН'!$F$16</f>
        <v>0</v>
      </c>
      <c r="L405" s="36">
        <f>SUMIFS(СВЦЭМ!$K$40:$K$783,СВЦЭМ!$A$40:$A$783,$A405,СВЦЭМ!$B$39:$B$782,L$402)+'СЕТ СН'!$F$16</f>
        <v>0</v>
      </c>
      <c r="M405" s="36">
        <f>SUMIFS(СВЦЭМ!$K$40:$K$783,СВЦЭМ!$A$40:$A$783,$A405,СВЦЭМ!$B$39:$B$782,M$402)+'СЕТ СН'!$F$16</f>
        <v>0</v>
      </c>
      <c r="N405" s="36">
        <f>SUMIFS(СВЦЭМ!$K$40:$K$783,СВЦЭМ!$A$40:$A$783,$A405,СВЦЭМ!$B$39:$B$782,N$402)+'СЕТ СН'!$F$16</f>
        <v>0</v>
      </c>
      <c r="O405" s="36">
        <f>SUMIFS(СВЦЭМ!$K$40:$K$783,СВЦЭМ!$A$40:$A$783,$A405,СВЦЭМ!$B$39:$B$782,O$402)+'СЕТ СН'!$F$16</f>
        <v>0</v>
      </c>
      <c r="P405" s="36">
        <f>SUMIFS(СВЦЭМ!$K$40:$K$783,СВЦЭМ!$A$40:$A$783,$A405,СВЦЭМ!$B$39:$B$782,P$402)+'СЕТ СН'!$F$16</f>
        <v>0</v>
      </c>
      <c r="Q405" s="36">
        <f>SUMIFS(СВЦЭМ!$K$40:$K$783,СВЦЭМ!$A$40:$A$783,$A405,СВЦЭМ!$B$39:$B$782,Q$402)+'СЕТ СН'!$F$16</f>
        <v>0</v>
      </c>
      <c r="R405" s="36">
        <f>SUMIFS(СВЦЭМ!$K$40:$K$783,СВЦЭМ!$A$40:$A$783,$A405,СВЦЭМ!$B$39:$B$782,R$402)+'СЕТ СН'!$F$16</f>
        <v>0</v>
      </c>
      <c r="S405" s="36">
        <f>SUMIFS(СВЦЭМ!$K$40:$K$783,СВЦЭМ!$A$40:$A$783,$A405,СВЦЭМ!$B$39:$B$782,S$402)+'СЕТ СН'!$F$16</f>
        <v>0</v>
      </c>
      <c r="T405" s="36">
        <f>SUMIFS(СВЦЭМ!$K$40:$K$783,СВЦЭМ!$A$40:$A$783,$A405,СВЦЭМ!$B$39:$B$782,T$402)+'СЕТ СН'!$F$16</f>
        <v>0</v>
      </c>
      <c r="U405" s="36">
        <f>SUMIFS(СВЦЭМ!$K$40:$K$783,СВЦЭМ!$A$40:$A$783,$A405,СВЦЭМ!$B$39:$B$782,U$402)+'СЕТ СН'!$F$16</f>
        <v>0</v>
      </c>
      <c r="V405" s="36">
        <f>SUMIFS(СВЦЭМ!$K$40:$K$783,СВЦЭМ!$A$40:$A$783,$A405,СВЦЭМ!$B$39:$B$782,V$402)+'СЕТ СН'!$F$16</f>
        <v>0</v>
      </c>
      <c r="W405" s="36">
        <f>SUMIFS(СВЦЭМ!$K$40:$K$783,СВЦЭМ!$A$40:$A$783,$A405,СВЦЭМ!$B$39:$B$782,W$402)+'СЕТ СН'!$F$16</f>
        <v>0</v>
      </c>
      <c r="X405" s="36">
        <f>SUMIFS(СВЦЭМ!$K$40:$K$783,СВЦЭМ!$A$40:$A$783,$A405,СВЦЭМ!$B$39:$B$782,X$402)+'СЕТ СН'!$F$16</f>
        <v>0</v>
      </c>
      <c r="Y405" s="36">
        <f>SUMIFS(СВЦЭМ!$K$40:$K$783,СВЦЭМ!$A$40:$A$783,$A405,СВЦЭМ!$B$39:$B$782,Y$402)+'СЕТ СН'!$F$16</f>
        <v>0</v>
      </c>
    </row>
    <row r="406" spans="1:27" ht="15.75" hidden="1" x14ac:dyDescent="0.2">
      <c r="A406" s="35">
        <f t="shared" si="11"/>
        <v>44259</v>
      </c>
      <c r="B406" s="36">
        <f>SUMIFS(СВЦЭМ!$K$40:$K$783,СВЦЭМ!$A$40:$A$783,$A406,СВЦЭМ!$B$39:$B$782,B$402)+'СЕТ СН'!$F$16</f>
        <v>0</v>
      </c>
      <c r="C406" s="36">
        <f>SUMIFS(СВЦЭМ!$K$40:$K$783,СВЦЭМ!$A$40:$A$783,$A406,СВЦЭМ!$B$39:$B$782,C$402)+'СЕТ СН'!$F$16</f>
        <v>0</v>
      </c>
      <c r="D406" s="36">
        <f>SUMIFS(СВЦЭМ!$K$40:$K$783,СВЦЭМ!$A$40:$A$783,$A406,СВЦЭМ!$B$39:$B$782,D$402)+'СЕТ СН'!$F$16</f>
        <v>0</v>
      </c>
      <c r="E406" s="36">
        <f>SUMIFS(СВЦЭМ!$K$40:$K$783,СВЦЭМ!$A$40:$A$783,$A406,СВЦЭМ!$B$39:$B$782,E$402)+'СЕТ СН'!$F$16</f>
        <v>0</v>
      </c>
      <c r="F406" s="36">
        <f>SUMIFS(СВЦЭМ!$K$40:$K$783,СВЦЭМ!$A$40:$A$783,$A406,СВЦЭМ!$B$39:$B$782,F$402)+'СЕТ СН'!$F$16</f>
        <v>0</v>
      </c>
      <c r="G406" s="36">
        <f>SUMIFS(СВЦЭМ!$K$40:$K$783,СВЦЭМ!$A$40:$A$783,$A406,СВЦЭМ!$B$39:$B$782,G$402)+'СЕТ СН'!$F$16</f>
        <v>0</v>
      </c>
      <c r="H406" s="36">
        <f>SUMIFS(СВЦЭМ!$K$40:$K$783,СВЦЭМ!$A$40:$A$783,$A406,СВЦЭМ!$B$39:$B$782,H$402)+'СЕТ СН'!$F$16</f>
        <v>0</v>
      </c>
      <c r="I406" s="36">
        <f>SUMIFS(СВЦЭМ!$K$40:$K$783,СВЦЭМ!$A$40:$A$783,$A406,СВЦЭМ!$B$39:$B$782,I$402)+'СЕТ СН'!$F$16</f>
        <v>0</v>
      </c>
      <c r="J406" s="36">
        <f>SUMIFS(СВЦЭМ!$K$40:$K$783,СВЦЭМ!$A$40:$A$783,$A406,СВЦЭМ!$B$39:$B$782,J$402)+'СЕТ СН'!$F$16</f>
        <v>0</v>
      </c>
      <c r="K406" s="36">
        <f>SUMIFS(СВЦЭМ!$K$40:$K$783,СВЦЭМ!$A$40:$A$783,$A406,СВЦЭМ!$B$39:$B$782,K$402)+'СЕТ СН'!$F$16</f>
        <v>0</v>
      </c>
      <c r="L406" s="36">
        <f>SUMIFS(СВЦЭМ!$K$40:$K$783,СВЦЭМ!$A$40:$A$783,$A406,СВЦЭМ!$B$39:$B$782,L$402)+'СЕТ СН'!$F$16</f>
        <v>0</v>
      </c>
      <c r="M406" s="36">
        <f>SUMIFS(СВЦЭМ!$K$40:$K$783,СВЦЭМ!$A$40:$A$783,$A406,СВЦЭМ!$B$39:$B$782,M$402)+'СЕТ СН'!$F$16</f>
        <v>0</v>
      </c>
      <c r="N406" s="36">
        <f>SUMIFS(СВЦЭМ!$K$40:$K$783,СВЦЭМ!$A$40:$A$783,$A406,СВЦЭМ!$B$39:$B$782,N$402)+'СЕТ СН'!$F$16</f>
        <v>0</v>
      </c>
      <c r="O406" s="36">
        <f>SUMIFS(СВЦЭМ!$K$40:$K$783,СВЦЭМ!$A$40:$A$783,$A406,СВЦЭМ!$B$39:$B$782,O$402)+'СЕТ СН'!$F$16</f>
        <v>0</v>
      </c>
      <c r="P406" s="36">
        <f>SUMIFS(СВЦЭМ!$K$40:$K$783,СВЦЭМ!$A$40:$A$783,$A406,СВЦЭМ!$B$39:$B$782,P$402)+'СЕТ СН'!$F$16</f>
        <v>0</v>
      </c>
      <c r="Q406" s="36">
        <f>SUMIFS(СВЦЭМ!$K$40:$K$783,СВЦЭМ!$A$40:$A$783,$A406,СВЦЭМ!$B$39:$B$782,Q$402)+'СЕТ СН'!$F$16</f>
        <v>0</v>
      </c>
      <c r="R406" s="36">
        <f>SUMIFS(СВЦЭМ!$K$40:$K$783,СВЦЭМ!$A$40:$A$783,$A406,СВЦЭМ!$B$39:$B$782,R$402)+'СЕТ СН'!$F$16</f>
        <v>0</v>
      </c>
      <c r="S406" s="36">
        <f>SUMIFS(СВЦЭМ!$K$40:$K$783,СВЦЭМ!$A$40:$A$783,$A406,СВЦЭМ!$B$39:$B$782,S$402)+'СЕТ СН'!$F$16</f>
        <v>0</v>
      </c>
      <c r="T406" s="36">
        <f>SUMIFS(СВЦЭМ!$K$40:$K$783,СВЦЭМ!$A$40:$A$783,$A406,СВЦЭМ!$B$39:$B$782,T$402)+'СЕТ СН'!$F$16</f>
        <v>0</v>
      </c>
      <c r="U406" s="36">
        <f>SUMIFS(СВЦЭМ!$K$40:$K$783,СВЦЭМ!$A$40:$A$783,$A406,СВЦЭМ!$B$39:$B$782,U$402)+'СЕТ СН'!$F$16</f>
        <v>0</v>
      </c>
      <c r="V406" s="36">
        <f>SUMIFS(СВЦЭМ!$K$40:$K$783,СВЦЭМ!$A$40:$A$783,$A406,СВЦЭМ!$B$39:$B$782,V$402)+'СЕТ СН'!$F$16</f>
        <v>0</v>
      </c>
      <c r="W406" s="36">
        <f>SUMIFS(СВЦЭМ!$K$40:$K$783,СВЦЭМ!$A$40:$A$783,$A406,СВЦЭМ!$B$39:$B$782,W$402)+'СЕТ СН'!$F$16</f>
        <v>0</v>
      </c>
      <c r="X406" s="36">
        <f>SUMIFS(СВЦЭМ!$K$40:$K$783,СВЦЭМ!$A$40:$A$783,$A406,СВЦЭМ!$B$39:$B$782,X$402)+'СЕТ СН'!$F$16</f>
        <v>0</v>
      </c>
      <c r="Y406" s="36">
        <f>SUMIFS(СВЦЭМ!$K$40:$K$783,СВЦЭМ!$A$40:$A$783,$A406,СВЦЭМ!$B$39:$B$782,Y$402)+'СЕТ СН'!$F$16</f>
        <v>0</v>
      </c>
    </row>
    <row r="407" spans="1:27" ht="15.75" hidden="1" x14ac:dyDescent="0.2">
      <c r="A407" s="35">
        <f t="shared" si="11"/>
        <v>44260</v>
      </c>
      <c r="B407" s="36">
        <f>SUMIFS(СВЦЭМ!$K$40:$K$783,СВЦЭМ!$A$40:$A$783,$A407,СВЦЭМ!$B$39:$B$782,B$402)+'СЕТ СН'!$F$16</f>
        <v>0</v>
      </c>
      <c r="C407" s="36">
        <f>SUMIFS(СВЦЭМ!$K$40:$K$783,СВЦЭМ!$A$40:$A$783,$A407,СВЦЭМ!$B$39:$B$782,C$402)+'СЕТ СН'!$F$16</f>
        <v>0</v>
      </c>
      <c r="D407" s="36">
        <f>SUMIFS(СВЦЭМ!$K$40:$K$783,СВЦЭМ!$A$40:$A$783,$A407,СВЦЭМ!$B$39:$B$782,D$402)+'СЕТ СН'!$F$16</f>
        <v>0</v>
      </c>
      <c r="E407" s="36">
        <f>SUMIFS(СВЦЭМ!$K$40:$K$783,СВЦЭМ!$A$40:$A$783,$A407,СВЦЭМ!$B$39:$B$782,E$402)+'СЕТ СН'!$F$16</f>
        <v>0</v>
      </c>
      <c r="F407" s="36">
        <f>SUMIFS(СВЦЭМ!$K$40:$K$783,СВЦЭМ!$A$40:$A$783,$A407,СВЦЭМ!$B$39:$B$782,F$402)+'СЕТ СН'!$F$16</f>
        <v>0</v>
      </c>
      <c r="G407" s="36">
        <f>SUMIFS(СВЦЭМ!$K$40:$K$783,СВЦЭМ!$A$40:$A$783,$A407,СВЦЭМ!$B$39:$B$782,G$402)+'СЕТ СН'!$F$16</f>
        <v>0</v>
      </c>
      <c r="H407" s="36">
        <f>SUMIFS(СВЦЭМ!$K$40:$K$783,СВЦЭМ!$A$40:$A$783,$A407,СВЦЭМ!$B$39:$B$782,H$402)+'СЕТ СН'!$F$16</f>
        <v>0</v>
      </c>
      <c r="I407" s="36">
        <f>SUMIFS(СВЦЭМ!$K$40:$K$783,СВЦЭМ!$A$40:$A$783,$A407,СВЦЭМ!$B$39:$B$782,I$402)+'СЕТ СН'!$F$16</f>
        <v>0</v>
      </c>
      <c r="J407" s="36">
        <f>SUMIFS(СВЦЭМ!$K$40:$K$783,СВЦЭМ!$A$40:$A$783,$A407,СВЦЭМ!$B$39:$B$782,J$402)+'СЕТ СН'!$F$16</f>
        <v>0</v>
      </c>
      <c r="K407" s="36">
        <f>SUMIFS(СВЦЭМ!$K$40:$K$783,СВЦЭМ!$A$40:$A$783,$A407,СВЦЭМ!$B$39:$B$782,K$402)+'СЕТ СН'!$F$16</f>
        <v>0</v>
      </c>
      <c r="L407" s="36">
        <f>SUMIFS(СВЦЭМ!$K$40:$K$783,СВЦЭМ!$A$40:$A$783,$A407,СВЦЭМ!$B$39:$B$782,L$402)+'СЕТ СН'!$F$16</f>
        <v>0</v>
      </c>
      <c r="M407" s="36">
        <f>SUMIFS(СВЦЭМ!$K$40:$K$783,СВЦЭМ!$A$40:$A$783,$A407,СВЦЭМ!$B$39:$B$782,M$402)+'СЕТ СН'!$F$16</f>
        <v>0</v>
      </c>
      <c r="N407" s="36">
        <f>SUMIFS(СВЦЭМ!$K$40:$K$783,СВЦЭМ!$A$40:$A$783,$A407,СВЦЭМ!$B$39:$B$782,N$402)+'СЕТ СН'!$F$16</f>
        <v>0</v>
      </c>
      <c r="O407" s="36">
        <f>SUMIFS(СВЦЭМ!$K$40:$K$783,СВЦЭМ!$A$40:$A$783,$A407,СВЦЭМ!$B$39:$B$782,O$402)+'СЕТ СН'!$F$16</f>
        <v>0</v>
      </c>
      <c r="P407" s="36">
        <f>SUMIFS(СВЦЭМ!$K$40:$K$783,СВЦЭМ!$A$40:$A$783,$A407,СВЦЭМ!$B$39:$B$782,P$402)+'СЕТ СН'!$F$16</f>
        <v>0</v>
      </c>
      <c r="Q407" s="36">
        <f>SUMIFS(СВЦЭМ!$K$40:$K$783,СВЦЭМ!$A$40:$A$783,$A407,СВЦЭМ!$B$39:$B$782,Q$402)+'СЕТ СН'!$F$16</f>
        <v>0</v>
      </c>
      <c r="R407" s="36">
        <f>SUMIFS(СВЦЭМ!$K$40:$K$783,СВЦЭМ!$A$40:$A$783,$A407,СВЦЭМ!$B$39:$B$782,R$402)+'СЕТ СН'!$F$16</f>
        <v>0</v>
      </c>
      <c r="S407" s="36">
        <f>SUMIFS(СВЦЭМ!$K$40:$K$783,СВЦЭМ!$A$40:$A$783,$A407,СВЦЭМ!$B$39:$B$782,S$402)+'СЕТ СН'!$F$16</f>
        <v>0</v>
      </c>
      <c r="T407" s="36">
        <f>SUMIFS(СВЦЭМ!$K$40:$K$783,СВЦЭМ!$A$40:$A$783,$A407,СВЦЭМ!$B$39:$B$782,T$402)+'СЕТ СН'!$F$16</f>
        <v>0</v>
      </c>
      <c r="U407" s="36">
        <f>SUMIFS(СВЦЭМ!$K$40:$K$783,СВЦЭМ!$A$40:$A$783,$A407,СВЦЭМ!$B$39:$B$782,U$402)+'СЕТ СН'!$F$16</f>
        <v>0</v>
      </c>
      <c r="V407" s="36">
        <f>SUMIFS(СВЦЭМ!$K$40:$K$783,СВЦЭМ!$A$40:$A$783,$A407,СВЦЭМ!$B$39:$B$782,V$402)+'СЕТ СН'!$F$16</f>
        <v>0</v>
      </c>
      <c r="W407" s="36">
        <f>SUMIFS(СВЦЭМ!$K$40:$K$783,СВЦЭМ!$A$40:$A$783,$A407,СВЦЭМ!$B$39:$B$782,W$402)+'СЕТ СН'!$F$16</f>
        <v>0</v>
      </c>
      <c r="X407" s="36">
        <f>SUMIFS(СВЦЭМ!$K$40:$K$783,СВЦЭМ!$A$40:$A$783,$A407,СВЦЭМ!$B$39:$B$782,X$402)+'СЕТ СН'!$F$16</f>
        <v>0</v>
      </c>
      <c r="Y407" s="36">
        <f>SUMIFS(СВЦЭМ!$K$40:$K$783,СВЦЭМ!$A$40:$A$783,$A407,СВЦЭМ!$B$39:$B$782,Y$402)+'СЕТ СН'!$F$16</f>
        <v>0</v>
      </c>
    </row>
    <row r="408" spans="1:27" ht="15.75" hidden="1" x14ac:dyDescent="0.2">
      <c r="A408" s="35">
        <f t="shared" si="11"/>
        <v>44261</v>
      </c>
      <c r="B408" s="36">
        <f>SUMIFS(СВЦЭМ!$K$40:$K$783,СВЦЭМ!$A$40:$A$783,$A408,СВЦЭМ!$B$39:$B$782,B$402)+'СЕТ СН'!$F$16</f>
        <v>0</v>
      </c>
      <c r="C408" s="36">
        <f>SUMIFS(СВЦЭМ!$K$40:$K$783,СВЦЭМ!$A$40:$A$783,$A408,СВЦЭМ!$B$39:$B$782,C$402)+'СЕТ СН'!$F$16</f>
        <v>0</v>
      </c>
      <c r="D408" s="36">
        <f>SUMIFS(СВЦЭМ!$K$40:$K$783,СВЦЭМ!$A$40:$A$783,$A408,СВЦЭМ!$B$39:$B$782,D$402)+'СЕТ СН'!$F$16</f>
        <v>0</v>
      </c>
      <c r="E408" s="36">
        <f>SUMIFS(СВЦЭМ!$K$40:$K$783,СВЦЭМ!$A$40:$A$783,$A408,СВЦЭМ!$B$39:$B$782,E$402)+'СЕТ СН'!$F$16</f>
        <v>0</v>
      </c>
      <c r="F408" s="36">
        <f>SUMIFS(СВЦЭМ!$K$40:$K$783,СВЦЭМ!$A$40:$A$783,$A408,СВЦЭМ!$B$39:$B$782,F$402)+'СЕТ СН'!$F$16</f>
        <v>0</v>
      </c>
      <c r="G408" s="36">
        <f>SUMIFS(СВЦЭМ!$K$40:$K$783,СВЦЭМ!$A$40:$A$783,$A408,СВЦЭМ!$B$39:$B$782,G$402)+'СЕТ СН'!$F$16</f>
        <v>0</v>
      </c>
      <c r="H408" s="36">
        <f>SUMIFS(СВЦЭМ!$K$40:$K$783,СВЦЭМ!$A$40:$A$783,$A408,СВЦЭМ!$B$39:$B$782,H$402)+'СЕТ СН'!$F$16</f>
        <v>0</v>
      </c>
      <c r="I408" s="36">
        <f>SUMIFS(СВЦЭМ!$K$40:$K$783,СВЦЭМ!$A$40:$A$783,$A408,СВЦЭМ!$B$39:$B$782,I$402)+'СЕТ СН'!$F$16</f>
        <v>0</v>
      </c>
      <c r="J408" s="36">
        <f>SUMIFS(СВЦЭМ!$K$40:$K$783,СВЦЭМ!$A$40:$A$783,$A408,СВЦЭМ!$B$39:$B$782,J$402)+'СЕТ СН'!$F$16</f>
        <v>0</v>
      </c>
      <c r="K408" s="36">
        <f>SUMIFS(СВЦЭМ!$K$40:$K$783,СВЦЭМ!$A$40:$A$783,$A408,СВЦЭМ!$B$39:$B$782,K$402)+'СЕТ СН'!$F$16</f>
        <v>0</v>
      </c>
      <c r="L408" s="36">
        <f>SUMIFS(СВЦЭМ!$K$40:$K$783,СВЦЭМ!$A$40:$A$783,$A408,СВЦЭМ!$B$39:$B$782,L$402)+'СЕТ СН'!$F$16</f>
        <v>0</v>
      </c>
      <c r="M408" s="36">
        <f>SUMIFS(СВЦЭМ!$K$40:$K$783,СВЦЭМ!$A$40:$A$783,$A408,СВЦЭМ!$B$39:$B$782,M$402)+'СЕТ СН'!$F$16</f>
        <v>0</v>
      </c>
      <c r="N408" s="36">
        <f>SUMIFS(СВЦЭМ!$K$40:$K$783,СВЦЭМ!$A$40:$A$783,$A408,СВЦЭМ!$B$39:$B$782,N$402)+'СЕТ СН'!$F$16</f>
        <v>0</v>
      </c>
      <c r="O408" s="36">
        <f>SUMIFS(СВЦЭМ!$K$40:$K$783,СВЦЭМ!$A$40:$A$783,$A408,СВЦЭМ!$B$39:$B$782,O$402)+'СЕТ СН'!$F$16</f>
        <v>0</v>
      </c>
      <c r="P408" s="36">
        <f>SUMIFS(СВЦЭМ!$K$40:$K$783,СВЦЭМ!$A$40:$A$783,$A408,СВЦЭМ!$B$39:$B$782,P$402)+'СЕТ СН'!$F$16</f>
        <v>0</v>
      </c>
      <c r="Q408" s="36">
        <f>SUMIFS(СВЦЭМ!$K$40:$K$783,СВЦЭМ!$A$40:$A$783,$A408,СВЦЭМ!$B$39:$B$782,Q$402)+'СЕТ СН'!$F$16</f>
        <v>0</v>
      </c>
      <c r="R408" s="36">
        <f>SUMIFS(СВЦЭМ!$K$40:$K$783,СВЦЭМ!$A$40:$A$783,$A408,СВЦЭМ!$B$39:$B$782,R$402)+'СЕТ СН'!$F$16</f>
        <v>0</v>
      </c>
      <c r="S408" s="36">
        <f>SUMIFS(СВЦЭМ!$K$40:$K$783,СВЦЭМ!$A$40:$A$783,$A408,СВЦЭМ!$B$39:$B$782,S$402)+'СЕТ СН'!$F$16</f>
        <v>0</v>
      </c>
      <c r="T408" s="36">
        <f>SUMIFS(СВЦЭМ!$K$40:$K$783,СВЦЭМ!$A$40:$A$783,$A408,СВЦЭМ!$B$39:$B$782,T$402)+'СЕТ СН'!$F$16</f>
        <v>0</v>
      </c>
      <c r="U408" s="36">
        <f>SUMIFS(СВЦЭМ!$K$40:$K$783,СВЦЭМ!$A$40:$A$783,$A408,СВЦЭМ!$B$39:$B$782,U$402)+'СЕТ СН'!$F$16</f>
        <v>0</v>
      </c>
      <c r="V408" s="36">
        <f>SUMIFS(СВЦЭМ!$K$40:$K$783,СВЦЭМ!$A$40:$A$783,$A408,СВЦЭМ!$B$39:$B$782,V$402)+'СЕТ СН'!$F$16</f>
        <v>0</v>
      </c>
      <c r="W408" s="36">
        <f>SUMIFS(СВЦЭМ!$K$40:$K$783,СВЦЭМ!$A$40:$A$783,$A408,СВЦЭМ!$B$39:$B$782,W$402)+'СЕТ СН'!$F$16</f>
        <v>0</v>
      </c>
      <c r="X408" s="36">
        <f>SUMIFS(СВЦЭМ!$K$40:$K$783,СВЦЭМ!$A$40:$A$783,$A408,СВЦЭМ!$B$39:$B$782,X$402)+'СЕТ СН'!$F$16</f>
        <v>0</v>
      </c>
      <c r="Y408" s="36">
        <f>SUMIFS(СВЦЭМ!$K$40:$K$783,СВЦЭМ!$A$40:$A$783,$A408,СВЦЭМ!$B$39:$B$782,Y$402)+'СЕТ СН'!$F$16</f>
        <v>0</v>
      </c>
    </row>
    <row r="409" spans="1:27" ht="15.75" hidden="1" x14ac:dyDescent="0.2">
      <c r="A409" s="35">
        <f t="shared" si="11"/>
        <v>44262</v>
      </c>
      <c r="B409" s="36">
        <f>SUMIFS(СВЦЭМ!$K$40:$K$783,СВЦЭМ!$A$40:$A$783,$A409,СВЦЭМ!$B$39:$B$782,B$402)+'СЕТ СН'!$F$16</f>
        <v>0</v>
      </c>
      <c r="C409" s="36">
        <f>SUMIFS(СВЦЭМ!$K$40:$K$783,СВЦЭМ!$A$40:$A$783,$A409,СВЦЭМ!$B$39:$B$782,C$402)+'СЕТ СН'!$F$16</f>
        <v>0</v>
      </c>
      <c r="D409" s="36">
        <f>SUMIFS(СВЦЭМ!$K$40:$K$783,СВЦЭМ!$A$40:$A$783,$A409,СВЦЭМ!$B$39:$B$782,D$402)+'СЕТ СН'!$F$16</f>
        <v>0</v>
      </c>
      <c r="E409" s="36">
        <f>SUMIFS(СВЦЭМ!$K$40:$K$783,СВЦЭМ!$A$40:$A$783,$A409,СВЦЭМ!$B$39:$B$782,E$402)+'СЕТ СН'!$F$16</f>
        <v>0</v>
      </c>
      <c r="F409" s="36">
        <f>SUMIFS(СВЦЭМ!$K$40:$K$783,СВЦЭМ!$A$40:$A$783,$A409,СВЦЭМ!$B$39:$B$782,F$402)+'СЕТ СН'!$F$16</f>
        <v>0</v>
      </c>
      <c r="G409" s="36">
        <f>SUMIFS(СВЦЭМ!$K$40:$K$783,СВЦЭМ!$A$40:$A$783,$A409,СВЦЭМ!$B$39:$B$782,G$402)+'СЕТ СН'!$F$16</f>
        <v>0</v>
      </c>
      <c r="H409" s="36">
        <f>SUMIFS(СВЦЭМ!$K$40:$K$783,СВЦЭМ!$A$40:$A$783,$A409,СВЦЭМ!$B$39:$B$782,H$402)+'СЕТ СН'!$F$16</f>
        <v>0</v>
      </c>
      <c r="I409" s="36">
        <f>SUMIFS(СВЦЭМ!$K$40:$K$783,СВЦЭМ!$A$40:$A$783,$A409,СВЦЭМ!$B$39:$B$782,I$402)+'СЕТ СН'!$F$16</f>
        <v>0</v>
      </c>
      <c r="J409" s="36">
        <f>SUMIFS(СВЦЭМ!$K$40:$K$783,СВЦЭМ!$A$40:$A$783,$A409,СВЦЭМ!$B$39:$B$782,J$402)+'СЕТ СН'!$F$16</f>
        <v>0</v>
      </c>
      <c r="K409" s="36">
        <f>SUMIFS(СВЦЭМ!$K$40:$K$783,СВЦЭМ!$A$40:$A$783,$A409,СВЦЭМ!$B$39:$B$782,K$402)+'СЕТ СН'!$F$16</f>
        <v>0</v>
      </c>
      <c r="L409" s="36">
        <f>SUMIFS(СВЦЭМ!$K$40:$K$783,СВЦЭМ!$A$40:$A$783,$A409,СВЦЭМ!$B$39:$B$782,L$402)+'СЕТ СН'!$F$16</f>
        <v>0</v>
      </c>
      <c r="M409" s="36">
        <f>SUMIFS(СВЦЭМ!$K$40:$K$783,СВЦЭМ!$A$40:$A$783,$A409,СВЦЭМ!$B$39:$B$782,M$402)+'СЕТ СН'!$F$16</f>
        <v>0</v>
      </c>
      <c r="N409" s="36">
        <f>SUMIFS(СВЦЭМ!$K$40:$K$783,СВЦЭМ!$A$40:$A$783,$A409,СВЦЭМ!$B$39:$B$782,N$402)+'СЕТ СН'!$F$16</f>
        <v>0</v>
      </c>
      <c r="O409" s="36">
        <f>SUMIFS(СВЦЭМ!$K$40:$K$783,СВЦЭМ!$A$40:$A$783,$A409,СВЦЭМ!$B$39:$B$782,O$402)+'СЕТ СН'!$F$16</f>
        <v>0</v>
      </c>
      <c r="P409" s="36">
        <f>SUMIFS(СВЦЭМ!$K$40:$K$783,СВЦЭМ!$A$40:$A$783,$A409,СВЦЭМ!$B$39:$B$782,P$402)+'СЕТ СН'!$F$16</f>
        <v>0</v>
      </c>
      <c r="Q409" s="36">
        <f>SUMIFS(СВЦЭМ!$K$40:$K$783,СВЦЭМ!$A$40:$A$783,$A409,СВЦЭМ!$B$39:$B$782,Q$402)+'СЕТ СН'!$F$16</f>
        <v>0</v>
      </c>
      <c r="R409" s="36">
        <f>SUMIFS(СВЦЭМ!$K$40:$K$783,СВЦЭМ!$A$40:$A$783,$A409,СВЦЭМ!$B$39:$B$782,R$402)+'СЕТ СН'!$F$16</f>
        <v>0</v>
      </c>
      <c r="S409" s="36">
        <f>SUMIFS(СВЦЭМ!$K$40:$K$783,СВЦЭМ!$A$40:$A$783,$A409,СВЦЭМ!$B$39:$B$782,S$402)+'СЕТ СН'!$F$16</f>
        <v>0</v>
      </c>
      <c r="T409" s="36">
        <f>SUMIFS(СВЦЭМ!$K$40:$K$783,СВЦЭМ!$A$40:$A$783,$A409,СВЦЭМ!$B$39:$B$782,T$402)+'СЕТ СН'!$F$16</f>
        <v>0</v>
      </c>
      <c r="U409" s="36">
        <f>SUMIFS(СВЦЭМ!$K$40:$K$783,СВЦЭМ!$A$40:$A$783,$A409,СВЦЭМ!$B$39:$B$782,U$402)+'СЕТ СН'!$F$16</f>
        <v>0</v>
      </c>
      <c r="V409" s="36">
        <f>SUMIFS(СВЦЭМ!$K$40:$K$783,СВЦЭМ!$A$40:$A$783,$A409,СВЦЭМ!$B$39:$B$782,V$402)+'СЕТ СН'!$F$16</f>
        <v>0</v>
      </c>
      <c r="W409" s="36">
        <f>SUMIFS(СВЦЭМ!$K$40:$K$783,СВЦЭМ!$A$40:$A$783,$A409,СВЦЭМ!$B$39:$B$782,W$402)+'СЕТ СН'!$F$16</f>
        <v>0</v>
      </c>
      <c r="X409" s="36">
        <f>SUMIFS(СВЦЭМ!$K$40:$K$783,СВЦЭМ!$A$40:$A$783,$A409,СВЦЭМ!$B$39:$B$782,X$402)+'СЕТ СН'!$F$16</f>
        <v>0</v>
      </c>
      <c r="Y409" s="36">
        <f>SUMIFS(СВЦЭМ!$K$40:$K$783,СВЦЭМ!$A$40:$A$783,$A409,СВЦЭМ!$B$39:$B$782,Y$402)+'СЕТ СН'!$F$16</f>
        <v>0</v>
      </c>
    </row>
    <row r="410" spans="1:27" ht="15.75" hidden="1" x14ac:dyDescent="0.2">
      <c r="A410" s="35">
        <f t="shared" si="11"/>
        <v>44263</v>
      </c>
      <c r="B410" s="36">
        <f>SUMIFS(СВЦЭМ!$K$40:$K$783,СВЦЭМ!$A$40:$A$783,$A410,СВЦЭМ!$B$39:$B$782,B$402)+'СЕТ СН'!$F$16</f>
        <v>0</v>
      </c>
      <c r="C410" s="36">
        <f>SUMIFS(СВЦЭМ!$K$40:$K$783,СВЦЭМ!$A$40:$A$783,$A410,СВЦЭМ!$B$39:$B$782,C$402)+'СЕТ СН'!$F$16</f>
        <v>0</v>
      </c>
      <c r="D410" s="36">
        <f>SUMIFS(СВЦЭМ!$K$40:$K$783,СВЦЭМ!$A$40:$A$783,$A410,СВЦЭМ!$B$39:$B$782,D$402)+'СЕТ СН'!$F$16</f>
        <v>0</v>
      </c>
      <c r="E410" s="36">
        <f>SUMIFS(СВЦЭМ!$K$40:$K$783,СВЦЭМ!$A$40:$A$783,$A410,СВЦЭМ!$B$39:$B$782,E$402)+'СЕТ СН'!$F$16</f>
        <v>0</v>
      </c>
      <c r="F410" s="36">
        <f>SUMIFS(СВЦЭМ!$K$40:$K$783,СВЦЭМ!$A$40:$A$783,$A410,СВЦЭМ!$B$39:$B$782,F$402)+'СЕТ СН'!$F$16</f>
        <v>0</v>
      </c>
      <c r="G410" s="36">
        <f>SUMIFS(СВЦЭМ!$K$40:$K$783,СВЦЭМ!$A$40:$A$783,$A410,СВЦЭМ!$B$39:$B$782,G$402)+'СЕТ СН'!$F$16</f>
        <v>0</v>
      </c>
      <c r="H410" s="36">
        <f>SUMIFS(СВЦЭМ!$K$40:$K$783,СВЦЭМ!$A$40:$A$783,$A410,СВЦЭМ!$B$39:$B$782,H$402)+'СЕТ СН'!$F$16</f>
        <v>0</v>
      </c>
      <c r="I410" s="36">
        <f>SUMIFS(СВЦЭМ!$K$40:$K$783,СВЦЭМ!$A$40:$A$783,$A410,СВЦЭМ!$B$39:$B$782,I$402)+'СЕТ СН'!$F$16</f>
        <v>0</v>
      </c>
      <c r="J410" s="36">
        <f>SUMIFS(СВЦЭМ!$K$40:$K$783,СВЦЭМ!$A$40:$A$783,$A410,СВЦЭМ!$B$39:$B$782,J$402)+'СЕТ СН'!$F$16</f>
        <v>0</v>
      </c>
      <c r="K410" s="36">
        <f>SUMIFS(СВЦЭМ!$K$40:$K$783,СВЦЭМ!$A$40:$A$783,$A410,СВЦЭМ!$B$39:$B$782,K$402)+'СЕТ СН'!$F$16</f>
        <v>0</v>
      </c>
      <c r="L410" s="36">
        <f>SUMIFS(СВЦЭМ!$K$40:$K$783,СВЦЭМ!$A$40:$A$783,$A410,СВЦЭМ!$B$39:$B$782,L$402)+'СЕТ СН'!$F$16</f>
        <v>0</v>
      </c>
      <c r="M410" s="36">
        <f>SUMIFS(СВЦЭМ!$K$40:$K$783,СВЦЭМ!$A$40:$A$783,$A410,СВЦЭМ!$B$39:$B$782,M$402)+'СЕТ СН'!$F$16</f>
        <v>0</v>
      </c>
      <c r="N410" s="36">
        <f>SUMIFS(СВЦЭМ!$K$40:$K$783,СВЦЭМ!$A$40:$A$783,$A410,СВЦЭМ!$B$39:$B$782,N$402)+'СЕТ СН'!$F$16</f>
        <v>0</v>
      </c>
      <c r="O410" s="36">
        <f>SUMIFS(СВЦЭМ!$K$40:$K$783,СВЦЭМ!$A$40:$A$783,$A410,СВЦЭМ!$B$39:$B$782,O$402)+'СЕТ СН'!$F$16</f>
        <v>0</v>
      </c>
      <c r="P410" s="36">
        <f>SUMIFS(СВЦЭМ!$K$40:$K$783,СВЦЭМ!$A$40:$A$783,$A410,СВЦЭМ!$B$39:$B$782,P$402)+'СЕТ СН'!$F$16</f>
        <v>0</v>
      </c>
      <c r="Q410" s="36">
        <f>SUMIFS(СВЦЭМ!$K$40:$K$783,СВЦЭМ!$A$40:$A$783,$A410,СВЦЭМ!$B$39:$B$782,Q$402)+'СЕТ СН'!$F$16</f>
        <v>0</v>
      </c>
      <c r="R410" s="36">
        <f>SUMIFS(СВЦЭМ!$K$40:$K$783,СВЦЭМ!$A$40:$A$783,$A410,СВЦЭМ!$B$39:$B$782,R$402)+'СЕТ СН'!$F$16</f>
        <v>0</v>
      </c>
      <c r="S410" s="36">
        <f>SUMIFS(СВЦЭМ!$K$40:$K$783,СВЦЭМ!$A$40:$A$783,$A410,СВЦЭМ!$B$39:$B$782,S$402)+'СЕТ СН'!$F$16</f>
        <v>0</v>
      </c>
      <c r="T410" s="36">
        <f>SUMIFS(СВЦЭМ!$K$40:$K$783,СВЦЭМ!$A$40:$A$783,$A410,СВЦЭМ!$B$39:$B$782,T$402)+'СЕТ СН'!$F$16</f>
        <v>0</v>
      </c>
      <c r="U410" s="36">
        <f>SUMIFS(СВЦЭМ!$K$40:$K$783,СВЦЭМ!$A$40:$A$783,$A410,СВЦЭМ!$B$39:$B$782,U$402)+'СЕТ СН'!$F$16</f>
        <v>0</v>
      </c>
      <c r="V410" s="36">
        <f>SUMIFS(СВЦЭМ!$K$40:$K$783,СВЦЭМ!$A$40:$A$783,$A410,СВЦЭМ!$B$39:$B$782,V$402)+'СЕТ СН'!$F$16</f>
        <v>0</v>
      </c>
      <c r="W410" s="36">
        <f>SUMIFS(СВЦЭМ!$K$40:$K$783,СВЦЭМ!$A$40:$A$783,$A410,СВЦЭМ!$B$39:$B$782,W$402)+'СЕТ СН'!$F$16</f>
        <v>0</v>
      </c>
      <c r="X410" s="36">
        <f>SUMIFS(СВЦЭМ!$K$40:$K$783,СВЦЭМ!$A$40:$A$783,$A410,СВЦЭМ!$B$39:$B$782,X$402)+'СЕТ СН'!$F$16</f>
        <v>0</v>
      </c>
      <c r="Y410" s="36">
        <f>SUMIFS(СВЦЭМ!$K$40:$K$783,СВЦЭМ!$A$40:$A$783,$A410,СВЦЭМ!$B$39:$B$782,Y$402)+'СЕТ СН'!$F$16</f>
        <v>0</v>
      </c>
    </row>
    <row r="411" spans="1:27" ht="15.75" hidden="1" x14ac:dyDescent="0.2">
      <c r="A411" s="35">
        <f t="shared" si="11"/>
        <v>44264</v>
      </c>
      <c r="B411" s="36">
        <f>SUMIFS(СВЦЭМ!$K$40:$K$783,СВЦЭМ!$A$40:$A$783,$A411,СВЦЭМ!$B$39:$B$782,B$402)+'СЕТ СН'!$F$16</f>
        <v>0</v>
      </c>
      <c r="C411" s="36">
        <f>SUMIFS(СВЦЭМ!$K$40:$K$783,СВЦЭМ!$A$40:$A$783,$A411,СВЦЭМ!$B$39:$B$782,C$402)+'СЕТ СН'!$F$16</f>
        <v>0</v>
      </c>
      <c r="D411" s="36">
        <f>SUMIFS(СВЦЭМ!$K$40:$K$783,СВЦЭМ!$A$40:$A$783,$A411,СВЦЭМ!$B$39:$B$782,D$402)+'СЕТ СН'!$F$16</f>
        <v>0</v>
      </c>
      <c r="E411" s="36">
        <f>SUMIFS(СВЦЭМ!$K$40:$K$783,СВЦЭМ!$A$40:$A$783,$A411,СВЦЭМ!$B$39:$B$782,E$402)+'СЕТ СН'!$F$16</f>
        <v>0</v>
      </c>
      <c r="F411" s="36">
        <f>SUMIFS(СВЦЭМ!$K$40:$K$783,СВЦЭМ!$A$40:$A$783,$A411,СВЦЭМ!$B$39:$B$782,F$402)+'СЕТ СН'!$F$16</f>
        <v>0</v>
      </c>
      <c r="G411" s="36">
        <f>SUMIFS(СВЦЭМ!$K$40:$K$783,СВЦЭМ!$A$40:$A$783,$A411,СВЦЭМ!$B$39:$B$782,G$402)+'СЕТ СН'!$F$16</f>
        <v>0</v>
      </c>
      <c r="H411" s="36">
        <f>SUMIFS(СВЦЭМ!$K$40:$K$783,СВЦЭМ!$A$40:$A$783,$A411,СВЦЭМ!$B$39:$B$782,H$402)+'СЕТ СН'!$F$16</f>
        <v>0</v>
      </c>
      <c r="I411" s="36">
        <f>SUMIFS(СВЦЭМ!$K$40:$K$783,СВЦЭМ!$A$40:$A$783,$A411,СВЦЭМ!$B$39:$B$782,I$402)+'СЕТ СН'!$F$16</f>
        <v>0</v>
      </c>
      <c r="J411" s="36">
        <f>SUMIFS(СВЦЭМ!$K$40:$K$783,СВЦЭМ!$A$40:$A$783,$A411,СВЦЭМ!$B$39:$B$782,J$402)+'СЕТ СН'!$F$16</f>
        <v>0</v>
      </c>
      <c r="K411" s="36">
        <f>SUMIFS(СВЦЭМ!$K$40:$K$783,СВЦЭМ!$A$40:$A$783,$A411,СВЦЭМ!$B$39:$B$782,K$402)+'СЕТ СН'!$F$16</f>
        <v>0</v>
      </c>
      <c r="L411" s="36">
        <f>SUMIFS(СВЦЭМ!$K$40:$K$783,СВЦЭМ!$A$40:$A$783,$A411,СВЦЭМ!$B$39:$B$782,L$402)+'СЕТ СН'!$F$16</f>
        <v>0</v>
      </c>
      <c r="M411" s="36">
        <f>SUMIFS(СВЦЭМ!$K$40:$K$783,СВЦЭМ!$A$40:$A$783,$A411,СВЦЭМ!$B$39:$B$782,M$402)+'СЕТ СН'!$F$16</f>
        <v>0</v>
      </c>
      <c r="N411" s="36">
        <f>SUMIFS(СВЦЭМ!$K$40:$K$783,СВЦЭМ!$A$40:$A$783,$A411,СВЦЭМ!$B$39:$B$782,N$402)+'СЕТ СН'!$F$16</f>
        <v>0</v>
      </c>
      <c r="O411" s="36">
        <f>SUMIFS(СВЦЭМ!$K$40:$K$783,СВЦЭМ!$A$40:$A$783,$A411,СВЦЭМ!$B$39:$B$782,O$402)+'СЕТ СН'!$F$16</f>
        <v>0</v>
      </c>
      <c r="P411" s="36">
        <f>SUMIFS(СВЦЭМ!$K$40:$K$783,СВЦЭМ!$A$40:$A$783,$A411,СВЦЭМ!$B$39:$B$782,P$402)+'СЕТ СН'!$F$16</f>
        <v>0</v>
      </c>
      <c r="Q411" s="36">
        <f>SUMIFS(СВЦЭМ!$K$40:$K$783,СВЦЭМ!$A$40:$A$783,$A411,СВЦЭМ!$B$39:$B$782,Q$402)+'СЕТ СН'!$F$16</f>
        <v>0</v>
      </c>
      <c r="R411" s="36">
        <f>SUMIFS(СВЦЭМ!$K$40:$K$783,СВЦЭМ!$A$40:$A$783,$A411,СВЦЭМ!$B$39:$B$782,R$402)+'СЕТ СН'!$F$16</f>
        <v>0</v>
      </c>
      <c r="S411" s="36">
        <f>SUMIFS(СВЦЭМ!$K$40:$K$783,СВЦЭМ!$A$40:$A$783,$A411,СВЦЭМ!$B$39:$B$782,S$402)+'СЕТ СН'!$F$16</f>
        <v>0</v>
      </c>
      <c r="T411" s="36">
        <f>SUMIFS(СВЦЭМ!$K$40:$K$783,СВЦЭМ!$A$40:$A$783,$A411,СВЦЭМ!$B$39:$B$782,T$402)+'СЕТ СН'!$F$16</f>
        <v>0</v>
      </c>
      <c r="U411" s="36">
        <f>SUMIFS(СВЦЭМ!$K$40:$K$783,СВЦЭМ!$A$40:$A$783,$A411,СВЦЭМ!$B$39:$B$782,U$402)+'СЕТ СН'!$F$16</f>
        <v>0</v>
      </c>
      <c r="V411" s="36">
        <f>SUMIFS(СВЦЭМ!$K$40:$K$783,СВЦЭМ!$A$40:$A$783,$A411,СВЦЭМ!$B$39:$B$782,V$402)+'СЕТ СН'!$F$16</f>
        <v>0</v>
      </c>
      <c r="W411" s="36">
        <f>SUMIFS(СВЦЭМ!$K$40:$K$783,СВЦЭМ!$A$40:$A$783,$A411,СВЦЭМ!$B$39:$B$782,W$402)+'СЕТ СН'!$F$16</f>
        <v>0</v>
      </c>
      <c r="X411" s="36">
        <f>SUMIFS(СВЦЭМ!$K$40:$K$783,СВЦЭМ!$A$40:$A$783,$A411,СВЦЭМ!$B$39:$B$782,X$402)+'СЕТ СН'!$F$16</f>
        <v>0</v>
      </c>
      <c r="Y411" s="36">
        <f>SUMIFS(СВЦЭМ!$K$40:$K$783,СВЦЭМ!$A$40:$A$783,$A411,СВЦЭМ!$B$39:$B$782,Y$402)+'СЕТ СН'!$F$16</f>
        <v>0</v>
      </c>
    </row>
    <row r="412" spans="1:27" ht="15.75" hidden="1" x14ac:dyDescent="0.2">
      <c r="A412" s="35">
        <f t="shared" si="11"/>
        <v>44265</v>
      </c>
      <c r="B412" s="36">
        <f>SUMIFS(СВЦЭМ!$K$40:$K$783,СВЦЭМ!$A$40:$A$783,$A412,СВЦЭМ!$B$39:$B$782,B$402)+'СЕТ СН'!$F$16</f>
        <v>0</v>
      </c>
      <c r="C412" s="36">
        <f>SUMIFS(СВЦЭМ!$K$40:$K$783,СВЦЭМ!$A$40:$A$783,$A412,СВЦЭМ!$B$39:$B$782,C$402)+'СЕТ СН'!$F$16</f>
        <v>0</v>
      </c>
      <c r="D412" s="36">
        <f>SUMIFS(СВЦЭМ!$K$40:$K$783,СВЦЭМ!$A$40:$A$783,$A412,СВЦЭМ!$B$39:$B$782,D$402)+'СЕТ СН'!$F$16</f>
        <v>0</v>
      </c>
      <c r="E412" s="36">
        <f>SUMIFS(СВЦЭМ!$K$40:$K$783,СВЦЭМ!$A$40:$A$783,$A412,СВЦЭМ!$B$39:$B$782,E$402)+'СЕТ СН'!$F$16</f>
        <v>0</v>
      </c>
      <c r="F412" s="36">
        <f>SUMIFS(СВЦЭМ!$K$40:$K$783,СВЦЭМ!$A$40:$A$783,$A412,СВЦЭМ!$B$39:$B$782,F$402)+'СЕТ СН'!$F$16</f>
        <v>0</v>
      </c>
      <c r="G412" s="36">
        <f>SUMIFS(СВЦЭМ!$K$40:$K$783,СВЦЭМ!$A$40:$A$783,$A412,СВЦЭМ!$B$39:$B$782,G$402)+'СЕТ СН'!$F$16</f>
        <v>0</v>
      </c>
      <c r="H412" s="36">
        <f>SUMIFS(СВЦЭМ!$K$40:$K$783,СВЦЭМ!$A$40:$A$783,$A412,СВЦЭМ!$B$39:$B$782,H$402)+'СЕТ СН'!$F$16</f>
        <v>0</v>
      </c>
      <c r="I412" s="36">
        <f>SUMIFS(СВЦЭМ!$K$40:$K$783,СВЦЭМ!$A$40:$A$783,$A412,СВЦЭМ!$B$39:$B$782,I$402)+'СЕТ СН'!$F$16</f>
        <v>0</v>
      </c>
      <c r="J412" s="36">
        <f>SUMIFS(СВЦЭМ!$K$40:$K$783,СВЦЭМ!$A$40:$A$783,$A412,СВЦЭМ!$B$39:$B$782,J$402)+'СЕТ СН'!$F$16</f>
        <v>0</v>
      </c>
      <c r="K412" s="36">
        <f>SUMIFS(СВЦЭМ!$K$40:$K$783,СВЦЭМ!$A$40:$A$783,$A412,СВЦЭМ!$B$39:$B$782,K$402)+'СЕТ СН'!$F$16</f>
        <v>0</v>
      </c>
      <c r="L412" s="36">
        <f>SUMIFS(СВЦЭМ!$K$40:$K$783,СВЦЭМ!$A$40:$A$783,$A412,СВЦЭМ!$B$39:$B$782,L$402)+'СЕТ СН'!$F$16</f>
        <v>0</v>
      </c>
      <c r="M412" s="36">
        <f>SUMIFS(СВЦЭМ!$K$40:$K$783,СВЦЭМ!$A$40:$A$783,$A412,СВЦЭМ!$B$39:$B$782,M$402)+'СЕТ СН'!$F$16</f>
        <v>0</v>
      </c>
      <c r="N412" s="36">
        <f>SUMIFS(СВЦЭМ!$K$40:$K$783,СВЦЭМ!$A$40:$A$783,$A412,СВЦЭМ!$B$39:$B$782,N$402)+'СЕТ СН'!$F$16</f>
        <v>0</v>
      </c>
      <c r="O412" s="36">
        <f>SUMIFS(СВЦЭМ!$K$40:$K$783,СВЦЭМ!$A$40:$A$783,$A412,СВЦЭМ!$B$39:$B$782,O$402)+'СЕТ СН'!$F$16</f>
        <v>0</v>
      </c>
      <c r="P412" s="36">
        <f>SUMIFS(СВЦЭМ!$K$40:$K$783,СВЦЭМ!$A$40:$A$783,$A412,СВЦЭМ!$B$39:$B$782,P$402)+'СЕТ СН'!$F$16</f>
        <v>0</v>
      </c>
      <c r="Q412" s="36">
        <f>SUMIFS(СВЦЭМ!$K$40:$K$783,СВЦЭМ!$A$40:$A$783,$A412,СВЦЭМ!$B$39:$B$782,Q$402)+'СЕТ СН'!$F$16</f>
        <v>0</v>
      </c>
      <c r="R412" s="36">
        <f>SUMIFS(СВЦЭМ!$K$40:$K$783,СВЦЭМ!$A$40:$A$783,$A412,СВЦЭМ!$B$39:$B$782,R$402)+'СЕТ СН'!$F$16</f>
        <v>0</v>
      </c>
      <c r="S412" s="36">
        <f>SUMIFS(СВЦЭМ!$K$40:$K$783,СВЦЭМ!$A$40:$A$783,$A412,СВЦЭМ!$B$39:$B$782,S$402)+'СЕТ СН'!$F$16</f>
        <v>0</v>
      </c>
      <c r="T412" s="36">
        <f>SUMIFS(СВЦЭМ!$K$40:$K$783,СВЦЭМ!$A$40:$A$783,$A412,СВЦЭМ!$B$39:$B$782,T$402)+'СЕТ СН'!$F$16</f>
        <v>0</v>
      </c>
      <c r="U412" s="36">
        <f>SUMIFS(СВЦЭМ!$K$40:$K$783,СВЦЭМ!$A$40:$A$783,$A412,СВЦЭМ!$B$39:$B$782,U$402)+'СЕТ СН'!$F$16</f>
        <v>0</v>
      </c>
      <c r="V412" s="36">
        <f>SUMIFS(СВЦЭМ!$K$40:$K$783,СВЦЭМ!$A$40:$A$783,$A412,СВЦЭМ!$B$39:$B$782,V$402)+'СЕТ СН'!$F$16</f>
        <v>0</v>
      </c>
      <c r="W412" s="36">
        <f>SUMIFS(СВЦЭМ!$K$40:$K$783,СВЦЭМ!$A$40:$A$783,$A412,СВЦЭМ!$B$39:$B$782,W$402)+'СЕТ СН'!$F$16</f>
        <v>0</v>
      </c>
      <c r="X412" s="36">
        <f>SUMIFS(СВЦЭМ!$K$40:$K$783,СВЦЭМ!$A$40:$A$783,$A412,СВЦЭМ!$B$39:$B$782,X$402)+'СЕТ СН'!$F$16</f>
        <v>0</v>
      </c>
      <c r="Y412" s="36">
        <f>SUMIFS(СВЦЭМ!$K$40:$K$783,СВЦЭМ!$A$40:$A$783,$A412,СВЦЭМ!$B$39:$B$782,Y$402)+'СЕТ СН'!$F$16</f>
        <v>0</v>
      </c>
    </row>
    <row r="413" spans="1:27" ht="15.75" hidden="1" x14ac:dyDescent="0.2">
      <c r="A413" s="35">
        <f t="shared" si="11"/>
        <v>44266</v>
      </c>
      <c r="B413" s="36">
        <f>SUMIFS(СВЦЭМ!$K$40:$K$783,СВЦЭМ!$A$40:$A$783,$A413,СВЦЭМ!$B$39:$B$782,B$402)+'СЕТ СН'!$F$16</f>
        <v>0</v>
      </c>
      <c r="C413" s="36">
        <f>SUMIFS(СВЦЭМ!$K$40:$K$783,СВЦЭМ!$A$40:$A$783,$A413,СВЦЭМ!$B$39:$B$782,C$402)+'СЕТ СН'!$F$16</f>
        <v>0</v>
      </c>
      <c r="D413" s="36">
        <f>SUMIFS(СВЦЭМ!$K$40:$K$783,СВЦЭМ!$A$40:$A$783,$A413,СВЦЭМ!$B$39:$B$782,D$402)+'СЕТ СН'!$F$16</f>
        <v>0</v>
      </c>
      <c r="E413" s="36">
        <f>SUMIFS(СВЦЭМ!$K$40:$K$783,СВЦЭМ!$A$40:$A$783,$A413,СВЦЭМ!$B$39:$B$782,E$402)+'СЕТ СН'!$F$16</f>
        <v>0</v>
      </c>
      <c r="F413" s="36">
        <f>SUMIFS(СВЦЭМ!$K$40:$K$783,СВЦЭМ!$A$40:$A$783,$A413,СВЦЭМ!$B$39:$B$782,F$402)+'СЕТ СН'!$F$16</f>
        <v>0</v>
      </c>
      <c r="G413" s="36">
        <f>SUMIFS(СВЦЭМ!$K$40:$K$783,СВЦЭМ!$A$40:$A$783,$A413,СВЦЭМ!$B$39:$B$782,G$402)+'СЕТ СН'!$F$16</f>
        <v>0</v>
      </c>
      <c r="H413" s="36">
        <f>SUMIFS(СВЦЭМ!$K$40:$K$783,СВЦЭМ!$A$40:$A$783,$A413,СВЦЭМ!$B$39:$B$782,H$402)+'СЕТ СН'!$F$16</f>
        <v>0</v>
      </c>
      <c r="I413" s="36">
        <f>SUMIFS(СВЦЭМ!$K$40:$K$783,СВЦЭМ!$A$40:$A$783,$A413,СВЦЭМ!$B$39:$B$782,I$402)+'СЕТ СН'!$F$16</f>
        <v>0</v>
      </c>
      <c r="J413" s="36">
        <f>SUMIFS(СВЦЭМ!$K$40:$K$783,СВЦЭМ!$A$40:$A$783,$A413,СВЦЭМ!$B$39:$B$782,J$402)+'СЕТ СН'!$F$16</f>
        <v>0</v>
      </c>
      <c r="K413" s="36">
        <f>SUMIFS(СВЦЭМ!$K$40:$K$783,СВЦЭМ!$A$40:$A$783,$A413,СВЦЭМ!$B$39:$B$782,K$402)+'СЕТ СН'!$F$16</f>
        <v>0</v>
      </c>
      <c r="L413" s="36">
        <f>SUMIFS(СВЦЭМ!$K$40:$K$783,СВЦЭМ!$A$40:$A$783,$A413,СВЦЭМ!$B$39:$B$782,L$402)+'СЕТ СН'!$F$16</f>
        <v>0</v>
      </c>
      <c r="M413" s="36">
        <f>SUMIFS(СВЦЭМ!$K$40:$K$783,СВЦЭМ!$A$40:$A$783,$A413,СВЦЭМ!$B$39:$B$782,M$402)+'СЕТ СН'!$F$16</f>
        <v>0</v>
      </c>
      <c r="N413" s="36">
        <f>SUMIFS(СВЦЭМ!$K$40:$K$783,СВЦЭМ!$A$40:$A$783,$A413,СВЦЭМ!$B$39:$B$782,N$402)+'СЕТ СН'!$F$16</f>
        <v>0</v>
      </c>
      <c r="O413" s="36">
        <f>SUMIFS(СВЦЭМ!$K$40:$K$783,СВЦЭМ!$A$40:$A$783,$A413,СВЦЭМ!$B$39:$B$782,O$402)+'СЕТ СН'!$F$16</f>
        <v>0</v>
      </c>
      <c r="P413" s="36">
        <f>SUMIFS(СВЦЭМ!$K$40:$K$783,СВЦЭМ!$A$40:$A$783,$A413,СВЦЭМ!$B$39:$B$782,P$402)+'СЕТ СН'!$F$16</f>
        <v>0</v>
      </c>
      <c r="Q413" s="36">
        <f>SUMIFS(СВЦЭМ!$K$40:$K$783,СВЦЭМ!$A$40:$A$783,$A413,СВЦЭМ!$B$39:$B$782,Q$402)+'СЕТ СН'!$F$16</f>
        <v>0</v>
      </c>
      <c r="R413" s="36">
        <f>SUMIFS(СВЦЭМ!$K$40:$K$783,СВЦЭМ!$A$40:$A$783,$A413,СВЦЭМ!$B$39:$B$782,R$402)+'СЕТ СН'!$F$16</f>
        <v>0</v>
      </c>
      <c r="S413" s="36">
        <f>SUMIFS(СВЦЭМ!$K$40:$K$783,СВЦЭМ!$A$40:$A$783,$A413,СВЦЭМ!$B$39:$B$782,S$402)+'СЕТ СН'!$F$16</f>
        <v>0</v>
      </c>
      <c r="T413" s="36">
        <f>SUMIFS(СВЦЭМ!$K$40:$K$783,СВЦЭМ!$A$40:$A$783,$A413,СВЦЭМ!$B$39:$B$782,T$402)+'СЕТ СН'!$F$16</f>
        <v>0</v>
      </c>
      <c r="U413" s="36">
        <f>SUMIFS(СВЦЭМ!$K$40:$K$783,СВЦЭМ!$A$40:$A$783,$A413,СВЦЭМ!$B$39:$B$782,U$402)+'СЕТ СН'!$F$16</f>
        <v>0</v>
      </c>
      <c r="V413" s="36">
        <f>SUMIFS(СВЦЭМ!$K$40:$K$783,СВЦЭМ!$A$40:$A$783,$A413,СВЦЭМ!$B$39:$B$782,V$402)+'СЕТ СН'!$F$16</f>
        <v>0</v>
      </c>
      <c r="W413" s="36">
        <f>SUMIFS(СВЦЭМ!$K$40:$K$783,СВЦЭМ!$A$40:$A$783,$A413,СВЦЭМ!$B$39:$B$782,W$402)+'СЕТ СН'!$F$16</f>
        <v>0</v>
      </c>
      <c r="X413" s="36">
        <f>SUMIFS(СВЦЭМ!$K$40:$K$783,СВЦЭМ!$A$40:$A$783,$A413,СВЦЭМ!$B$39:$B$782,X$402)+'СЕТ СН'!$F$16</f>
        <v>0</v>
      </c>
      <c r="Y413" s="36">
        <f>SUMIFS(СВЦЭМ!$K$40:$K$783,СВЦЭМ!$A$40:$A$783,$A413,СВЦЭМ!$B$39:$B$782,Y$402)+'СЕТ СН'!$F$16</f>
        <v>0</v>
      </c>
    </row>
    <row r="414" spans="1:27" ht="15.75" hidden="1" x14ac:dyDescent="0.2">
      <c r="A414" s="35">
        <f t="shared" si="11"/>
        <v>44267</v>
      </c>
      <c r="B414" s="36">
        <f>SUMIFS(СВЦЭМ!$K$40:$K$783,СВЦЭМ!$A$40:$A$783,$A414,СВЦЭМ!$B$39:$B$782,B$402)+'СЕТ СН'!$F$16</f>
        <v>0</v>
      </c>
      <c r="C414" s="36">
        <f>SUMIFS(СВЦЭМ!$K$40:$K$783,СВЦЭМ!$A$40:$A$783,$A414,СВЦЭМ!$B$39:$B$782,C$402)+'СЕТ СН'!$F$16</f>
        <v>0</v>
      </c>
      <c r="D414" s="36">
        <f>SUMIFS(СВЦЭМ!$K$40:$K$783,СВЦЭМ!$A$40:$A$783,$A414,СВЦЭМ!$B$39:$B$782,D$402)+'СЕТ СН'!$F$16</f>
        <v>0</v>
      </c>
      <c r="E414" s="36">
        <f>SUMIFS(СВЦЭМ!$K$40:$K$783,СВЦЭМ!$A$40:$A$783,$A414,СВЦЭМ!$B$39:$B$782,E$402)+'СЕТ СН'!$F$16</f>
        <v>0</v>
      </c>
      <c r="F414" s="36">
        <f>SUMIFS(СВЦЭМ!$K$40:$K$783,СВЦЭМ!$A$40:$A$783,$A414,СВЦЭМ!$B$39:$B$782,F$402)+'СЕТ СН'!$F$16</f>
        <v>0</v>
      </c>
      <c r="G414" s="36">
        <f>SUMIFS(СВЦЭМ!$K$40:$K$783,СВЦЭМ!$A$40:$A$783,$A414,СВЦЭМ!$B$39:$B$782,G$402)+'СЕТ СН'!$F$16</f>
        <v>0</v>
      </c>
      <c r="H414" s="36">
        <f>SUMIFS(СВЦЭМ!$K$40:$K$783,СВЦЭМ!$A$40:$A$783,$A414,СВЦЭМ!$B$39:$B$782,H$402)+'СЕТ СН'!$F$16</f>
        <v>0</v>
      </c>
      <c r="I414" s="36">
        <f>SUMIFS(СВЦЭМ!$K$40:$K$783,СВЦЭМ!$A$40:$A$783,$A414,СВЦЭМ!$B$39:$B$782,I$402)+'СЕТ СН'!$F$16</f>
        <v>0</v>
      </c>
      <c r="J414" s="36">
        <f>SUMIFS(СВЦЭМ!$K$40:$K$783,СВЦЭМ!$A$40:$A$783,$A414,СВЦЭМ!$B$39:$B$782,J$402)+'СЕТ СН'!$F$16</f>
        <v>0</v>
      </c>
      <c r="K414" s="36">
        <f>SUMIFS(СВЦЭМ!$K$40:$K$783,СВЦЭМ!$A$40:$A$783,$A414,СВЦЭМ!$B$39:$B$782,K$402)+'СЕТ СН'!$F$16</f>
        <v>0</v>
      </c>
      <c r="L414" s="36">
        <f>SUMIFS(СВЦЭМ!$K$40:$K$783,СВЦЭМ!$A$40:$A$783,$A414,СВЦЭМ!$B$39:$B$782,L$402)+'СЕТ СН'!$F$16</f>
        <v>0</v>
      </c>
      <c r="M414" s="36">
        <f>SUMIFS(СВЦЭМ!$K$40:$K$783,СВЦЭМ!$A$40:$A$783,$A414,СВЦЭМ!$B$39:$B$782,M$402)+'СЕТ СН'!$F$16</f>
        <v>0</v>
      </c>
      <c r="N414" s="36">
        <f>SUMIFS(СВЦЭМ!$K$40:$K$783,СВЦЭМ!$A$40:$A$783,$A414,СВЦЭМ!$B$39:$B$782,N$402)+'СЕТ СН'!$F$16</f>
        <v>0</v>
      </c>
      <c r="O414" s="36">
        <f>SUMIFS(СВЦЭМ!$K$40:$K$783,СВЦЭМ!$A$40:$A$783,$A414,СВЦЭМ!$B$39:$B$782,O$402)+'СЕТ СН'!$F$16</f>
        <v>0</v>
      </c>
      <c r="P414" s="36">
        <f>SUMIFS(СВЦЭМ!$K$40:$K$783,СВЦЭМ!$A$40:$A$783,$A414,СВЦЭМ!$B$39:$B$782,P$402)+'СЕТ СН'!$F$16</f>
        <v>0</v>
      </c>
      <c r="Q414" s="36">
        <f>SUMIFS(СВЦЭМ!$K$40:$K$783,СВЦЭМ!$A$40:$A$783,$A414,СВЦЭМ!$B$39:$B$782,Q$402)+'СЕТ СН'!$F$16</f>
        <v>0</v>
      </c>
      <c r="R414" s="36">
        <f>SUMIFS(СВЦЭМ!$K$40:$K$783,СВЦЭМ!$A$40:$A$783,$A414,СВЦЭМ!$B$39:$B$782,R$402)+'СЕТ СН'!$F$16</f>
        <v>0</v>
      </c>
      <c r="S414" s="36">
        <f>SUMIFS(СВЦЭМ!$K$40:$K$783,СВЦЭМ!$A$40:$A$783,$A414,СВЦЭМ!$B$39:$B$782,S$402)+'СЕТ СН'!$F$16</f>
        <v>0</v>
      </c>
      <c r="T414" s="36">
        <f>SUMIFS(СВЦЭМ!$K$40:$K$783,СВЦЭМ!$A$40:$A$783,$A414,СВЦЭМ!$B$39:$B$782,T$402)+'СЕТ СН'!$F$16</f>
        <v>0</v>
      </c>
      <c r="U414" s="36">
        <f>SUMIFS(СВЦЭМ!$K$40:$K$783,СВЦЭМ!$A$40:$A$783,$A414,СВЦЭМ!$B$39:$B$782,U$402)+'СЕТ СН'!$F$16</f>
        <v>0</v>
      </c>
      <c r="V414" s="36">
        <f>SUMIFS(СВЦЭМ!$K$40:$K$783,СВЦЭМ!$A$40:$A$783,$A414,СВЦЭМ!$B$39:$B$782,V$402)+'СЕТ СН'!$F$16</f>
        <v>0</v>
      </c>
      <c r="W414" s="36">
        <f>SUMIFS(СВЦЭМ!$K$40:$K$783,СВЦЭМ!$A$40:$A$783,$A414,СВЦЭМ!$B$39:$B$782,W$402)+'СЕТ СН'!$F$16</f>
        <v>0</v>
      </c>
      <c r="X414" s="36">
        <f>SUMIFS(СВЦЭМ!$K$40:$K$783,СВЦЭМ!$A$40:$A$783,$A414,СВЦЭМ!$B$39:$B$782,X$402)+'СЕТ СН'!$F$16</f>
        <v>0</v>
      </c>
      <c r="Y414" s="36">
        <f>SUMIFS(СВЦЭМ!$K$40:$K$783,СВЦЭМ!$A$40:$A$783,$A414,СВЦЭМ!$B$39:$B$782,Y$402)+'СЕТ СН'!$F$16</f>
        <v>0</v>
      </c>
    </row>
    <row r="415" spans="1:27" ht="15.75" hidden="1" x14ac:dyDescent="0.2">
      <c r="A415" s="35">
        <f t="shared" si="11"/>
        <v>44268</v>
      </c>
      <c r="B415" s="36">
        <f>SUMIFS(СВЦЭМ!$K$40:$K$783,СВЦЭМ!$A$40:$A$783,$A415,СВЦЭМ!$B$39:$B$782,B$402)+'СЕТ СН'!$F$16</f>
        <v>0</v>
      </c>
      <c r="C415" s="36">
        <f>SUMIFS(СВЦЭМ!$K$40:$K$783,СВЦЭМ!$A$40:$A$783,$A415,СВЦЭМ!$B$39:$B$782,C$402)+'СЕТ СН'!$F$16</f>
        <v>0</v>
      </c>
      <c r="D415" s="36">
        <f>SUMIFS(СВЦЭМ!$K$40:$K$783,СВЦЭМ!$A$40:$A$783,$A415,СВЦЭМ!$B$39:$B$782,D$402)+'СЕТ СН'!$F$16</f>
        <v>0</v>
      </c>
      <c r="E415" s="36">
        <f>SUMIFS(СВЦЭМ!$K$40:$K$783,СВЦЭМ!$A$40:$A$783,$A415,СВЦЭМ!$B$39:$B$782,E$402)+'СЕТ СН'!$F$16</f>
        <v>0</v>
      </c>
      <c r="F415" s="36">
        <f>SUMIFS(СВЦЭМ!$K$40:$K$783,СВЦЭМ!$A$40:$A$783,$A415,СВЦЭМ!$B$39:$B$782,F$402)+'СЕТ СН'!$F$16</f>
        <v>0</v>
      </c>
      <c r="G415" s="36">
        <f>SUMIFS(СВЦЭМ!$K$40:$K$783,СВЦЭМ!$A$40:$A$783,$A415,СВЦЭМ!$B$39:$B$782,G$402)+'СЕТ СН'!$F$16</f>
        <v>0</v>
      </c>
      <c r="H415" s="36">
        <f>SUMIFS(СВЦЭМ!$K$40:$K$783,СВЦЭМ!$A$40:$A$783,$A415,СВЦЭМ!$B$39:$B$782,H$402)+'СЕТ СН'!$F$16</f>
        <v>0</v>
      </c>
      <c r="I415" s="36">
        <f>SUMIFS(СВЦЭМ!$K$40:$K$783,СВЦЭМ!$A$40:$A$783,$A415,СВЦЭМ!$B$39:$B$782,I$402)+'СЕТ СН'!$F$16</f>
        <v>0</v>
      </c>
      <c r="J415" s="36">
        <f>SUMIFS(СВЦЭМ!$K$40:$K$783,СВЦЭМ!$A$40:$A$783,$A415,СВЦЭМ!$B$39:$B$782,J$402)+'СЕТ СН'!$F$16</f>
        <v>0</v>
      </c>
      <c r="K415" s="36">
        <f>SUMIFS(СВЦЭМ!$K$40:$K$783,СВЦЭМ!$A$40:$A$783,$A415,СВЦЭМ!$B$39:$B$782,K$402)+'СЕТ СН'!$F$16</f>
        <v>0</v>
      </c>
      <c r="L415" s="36">
        <f>SUMIFS(СВЦЭМ!$K$40:$K$783,СВЦЭМ!$A$40:$A$783,$A415,СВЦЭМ!$B$39:$B$782,L$402)+'СЕТ СН'!$F$16</f>
        <v>0</v>
      </c>
      <c r="M415" s="36">
        <f>SUMIFS(СВЦЭМ!$K$40:$K$783,СВЦЭМ!$A$40:$A$783,$A415,СВЦЭМ!$B$39:$B$782,M$402)+'СЕТ СН'!$F$16</f>
        <v>0</v>
      </c>
      <c r="N415" s="36">
        <f>SUMIFS(СВЦЭМ!$K$40:$K$783,СВЦЭМ!$A$40:$A$783,$A415,СВЦЭМ!$B$39:$B$782,N$402)+'СЕТ СН'!$F$16</f>
        <v>0</v>
      </c>
      <c r="O415" s="36">
        <f>SUMIFS(СВЦЭМ!$K$40:$K$783,СВЦЭМ!$A$40:$A$783,$A415,СВЦЭМ!$B$39:$B$782,O$402)+'СЕТ СН'!$F$16</f>
        <v>0</v>
      </c>
      <c r="P415" s="36">
        <f>SUMIFS(СВЦЭМ!$K$40:$K$783,СВЦЭМ!$A$40:$A$783,$A415,СВЦЭМ!$B$39:$B$782,P$402)+'СЕТ СН'!$F$16</f>
        <v>0</v>
      </c>
      <c r="Q415" s="36">
        <f>SUMIFS(СВЦЭМ!$K$40:$K$783,СВЦЭМ!$A$40:$A$783,$A415,СВЦЭМ!$B$39:$B$782,Q$402)+'СЕТ СН'!$F$16</f>
        <v>0</v>
      </c>
      <c r="R415" s="36">
        <f>SUMIFS(СВЦЭМ!$K$40:$K$783,СВЦЭМ!$A$40:$A$783,$A415,СВЦЭМ!$B$39:$B$782,R$402)+'СЕТ СН'!$F$16</f>
        <v>0</v>
      </c>
      <c r="S415" s="36">
        <f>SUMIFS(СВЦЭМ!$K$40:$K$783,СВЦЭМ!$A$40:$A$783,$A415,СВЦЭМ!$B$39:$B$782,S$402)+'СЕТ СН'!$F$16</f>
        <v>0</v>
      </c>
      <c r="T415" s="36">
        <f>SUMIFS(СВЦЭМ!$K$40:$K$783,СВЦЭМ!$A$40:$A$783,$A415,СВЦЭМ!$B$39:$B$782,T$402)+'СЕТ СН'!$F$16</f>
        <v>0</v>
      </c>
      <c r="U415" s="36">
        <f>SUMIFS(СВЦЭМ!$K$40:$K$783,СВЦЭМ!$A$40:$A$783,$A415,СВЦЭМ!$B$39:$B$782,U$402)+'СЕТ СН'!$F$16</f>
        <v>0</v>
      </c>
      <c r="V415" s="36">
        <f>SUMIFS(СВЦЭМ!$K$40:$K$783,СВЦЭМ!$A$40:$A$783,$A415,СВЦЭМ!$B$39:$B$782,V$402)+'СЕТ СН'!$F$16</f>
        <v>0</v>
      </c>
      <c r="W415" s="36">
        <f>SUMIFS(СВЦЭМ!$K$40:$K$783,СВЦЭМ!$A$40:$A$783,$A415,СВЦЭМ!$B$39:$B$782,W$402)+'СЕТ СН'!$F$16</f>
        <v>0</v>
      </c>
      <c r="X415" s="36">
        <f>SUMIFS(СВЦЭМ!$K$40:$K$783,СВЦЭМ!$A$40:$A$783,$A415,СВЦЭМ!$B$39:$B$782,X$402)+'СЕТ СН'!$F$16</f>
        <v>0</v>
      </c>
      <c r="Y415" s="36">
        <f>SUMIFS(СВЦЭМ!$K$40:$K$783,СВЦЭМ!$A$40:$A$783,$A415,СВЦЭМ!$B$39:$B$782,Y$402)+'СЕТ СН'!$F$16</f>
        <v>0</v>
      </c>
    </row>
    <row r="416" spans="1:27" ht="15.75" hidden="1" x14ac:dyDescent="0.2">
      <c r="A416" s="35">
        <f t="shared" si="11"/>
        <v>44269</v>
      </c>
      <c r="B416" s="36">
        <f>SUMIFS(СВЦЭМ!$K$40:$K$783,СВЦЭМ!$A$40:$A$783,$A416,СВЦЭМ!$B$39:$B$782,B$402)+'СЕТ СН'!$F$16</f>
        <v>0</v>
      </c>
      <c r="C416" s="36">
        <f>SUMIFS(СВЦЭМ!$K$40:$K$783,СВЦЭМ!$A$40:$A$783,$A416,СВЦЭМ!$B$39:$B$782,C$402)+'СЕТ СН'!$F$16</f>
        <v>0</v>
      </c>
      <c r="D416" s="36">
        <f>SUMIFS(СВЦЭМ!$K$40:$K$783,СВЦЭМ!$A$40:$A$783,$A416,СВЦЭМ!$B$39:$B$782,D$402)+'СЕТ СН'!$F$16</f>
        <v>0</v>
      </c>
      <c r="E416" s="36">
        <f>SUMIFS(СВЦЭМ!$K$40:$K$783,СВЦЭМ!$A$40:$A$783,$A416,СВЦЭМ!$B$39:$B$782,E$402)+'СЕТ СН'!$F$16</f>
        <v>0</v>
      </c>
      <c r="F416" s="36">
        <f>SUMIFS(СВЦЭМ!$K$40:$K$783,СВЦЭМ!$A$40:$A$783,$A416,СВЦЭМ!$B$39:$B$782,F$402)+'СЕТ СН'!$F$16</f>
        <v>0</v>
      </c>
      <c r="G416" s="36">
        <f>SUMIFS(СВЦЭМ!$K$40:$K$783,СВЦЭМ!$A$40:$A$783,$A416,СВЦЭМ!$B$39:$B$782,G$402)+'СЕТ СН'!$F$16</f>
        <v>0</v>
      </c>
      <c r="H416" s="36">
        <f>SUMIFS(СВЦЭМ!$K$40:$K$783,СВЦЭМ!$A$40:$A$783,$A416,СВЦЭМ!$B$39:$B$782,H$402)+'СЕТ СН'!$F$16</f>
        <v>0</v>
      </c>
      <c r="I416" s="36">
        <f>SUMIFS(СВЦЭМ!$K$40:$K$783,СВЦЭМ!$A$40:$A$783,$A416,СВЦЭМ!$B$39:$B$782,I$402)+'СЕТ СН'!$F$16</f>
        <v>0</v>
      </c>
      <c r="J416" s="36">
        <f>SUMIFS(СВЦЭМ!$K$40:$K$783,СВЦЭМ!$A$40:$A$783,$A416,СВЦЭМ!$B$39:$B$782,J$402)+'СЕТ СН'!$F$16</f>
        <v>0</v>
      </c>
      <c r="K416" s="36">
        <f>SUMIFS(СВЦЭМ!$K$40:$K$783,СВЦЭМ!$A$40:$A$783,$A416,СВЦЭМ!$B$39:$B$782,K$402)+'СЕТ СН'!$F$16</f>
        <v>0</v>
      </c>
      <c r="L416" s="36">
        <f>SUMIFS(СВЦЭМ!$K$40:$K$783,СВЦЭМ!$A$40:$A$783,$A416,СВЦЭМ!$B$39:$B$782,L$402)+'СЕТ СН'!$F$16</f>
        <v>0</v>
      </c>
      <c r="M416" s="36">
        <f>SUMIFS(СВЦЭМ!$K$40:$K$783,СВЦЭМ!$A$40:$A$783,$A416,СВЦЭМ!$B$39:$B$782,M$402)+'СЕТ СН'!$F$16</f>
        <v>0</v>
      </c>
      <c r="N416" s="36">
        <f>SUMIFS(СВЦЭМ!$K$40:$K$783,СВЦЭМ!$A$40:$A$783,$A416,СВЦЭМ!$B$39:$B$782,N$402)+'СЕТ СН'!$F$16</f>
        <v>0</v>
      </c>
      <c r="O416" s="36">
        <f>SUMIFS(СВЦЭМ!$K$40:$K$783,СВЦЭМ!$A$40:$A$783,$A416,СВЦЭМ!$B$39:$B$782,O$402)+'СЕТ СН'!$F$16</f>
        <v>0</v>
      </c>
      <c r="P416" s="36">
        <f>SUMIFS(СВЦЭМ!$K$40:$K$783,СВЦЭМ!$A$40:$A$783,$A416,СВЦЭМ!$B$39:$B$782,P$402)+'СЕТ СН'!$F$16</f>
        <v>0</v>
      </c>
      <c r="Q416" s="36">
        <f>SUMIFS(СВЦЭМ!$K$40:$K$783,СВЦЭМ!$A$40:$A$783,$A416,СВЦЭМ!$B$39:$B$782,Q$402)+'СЕТ СН'!$F$16</f>
        <v>0</v>
      </c>
      <c r="R416" s="36">
        <f>SUMIFS(СВЦЭМ!$K$40:$K$783,СВЦЭМ!$A$40:$A$783,$A416,СВЦЭМ!$B$39:$B$782,R$402)+'СЕТ СН'!$F$16</f>
        <v>0</v>
      </c>
      <c r="S416" s="36">
        <f>SUMIFS(СВЦЭМ!$K$40:$K$783,СВЦЭМ!$A$40:$A$783,$A416,СВЦЭМ!$B$39:$B$782,S$402)+'СЕТ СН'!$F$16</f>
        <v>0</v>
      </c>
      <c r="T416" s="36">
        <f>SUMIFS(СВЦЭМ!$K$40:$K$783,СВЦЭМ!$A$40:$A$783,$A416,СВЦЭМ!$B$39:$B$782,T$402)+'СЕТ СН'!$F$16</f>
        <v>0</v>
      </c>
      <c r="U416" s="36">
        <f>SUMIFS(СВЦЭМ!$K$40:$K$783,СВЦЭМ!$A$40:$A$783,$A416,СВЦЭМ!$B$39:$B$782,U$402)+'СЕТ СН'!$F$16</f>
        <v>0</v>
      </c>
      <c r="V416" s="36">
        <f>SUMIFS(СВЦЭМ!$K$40:$K$783,СВЦЭМ!$A$40:$A$783,$A416,СВЦЭМ!$B$39:$B$782,V$402)+'СЕТ СН'!$F$16</f>
        <v>0</v>
      </c>
      <c r="W416" s="36">
        <f>SUMIFS(СВЦЭМ!$K$40:$K$783,СВЦЭМ!$A$40:$A$783,$A416,СВЦЭМ!$B$39:$B$782,W$402)+'СЕТ СН'!$F$16</f>
        <v>0</v>
      </c>
      <c r="X416" s="36">
        <f>SUMIFS(СВЦЭМ!$K$40:$K$783,СВЦЭМ!$A$40:$A$783,$A416,СВЦЭМ!$B$39:$B$782,X$402)+'СЕТ СН'!$F$16</f>
        <v>0</v>
      </c>
      <c r="Y416" s="36">
        <f>SUMIFS(СВЦЭМ!$K$40:$K$783,СВЦЭМ!$A$40:$A$783,$A416,СВЦЭМ!$B$39:$B$782,Y$402)+'СЕТ СН'!$F$16</f>
        <v>0</v>
      </c>
    </row>
    <row r="417" spans="1:25" ht="15.75" hidden="1" x14ac:dyDescent="0.2">
      <c r="A417" s="35">
        <f t="shared" si="11"/>
        <v>44270</v>
      </c>
      <c r="B417" s="36">
        <f>SUMIFS(СВЦЭМ!$K$40:$K$783,СВЦЭМ!$A$40:$A$783,$A417,СВЦЭМ!$B$39:$B$782,B$402)+'СЕТ СН'!$F$16</f>
        <v>0</v>
      </c>
      <c r="C417" s="36">
        <f>SUMIFS(СВЦЭМ!$K$40:$K$783,СВЦЭМ!$A$40:$A$783,$A417,СВЦЭМ!$B$39:$B$782,C$402)+'СЕТ СН'!$F$16</f>
        <v>0</v>
      </c>
      <c r="D417" s="36">
        <f>SUMIFS(СВЦЭМ!$K$40:$K$783,СВЦЭМ!$A$40:$A$783,$A417,СВЦЭМ!$B$39:$B$782,D$402)+'СЕТ СН'!$F$16</f>
        <v>0</v>
      </c>
      <c r="E417" s="36">
        <f>SUMIFS(СВЦЭМ!$K$40:$K$783,СВЦЭМ!$A$40:$A$783,$A417,СВЦЭМ!$B$39:$B$782,E$402)+'СЕТ СН'!$F$16</f>
        <v>0</v>
      </c>
      <c r="F417" s="36">
        <f>SUMIFS(СВЦЭМ!$K$40:$K$783,СВЦЭМ!$A$40:$A$783,$A417,СВЦЭМ!$B$39:$B$782,F$402)+'СЕТ СН'!$F$16</f>
        <v>0</v>
      </c>
      <c r="G417" s="36">
        <f>SUMIFS(СВЦЭМ!$K$40:$K$783,СВЦЭМ!$A$40:$A$783,$A417,СВЦЭМ!$B$39:$B$782,G$402)+'СЕТ СН'!$F$16</f>
        <v>0</v>
      </c>
      <c r="H417" s="36">
        <f>SUMIFS(СВЦЭМ!$K$40:$K$783,СВЦЭМ!$A$40:$A$783,$A417,СВЦЭМ!$B$39:$B$782,H$402)+'СЕТ СН'!$F$16</f>
        <v>0</v>
      </c>
      <c r="I417" s="36">
        <f>SUMIFS(СВЦЭМ!$K$40:$K$783,СВЦЭМ!$A$40:$A$783,$A417,СВЦЭМ!$B$39:$B$782,I$402)+'СЕТ СН'!$F$16</f>
        <v>0</v>
      </c>
      <c r="J417" s="36">
        <f>SUMIFS(СВЦЭМ!$K$40:$K$783,СВЦЭМ!$A$40:$A$783,$A417,СВЦЭМ!$B$39:$B$782,J$402)+'СЕТ СН'!$F$16</f>
        <v>0</v>
      </c>
      <c r="K417" s="36">
        <f>SUMIFS(СВЦЭМ!$K$40:$K$783,СВЦЭМ!$A$40:$A$783,$A417,СВЦЭМ!$B$39:$B$782,K$402)+'СЕТ СН'!$F$16</f>
        <v>0</v>
      </c>
      <c r="L417" s="36">
        <f>SUMIFS(СВЦЭМ!$K$40:$K$783,СВЦЭМ!$A$40:$A$783,$A417,СВЦЭМ!$B$39:$B$782,L$402)+'СЕТ СН'!$F$16</f>
        <v>0</v>
      </c>
      <c r="M417" s="36">
        <f>SUMIFS(СВЦЭМ!$K$40:$K$783,СВЦЭМ!$A$40:$A$783,$A417,СВЦЭМ!$B$39:$B$782,M$402)+'СЕТ СН'!$F$16</f>
        <v>0</v>
      </c>
      <c r="N417" s="36">
        <f>SUMIFS(СВЦЭМ!$K$40:$K$783,СВЦЭМ!$A$40:$A$783,$A417,СВЦЭМ!$B$39:$B$782,N$402)+'СЕТ СН'!$F$16</f>
        <v>0</v>
      </c>
      <c r="O417" s="36">
        <f>SUMIFS(СВЦЭМ!$K$40:$K$783,СВЦЭМ!$A$40:$A$783,$A417,СВЦЭМ!$B$39:$B$782,O$402)+'СЕТ СН'!$F$16</f>
        <v>0</v>
      </c>
      <c r="P417" s="36">
        <f>SUMIFS(СВЦЭМ!$K$40:$K$783,СВЦЭМ!$A$40:$A$783,$A417,СВЦЭМ!$B$39:$B$782,P$402)+'СЕТ СН'!$F$16</f>
        <v>0</v>
      </c>
      <c r="Q417" s="36">
        <f>SUMIFS(СВЦЭМ!$K$40:$K$783,СВЦЭМ!$A$40:$A$783,$A417,СВЦЭМ!$B$39:$B$782,Q$402)+'СЕТ СН'!$F$16</f>
        <v>0</v>
      </c>
      <c r="R417" s="36">
        <f>SUMIFS(СВЦЭМ!$K$40:$K$783,СВЦЭМ!$A$40:$A$783,$A417,СВЦЭМ!$B$39:$B$782,R$402)+'СЕТ СН'!$F$16</f>
        <v>0</v>
      </c>
      <c r="S417" s="36">
        <f>SUMIFS(СВЦЭМ!$K$40:$K$783,СВЦЭМ!$A$40:$A$783,$A417,СВЦЭМ!$B$39:$B$782,S$402)+'СЕТ СН'!$F$16</f>
        <v>0</v>
      </c>
      <c r="T417" s="36">
        <f>SUMIFS(СВЦЭМ!$K$40:$K$783,СВЦЭМ!$A$40:$A$783,$A417,СВЦЭМ!$B$39:$B$782,T$402)+'СЕТ СН'!$F$16</f>
        <v>0</v>
      </c>
      <c r="U417" s="36">
        <f>SUMIFS(СВЦЭМ!$K$40:$K$783,СВЦЭМ!$A$40:$A$783,$A417,СВЦЭМ!$B$39:$B$782,U$402)+'СЕТ СН'!$F$16</f>
        <v>0</v>
      </c>
      <c r="V417" s="36">
        <f>SUMIFS(СВЦЭМ!$K$40:$K$783,СВЦЭМ!$A$40:$A$783,$A417,СВЦЭМ!$B$39:$B$782,V$402)+'СЕТ СН'!$F$16</f>
        <v>0</v>
      </c>
      <c r="W417" s="36">
        <f>SUMIFS(СВЦЭМ!$K$40:$K$783,СВЦЭМ!$A$40:$A$783,$A417,СВЦЭМ!$B$39:$B$782,W$402)+'СЕТ СН'!$F$16</f>
        <v>0</v>
      </c>
      <c r="X417" s="36">
        <f>SUMIFS(СВЦЭМ!$K$40:$K$783,СВЦЭМ!$A$40:$A$783,$A417,СВЦЭМ!$B$39:$B$782,X$402)+'СЕТ СН'!$F$16</f>
        <v>0</v>
      </c>
      <c r="Y417" s="36">
        <f>SUMIFS(СВЦЭМ!$K$40:$K$783,СВЦЭМ!$A$40:$A$783,$A417,СВЦЭМ!$B$39:$B$782,Y$402)+'СЕТ СН'!$F$16</f>
        <v>0</v>
      </c>
    </row>
    <row r="418" spans="1:25" ht="15.75" hidden="1" x14ac:dyDescent="0.2">
      <c r="A418" s="35">
        <f t="shared" si="11"/>
        <v>44271</v>
      </c>
      <c r="B418" s="36">
        <f>SUMIFS(СВЦЭМ!$K$40:$K$783,СВЦЭМ!$A$40:$A$783,$A418,СВЦЭМ!$B$39:$B$782,B$402)+'СЕТ СН'!$F$16</f>
        <v>0</v>
      </c>
      <c r="C418" s="36">
        <f>SUMIFS(СВЦЭМ!$K$40:$K$783,СВЦЭМ!$A$40:$A$783,$A418,СВЦЭМ!$B$39:$B$782,C$402)+'СЕТ СН'!$F$16</f>
        <v>0</v>
      </c>
      <c r="D418" s="36">
        <f>SUMIFS(СВЦЭМ!$K$40:$K$783,СВЦЭМ!$A$40:$A$783,$A418,СВЦЭМ!$B$39:$B$782,D$402)+'СЕТ СН'!$F$16</f>
        <v>0</v>
      </c>
      <c r="E418" s="36">
        <f>SUMIFS(СВЦЭМ!$K$40:$K$783,СВЦЭМ!$A$40:$A$783,$A418,СВЦЭМ!$B$39:$B$782,E$402)+'СЕТ СН'!$F$16</f>
        <v>0</v>
      </c>
      <c r="F418" s="36">
        <f>SUMIFS(СВЦЭМ!$K$40:$K$783,СВЦЭМ!$A$40:$A$783,$A418,СВЦЭМ!$B$39:$B$782,F$402)+'СЕТ СН'!$F$16</f>
        <v>0</v>
      </c>
      <c r="G418" s="36">
        <f>SUMIFS(СВЦЭМ!$K$40:$K$783,СВЦЭМ!$A$40:$A$783,$A418,СВЦЭМ!$B$39:$B$782,G$402)+'СЕТ СН'!$F$16</f>
        <v>0</v>
      </c>
      <c r="H418" s="36">
        <f>SUMIFS(СВЦЭМ!$K$40:$K$783,СВЦЭМ!$A$40:$A$783,$A418,СВЦЭМ!$B$39:$B$782,H$402)+'СЕТ СН'!$F$16</f>
        <v>0</v>
      </c>
      <c r="I418" s="36">
        <f>SUMIFS(СВЦЭМ!$K$40:$K$783,СВЦЭМ!$A$40:$A$783,$A418,СВЦЭМ!$B$39:$B$782,I$402)+'СЕТ СН'!$F$16</f>
        <v>0</v>
      </c>
      <c r="J418" s="36">
        <f>SUMIFS(СВЦЭМ!$K$40:$K$783,СВЦЭМ!$A$40:$A$783,$A418,СВЦЭМ!$B$39:$B$782,J$402)+'СЕТ СН'!$F$16</f>
        <v>0</v>
      </c>
      <c r="K418" s="36">
        <f>SUMIFS(СВЦЭМ!$K$40:$K$783,СВЦЭМ!$A$40:$A$783,$A418,СВЦЭМ!$B$39:$B$782,K$402)+'СЕТ СН'!$F$16</f>
        <v>0</v>
      </c>
      <c r="L418" s="36">
        <f>SUMIFS(СВЦЭМ!$K$40:$K$783,СВЦЭМ!$A$40:$A$783,$A418,СВЦЭМ!$B$39:$B$782,L$402)+'СЕТ СН'!$F$16</f>
        <v>0</v>
      </c>
      <c r="M418" s="36">
        <f>SUMIFS(СВЦЭМ!$K$40:$K$783,СВЦЭМ!$A$40:$A$783,$A418,СВЦЭМ!$B$39:$B$782,M$402)+'СЕТ СН'!$F$16</f>
        <v>0</v>
      </c>
      <c r="N418" s="36">
        <f>SUMIFS(СВЦЭМ!$K$40:$K$783,СВЦЭМ!$A$40:$A$783,$A418,СВЦЭМ!$B$39:$B$782,N$402)+'СЕТ СН'!$F$16</f>
        <v>0</v>
      </c>
      <c r="O418" s="36">
        <f>SUMIFS(СВЦЭМ!$K$40:$K$783,СВЦЭМ!$A$40:$A$783,$A418,СВЦЭМ!$B$39:$B$782,O$402)+'СЕТ СН'!$F$16</f>
        <v>0</v>
      </c>
      <c r="P418" s="36">
        <f>SUMIFS(СВЦЭМ!$K$40:$K$783,СВЦЭМ!$A$40:$A$783,$A418,СВЦЭМ!$B$39:$B$782,P$402)+'СЕТ СН'!$F$16</f>
        <v>0</v>
      </c>
      <c r="Q418" s="36">
        <f>SUMIFS(СВЦЭМ!$K$40:$K$783,СВЦЭМ!$A$40:$A$783,$A418,СВЦЭМ!$B$39:$B$782,Q$402)+'СЕТ СН'!$F$16</f>
        <v>0</v>
      </c>
      <c r="R418" s="36">
        <f>SUMIFS(СВЦЭМ!$K$40:$K$783,СВЦЭМ!$A$40:$A$783,$A418,СВЦЭМ!$B$39:$B$782,R$402)+'СЕТ СН'!$F$16</f>
        <v>0</v>
      </c>
      <c r="S418" s="36">
        <f>SUMIFS(СВЦЭМ!$K$40:$K$783,СВЦЭМ!$A$40:$A$783,$A418,СВЦЭМ!$B$39:$B$782,S$402)+'СЕТ СН'!$F$16</f>
        <v>0</v>
      </c>
      <c r="T418" s="36">
        <f>SUMIFS(СВЦЭМ!$K$40:$K$783,СВЦЭМ!$A$40:$A$783,$A418,СВЦЭМ!$B$39:$B$782,T$402)+'СЕТ СН'!$F$16</f>
        <v>0</v>
      </c>
      <c r="U418" s="36">
        <f>SUMIFS(СВЦЭМ!$K$40:$K$783,СВЦЭМ!$A$40:$A$783,$A418,СВЦЭМ!$B$39:$B$782,U$402)+'СЕТ СН'!$F$16</f>
        <v>0</v>
      </c>
      <c r="V418" s="36">
        <f>SUMIFS(СВЦЭМ!$K$40:$K$783,СВЦЭМ!$A$40:$A$783,$A418,СВЦЭМ!$B$39:$B$782,V$402)+'СЕТ СН'!$F$16</f>
        <v>0</v>
      </c>
      <c r="W418" s="36">
        <f>SUMIFS(СВЦЭМ!$K$40:$K$783,СВЦЭМ!$A$40:$A$783,$A418,СВЦЭМ!$B$39:$B$782,W$402)+'СЕТ СН'!$F$16</f>
        <v>0</v>
      </c>
      <c r="X418" s="36">
        <f>SUMIFS(СВЦЭМ!$K$40:$K$783,СВЦЭМ!$A$40:$A$783,$A418,СВЦЭМ!$B$39:$B$782,X$402)+'СЕТ СН'!$F$16</f>
        <v>0</v>
      </c>
      <c r="Y418" s="36">
        <f>SUMIFS(СВЦЭМ!$K$40:$K$783,СВЦЭМ!$A$40:$A$783,$A418,СВЦЭМ!$B$39:$B$782,Y$402)+'СЕТ СН'!$F$16</f>
        <v>0</v>
      </c>
    </row>
    <row r="419" spans="1:25" ht="15.75" hidden="1" x14ac:dyDescent="0.2">
      <c r="A419" s="35">
        <f t="shared" si="11"/>
        <v>44272</v>
      </c>
      <c r="B419" s="36">
        <f>SUMIFS(СВЦЭМ!$K$40:$K$783,СВЦЭМ!$A$40:$A$783,$A419,СВЦЭМ!$B$39:$B$782,B$402)+'СЕТ СН'!$F$16</f>
        <v>0</v>
      </c>
      <c r="C419" s="36">
        <f>SUMIFS(СВЦЭМ!$K$40:$K$783,СВЦЭМ!$A$40:$A$783,$A419,СВЦЭМ!$B$39:$B$782,C$402)+'СЕТ СН'!$F$16</f>
        <v>0</v>
      </c>
      <c r="D419" s="36">
        <f>SUMIFS(СВЦЭМ!$K$40:$K$783,СВЦЭМ!$A$40:$A$783,$A419,СВЦЭМ!$B$39:$B$782,D$402)+'СЕТ СН'!$F$16</f>
        <v>0</v>
      </c>
      <c r="E419" s="36">
        <f>SUMIFS(СВЦЭМ!$K$40:$K$783,СВЦЭМ!$A$40:$A$783,$A419,СВЦЭМ!$B$39:$B$782,E$402)+'СЕТ СН'!$F$16</f>
        <v>0</v>
      </c>
      <c r="F419" s="36">
        <f>SUMIFS(СВЦЭМ!$K$40:$K$783,СВЦЭМ!$A$40:$A$783,$A419,СВЦЭМ!$B$39:$B$782,F$402)+'СЕТ СН'!$F$16</f>
        <v>0</v>
      </c>
      <c r="G419" s="36">
        <f>SUMIFS(СВЦЭМ!$K$40:$K$783,СВЦЭМ!$A$40:$A$783,$A419,СВЦЭМ!$B$39:$B$782,G$402)+'СЕТ СН'!$F$16</f>
        <v>0</v>
      </c>
      <c r="H419" s="36">
        <f>SUMIFS(СВЦЭМ!$K$40:$K$783,СВЦЭМ!$A$40:$A$783,$A419,СВЦЭМ!$B$39:$B$782,H$402)+'СЕТ СН'!$F$16</f>
        <v>0</v>
      </c>
      <c r="I419" s="36">
        <f>SUMIFS(СВЦЭМ!$K$40:$K$783,СВЦЭМ!$A$40:$A$783,$A419,СВЦЭМ!$B$39:$B$782,I$402)+'СЕТ СН'!$F$16</f>
        <v>0</v>
      </c>
      <c r="J419" s="36">
        <f>SUMIFS(СВЦЭМ!$K$40:$K$783,СВЦЭМ!$A$40:$A$783,$A419,СВЦЭМ!$B$39:$B$782,J$402)+'СЕТ СН'!$F$16</f>
        <v>0</v>
      </c>
      <c r="K419" s="36">
        <f>SUMIFS(СВЦЭМ!$K$40:$K$783,СВЦЭМ!$A$40:$A$783,$A419,СВЦЭМ!$B$39:$B$782,K$402)+'СЕТ СН'!$F$16</f>
        <v>0</v>
      </c>
      <c r="L419" s="36">
        <f>SUMIFS(СВЦЭМ!$K$40:$K$783,СВЦЭМ!$A$40:$A$783,$A419,СВЦЭМ!$B$39:$B$782,L$402)+'СЕТ СН'!$F$16</f>
        <v>0</v>
      </c>
      <c r="M419" s="36">
        <f>SUMIFS(СВЦЭМ!$K$40:$K$783,СВЦЭМ!$A$40:$A$783,$A419,СВЦЭМ!$B$39:$B$782,M$402)+'СЕТ СН'!$F$16</f>
        <v>0</v>
      </c>
      <c r="N419" s="36">
        <f>SUMIFS(СВЦЭМ!$K$40:$K$783,СВЦЭМ!$A$40:$A$783,$A419,СВЦЭМ!$B$39:$B$782,N$402)+'СЕТ СН'!$F$16</f>
        <v>0</v>
      </c>
      <c r="O419" s="36">
        <f>SUMIFS(СВЦЭМ!$K$40:$K$783,СВЦЭМ!$A$40:$A$783,$A419,СВЦЭМ!$B$39:$B$782,O$402)+'СЕТ СН'!$F$16</f>
        <v>0</v>
      </c>
      <c r="P419" s="36">
        <f>SUMIFS(СВЦЭМ!$K$40:$K$783,СВЦЭМ!$A$40:$A$783,$A419,СВЦЭМ!$B$39:$B$782,P$402)+'СЕТ СН'!$F$16</f>
        <v>0</v>
      </c>
      <c r="Q419" s="36">
        <f>SUMIFS(СВЦЭМ!$K$40:$K$783,СВЦЭМ!$A$40:$A$783,$A419,СВЦЭМ!$B$39:$B$782,Q$402)+'СЕТ СН'!$F$16</f>
        <v>0</v>
      </c>
      <c r="R419" s="36">
        <f>SUMIFS(СВЦЭМ!$K$40:$K$783,СВЦЭМ!$A$40:$A$783,$A419,СВЦЭМ!$B$39:$B$782,R$402)+'СЕТ СН'!$F$16</f>
        <v>0</v>
      </c>
      <c r="S419" s="36">
        <f>SUMIFS(СВЦЭМ!$K$40:$K$783,СВЦЭМ!$A$40:$A$783,$A419,СВЦЭМ!$B$39:$B$782,S$402)+'СЕТ СН'!$F$16</f>
        <v>0</v>
      </c>
      <c r="T419" s="36">
        <f>SUMIFS(СВЦЭМ!$K$40:$K$783,СВЦЭМ!$A$40:$A$783,$A419,СВЦЭМ!$B$39:$B$782,T$402)+'СЕТ СН'!$F$16</f>
        <v>0</v>
      </c>
      <c r="U419" s="36">
        <f>SUMIFS(СВЦЭМ!$K$40:$K$783,СВЦЭМ!$A$40:$A$783,$A419,СВЦЭМ!$B$39:$B$782,U$402)+'СЕТ СН'!$F$16</f>
        <v>0</v>
      </c>
      <c r="V419" s="36">
        <f>SUMIFS(СВЦЭМ!$K$40:$K$783,СВЦЭМ!$A$40:$A$783,$A419,СВЦЭМ!$B$39:$B$782,V$402)+'СЕТ СН'!$F$16</f>
        <v>0</v>
      </c>
      <c r="W419" s="36">
        <f>SUMIFS(СВЦЭМ!$K$40:$K$783,СВЦЭМ!$A$40:$A$783,$A419,СВЦЭМ!$B$39:$B$782,W$402)+'СЕТ СН'!$F$16</f>
        <v>0</v>
      </c>
      <c r="X419" s="36">
        <f>SUMIFS(СВЦЭМ!$K$40:$K$783,СВЦЭМ!$A$40:$A$783,$A419,СВЦЭМ!$B$39:$B$782,X$402)+'СЕТ СН'!$F$16</f>
        <v>0</v>
      </c>
      <c r="Y419" s="36">
        <f>SUMIFS(СВЦЭМ!$K$40:$K$783,СВЦЭМ!$A$40:$A$783,$A419,СВЦЭМ!$B$39:$B$782,Y$402)+'СЕТ СН'!$F$16</f>
        <v>0</v>
      </c>
    </row>
    <row r="420" spans="1:25" ht="15.75" hidden="1" x14ac:dyDescent="0.2">
      <c r="A420" s="35">
        <f t="shared" si="11"/>
        <v>44273</v>
      </c>
      <c r="B420" s="36">
        <f>SUMIFS(СВЦЭМ!$K$40:$K$783,СВЦЭМ!$A$40:$A$783,$A420,СВЦЭМ!$B$39:$B$782,B$402)+'СЕТ СН'!$F$16</f>
        <v>0</v>
      </c>
      <c r="C420" s="36">
        <f>SUMIFS(СВЦЭМ!$K$40:$K$783,СВЦЭМ!$A$40:$A$783,$A420,СВЦЭМ!$B$39:$B$782,C$402)+'СЕТ СН'!$F$16</f>
        <v>0</v>
      </c>
      <c r="D420" s="36">
        <f>SUMIFS(СВЦЭМ!$K$40:$K$783,СВЦЭМ!$A$40:$A$783,$A420,СВЦЭМ!$B$39:$B$782,D$402)+'СЕТ СН'!$F$16</f>
        <v>0</v>
      </c>
      <c r="E420" s="36">
        <f>SUMIFS(СВЦЭМ!$K$40:$K$783,СВЦЭМ!$A$40:$A$783,$A420,СВЦЭМ!$B$39:$B$782,E$402)+'СЕТ СН'!$F$16</f>
        <v>0</v>
      </c>
      <c r="F420" s="36">
        <f>SUMIFS(СВЦЭМ!$K$40:$K$783,СВЦЭМ!$A$40:$A$783,$A420,СВЦЭМ!$B$39:$B$782,F$402)+'СЕТ СН'!$F$16</f>
        <v>0</v>
      </c>
      <c r="G420" s="36">
        <f>SUMIFS(СВЦЭМ!$K$40:$K$783,СВЦЭМ!$A$40:$A$783,$A420,СВЦЭМ!$B$39:$B$782,G$402)+'СЕТ СН'!$F$16</f>
        <v>0</v>
      </c>
      <c r="H420" s="36">
        <f>SUMIFS(СВЦЭМ!$K$40:$K$783,СВЦЭМ!$A$40:$A$783,$A420,СВЦЭМ!$B$39:$B$782,H$402)+'СЕТ СН'!$F$16</f>
        <v>0</v>
      </c>
      <c r="I420" s="36">
        <f>SUMIFS(СВЦЭМ!$K$40:$K$783,СВЦЭМ!$A$40:$A$783,$A420,СВЦЭМ!$B$39:$B$782,I$402)+'СЕТ СН'!$F$16</f>
        <v>0</v>
      </c>
      <c r="J420" s="36">
        <f>SUMIFS(СВЦЭМ!$K$40:$K$783,СВЦЭМ!$A$40:$A$783,$A420,СВЦЭМ!$B$39:$B$782,J$402)+'СЕТ СН'!$F$16</f>
        <v>0</v>
      </c>
      <c r="K420" s="36">
        <f>SUMIFS(СВЦЭМ!$K$40:$K$783,СВЦЭМ!$A$40:$A$783,$A420,СВЦЭМ!$B$39:$B$782,K$402)+'СЕТ СН'!$F$16</f>
        <v>0</v>
      </c>
      <c r="L420" s="36">
        <f>SUMIFS(СВЦЭМ!$K$40:$K$783,СВЦЭМ!$A$40:$A$783,$A420,СВЦЭМ!$B$39:$B$782,L$402)+'СЕТ СН'!$F$16</f>
        <v>0</v>
      </c>
      <c r="M420" s="36">
        <f>SUMIFS(СВЦЭМ!$K$40:$K$783,СВЦЭМ!$A$40:$A$783,$A420,СВЦЭМ!$B$39:$B$782,M$402)+'СЕТ СН'!$F$16</f>
        <v>0</v>
      </c>
      <c r="N420" s="36">
        <f>SUMIFS(СВЦЭМ!$K$40:$K$783,СВЦЭМ!$A$40:$A$783,$A420,СВЦЭМ!$B$39:$B$782,N$402)+'СЕТ СН'!$F$16</f>
        <v>0</v>
      </c>
      <c r="O420" s="36">
        <f>SUMIFS(СВЦЭМ!$K$40:$K$783,СВЦЭМ!$A$40:$A$783,$A420,СВЦЭМ!$B$39:$B$782,O$402)+'СЕТ СН'!$F$16</f>
        <v>0</v>
      </c>
      <c r="P420" s="36">
        <f>SUMIFS(СВЦЭМ!$K$40:$K$783,СВЦЭМ!$A$40:$A$783,$A420,СВЦЭМ!$B$39:$B$782,P$402)+'СЕТ СН'!$F$16</f>
        <v>0</v>
      </c>
      <c r="Q420" s="36">
        <f>SUMIFS(СВЦЭМ!$K$40:$K$783,СВЦЭМ!$A$40:$A$783,$A420,СВЦЭМ!$B$39:$B$782,Q$402)+'СЕТ СН'!$F$16</f>
        <v>0</v>
      </c>
      <c r="R420" s="36">
        <f>SUMIFS(СВЦЭМ!$K$40:$K$783,СВЦЭМ!$A$40:$A$783,$A420,СВЦЭМ!$B$39:$B$782,R$402)+'СЕТ СН'!$F$16</f>
        <v>0</v>
      </c>
      <c r="S420" s="36">
        <f>SUMIFS(СВЦЭМ!$K$40:$K$783,СВЦЭМ!$A$40:$A$783,$A420,СВЦЭМ!$B$39:$B$782,S$402)+'СЕТ СН'!$F$16</f>
        <v>0</v>
      </c>
      <c r="T420" s="36">
        <f>SUMIFS(СВЦЭМ!$K$40:$K$783,СВЦЭМ!$A$40:$A$783,$A420,СВЦЭМ!$B$39:$B$782,T$402)+'СЕТ СН'!$F$16</f>
        <v>0</v>
      </c>
      <c r="U420" s="36">
        <f>SUMIFS(СВЦЭМ!$K$40:$K$783,СВЦЭМ!$A$40:$A$783,$A420,СВЦЭМ!$B$39:$B$782,U$402)+'СЕТ СН'!$F$16</f>
        <v>0</v>
      </c>
      <c r="V420" s="36">
        <f>SUMIFS(СВЦЭМ!$K$40:$K$783,СВЦЭМ!$A$40:$A$783,$A420,СВЦЭМ!$B$39:$B$782,V$402)+'СЕТ СН'!$F$16</f>
        <v>0</v>
      </c>
      <c r="W420" s="36">
        <f>SUMIFS(СВЦЭМ!$K$40:$K$783,СВЦЭМ!$A$40:$A$783,$A420,СВЦЭМ!$B$39:$B$782,W$402)+'СЕТ СН'!$F$16</f>
        <v>0</v>
      </c>
      <c r="X420" s="36">
        <f>SUMIFS(СВЦЭМ!$K$40:$K$783,СВЦЭМ!$A$40:$A$783,$A420,СВЦЭМ!$B$39:$B$782,X$402)+'СЕТ СН'!$F$16</f>
        <v>0</v>
      </c>
      <c r="Y420" s="36">
        <f>SUMIFS(СВЦЭМ!$K$40:$K$783,СВЦЭМ!$A$40:$A$783,$A420,СВЦЭМ!$B$39:$B$782,Y$402)+'СЕТ СН'!$F$16</f>
        <v>0</v>
      </c>
    </row>
    <row r="421" spans="1:25" ht="15.75" hidden="1" x14ac:dyDescent="0.2">
      <c r="A421" s="35">
        <f t="shared" si="11"/>
        <v>44274</v>
      </c>
      <c r="B421" s="36">
        <f>SUMIFS(СВЦЭМ!$K$40:$K$783,СВЦЭМ!$A$40:$A$783,$A421,СВЦЭМ!$B$39:$B$782,B$402)+'СЕТ СН'!$F$16</f>
        <v>0</v>
      </c>
      <c r="C421" s="36">
        <f>SUMIFS(СВЦЭМ!$K$40:$K$783,СВЦЭМ!$A$40:$A$783,$A421,СВЦЭМ!$B$39:$B$782,C$402)+'СЕТ СН'!$F$16</f>
        <v>0</v>
      </c>
      <c r="D421" s="36">
        <f>SUMIFS(СВЦЭМ!$K$40:$K$783,СВЦЭМ!$A$40:$A$783,$A421,СВЦЭМ!$B$39:$B$782,D$402)+'СЕТ СН'!$F$16</f>
        <v>0</v>
      </c>
      <c r="E421" s="36">
        <f>SUMIFS(СВЦЭМ!$K$40:$K$783,СВЦЭМ!$A$40:$A$783,$A421,СВЦЭМ!$B$39:$B$782,E$402)+'СЕТ СН'!$F$16</f>
        <v>0</v>
      </c>
      <c r="F421" s="36">
        <f>SUMIFS(СВЦЭМ!$K$40:$K$783,СВЦЭМ!$A$40:$A$783,$A421,СВЦЭМ!$B$39:$B$782,F$402)+'СЕТ СН'!$F$16</f>
        <v>0</v>
      </c>
      <c r="G421" s="36">
        <f>SUMIFS(СВЦЭМ!$K$40:$K$783,СВЦЭМ!$A$40:$A$783,$A421,СВЦЭМ!$B$39:$B$782,G$402)+'СЕТ СН'!$F$16</f>
        <v>0</v>
      </c>
      <c r="H421" s="36">
        <f>SUMIFS(СВЦЭМ!$K$40:$K$783,СВЦЭМ!$A$40:$A$783,$A421,СВЦЭМ!$B$39:$B$782,H$402)+'СЕТ СН'!$F$16</f>
        <v>0</v>
      </c>
      <c r="I421" s="36">
        <f>SUMIFS(СВЦЭМ!$K$40:$K$783,СВЦЭМ!$A$40:$A$783,$A421,СВЦЭМ!$B$39:$B$782,I$402)+'СЕТ СН'!$F$16</f>
        <v>0</v>
      </c>
      <c r="J421" s="36">
        <f>SUMIFS(СВЦЭМ!$K$40:$K$783,СВЦЭМ!$A$40:$A$783,$A421,СВЦЭМ!$B$39:$B$782,J$402)+'СЕТ СН'!$F$16</f>
        <v>0</v>
      </c>
      <c r="K421" s="36">
        <f>SUMIFS(СВЦЭМ!$K$40:$K$783,СВЦЭМ!$A$40:$A$783,$A421,СВЦЭМ!$B$39:$B$782,K$402)+'СЕТ СН'!$F$16</f>
        <v>0</v>
      </c>
      <c r="L421" s="36">
        <f>SUMIFS(СВЦЭМ!$K$40:$K$783,СВЦЭМ!$A$40:$A$783,$A421,СВЦЭМ!$B$39:$B$782,L$402)+'СЕТ СН'!$F$16</f>
        <v>0</v>
      </c>
      <c r="M421" s="36">
        <f>SUMIFS(СВЦЭМ!$K$40:$K$783,СВЦЭМ!$A$40:$A$783,$A421,СВЦЭМ!$B$39:$B$782,M$402)+'СЕТ СН'!$F$16</f>
        <v>0</v>
      </c>
      <c r="N421" s="36">
        <f>SUMIFS(СВЦЭМ!$K$40:$K$783,СВЦЭМ!$A$40:$A$783,$A421,СВЦЭМ!$B$39:$B$782,N$402)+'СЕТ СН'!$F$16</f>
        <v>0</v>
      </c>
      <c r="O421" s="36">
        <f>SUMIFS(СВЦЭМ!$K$40:$K$783,СВЦЭМ!$A$40:$A$783,$A421,СВЦЭМ!$B$39:$B$782,O$402)+'СЕТ СН'!$F$16</f>
        <v>0</v>
      </c>
      <c r="P421" s="36">
        <f>SUMIFS(СВЦЭМ!$K$40:$K$783,СВЦЭМ!$A$40:$A$783,$A421,СВЦЭМ!$B$39:$B$782,P$402)+'СЕТ СН'!$F$16</f>
        <v>0</v>
      </c>
      <c r="Q421" s="36">
        <f>SUMIFS(СВЦЭМ!$K$40:$K$783,СВЦЭМ!$A$40:$A$783,$A421,СВЦЭМ!$B$39:$B$782,Q$402)+'СЕТ СН'!$F$16</f>
        <v>0</v>
      </c>
      <c r="R421" s="36">
        <f>SUMIFS(СВЦЭМ!$K$40:$K$783,СВЦЭМ!$A$40:$A$783,$A421,СВЦЭМ!$B$39:$B$782,R$402)+'СЕТ СН'!$F$16</f>
        <v>0</v>
      </c>
      <c r="S421" s="36">
        <f>SUMIFS(СВЦЭМ!$K$40:$K$783,СВЦЭМ!$A$40:$A$783,$A421,СВЦЭМ!$B$39:$B$782,S$402)+'СЕТ СН'!$F$16</f>
        <v>0</v>
      </c>
      <c r="T421" s="36">
        <f>SUMIFS(СВЦЭМ!$K$40:$K$783,СВЦЭМ!$A$40:$A$783,$A421,СВЦЭМ!$B$39:$B$782,T$402)+'СЕТ СН'!$F$16</f>
        <v>0</v>
      </c>
      <c r="U421" s="36">
        <f>SUMIFS(СВЦЭМ!$K$40:$K$783,СВЦЭМ!$A$40:$A$783,$A421,СВЦЭМ!$B$39:$B$782,U$402)+'СЕТ СН'!$F$16</f>
        <v>0</v>
      </c>
      <c r="V421" s="36">
        <f>SUMIFS(СВЦЭМ!$K$40:$K$783,СВЦЭМ!$A$40:$A$783,$A421,СВЦЭМ!$B$39:$B$782,V$402)+'СЕТ СН'!$F$16</f>
        <v>0</v>
      </c>
      <c r="W421" s="36">
        <f>SUMIFS(СВЦЭМ!$K$40:$K$783,СВЦЭМ!$A$40:$A$783,$A421,СВЦЭМ!$B$39:$B$782,W$402)+'СЕТ СН'!$F$16</f>
        <v>0</v>
      </c>
      <c r="X421" s="36">
        <f>SUMIFS(СВЦЭМ!$K$40:$K$783,СВЦЭМ!$A$40:$A$783,$A421,СВЦЭМ!$B$39:$B$782,X$402)+'СЕТ СН'!$F$16</f>
        <v>0</v>
      </c>
      <c r="Y421" s="36">
        <f>SUMIFS(СВЦЭМ!$K$40:$K$783,СВЦЭМ!$A$40:$A$783,$A421,СВЦЭМ!$B$39:$B$782,Y$402)+'СЕТ СН'!$F$16</f>
        <v>0</v>
      </c>
    </row>
    <row r="422" spans="1:25" ht="15.75" hidden="1" x14ac:dyDescent="0.2">
      <c r="A422" s="35">
        <f t="shared" si="11"/>
        <v>44275</v>
      </c>
      <c r="B422" s="36">
        <f>SUMIFS(СВЦЭМ!$K$40:$K$783,СВЦЭМ!$A$40:$A$783,$A422,СВЦЭМ!$B$39:$B$782,B$402)+'СЕТ СН'!$F$16</f>
        <v>0</v>
      </c>
      <c r="C422" s="36">
        <f>SUMIFS(СВЦЭМ!$K$40:$K$783,СВЦЭМ!$A$40:$A$783,$A422,СВЦЭМ!$B$39:$B$782,C$402)+'СЕТ СН'!$F$16</f>
        <v>0</v>
      </c>
      <c r="D422" s="36">
        <f>SUMIFS(СВЦЭМ!$K$40:$K$783,СВЦЭМ!$A$40:$A$783,$A422,СВЦЭМ!$B$39:$B$782,D$402)+'СЕТ СН'!$F$16</f>
        <v>0</v>
      </c>
      <c r="E422" s="36">
        <f>SUMIFS(СВЦЭМ!$K$40:$K$783,СВЦЭМ!$A$40:$A$783,$A422,СВЦЭМ!$B$39:$B$782,E$402)+'СЕТ СН'!$F$16</f>
        <v>0</v>
      </c>
      <c r="F422" s="36">
        <f>SUMIFS(СВЦЭМ!$K$40:$K$783,СВЦЭМ!$A$40:$A$783,$A422,СВЦЭМ!$B$39:$B$782,F$402)+'СЕТ СН'!$F$16</f>
        <v>0</v>
      </c>
      <c r="G422" s="36">
        <f>SUMIFS(СВЦЭМ!$K$40:$K$783,СВЦЭМ!$A$40:$A$783,$A422,СВЦЭМ!$B$39:$B$782,G$402)+'СЕТ СН'!$F$16</f>
        <v>0</v>
      </c>
      <c r="H422" s="36">
        <f>SUMIFS(СВЦЭМ!$K$40:$K$783,СВЦЭМ!$A$40:$A$783,$A422,СВЦЭМ!$B$39:$B$782,H$402)+'СЕТ СН'!$F$16</f>
        <v>0</v>
      </c>
      <c r="I422" s="36">
        <f>SUMIFS(СВЦЭМ!$K$40:$K$783,СВЦЭМ!$A$40:$A$783,$A422,СВЦЭМ!$B$39:$B$782,I$402)+'СЕТ СН'!$F$16</f>
        <v>0</v>
      </c>
      <c r="J422" s="36">
        <f>SUMIFS(СВЦЭМ!$K$40:$K$783,СВЦЭМ!$A$40:$A$783,$A422,СВЦЭМ!$B$39:$B$782,J$402)+'СЕТ СН'!$F$16</f>
        <v>0</v>
      </c>
      <c r="K422" s="36">
        <f>SUMIFS(СВЦЭМ!$K$40:$K$783,СВЦЭМ!$A$40:$A$783,$A422,СВЦЭМ!$B$39:$B$782,K$402)+'СЕТ СН'!$F$16</f>
        <v>0</v>
      </c>
      <c r="L422" s="36">
        <f>SUMIFS(СВЦЭМ!$K$40:$K$783,СВЦЭМ!$A$40:$A$783,$A422,СВЦЭМ!$B$39:$B$782,L$402)+'СЕТ СН'!$F$16</f>
        <v>0</v>
      </c>
      <c r="M422" s="36">
        <f>SUMIFS(СВЦЭМ!$K$40:$K$783,СВЦЭМ!$A$40:$A$783,$A422,СВЦЭМ!$B$39:$B$782,M$402)+'СЕТ СН'!$F$16</f>
        <v>0</v>
      </c>
      <c r="N422" s="36">
        <f>SUMIFS(СВЦЭМ!$K$40:$K$783,СВЦЭМ!$A$40:$A$783,$A422,СВЦЭМ!$B$39:$B$782,N$402)+'СЕТ СН'!$F$16</f>
        <v>0</v>
      </c>
      <c r="O422" s="36">
        <f>SUMIFS(СВЦЭМ!$K$40:$K$783,СВЦЭМ!$A$40:$A$783,$A422,СВЦЭМ!$B$39:$B$782,O$402)+'СЕТ СН'!$F$16</f>
        <v>0</v>
      </c>
      <c r="P422" s="36">
        <f>SUMIFS(СВЦЭМ!$K$40:$K$783,СВЦЭМ!$A$40:$A$783,$A422,СВЦЭМ!$B$39:$B$782,P$402)+'СЕТ СН'!$F$16</f>
        <v>0</v>
      </c>
      <c r="Q422" s="36">
        <f>SUMIFS(СВЦЭМ!$K$40:$K$783,СВЦЭМ!$A$40:$A$783,$A422,СВЦЭМ!$B$39:$B$782,Q$402)+'СЕТ СН'!$F$16</f>
        <v>0</v>
      </c>
      <c r="R422" s="36">
        <f>SUMIFS(СВЦЭМ!$K$40:$K$783,СВЦЭМ!$A$40:$A$783,$A422,СВЦЭМ!$B$39:$B$782,R$402)+'СЕТ СН'!$F$16</f>
        <v>0</v>
      </c>
      <c r="S422" s="36">
        <f>SUMIFS(СВЦЭМ!$K$40:$K$783,СВЦЭМ!$A$40:$A$783,$A422,СВЦЭМ!$B$39:$B$782,S$402)+'СЕТ СН'!$F$16</f>
        <v>0</v>
      </c>
      <c r="T422" s="36">
        <f>SUMIFS(СВЦЭМ!$K$40:$K$783,СВЦЭМ!$A$40:$A$783,$A422,СВЦЭМ!$B$39:$B$782,T$402)+'СЕТ СН'!$F$16</f>
        <v>0</v>
      </c>
      <c r="U422" s="36">
        <f>SUMIFS(СВЦЭМ!$K$40:$K$783,СВЦЭМ!$A$40:$A$783,$A422,СВЦЭМ!$B$39:$B$782,U$402)+'СЕТ СН'!$F$16</f>
        <v>0</v>
      </c>
      <c r="V422" s="36">
        <f>SUMIFS(СВЦЭМ!$K$40:$K$783,СВЦЭМ!$A$40:$A$783,$A422,СВЦЭМ!$B$39:$B$782,V$402)+'СЕТ СН'!$F$16</f>
        <v>0</v>
      </c>
      <c r="W422" s="36">
        <f>SUMIFS(СВЦЭМ!$K$40:$K$783,СВЦЭМ!$A$40:$A$783,$A422,СВЦЭМ!$B$39:$B$782,W$402)+'СЕТ СН'!$F$16</f>
        <v>0</v>
      </c>
      <c r="X422" s="36">
        <f>SUMIFS(СВЦЭМ!$K$40:$K$783,СВЦЭМ!$A$40:$A$783,$A422,СВЦЭМ!$B$39:$B$782,X$402)+'СЕТ СН'!$F$16</f>
        <v>0</v>
      </c>
      <c r="Y422" s="36">
        <f>SUMIFS(СВЦЭМ!$K$40:$K$783,СВЦЭМ!$A$40:$A$783,$A422,СВЦЭМ!$B$39:$B$782,Y$402)+'СЕТ СН'!$F$16</f>
        <v>0</v>
      </c>
    </row>
    <row r="423" spans="1:25" ht="15.75" hidden="1" x14ac:dyDescent="0.2">
      <c r="A423" s="35">
        <f t="shared" si="11"/>
        <v>44276</v>
      </c>
      <c r="B423" s="36">
        <f>SUMIFS(СВЦЭМ!$K$40:$K$783,СВЦЭМ!$A$40:$A$783,$A423,СВЦЭМ!$B$39:$B$782,B$402)+'СЕТ СН'!$F$16</f>
        <v>0</v>
      </c>
      <c r="C423" s="36">
        <f>SUMIFS(СВЦЭМ!$K$40:$K$783,СВЦЭМ!$A$40:$A$783,$A423,СВЦЭМ!$B$39:$B$782,C$402)+'СЕТ СН'!$F$16</f>
        <v>0</v>
      </c>
      <c r="D423" s="36">
        <f>SUMIFS(СВЦЭМ!$K$40:$K$783,СВЦЭМ!$A$40:$A$783,$A423,СВЦЭМ!$B$39:$B$782,D$402)+'СЕТ СН'!$F$16</f>
        <v>0</v>
      </c>
      <c r="E423" s="36">
        <f>SUMIFS(СВЦЭМ!$K$40:$K$783,СВЦЭМ!$A$40:$A$783,$A423,СВЦЭМ!$B$39:$B$782,E$402)+'СЕТ СН'!$F$16</f>
        <v>0</v>
      </c>
      <c r="F423" s="36">
        <f>SUMIFS(СВЦЭМ!$K$40:$K$783,СВЦЭМ!$A$40:$A$783,$A423,СВЦЭМ!$B$39:$B$782,F$402)+'СЕТ СН'!$F$16</f>
        <v>0</v>
      </c>
      <c r="G423" s="36">
        <f>SUMIFS(СВЦЭМ!$K$40:$K$783,СВЦЭМ!$A$40:$A$783,$A423,СВЦЭМ!$B$39:$B$782,G$402)+'СЕТ СН'!$F$16</f>
        <v>0</v>
      </c>
      <c r="H423" s="36">
        <f>SUMIFS(СВЦЭМ!$K$40:$K$783,СВЦЭМ!$A$40:$A$783,$A423,СВЦЭМ!$B$39:$B$782,H$402)+'СЕТ СН'!$F$16</f>
        <v>0</v>
      </c>
      <c r="I423" s="36">
        <f>SUMIFS(СВЦЭМ!$K$40:$K$783,СВЦЭМ!$A$40:$A$783,$A423,СВЦЭМ!$B$39:$B$782,I$402)+'СЕТ СН'!$F$16</f>
        <v>0</v>
      </c>
      <c r="J423" s="36">
        <f>SUMIFS(СВЦЭМ!$K$40:$K$783,СВЦЭМ!$A$40:$A$783,$A423,СВЦЭМ!$B$39:$B$782,J$402)+'СЕТ СН'!$F$16</f>
        <v>0</v>
      </c>
      <c r="K423" s="36">
        <f>SUMIFS(СВЦЭМ!$K$40:$K$783,СВЦЭМ!$A$40:$A$783,$A423,СВЦЭМ!$B$39:$B$782,K$402)+'СЕТ СН'!$F$16</f>
        <v>0</v>
      </c>
      <c r="L423" s="36">
        <f>SUMIFS(СВЦЭМ!$K$40:$K$783,СВЦЭМ!$A$40:$A$783,$A423,СВЦЭМ!$B$39:$B$782,L$402)+'СЕТ СН'!$F$16</f>
        <v>0</v>
      </c>
      <c r="M423" s="36">
        <f>SUMIFS(СВЦЭМ!$K$40:$K$783,СВЦЭМ!$A$40:$A$783,$A423,СВЦЭМ!$B$39:$B$782,M$402)+'СЕТ СН'!$F$16</f>
        <v>0</v>
      </c>
      <c r="N423" s="36">
        <f>SUMIFS(СВЦЭМ!$K$40:$K$783,СВЦЭМ!$A$40:$A$783,$A423,СВЦЭМ!$B$39:$B$782,N$402)+'СЕТ СН'!$F$16</f>
        <v>0</v>
      </c>
      <c r="O423" s="36">
        <f>SUMIFS(СВЦЭМ!$K$40:$K$783,СВЦЭМ!$A$40:$A$783,$A423,СВЦЭМ!$B$39:$B$782,O$402)+'СЕТ СН'!$F$16</f>
        <v>0</v>
      </c>
      <c r="P423" s="36">
        <f>SUMIFS(СВЦЭМ!$K$40:$K$783,СВЦЭМ!$A$40:$A$783,$A423,СВЦЭМ!$B$39:$B$782,P$402)+'СЕТ СН'!$F$16</f>
        <v>0</v>
      </c>
      <c r="Q423" s="36">
        <f>SUMIFS(СВЦЭМ!$K$40:$K$783,СВЦЭМ!$A$40:$A$783,$A423,СВЦЭМ!$B$39:$B$782,Q$402)+'СЕТ СН'!$F$16</f>
        <v>0</v>
      </c>
      <c r="R423" s="36">
        <f>SUMIFS(СВЦЭМ!$K$40:$K$783,СВЦЭМ!$A$40:$A$783,$A423,СВЦЭМ!$B$39:$B$782,R$402)+'СЕТ СН'!$F$16</f>
        <v>0</v>
      </c>
      <c r="S423" s="36">
        <f>SUMIFS(СВЦЭМ!$K$40:$K$783,СВЦЭМ!$A$40:$A$783,$A423,СВЦЭМ!$B$39:$B$782,S$402)+'СЕТ СН'!$F$16</f>
        <v>0</v>
      </c>
      <c r="T423" s="36">
        <f>SUMIFS(СВЦЭМ!$K$40:$K$783,СВЦЭМ!$A$40:$A$783,$A423,СВЦЭМ!$B$39:$B$782,T$402)+'СЕТ СН'!$F$16</f>
        <v>0</v>
      </c>
      <c r="U423" s="36">
        <f>SUMIFS(СВЦЭМ!$K$40:$K$783,СВЦЭМ!$A$40:$A$783,$A423,СВЦЭМ!$B$39:$B$782,U$402)+'СЕТ СН'!$F$16</f>
        <v>0</v>
      </c>
      <c r="V423" s="36">
        <f>SUMIFS(СВЦЭМ!$K$40:$K$783,СВЦЭМ!$A$40:$A$783,$A423,СВЦЭМ!$B$39:$B$782,V$402)+'СЕТ СН'!$F$16</f>
        <v>0</v>
      </c>
      <c r="W423" s="36">
        <f>SUMIFS(СВЦЭМ!$K$40:$K$783,СВЦЭМ!$A$40:$A$783,$A423,СВЦЭМ!$B$39:$B$782,W$402)+'СЕТ СН'!$F$16</f>
        <v>0</v>
      </c>
      <c r="X423" s="36">
        <f>SUMIFS(СВЦЭМ!$K$40:$K$783,СВЦЭМ!$A$40:$A$783,$A423,СВЦЭМ!$B$39:$B$782,X$402)+'СЕТ СН'!$F$16</f>
        <v>0</v>
      </c>
      <c r="Y423" s="36">
        <f>SUMIFS(СВЦЭМ!$K$40:$K$783,СВЦЭМ!$A$40:$A$783,$A423,СВЦЭМ!$B$39:$B$782,Y$402)+'СЕТ СН'!$F$16</f>
        <v>0</v>
      </c>
    </row>
    <row r="424" spans="1:25" ht="15.75" hidden="1" x14ac:dyDescent="0.2">
      <c r="A424" s="35">
        <f t="shared" si="11"/>
        <v>44277</v>
      </c>
      <c r="B424" s="36">
        <f>SUMIFS(СВЦЭМ!$K$40:$K$783,СВЦЭМ!$A$40:$A$783,$A424,СВЦЭМ!$B$39:$B$782,B$402)+'СЕТ СН'!$F$16</f>
        <v>0</v>
      </c>
      <c r="C424" s="36">
        <f>SUMIFS(СВЦЭМ!$K$40:$K$783,СВЦЭМ!$A$40:$A$783,$A424,СВЦЭМ!$B$39:$B$782,C$402)+'СЕТ СН'!$F$16</f>
        <v>0</v>
      </c>
      <c r="D424" s="36">
        <f>SUMIFS(СВЦЭМ!$K$40:$K$783,СВЦЭМ!$A$40:$A$783,$A424,СВЦЭМ!$B$39:$B$782,D$402)+'СЕТ СН'!$F$16</f>
        <v>0</v>
      </c>
      <c r="E424" s="36">
        <f>SUMIFS(СВЦЭМ!$K$40:$K$783,СВЦЭМ!$A$40:$A$783,$A424,СВЦЭМ!$B$39:$B$782,E$402)+'СЕТ СН'!$F$16</f>
        <v>0</v>
      </c>
      <c r="F424" s="36">
        <f>SUMIFS(СВЦЭМ!$K$40:$K$783,СВЦЭМ!$A$40:$A$783,$A424,СВЦЭМ!$B$39:$B$782,F$402)+'СЕТ СН'!$F$16</f>
        <v>0</v>
      </c>
      <c r="G424" s="36">
        <f>SUMIFS(СВЦЭМ!$K$40:$K$783,СВЦЭМ!$A$40:$A$783,$A424,СВЦЭМ!$B$39:$B$782,G$402)+'СЕТ СН'!$F$16</f>
        <v>0</v>
      </c>
      <c r="H424" s="36">
        <f>SUMIFS(СВЦЭМ!$K$40:$K$783,СВЦЭМ!$A$40:$A$783,$A424,СВЦЭМ!$B$39:$B$782,H$402)+'СЕТ СН'!$F$16</f>
        <v>0</v>
      </c>
      <c r="I424" s="36">
        <f>SUMIFS(СВЦЭМ!$K$40:$K$783,СВЦЭМ!$A$40:$A$783,$A424,СВЦЭМ!$B$39:$B$782,I$402)+'СЕТ СН'!$F$16</f>
        <v>0</v>
      </c>
      <c r="J424" s="36">
        <f>SUMIFS(СВЦЭМ!$K$40:$K$783,СВЦЭМ!$A$40:$A$783,$A424,СВЦЭМ!$B$39:$B$782,J$402)+'СЕТ СН'!$F$16</f>
        <v>0</v>
      </c>
      <c r="K424" s="36">
        <f>SUMIFS(СВЦЭМ!$K$40:$K$783,СВЦЭМ!$A$40:$A$783,$A424,СВЦЭМ!$B$39:$B$782,K$402)+'СЕТ СН'!$F$16</f>
        <v>0</v>
      </c>
      <c r="L424" s="36">
        <f>SUMIFS(СВЦЭМ!$K$40:$K$783,СВЦЭМ!$A$40:$A$783,$A424,СВЦЭМ!$B$39:$B$782,L$402)+'СЕТ СН'!$F$16</f>
        <v>0</v>
      </c>
      <c r="M424" s="36">
        <f>SUMIFS(СВЦЭМ!$K$40:$K$783,СВЦЭМ!$A$40:$A$783,$A424,СВЦЭМ!$B$39:$B$782,M$402)+'СЕТ СН'!$F$16</f>
        <v>0</v>
      </c>
      <c r="N424" s="36">
        <f>SUMIFS(СВЦЭМ!$K$40:$K$783,СВЦЭМ!$A$40:$A$783,$A424,СВЦЭМ!$B$39:$B$782,N$402)+'СЕТ СН'!$F$16</f>
        <v>0</v>
      </c>
      <c r="O424" s="36">
        <f>SUMIFS(СВЦЭМ!$K$40:$K$783,СВЦЭМ!$A$40:$A$783,$A424,СВЦЭМ!$B$39:$B$782,O$402)+'СЕТ СН'!$F$16</f>
        <v>0</v>
      </c>
      <c r="P424" s="36">
        <f>SUMIFS(СВЦЭМ!$K$40:$K$783,СВЦЭМ!$A$40:$A$783,$A424,СВЦЭМ!$B$39:$B$782,P$402)+'СЕТ СН'!$F$16</f>
        <v>0</v>
      </c>
      <c r="Q424" s="36">
        <f>SUMIFS(СВЦЭМ!$K$40:$K$783,СВЦЭМ!$A$40:$A$783,$A424,СВЦЭМ!$B$39:$B$782,Q$402)+'СЕТ СН'!$F$16</f>
        <v>0</v>
      </c>
      <c r="R424" s="36">
        <f>SUMIFS(СВЦЭМ!$K$40:$K$783,СВЦЭМ!$A$40:$A$783,$A424,СВЦЭМ!$B$39:$B$782,R$402)+'СЕТ СН'!$F$16</f>
        <v>0</v>
      </c>
      <c r="S424" s="36">
        <f>SUMIFS(СВЦЭМ!$K$40:$K$783,СВЦЭМ!$A$40:$A$783,$A424,СВЦЭМ!$B$39:$B$782,S$402)+'СЕТ СН'!$F$16</f>
        <v>0</v>
      </c>
      <c r="T424" s="36">
        <f>SUMIFS(СВЦЭМ!$K$40:$K$783,СВЦЭМ!$A$40:$A$783,$A424,СВЦЭМ!$B$39:$B$782,T$402)+'СЕТ СН'!$F$16</f>
        <v>0</v>
      </c>
      <c r="U424" s="36">
        <f>SUMIFS(СВЦЭМ!$K$40:$K$783,СВЦЭМ!$A$40:$A$783,$A424,СВЦЭМ!$B$39:$B$782,U$402)+'СЕТ СН'!$F$16</f>
        <v>0</v>
      </c>
      <c r="V424" s="36">
        <f>SUMIFS(СВЦЭМ!$K$40:$K$783,СВЦЭМ!$A$40:$A$783,$A424,СВЦЭМ!$B$39:$B$782,V$402)+'СЕТ СН'!$F$16</f>
        <v>0</v>
      </c>
      <c r="W424" s="36">
        <f>SUMIFS(СВЦЭМ!$K$40:$K$783,СВЦЭМ!$A$40:$A$783,$A424,СВЦЭМ!$B$39:$B$782,W$402)+'СЕТ СН'!$F$16</f>
        <v>0</v>
      </c>
      <c r="X424" s="36">
        <f>SUMIFS(СВЦЭМ!$K$40:$K$783,СВЦЭМ!$A$40:$A$783,$A424,СВЦЭМ!$B$39:$B$782,X$402)+'СЕТ СН'!$F$16</f>
        <v>0</v>
      </c>
      <c r="Y424" s="36">
        <f>SUMIFS(СВЦЭМ!$K$40:$K$783,СВЦЭМ!$A$40:$A$783,$A424,СВЦЭМ!$B$39:$B$782,Y$402)+'СЕТ СН'!$F$16</f>
        <v>0</v>
      </c>
    </row>
    <row r="425" spans="1:25" ht="15.75" hidden="1" x14ac:dyDescent="0.2">
      <c r="A425" s="35">
        <f t="shared" si="11"/>
        <v>44278</v>
      </c>
      <c r="B425" s="36">
        <f>SUMIFS(СВЦЭМ!$K$40:$K$783,СВЦЭМ!$A$40:$A$783,$A425,СВЦЭМ!$B$39:$B$782,B$402)+'СЕТ СН'!$F$16</f>
        <v>0</v>
      </c>
      <c r="C425" s="36">
        <f>SUMIFS(СВЦЭМ!$K$40:$K$783,СВЦЭМ!$A$40:$A$783,$A425,СВЦЭМ!$B$39:$B$782,C$402)+'СЕТ СН'!$F$16</f>
        <v>0</v>
      </c>
      <c r="D425" s="36">
        <f>SUMIFS(СВЦЭМ!$K$40:$K$783,СВЦЭМ!$A$40:$A$783,$A425,СВЦЭМ!$B$39:$B$782,D$402)+'СЕТ СН'!$F$16</f>
        <v>0</v>
      </c>
      <c r="E425" s="36">
        <f>SUMIFS(СВЦЭМ!$K$40:$K$783,СВЦЭМ!$A$40:$A$783,$A425,СВЦЭМ!$B$39:$B$782,E$402)+'СЕТ СН'!$F$16</f>
        <v>0</v>
      </c>
      <c r="F425" s="36">
        <f>SUMIFS(СВЦЭМ!$K$40:$K$783,СВЦЭМ!$A$40:$A$783,$A425,СВЦЭМ!$B$39:$B$782,F$402)+'СЕТ СН'!$F$16</f>
        <v>0</v>
      </c>
      <c r="G425" s="36">
        <f>SUMIFS(СВЦЭМ!$K$40:$K$783,СВЦЭМ!$A$40:$A$783,$A425,СВЦЭМ!$B$39:$B$782,G$402)+'СЕТ СН'!$F$16</f>
        <v>0</v>
      </c>
      <c r="H425" s="36">
        <f>SUMIFS(СВЦЭМ!$K$40:$K$783,СВЦЭМ!$A$40:$A$783,$A425,СВЦЭМ!$B$39:$B$782,H$402)+'СЕТ СН'!$F$16</f>
        <v>0</v>
      </c>
      <c r="I425" s="36">
        <f>SUMIFS(СВЦЭМ!$K$40:$K$783,СВЦЭМ!$A$40:$A$783,$A425,СВЦЭМ!$B$39:$B$782,I$402)+'СЕТ СН'!$F$16</f>
        <v>0</v>
      </c>
      <c r="J425" s="36">
        <f>SUMIFS(СВЦЭМ!$K$40:$K$783,СВЦЭМ!$A$40:$A$783,$A425,СВЦЭМ!$B$39:$B$782,J$402)+'СЕТ СН'!$F$16</f>
        <v>0</v>
      </c>
      <c r="K425" s="36">
        <f>SUMIFS(СВЦЭМ!$K$40:$K$783,СВЦЭМ!$A$40:$A$783,$A425,СВЦЭМ!$B$39:$B$782,K$402)+'СЕТ СН'!$F$16</f>
        <v>0</v>
      </c>
      <c r="L425" s="36">
        <f>SUMIFS(СВЦЭМ!$K$40:$K$783,СВЦЭМ!$A$40:$A$783,$A425,СВЦЭМ!$B$39:$B$782,L$402)+'СЕТ СН'!$F$16</f>
        <v>0</v>
      </c>
      <c r="M425" s="36">
        <f>SUMIFS(СВЦЭМ!$K$40:$K$783,СВЦЭМ!$A$40:$A$783,$A425,СВЦЭМ!$B$39:$B$782,M$402)+'СЕТ СН'!$F$16</f>
        <v>0</v>
      </c>
      <c r="N425" s="36">
        <f>SUMIFS(СВЦЭМ!$K$40:$K$783,СВЦЭМ!$A$40:$A$783,$A425,СВЦЭМ!$B$39:$B$782,N$402)+'СЕТ СН'!$F$16</f>
        <v>0</v>
      </c>
      <c r="O425" s="36">
        <f>SUMIFS(СВЦЭМ!$K$40:$K$783,СВЦЭМ!$A$40:$A$783,$A425,СВЦЭМ!$B$39:$B$782,O$402)+'СЕТ СН'!$F$16</f>
        <v>0</v>
      </c>
      <c r="P425" s="36">
        <f>SUMIFS(СВЦЭМ!$K$40:$K$783,СВЦЭМ!$A$40:$A$783,$A425,СВЦЭМ!$B$39:$B$782,P$402)+'СЕТ СН'!$F$16</f>
        <v>0</v>
      </c>
      <c r="Q425" s="36">
        <f>SUMIFS(СВЦЭМ!$K$40:$K$783,СВЦЭМ!$A$40:$A$783,$A425,СВЦЭМ!$B$39:$B$782,Q$402)+'СЕТ СН'!$F$16</f>
        <v>0</v>
      </c>
      <c r="R425" s="36">
        <f>SUMIFS(СВЦЭМ!$K$40:$K$783,СВЦЭМ!$A$40:$A$783,$A425,СВЦЭМ!$B$39:$B$782,R$402)+'СЕТ СН'!$F$16</f>
        <v>0</v>
      </c>
      <c r="S425" s="36">
        <f>SUMIFS(СВЦЭМ!$K$40:$K$783,СВЦЭМ!$A$40:$A$783,$A425,СВЦЭМ!$B$39:$B$782,S$402)+'СЕТ СН'!$F$16</f>
        <v>0</v>
      </c>
      <c r="T425" s="36">
        <f>SUMIFS(СВЦЭМ!$K$40:$K$783,СВЦЭМ!$A$40:$A$783,$A425,СВЦЭМ!$B$39:$B$782,T$402)+'СЕТ СН'!$F$16</f>
        <v>0</v>
      </c>
      <c r="U425" s="36">
        <f>SUMIFS(СВЦЭМ!$K$40:$K$783,СВЦЭМ!$A$40:$A$783,$A425,СВЦЭМ!$B$39:$B$782,U$402)+'СЕТ СН'!$F$16</f>
        <v>0</v>
      </c>
      <c r="V425" s="36">
        <f>SUMIFS(СВЦЭМ!$K$40:$K$783,СВЦЭМ!$A$40:$A$783,$A425,СВЦЭМ!$B$39:$B$782,V$402)+'СЕТ СН'!$F$16</f>
        <v>0</v>
      </c>
      <c r="W425" s="36">
        <f>SUMIFS(СВЦЭМ!$K$40:$K$783,СВЦЭМ!$A$40:$A$783,$A425,СВЦЭМ!$B$39:$B$782,W$402)+'СЕТ СН'!$F$16</f>
        <v>0</v>
      </c>
      <c r="X425" s="36">
        <f>SUMIFS(СВЦЭМ!$K$40:$K$783,СВЦЭМ!$A$40:$A$783,$A425,СВЦЭМ!$B$39:$B$782,X$402)+'СЕТ СН'!$F$16</f>
        <v>0</v>
      </c>
      <c r="Y425" s="36">
        <f>SUMIFS(СВЦЭМ!$K$40:$K$783,СВЦЭМ!$A$40:$A$783,$A425,СВЦЭМ!$B$39:$B$782,Y$402)+'СЕТ СН'!$F$16</f>
        <v>0</v>
      </c>
    </row>
    <row r="426" spans="1:25" ht="15.75" hidden="1" x14ac:dyDescent="0.2">
      <c r="A426" s="35">
        <f t="shared" si="11"/>
        <v>44279</v>
      </c>
      <c r="B426" s="36">
        <f>SUMIFS(СВЦЭМ!$K$40:$K$783,СВЦЭМ!$A$40:$A$783,$A426,СВЦЭМ!$B$39:$B$782,B$402)+'СЕТ СН'!$F$16</f>
        <v>0</v>
      </c>
      <c r="C426" s="36">
        <f>SUMIFS(СВЦЭМ!$K$40:$K$783,СВЦЭМ!$A$40:$A$783,$A426,СВЦЭМ!$B$39:$B$782,C$402)+'СЕТ СН'!$F$16</f>
        <v>0</v>
      </c>
      <c r="D426" s="36">
        <f>SUMIFS(СВЦЭМ!$K$40:$K$783,СВЦЭМ!$A$40:$A$783,$A426,СВЦЭМ!$B$39:$B$782,D$402)+'СЕТ СН'!$F$16</f>
        <v>0</v>
      </c>
      <c r="E426" s="36">
        <f>SUMIFS(СВЦЭМ!$K$40:$K$783,СВЦЭМ!$A$40:$A$783,$A426,СВЦЭМ!$B$39:$B$782,E$402)+'СЕТ СН'!$F$16</f>
        <v>0</v>
      </c>
      <c r="F426" s="36">
        <f>SUMIFS(СВЦЭМ!$K$40:$K$783,СВЦЭМ!$A$40:$A$783,$A426,СВЦЭМ!$B$39:$B$782,F$402)+'СЕТ СН'!$F$16</f>
        <v>0</v>
      </c>
      <c r="G426" s="36">
        <f>SUMIFS(СВЦЭМ!$K$40:$K$783,СВЦЭМ!$A$40:$A$783,$A426,СВЦЭМ!$B$39:$B$782,G$402)+'СЕТ СН'!$F$16</f>
        <v>0</v>
      </c>
      <c r="H426" s="36">
        <f>SUMIFS(СВЦЭМ!$K$40:$K$783,СВЦЭМ!$A$40:$A$783,$A426,СВЦЭМ!$B$39:$B$782,H$402)+'СЕТ СН'!$F$16</f>
        <v>0</v>
      </c>
      <c r="I426" s="36">
        <f>SUMIFS(СВЦЭМ!$K$40:$K$783,СВЦЭМ!$A$40:$A$783,$A426,СВЦЭМ!$B$39:$B$782,I$402)+'СЕТ СН'!$F$16</f>
        <v>0</v>
      </c>
      <c r="J426" s="36">
        <f>SUMIFS(СВЦЭМ!$K$40:$K$783,СВЦЭМ!$A$40:$A$783,$A426,СВЦЭМ!$B$39:$B$782,J$402)+'СЕТ СН'!$F$16</f>
        <v>0</v>
      </c>
      <c r="K426" s="36">
        <f>SUMIFS(СВЦЭМ!$K$40:$K$783,СВЦЭМ!$A$40:$A$783,$A426,СВЦЭМ!$B$39:$B$782,K$402)+'СЕТ СН'!$F$16</f>
        <v>0</v>
      </c>
      <c r="L426" s="36">
        <f>SUMIFS(СВЦЭМ!$K$40:$K$783,СВЦЭМ!$A$40:$A$783,$A426,СВЦЭМ!$B$39:$B$782,L$402)+'СЕТ СН'!$F$16</f>
        <v>0</v>
      </c>
      <c r="M426" s="36">
        <f>SUMIFS(СВЦЭМ!$K$40:$K$783,СВЦЭМ!$A$40:$A$783,$A426,СВЦЭМ!$B$39:$B$782,M$402)+'СЕТ СН'!$F$16</f>
        <v>0</v>
      </c>
      <c r="N426" s="36">
        <f>SUMIFS(СВЦЭМ!$K$40:$K$783,СВЦЭМ!$A$40:$A$783,$A426,СВЦЭМ!$B$39:$B$782,N$402)+'СЕТ СН'!$F$16</f>
        <v>0</v>
      </c>
      <c r="O426" s="36">
        <f>SUMIFS(СВЦЭМ!$K$40:$K$783,СВЦЭМ!$A$40:$A$783,$A426,СВЦЭМ!$B$39:$B$782,O$402)+'СЕТ СН'!$F$16</f>
        <v>0</v>
      </c>
      <c r="P426" s="36">
        <f>SUMIFS(СВЦЭМ!$K$40:$K$783,СВЦЭМ!$A$40:$A$783,$A426,СВЦЭМ!$B$39:$B$782,P$402)+'СЕТ СН'!$F$16</f>
        <v>0</v>
      </c>
      <c r="Q426" s="36">
        <f>SUMIFS(СВЦЭМ!$K$40:$K$783,СВЦЭМ!$A$40:$A$783,$A426,СВЦЭМ!$B$39:$B$782,Q$402)+'СЕТ СН'!$F$16</f>
        <v>0</v>
      </c>
      <c r="R426" s="36">
        <f>SUMIFS(СВЦЭМ!$K$40:$K$783,СВЦЭМ!$A$40:$A$783,$A426,СВЦЭМ!$B$39:$B$782,R$402)+'СЕТ СН'!$F$16</f>
        <v>0</v>
      </c>
      <c r="S426" s="36">
        <f>SUMIFS(СВЦЭМ!$K$40:$K$783,СВЦЭМ!$A$40:$A$783,$A426,СВЦЭМ!$B$39:$B$782,S$402)+'СЕТ СН'!$F$16</f>
        <v>0</v>
      </c>
      <c r="T426" s="36">
        <f>SUMIFS(СВЦЭМ!$K$40:$K$783,СВЦЭМ!$A$40:$A$783,$A426,СВЦЭМ!$B$39:$B$782,T$402)+'СЕТ СН'!$F$16</f>
        <v>0</v>
      </c>
      <c r="U426" s="36">
        <f>SUMIFS(СВЦЭМ!$K$40:$K$783,СВЦЭМ!$A$40:$A$783,$A426,СВЦЭМ!$B$39:$B$782,U$402)+'СЕТ СН'!$F$16</f>
        <v>0</v>
      </c>
      <c r="V426" s="36">
        <f>SUMIFS(СВЦЭМ!$K$40:$K$783,СВЦЭМ!$A$40:$A$783,$A426,СВЦЭМ!$B$39:$B$782,V$402)+'СЕТ СН'!$F$16</f>
        <v>0</v>
      </c>
      <c r="W426" s="36">
        <f>SUMIFS(СВЦЭМ!$K$40:$K$783,СВЦЭМ!$A$40:$A$783,$A426,СВЦЭМ!$B$39:$B$782,W$402)+'СЕТ СН'!$F$16</f>
        <v>0</v>
      </c>
      <c r="X426" s="36">
        <f>SUMIFS(СВЦЭМ!$K$40:$K$783,СВЦЭМ!$A$40:$A$783,$A426,СВЦЭМ!$B$39:$B$782,X$402)+'СЕТ СН'!$F$16</f>
        <v>0</v>
      </c>
      <c r="Y426" s="36">
        <f>SUMIFS(СВЦЭМ!$K$40:$K$783,СВЦЭМ!$A$40:$A$783,$A426,СВЦЭМ!$B$39:$B$782,Y$402)+'СЕТ СН'!$F$16</f>
        <v>0</v>
      </c>
    </row>
    <row r="427" spans="1:25" ht="15.75" hidden="1" x14ac:dyDescent="0.2">
      <c r="A427" s="35">
        <f t="shared" si="11"/>
        <v>44280</v>
      </c>
      <c r="B427" s="36">
        <f>SUMIFS(СВЦЭМ!$K$40:$K$783,СВЦЭМ!$A$40:$A$783,$A427,СВЦЭМ!$B$39:$B$782,B$402)+'СЕТ СН'!$F$16</f>
        <v>0</v>
      </c>
      <c r="C427" s="36">
        <f>SUMIFS(СВЦЭМ!$K$40:$K$783,СВЦЭМ!$A$40:$A$783,$A427,СВЦЭМ!$B$39:$B$782,C$402)+'СЕТ СН'!$F$16</f>
        <v>0</v>
      </c>
      <c r="D427" s="36">
        <f>SUMIFS(СВЦЭМ!$K$40:$K$783,СВЦЭМ!$A$40:$A$783,$A427,СВЦЭМ!$B$39:$B$782,D$402)+'СЕТ СН'!$F$16</f>
        <v>0</v>
      </c>
      <c r="E427" s="36">
        <f>SUMIFS(СВЦЭМ!$K$40:$K$783,СВЦЭМ!$A$40:$A$783,$A427,СВЦЭМ!$B$39:$B$782,E$402)+'СЕТ СН'!$F$16</f>
        <v>0</v>
      </c>
      <c r="F427" s="36">
        <f>SUMIFS(СВЦЭМ!$K$40:$K$783,СВЦЭМ!$A$40:$A$783,$A427,СВЦЭМ!$B$39:$B$782,F$402)+'СЕТ СН'!$F$16</f>
        <v>0</v>
      </c>
      <c r="G427" s="36">
        <f>SUMIFS(СВЦЭМ!$K$40:$K$783,СВЦЭМ!$A$40:$A$783,$A427,СВЦЭМ!$B$39:$B$782,G$402)+'СЕТ СН'!$F$16</f>
        <v>0</v>
      </c>
      <c r="H427" s="36">
        <f>SUMIFS(СВЦЭМ!$K$40:$K$783,СВЦЭМ!$A$40:$A$783,$A427,СВЦЭМ!$B$39:$B$782,H$402)+'СЕТ СН'!$F$16</f>
        <v>0</v>
      </c>
      <c r="I427" s="36">
        <f>SUMIFS(СВЦЭМ!$K$40:$K$783,СВЦЭМ!$A$40:$A$783,$A427,СВЦЭМ!$B$39:$B$782,I$402)+'СЕТ СН'!$F$16</f>
        <v>0</v>
      </c>
      <c r="J427" s="36">
        <f>SUMIFS(СВЦЭМ!$K$40:$K$783,СВЦЭМ!$A$40:$A$783,$A427,СВЦЭМ!$B$39:$B$782,J$402)+'СЕТ СН'!$F$16</f>
        <v>0</v>
      </c>
      <c r="K427" s="36">
        <f>SUMIFS(СВЦЭМ!$K$40:$K$783,СВЦЭМ!$A$40:$A$783,$A427,СВЦЭМ!$B$39:$B$782,K$402)+'СЕТ СН'!$F$16</f>
        <v>0</v>
      </c>
      <c r="L427" s="36">
        <f>SUMIFS(СВЦЭМ!$K$40:$K$783,СВЦЭМ!$A$40:$A$783,$A427,СВЦЭМ!$B$39:$B$782,L$402)+'СЕТ СН'!$F$16</f>
        <v>0</v>
      </c>
      <c r="M427" s="36">
        <f>SUMIFS(СВЦЭМ!$K$40:$K$783,СВЦЭМ!$A$40:$A$783,$A427,СВЦЭМ!$B$39:$B$782,M$402)+'СЕТ СН'!$F$16</f>
        <v>0</v>
      </c>
      <c r="N427" s="36">
        <f>SUMIFS(СВЦЭМ!$K$40:$K$783,СВЦЭМ!$A$40:$A$783,$A427,СВЦЭМ!$B$39:$B$782,N$402)+'СЕТ СН'!$F$16</f>
        <v>0</v>
      </c>
      <c r="O427" s="36">
        <f>SUMIFS(СВЦЭМ!$K$40:$K$783,СВЦЭМ!$A$40:$A$783,$A427,СВЦЭМ!$B$39:$B$782,O$402)+'СЕТ СН'!$F$16</f>
        <v>0</v>
      </c>
      <c r="P427" s="36">
        <f>SUMIFS(СВЦЭМ!$K$40:$K$783,СВЦЭМ!$A$40:$A$783,$A427,СВЦЭМ!$B$39:$B$782,P$402)+'СЕТ СН'!$F$16</f>
        <v>0</v>
      </c>
      <c r="Q427" s="36">
        <f>SUMIFS(СВЦЭМ!$K$40:$K$783,СВЦЭМ!$A$40:$A$783,$A427,СВЦЭМ!$B$39:$B$782,Q$402)+'СЕТ СН'!$F$16</f>
        <v>0</v>
      </c>
      <c r="R427" s="36">
        <f>SUMIFS(СВЦЭМ!$K$40:$K$783,СВЦЭМ!$A$40:$A$783,$A427,СВЦЭМ!$B$39:$B$782,R$402)+'СЕТ СН'!$F$16</f>
        <v>0</v>
      </c>
      <c r="S427" s="36">
        <f>SUMIFS(СВЦЭМ!$K$40:$K$783,СВЦЭМ!$A$40:$A$783,$A427,СВЦЭМ!$B$39:$B$782,S$402)+'СЕТ СН'!$F$16</f>
        <v>0</v>
      </c>
      <c r="T427" s="36">
        <f>SUMIFS(СВЦЭМ!$K$40:$K$783,СВЦЭМ!$A$40:$A$783,$A427,СВЦЭМ!$B$39:$B$782,T$402)+'СЕТ СН'!$F$16</f>
        <v>0</v>
      </c>
      <c r="U427" s="36">
        <f>SUMIFS(СВЦЭМ!$K$40:$K$783,СВЦЭМ!$A$40:$A$783,$A427,СВЦЭМ!$B$39:$B$782,U$402)+'СЕТ СН'!$F$16</f>
        <v>0</v>
      </c>
      <c r="V427" s="36">
        <f>SUMIFS(СВЦЭМ!$K$40:$K$783,СВЦЭМ!$A$40:$A$783,$A427,СВЦЭМ!$B$39:$B$782,V$402)+'СЕТ СН'!$F$16</f>
        <v>0</v>
      </c>
      <c r="W427" s="36">
        <f>SUMIFS(СВЦЭМ!$K$40:$K$783,СВЦЭМ!$A$40:$A$783,$A427,СВЦЭМ!$B$39:$B$782,W$402)+'СЕТ СН'!$F$16</f>
        <v>0</v>
      </c>
      <c r="X427" s="36">
        <f>SUMIFS(СВЦЭМ!$K$40:$K$783,СВЦЭМ!$A$40:$A$783,$A427,СВЦЭМ!$B$39:$B$782,X$402)+'СЕТ СН'!$F$16</f>
        <v>0</v>
      </c>
      <c r="Y427" s="36">
        <f>SUMIFS(СВЦЭМ!$K$40:$K$783,СВЦЭМ!$A$40:$A$783,$A427,СВЦЭМ!$B$39:$B$782,Y$402)+'СЕТ СН'!$F$16</f>
        <v>0</v>
      </c>
    </row>
    <row r="428" spans="1:25" ht="15.75" hidden="1" x14ac:dyDescent="0.2">
      <c r="A428" s="35">
        <f t="shared" si="11"/>
        <v>44281</v>
      </c>
      <c r="B428" s="36">
        <f>SUMIFS(СВЦЭМ!$K$40:$K$783,СВЦЭМ!$A$40:$A$783,$A428,СВЦЭМ!$B$39:$B$782,B$402)+'СЕТ СН'!$F$16</f>
        <v>0</v>
      </c>
      <c r="C428" s="36">
        <f>SUMIFS(СВЦЭМ!$K$40:$K$783,СВЦЭМ!$A$40:$A$783,$A428,СВЦЭМ!$B$39:$B$782,C$402)+'СЕТ СН'!$F$16</f>
        <v>0</v>
      </c>
      <c r="D428" s="36">
        <f>SUMIFS(СВЦЭМ!$K$40:$K$783,СВЦЭМ!$A$40:$A$783,$A428,СВЦЭМ!$B$39:$B$782,D$402)+'СЕТ СН'!$F$16</f>
        <v>0</v>
      </c>
      <c r="E428" s="36">
        <f>SUMIFS(СВЦЭМ!$K$40:$K$783,СВЦЭМ!$A$40:$A$783,$A428,СВЦЭМ!$B$39:$B$782,E$402)+'СЕТ СН'!$F$16</f>
        <v>0</v>
      </c>
      <c r="F428" s="36">
        <f>SUMIFS(СВЦЭМ!$K$40:$K$783,СВЦЭМ!$A$40:$A$783,$A428,СВЦЭМ!$B$39:$B$782,F$402)+'СЕТ СН'!$F$16</f>
        <v>0</v>
      </c>
      <c r="G428" s="36">
        <f>SUMIFS(СВЦЭМ!$K$40:$K$783,СВЦЭМ!$A$40:$A$783,$A428,СВЦЭМ!$B$39:$B$782,G$402)+'СЕТ СН'!$F$16</f>
        <v>0</v>
      </c>
      <c r="H428" s="36">
        <f>SUMIFS(СВЦЭМ!$K$40:$K$783,СВЦЭМ!$A$40:$A$783,$A428,СВЦЭМ!$B$39:$B$782,H$402)+'СЕТ СН'!$F$16</f>
        <v>0</v>
      </c>
      <c r="I428" s="36">
        <f>SUMIFS(СВЦЭМ!$K$40:$K$783,СВЦЭМ!$A$40:$A$783,$A428,СВЦЭМ!$B$39:$B$782,I$402)+'СЕТ СН'!$F$16</f>
        <v>0</v>
      </c>
      <c r="J428" s="36">
        <f>SUMIFS(СВЦЭМ!$K$40:$K$783,СВЦЭМ!$A$40:$A$783,$A428,СВЦЭМ!$B$39:$B$782,J$402)+'СЕТ СН'!$F$16</f>
        <v>0</v>
      </c>
      <c r="K428" s="36">
        <f>SUMIFS(СВЦЭМ!$K$40:$K$783,СВЦЭМ!$A$40:$A$783,$A428,СВЦЭМ!$B$39:$B$782,K$402)+'СЕТ СН'!$F$16</f>
        <v>0</v>
      </c>
      <c r="L428" s="36">
        <f>SUMIFS(СВЦЭМ!$K$40:$K$783,СВЦЭМ!$A$40:$A$783,$A428,СВЦЭМ!$B$39:$B$782,L$402)+'СЕТ СН'!$F$16</f>
        <v>0</v>
      </c>
      <c r="M428" s="36">
        <f>SUMIFS(СВЦЭМ!$K$40:$K$783,СВЦЭМ!$A$40:$A$783,$A428,СВЦЭМ!$B$39:$B$782,M$402)+'СЕТ СН'!$F$16</f>
        <v>0</v>
      </c>
      <c r="N428" s="36">
        <f>SUMIFS(СВЦЭМ!$K$40:$K$783,СВЦЭМ!$A$40:$A$783,$A428,СВЦЭМ!$B$39:$B$782,N$402)+'СЕТ СН'!$F$16</f>
        <v>0</v>
      </c>
      <c r="O428" s="36">
        <f>SUMIFS(СВЦЭМ!$K$40:$K$783,СВЦЭМ!$A$40:$A$783,$A428,СВЦЭМ!$B$39:$B$782,O$402)+'СЕТ СН'!$F$16</f>
        <v>0</v>
      </c>
      <c r="P428" s="36">
        <f>SUMIFS(СВЦЭМ!$K$40:$K$783,СВЦЭМ!$A$40:$A$783,$A428,СВЦЭМ!$B$39:$B$782,P$402)+'СЕТ СН'!$F$16</f>
        <v>0</v>
      </c>
      <c r="Q428" s="36">
        <f>SUMIFS(СВЦЭМ!$K$40:$K$783,СВЦЭМ!$A$40:$A$783,$A428,СВЦЭМ!$B$39:$B$782,Q$402)+'СЕТ СН'!$F$16</f>
        <v>0</v>
      </c>
      <c r="R428" s="36">
        <f>SUMIFS(СВЦЭМ!$K$40:$K$783,СВЦЭМ!$A$40:$A$783,$A428,СВЦЭМ!$B$39:$B$782,R$402)+'СЕТ СН'!$F$16</f>
        <v>0</v>
      </c>
      <c r="S428" s="36">
        <f>SUMIFS(СВЦЭМ!$K$40:$K$783,СВЦЭМ!$A$40:$A$783,$A428,СВЦЭМ!$B$39:$B$782,S$402)+'СЕТ СН'!$F$16</f>
        <v>0</v>
      </c>
      <c r="T428" s="36">
        <f>SUMIFS(СВЦЭМ!$K$40:$K$783,СВЦЭМ!$A$40:$A$783,$A428,СВЦЭМ!$B$39:$B$782,T$402)+'СЕТ СН'!$F$16</f>
        <v>0</v>
      </c>
      <c r="U428" s="36">
        <f>SUMIFS(СВЦЭМ!$K$40:$K$783,СВЦЭМ!$A$40:$A$783,$A428,СВЦЭМ!$B$39:$B$782,U$402)+'СЕТ СН'!$F$16</f>
        <v>0</v>
      </c>
      <c r="V428" s="36">
        <f>SUMIFS(СВЦЭМ!$K$40:$K$783,СВЦЭМ!$A$40:$A$783,$A428,СВЦЭМ!$B$39:$B$782,V$402)+'СЕТ СН'!$F$16</f>
        <v>0</v>
      </c>
      <c r="W428" s="36">
        <f>SUMIFS(СВЦЭМ!$K$40:$K$783,СВЦЭМ!$A$40:$A$783,$A428,СВЦЭМ!$B$39:$B$782,W$402)+'СЕТ СН'!$F$16</f>
        <v>0</v>
      </c>
      <c r="X428" s="36">
        <f>SUMIFS(СВЦЭМ!$K$40:$K$783,СВЦЭМ!$A$40:$A$783,$A428,СВЦЭМ!$B$39:$B$782,X$402)+'СЕТ СН'!$F$16</f>
        <v>0</v>
      </c>
      <c r="Y428" s="36">
        <f>SUMIFS(СВЦЭМ!$K$40:$K$783,СВЦЭМ!$A$40:$A$783,$A428,СВЦЭМ!$B$39:$B$782,Y$402)+'СЕТ СН'!$F$16</f>
        <v>0</v>
      </c>
    </row>
    <row r="429" spans="1:25" ht="15.75" hidden="1" x14ac:dyDescent="0.2">
      <c r="A429" s="35">
        <f t="shared" si="11"/>
        <v>44282</v>
      </c>
      <c r="B429" s="36">
        <f>SUMIFS(СВЦЭМ!$K$40:$K$783,СВЦЭМ!$A$40:$A$783,$A429,СВЦЭМ!$B$39:$B$782,B$402)+'СЕТ СН'!$F$16</f>
        <v>0</v>
      </c>
      <c r="C429" s="36">
        <f>SUMIFS(СВЦЭМ!$K$40:$K$783,СВЦЭМ!$A$40:$A$783,$A429,СВЦЭМ!$B$39:$B$782,C$402)+'СЕТ СН'!$F$16</f>
        <v>0</v>
      </c>
      <c r="D429" s="36">
        <f>SUMIFS(СВЦЭМ!$K$40:$K$783,СВЦЭМ!$A$40:$A$783,$A429,СВЦЭМ!$B$39:$B$782,D$402)+'СЕТ СН'!$F$16</f>
        <v>0</v>
      </c>
      <c r="E429" s="36">
        <f>SUMIFS(СВЦЭМ!$K$40:$K$783,СВЦЭМ!$A$40:$A$783,$A429,СВЦЭМ!$B$39:$B$782,E$402)+'СЕТ СН'!$F$16</f>
        <v>0</v>
      </c>
      <c r="F429" s="36">
        <f>SUMIFS(СВЦЭМ!$K$40:$K$783,СВЦЭМ!$A$40:$A$783,$A429,СВЦЭМ!$B$39:$B$782,F$402)+'СЕТ СН'!$F$16</f>
        <v>0</v>
      </c>
      <c r="G429" s="36">
        <f>SUMIFS(СВЦЭМ!$K$40:$K$783,СВЦЭМ!$A$40:$A$783,$A429,СВЦЭМ!$B$39:$B$782,G$402)+'СЕТ СН'!$F$16</f>
        <v>0</v>
      </c>
      <c r="H429" s="36">
        <f>SUMIFS(СВЦЭМ!$K$40:$K$783,СВЦЭМ!$A$40:$A$783,$A429,СВЦЭМ!$B$39:$B$782,H$402)+'СЕТ СН'!$F$16</f>
        <v>0</v>
      </c>
      <c r="I429" s="36">
        <f>SUMIFS(СВЦЭМ!$K$40:$K$783,СВЦЭМ!$A$40:$A$783,$A429,СВЦЭМ!$B$39:$B$782,I$402)+'СЕТ СН'!$F$16</f>
        <v>0</v>
      </c>
      <c r="J429" s="36">
        <f>SUMIFS(СВЦЭМ!$K$40:$K$783,СВЦЭМ!$A$40:$A$783,$A429,СВЦЭМ!$B$39:$B$782,J$402)+'СЕТ СН'!$F$16</f>
        <v>0</v>
      </c>
      <c r="K429" s="36">
        <f>SUMIFS(СВЦЭМ!$K$40:$K$783,СВЦЭМ!$A$40:$A$783,$A429,СВЦЭМ!$B$39:$B$782,K$402)+'СЕТ СН'!$F$16</f>
        <v>0</v>
      </c>
      <c r="L429" s="36">
        <f>SUMIFS(СВЦЭМ!$K$40:$K$783,СВЦЭМ!$A$40:$A$783,$A429,СВЦЭМ!$B$39:$B$782,L$402)+'СЕТ СН'!$F$16</f>
        <v>0</v>
      </c>
      <c r="M429" s="36">
        <f>SUMIFS(СВЦЭМ!$K$40:$K$783,СВЦЭМ!$A$40:$A$783,$A429,СВЦЭМ!$B$39:$B$782,M$402)+'СЕТ СН'!$F$16</f>
        <v>0</v>
      </c>
      <c r="N429" s="36">
        <f>SUMIFS(СВЦЭМ!$K$40:$K$783,СВЦЭМ!$A$40:$A$783,$A429,СВЦЭМ!$B$39:$B$782,N$402)+'СЕТ СН'!$F$16</f>
        <v>0</v>
      </c>
      <c r="O429" s="36">
        <f>SUMIFS(СВЦЭМ!$K$40:$K$783,СВЦЭМ!$A$40:$A$783,$A429,СВЦЭМ!$B$39:$B$782,O$402)+'СЕТ СН'!$F$16</f>
        <v>0</v>
      </c>
      <c r="P429" s="36">
        <f>SUMIFS(СВЦЭМ!$K$40:$K$783,СВЦЭМ!$A$40:$A$783,$A429,СВЦЭМ!$B$39:$B$782,P$402)+'СЕТ СН'!$F$16</f>
        <v>0</v>
      </c>
      <c r="Q429" s="36">
        <f>SUMIFS(СВЦЭМ!$K$40:$K$783,СВЦЭМ!$A$40:$A$783,$A429,СВЦЭМ!$B$39:$B$782,Q$402)+'СЕТ СН'!$F$16</f>
        <v>0</v>
      </c>
      <c r="R429" s="36">
        <f>SUMIFS(СВЦЭМ!$K$40:$K$783,СВЦЭМ!$A$40:$A$783,$A429,СВЦЭМ!$B$39:$B$782,R$402)+'СЕТ СН'!$F$16</f>
        <v>0</v>
      </c>
      <c r="S429" s="36">
        <f>SUMIFS(СВЦЭМ!$K$40:$K$783,СВЦЭМ!$A$40:$A$783,$A429,СВЦЭМ!$B$39:$B$782,S$402)+'СЕТ СН'!$F$16</f>
        <v>0</v>
      </c>
      <c r="T429" s="36">
        <f>SUMIFS(СВЦЭМ!$K$40:$K$783,СВЦЭМ!$A$40:$A$783,$A429,СВЦЭМ!$B$39:$B$782,T$402)+'СЕТ СН'!$F$16</f>
        <v>0</v>
      </c>
      <c r="U429" s="36">
        <f>SUMIFS(СВЦЭМ!$K$40:$K$783,СВЦЭМ!$A$40:$A$783,$A429,СВЦЭМ!$B$39:$B$782,U$402)+'СЕТ СН'!$F$16</f>
        <v>0</v>
      </c>
      <c r="V429" s="36">
        <f>SUMIFS(СВЦЭМ!$K$40:$K$783,СВЦЭМ!$A$40:$A$783,$A429,СВЦЭМ!$B$39:$B$782,V$402)+'СЕТ СН'!$F$16</f>
        <v>0</v>
      </c>
      <c r="W429" s="36">
        <f>SUMIFS(СВЦЭМ!$K$40:$K$783,СВЦЭМ!$A$40:$A$783,$A429,СВЦЭМ!$B$39:$B$782,W$402)+'СЕТ СН'!$F$16</f>
        <v>0</v>
      </c>
      <c r="X429" s="36">
        <f>SUMIFS(СВЦЭМ!$K$40:$K$783,СВЦЭМ!$A$40:$A$783,$A429,СВЦЭМ!$B$39:$B$782,X$402)+'СЕТ СН'!$F$16</f>
        <v>0</v>
      </c>
      <c r="Y429" s="36">
        <f>SUMIFS(СВЦЭМ!$K$40:$K$783,СВЦЭМ!$A$40:$A$783,$A429,СВЦЭМ!$B$39:$B$782,Y$402)+'СЕТ СН'!$F$16</f>
        <v>0</v>
      </c>
    </row>
    <row r="430" spans="1:25" ht="15.75" hidden="1" x14ac:dyDescent="0.2">
      <c r="A430" s="35">
        <f t="shared" si="11"/>
        <v>44283</v>
      </c>
      <c r="B430" s="36">
        <f>SUMIFS(СВЦЭМ!$K$40:$K$783,СВЦЭМ!$A$40:$A$783,$A430,СВЦЭМ!$B$39:$B$782,B$402)+'СЕТ СН'!$F$16</f>
        <v>0</v>
      </c>
      <c r="C430" s="36">
        <f>SUMIFS(СВЦЭМ!$K$40:$K$783,СВЦЭМ!$A$40:$A$783,$A430,СВЦЭМ!$B$39:$B$782,C$402)+'СЕТ СН'!$F$16</f>
        <v>0</v>
      </c>
      <c r="D430" s="36">
        <f>SUMIFS(СВЦЭМ!$K$40:$K$783,СВЦЭМ!$A$40:$A$783,$A430,СВЦЭМ!$B$39:$B$782,D$402)+'СЕТ СН'!$F$16</f>
        <v>0</v>
      </c>
      <c r="E430" s="36">
        <f>SUMIFS(СВЦЭМ!$K$40:$K$783,СВЦЭМ!$A$40:$A$783,$A430,СВЦЭМ!$B$39:$B$782,E$402)+'СЕТ СН'!$F$16</f>
        <v>0</v>
      </c>
      <c r="F430" s="36">
        <f>SUMIFS(СВЦЭМ!$K$40:$K$783,СВЦЭМ!$A$40:$A$783,$A430,СВЦЭМ!$B$39:$B$782,F$402)+'СЕТ СН'!$F$16</f>
        <v>0</v>
      </c>
      <c r="G430" s="36">
        <f>SUMIFS(СВЦЭМ!$K$40:$K$783,СВЦЭМ!$A$40:$A$783,$A430,СВЦЭМ!$B$39:$B$782,G$402)+'СЕТ СН'!$F$16</f>
        <v>0</v>
      </c>
      <c r="H430" s="36">
        <f>SUMIFS(СВЦЭМ!$K$40:$K$783,СВЦЭМ!$A$40:$A$783,$A430,СВЦЭМ!$B$39:$B$782,H$402)+'СЕТ СН'!$F$16</f>
        <v>0</v>
      </c>
      <c r="I430" s="36">
        <f>SUMIFS(СВЦЭМ!$K$40:$K$783,СВЦЭМ!$A$40:$A$783,$A430,СВЦЭМ!$B$39:$B$782,I$402)+'СЕТ СН'!$F$16</f>
        <v>0</v>
      </c>
      <c r="J430" s="36">
        <f>SUMIFS(СВЦЭМ!$K$40:$K$783,СВЦЭМ!$A$40:$A$783,$A430,СВЦЭМ!$B$39:$B$782,J$402)+'СЕТ СН'!$F$16</f>
        <v>0</v>
      </c>
      <c r="K430" s="36">
        <f>SUMIFS(СВЦЭМ!$K$40:$K$783,СВЦЭМ!$A$40:$A$783,$A430,СВЦЭМ!$B$39:$B$782,K$402)+'СЕТ СН'!$F$16</f>
        <v>0</v>
      </c>
      <c r="L430" s="36">
        <f>SUMIFS(СВЦЭМ!$K$40:$K$783,СВЦЭМ!$A$40:$A$783,$A430,СВЦЭМ!$B$39:$B$782,L$402)+'СЕТ СН'!$F$16</f>
        <v>0</v>
      </c>
      <c r="M430" s="36">
        <f>SUMIFS(СВЦЭМ!$K$40:$K$783,СВЦЭМ!$A$40:$A$783,$A430,СВЦЭМ!$B$39:$B$782,M$402)+'СЕТ СН'!$F$16</f>
        <v>0</v>
      </c>
      <c r="N430" s="36">
        <f>SUMIFS(СВЦЭМ!$K$40:$K$783,СВЦЭМ!$A$40:$A$783,$A430,СВЦЭМ!$B$39:$B$782,N$402)+'СЕТ СН'!$F$16</f>
        <v>0</v>
      </c>
      <c r="O430" s="36">
        <f>SUMIFS(СВЦЭМ!$K$40:$K$783,СВЦЭМ!$A$40:$A$783,$A430,СВЦЭМ!$B$39:$B$782,O$402)+'СЕТ СН'!$F$16</f>
        <v>0</v>
      </c>
      <c r="P430" s="36">
        <f>SUMIFS(СВЦЭМ!$K$40:$K$783,СВЦЭМ!$A$40:$A$783,$A430,СВЦЭМ!$B$39:$B$782,P$402)+'СЕТ СН'!$F$16</f>
        <v>0</v>
      </c>
      <c r="Q430" s="36">
        <f>SUMIFS(СВЦЭМ!$K$40:$K$783,СВЦЭМ!$A$40:$A$783,$A430,СВЦЭМ!$B$39:$B$782,Q$402)+'СЕТ СН'!$F$16</f>
        <v>0</v>
      </c>
      <c r="R430" s="36">
        <f>SUMIFS(СВЦЭМ!$K$40:$K$783,СВЦЭМ!$A$40:$A$783,$A430,СВЦЭМ!$B$39:$B$782,R$402)+'СЕТ СН'!$F$16</f>
        <v>0</v>
      </c>
      <c r="S430" s="36">
        <f>SUMIFS(СВЦЭМ!$K$40:$K$783,СВЦЭМ!$A$40:$A$783,$A430,СВЦЭМ!$B$39:$B$782,S$402)+'СЕТ СН'!$F$16</f>
        <v>0</v>
      </c>
      <c r="T430" s="36">
        <f>SUMIFS(СВЦЭМ!$K$40:$K$783,СВЦЭМ!$A$40:$A$783,$A430,СВЦЭМ!$B$39:$B$782,T$402)+'СЕТ СН'!$F$16</f>
        <v>0</v>
      </c>
      <c r="U430" s="36">
        <f>SUMIFS(СВЦЭМ!$K$40:$K$783,СВЦЭМ!$A$40:$A$783,$A430,СВЦЭМ!$B$39:$B$782,U$402)+'СЕТ СН'!$F$16</f>
        <v>0</v>
      </c>
      <c r="V430" s="36">
        <f>SUMIFS(СВЦЭМ!$K$40:$K$783,СВЦЭМ!$A$40:$A$783,$A430,СВЦЭМ!$B$39:$B$782,V$402)+'СЕТ СН'!$F$16</f>
        <v>0</v>
      </c>
      <c r="W430" s="36">
        <f>SUMIFS(СВЦЭМ!$K$40:$K$783,СВЦЭМ!$A$40:$A$783,$A430,СВЦЭМ!$B$39:$B$782,W$402)+'СЕТ СН'!$F$16</f>
        <v>0</v>
      </c>
      <c r="X430" s="36">
        <f>SUMIFS(СВЦЭМ!$K$40:$K$783,СВЦЭМ!$A$40:$A$783,$A430,СВЦЭМ!$B$39:$B$782,X$402)+'СЕТ СН'!$F$16</f>
        <v>0</v>
      </c>
      <c r="Y430" s="36">
        <f>SUMIFS(СВЦЭМ!$K$40:$K$783,СВЦЭМ!$A$40:$A$783,$A430,СВЦЭМ!$B$39:$B$782,Y$402)+'СЕТ СН'!$F$16</f>
        <v>0</v>
      </c>
    </row>
    <row r="431" spans="1:25" ht="15.75" hidden="1" x14ac:dyDescent="0.2">
      <c r="A431" s="35">
        <f t="shared" si="11"/>
        <v>44284</v>
      </c>
      <c r="B431" s="36">
        <f>SUMIFS(СВЦЭМ!$K$40:$K$783,СВЦЭМ!$A$40:$A$783,$A431,СВЦЭМ!$B$39:$B$782,B$402)+'СЕТ СН'!$F$16</f>
        <v>0</v>
      </c>
      <c r="C431" s="36">
        <f>SUMIFS(СВЦЭМ!$K$40:$K$783,СВЦЭМ!$A$40:$A$783,$A431,СВЦЭМ!$B$39:$B$782,C$402)+'СЕТ СН'!$F$16</f>
        <v>0</v>
      </c>
      <c r="D431" s="36">
        <f>SUMIFS(СВЦЭМ!$K$40:$K$783,СВЦЭМ!$A$40:$A$783,$A431,СВЦЭМ!$B$39:$B$782,D$402)+'СЕТ СН'!$F$16</f>
        <v>0</v>
      </c>
      <c r="E431" s="36">
        <f>SUMIFS(СВЦЭМ!$K$40:$K$783,СВЦЭМ!$A$40:$A$783,$A431,СВЦЭМ!$B$39:$B$782,E$402)+'СЕТ СН'!$F$16</f>
        <v>0</v>
      </c>
      <c r="F431" s="36">
        <f>SUMIFS(СВЦЭМ!$K$40:$K$783,СВЦЭМ!$A$40:$A$783,$A431,СВЦЭМ!$B$39:$B$782,F$402)+'СЕТ СН'!$F$16</f>
        <v>0</v>
      </c>
      <c r="G431" s="36">
        <f>SUMIFS(СВЦЭМ!$K$40:$K$783,СВЦЭМ!$A$40:$A$783,$A431,СВЦЭМ!$B$39:$B$782,G$402)+'СЕТ СН'!$F$16</f>
        <v>0</v>
      </c>
      <c r="H431" s="36">
        <f>SUMIFS(СВЦЭМ!$K$40:$K$783,СВЦЭМ!$A$40:$A$783,$A431,СВЦЭМ!$B$39:$B$782,H$402)+'СЕТ СН'!$F$16</f>
        <v>0</v>
      </c>
      <c r="I431" s="36">
        <f>SUMIFS(СВЦЭМ!$K$40:$K$783,СВЦЭМ!$A$40:$A$783,$A431,СВЦЭМ!$B$39:$B$782,I$402)+'СЕТ СН'!$F$16</f>
        <v>0</v>
      </c>
      <c r="J431" s="36">
        <f>SUMIFS(СВЦЭМ!$K$40:$K$783,СВЦЭМ!$A$40:$A$783,$A431,СВЦЭМ!$B$39:$B$782,J$402)+'СЕТ СН'!$F$16</f>
        <v>0</v>
      </c>
      <c r="K431" s="36">
        <f>SUMIFS(СВЦЭМ!$K$40:$K$783,СВЦЭМ!$A$40:$A$783,$A431,СВЦЭМ!$B$39:$B$782,K$402)+'СЕТ СН'!$F$16</f>
        <v>0</v>
      </c>
      <c r="L431" s="36">
        <f>SUMIFS(СВЦЭМ!$K$40:$K$783,СВЦЭМ!$A$40:$A$783,$A431,СВЦЭМ!$B$39:$B$782,L$402)+'СЕТ СН'!$F$16</f>
        <v>0</v>
      </c>
      <c r="M431" s="36">
        <f>SUMIFS(СВЦЭМ!$K$40:$K$783,СВЦЭМ!$A$40:$A$783,$A431,СВЦЭМ!$B$39:$B$782,M$402)+'СЕТ СН'!$F$16</f>
        <v>0</v>
      </c>
      <c r="N431" s="36">
        <f>SUMIFS(СВЦЭМ!$K$40:$K$783,СВЦЭМ!$A$40:$A$783,$A431,СВЦЭМ!$B$39:$B$782,N$402)+'СЕТ СН'!$F$16</f>
        <v>0</v>
      </c>
      <c r="O431" s="36">
        <f>SUMIFS(СВЦЭМ!$K$40:$K$783,СВЦЭМ!$A$40:$A$783,$A431,СВЦЭМ!$B$39:$B$782,O$402)+'СЕТ СН'!$F$16</f>
        <v>0</v>
      </c>
      <c r="P431" s="36">
        <f>SUMIFS(СВЦЭМ!$K$40:$K$783,СВЦЭМ!$A$40:$A$783,$A431,СВЦЭМ!$B$39:$B$782,P$402)+'СЕТ СН'!$F$16</f>
        <v>0</v>
      </c>
      <c r="Q431" s="36">
        <f>SUMIFS(СВЦЭМ!$K$40:$K$783,СВЦЭМ!$A$40:$A$783,$A431,СВЦЭМ!$B$39:$B$782,Q$402)+'СЕТ СН'!$F$16</f>
        <v>0</v>
      </c>
      <c r="R431" s="36">
        <f>SUMIFS(СВЦЭМ!$K$40:$K$783,СВЦЭМ!$A$40:$A$783,$A431,СВЦЭМ!$B$39:$B$782,R$402)+'СЕТ СН'!$F$16</f>
        <v>0</v>
      </c>
      <c r="S431" s="36">
        <f>SUMIFS(СВЦЭМ!$K$40:$K$783,СВЦЭМ!$A$40:$A$783,$A431,СВЦЭМ!$B$39:$B$782,S$402)+'СЕТ СН'!$F$16</f>
        <v>0</v>
      </c>
      <c r="T431" s="36">
        <f>SUMIFS(СВЦЭМ!$K$40:$K$783,СВЦЭМ!$A$40:$A$783,$A431,СВЦЭМ!$B$39:$B$782,T$402)+'СЕТ СН'!$F$16</f>
        <v>0</v>
      </c>
      <c r="U431" s="36">
        <f>SUMIFS(СВЦЭМ!$K$40:$K$783,СВЦЭМ!$A$40:$A$783,$A431,СВЦЭМ!$B$39:$B$782,U$402)+'СЕТ СН'!$F$16</f>
        <v>0</v>
      </c>
      <c r="V431" s="36">
        <f>SUMIFS(СВЦЭМ!$K$40:$K$783,СВЦЭМ!$A$40:$A$783,$A431,СВЦЭМ!$B$39:$B$782,V$402)+'СЕТ СН'!$F$16</f>
        <v>0</v>
      </c>
      <c r="W431" s="36">
        <f>SUMIFS(СВЦЭМ!$K$40:$K$783,СВЦЭМ!$A$40:$A$783,$A431,СВЦЭМ!$B$39:$B$782,W$402)+'СЕТ СН'!$F$16</f>
        <v>0</v>
      </c>
      <c r="X431" s="36">
        <f>SUMIFS(СВЦЭМ!$K$40:$K$783,СВЦЭМ!$A$40:$A$783,$A431,СВЦЭМ!$B$39:$B$782,X$402)+'СЕТ СН'!$F$16</f>
        <v>0</v>
      </c>
      <c r="Y431" s="36">
        <f>SUMIFS(СВЦЭМ!$K$40:$K$783,СВЦЭМ!$A$40:$A$783,$A431,СВЦЭМ!$B$39:$B$782,Y$402)+'СЕТ СН'!$F$16</f>
        <v>0</v>
      </c>
    </row>
    <row r="432" spans="1:25" ht="15.75" hidden="1" x14ac:dyDescent="0.2">
      <c r="A432" s="35">
        <f t="shared" si="11"/>
        <v>44285</v>
      </c>
      <c r="B432" s="36">
        <f>SUMIFS(СВЦЭМ!$K$40:$K$783,СВЦЭМ!$A$40:$A$783,$A432,СВЦЭМ!$B$39:$B$782,B$402)+'СЕТ СН'!$F$16</f>
        <v>0</v>
      </c>
      <c r="C432" s="36">
        <f>SUMIFS(СВЦЭМ!$K$40:$K$783,СВЦЭМ!$A$40:$A$783,$A432,СВЦЭМ!$B$39:$B$782,C$402)+'СЕТ СН'!$F$16</f>
        <v>0</v>
      </c>
      <c r="D432" s="36">
        <f>SUMIFS(СВЦЭМ!$K$40:$K$783,СВЦЭМ!$A$40:$A$783,$A432,СВЦЭМ!$B$39:$B$782,D$402)+'СЕТ СН'!$F$16</f>
        <v>0</v>
      </c>
      <c r="E432" s="36">
        <f>SUMIFS(СВЦЭМ!$K$40:$K$783,СВЦЭМ!$A$40:$A$783,$A432,СВЦЭМ!$B$39:$B$782,E$402)+'СЕТ СН'!$F$16</f>
        <v>0</v>
      </c>
      <c r="F432" s="36">
        <f>SUMIFS(СВЦЭМ!$K$40:$K$783,СВЦЭМ!$A$40:$A$783,$A432,СВЦЭМ!$B$39:$B$782,F$402)+'СЕТ СН'!$F$16</f>
        <v>0</v>
      </c>
      <c r="G432" s="36">
        <f>SUMIFS(СВЦЭМ!$K$40:$K$783,СВЦЭМ!$A$40:$A$783,$A432,СВЦЭМ!$B$39:$B$782,G$402)+'СЕТ СН'!$F$16</f>
        <v>0</v>
      </c>
      <c r="H432" s="36">
        <f>SUMIFS(СВЦЭМ!$K$40:$K$783,СВЦЭМ!$A$40:$A$783,$A432,СВЦЭМ!$B$39:$B$782,H$402)+'СЕТ СН'!$F$16</f>
        <v>0</v>
      </c>
      <c r="I432" s="36">
        <f>SUMIFS(СВЦЭМ!$K$40:$K$783,СВЦЭМ!$A$40:$A$783,$A432,СВЦЭМ!$B$39:$B$782,I$402)+'СЕТ СН'!$F$16</f>
        <v>0</v>
      </c>
      <c r="J432" s="36">
        <f>SUMIFS(СВЦЭМ!$K$40:$K$783,СВЦЭМ!$A$40:$A$783,$A432,СВЦЭМ!$B$39:$B$782,J$402)+'СЕТ СН'!$F$16</f>
        <v>0</v>
      </c>
      <c r="K432" s="36">
        <f>SUMIFS(СВЦЭМ!$K$40:$K$783,СВЦЭМ!$A$40:$A$783,$A432,СВЦЭМ!$B$39:$B$782,K$402)+'СЕТ СН'!$F$16</f>
        <v>0</v>
      </c>
      <c r="L432" s="36">
        <f>SUMIFS(СВЦЭМ!$K$40:$K$783,СВЦЭМ!$A$40:$A$783,$A432,СВЦЭМ!$B$39:$B$782,L$402)+'СЕТ СН'!$F$16</f>
        <v>0</v>
      </c>
      <c r="M432" s="36">
        <f>SUMIFS(СВЦЭМ!$K$40:$K$783,СВЦЭМ!$A$40:$A$783,$A432,СВЦЭМ!$B$39:$B$782,M$402)+'СЕТ СН'!$F$16</f>
        <v>0</v>
      </c>
      <c r="N432" s="36">
        <f>SUMIFS(СВЦЭМ!$K$40:$K$783,СВЦЭМ!$A$40:$A$783,$A432,СВЦЭМ!$B$39:$B$782,N$402)+'СЕТ СН'!$F$16</f>
        <v>0</v>
      </c>
      <c r="O432" s="36">
        <f>SUMIFS(СВЦЭМ!$K$40:$K$783,СВЦЭМ!$A$40:$A$783,$A432,СВЦЭМ!$B$39:$B$782,O$402)+'СЕТ СН'!$F$16</f>
        <v>0</v>
      </c>
      <c r="P432" s="36">
        <f>SUMIFS(СВЦЭМ!$K$40:$K$783,СВЦЭМ!$A$40:$A$783,$A432,СВЦЭМ!$B$39:$B$782,P$402)+'СЕТ СН'!$F$16</f>
        <v>0</v>
      </c>
      <c r="Q432" s="36">
        <f>SUMIFS(СВЦЭМ!$K$40:$K$783,СВЦЭМ!$A$40:$A$783,$A432,СВЦЭМ!$B$39:$B$782,Q$402)+'СЕТ СН'!$F$16</f>
        <v>0</v>
      </c>
      <c r="R432" s="36">
        <f>SUMIFS(СВЦЭМ!$K$40:$K$783,СВЦЭМ!$A$40:$A$783,$A432,СВЦЭМ!$B$39:$B$782,R$402)+'СЕТ СН'!$F$16</f>
        <v>0</v>
      </c>
      <c r="S432" s="36">
        <f>SUMIFS(СВЦЭМ!$K$40:$K$783,СВЦЭМ!$A$40:$A$783,$A432,СВЦЭМ!$B$39:$B$782,S$402)+'СЕТ СН'!$F$16</f>
        <v>0</v>
      </c>
      <c r="T432" s="36">
        <f>SUMIFS(СВЦЭМ!$K$40:$K$783,СВЦЭМ!$A$40:$A$783,$A432,СВЦЭМ!$B$39:$B$782,T$402)+'СЕТ СН'!$F$16</f>
        <v>0</v>
      </c>
      <c r="U432" s="36">
        <f>SUMIFS(СВЦЭМ!$K$40:$K$783,СВЦЭМ!$A$40:$A$783,$A432,СВЦЭМ!$B$39:$B$782,U$402)+'СЕТ СН'!$F$16</f>
        <v>0</v>
      </c>
      <c r="V432" s="36">
        <f>SUMIFS(СВЦЭМ!$K$40:$K$783,СВЦЭМ!$A$40:$A$783,$A432,СВЦЭМ!$B$39:$B$782,V$402)+'СЕТ СН'!$F$16</f>
        <v>0</v>
      </c>
      <c r="W432" s="36">
        <f>SUMIFS(СВЦЭМ!$K$40:$K$783,СВЦЭМ!$A$40:$A$783,$A432,СВЦЭМ!$B$39:$B$782,W$402)+'СЕТ СН'!$F$16</f>
        <v>0</v>
      </c>
      <c r="X432" s="36">
        <f>SUMIFS(СВЦЭМ!$K$40:$K$783,СВЦЭМ!$A$40:$A$783,$A432,СВЦЭМ!$B$39:$B$782,X$402)+'СЕТ СН'!$F$16</f>
        <v>0</v>
      </c>
      <c r="Y432" s="36">
        <f>SUMIFS(СВЦЭМ!$K$40:$K$783,СВЦЭМ!$A$40:$A$783,$A432,СВЦЭМ!$B$39:$B$782,Y$402)+'СЕТ СН'!$F$16</f>
        <v>0</v>
      </c>
    </row>
    <row r="433" spans="1:27" ht="15.75" hidden="1" x14ac:dyDescent="0.2">
      <c r="A433" s="35">
        <f t="shared" si="11"/>
        <v>44286</v>
      </c>
      <c r="B433" s="36">
        <f>SUMIFS(СВЦЭМ!$K$40:$K$783,СВЦЭМ!$A$40:$A$783,$A433,СВЦЭМ!$B$39:$B$782,B$402)+'СЕТ СН'!$F$16</f>
        <v>0</v>
      </c>
      <c r="C433" s="36">
        <f>SUMIFS(СВЦЭМ!$K$40:$K$783,СВЦЭМ!$A$40:$A$783,$A433,СВЦЭМ!$B$39:$B$782,C$402)+'СЕТ СН'!$F$16</f>
        <v>0</v>
      </c>
      <c r="D433" s="36">
        <f>SUMIFS(СВЦЭМ!$K$40:$K$783,СВЦЭМ!$A$40:$A$783,$A433,СВЦЭМ!$B$39:$B$782,D$402)+'СЕТ СН'!$F$16</f>
        <v>0</v>
      </c>
      <c r="E433" s="36">
        <f>SUMIFS(СВЦЭМ!$K$40:$K$783,СВЦЭМ!$A$40:$A$783,$A433,СВЦЭМ!$B$39:$B$782,E$402)+'СЕТ СН'!$F$16</f>
        <v>0</v>
      </c>
      <c r="F433" s="36">
        <f>SUMIFS(СВЦЭМ!$K$40:$K$783,СВЦЭМ!$A$40:$A$783,$A433,СВЦЭМ!$B$39:$B$782,F$402)+'СЕТ СН'!$F$16</f>
        <v>0</v>
      </c>
      <c r="G433" s="36">
        <f>SUMIFS(СВЦЭМ!$K$40:$K$783,СВЦЭМ!$A$40:$A$783,$A433,СВЦЭМ!$B$39:$B$782,G$402)+'СЕТ СН'!$F$16</f>
        <v>0</v>
      </c>
      <c r="H433" s="36">
        <f>SUMIFS(СВЦЭМ!$K$40:$K$783,СВЦЭМ!$A$40:$A$783,$A433,СВЦЭМ!$B$39:$B$782,H$402)+'СЕТ СН'!$F$16</f>
        <v>0</v>
      </c>
      <c r="I433" s="36">
        <f>SUMIFS(СВЦЭМ!$K$40:$K$783,СВЦЭМ!$A$40:$A$783,$A433,СВЦЭМ!$B$39:$B$782,I$402)+'СЕТ СН'!$F$16</f>
        <v>0</v>
      </c>
      <c r="J433" s="36">
        <f>SUMIFS(СВЦЭМ!$K$40:$K$783,СВЦЭМ!$A$40:$A$783,$A433,СВЦЭМ!$B$39:$B$782,J$402)+'СЕТ СН'!$F$16</f>
        <v>0</v>
      </c>
      <c r="K433" s="36">
        <f>SUMIFS(СВЦЭМ!$K$40:$K$783,СВЦЭМ!$A$40:$A$783,$A433,СВЦЭМ!$B$39:$B$782,K$402)+'СЕТ СН'!$F$16</f>
        <v>0</v>
      </c>
      <c r="L433" s="36">
        <f>SUMIFS(СВЦЭМ!$K$40:$K$783,СВЦЭМ!$A$40:$A$783,$A433,СВЦЭМ!$B$39:$B$782,L$402)+'СЕТ СН'!$F$16</f>
        <v>0</v>
      </c>
      <c r="M433" s="36">
        <f>SUMIFS(СВЦЭМ!$K$40:$K$783,СВЦЭМ!$A$40:$A$783,$A433,СВЦЭМ!$B$39:$B$782,M$402)+'СЕТ СН'!$F$16</f>
        <v>0</v>
      </c>
      <c r="N433" s="36">
        <f>SUMIFS(СВЦЭМ!$K$40:$K$783,СВЦЭМ!$A$40:$A$783,$A433,СВЦЭМ!$B$39:$B$782,N$402)+'СЕТ СН'!$F$16</f>
        <v>0</v>
      </c>
      <c r="O433" s="36">
        <f>SUMIFS(СВЦЭМ!$K$40:$K$783,СВЦЭМ!$A$40:$A$783,$A433,СВЦЭМ!$B$39:$B$782,O$402)+'СЕТ СН'!$F$16</f>
        <v>0</v>
      </c>
      <c r="P433" s="36">
        <f>SUMIFS(СВЦЭМ!$K$40:$K$783,СВЦЭМ!$A$40:$A$783,$A433,СВЦЭМ!$B$39:$B$782,P$402)+'СЕТ СН'!$F$16</f>
        <v>0</v>
      </c>
      <c r="Q433" s="36">
        <f>SUMIFS(СВЦЭМ!$K$40:$K$783,СВЦЭМ!$A$40:$A$783,$A433,СВЦЭМ!$B$39:$B$782,Q$402)+'СЕТ СН'!$F$16</f>
        <v>0</v>
      </c>
      <c r="R433" s="36">
        <f>SUMIFS(СВЦЭМ!$K$40:$K$783,СВЦЭМ!$A$40:$A$783,$A433,СВЦЭМ!$B$39:$B$782,R$402)+'СЕТ СН'!$F$16</f>
        <v>0</v>
      </c>
      <c r="S433" s="36">
        <f>SUMIFS(СВЦЭМ!$K$40:$K$783,СВЦЭМ!$A$40:$A$783,$A433,СВЦЭМ!$B$39:$B$782,S$402)+'СЕТ СН'!$F$16</f>
        <v>0</v>
      </c>
      <c r="T433" s="36">
        <f>SUMIFS(СВЦЭМ!$K$40:$K$783,СВЦЭМ!$A$40:$A$783,$A433,СВЦЭМ!$B$39:$B$782,T$402)+'СЕТ СН'!$F$16</f>
        <v>0</v>
      </c>
      <c r="U433" s="36">
        <f>SUMIFS(СВЦЭМ!$K$40:$K$783,СВЦЭМ!$A$40:$A$783,$A433,СВЦЭМ!$B$39:$B$782,U$402)+'СЕТ СН'!$F$16</f>
        <v>0</v>
      </c>
      <c r="V433" s="36">
        <f>SUMIFS(СВЦЭМ!$K$40:$K$783,СВЦЭМ!$A$40:$A$783,$A433,СВЦЭМ!$B$39:$B$782,V$402)+'СЕТ СН'!$F$16</f>
        <v>0</v>
      </c>
      <c r="W433" s="36">
        <f>SUMIFS(СВЦЭМ!$K$40:$K$783,СВЦЭМ!$A$40:$A$783,$A433,СВЦЭМ!$B$39:$B$782,W$402)+'СЕТ СН'!$F$16</f>
        <v>0</v>
      </c>
      <c r="X433" s="36">
        <f>SUMIFS(СВЦЭМ!$K$40:$K$783,СВЦЭМ!$A$40:$A$783,$A433,СВЦЭМ!$B$39:$B$782,X$402)+'СЕТ СН'!$F$16</f>
        <v>0</v>
      </c>
      <c r="Y433" s="36">
        <f>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6"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37"/>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38"/>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01.03.2021</v>
      </c>
      <c r="B438" s="36">
        <f>SUMIFS(СВЦЭМ!$L$40:$L$783,СВЦЭМ!$A$40:$A$783,$A438,СВЦЭМ!$B$39:$B$782,B$437)+'СЕТ СН'!$F$16</f>
        <v>0</v>
      </c>
      <c r="C438" s="36">
        <f>SUMIFS(СВЦЭМ!$L$40:$L$783,СВЦЭМ!$A$40:$A$783,$A438,СВЦЭМ!$B$39:$B$782,C$437)+'СЕТ СН'!$F$16</f>
        <v>0</v>
      </c>
      <c r="D438" s="36">
        <f>SUMIFS(СВЦЭМ!$L$40:$L$783,СВЦЭМ!$A$40:$A$783,$A438,СВЦЭМ!$B$39:$B$782,D$437)+'СЕТ СН'!$F$16</f>
        <v>0</v>
      </c>
      <c r="E438" s="36">
        <f>SUMIFS(СВЦЭМ!$L$40:$L$783,СВЦЭМ!$A$40:$A$783,$A438,СВЦЭМ!$B$39:$B$782,E$437)+'СЕТ СН'!$F$16</f>
        <v>0</v>
      </c>
      <c r="F438" s="36">
        <f>SUMIFS(СВЦЭМ!$L$40:$L$783,СВЦЭМ!$A$40:$A$783,$A438,СВЦЭМ!$B$39:$B$782,F$437)+'СЕТ СН'!$F$16</f>
        <v>0</v>
      </c>
      <c r="G438" s="36">
        <f>SUMIFS(СВЦЭМ!$L$40:$L$783,СВЦЭМ!$A$40:$A$783,$A438,СВЦЭМ!$B$39:$B$782,G$437)+'СЕТ СН'!$F$16</f>
        <v>0</v>
      </c>
      <c r="H438" s="36">
        <f>SUMIFS(СВЦЭМ!$L$40:$L$783,СВЦЭМ!$A$40:$A$783,$A438,СВЦЭМ!$B$39:$B$782,H$437)+'СЕТ СН'!$F$16</f>
        <v>0</v>
      </c>
      <c r="I438" s="36">
        <f>SUMIFS(СВЦЭМ!$L$40:$L$783,СВЦЭМ!$A$40:$A$783,$A438,СВЦЭМ!$B$39:$B$782,I$437)+'СЕТ СН'!$F$16</f>
        <v>0</v>
      </c>
      <c r="J438" s="36">
        <f>SUMIFS(СВЦЭМ!$L$40:$L$783,СВЦЭМ!$A$40:$A$783,$A438,СВЦЭМ!$B$39:$B$782,J$437)+'СЕТ СН'!$F$16</f>
        <v>0</v>
      </c>
      <c r="K438" s="36">
        <f>SUMIFS(СВЦЭМ!$L$40:$L$783,СВЦЭМ!$A$40:$A$783,$A438,СВЦЭМ!$B$39:$B$782,K$437)+'СЕТ СН'!$F$16</f>
        <v>0</v>
      </c>
      <c r="L438" s="36">
        <f>SUMIFS(СВЦЭМ!$L$40:$L$783,СВЦЭМ!$A$40:$A$783,$A438,СВЦЭМ!$B$39:$B$782,L$437)+'СЕТ СН'!$F$16</f>
        <v>0</v>
      </c>
      <c r="M438" s="36">
        <f>SUMIFS(СВЦЭМ!$L$40:$L$783,СВЦЭМ!$A$40:$A$783,$A438,СВЦЭМ!$B$39:$B$782,M$437)+'СЕТ СН'!$F$16</f>
        <v>0</v>
      </c>
      <c r="N438" s="36">
        <f>SUMIFS(СВЦЭМ!$L$40:$L$783,СВЦЭМ!$A$40:$A$783,$A438,СВЦЭМ!$B$39:$B$782,N$437)+'СЕТ СН'!$F$16</f>
        <v>0</v>
      </c>
      <c r="O438" s="36">
        <f>SUMIFS(СВЦЭМ!$L$40:$L$783,СВЦЭМ!$A$40:$A$783,$A438,СВЦЭМ!$B$39:$B$782,O$437)+'СЕТ СН'!$F$16</f>
        <v>0</v>
      </c>
      <c r="P438" s="36">
        <f>SUMIFS(СВЦЭМ!$L$40:$L$783,СВЦЭМ!$A$40:$A$783,$A438,СВЦЭМ!$B$39:$B$782,P$437)+'СЕТ СН'!$F$16</f>
        <v>0</v>
      </c>
      <c r="Q438" s="36">
        <f>SUMIFS(СВЦЭМ!$L$40:$L$783,СВЦЭМ!$A$40:$A$783,$A438,СВЦЭМ!$B$39:$B$782,Q$437)+'СЕТ СН'!$F$16</f>
        <v>0</v>
      </c>
      <c r="R438" s="36">
        <f>SUMIFS(СВЦЭМ!$L$40:$L$783,СВЦЭМ!$A$40:$A$783,$A438,СВЦЭМ!$B$39:$B$782,R$437)+'СЕТ СН'!$F$16</f>
        <v>0</v>
      </c>
      <c r="S438" s="36">
        <f>SUMIFS(СВЦЭМ!$L$40:$L$783,СВЦЭМ!$A$40:$A$783,$A438,СВЦЭМ!$B$39:$B$782,S$437)+'СЕТ СН'!$F$16</f>
        <v>0</v>
      </c>
      <c r="T438" s="36">
        <f>SUMIFS(СВЦЭМ!$L$40:$L$783,СВЦЭМ!$A$40:$A$783,$A438,СВЦЭМ!$B$39:$B$782,T$437)+'СЕТ СН'!$F$16</f>
        <v>0</v>
      </c>
      <c r="U438" s="36">
        <f>SUMIFS(СВЦЭМ!$L$40:$L$783,СВЦЭМ!$A$40:$A$783,$A438,СВЦЭМ!$B$39:$B$782,U$437)+'СЕТ СН'!$F$16</f>
        <v>0</v>
      </c>
      <c r="V438" s="36">
        <f>SUMIFS(СВЦЭМ!$L$40:$L$783,СВЦЭМ!$A$40:$A$783,$A438,СВЦЭМ!$B$39:$B$782,V$437)+'СЕТ СН'!$F$16</f>
        <v>0</v>
      </c>
      <c r="W438" s="36">
        <f>SUMIFS(СВЦЭМ!$L$40:$L$783,СВЦЭМ!$A$40:$A$783,$A438,СВЦЭМ!$B$39:$B$782,W$437)+'СЕТ СН'!$F$16</f>
        <v>0</v>
      </c>
      <c r="X438" s="36">
        <f>SUMIFS(СВЦЭМ!$L$40:$L$783,СВЦЭМ!$A$40:$A$783,$A438,СВЦЭМ!$B$39:$B$782,X$437)+'СЕТ СН'!$F$16</f>
        <v>0</v>
      </c>
      <c r="Y438" s="36">
        <f>SUMIFS(СВЦЭМ!$L$40:$L$783,СВЦЭМ!$A$40:$A$783,$A438,СВЦЭМ!$B$39:$B$782,Y$437)+'СЕТ СН'!$F$16</f>
        <v>0</v>
      </c>
      <c r="AA438" s="45"/>
    </row>
    <row r="439" spans="1:27" ht="15.75" hidden="1" x14ac:dyDescent="0.2">
      <c r="A439" s="35">
        <f>A438+1</f>
        <v>44257</v>
      </c>
      <c r="B439" s="36">
        <f>SUMIFS(СВЦЭМ!$L$40:$L$783,СВЦЭМ!$A$40:$A$783,$A439,СВЦЭМ!$B$39:$B$782,B$437)+'СЕТ СН'!$F$16</f>
        <v>0</v>
      </c>
      <c r="C439" s="36">
        <f>SUMIFS(СВЦЭМ!$L$40:$L$783,СВЦЭМ!$A$40:$A$783,$A439,СВЦЭМ!$B$39:$B$782,C$437)+'СЕТ СН'!$F$16</f>
        <v>0</v>
      </c>
      <c r="D439" s="36">
        <f>SUMIFS(СВЦЭМ!$L$40:$L$783,СВЦЭМ!$A$40:$A$783,$A439,СВЦЭМ!$B$39:$B$782,D$437)+'СЕТ СН'!$F$16</f>
        <v>0</v>
      </c>
      <c r="E439" s="36">
        <f>SUMIFS(СВЦЭМ!$L$40:$L$783,СВЦЭМ!$A$40:$A$783,$A439,СВЦЭМ!$B$39:$B$782,E$437)+'СЕТ СН'!$F$16</f>
        <v>0</v>
      </c>
      <c r="F439" s="36">
        <f>SUMIFS(СВЦЭМ!$L$40:$L$783,СВЦЭМ!$A$40:$A$783,$A439,СВЦЭМ!$B$39:$B$782,F$437)+'СЕТ СН'!$F$16</f>
        <v>0</v>
      </c>
      <c r="G439" s="36">
        <f>SUMIFS(СВЦЭМ!$L$40:$L$783,СВЦЭМ!$A$40:$A$783,$A439,СВЦЭМ!$B$39:$B$782,G$437)+'СЕТ СН'!$F$16</f>
        <v>0</v>
      </c>
      <c r="H439" s="36">
        <f>SUMIFS(СВЦЭМ!$L$40:$L$783,СВЦЭМ!$A$40:$A$783,$A439,СВЦЭМ!$B$39:$B$782,H$437)+'СЕТ СН'!$F$16</f>
        <v>0</v>
      </c>
      <c r="I439" s="36">
        <f>SUMIFS(СВЦЭМ!$L$40:$L$783,СВЦЭМ!$A$40:$A$783,$A439,СВЦЭМ!$B$39:$B$782,I$437)+'СЕТ СН'!$F$16</f>
        <v>0</v>
      </c>
      <c r="J439" s="36">
        <f>SUMIFS(СВЦЭМ!$L$40:$L$783,СВЦЭМ!$A$40:$A$783,$A439,СВЦЭМ!$B$39:$B$782,J$437)+'СЕТ СН'!$F$16</f>
        <v>0</v>
      </c>
      <c r="K439" s="36">
        <f>SUMIFS(СВЦЭМ!$L$40:$L$783,СВЦЭМ!$A$40:$A$783,$A439,СВЦЭМ!$B$39:$B$782,K$437)+'СЕТ СН'!$F$16</f>
        <v>0</v>
      </c>
      <c r="L439" s="36">
        <f>SUMIFS(СВЦЭМ!$L$40:$L$783,СВЦЭМ!$A$40:$A$783,$A439,СВЦЭМ!$B$39:$B$782,L$437)+'СЕТ СН'!$F$16</f>
        <v>0</v>
      </c>
      <c r="M439" s="36">
        <f>SUMIFS(СВЦЭМ!$L$40:$L$783,СВЦЭМ!$A$40:$A$783,$A439,СВЦЭМ!$B$39:$B$782,M$437)+'СЕТ СН'!$F$16</f>
        <v>0</v>
      </c>
      <c r="N439" s="36">
        <f>SUMIFS(СВЦЭМ!$L$40:$L$783,СВЦЭМ!$A$40:$A$783,$A439,СВЦЭМ!$B$39:$B$782,N$437)+'СЕТ СН'!$F$16</f>
        <v>0</v>
      </c>
      <c r="O439" s="36">
        <f>SUMIFS(СВЦЭМ!$L$40:$L$783,СВЦЭМ!$A$40:$A$783,$A439,СВЦЭМ!$B$39:$B$782,O$437)+'СЕТ СН'!$F$16</f>
        <v>0</v>
      </c>
      <c r="P439" s="36">
        <f>SUMIFS(СВЦЭМ!$L$40:$L$783,СВЦЭМ!$A$40:$A$783,$A439,СВЦЭМ!$B$39:$B$782,P$437)+'СЕТ СН'!$F$16</f>
        <v>0</v>
      </c>
      <c r="Q439" s="36">
        <f>SUMIFS(СВЦЭМ!$L$40:$L$783,СВЦЭМ!$A$40:$A$783,$A439,СВЦЭМ!$B$39:$B$782,Q$437)+'СЕТ СН'!$F$16</f>
        <v>0</v>
      </c>
      <c r="R439" s="36">
        <f>SUMIFS(СВЦЭМ!$L$40:$L$783,СВЦЭМ!$A$40:$A$783,$A439,СВЦЭМ!$B$39:$B$782,R$437)+'СЕТ СН'!$F$16</f>
        <v>0</v>
      </c>
      <c r="S439" s="36">
        <f>SUMIFS(СВЦЭМ!$L$40:$L$783,СВЦЭМ!$A$40:$A$783,$A439,СВЦЭМ!$B$39:$B$782,S$437)+'СЕТ СН'!$F$16</f>
        <v>0</v>
      </c>
      <c r="T439" s="36">
        <f>SUMIFS(СВЦЭМ!$L$40:$L$783,СВЦЭМ!$A$40:$A$783,$A439,СВЦЭМ!$B$39:$B$782,T$437)+'СЕТ СН'!$F$16</f>
        <v>0</v>
      </c>
      <c r="U439" s="36">
        <f>SUMIFS(СВЦЭМ!$L$40:$L$783,СВЦЭМ!$A$40:$A$783,$A439,СВЦЭМ!$B$39:$B$782,U$437)+'СЕТ СН'!$F$16</f>
        <v>0</v>
      </c>
      <c r="V439" s="36">
        <f>SUMIFS(СВЦЭМ!$L$40:$L$783,СВЦЭМ!$A$40:$A$783,$A439,СВЦЭМ!$B$39:$B$782,V$437)+'СЕТ СН'!$F$16</f>
        <v>0</v>
      </c>
      <c r="W439" s="36">
        <f>SUMIFS(СВЦЭМ!$L$40:$L$783,СВЦЭМ!$A$40:$A$783,$A439,СВЦЭМ!$B$39:$B$782,W$437)+'СЕТ СН'!$F$16</f>
        <v>0</v>
      </c>
      <c r="X439" s="36">
        <f>SUMIFS(СВЦЭМ!$L$40:$L$783,СВЦЭМ!$A$40:$A$783,$A439,СВЦЭМ!$B$39:$B$782,X$437)+'СЕТ СН'!$F$16</f>
        <v>0</v>
      </c>
      <c r="Y439" s="36">
        <f>SUMIFS(СВЦЭМ!$L$40:$L$783,СВЦЭМ!$A$40:$A$783,$A439,СВЦЭМ!$B$39:$B$782,Y$437)+'СЕТ СН'!$F$16</f>
        <v>0</v>
      </c>
    </row>
    <row r="440" spans="1:27" ht="15.75" hidden="1" x14ac:dyDescent="0.2">
      <c r="A440" s="35">
        <f t="shared" ref="A440:A468" si="12">A439+1</f>
        <v>44258</v>
      </c>
      <c r="B440" s="36">
        <f>SUMIFS(СВЦЭМ!$L$40:$L$783,СВЦЭМ!$A$40:$A$783,$A440,СВЦЭМ!$B$39:$B$782,B$437)+'СЕТ СН'!$F$16</f>
        <v>0</v>
      </c>
      <c r="C440" s="36">
        <f>SUMIFS(СВЦЭМ!$L$40:$L$783,СВЦЭМ!$A$40:$A$783,$A440,СВЦЭМ!$B$39:$B$782,C$437)+'СЕТ СН'!$F$16</f>
        <v>0</v>
      </c>
      <c r="D440" s="36">
        <f>SUMIFS(СВЦЭМ!$L$40:$L$783,СВЦЭМ!$A$40:$A$783,$A440,СВЦЭМ!$B$39:$B$782,D$437)+'СЕТ СН'!$F$16</f>
        <v>0</v>
      </c>
      <c r="E440" s="36">
        <f>SUMIFS(СВЦЭМ!$L$40:$L$783,СВЦЭМ!$A$40:$A$783,$A440,СВЦЭМ!$B$39:$B$782,E$437)+'СЕТ СН'!$F$16</f>
        <v>0</v>
      </c>
      <c r="F440" s="36">
        <f>SUMIFS(СВЦЭМ!$L$40:$L$783,СВЦЭМ!$A$40:$A$783,$A440,СВЦЭМ!$B$39:$B$782,F$437)+'СЕТ СН'!$F$16</f>
        <v>0</v>
      </c>
      <c r="G440" s="36">
        <f>SUMIFS(СВЦЭМ!$L$40:$L$783,СВЦЭМ!$A$40:$A$783,$A440,СВЦЭМ!$B$39:$B$782,G$437)+'СЕТ СН'!$F$16</f>
        <v>0</v>
      </c>
      <c r="H440" s="36">
        <f>SUMIFS(СВЦЭМ!$L$40:$L$783,СВЦЭМ!$A$40:$A$783,$A440,СВЦЭМ!$B$39:$B$782,H$437)+'СЕТ СН'!$F$16</f>
        <v>0</v>
      </c>
      <c r="I440" s="36">
        <f>SUMIFS(СВЦЭМ!$L$40:$L$783,СВЦЭМ!$A$40:$A$783,$A440,СВЦЭМ!$B$39:$B$782,I$437)+'СЕТ СН'!$F$16</f>
        <v>0</v>
      </c>
      <c r="J440" s="36">
        <f>SUMIFS(СВЦЭМ!$L$40:$L$783,СВЦЭМ!$A$40:$A$783,$A440,СВЦЭМ!$B$39:$B$782,J$437)+'СЕТ СН'!$F$16</f>
        <v>0</v>
      </c>
      <c r="K440" s="36">
        <f>SUMIFS(СВЦЭМ!$L$40:$L$783,СВЦЭМ!$A$40:$A$783,$A440,СВЦЭМ!$B$39:$B$782,K$437)+'СЕТ СН'!$F$16</f>
        <v>0</v>
      </c>
      <c r="L440" s="36">
        <f>SUMIFS(СВЦЭМ!$L$40:$L$783,СВЦЭМ!$A$40:$A$783,$A440,СВЦЭМ!$B$39:$B$782,L$437)+'СЕТ СН'!$F$16</f>
        <v>0</v>
      </c>
      <c r="M440" s="36">
        <f>SUMIFS(СВЦЭМ!$L$40:$L$783,СВЦЭМ!$A$40:$A$783,$A440,СВЦЭМ!$B$39:$B$782,M$437)+'СЕТ СН'!$F$16</f>
        <v>0</v>
      </c>
      <c r="N440" s="36">
        <f>SUMIFS(СВЦЭМ!$L$40:$L$783,СВЦЭМ!$A$40:$A$783,$A440,СВЦЭМ!$B$39:$B$782,N$437)+'СЕТ СН'!$F$16</f>
        <v>0</v>
      </c>
      <c r="O440" s="36">
        <f>SUMIFS(СВЦЭМ!$L$40:$L$783,СВЦЭМ!$A$40:$A$783,$A440,СВЦЭМ!$B$39:$B$782,O$437)+'СЕТ СН'!$F$16</f>
        <v>0</v>
      </c>
      <c r="P440" s="36">
        <f>SUMIFS(СВЦЭМ!$L$40:$L$783,СВЦЭМ!$A$40:$A$783,$A440,СВЦЭМ!$B$39:$B$782,P$437)+'СЕТ СН'!$F$16</f>
        <v>0</v>
      </c>
      <c r="Q440" s="36">
        <f>SUMIFS(СВЦЭМ!$L$40:$L$783,СВЦЭМ!$A$40:$A$783,$A440,СВЦЭМ!$B$39:$B$782,Q$437)+'СЕТ СН'!$F$16</f>
        <v>0</v>
      </c>
      <c r="R440" s="36">
        <f>SUMIFS(СВЦЭМ!$L$40:$L$783,СВЦЭМ!$A$40:$A$783,$A440,СВЦЭМ!$B$39:$B$782,R$437)+'СЕТ СН'!$F$16</f>
        <v>0</v>
      </c>
      <c r="S440" s="36">
        <f>SUMIFS(СВЦЭМ!$L$40:$L$783,СВЦЭМ!$A$40:$A$783,$A440,СВЦЭМ!$B$39:$B$782,S$437)+'СЕТ СН'!$F$16</f>
        <v>0</v>
      </c>
      <c r="T440" s="36">
        <f>SUMIFS(СВЦЭМ!$L$40:$L$783,СВЦЭМ!$A$40:$A$783,$A440,СВЦЭМ!$B$39:$B$782,T$437)+'СЕТ СН'!$F$16</f>
        <v>0</v>
      </c>
      <c r="U440" s="36">
        <f>SUMIFS(СВЦЭМ!$L$40:$L$783,СВЦЭМ!$A$40:$A$783,$A440,СВЦЭМ!$B$39:$B$782,U$437)+'СЕТ СН'!$F$16</f>
        <v>0</v>
      </c>
      <c r="V440" s="36">
        <f>SUMIFS(СВЦЭМ!$L$40:$L$783,СВЦЭМ!$A$40:$A$783,$A440,СВЦЭМ!$B$39:$B$782,V$437)+'СЕТ СН'!$F$16</f>
        <v>0</v>
      </c>
      <c r="W440" s="36">
        <f>SUMIFS(СВЦЭМ!$L$40:$L$783,СВЦЭМ!$A$40:$A$783,$A440,СВЦЭМ!$B$39:$B$782,W$437)+'СЕТ СН'!$F$16</f>
        <v>0</v>
      </c>
      <c r="X440" s="36">
        <f>SUMIFS(СВЦЭМ!$L$40:$L$783,СВЦЭМ!$A$40:$A$783,$A440,СВЦЭМ!$B$39:$B$782,X$437)+'СЕТ СН'!$F$16</f>
        <v>0</v>
      </c>
      <c r="Y440" s="36">
        <f>SUMIFS(СВЦЭМ!$L$40:$L$783,СВЦЭМ!$A$40:$A$783,$A440,СВЦЭМ!$B$39:$B$782,Y$437)+'СЕТ СН'!$F$16</f>
        <v>0</v>
      </c>
    </row>
    <row r="441" spans="1:27" ht="15.75" hidden="1" x14ac:dyDescent="0.2">
      <c r="A441" s="35">
        <f t="shared" si="12"/>
        <v>44259</v>
      </c>
      <c r="B441" s="36">
        <f>SUMIFS(СВЦЭМ!$L$40:$L$783,СВЦЭМ!$A$40:$A$783,$A441,СВЦЭМ!$B$39:$B$782,B$437)+'СЕТ СН'!$F$16</f>
        <v>0</v>
      </c>
      <c r="C441" s="36">
        <f>SUMIFS(СВЦЭМ!$L$40:$L$783,СВЦЭМ!$A$40:$A$783,$A441,СВЦЭМ!$B$39:$B$782,C$437)+'СЕТ СН'!$F$16</f>
        <v>0</v>
      </c>
      <c r="D441" s="36">
        <f>SUMIFS(СВЦЭМ!$L$40:$L$783,СВЦЭМ!$A$40:$A$783,$A441,СВЦЭМ!$B$39:$B$782,D$437)+'СЕТ СН'!$F$16</f>
        <v>0</v>
      </c>
      <c r="E441" s="36">
        <f>SUMIFS(СВЦЭМ!$L$40:$L$783,СВЦЭМ!$A$40:$A$783,$A441,СВЦЭМ!$B$39:$B$782,E$437)+'СЕТ СН'!$F$16</f>
        <v>0</v>
      </c>
      <c r="F441" s="36">
        <f>SUMIFS(СВЦЭМ!$L$40:$L$783,СВЦЭМ!$A$40:$A$783,$A441,СВЦЭМ!$B$39:$B$782,F$437)+'СЕТ СН'!$F$16</f>
        <v>0</v>
      </c>
      <c r="G441" s="36">
        <f>SUMIFS(СВЦЭМ!$L$40:$L$783,СВЦЭМ!$A$40:$A$783,$A441,СВЦЭМ!$B$39:$B$782,G$437)+'СЕТ СН'!$F$16</f>
        <v>0</v>
      </c>
      <c r="H441" s="36">
        <f>SUMIFS(СВЦЭМ!$L$40:$L$783,СВЦЭМ!$A$40:$A$783,$A441,СВЦЭМ!$B$39:$B$782,H$437)+'СЕТ СН'!$F$16</f>
        <v>0</v>
      </c>
      <c r="I441" s="36">
        <f>SUMIFS(СВЦЭМ!$L$40:$L$783,СВЦЭМ!$A$40:$A$783,$A441,СВЦЭМ!$B$39:$B$782,I$437)+'СЕТ СН'!$F$16</f>
        <v>0</v>
      </c>
      <c r="J441" s="36">
        <f>SUMIFS(СВЦЭМ!$L$40:$L$783,СВЦЭМ!$A$40:$A$783,$A441,СВЦЭМ!$B$39:$B$782,J$437)+'СЕТ СН'!$F$16</f>
        <v>0</v>
      </c>
      <c r="K441" s="36">
        <f>SUMIFS(СВЦЭМ!$L$40:$L$783,СВЦЭМ!$A$40:$A$783,$A441,СВЦЭМ!$B$39:$B$782,K$437)+'СЕТ СН'!$F$16</f>
        <v>0</v>
      </c>
      <c r="L441" s="36">
        <f>SUMIFS(СВЦЭМ!$L$40:$L$783,СВЦЭМ!$A$40:$A$783,$A441,СВЦЭМ!$B$39:$B$782,L$437)+'СЕТ СН'!$F$16</f>
        <v>0</v>
      </c>
      <c r="M441" s="36">
        <f>SUMIFS(СВЦЭМ!$L$40:$L$783,СВЦЭМ!$A$40:$A$783,$A441,СВЦЭМ!$B$39:$B$782,M$437)+'СЕТ СН'!$F$16</f>
        <v>0</v>
      </c>
      <c r="N441" s="36">
        <f>SUMIFS(СВЦЭМ!$L$40:$L$783,СВЦЭМ!$A$40:$A$783,$A441,СВЦЭМ!$B$39:$B$782,N$437)+'СЕТ СН'!$F$16</f>
        <v>0</v>
      </c>
      <c r="O441" s="36">
        <f>SUMIFS(СВЦЭМ!$L$40:$L$783,СВЦЭМ!$A$40:$A$783,$A441,СВЦЭМ!$B$39:$B$782,O$437)+'СЕТ СН'!$F$16</f>
        <v>0</v>
      </c>
      <c r="P441" s="36">
        <f>SUMIFS(СВЦЭМ!$L$40:$L$783,СВЦЭМ!$A$40:$A$783,$A441,СВЦЭМ!$B$39:$B$782,P$437)+'СЕТ СН'!$F$16</f>
        <v>0</v>
      </c>
      <c r="Q441" s="36">
        <f>SUMIFS(СВЦЭМ!$L$40:$L$783,СВЦЭМ!$A$40:$A$783,$A441,СВЦЭМ!$B$39:$B$782,Q$437)+'СЕТ СН'!$F$16</f>
        <v>0</v>
      </c>
      <c r="R441" s="36">
        <f>SUMIFS(СВЦЭМ!$L$40:$L$783,СВЦЭМ!$A$40:$A$783,$A441,СВЦЭМ!$B$39:$B$782,R$437)+'СЕТ СН'!$F$16</f>
        <v>0</v>
      </c>
      <c r="S441" s="36">
        <f>SUMIFS(СВЦЭМ!$L$40:$L$783,СВЦЭМ!$A$40:$A$783,$A441,СВЦЭМ!$B$39:$B$782,S$437)+'СЕТ СН'!$F$16</f>
        <v>0</v>
      </c>
      <c r="T441" s="36">
        <f>SUMIFS(СВЦЭМ!$L$40:$L$783,СВЦЭМ!$A$40:$A$783,$A441,СВЦЭМ!$B$39:$B$782,T$437)+'СЕТ СН'!$F$16</f>
        <v>0</v>
      </c>
      <c r="U441" s="36">
        <f>SUMIFS(СВЦЭМ!$L$40:$L$783,СВЦЭМ!$A$40:$A$783,$A441,СВЦЭМ!$B$39:$B$782,U$437)+'СЕТ СН'!$F$16</f>
        <v>0</v>
      </c>
      <c r="V441" s="36">
        <f>SUMIFS(СВЦЭМ!$L$40:$L$783,СВЦЭМ!$A$40:$A$783,$A441,СВЦЭМ!$B$39:$B$782,V$437)+'СЕТ СН'!$F$16</f>
        <v>0</v>
      </c>
      <c r="W441" s="36">
        <f>SUMIFS(СВЦЭМ!$L$40:$L$783,СВЦЭМ!$A$40:$A$783,$A441,СВЦЭМ!$B$39:$B$782,W$437)+'СЕТ СН'!$F$16</f>
        <v>0</v>
      </c>
      <c r="X441" s="36">
        <f>SUMIFS(СВЦЭМ!$L$40:$L$783,СВЦЭМ!$A$40:$A$783,$A441,СВЦЭМ!$B$39:$B$782,X$437)+'СЕТ СН'!$F$16</f>
        <v>0</v>
      </c>
      <c r="Y441" s="36">
        <f>SUMIFS(СВЦЭМ!$L$40:$L$783,СВЦЭМ!$A$40:$A$783,$A441,СВЦЭМ!$B$39:$B$782,Y$437)+'СЕТ СН'!$F$16</f>
        <v>0</v>
      </c>
    </row>
    <row r="442" spans="1:27" ht="15.75" hidden="1" x14ac:dyDescent="0.2">
      <c r="A442" s="35">
        <f t="shared" si="12"/>
        <v>44260</v>
      </c>
      <c r="B442" s="36">
        <f>SUMIFS(СВЦЭМ!$L$40:$L$783,СВЦЭМ!$A$40:$A$783,$A442,СВЦЭМ!$B$39:$B$782,B$437)+'СЕТ СН'!$F$16</f>
        <v>0</v>
      </c>
      <c r="C442" s="36">
        <f>SUMIFS(СВЦЭМ!$L$40:$L$783,СВЦЭМ!$A$40:$A$783,$A442,СВЦЭМ!$B$39:$B$782,C$437)+'СЕТ СН'!$F$16</f>
        <v>0</v>
      </c>
      <c r="D442" s="36">
        <f>SUMIFS(СВЦЭМ!$L$40:$L$783,СВЦЭМ!$A$40:$A$783,$A442,СВЦЭМ!$B$39:$B$782,D$437)+'СЕТ СН'!$F$16</f>
        <v>0</v>
      </c>
      <c r="E442" s="36">
        <f>SUMIFS(СВЦЭМ!$L$40:$L$783,СВЦЭМ!$A$40:$A$783,$A442,СВЦЭМ!$B$39:$B$782,E$437)+'СЕТ СН'!$F$16</f>
        <v>0</v>
      </c>
      <c r="F442" s="36">
        <f>SUMIFS(СВЦЭМ!$L$40:$L$783,СВЦЭМ!$A$40:$A$783,$A442,СВЦЭМ!$B$39:$B$782,F$437)+'СЕТ СН'!$F$16</f>
        <v>0</v>
      </c>
      <c r="G442" s="36">
        <f>SUMIFS(СВЦЭМ!$L$40:$L$783,СВЦЭМ!$A$40:$A$783,$A442,СВЦЭМ!$B$39:$B$782,G$437)+'СЕТ СН'!$F$16</f>
        <v>0</v>
      </c>
      <c r="H442" s="36">
        <f>SUMIFS(СВЦЭМ!$L$40:$L$783,СВЦЭМ!$A$40:$A$783,$A442,СВЦЭМ!$B$39:$B$782,H$437)+'СЕТ СН'!$F$16</f>
        <v>0</v>
      </c>
      <c r="I442" s="36">
        <f>SUMIFS(СВЦЭМ!$L$40:$L$783,СВЦЭМ!$A$40:$A$783,$A442,СВЦЭМ!$B$39:$B$782,I$437)+'СЕТ СН'!$F$16</f>
        <v>0</v>
      </c>
      <c r="J442" s="36">
        <f>SUMIFS(СВЦЭМ!$L$40:$L$783,СВЦЭМ!$A$40:$A$783,$A442,СВЦЭМ!$B$39:$B$782,J$437)+'СЕТ СН'!$F$16</f>
        <v>0</v>
      </c>
      <c r="K442" s="36">
        <f>SUMIFS(СВЦЭМ!$L$40:$L$783,СВЦЭМ!$A$40:$A$783,$A442,СВЦЭМ!$B$39:$B$782,K$437)+'СЕТ СН'!$F$16</f>
        <v>0</v>
      </c>
      <c r="L442" s="36">
        <f>SUMIFS(СВЦЭМ!$L$40:$L$783,СВЦЭМ!$A$40:$A$783,$A442,СВЦЭМ!$B$39:$B$782,L$437)+'СЕТ СН'!$F$16</f>
        <v>0</v>
      </c>
      <c r="M442" s="36">
        <f>SUMIFS(СВЦЭМ!$L$40:$L$783,СВЦЭМ!$A$40:$A$783,$A442,СВЦЭМ!$B$39:$B$782,M$437)+'СЕТ СН'!$F$16</f>
        <v>0</v>
      </c>
      <c r="N442" s="36">
        <f>SUMIFS(СВЦЭМ!$L$40:$L$783,СВЦЭМ!$A$40:$A$783,$A442,СВЦЭМ!$B$39:$B$782,N$437)+'СЕТ СН'!$F$16</f>
        <v>0</v>
      </c>
      <c r="O442" s="36">
        <f>SUMIFS(СВЦЭМ!$L$40:$L$783,СВЦЭМ!$A$40:$A$783,$A442,СВЦЭМ!$B$39:$B$782,O$437)+'СЕТ СН'!$F$16</f>
        <v>0</v>
      </c>
      <c r="P442" s="36">
        <f>SUMIFS(СВЦЭМ!$L$40:$L$783,СВЦЭМ!$A$40:$A$783,$A442,СВЦЭМ!$B$39:$B$782,P$437)+'СЕТ СН'!$F$16</f>
        <v>0</v>
      </c>
      <c r="Q442" s="36">
        <f>SUMIFS(СВЦЭМ!$L$40:$L$783,СВЦЭМ!$A$40:$A$783,$A442,СВЦЭМ!$B$39:$B$782,Q$437)+'СЕТ СН'!$F$16</f>
        <v>0</v>
      </c>
      <c r="R442" s="36">
        <f>SUMIFS(СВЦЭМ!$L$40:$L$783,СВЦЭМ!$A$40:$A$783,$A442,СВЦЭМ!$B$39:$B$782,R$437)+'СЕТ СН'!$F$16</f>
        <v>0</v>
      </c>
      <c r="S442" s="36">
        <f>SUMIFS(СВЦЭМ!$L$40:$L$783,СВЦЭМ!$A$40:$A$783,$A442,СВЦЭМ!$B$39:$B$782,S$437)+'СЕТ СН'!$F$16</f>
        <v>0</v>
      </c>
      <c r="T442" s="36">
        <f>SUMIFS(СВЦЭМ!$L$40:$L$783,СВЦЭМ!$A$40:$A$783,$A442,СВЦЭМ!$B$39:$B$782,T$437)+'СЕТ СН'!$F$16</f>
        <v>0</v>
      </c>
      <c r="U442" s="36">
        <f>SUMIFS(СВЦЭМ!$L$40:$L$783,СВЦЭМ!$A$40:$A$783,$A442,СВЦЭМ!$B$39:$B$782,U$437)+'СЕТ СН'!$F$16</f>
        <v>0</v>
      </c>
      <c r="V442" s="36">
        <f>SUMIFS(СВЦЭМ!$L$40:$L$783,СВЦЭМ!$A$40:$A$783,$A442,СВЦЭМ!$B$39:$B$782,V$437)+'СЕТ СН'!$F$16</f>
        <v>0</v>
      </c>
      <c r="W442" s="36">
        <f>SUMIFS(СВЦЭМ!$L$40:$L$783,СВЦЭМ!$A$40:$A$783,$A442,СВЦЭМ!$B$39:$B$782,W$437)+'СЕТ СН'!$F$16</f>
        <v>0</v>
      </c>
      <c r="X442" s="36">
        <f>SUMIFS(СВЦЭМ!$L$40:$L$783,СВЦЭМ!$A$40:$A$783,$A442,СВЦЭМ!$B$39:$B$782,X$437)+'СЕТ СН'!$F$16</f>
        <v>0</v>
      </c>
      <c r="Y442" s="36">
        <f>SUMIFS(СВЦЭМ!$L$40:$L$783,СВЦЭМ!$A$40:$A$783,$A442,СВЦЭМ!$B$39:$B$782,Y$437)+'СЕТ СН'!$F$16</f>
        <v>0</v>
      </c>
    </row>
    <row r="443" spans="1:27" ht="15.75" hidden="1" x14ac:dyDescent="0.2">
      <c r="A443" s="35">
        <f t="shared" si="12"/>
        <v>44261</v>
      </c>
      <c r="B443" s="36">
        <f>SUMIFS(СВЦЭМ!$L$40:$L$783,СВЦЭМ!$A$40:$A$783,$A443,СВЦЭМ!$B$39:$B$782,B$437)+'СЕТ СН'!$F$16</f>
        <v>0</v>
      </c>
      <c r="C443" s="36">
        <f>SUMIFS(СВЦЭМ!$L$40:$L$783,СВЦЭМ!$A$40:$A$783,$A443,СВЦЭМ!$B$39:$B$782,C$437)+'СЕТ СН'!$F$16</f>
        <v>0</v>
      </c>
      <c r="D443" s="36">
        <f>SUMIFS(СВЦЭМ!$L$40:$L$783,СВЦЭМ!$A$40:$A$783,$A443,СВЦЭМ!$B$39:$B$782,D$437)+'СЕТ СН'!$F$16</f>
        <v>0</v>
      </c>
      <c r="E443" s="36">
        <f>SUMIFS(СВЦЭМ!$L$40:$L$783,СВЦЭМ!$A$40:$A$783,$A443,СВЦЭМ!$B$39:$B$782,E$437)+'СЕТ СН'!$F$16</f>
        <v>0</v>
      </c>
      <c r="F443" s="36">
        <f>SUMIFS(СВЦЭМ!$L$40:$L$783,СВЦЭМ!$A$40:$A$783,$A443,СВЦЭМ!$B$39:$B$782,F$437)+'СЕТ СН'!$F$16</f>
        <v>0</v>
      </c>
      <c r="G443" s="36">
        <f>SUMIFS(СВЦЭМ!$L$40:$L$783,СВЦЭМ!$A$40:$A$783,$A443,СВЦЭМ!$B$39:$B$782,G$437)+'СЕТ СН'!$F$16</f>
        <v>0</v>
      </c>
      <c r="H443" s="36">
        <f>SUMIFS(СВЦЭМ!$L$40:$L$783,СВЦЭМ!$A$40:$A$783,$A443,СВЦЭМ!$B$39:$B$782,H$437)+'СЕТ СН'!$F$16</f>
        <v>0</v>
      </c>
      <c r="I443" s="36">
        <f>SUMIFS(СВЦЭМ!$L$40:$L$783,СВЦЭМ!$A$40:$A$783,$A443,СВЦЭМ!$B$39:$B$782,I$437)+'СЕТ СН'!$F$16</f>
        <v>0</v>
      </c>
      <c r="J443" s="36">
        <f>SUMIFS(СВЦЭМ!$L$40:$L$783,СВЦЭМ!$A$40:$A$783,$A443,СВЦЭМ!$B$39:$B$782,J$437)+'СЕТ СН'!$F$16</f>
        <v>0</v>
      </c>
      <c r="K443" s="36">
        <f>SUMIFS(СВЦЭМ!$L$40:$L$783,СВЦЭМ!$A$40:$A$783,$A443,СВЦЭМ!$B$39:$B$782,K$437)+'СЕТ СН'!$F$16</f>
        <v>0</v>
      </c>
      <c r="L443" s="36">
        <f>SUMIFS(СВЦЭМ!$L$40:$L$783,СВЦЭМ!$A$40:$A$783,$A443,СВЦЭМ!$B$39:$B$782,L$437)+'СЕТ СН'!$F$16</f>
        <v>0</v>
      </c>
      <c r="M443" s="36">
        <f>SUMIFS(СВЦЭМ!$L$40:$L$783,СВЦЭМ!$A$40:$A$783,$A443,СВЦЭМ!$B$39:$B$782,M$437)+'СЕТ СН'!$F$16</f>
        <v>0</v>
      </c>
      <c r="N443" s="36">
        <f>SUMIFS(СВЦЭМ!$L$40:$L$783,СВЦЭМ!$A$40:$A$783,$A443,СВЦЭМ!$B$39:$B$782,N$437)+'СЕТ СН'!$F$16</f>
        <v>0</v>
      </c>
      <c r="O443" s="36">
        <f>SUMIFS(СВЦЭМ!$L$40:$L$783,СВЦЭМ!$A$40:$A$783,$A443,СВЦЭМ!$B$39:$B$782,O$437)+'СЕТ СН'!$F$16</f>
        <v>0</v>
      </c>
      <c r="P443" s="36">
        <f>SUMIFS(СВЦЭМ!$L$40:$L$783,СВЦЭМ!$A$40:$A$783,$A443,СВЦЭМ!$B$39:$B$782,P$437)+'СЕТ СН'!$F$16</f>
        <v>0</v>
      </c>
      <c r="Q443" s="36">
        <f>SUMIFS(СВЦЭМ!$L$40:$L$783,СВЦЭМ!$A$40:$A$783,$A443,СВЦЭМ!$B$39:$B$782,Q$437)+'СЕТ СН'!$F$16</f>
        <v>0</v>
      </c>
      <c r="R443" s="36">
        <f>SUMIFS(СВЦЭМ!$L$40:$L$783,СВЦЭМ!$A$40:$A$783,$A443,СВЦЭМ!$B$39:$B$782,R$437)+'СЕТ СН'!$F$16</f>
        <v>0</v>
      </c>
      <c r="S443" s="36">
        <f>SUMIFS(СВЦЭМ!$L$40:$L$783,СВЦЭМ!$A$40:$A$783,$A443,СВЦЭМ!$B$39:$B$782,S$437)+'СЕТ СН'!$F$16</f>
        <v>0</v>
      </c>
      <c r="T443" s="36">
        <f>SUMIFS(СВЦЭМ!$L$40:$L$783,СВЦЭМ!$A$40:$A$783,$A443,СВЦЭМ!$B$39:$B$782,T$437)+'СЕТ СН'!$F$16</f>
        <v>0</v>
      </c>
      <c r="U443" s="36">
        <f>SUMIFS(СВЦЭМ!$L$40:$L$783,СВЦЭМ!$A$40:$A$783,$A443,СВЦЭМ!$B$39:$B$782,U$437)+'СЕТ СН'!$F$16</f>
        <v>0</v>
      </c>
      <c r="V443" s="36">
        <f>SUMIFS(СВЦЭМ!$L$40:$L$783,СВЦЭМ!$A$40:$A$783,$A443,СВЦЭМ!$B$39:$B$782,V$437)+'СЕТ СН'!$F$16</f>
        <v>0</v>
      </c>
      <c r="W443" s="36">
        <f>SUMIFS(СВЦЭМ!$L$40:$L$783,СВЦЭМ!$A$40:$A$783,$A443,СВЦЭМ!$B$39:$B$782,W$437)+'СЕТ СН'!$F$16</f>
        <v>0</v>
      </c>
      <c r="X443" s="36">
        <f>SUMIFS(СВЦЭМ!$L$40:$L$783,СВЦЭМ!$A$40:$A$783,$A443,СВЦЭМ!$B$39:$B$782,X$437)+'СЕТ СН'!$F$16</f>
        <v>0</v>
      </c>
      <c r="Y443" s="36">
        <f>SUMIFS(СВЦЭМ!$L$40:$L$783,СВЦЭМ!$A$40:$A$783,$A443,СВЦЭМ!$B$39:$B$782,Y$437)+'СЕТ СН'!$F$16</f>
        <v>0</v>
      </c>
    </row>
    <row r="444" spans="1:27" ht="15.75" hidden="1" x14ac:dyDescent="0.2">
      <c r="A444" s="35">
        <f t="shared" si="12"/>
        <v>44262</v>
      </c>
      <c r="B444" s="36">
        <f>SUMIFS(СВЦЭМ!$L$40:$L$783,СВЦЭМ!$A$40:$A$783,$A444,СВЦЭМ!$B$39:$B$782,B$437)+'СЕТ СН'!$F$16</f>
        <v>0</v>
      </c>
      <c r="C444" s="36">
        <f>SUMIFS(СВЦЭМ!$L$40:$L$783,СВЦЭМ!$A$40:$A$783,$A444,СВЦЭМ!$B$39:$B$782,C$437)+'СЕТ СН'!$F$16</f>
        <v>0</v>
      </c>
      <c r="D444" s="36">
        <f>SUMIFS(СВЦЭМ!$L$40:$L$783,СВЦЭМ!$A$40:$A$783,$A444,СВЦЭМ!$B$39:$B$782,D$437)+'СЕТ СН'!$F$16</f>
        <v>0</v>
      </c>
      <c r="E444" s="36">
        <f>SUMIFS(СВЦЭМ!$L$40:$L$783,СВЦЭМ!$A$40:$A$783,$A444,СВЦЭМ!$B$39:$B$782,E$437)+'СЕТ СН'!$F$16</f>
        <v>0</v>
      </c>
      <c r="F444" s="36">
        <f>SUMIFS(СВЦЭМ!$L$40:$L$783,СВЦЭМ!$A$40:$A$783,$A444,СВЦЭМ!$B$39:$B$782,F$437)+'СЕТ СН'!$F$16</f>
        <v>0</v>
      </c>
      <c r="G444" s="36">
        <f>SUMIFS(СВЦЭМ!$L$40:$L$783,СВЦЭМ!$A$40:$A$783,$A444,СВЦЭМ!$B$39:$B$782,G$437)+'СЕТ СН'!$F$16</f>
        <v>0</v>
      </c>
      <c r="H444" s="36">
        <f>SUMIFS(СВЦЭМ!$L$40:$L$783,СВЦЭМ!$A$40:$A$783,$A444,СВЦЭМ!$B$39:$B$782,H$437)+'СЕТ СН'!$F$16</f>
        <v>0</v>
      </c>
      <c r="I444" s="36">
        <f>SUMIFS(СВЦЭМ!$L$40:$L$783,СВЦЭМ!$A$40:$A$783,$A444,СВЦЭМ!$B$39:$B$782,I$437)+'СЕТ СН'!$F$16</f>
        <v>0</v>
      </c>
      <c r="J444" s="36">
        <f>SUMIFS(СВЦЭМ!$L$40:$L$783,СВЦЭМ!$A$40:$A$783,$A444,СВЦЭМ!$B$39:$B$782,J$437)+'СЕТ СН'!$F$16</f>
        <v>0</v>
      </c>
      <c r="K444" s="36">
        <f>SUMIFS(СВЦЭМ!$L$40:$L$783,СВЦЭМ!$A$40:$A$783,$A444,СВЦЭМ!$B$39:$B$782,K$437)+'СЕТ СН'!$F$16</f>
        <v>0</v>
      </c>
      <c r="L444" s="36">
        <f>SUMIFS(СВЦЭМ!$L$40:$L$783,СВЦЭМ!$A$40:$A$783,$A444,СВЦЭМ!$B$39:$B$782,L$437)+'СЕТ СН'!$F$16</f>
        <v>0</v>
      </c>
      <c r="M444" s="36">
        <f>SUMIFS(СВЦЭМ!$L$40:$L$783,СВЦЭМ!$A$40:$A$783,$A444,СВЦЭМ!$B$39:$B$782,M$437)+'СЕТ СН'!$F$16</f>
        <v>0</v>
      </c>
      <c r="N444" s="36">
        <f>SUMIFS(СВЦЭМ!$L$40:$L$783,СВЦЭМ!$A$40:$A$783,$A444,СВЦЭМ!$B$39:$B$782,N$437)+'СЕТ СН'!$F$16</f>
        <v>0</v>
      </c>
      <c r="O444" s="36">
        <f>SUMIFS(СВЦЭМ!$L$40:$L$783,СВЦЭМ!$A$40:$A$783,$A444,СВЦЭМ!$B$39:$B$782,O$437)+'СЕТ СН'!$F$16</f>
        <v>0</v>
      </c>
      <c r="P444" s="36">
        <f>SUMIFS(СВЦЭМ!$L$40:$L$783,СВЦЭМ!$A$40:$A$783,$A444,СВЦЭМ!$B$39:$B$782,P$437)+'СЕТ СН'!$F$16</f>
        <v>0</v>
      </c>
      <c r="Q444" s="36">
        <f>SUMIFS(СВЦЭМ!$L$40:$L$783,СВЦЭМ!$A$40:$A$783,$A444,СВЦЭМ!$B$39:$B$782,Q$437)+'СЕТ СН'!$F$16</f>
        <v>0</v>
      </c>
      <c r="R444" s="36">
        <f>SUMIFS(СВЦЭМ!$L$40:$L$783,СВЦЭМ!$A$40:$A$783,$A444,СВЦЭМ!$B$39:$B$782,R$437)+'СЕТ СН'!$F$16</f>
        <v>0</v>
      </c>
      <c r="S444" s="36">
        <f>SUMIFS(СВЦЭМ!$L$40:$L$783,СВЦЭМ!$A$40:$A$783,$A444,СВЦЭМ!$B$39:$B$782,S$437)+'СЕТ СН'!$F$16</f>
        <v>0</v>
      </c>
      <c r="T444" s="36">
        <f>SUMIFS(СВЦЭМ!$L$40:$L$783,СВЦЭМ!$A$40:$A$783,$A444,СВЦЭМ!$B$39:$B$782,T$437)+'СЕТ СН'!$F$16</f>
        <v>0</v>
      </c>
      <c r="U444" s="36">
        <f>SUMIFS(СВЦЭМ!$L$40:$L$783,СВЦЭМ!$A$40:$A$783,$A444,СВЦЭМ!$B$39:$B$782,U$437)+'СЕТ СН'!$F$16</f>
        <v>0</v>
      </c>
      <c r="V444" s="36">
        <f>SUMIFS(СВЦЭМ!$L$40:$L$783,СВЦЭМ!$A$40:$A$783,$A444,СВЦЭМ!$B$39:$B$782,V$437)+'СЕТ СН'!$F$16</f>
        <v>0</v>
      </c>
      <c r="W444" s="36">
        <f>SUMIFS(СВЦЭМ!$L$40:$L$783,СВЦЭМ!$A$40:$A$783,$A444,СВЦЭМ!$B$39:$B$782,W$437)+'СЕТ СН'!$F$16</f>
        <v>0</v>
      </c>
      <c r="X444" s="36">
        <f>SUMIFS(СВЦЭМ!$L$40:$L$783,СВЦЭМ!$A$40:$A$783,$A444,СВЦЭМ!$B$39:$B$782,X$437)+'СЕТ СН'!$F$16</f>
        <v>0</v>
      </c>
      <c r="Y444" s="36">
        <f>SUMIFS(СВЦЭМ!$L$40:$L$783,СВЦЭМ!$A$40:$A$783,$A444,СВЦЭМ!$B$39:$B$782,Y$437)+'СЕТ СН'!$F$16</f>
        <v>0</v>
      </c>
    </row>
    <row r="445" spans="1:27" ht="15.75" hidden="1" x14ac:dyDescent="0.2">
      <c r="A445" s="35">
        <f t="shared" si="12"/>
        <v>44263</v>
      </c>
      <c r="B445" s="36">
        <f>SUMIFS(СВЦЭМ!$L$40:$L$783,СВЦЭМ!$A$40:$A$783,$A445,СВЦЭМ!$B$39:$B$782,B$437)+'СЕТ СН'!$F$16</f>
        <v>0</v>
      </c>
      <c r="C445" s="36">
        <f>SUMIFS(СВЦЭМ!$L$40:$L$783,СВЦЭМ!$A$40:$A$783,$A445,СВЦЭМ!$B$39:$B$782,C$437)+'СЕТ СН'!$F$16</f>
        <v>0</v>
      </c>
      <c r="D445" s="36">
        <f>SUMIFS(СВЦЭМ!$L$40:$L$783,СВЦЭМ!$A$40:$A$783,$A445,СВЦЭМ!$B$39:$B$782,D$437)+'СЕТ СН'!$F$16</f>
        <v>0</v>
      </c>
      <c r="E445" s="36">
        <f>SUMIFS(СВЦЭМ!$L$40:$L$783,СВЦЭМ!$A$40:$A$783,$A445,СВЦЭМ!$B$39:$B$782,E$437)+'СЕТ СН'!$F$16</f>
        <v>0</v>
      </c>
      <c r="F445" s="36">
        <f>SUMIFS(СВЦЭМ!$L$40:$L$783,СВЦЭМ!$A$40:$A$783,$A445,СВЦЭМ!$B$39:$B$782,F$437)+'СЕТ СН'!$F$16</f>
        <v>0</v>
      </c>
      <c r="G445" s="36">
        <f>SUMIFS(СВЦЭМ!$L$40:$L$783,СВЦЭМ!$A$40:$A$783,$A445,СВЦЭМ!$B$39:$B$782,G$437)+'СЕТ СН'!$F$16</f>
        <v>0</v>
      </c>
      <c r="H445" s="36">
        <f>SUMIFS(СВЦЭМ!$L$40:$L$783,СВЦЭМ!$A$40:$A$783,$A445,СВЦЭМ!$B$39:$B$782,H$437)+'СЕТ СН'!$F$16</f>
        <v>0</v>
      </c>
      <c r="I445" s="36">
        <f>SUMIFS(СВЦЭМ!$L$40:$L$783,СВЦЭМ!$A$40:$A$783,$A445,СВЦЭМ!$B$39:$B$782,I$437)+'СЕТ СН'!$F$16</f>
        <v>0</v>
      </c>
      <c r="J445" s="36">
        <f>SUMIFS(СВЦЭМ!$L$40:$L$783,СВЦЭМ!$A$40:$A$783,$A445,СВЦЭМ!$B$39:$B$782,J$437)+'СЕТ СН'!$F$16</f>
        <v>0</v>
      </c>
      <c r="K445" s="36">
        <f>SUMIFS(СВЦЭМ!$L$40:$L$783,СВЦЭМ!$A$40:$A$783,$A445,СВЦЭМ!$B$39:$B$782,K$437)+'СЕТ СН'!$F$16</f>
        <v>0</v>
      </c>
      <c r="L445" s="36">
        <f>SUMIFS(СВЦЭМ!$L$40:$L$783,СВЦЭМ!$A$40:$A$783,$A445,СВЦЭМ!$B$39:$B$782,L$437)+'СЕТ СН'!$F$16</f>
        <v>0</v>
      </c>
      <c r="M445" s="36">
        <f>SUMIFS(СВЦЭМ!$L$40:$L$783,СВЦЭМ!$A$40:$A$783,$A445,СВЦЭМ!$B$39:$B$782,M$437)+'СЕТ СН'!$F$16</f>
        <v>0</v>
      </c>
      <c r="N445" s="36">
        <f>SUMIFS(СВЦЭМ!$L$40:$L$783,СВЦЭМ!$A$40:$A$783,$A445,СВЦЭМ!$B$39:$B$782,N$437)+'СЕТ СН'!$F$16</f>
        <v>0</v>
      </c>
      <c r="O445" s="36">
        <f>SUMIFS(СВЦЭМ!$L$40:$L$783,СВЦЭМ!$A$40:$A$783,$A445,СВЦЭМ!$B$39:$B$782,O$437)+'СЕТ СН'!$F$16</f>
        <v>0</v>
      </c>
      <c r="P445" s="36">
        <f>SUMIFS(СВЦЭМ!$L$40:$L$783,СВЦЭМ!$A$40:$A$783,$A445,СВЦЭМ!$B$39:$B$782,P$437)+'СЕТ СН'!$F$16</f>
        <v>0</v>
      </c>
      <c r="Q445" s="36">
        <f>SUMIFS(СВЦЭМ!$L$40:$L$783,СВЦЭМ!$A$40:$A$783,$A445,СВЦЭМ!$B$39:$B$782,Q$437)+'СЕТ СН'!$F$16</f>
        <v>0</v>
      </c>
      <c r="R445" s="36">
        <f>SUMIFS(СВЦЭМ!$L$40:$L$783,СВЦЭМ!$A$40:$A$783,$A445,СВЦЭМ!$B$39:$B$782,R$437)+'СЕТ СН'!$F$16</f>
        <v>0</v>
      </c>
      <c r="S445" s="36">
        <f>SUMIFS(СВЦЭМ!$L$40:$L$783,СВЦЭМ!$A$40:$A$783,$A445,СВЦЭМ!$B$39:$B$782,S$437)+'СЕТ СН'!$F$16</f>
        <v>0</v>
      </c>
      <c r="T445" s="36">
        <f>SUMIFS(СВЦЭМ!$L$40:$L$783,СВЦЭМ!$A$40:$A$783,$A445,СВЦЭМ!$B$39:$B$782,T$437)+'СЕТ СН'!$F$16</f>
        <v>0</v>
      </c>
      <c r="U445" s="36">
        <f>SUMIFS(СВЦЭМ!$L$40:$L$783,СВЦЭМ!$A$40:$A$783,$A445,СВЦЭМ!$B$39:$B$782,U$437)+'СЕТ СН'!$F$16</f>
        <v>0</v>
      </c>
      <c r="V445" s="36">
        <f>SUMIFS(СВЦЭМ!$L$40:$L$783,СВЦЭМ!$A$40:$A$783,$A445,СВЦЭМ!$B$39:$B$782,V$437)+'СЕТ СН'!$F$16</f>
        <v>0</v>
      </c>
      <c r="W445" s="36">
        <f>SUMIFS(СВЦЭМ!$L$40:$L$783,СВЦЭМ!$A$40:$A$783,$A445,СВЦЭМ!$B$39:$B$782,W$437)+'СЕТ СН'!$F$16</f>
        <v>0</v>
      </c>
      <c r="X445" s="36">
        <f>SUMIFS(СВЦЭМ!$L$40:$L$783,СВЦЭМ!$A$40:$A$783,$A445,СВЦЭМ!$B$39:$B$782,X$437)+'СЕТ СН'!$F$16</f>
        <v>0</v>
      </c>
      <c r="Y445" s="36">
        <f>SUMIFS(СВЦЭМ!$L$40:$L$783,СВЦЭМ!$A$40:$A$783,$A445,СВЦЭМ!$B$39:$B$782,Y$437)+'СЕТ СН'!$F$16</f>
        <v>0</v>
      </c>
    </row>
    <row r="446" spans="1:27" ht="15.75" hidden="1" x14ac:dyDescent="0.2">
      <c r="A446" s="35">
        <f t="shared" si="12"/>
        <v>44264</v>
      </c>
      <c r="B446" s="36">
        <f>SUMIFS(СВЦЭМ!$L$40:$L$783,СВЦЭМ!$A$40:$A$783,$A446,СВЦЭМ!$B$39:$B$782,B$437)+'СЕТ СН'!$F$16</f>
        <v>0</v>
      </c>
      <c r="C446" s="36">
        <f>SUMIFS(СВЦЭМ!$L$40:$L$783,СВЦЭМ!$A$40:$A$783,$A446,СВЦЭМ!$B$39:$B$782,C$437)+'СЕТ СН'!$F$16</f>
        <v>0</v>
      </c>
      <c r="D446" s="36">
        <f>SUMIFS(СВЦЭМ!$L$40:$L$783,СВЦЭМ!$A$40:$A$783,$A446,СВЦЭМ!$B$39:$B$782,D$437)+'СЕТ СН'!$F$16</f>
        <v>0</v>
      </c>
      <c r="E446" s="36">
        <f>SUMIFS(СВЦЭМ!$L$40:$L$783,СВЦЭМ!$A$40:$A$783,$A446,СВЦЭМ!$B$39:$B$782,E$437)+'СЕТ СН'!$F$16</f>
        <v>0</v>
      </c>
      <c r="F446" s="36">
        <f>SUMIFS(СВЦЭМ!$L$40:$L$783,СВЦЭМ!$A$40:$A$783,$A446,СВЦЭМ!$B$39:$B$782,F$437)+'СЕТ СН'!$F$16</f>
        <v>0</v>
      </c>
      <c r="G446" s="36">
        <f>SUMIFS(СВЦЭМ!$L$40:$L$783,СВЦЭМ!$A$40:$A$783,$A446,СВЦЭМ!$B$39:$B$782,G$437)+'СЕТ СН'!$F$16</f>
        <v>0</v>
      </c>
      <c r="H446" s="36">
        <f>SUMIFS(СВЦЭМ!$L$40:$L$783,СВЦЭМ!$A$40:$A$783,$A446,СВЦЭМ!$B$39:$B$782,H$437)+'СЕТ СН'!$F$16</f>
        <v>0</v>
      </c>
      <c r="I446" s="36">
        <f>SUMIFS(СВЦЭМ!$L$40:$L$783,СВЦЭМ!$A$40:$A$783,$A446,СВЦЭМ!$B$39:$B$782,I$437)+'СЕТ СН'!$F$16</f>
        <v>0</v>
      </c>
      <c r="J446" s="36">
        <f>SUMIFS(СВЦЭМ!$L$40:$L$783,СВЦЭМ!$A$40:$A$783,$A446,СВЦЭМ!$B$39:$B$782,J$437)+'СЕТ СН'!$F$16</f>
        <v>0</v>
      </c>
      <c r="K446" s="36">
        <f>SUMIFS(СВЦЭМ!$L$40:$L$783,СВЦЭМ!$A$40:$A$783,$A446,СВЦЭМ!$B$39:$B$782,K$437)+'СЕТ СН'!$F$16</f>
        <v>0</v>
      </c>
      <c r="L446" s="36">
        <f>SUMIFS(СВЦЭМ!$L$40:$L$783,СВЦЭМ!$A$40:$A$783,$A446,СВЦЭМ!$B$39:$B$782,L$437)+'СЕТ СН'!$F$16</f>
        <v>0</v>
      </c>
      <c r="M446" s="36">
        <f>SUMIFS(СВЦЭМ!$L$40:$L$783,СВЦЭМ!$A$40:$A$783,$A446,СВЦЭМ!$B$39:$B$782,M$437)+'СЕТ СН'!$F$16</f>
        <v>0</v>
      </c>
      <c r="N446" s="36">
        <f>SUMIFS(СВЦЭМ!$L$40:$L$783,СВЦЭМ!$A$40:$A$783,$A446,СВЦЭМ!$B$39:$B$782,N$437)+'СЕТ СН'!$F$16</f>
        <v>0</v>
      </c>
      <c r="O446" s="36">
        <f>SUMIFS(СВЦЭМ!$L$40:$L$783,СВЦЭМ!$A$40:$A$783,$A446,СВЦЭМ!$B$39:$B$782,O$437)+'СЕТ СН'!$F$16</f>
        <v>0</v>
      </c>
      <c r="P446" s="36">
        <f>SUMIFS(СВЦЭМ!$L$40:$L$783,СВЦЭМ!$A$40:$A$783,$A446,СВЦЭМ!$B$39:$B$782,P$437)+'СЕТ СН'!$F$16</f>
        <v>0</v>
      </c>
      <c r="Q446" s="36">
        <f>SUMIFS(СВЦЭМ!$L$40:$L$783,СВЦЭМ!$A$40:$A$783,$A446,СВЦЭМ!$B$39:$B$782,Q$437)+'СЕТ СН'!$F$16</f>
        <v>0</v>
      </c>
      <c r="R446" s="36">
        <f>SUMIFS(СВЦЭМ!$L$40:$L$783,СВЦЭМ!$A$40:$A$783,$A446,СВЦЭМ!$B$39:$B$782,R$437)+'СЕТ СН'!$F$16</f>
        <v>0</v>
      </c>
      <c r="S446" s="36">
        <f>SUMIFS(СВЦЭМ!$L$40:$L$783,СВЦЭМ!$A$40:$A$783,$A446,СВЦЭМ!$B$39:$B$782,S$437)+'СЕТ СН'!$F$16</f>
        <v>0</v>
      </c>
      <c r="T446" s="36">
        <f>SUMIFS(СВЦЭМ!$L$40:$L$783,СВЦЭМ!$A$40:$A$783,$A446,СВЦЭМ!$B$39:$B$782,T$437)+'СЕТ СН'!$F$16</f>
        <v>0</v>
      </c>
      <c r="U446" s="36">
        <f>SUMIFS(СВЦЭМ!$L$40:$L$783,СВЦЭМ!$A$40:$A$783,$A446,СВЦЭМ!$B$39:$B$782,U$437)+'СЕТ СН'!$F$16</f>
        <v>0</v>
      </c>
      <c r="V446" s="36">
        <f>SUMIFS(СВЦЭМ!$L$40:$L$783,СВЦЭМ!$A$40:$A$783,$A446,СВЦЭМ!$B$39:$B$782,V$437)+'СЕТ СН'!$F$16</f>
        <v>0</v>
      </c>
      <c r="W446" s="36">
        <f>SUMIFS(СВЦЭМ!$L$40:$L$783,СВЦЭМ!$A$40:$A$783,$A446,СВЦЭМ!$B$39:$B$782,W$437)+'СЕТ СН'!$F$16</f>
        <v>0</v>
      </c>
      <c r="X446" s="36">
        <f>SUMIFS(СВЦЭМ!$L$40:$L$783,СВЦЭМ!$A$40:$A$783,$A446,СВЦЭМ!$B$39:$B$782,X$437)+'СЕТ СН'!$F$16</f>
        <v>0</v>
      </c>
      <c r="Y446" s="36">
        <f>SUMIFS(СВЦЭМ!$L$40:$L$783,СВЦЭМ!$A$40:$A$783,$A446,СВЦЭМ!$B$39:$B$782,Y$437)+'СЕТ СН'!$F$16</f>
        <v>0</v>
      </c>
    </row>
    <row r="447" spans="1:27" ht="15.75" hidden="1" x14ac:dyDescent="0.2">
      <c r="A447" s="35">
        <f t="shared" si="12"/>
        <v>44265</v>
      </c>
      <c r="B447" s="36">
        <f>SUMIFS(СВЦЭМ!$L$40:$L$783,СВЦЭМ!$A$40:$A$783,$A447,СВЦЭМ!$B$39:$B$782,B$437)+'СЕТ СН'!$F$16</f>
        <v>0</v>
      </c>
      <c r="C447" s="36">
        <f>SUMIFS(СВЦЭМ!$L$40:$L$783,СВЦЭМ!$A$40:$A$783,$A447,СВЦЭМ!$B$39:$B$782,C$437)+'СЕТ СН'!$F$16</f>
        <v>0</v>
      </c>
      <c r="D447" s="36">
        <f>SUMIFS(СВЦЭМ!$L$40:$L$783,СВЦЭМ!$A$40:$A$783,$A447,СВЦЭМ!$B$39:$B$782,D$437)+'СЕТ СН'!$F$16</f>
        <v>0</v>
      </c>
      <c r="E447" s="36">
        <f>SUMIFS(СВЦЭМ!$L$40:$L$783,СВЦЭМ!$A$40:$A$783,$A447,СВЦЭМ!$B$39:$B$782,E$437)+'СЕТ СН'!$F$16</f>
        <v>0</v>
      </c>
      <c r="F447" s="36">
        <f>SUMIFS(СВЦЭМ!$L$40:$L$783,СВЦЭМ!$A$40:$A$783,$A447,СВЦЭМ!$B$39:$B$782,F$437)+'СЕТ СН'!$F$16</f>
        <v>0</v>
      </c>
      <c r="G447" s="36">
        <f>SUMIFS(СВЦЭМ!$L$40:$L$783,СВЦЭМ!$A$40:$A$783,$A447,СВЦЭМ!$B$39:$B$782,G$437)+'СЕТ СН'!$F$16</f>
        <v>0</v>
      </c>
      <c r="H447" s="36">
        <f>SUMIFS(СВЦЭМ!$L$40:$L$783,СВЦЭМ!$A$40:$A$783,$A447,СВЦЭМ!$B$39:$B$782,H$437)+'СЕТ СН'!$F$16</f>
        <v>0</v>
      </c>
      <c r="I447" s="36">
        <f>SUMIFS(СВЦЭМ!$L$40:$L$783,СВЦЭМ!$A$40:$A$783,$A447,СВЦЭМ!$B$39:$B$782,I$437)+'СЕТ СН'!$F$16</f>
        <v>0</v>
      </c>
      <c r="J447" s="36">
        <f>SUMIFS(СВЦЭМ!$L$40:$L$783,СВЦЭМ!$A$40:$A$783,$A447,СВЦЭМ!$B$39:$B$782,J$437)+'СЕТ СН'!$F$16</f>
        <v>0</v>
      </c>
      <c r="K447" s="36">
        <f>SUMIFS(СВЦЭМ!$L$40:$L$783,СВЦЭМ!$A$40:$A$783,$A447,СВЦЭМ!$B$39:$B$782,K$437)+'СЕТ СН'!$F$16</f>
        <v>0</v>
      </c>
      <c r="L447" s="36">
        <f>SUMIFS(СВЦЭМ!$L$40:$L$783,СВЦЭМ!$A$40:$A$783,$A447,СВЦЭМ!$B$39:$B$782,L$437)+'СЕТ СН'!$F$16</f>
        <v>0</v>
      </c>
      <c r="M447" s="36">
        <f>SUMIFS(СВЦЭМ!$L$40:$L$783,СВЦЭМ!$A$40:$A$783,$A447,СВЦЭМ!$B$39:$B$782,M$437)+'СЕТ СН'!$F$16</f>
        <v>0</v>
      </c>
      <c r="N447" s="36">
        <f>SUMIFS(СВЦЭМ!$L$40:$L$783,СВЦЭМ!$A$40:$A$783,$A447,СВЦЭМ!$B$39:$B$782,N$437)+'СЕТ СН'!$F$16</f>
        <v>0</v>
      </c>
      <c r="O447" s="36">
        <f>SUMIFS(СВЦЭМ!$L$40:$L$783,СВЦЭМ!$A$40:$A$783,$A447,СВЦЭМ!$B$39:$B$782,O$437)+'СЕТ СН'!$F$16</f>
        <v>0</v>
      </c>
      <c r="P447" s="36">
        <f>SUMIFS(СВЦЭМ!$L$40:$L$783,СВЦЭМ!$A$40:$A$783,$A447,СВЦЭМ!$B$39:$B$782,P$437)+'СЕТ СН'!$F$16</f>
        <v>0</v>
      </c>
      <c r="Q447" s="36">
        <f>SUMIFS(СВЦЭМ!$L$40:$L$783,СВЦЭМ!$A$40:$A$783,$A447,СВЦЭМ!$B$39:$B$782,Q$437)+'СЕТ СН'!$F$16</f>
        <v>0</v>
      </c>
      <c r="R447" s="36">
        <f>SUMIFS(СВЦЭМ!$L$40:$L$783,СВЦЭМ!$A$40:$A$783,$A447,СВЦЭМ!$B$39:$B$782,R$437)+'СЕТ СН'!$F$16</f>
        <v>0</v>
      </c>
      <c r="S447" s="36">
        <f>SUMIFS(СВЦЭМ!$L$40:$L$783,СВЦЭМ!$A$40:$A$783,$A447,СВЦЭМ!$B$39:$B$782,S$437)+'СЕТ СН'!$F$16</f>
        <v>0</v>
      </c>
      <c r="T447" s="36">
        <f>SUMIFS(СВЦЭМ!$L$40:$L$783,СВЦЭМ!$A$40:$A$783,$A447,СВЦЭМ!$B$39:$B$782,T$437)+'СЕТ СН'!$F$16</f>
        <v>0</v>
      </c>
      <c r="U447" s="36">
        <f>SUMIFS(СВЦЭМ!$L$40:$L$783,СВЦЭМ!$A$40:$A$783,$A447,СВЦЭМ!$B$39:$B$782,U$437)+'СЕТ СН'!$F$16</f>
        <v>0</v>
      </c>
      <c r="V447" s="36">
        <f>SUMIFS(СВЦЭМ!$L$40:$L$783,СВЦЭМ!$A$40:$A$783,$A447,СВЦЭМ!$B$39:$B$782,V$437)+'СЕТ СН'!$F$16</f>
        <v>0</v>
      </c>
      <c r="W447" s="36">
        <f>SUMIFS(СВЦЭМ!$L$40:$L$783,СВЦЭМ!$A$40:$A$783,$A447,СВЦЭМ!$B$39:$B$782,W$437)+'СЕТ СН'!$F$16</f>
        <v>0</v>
      </c>
      <c r="X447" s="36">
        <f>SUMIFS(СВЦЭМ!$L$40:$L$783,СВЦЭМ!$A$40:$A$783,$A447,СВЦЭМ!$B$39:$B$782,X$437)+'СЕТ СН'!$F$16</f>
        <v>0</v>
      </c>
      <c r="Y447" s="36">
        <f>SUMIFS(СВЦЭМ!$L$40:$L$783,СВЦЭМ!$A$40:$A$783,$A447,СВЦЭМ!$B$39:$B$782,Y$437)+'СЕТ СН'!$F$16</f>
        <v>0</v>
      </c>
    </row>
    <row r="448" spans="1:27" ht="15.75" hidden="1" x14ac:dyDescent="0.2">
      <c r="A448" s="35">
        <f t="shared" si="12"/>
        <v>44266</v>
      </c>
      <c r="B448" s="36">
        <f>SUMIFS(СВЦЭМ!$L$40:$L$783,СВЦЭМ!$A$40:$A$783,$A448,СВЦЭМ!$B$39:$B$782,B$437)+'СЕТ СН'!$F$16</f>
        <v>0</v>
      </c>
      <c r="C448" s="36">
        <f>SUMIFS(СВЦЭМ!$L$40:$L$783,СВЦЭМ!$A$40:$A$783,$A448,СВЦЭМ!$B$39:$B$782,C$437)+'СЕТ СН'!$F$16</f>
        <v>0</v>
      </c>
      <c r="D448" s="36">
        <f>SUMIFS(СВЦЭМ!$L$40:$L$783,СВЦЭМ!$A$40:$A$783,$A448,СВЦЭМ!$B$39:$B$782,D$437)+'СЕТ СН'!$F$16</f>
        <v>0</v>
      </c>
      <c r="E448" s="36">
        <f>SUMIFS(СВЦЭМ!$L$40:$L$783,СВЦЭМ!$A$40:$A$783,$A448,СВЦЭМ!$B$39:$B$782,E$437)+'СЕТ СН'!$F$16</f>
        <v>0</v>
      </c>
      <c r="F448" s="36">
        <f>SUMIFS(СВЦЭМ!$L$40:$L$783,СВЦЭМ!$A$40:$A$783,$A448,СВЦЭМ!$B$39:$B$782,F$437)+'СЕТ СН'!$F$16</f>
        <v>0</v>
      </c>
      <c r="G448" s="36">
        <f>SUMIFS(СВЦЭМ!$L$40:$L$783,СВЦЭМ!$A$40:$A$783,$A448,СВЦЭМ!$B$39:$B$782,G$437)+'СЕТ СН'!$F$16</f>
        <v>0</v>
      </c>
      <c r="H448" s="36">
        <f>SUMIFS(СВЦЭМ!$L$40:$L$783,СВЦЭМ!$A$40:$A$783,$A448,СВЦЭМ!$B$39:$B$782,H$437)+'СЕТ СН'!$F$16</f>
        <v>0</v>
      </c>
      <c r="I448" s="36">
        <f>SUMIFS(СВЦЭМ!$L$40:$L$783,СВЦЭМ!$A$40:$A$783,$A448,СВЦЭМ!$B$39:$B$782,I$437)+'СЕТ СН'!$F$16</f>
        <v>0</v>
      </c>
      <c r="J448" s="36">
        <f>SUMIFS(СВЦЭМ!$L$40:$L$783,СВЦЭМ!$A$40:$A$783,$A448,СВЦЭМ!$B$39:$B$782,J$437)+'СЕТ СН'!$F$16</f>
        <v>0</v>
      </c>
      <c r="K448" s="36">
        <f>SUMIFS(СВЦЭМ!$L$40:$L$783,СВЦЭМ!$A$40:$A$783,$A448,СВЦЭМ!$B$39:$B$782,K$437)+'СЕТ СН'!$F$16</f>
        <v>0</v>
      </c>
      <c r="L448" s="36">
        <f>SUMIFS(СВЦЭМ!$L$40:$L$783,СВЦЭМ!$A$40:$A$783,$A448,СВЦЭМ!$B$39:$B$782,L$437)+'СЕТ СН'!$F$16</f>
        <v>0</v>
      </c>
      <c r="M448" s="36">
        <f>SUMIFS(СВЦЭМ!$L$40:$L$783,СВЦЭМ!$A$40:$A$783,$A448,СВЦЭМ!$B$39:$B$782,M$437)+'СЕТ СН'!$F$16</f>
        <v>0</v>
      </c>
      <c r="N448" s="36">
        <f>SUMIFS(СВЦЭМ!$L$40:$L$783,СВЦЭМ!$A$40:$A$783,$A448,СВЦЭМ!$B$39:$B$782,N$437)+'СЕТ СН'!$F$16</f>
        <v>0</v>
      </c>
      <c r="O448" s="36">
        <f>SUMIFS(СВЦЭМ!$L$40:$L$783,СВЦЭМ!$A$40:$A$783,$A448,СВЦЭМ!$B$39:$B$782,O$437)+'СЕТ СН'!$F$16</f>
        <v>0</v>
      </c>
      <c r="P448" s="36">
        <f>SUMIFS(СВЦЭМ!$L$40:$L$783,СВЦЭМ!$A$40:$A$783,$A448,СВЦЭМ!$B$39:$B$782,P$437)+'СЕТ СН'!$F$16</f>
        <v>0</v>
      </c>
      <c r="Q448" s="36">
        <f>SUMIFS(СВЦЭМ!$L$40:$L$783,СВЦЭМ!$A$40:$A$783,$A448,СВЦЭМ!$B$39:$B$782,Q$437)+'СЕТ СН'!$F$16</f>
        <v>0</v>
      </c>
      <c r="R448" s="36">
        <f>SUMIFS(СВЦЭМ!$L$40:$L$783,СВЦЭМ!$A$40:$A$783,$A448,СВЦЭМ!$B$39:$B$782,R$437)+'СЕТ СН'!$F$16</f>
        <v>0</v>
      </c>
      <c r="S448" s="36">
        <f>SUMIFS(СВЦЭМ!$L$40:$L$783,СВЦЭМ!$A$40:$A$783,$A448,СВЦЭМ!$B$39:$B$782,S$437)+'СЕТ СН'!$F$16</f>
        <v>0</v>
      </c>
      <c r="T448" s="36">
        <f>SUMIFS(СВЦЭМ!$L$40:$L$783,СВЦЭМ!$A$40:$A$783,$A448,СВЦЭМ!$B$39:$B$782,T$437)+'СЕТ СН'!$F$16</f>
        <v>0</v>
      </c>
      <c r="U448" s="36">
        <f>SUMIFS(СВЦЭМ!$L$40:$L$783,СВЦЭМ!$A$40:$A$783,$A448,СВЦЭМ!$B$39:$B$782,U$437)+'СЕТ СН'!$F$16</f>
        <v>0</v>
      </c>
      <c r="V448" s="36">
        <f>SUMIFS(СВЦЭМ!$L$40:$L$783,СВЦЭМ!$A$40:$A$783,$A448,СВЦЭМ!$B$39:$B$782,V$437)+'СЕТ СН'!$F$16</f>
        <v>0</v>
      </c>
      <c r="W448" s="36">
        <f>SUMIFS(СВЦЭМ!$L$40:$L$783,СВЦЭМ!$A$40:$A$783,$A448,СВЦЭМ!$B$39:$B$782,W$437)+'СЕТ СН'!$F$16</f>
        <v>0</v>
      </c>
      <c r="X448" s="36">
        <f>SUMIFS(СВЦЭМ!$L$40:$L$783,СВЦЭМ!$A$40:$A$783,$A448,СВЦЭМ!$B$39:$B$782,X$437)+'СЕТ СН'!$F$16</f>
        <v>0</v>
      </c>
      <c r="Y448" s="36">
        <f>SUMIFS(СВЦЭМ!$L$40:$L$783,СВЦЭМ!$A$40:$A$783,$A448,СВЦЭМ!$B$39:$B$782,Y$437)+'СЕТ СН'!$F$16</f>
        <v>0</v>
      </c>
    </row>
    <row r="449" spans="1:25" ht="15.75" hidden="1" x14ac:dyDescent="0.2">
      <c r="A449" s="35">
        <f t="shared" si="12"/>
        <v>44267</v>
      </c>
      <c r="B449" s="36">
        <f>SUMIFS(СВЦЭМ!$L$40:$L$783,СВЦЭМ!$A$40:$A$783,$A449,СВЦЭМ!$B$39:$B$782,B$437)+'СЕТ СН'!$F$16</f>
        <v>0</v>
      </c>
      <c r="C449" s="36">
        <f>SUMIFS(СВЦЭМ!$L$40:$L$783,СВЦЭМ!$A$40:$A$783,$A449,СВЦЭМ!$B$39:$B$782,C$437)+'СЕТ СН'!$F$16</f>
        <v>0</v>
      </c>
      <c r="D449" s="36">
        <f>SUMIFS(СВЦЭМ!$L$40:$L$783,СВЦЭМ!$A$40:$A$783,$A449,СВЦЭМ!$B$39:$B$782,D$437)+'СЕТ СН'!$F$16</f>
        <v>0</v>
      </c>
      <c r="E449" s="36">
        <f>SUMIFS(СВЦЭМ!$L$40:$L$783,СВЦЭМ!$A$40:$A$783,$A449,СВЦЭМ!$B$39:$B$782,E$437)+'СЕТ СН'!$F$16</f>
        <v>0</v>
      </c>
      <c r="F449" s="36">
        <f>SUMIFS(СВЦЭМ!$L$40:$L$783,СВЦЭМ!$A$40:$A$783,$A449,СВЦЭМ!$B$39:$B$782,F$437)+'СЕТ СН'!$F$16</f>
        <v>0</v>
      </c>
      <c r="G449" s="36">
        <f>SUMIFS(СВЦЭМ!$L$40:$L$783,СВЦЭМ!$A$40:$A$783,$A449,СВЦЭМ!$B$39:$B$782,G$437)+'СЕТ СН'!$F$16</f>
        <v>0</v>
      </c>
      <c r="H449" s="36">
        <f>SUMIFS(СВЦЭМ!$L$40:$L$783,СВЦЭМ!$A$40:$A$783,$A449,СВЦЭМ!$B$39:$B$782,H$437)+'СЕТ СН'!$F$16</f>
        <v>0</v>
      </c>
      <c r="I449" s="36">
        <f>SUMIFS(СВЦЭМ!$L$40:$L$783,СВЦЭМ!$A$40:$A$783,$A449,СВЦЭМ!$B$39:$B$782,I$437)+'СЕТ СН'!$F$16</f>
        <v>0</v>
      </c>
      <c r="J449" s="36">
        <f>SUMIFS(СВЦЭМ!$L$40:$L$783,СВЦЭМ!$A$40:$A$783,$A449,СВЦЭМ!$B$39:$B$782,J$437)+'СЕТ СН'!$F$16</f>
        <v>0</v>
      </c>
      <c r="K449" s="36">
        <f>SUMIFS(СВЦЭМ!$L$40:$L$783,СВЦЭМ!$A$40:$A$783,$A449,СВЦЭМ!$B$39:$B$782,K$437)+'СЕТ СН'!$F$16</f>
        <v>0</v>
      </c>
      <c r="L449" s="36">
        <f>SUMIFS(СВЦЭМ!$L$40:$L$783,СВЦЭМ!$A$40:$A$783,$A449,СВЦЭМ!$B$39:$B$782,L$437)+'СЕТ СН'!$F$16</f>
        <v>0</v>
      </c>
      <c r="M449" s="36">
        <f>SUMIFS(СВЦЭМ!$L$40:$L$783,СВЦЭМ!$A$40:$A$783,$A449,СВЦЭМ!$B$39:$B$782,M$437)+'СЕТ СН'!$F$16</f>
        <v>0</v>
      </c>
      <c r="N449" s="36">
        <f>SUMIFS(СВЦЭМ!$L$40:$L$783,СВЦЭМ!$A$40:$A$783,$A449,СВЦЭМ!$B$39:$B$782,N$437)+'СЕТ СН'!$F$16</f>
        <v>0</v>
      </c>
      <c r="O449" s="36">
        <f>SUMIFS(СВЦЭМ!$L$40:$L$783,СВЦЭМ!$A$40:$A$783,$A449,СВЦЭМ!$B$39:$B$782,O$437)+'СЕТ СН'!$F$16</f>
        <v>0</v>
      </c>
      <c r="P449" s="36">
        <f>SUMIFS(СВЦЭМ!$L$40:$L$783,СВЦЭМ!$A$40:$A$783,$A449,СВЦЭМ!$B$39:$B$782,P$437)+'СЕТ СН'!$F$16</f>
        <v>0</v>
      </c>
      <c r="Q449" s="36">
        <f>SUMIFS(СВЦЭМ!$L$40:$L$783,СВЦЭМ!$A$40:$A$783,$A449,СВЦЭМ!$B$39:$B$782,Q$437)+'СЕТ СН'!$F$16</f>
        <v>0</v>
      </c>
      <c r="R449" s="36">
        <f>SUMIFS(СВЦЭМ!$L$40:$L$783,СВЦЭМ!$A$40:$A$783,$A449,СВЦЭМ!$B$39:$B$782,R$437)+'СЕТ СН'!$F$16</f>
        <v>0</v>
      </c>
      <c r="S449" s="36">
        <f>SUMIFS(СВЦЭМ!$L$40:$L$783,СВЦЭМ!$A$40:$A$783,$A449,СВЦЭМ!$B$39:$B$782,S$437)+'СЕТ СН'!$F$16</f>
        <v>0</v>
      </c>
      <c r="T449" s="36">
        <f>SUMIFS(СВЦЭМ!$L$40:$L$783,СВЦЭМ!$A$40:$A$783,$A449,СВЦЭМ!$B$39:$B$782,T$437)+'СЕТ СН'!$F$16</f>
        <v>0</v>
      </c>
      <c r="U449" s="36">
        <f>SUMIFS(СВЦЭМ!$L$40:$L$783,СВЦЭМ!$A$40:$A$783,$A449,СВЦЭМ!$B$39:$B$782,U$437)+'СЕТ СН'!$F$16</f>
        <v>0</v>
      </c>
      <c r="V449" s="36">
        <f>SUMIFS(СВЦЭМ!$L$40:$L$783,СВЦЭМ!$A$40:$A$783,$A449,СВЦЭМ!$B$39:$B$782,V$437)+'СЕТ СН'!$F$16</f>
        <v>0</v>
      </c>
      <c r="W449" s="36">
        <f>SUMIFS(СВЦЭМ!$L$40:$L$783,СВЦЭМ!$A$40:$A$783,$A449,СВЦЭМ!$B$39:$B$782,W$437)+'СЕТ СН'!$F$16</f>
        <v>0</v>
      </c>
      <c r="X449" s="36">
        <f>SUMIFS(СВЦЭМ!$L$40:$L$783,СВЦЭМ!$A$40:$A$783,$A449,СВЦЭМ!$B$39:$B$782,X$437)+'СЕТ СН'!$F$16</f>
        <v>0</v>
      </c>
      <c r="Y449" s="36">
        <f>SUMIFS(СВЦЭМ!$L$40:$L$783,СВЦЭМ!$A$40:$A$783,$A449,СВЦЭМ!$B$39:$B$782,Y$437)+'СЕТ СН'!$F$16</f>
        <v>0</v>
      </c>
    </row>
    <row r="450" spans="1:25" ht="15.75" hidden="1" x14ac:dyDescent="0.2">
      <c r="A450" s="35">
        <f t="shared" si="12"/>
        <v>44268</v>
      </c>
      <c r="B450" s="36">
        <f>SUMIFS(СВЦЭМ!$L$40:$L$783,СВЦЭМ!$A$40:$A$783,$A450,СВЦЭМ!$B$39:$B$782,B$437)+'СЕТ СН'!$F$16</f>
        <v>0</v>
      </c>
      <c r="C450" s="36">
        <f>SUMIFS(СВЦЭМ!$L$40:$L$783,СВЦЭМ!$A$40:$A$783,$A450,СВЦЭМ!$B$39:$B$782,C$437)+'СЕТ СН'!$F$16</f>
        <v>0</v>
      </c>
      <c r="D450" s="36">
        <f>SUMIFS(СВЦЭМ!$L$40:$L$783,СВЦЭМ!$A$40:$A$783,$A450,СВЦЭМ!$B$39:$B$782,D$437)+'СЕТ СН'!$F$16</f>
        <v>0</v>
      </c>
      <c r="E450" s="36">
        <f>SUMIFS(СВЦЭМ!$L$40:$L$783,СВЦЭМ!$A$40:$A$783,$A450,СВЦЭМ!$B$39:$B$782,E$437)+'СЕТ СН'!$F$16</f>
        <v>0</v>
      </c>
      <c r="F450" s="36">
        <f>SUMIFS(СВЦЭМ!$L$40:$L$783,СВЦЭМ!$A$40:$A$783,$A450,СВЦЭМ!$B$39:$B$782,F$437)+'СЕТ СН'!$F$16</f>
        <v>0</v>
      </c>
      <c r="G450" s="36">
        <f>SUMIFS(СВЦЭМ!$L$40:$L$783,СВЦЭМ!$A$40:$A$783,$A450,СВЦЭМ!$B$39:$B$782,G$437)+'СЕТ СН'!$F$16</f>
        <v>0</v>
      </c>
      <c r="H450" s="36">
        <f>SUMIFS(СВЦЭМ!$L$40:$L$783,СВЦЭМ!$A$40:$A$783,$A450,СВЦЭМ!$B$39:$B$782,H$437)+'СЕТ СН'!$F$16</f>
        <v>0</v>
      </c>
      <c r="I450" s="36">
        <f>SUMIFS(СВЦЭМ!$L$40:$L$783,СВЦЭМ!$A$40:$A$783,$A450,СВЦЭМ!$B$39:$B$782,I$437)+'СЕТ СН'!$F$16</f>
        <v>0</v>
      </c>
      <c r="J450" s="36">
        <f>SUMIFS(СВЦЭМ!$L$40:$L$783,СВЦЭМ!$A$40:$A$783,$A450,СВЦЭМ!$B$39:$B$782,J$437)+'СЕТ СН'!$F$16</f>
        <v>0</v>
      </c>
      <c r="K450" s="36">
        <f>SUMIFS(СВЦЭМ!$L$40:$L$783,СВЦЭМ!$A$40:$A$783,$A450,СВЦЭМ!$B$39:$B$782,K$437)+'СЕТ СН'!$F$16</f>
        <v>0</v>
      </c>
      <c r="L450" s="36">
        <f>SUMIFS(СВЦЭМ!$L$40:$L$783,СВЦЭМ!$A$40:$A$783,$A450,СВЦЭМ!$B$39:$B$782,L$437)+'СЕТ СН'!$F$16</f>
        <v>0</v>
      </c>
      <c r="M450" s="36">
        <f>SUMIFS(СВЦЭМ!$L$40:$L$783,СВЦЭМ!$A$40:$A$783,$A450,СВЦЭМ!$B$39:$B$782,M$437)+'СЕТ СН'!$F$16</f>
        <v>0</v>
      </c>
      <c r="N450" s="36">
        <f>SUMIFS(СВЦЭМ!$L$40:$L$783,СВЦЭМ!$A$40:$A$783,$A450,СВЦЭМ!$B$39:$B$782,N$437)+'СЕТ СН'!$F$16</f>
        <v>0</v>
      </c>
      <c r="O450" s="36">
        <f>SUMIFS(СВЦЭМ!$L$40:$L$783,СВЦЭМ!$A$40:$A$783,$A450,СВЦЭМ!$B$39:$B$782,O$437)+'СЕТ СН'!$F$16</f>
        <v>0</v>
      </c>
      <c r="P450" s="36">
        <f>SUMIFS(СВЦЭМ!$L$40:$L$783,СВЦЭМ!$A$40:$A$783,$A450,СВЦЭМ!$B$39:$B$782,P$437)+'СЕТ СН'!$F$16</f>
        <v>0</v>
      </c>
      <c r="Q450" s="36">
        <f>SUMIFS(СВЦЭМ!$L$40:$L$783,СВЦЭМ!$A$40:$A$783,$A450,СВЦЭМ!$B$39:$B$782,Q$437)+'СЕТ СН'!$F$16</f>
        <v>0</v>
      </c>
      <c r="R450" s="36">
        <f>SUMIFS(СВЦЭМ!$L$40:$L$783,СВЦЭМ!$A$40:$A$783,$A450,СВЦЭМ!$B$39:$B$782,R$437)+'СЕТ СН'!$F$16</f>
        <v>0</v>
      </c>
      <c r="S450" s="36">
        <f>SUMIFS(СВЦЭМ!$L$40:$L$783,СВЦЭМ!$A$40:$A$783,$A450,СВЦЭМ!$B$39:$B$782,S$437)+'СЕТ СН'!$F$16</f>
        <v>0</v>
      </c>
      <c r="T450" s="36">
        <f>SUMIFS(СВЦЭМ!$L$40:$L$783,СВЦЭМ!$A$40:$A$783,$A450,СВЦЭМ!$B$39:$B$782,T$437)+'СЕТ СН'!$F$16</f>
        <v>0</v>
      </c>
      <c r="U450" s="36">
        <f>SUMIFS(СВЦЭМ!$L$40:$L$783,СВЦЭМ!$A$40:$A$783,$A450,СВЦЭМ!$B$39:$B$782,U$437)+'СЕТ СН'!$F$16</f>
        <v>0</v>
      </c>
      <c r="V450" s="36">
        <f>SUMIFS(СВЦЭМ!$L$40:$L$783,СВЦЭМ!$A$40:$A$783,$A450,СВЦЭМ!$B$39:$B$782,V$437)+'СЕТ СН'!$F$16</f>
        <v>0</v>
      </c>
      <c r="W450" s="36">
        <f>SUMIFS(СВЦЭМ!$L$40:$L$783,СВЦЭМ!$A$40:$A$783,$A450,СВЦЭМ!$B$39:$B$782,W$437)+'СЕТ СН'!$F$16</f>
        <v>0</v>
      </c>
      <c r="X450" s="36">
        <f>SUMIFS(СВЦЭМ!$L$40:$L$783,СВЦЭМ!$A$40:$A$783,$A450,СВЦЭМ!$B$39:$B$782,X$437)+'СЕТ СН'!$F$16</f>
        <v>0</v>
      </c>
      <c r="Y450" s="36">
        <f>SUMIFS(СВЦЭМ!$L$40:$L$783,СВЦЭМ!$A$40:$A$783,$A450,СВЦЭМ!$B$39:$B$782,Y$437)+'СЕТ СН'!$F$16</f>
        <v>0</v>
      </c>
    </row>
    <row r="451" spans="1:25" ht="15.75" hidden="1" x14ac:dyDescent="0.2">
      <c r="A451" s="35">
        <f t="shared" si="12"/>
        <v>44269</v>
      </c>
      <c r="B451" s="36">
        <f>SUMIFS(СВЦЭМ!$L$40:$L$783,СВЦЭМ!$A$40:$A$783,$A451,СВЦЭМ!$B$39:$B$782,B$437)+'СЕТ СН'!$F$16</f>
        <v>0</v>
      </c>
      <c r="C451" s="36">
        <f>SUMIFS(СВЦЭМ!$L$40:$L$783,СВЦЭМ!$A$40:$A$783,$A451,СВЦЭМ!$B$39:$B$782,C$437)+'СЕТ СН'!$F$16</f>
        <v>0</v>
      </c>
      <c r="D451" s="36">
        <f>SUMIFS(СВЦЭМ!$L$40:$L$783,СВЦЭМ!$A$40:$A$783,$A451,СВЦЭМ!$B$39:$B$782,D$437)+'СЕТ СН'!$F$16</f>
        <v>0</v>
      </c>
      <c r="E451" s="36">
        <f>SUMIFS(СВЦЭМ!$L$40:$L$783,СВЦЭМ!$A$40:$A$783,$A451,СВЦЭМ!$B$39:$B$782,E$437)+'СЕТ СН'!$F$16</f>
        <v>0</v>
      </c>
      <c r="F451" s="36">
        <f>SUMIFS(СВЦЭМ!$L$40:$L$783,СВЦЭМ!$A$40:$A$783,$A451,СВЦЭМ!$B$39:$B$782,F$437)+'СЕТ СН'!$F$16</f>
        <v>0</v>
      </c>
      <c r="G451" s="36">
        <f>SUMIFS(СВЦЭМ!$L$40:$L$783,СВЦЭМ!$A$40:$A$783,$A451,СВЦЭМ!$B$39:$B$782,G$437)+'СЕТ СН'!$F$16</f>
        <v>0</v>
      </c>
      <c r="H451" s="36">
        <f>SUMIFS(СВЦЭМ!$L$40:$L$783,СВЦЭМ!$A$40:$A$783,$A451,СВЦЭМ!$B$39:$B$782,H$437)+'СЕТ СН'!$F$16</f>
        <v>0</v>
      </c>
      <c r="I451" s="36">
        <f>SUMIFS(СВЦЭМ!$L$40:$L$783,СВЦЭМ!$A$40:$A$783,$A451,СВЦЭМ!$B$39:$B$782,I$437)+'СЕТ СН'!$F$16</f>
        <v>0</v>
      </c>
      <c r="J451" s="36">
        <f>SUMIFS(СВЦЭМ!$L$40:$L$783,СВЦЭМ!$A$40:$A$783,$A451,СВЦЭМ!$B$39:$B$782,J$437)+'СЕТ СН'!$F$16</f>
        <v>0</v>
      </c>
      <c r="K451" s="36">
        <f>SUMIFS(СВЦЭМ!$L$40:$L$783,СВЦЭМ!$A$40:$A$783,$A451,СВЦЭМ!$B$39:$B$782,K$437)+'СЕТ СН'!$F$16</f>
        <v>0</v>
      </c>
      <c r="L451" s="36">
        <f>SUMIFS(СВЦЭМ!$L$40:$L$783,СВЦЭМ!$A$40:$A$783,$A451,СВЦЭМ!$B$39:$B$782,L$437)+'СЕТ СН'!$F$16</f>
        <v>0</v>
      </c>
      <c r="M451" s="36">
        <f>SUMIFS(СВЦЭМ!$L$40:$L$783,СВЦЭМ!$A$40:$A$783,$A451,СВЦЭМ!$B$39:$B$782,M$437)+'СЕТ СН'!$F$16</f>
        <v>0</v>
      </c>
      <c r="N451" s="36">
        <f>SUMIFS(СВЦЭМ!$L$40:$L$783,СВЦЭМ!$A$40:$A$783,$A451,СВЦЭМ!$B$39:$B$782,N$437)+'СЕТ СН'!$F$16</f>
        <v>0</v>
      </c>
      <c r="O451" s="36">
        <f>SUMIFS(СВЦЭМ!$L$40:$L$783,СВЦЭМ!$A$40:$A$783,$A451,СВЦЭМ!$B$39:$B$782,O$437)+'СЕТ СН'!$F$16</f>
        <v>0</v>
      </c>
      <c r="P451" s="36">
        <f>SUMIFS(СВЦЭМ!$L$40:$L$783,СВЦЭМ!$A$40:$A$783,$A451,СВЦЭМ!$B$39:$B$782,P$437)+'СЕТ СН'!$F$16</f>
        <v>0</v>
      </c>
      <c r="Q451" s="36">
        <f>SUMIFS(СВЦЭМ!$L$40:$L$783,СВЦЭМ!$A$40:$A$783,$A451,СВЦЭМ!$B$39:$B$782,Q$437)+'СЕТ СН'!$F$16</f>
        <v>0</v>
      </c>
      <c r="R451" s="36">
        <f>SUMIFS(СВЦЭМ!$L$40:$L$783,СВЦЭМ!$A$40:$A$783,$A451,СВЦЭМ!$B$39:$B$782,R$437)+'СЕТ СН'!$F$16</f>
        <v>0</v>
      </c>
      <c r="S451" s="36">
        <f>SUMIFS(СВЦЭМ!$L$40:$L$783,СВЦЭМ!$A$40:$A$783,$A451,СВЦЭМ!$B$39:$B$782,S$437)+'СЕТ СН'!$F$16</f>
        <v>0</v>
      </c>
      <c r="T451" s="36">
        <f>SUMIFS(СВЦЭМ!$L$40:$L$783,СВЦЭМ!$A$40:$A$783,$A451,СВЦЭМ!$B$39:$B$782,T$437)+'СЕТ СН'!$F$16</f>
        <v>0</v>
      </c>
      <c r="U451" s="36">
        <f>SUMIFS(СВЦЭМ!$L$40:$L$783,СВЦЭМ!$A$40:$A$783,$A451,СВЦЭМ!$B$39:$B$782,U$437)+'СЕТ СН'!$F$16</f>
        <v>0</v>
      </c>
      <c r="V451" s="36">
        <f>SUMIFS(СВЦЭМ!$L$40:$L$783,СВЦЭМ!$A$40:$A$783,$A451,СВЦЭМ!$B$39:$B$782,V$437)+'СЕТ СН'!$F$16</f>
        <v>0</v>
      </c>
      <c r="W451" s="36">
        <f>SUMIFS(СВЦЭМ!$L$40:$L$783,СВЦЭМ!$A$40:$A$783,$A451,СВЦЭМ!$B$39:$B$782,W$437)+'СЕТ СН'!$F$16</f>
        <v>0</v>
      </c>
      <c r="X451" s="36">
        <f>SUMIFS(СВЦЭМ!$L$40:$L$783,СВЦЭМ!$A$40:$A$783,$A451,СВЦЭМ!$B$39:$B$782,X$437)+'СЕТ СН'!$F$16</f>
        <v>0</v>
      </c>
      <c r="Y451" s="36">
        <f>SUMIFS(СВЦЭМ!$L$40:$L$783,СВЦЭМ!$A$40:$A$783,$A451,СВЦЭМ!$B$39:$B$782,Y$437)+'СЕТ СН'!$F$16</f>
        <v>0</v>
      </c>
    </row>
    <row r="452" spans="1:25" ht="15.75" hidden="1" x14ac:dyDescent="0.2">
      <c r="A452" s="35">
        <f t="shared" si="12"/>
        <v>44270</v>
      </c>
      <c r="B452" s="36">
        <f>SUMIFS(СВЦЭМ!$L$40:$L$783,СВЦЭМ!$A$40:$A$783,$A452,СВЦЭМ!$B$39:$B$782,B$437)+'СЕТ СН'!$F$16</f>
        <v>0</v>
      </c>
      <c r="C452" s="36">
        <f>SUMIFS(СВЦЭМ!$L$40:$L$783,СВЦЭМ!$A$40:$A$783,$A452,СВЦЭМ!$B$39:$B$782,C$437)+'СЕТ СН'!$F$16</f>
        <v>0</v>
      </c>
      <c r="D452" s="36">
        <f>SUMIFS(СВЦЭМ!$L$40:$L$783,СВЦЭМ!$A$40:$A$783,$A452,СВЦЭМ!$B$39:$B$782,D$437)+'СЕТ СН'!$F$16</f>
        <v>0</v>
      </c>
      <c r="E452" s="36">
        <f>SUMIFS(СВЦЭМ!$L$40:$L$783,СВЦЭМ!$A$40:$A$783,$A452,СВЦЭМ!$B$39:$B$782,E$437)+'СЕТ СН'!$F$16</f>
        <v>0</v>
      </c>
      <c r="F452" s="36">
        <f>SUMIFS(СВЦЭМ!$L$40:$L$783,СВЦЭМ!$A$40:$A$783,$A452,СВЦЭМ!$B$39:$B$782,F$437)+'СЕТ СН'!$F$16</f>
        <v>0</v>
      </c>
      <c r="G452" s="36">
        <f>SUMIFS(СВЦЭМ!$L$40:$L$783,СВЦЭМ!$A$40:$A$783,$A452,СВЦЭМ!$B$39:$B$782,G$437)+'СЕТ СН'!$F$16</f>
        <v>0</v>
      </c>
      <c r="H452" s="36">
        <f>SUMIFS(СВЦЭМ!$L$40:$L$783,СВЦЭМ!$A$40:$A$783,$A452,СВЦЭМ!$B$39:$B$782,H$437)+'СЕТ СН'!$F$16</f>
        <v>0</v>
      </c>
      <c r="I452" s="36">
        <f>SUMIFS(СВЦЭМ!$L$40:$L$783,СВЦЭМ!$A$40:$A$783,$A452,СВЦЭМ!$B$39:$B$782,I$437)+'СЕТ СН'!$F$16</f>
        <v>0</v>
      </c>
      <c r="J452" s="36">
        <f>SUMIFS(СВЦЭМ!$L$40:$L$783,СВЦЭМ!$A$40:$A$783,$A452,СВЦЭМ!$B$39:$B$782,J$437)+'СЕТ СН'!$F$16</f>
        <v>0</v>
      </c>
      <c r="K452" s="36">
        <f>SUMIFS(СВЦЭМ!$L$40:$L$783,СВЦЭМ!$A$40:$A$783,$A452,СВЦЭМ!$B$39:$B$782,K$437)+'СЕТ СН'!$F$16</f>
        <v>0</v>
      </c>
      <c r="L452" s="36">
        <f>SUMIFS(СВЦЭМ!$L$40:$L$783,СВЦЭМ!$A$40:$A$783,$A452,СВЦЭМ!$B$39:$B$782,L$437)+'СЕТ СН'!$F$16</f>
        <v>0</v>
      </c>
      <c r="M452" s="36">
        <f>SUMIFS(СВЦЭМ!$L$40:$L$783,СВЦЭМ!$A$40:$A$783,$A452,СВЦЭМ!$B$39:$B$782,M$437)+'СЕТ СН'!$F$16</f>
        <v>0</v>
      </c>
      <c r="N452" s="36">
        <f>SUMIFS(СВЦЭМ!$L$40:$L$783,СВЦЭМ!$A$40:$A$783,$A452,СВЦЭМ!$B$39:$B$782,N$437)+'СЕТ СН'!$F$16</f>
        <v>0</v>
      </c>
      <c r="O452" s="36">
        <f>SUMIFS(СВЦЭМ!$L$40:$L$783,СВЦЭМ!$A$40:$A$783,$A452,СВЦЭМ!$B$39:$B$782,O$437)+'СЕТ СН'!$F$16</f>
        <v>0</v>
      </c>
      <c r="P452" s="36">
        <f>SUMIFS(СВЦЭМ!$L$40:$L$783,СВЦЭМ!$A$40:$A$783,$A452,СВЦЭМ!$B$39:$B$782,P$437)+'СЕТ СН'!$F$16</f>
        <v>0</v>
      </c>
      <c r="Q452" s="36">
        <f>SUMIFS(СВЦЭМ!$L$40:$L$783,СВЦЭМ!$A$40:$A$783,$A452,СВЦЭМ!$B$39:$B$782,Q$437)+'СЕТ СН'!$F$16</f>
        <v>0</v>
      </c>
      <c r="R452" s="36">
        <f>SUMIFS(СВЦЭМ!$L$40:$L$783,СВЦЭМ!$A$40:$A$783,$A452,СВЦЭМ!$B$39:$B$782,R$437)+'СЕТ СН'!$F$16</f>
        <v>0</v>
      </c>
      <c r="S452" s="36">
        <f>SUMIFS(СВЦЭМ!$L$40:$L$783,СВЦЭМ!$A$40:$A$783,$A452,СВЦЭМ!$B$39:$B$782,S$437)+'СЕТ СН'!$F$16</f>
        <v>0</v>
      </c>
      <c r="T452" s="36">
        <f>SUMIFS(СВЦЭМ!$L$40:$L$783,СВЦЭМ!$A$40:$A$783,$A452,СВЦЭМ!$B$39:$B$782,T$437)+'СЕТ СН'!$F$16</f>
        <v>0</v>
      </c>
      <c r="U452" s="36">
        <f>SUMIFS(СВЦЭМ!$L$40:$L$783,СВЦЭМ!$A$40:$A$783,$A452,СВЦЭМ!$B$39:$B$782,U$437)+'СЕТ СН'!$F$16</f>
        <v>0</v>
      </c>
      <c r="V452" s="36">
        <f>SUMIFS(СВЦЭМ!$L$40:$L$783,СВЦЭМ!$A$40:$A$783,$A452,СВЦЭМ!$B$39:$B$782,V$437)+'СЕТ СН'!$F$16</f>
        <v>0</v>
      </c>
      <c r="W452" s="36">
        <f>SUMIFS(СВЦЭМ!$L$40:$L$783,СВЦЭМ!$A$40:$A$783,$A452,СВЦЭМ!$B$39:$B$782,W$437)+'СЕТ СН'!$F$16</f>
        <v>0</v>
      </c>
      <c r="X452" s="36">
        <f>SUMIFS(СВЦЭМ!$L$40:$L$783,СВЦЭМ!$A$40:$A$783,$A452,СВЦЭМ!$B$39:$B$782,X$437)+'СЕТ СН'!$F$16</f>
        <v>0</v>
      </c>
      <c r="Y452" s="36">
        <f>SUMIFS(СВЦЭМ!$L$40:$L$783,СВЦЭМ!$A$40:$A$783,$A452,СВЦЭМ!$B$39:$B$782,Y$437)+'СЕТ СН'!$F$16</f>
        <v>0</v>
      </c>
    </row>
    <row r="453" spans="1:25" ht="15.75" hidden="1" x14ac:dyDescent="0.2">
      <c r="A453" s="35">
        <f t="shared" si="12"/>
        <v>44271</v>
      </c>
      <c r="B453" s="36">
        <f>SUMIFS(СВЦЭМ!$L$40:$L$783,СВЦЭМ!$A$40:$A$783,$A453,СВЦЭМ!$B$39:$B$782,B$437)+'СЕТ СН'!$F$16</f>
        <v>0</v>
      </c>
      <c r="C453" s="36">
        <f>SUMIFS(СВЦЭМ!$L$40:$L$783,СВЦЭМ!$A$40:$A$783,$A453,СВЦЭМ!$B$39:$B$782,C$437)+'СЕТ СН'!$F$16</f>
        <v>0</v>
      </c>
      <c r="D453" s="36">
        <f>SUMIFS(СВЦЭМ!$L$40:$L$783,СВЦЭМ!$A$40:$A$783,$A453,СВЦЭМ!$B$39:$B$782,D$437)+'СЕТ СН'!$F$16</f>
        <v>0</v>
      </c>
      <c r="E453" s="36">
        <f>SUMIFS(СВЦЭМ!$L$40:$L$783,СВЦЭМ!$A$40:$A$783,$A453,СВЦЭМ!$B$39:$B$782,E$437)+'СЕТ СН'!$F$16</f>
        <v>0</v>
      </c>
      <c r="F453" s="36">
        <f>SUMIFS(СВЦЭМ!$L$40:$L$783,СВЦЭМ!$A$40:$A$783,$A453,СВЦЭМ!$B$39:$B$782,F$437)+'СЕТ СН'!$F$16</f>
        <v>0</v>
      </c>
      <c r="G453" s="36">
        <f>SUMIFS(СВЦЭМ!$L$40:$L$783,СВЦЭМ!$A$40:$A$783,$A453,СВЦЭМ!$B$39:$B$782,G$437)+'СЕТ СН'!$F$16</f>
        <v>0</v>
      </c>
      <c r="H453" s="36">
        <f>SUMIFS(СВЦЭМ!$L$40:$L$783,СВЦЭМ!$A$40:$A$783,$A453,СВЦЭМ!$B$39:$B$782,H$437)+'СЕТ СН'!$F$16</f>
        <v>0</v>
      </c>
      <c r="I453" s="36">
        <f>SUMIFS(СВЦЭМ!$L$40:$L$783,СВЦЭМ!$A$40:$A$783,$A453,СВЦЭМ!$B$39:$B$782,I$437)+'СЕТ СН'!$F$16</f>
        <v>0</v>
      </c>
      <c r="J453" s="36">
        <f>SUMIFS(СВЦЭМ!$L$40:$L$783,СВЦЭМ!$A$40:$A$783,$A453,СВЦЭМ!$B$39:$B$782,J$437)+'СЕТ СН'!$F$16</f>
        <v>0</v>
      </c>
      <c r="K453" s="36">
        <f>SUMIFS(СВЦЭМ!$L$40:$L$783,СВЦЭМ!$A$40:$A$783,$A453,СВЦЭМ!$B$39:$B$782,K$437)+'СЕТ СН'!$F$16</f>
        <v>0</v>
      </c>
      <c r="L453" s="36">
        <f>SUMIFS(СВЦЭМ!$L$40:$L$783,СВЦЭМ!$A$40:$A$783,$A453,СВЦЭМ!$B$39:$B$782,L$437)+'СЕТ СН'!$F$16</f>
        <v>0</v>
      </c>
      <c r="M453" s="36">
        <f>SUMIFS(СВЦЭМ!$L$40:$L$783,СВЦЭМ!$A$40:$A$783,$A453,СВЦЭМ!$B$39:$B$782,M$437)+'СЕТ СН'!$F$16</f>
        <v>0</v>
      </c>
      <c r="N453" s="36">
        <f>SUMIFS(СВЦЭМ!$L$40:$L$783,СВЦЭМ!$A$40:$A$783,$A453,СВЦЭМ!$B$39:$B$782,N$437)+'СЕТ СН'!$F$16</f>
        <v>0</v>
      </c>
      <c r="O453" s="36">
        <f>SUMIFS(СВЦЭМ!$L$40:$L$783,СВЦЭМ!$A$40:$A$783,$A453,СВЦЭМ!$B$39:$B$782,O$437)+'СЕТ СН'!$F$16</f>
        <v>0</v>
      </c>
      <c r="P453" s="36">
        <f>SUMIFS(СВЦЭМ!$L$40:$L$783,СВЦЭМ!$A$40:$A$783,$A453,СВЦЭМ!$B$39:$B$782,P$437)+'СЕТ СН'!$F$16</f>
        <v>0</v>
      </c>
      <c r="Q453" s="36">
        <f>SUMIFS(СВЦЭМ!$L$40:$L$783,СВЦЭМ!$A$40:$A$783,$A453,СВЦЭМ!$B$39:$B$782,Q$437)+'СЕТ СН'!$F$16</f>
        <v>0</v>
      </c>
      <c r="R453" s="36">
        <f>SUMIFS(СВЦЭМ!$L$40:$L$783,СВЦЭМ!$A$40:$A$783,$A453,СВЦЭМ!$B$39:$B$782,R$437)+'СЕТ СН'!$F$16</f>
        <v>0</v>
      </c>
      <c r="S453" s="36">
        <f>SUMIFS(СВЦЭМ!$L$40:$L$783,СВЦЭМ!$A$40:$A$783,$A453,СВЦЭМ!$B$39:$B$782,S$437)+'СЕТ СН'!$F$16</f>
        <v>0</v>
      </c>
      <c r="T453" s="36">
        <f>SUMIFS(СВЦЭМ!$L$40:$L$783,СВЦЭМ!$A$40:$A$783,$A453,СВЦЭМ!$B$39:$B$782,T$437)+'СЕТ СН'!$F$16</f>
        <v>0</v>
      </c>
      <c r="U453" s="36">
        <f>SUMIFS(СВЦЭМ!$L$40:$L$783,СВЦЭМ!$A$40:$A$783,$A453,СВЦЭМ!$B$39:$B$782,U$437)+'СЕТ СН'!$F$16</f>
        <v>0</v>
      </c>
      <c r="V453" s="36">
        <f>SUMIFS(СВЦЭМ!$L$40:$L$783,СВЦЭМ!$A$40:$A$783,$A453,СВЦЭМ!$B$39:$B$782,V$437)+'СЕТ СН'!$F$16</f>
        <v>0</v>
      </c>
      <c r="W453" s="36">
        <f>SUMIFS(СВЦЭМ!$L$40:$L$783,СВЦЭМ!$A$40:$A$783,$A453,СВЦЭМ!$B$39:$B$782,W$437)+'СЕТ СН'!$F$16</f>
        <v>0</v>
      </c>
      <c r="X453" s="36">
        <f>SUMIFS(СВЦЭМ!$L$40:$L$783,СВЦЭМ!$A$40:$A$783,$A453,СВЦЭМ!$B$39:$B$782,X$437)+'СЕТ СН'!$F$16</f>
        <v>0</v>
      </c>
      <c r="Y453" s="36">
        <f>SUMIFS(СВЦЭМ!$L$40:$L$783,СВЦЭМ!$A$40:$A$783,$A453,СВЦЭМ!$B$39:$B$782,Y$437)+'СЕТ СН'!$F$16</f>
        <v>0</v>
      </c>
    </row>
    <row r="454" spans="1:25" ht="15.75" hidden="1" x14ac:dyDescent="0.2">
      <c r="A454" s="35">
        <f t="shared" si="12"/>
        <v>44272</v>
      </c>
      <c r="B454" s="36">
        <f>SUMIFS(СВЦЭМ!$L$40:$L$783,СВЦЭМ!$A$40:$A$783,$A454,СВЦЭМ!$B$39:$B$782,B$437)+'СЕТ СН'!$F$16</f>
        <v>0</v>
      </c>
      <c r="C454" s="36">
        <f>SUMIFS(СВЦЭМ!$L$40:$L$783,СВЦЭМ!$A$40:$A$783,$A454,СВЦЭМ!$B$39:$B$782,C$437)+'СЕТ СН'!$F$16</f>
        <v>0</v>
      </c>
      <c r="D454" s="36">
        <f>SUMIFS(СВЦЭМ!$L$40:$L$783,СВЦЭМ!$A$40:$A$783,$A454,СВЦЭМ!$B$39:$B$782,D$437)+'СЕТ СН'!$F$16</f>
        <v>0</v>
      </c>
      <c r="E454" s="36">
        <f>SUMIFS(СВЦЭМ!$L$40:$L$783,СВЦЭМ!$A$40:$A$783,$A454,СВЦЭМ!$B$39:$B$782,E$437)+'СЕТ СН'!$F$16</f>
        <v>0</v>
      </c>
      <c r="F454" s="36">
        <f>SUMIFS(СВЦЭМ!$L$40:$L$783,СВЦЭМ!$A$40:$A$783,$A454,СВЦЭМ!$B$39:$B$782,F$437)+'СЕТ СН'!$F$16</f>
        <v>0</v>
      </c>
      <c r="G454" s="36">
        <f>SUMIFS(СВЦЭМ!$L$40:$L$783,СВЦЭМ!$A$40:$A$783,$A454,СВЦЭМ!$B$39:$B$782,G$437)+'СЕТ СН'!$F$16</f>
        <v>0</v>
      </c>
      <c r="H454" s="36">
        <f>SUMIFS(СВЦЭМ!$L$40:$L$783,СВЦЭМ!$A$40:$A$783,$A454,СВЦЭМ!$B$39:$B$782,H$437)+'СЕТ СН'!$F$16</f>
        <v>0</v>
      </c>
      <c r="I454" s="36">
        <f>SUMIFS(СВЦЭМ!$L$40:$L$783,СВЦЭМ!$A$40:$A$783,$A454,СВЦЭМ!$B$39:$B$782,I$437)+'СЕТ СН'!$F$16</f>
        <v>0</v>
      </c>
      <c r="J454" s="36">
        <f>SUMIFS(СВЦЭМ!$L$40:$L$783,СВЦЭМ!$A$40:$A$783,$A454,СВЦЭМ!$B$39:$B$782,J$437)+'СЕТ СН'!$F$16</f>
        <v>0</v>
      </c>
      <c r="K454" s="36">
        <f>SUMIFS(СВЦЭМ!$L$40:$L$783,СВЦЭМ!$A$40:$A$783,$A454,СВЦЭМ!$B$39:$B$782,K$437)+'СЕТ СН'!$F$16</f>
        <v>0</v>
      </c>
      <c r="L454" s="36">
        <f>SUMIFS(СВЦЭМ!$L$40:$L$783,СВЦЭМ!$A$40:$A$783,$A454,СВЦЭМ!$B$39:$B$782,L$437)+'СЕТ СН'!$F$16</f>
        <v>0</v>
      </c>
      <c r="M454" s="36">
        <f>SUMIFS(СВЦЭМ!$L$40:$L$783,СВЦЭМ!$A$40:$A$783,$A454,СВЦЭМ!$B$39:$B$782,M$437)+'СЕТ СН'!$F$16</f>
        <v>0</v>
      </c>
      <c r="N454" s="36">
        <f>SUMIFS(СВЦЭМ!$L$40:$L$783,СВЦЭМ!$A$40:$A$783,$A454,СВЦЭМ!$B$39:$B$782,N$437)+'СЕТ СН'!$F$16</f>
        <v>0</v>
      </c>
      <c r="O454" s="36">
        <f>SUMIFS(СВЦЭМ!$L$40:$L$783,СВЦЭМ!$A$40:$A$783,$A454,СВЦЭМ!$B$39:$B$782,O$437)+'СЕТ СН'!$F$16</f>
        <v>0</v>
      </c>
      <c r="P454" s="36">
        <f>SUMIFS(СВЦЭМ!$L$40:$L$783,СВЦЭМ!$A$40:$A$783,$A454,СВЦЭМ!$B$39:$B$782,P$437)+'СЕТ СН'!$F$16</f>
        <v>0</v>
      </c>
      <c r="Q454" s="36">
        <f>SUMIFS(СВЦЭМ!$L$40:$L$783,СВЦЭМ!$A$40:$A$783,$A454,СВЦЭМ!$B$39:$B$782,Q$437)+'СЕТ СН'!$F$16</f>
        <v>0</v>
      </c>
      <c r="R454" s="36">
        <f>SUMIFS(СВЦЭМ!$L$40:$L$783,СВЦЭМ!$A$40:$A$783,$A454,СВЦЭМ!$B$39:$B$782,R$437)+'СЕТ СН'!$F$16</f>
        <v>0</v>
      </c>
      <c r="S454" s="36">
        <f>SUMIFS(СВЦЭМ!$L$40:$L$783,СВЦЭМ!$A$40:$A$783,$A454,СВЦЭМ!$B$39:$B$782,S$437)+'СЕТ СН'!$F$16</f>
        <v>0</v>
      </c>
      <c r="T454" s="36">
        <f>SUMIFS(СВЦЭМ!$L$40:$L$783,СВЦЭМ!$A$40:$A$783,$A454,СВЦЭМ!$B$39:$B$782,T$437)+'СЕТ СН'!$F$16</f>
        <v>0</v>
      </c>
      <c r="U454" s="36">
        <f>SUMIFS(СВЦЭМ!$L$40:$L$783,СВЦЭМ!$A$40:$A$783,$A454,СВЦЭМ!$B$39:$B$782,U$437)+'СЕТ СН'!$F$16</f>
        <v>0</v>
      </c>
      <c r="V454" s="36">
        <f>SUMIFS(СВЦЭМ!$L$40:$L$783,СВЦЭМ!$A$40:$A$783,$A454,СВЦЭМ!$B$39:$B$782,V$437)+'СЕТ СН'!$F$16</f>
        <v>0</v>
      </c>
      <c r="W454" s="36">
        <f>SUMIFS(СВЦЭМ!$L$40:$L$783,СВЦЭМ!$A$40:$A$783,$A454,СВЦЭМ!$B$39:$B$782,W$437)+'СЕТ СН'!$F$16</f>
        <v>0</v>
      </c>
      <c r="X454" s="36">
        <f>SUMIFS(СВЦЭМ!$L$40:$L$783,СВЦЭМ!$A$40:$A$783,$A454,СВЦЭМ!$B$39:$B$782,X$437)+'СЕТ СН'!$F$16</f>
        <v>0</v>
      </c>
      <c r="Y454" s="36">
        <f>SUMIFS(СВЦЭМ!$L$40:$L$783,СВЦЭМ!$A$40:$A$783,$A454,СВЦЭМ!$B$39:$B$782,Y$437)+'СЕТ СН'!$F$16</f>
        <v>0</v>
      </c>
    </row>
    <row r="455" spans="1:25" ht="15.75" hidden="1" x14ac:dyDescent="0.2">
      <c r="A455" s="35">
        <f t="shared" si="12"/>
        <v>44273</v>
      </c>
      <c r="B455" s="36">
        <f>SUMIFS(СВЦЭМ!$L$40:$L$783,СВЦЭМ!$A$40:$A$783,$A455,СВЦЭМ!$B$39:$B$782,B$437)+'СЕТ СН'!$F$16</f>
        <v>0</v>
      </c>
      <c r="C455" s="36">
        <f>SUMIFS(СВЦЭМ!$L$40:$L$783,СВЦЭМ!$A$40:$A$783,$A455,СВЦЭМ!$B$39:$B$782,C$437)+'СЕТ СН'!$F$16</f>
        <v>0</v>
      </c>
      <c r="D455" s="36">
        <f>SUMIFS(СВЦЭМ!$L$40:$L$783,СВЦЭМ!$A$40:$A$783,$A455,СВЦЭМ!$B$39:$B$782,D$437)+'СЕТ СН'!$F$16</f>
        <v>0</v>
      </c>
      <c r="E455" s="36">
        <f>SUMIFS(СВЦЭМ!$L$40:$L$783,СВЦЭМ!$A$40:$A$783,$A455,СВЦЭМ!$B$39:$B$782,E$437)+'СЕТ СН'!$F$16</f>
        <v>0</v>
      </c>
      <c r="F455" s="36">
        <f>SUMIFS(СВЦЭМ!$L$40:$L$783,СВЦЭМ!$A$40:$A$783,$A455,СВЦЭМ!$B$39:$B$782,F$437)+'СЕТ СН'!$F$16</f>
        <v>0</v>
      </c>
      <c r="G455" s="36">
        <f>SUMIFS(СВЦЭМ!$L$40:$L$783,СВЦЭМ!$A$40:$A$783,$A455,СВЦЭМ!$B$39:$B$782,G$437)+'СЕТ СН'!$F$16</f>
        <v>0</v>
      </c>
      <c r="H455" s="36">
        <f>SUMIFS(СВЦЭМ!$L$40:$L$783,СВЦЭМ!$A$40:$A$783,$A455,СВЦЭМ!$B$39:$B$782,H$437)+'СЕТ СН'!$F$16</f>
        <v>0</v>
      </c>
      <c r="I455" s="36">
        <f>SUMIFS(СВЦЭМ!$L$40:$L$783,СВЦЭМ!$A$40:$A$783,$A455,СВЦЭМ!$B$39:$B$782,I$437)+'СЕТ СН'!$F$16</f>
        <v>0</v>
      </c>
      <c r="J455" s="36">
        <f>SUMIFS(СВЦЭМ!$L$40:$L$783,СВЦЭМ!$A$40:$A$783,$A455,СВЦЭМ!$B$39:$B$782,J$437)+'СЕТ СН'!$F$16</f>
        <v>0</v>
      </c>
      <c r="K455" s="36">
        <f>SUMIFS(СВЦЭМ!$L$40:$L$783,СВЦЭМ!$A$40:$A$783,$A455,СВЦЭМ!$B$39:$B$782,K$437)+'СЕТ СН'!$F$16</f>
        <v>0</v>
      </c>
      <c r="L455" s="36">
        <f>SUMIFS(СВЦЭМ!$L$40:$L$783,СВЦЭМ!$A$40:$A$783,$A455,СВЦЭМ!$B$39:$B$782,L$437)+'СЕТ СН'!$F$16</f>
        <v>0</v>
      </c>
      <c r="M455" s="36">
        <f>SUMIFS(СВЦЭМ!$L$40:$L$783,СВЦЭМ!$A$40:$A$783,$A455,СВЦЭМ!$B$39:$B$782,M$437)+'СЕТ СН'!$F$16</f>
        <v>0</v>
      </c>
      <c r="N455" s="36">
        <f>SUMIFS(СВЦЭМ!$L$40:$L$783,СВЦЭМ!$A$40:$A$783,$A455,СВЦЭМ!$B$39:$B$782,N$437)+'СЕТ СН'!$F$16</f>
        <v>0</v>
      </c>
      <c r="O455" s="36">
        <f>SUMIFS(СВЦЭМ!$L$40:$L$783,СВЦЭМ!$A$40:$A$783,$A455,СВЦЭМ!$B$39:$B$782,O$437)+'СЕТ СН'!$F$16</f>
        <v>0</v>
      </c>
      <c r="P455" s="36">
        <f>SUMIFS(СВЦЭМ!$L$40:$L$783,СВЦЭМ!$A$40:$A$783,$A455,СВЦЭМ!$B$39:$B$782,P$437)+'СЕТ СН'!$F$16</f>
        <v>0</v>
      </c>
      <c r="Q455" s="36">
        <f>SUMIFS(СВЦЭМ!$L$40:$L$783,СВЦЭМ!$A$40:$A$783,$A455,СВЦЭМ!$B$39:$B$782,Q$437)+'СЕТ СН'!$F$16</f>
        <v>0</v>
      </c>
      <c r="R455" s="36">
        <f>SUMIFS(СВЦЭМ!$L$40:$L$783,СВЦЭМ!$A$40:$A$783,$A455,СВЦЭМ!$B$39:$B$782,R$437)+'СЕТ СН'!$F$16</f>
        <v>0</v>
      </c>
      <c r="S455" s="36">
        <f>SUMIFS(СВЦЭМ!$L$40:$L$783,СВЦЭМ!$A$40:$A$783,$A455,СВЦЭМ!$B$39:$B$782,S$437)+'СЕТ СН'!$F$16</f>
        <v>0</v>
      </c>
      <c r="T455" s="36">
        <f>SUMIFS(СВЦЭМ!$L$40:$L$783,СВЦЭМ!$A$40:$A$783,$A455,СВЦЭМ!$B$39:$B$782,T$437)+'СЕТ СН'!$F$16</f>
        <v>0</v>
      </c>
      <c r="U455" s="36">
        <f>SUMIFS(СВЦЭМ!$L$40:$L$783,СВЦЭМ!$A$40:$A$783,$A455,СВЦЭМ!$B$39:$B$782,U$437)+'СЕТ СН'!$F$16</f>
        <v>0</v>
      </c>
      <c r="V455" s="36">
        <f>SUMIFS(СВЦЭМ!$L$40:$L$783,СВЦЭМ!$A$40:$A$783,$A455,СВЦЭМ!$B$39:$B$782,V$437)+'СЕТ СН'!$F$16</f>
        <v>0</v>
      </c>
      <c r="W455" s="36">
        <f>SUMIFS(СВЦЭМ!$L$40:$L$783,СВЦЭМ!$A$40:$A$783,$A455,СВЦЭМ!$B$39:$B$782,W$437)+'СЕТ СН'!$F$16</f>
        <v>0</v>
      </c>
      <c r="X455" s="36">
        <f>SUMIFS(СВЦЭМ!$L$40:$L$783,СВЦЭМ!$A$40:$A$783,$A455,СВЦЭМ!$B$39:$B$782,X$437)+'СЕТ СН'!$F$16</f>
        <v>0</v>
      </c>
      <c r="Y455" s="36">
        <f>SUMIFS(СВЦЭМ!$L$40:$L$783,СВЦЭМ!$A$40:$A$783,$A455,СВЦЭМ!$B$39:$B$782,Y$437)+'СЕТ СН'!$F$16</f>
        <v>0</v>
      </c>
    </row>
    <row r="456" spans="1:25" ht="15.75" hidden="1" x14ac:dyDescent="0.2">
      <c r="A456" s="35">
        <f t="shared" si="12"/>
        <v>44274</v>
      </c>
      <c r="B456" s="36">
        <f>SUMIFS(СВЦЭМ!$L$40:$L$783,СВЦЭМ!$A$40:$A$783,$A456,СВЦЭМ!$B$39:$B$782,B$437)+'СЕТ СН'!$F$16</f>
        <v>0</v>
      </c>
      <c r="C456" s="36">
        <f>SUMIFS(СВЦЭМ!$L$40:$L$783,СВЦЭМ!$A$40:$A$783,$A456,СВЦЭМ!$B$39:$B$782,C$437)+'СЕТ СН'!$F$16</f>
        <v>0</v>
      </c>
      <c r="D456" s="36">
        <f>SUMIFS(СВЦЭМ!$L$40:$L$783,СВЦЭМ!$A$40:$A$783,$A456,СВЦЭМ!$B$39:$B$782,D$437)+'СЕТ СН'!$F$16</f>
        <v>0</v>
      </c>
      <c r="E456" s="36">
        <f>SUMIFS(СВЦЭМ!$L$40:$L$783,СВЦЭМ!$A$40:$A$783,$A456,СВЦЭМ!$B$39:$B$782,E$437)+'СЕТ СН'!$F$16</f>
        <v>0</v>
      </c>
      <c r="F456" s="36">
        <f>SUMIFS(СВЦЭМ!$L$40:$L$783,СВЦЭМ!$A$40:$A$783,$A456,СВЦЭМ!$B$39:$B$782,F$437)+'СЕТ СН'!$F$16</f>
        <v>0</v>
      </c>
      <c r="G456" s="36">
        <f>SUMIFS(СВЦЭМ!$L$40:$L$783,СВЦЭМ!$A$40:$A$783,$A456,СВЦЭМ!$B$39:$B$782,G$437)+'СЕТ СН'!$F$16</f>
        <v>0</v>
      </c>
      <c r="H456" s="36">
        <f>SUMIFS(СВЦЭМ!$L$40:$L$783,СВЦЭМ!$A$40:$A$783,$A456,СВЦЭМ!$B$39:$B$782,H$437)+'СЕТ СН'!$F$16</f>
        <v>0</v>
      </c>
      <c r="I456" s="36">
        <f>SUMIFS(СВЦЭМ!$L$40:$L$783,СВЦЭМ!$A$40:$A$783,$A456,СВЦЭМ!$B$39:$B$782,I$437)+'СЕТ СН'!$F$16</f>
        <v>0</v>
      </c>
      <c r="J456" s="36">
        <f>SUMIFS(СВЦЭМ!$L$40:$L$783,СВЦЭМ!$A$40:$A$783,$A456,СВЦЭМ!$B$39:$B$782,J$437)+'СЕТ СН'!$F$16</f>
        <v>0</v>
      </c>
      <c r="K456" s="36">
        <f>SUMIFS(СВЦЭМ!$L$40:$L$783,СВЦЭМ!$A$40:$A$783,$A456,СВЦЭМ!$B$39:$B$782,K$437)+'СЕТ СН'!$F$16</f>
        <v>0</v>
      </c>
      <c r="L456" s="36">
        <f>SUMIFS(СВЦЭМ!$L$40:$L$783,СВЦЭМ!$A$40:$A$783,$A456,СВЦЭМ!$B$39:$B$782,L$437)+'СЕТ СН'!$F$16</f>
        <v>0</v>
      </c>
      <c r="M456" s="36">
        <f>SUMIFS(СВЦЭМ!$L$40:$L$783,СВЦЭМ!$A$40:$A$783,$A456,СВЦЭМ!$B$39:$B$782,M$437)+'СЕТ СН'!$F$16</f>
        <v>0</v>
      </c>
      <c r="N456" s="36">
        <f>SUMIFS(СВЦЭМ!$L$40:$L$783,СВЦЭМ!$A$40:$A$783,$A456,СВЦЭМ!$B$39:$B$782,N$437)+'СЕТ СН'!$F$16</f>
        <v>0</v>
      </c>
      <c r="O456" s="36">
        <f>SUMIFS(СВЦЭМ!$L$40:$L$783,СВЦЭМ!$A$40:$A$783,$A456,СВЦЭМ!$B$39:$B$782,O$437)+'СЕТ СН'!$F$16</f>
        <v>0</v>
      </c>
      <c r="P456" s="36">
        <f>SUMIFS(СВЦЭМ!$L$40:$L$783,СВЦЭМ!$A$40:$A$783,$A456,СВЦЭМ!$B$39:$B$782,P$437)+'СЕТ СН'!$F$16</f>
        <v>0</v>
      </c>
      <c r="Q456" s="36">
        <f>SUMIFS(СВЦЭМ!$L$40:$L$783,СВЦЭМ!$A$40:$A$783,$A456,СВЦЭМ!$B$39:$B$782,Q$437)+'СЕТ СН'!$F$16</f>
        <v>0</v>
      </c>
      <c r="R456" s="36">
        <f>SUMIFS(СВЦЭМ!$L$40:$L$783,СВЦЭМ!$A$40:$A$783,$A456,СВЦЭМ!$B$39:$B$782,R$437)+'СЕТ СН'!$F$16</f>
        <v>0</v>
      </c>
      <c r="S456" s="36">
        <f>SUMIFS(СВЦЭМ!$L$40:$L$783,СВЦЭМ!$A$40:$A$783,$A456,СВЦЭМ!$B$39:$B$782,S$437)+'СЕТ СН'!$F$16</f>
        <v>0</v>
      </c>
      <c r="T456" s="36">
        <f>SUMIFS(СВЦЭМ!$L$40:$L$783,СВЦЭМ!$A$40:$A$783,$A456,СВЦЭМ!$B$39:$B$782,T$437)+'СЕТ СН'!$F$16</f>
        <v>0</v>
      </c>
      <c r="U456" s="36">
        <f>SUMIFS(СВЦЭМ!$L$40:$L$783,СВЦЭМ!$A$40:$A$783,$A456,СВЦЭМ!$B$39:$B$782,U$437)+'СЕТ СН'!$F$16</f>
        <v>0</v>
      </c>
      <c r="V456" s="36">
        <f>SUMIFS(СВЦЭМ!$L$40:$L$783,СВЦЭМ!$A$40:$A$783,$A456,СВЦЭМ!$B$39:$B$782,V$437)+'СЕТ СН'!$F$16</f>
        <v>0</v>
      </c>
      <c r="W456" s="36">
        <f>SUMIFS(СВЦЭМ!$L$40:$L$783,СВЦЭМ!$A$40:$A$783,$A456,СВЦЭМ!$B$39:$B$782,W$437)+'СЕТ СН'!$F$16</f>
        <v>0</v>
      </c>
      <c r="X456" s="36">
        <f>SUMIFS(СВЦЭМ!$L$40:$L$783,СВЦЭМ!$A$40:$A$783,$A456,СВЦЭМ!$B$39:$B$782,X$437)+'СЕТ СН'!$F$16</f>
        <v>0</v>
      </c>
      <c r="Y456" s="36">
        <f>SUMIFS(СВЦЭМ!$L$40:$L$783,СВЦЭМ!$A$40:$A$783,$A456,СВЦЭМ!$B$39:$B$782,Y$437)+'СЕТ СН'!$F$16</f>
        <v>0</v>
      </c>
    </row>
    <row r="457" spans="1:25" ht="15.75" hidden="1" x14ac:dyDescent="0.2">
      <c r="A457" s="35">
        <f t="shared" si="12"/>
        <v>44275</v>
      </c>
      <c r="B457" s="36">
        <f>SUMIFS(СВЦЭМ!$L$40:$L$783,СВЦЭМ!$A$40:$A$783,$A457,СВЦЭМ!$B$39:$B$782,B$437)+'СЕТ СН'!$F$16</f>
        <v>0</v>
      </c>
      <c r="C457" s="36">
        <f>SUMIFS(СВЦЭМ!$L$40:$L$783,СВЦЭМ!$A$40:$A$783,$A457,СВЦЭМ!$B$39:$B$782,C$437)+'СЕТ СН'!$F$16</f>
        <v>0</v>
      </c>
      <c r="D457" s="36">
        <f>SUMIFS(СВЦЭМ!$L$40:$L$783,СВЦЭМ!$A$40:$A$783,$A457,СВЦЭМ!$B$39:$B$782,D$437)+'СЕТ СН'!$F$16</f>
        <v>0</v>
      </c>
      <c r="E457" s="36">
        <f>SUMIFS(СВЦЭМ!$L$40:$L$783,СВЦЭМ!$A$40:$A$783,$A457,СВЦЭМ!$B$39:$B$782,E$437)+'СЕТ СН'!$F$16</f>
        <v>0</v>
      </c>
      <c r="F457" s="36">
        <f>SUMIFS(СВЦЭМ!$L$40:$L$783,СВЦЭМ!$A$40:$A$783,$A457,СВЦЭМ!$B$39:$B$782,F$437)+'СЕТ СН'!$F$16</f>
        <v>0</v>
      </c>
      <c r="G457" s="36">
        <f>SUMIFS(СВЦЭМ!$L$40:$L$783,СВЦЭМ!$A$40:$A$783,$A457,СВЦЭМ!$B$39:$B$782,G$437)+'СЕТ СН'!$F$16</f>
        <v>0</v>
      </c>
      <c r="H457" s="36">
        <f>SUMIFS(СВЦЭМ!$L$40:$L$783,СВЦЭМ!$A$40:$A$783,$A457,СВЦЭМ!$B$39:$B$782,H$437)+'СЕТ СН'!$F$16</f>
        <v>0</v>
      </c>
      <c r="I457" s="36">
        <f>SUMIFS(СВЦЭМ!$L$40:$L$783,СВЦЭМ!$A$40:$A$783,$A457,СВЦЭМ!$B$39:$B$782,I$437)+'СЕТ СН'!$F$16</f>
        <v>0</v>
      </c>
      <c r="J457" s="36">
        <f>SUMIFS(СВЦЭМ!$L$40:$L$783,СВЦЭМ!$A$40:$A$783,$A457,СВЦЭМ!$B$39:$B$782,J$437)+'СЕТ СН'!$F$16</f>
        <v>0</v>
      </c>
      <c r="K457" s="36">
        <f>SUMIFS(СВЦЭМ!$L$40:$L$783,СВЦЭМ!$A$40:$A$783,$A457,СВЦЭМ!$B$39:$B$782,K$437)+'СЕТ СН'!$F$16</f>
        <v>0</v>
      </c>
      <c r="L457" s="36">
        <f>SUMIFS(СВЦЭМ!$L$40:$L$783,СВЦЭМ!$A$40:$A$783,$A457,СВЦЭМ!$B$39:$B$782,L$437)+'СЕТ СН'!$F$16</f>
        <v>0</v>
      </c>
      <c r="M457" s="36">
        <f>SUMIFS(СВЦЭМ!$L$40:$L$783,СВЦЭМ!$A$40:$A$783,$A457,СВЦЭМ!$B$39:$B$782,M$437)+'СЕТ СН'!$F$16</f>
        <v>0</v>
      </c>
      <c r="N457" s="36">
        <f>SUMIFS(СВЦЭМ!$L$40:$L$783,СВЦЭМ!$A$40:$A$783,$A457,СВЦЭМ!$B$39:$B$782,N$437)+'СЕТ СН'!$F$16</f>
        <v>0</v>
      </c>
      <c r="O457" s="36">
        <f>SUMIFS(СВЦЭМ!$L$40:$L$783,СВЦЭМ!$A$40:$A$783,$A457,СВЦЭМ!$B$39:$B$782,O$437)+'СЕТ СН'!$F$16</f>
        <v>0</v>
      </c>
      <c r="P457" s="36">
        <f>SUMIFS(СВЦЭМ!$L$40:$L$783,СВЦЭМ!$A$40:$A$783,$A457,СВЦЭМ!$B$39:$B$782,P$437)+'СЕТ СН'!$F$16</f>
        <v>0</v>
      </c>
      <c r="Q457" s="36">
        <f>SUMIFS(СВЦЭМ!$L$40:$L$783,СВЦЭМ!$A$40:$A$783,$A457,СВЦЭМ!$B$39:$B$782,Q$437)+'СЕТ СН'!$F$16</f>
        <v>0</v>
      </c>
      <c r="R457" s="36">
        <f>SUMIFS(СВЦЭМ!$L$40:$L$783,СВЦЭМ!$A$40:$A$783,$A457,СВЦЭМ!$B$39:$B$782,R$437)+'СЕТ СН'!$F$16</f>
        <v>0</v>
      </c>
      <c r="S457" s="36">
        <f>SUMIFS(СВЦЭМ!$L$40:$L$783,СВЦЭМ!$A$40:$A$783,$A457,СВЦЭМ!$B$39:$B$782,S$437)+'СЕТ СН'!$F$16</f>
        <v>0</v>
      </c>
      <c r="T457" s="36">
        <f>SUMIFS(СВЦЭМ!$L$40:$L$783,СВЦЭМ!$A$40:$A$783,$A457,СВЦЭМ!$B$39:$B$782,T$437)+'СЕТ СН'!$F$16</f>
        <v>0</v>
      </c>
      <c r="U457" s="36">
        <f>SUMIFS(СВЦЭМ!$L$40:$L$783,СВЦЭМ!$A$40:$A$783,$A457,СВЦЭМ!$B$39:$B$782,U$437)+'СЕТ СН'!$F$16</f>
        <v>0</v>
      </c>
      <c r="V457" s="36">
        <f>SUMIFS(СВЦЭМ!$L$40:$L$783,СВЦЭМ!$A$40:$A$783,$A457,СВЦЭМ!$B$39:$B$782,V$437)+'СЕТ СН'!$F$16</f>
        <v>0</v>
      </c>
      <c r="W457" s="36">
        <f>SUMIFS(СВЦЭМ!$L$40:$L$783,СВЦЭМ!$A$40:$A$783,$A457,СВЦЭМ!$B$39:$B$782,W$437)+'СЕТ СН'!$F$16</f>
        <v>0</v>
      </c>
      <c r="X457" s="36">
        <f>SUMIFS(СВЦЭМ!$L$40:$L$783,СВЦЭМ!$A$40:$A$783,$A457,СВЦЭМ!$B$39:$B$782,X$437)+'СЕТ СН'!$F$16</f>
        <v>0</v>
      </c>
      <c r="Y457" s="36">
        <f>SUMIFS(СВЦЭМ!$L$40:$L$783,СВЦЭМ!$A$40:$A$783,$A457,СВЦЭМ!$B$39:$B$782,Y$437)+'СЕТ СН'!$F$16</f>
        <v>0</v>
      </c>
    </row>
    <row r="458" spans="1:25" ht="15.75" hidden="1" x14ac:dyDescent="0.2">
      <c r="A458" s="35">
        <f t="shared" si="12"/>
        <v>44276</v>
      </c>
      <c r="B458" s="36">
        <f>SUMIFS(СВЦЭМ!$L$40:$L$783,СВЦЭМ!$A$40:$A$783,$A458,СВЦЭМ!$B$39:$B$782,B$437)+'СЕТ СН'!$F$16</f>
        <v>0</v>
      </c>
      <c r="C458" s="36">
        <f>SUMIFS(СВЦЭМ!$L$40:$L$783,СВЦЭМ!$A$40:$A$783,$A458,СВЦЭМ!$B$39:$B$782,C$437)+'СЕТ СН'!$F$16</f>
        <v>0</v>
      </c>
      <c r="D458" s="36">
        <f>SUMIFS(СВЦЭМ!$L$40:$L$783,СВЦЭМ!$A$40:$A$783,$A458,СВЦЭМ!$B$39:$B$782,D$437)+'СЕТ СН'!$F$16</f>
        <v>0</v>
      </c>
      <c r="E458" s="36">
        <f>SUMIFS(СВЦЭМ!$L$40:$L$783,СВЦЭМ!$A$40:$A$783,$A458,СВЦЭМ!$B$39:$B$782,E$437)+'СЕТ СН'!$F$16</f>
        <v>0</v>
      </c>
      <c r="F458" s="36">
        <f>SUMIFS(СВЦЭМ!$L$40:$L$783,СВЦЭМ!$A$40:$A$783,$A458,СВЦЭМ!$B$39:$B$782,F$437)+'СЕТ СН'!$F$16</f>
        <v>0</v>
      </c>
      <c r="G458" s="36">
        <f>SUMIFS(СВЦЭМ!$L$40:$L$783,СВЦЭМ!$A$40:$A$783,$A458,СВЦЭМ!$B$39:$B$782,G$437)+'СЕТ СН'!$F$16</f>
        <v>0</v>
      </c>
      <c r="H458" s="36">
        <f>SUMIFS(СВЦЭМ!$L$40:$L$783,СВЦЭМ!$A$40:$A$783,$A458,СВЦЭМ!$B$39:$B$782,H$437)+'СЕТ СН'!$F$16</f>
        <v>0</v>
      </c>
      <c r="I458" s="36">
        <f>SUMIFS(СВЦЭМ!$L$40:$L$783,СВЦЭМ!$A$40:$A$783,$A458,СВЦЭМ!$B$39:$B$782,I$437)+'СЕТ СН'!$F$16</f>
        <v>0</v>
      </c>
      <c r="J458" s="36">
        <f>SUMIFS(СВЦЭМ!$L$40:$L$783,СВЦЭМ!$A$40:$A$783,$A458,СВЦЭМ!$B$39:$B$782,J$437)+'СЕТ СН'!$F$16</f>
        <v>0</v>
      </c>
      <c r="K458" s="36">
        <f>SUMIFS(СВЦЭМ!$L$40:$L$783,СВЦЭМ!$A$40:$A$783,$A458,СВЦЭМ!$B$39:$B$782,K$437)+'СЕТ СН'!$F$16</f>
        <v>0</v>
      </c>
      <c r="L458" s="36">
        <f>SUMIFS(СВЦЭМ!$L$40:$L$783,СВЦЭМ!$A$40:$A$783,$A458,СВЦЭМ!$B$39:$B$782,L$437)+'СЕТ СН'!$F$16</f>
        <v>0</v>
      </c>
      <c r="M458" s="36">
        <f>SUMIFS(СВЦЭМ!$L$40:$L$783,СВЦЭМ!$A$40:$A$783,$A458,СВЦЭМ!$B$39:$B$782,M$437)+'СЕТ СН'!$F$16</f>
        <v>0</v>
      </c>
      <c r="N458" s="36">
        <f>SUMIFS(СВЦЭМ!$L$40:$L$783,СВЦЭМ!$A$40:$A$783,$A458,СВЦЭМ!$B$39:$B$782,N$437)+'СЕТ СН'!$F$16</f>
        <v>0</v>
      </c>
      <c r="O458" s="36">
        <f>SUMIFS(СВЦЭМ!$L$40:$L$783,СВЦЭМ!$A$40:$A$783,$A458,СВЦЭМ!$B$39:$B$782,O$437)+'СЕТ СН'!$F$16</f>
        <v>0</v>
      </c>
      <c r="P458" s="36">
        <f>SUMIFS(СВЦЭМ!$L$40:$L$783,СВЦЭМ!$A$40:$A$783,$A458,СВЦЭМ!$B$39:$B$782,P$437)+'СЕТ СН'!$F$16</f>
        <v>0</v>
      </c>
      <c r="Q458" s="36">
        <f>SUMIFS(СВЦЭМ!$L$40:$L$783,СВЦЭМ!$A$40:$A$783,$A458,СВЦЭМ!$B$39:$B$782,Q$437)+'СЕТ СН'!$F$16</f>
        <v>0</v>
      </c>
      <c r="R458" s="36">
        <f>SUMIFS(СВЦЭМ!$L$40:$L$783,СВЦЭМ!$A$40:$A$783,$A458,СВЦЭМ!$B$39:$B$782,R$437)+'СЕТ СН'!$F$16</f>
        <v>0</v>
      </c>
      <c r="S458" s="36">
        <f>SUMIFS(СВЦЭМ!$L$40:$L$783,СВЦЭМ!$A$40:$A$783,$A458,СВЦЭМ!$B$39:$B$782,S$437)+'СЕТ СН'!$F$16</f>
        <v>0</v>
      </c>
      <c r="T458" s="36">
        <f>SUMIFS(СВЦЭМ!$L$40:$L$783,СВЦЭМ!$A$40:$A$783,$A458,СВЦЭМ!$B$39:$B$782,T$437)+'СЕТ СН'!$F$16</f>
        <v>0</v>
      </c>
      <c r="U458" s="36">
        <f>SUMIFS(СВЦЭМ!$L$40:$L$783,СВЦЭМ!$A$40:$A$783,$A458,СВЦЭМ!$B$39:$B$782,U$437)+'СЕТ СН'!$F$16</f>
        <v>0</v>
      </c>
      <c r="V458" s="36">
        <f>SUMIFS(СВЦЭМ!$L$40:$L$783,СВЦЭМ!$A$40:$A$783,$A458,СВЦЭМ!$B$39:$B$782,V$437)+'СЕТ СН'!$F$16</f>
        <v>0</v>
      </c>
      <c r="W458" s="36">
        <f>SUMIFS(СВЦЭМ!$L$40:$L$783,СВЦЭМ!$A$40:$A$783,$A458,СВЦЭМ!$B$39:$B$782,W$437)+'СЕТ СН'!$F$16</f>
        <v>0</v>
      </c>
      <c r="X458" s="36">
        <f>SUMIFS(СВЦЭМ!$L$40:$L$783,СВЦЭМ!$A$40:$A$783,$A458,СВЦЭМ!$B$39:$B$782,X$437)+'СЕТ СН'!$F$16</f>
        <v>0</v>
      </c>
      <c r="Y458" s="36">
        <f>SUMIFS(СВЦЭМ!$L$40:$L$783,СВЦЭМ!$A$40:$A$783,$A458,СВЦЭМ!$B$39:$B$782,Y$437)+'СЕТ СН'!$F$16</f>
        <v>0</v>
      </c>
    </row>
    <row r="459" spans="1:25" ht="15.75" hidden="1" x14ac:dyDescent="0.2">
      <c r="A459" s="35">
        <f t="shared" si="12"/>
        <v>44277</v>
      </c>
      <c r="B459" s="36">
        <f>SUMIFS(СВЦЭМ!$L$40:$L$783,СВЦЭМ!$A$40:$A$783,$A459,СВЦЭМ!$B$39:$B$782,B$437)+'СЕТ СН'!$F$16</f>
        <v>0</v>
      </c>
      <c r="C459" s="36">
        <f>SUMIFS(СВЦЭМ!$L$40:$L$783,СВЦЭМ!$A$40:$A$783,$A459,СВЦЭМ!$B$39:$B$782,C$437)+'СЕТ СН'!$F$16</f>
        <v>0</v>
      </c>
      <c r="D459" s="36">
        <f>SUMIFS(СВЦЭМ!$L$40:$L$783,СВЦЭМ!$A$40:$A$783,$A459,СВЦЭМ!$B$39:$B$782,D$437)+'СЕТ СН'!$F$16</f>
        <v>0</v>
      </c>
      <c r="E459" s="36">
        <f>SUMIFS(СВЦЭМ!$L$40:$L$783,СВЦЭМ!$A$40:$A$783,$A459,СВЦЭМ!$B$39:$B$782,E$437)+'СЕТ СН'!$F$16</f>
        <v>0</v>
      </c>
      <c r="F459" s="36">
        <f>SUMIFS(СВЦЭМ!$L$40:$L$783,СВЦЭМ!$A$40:$A$783,$A459,СВЦЭМ!$B$39:$B$782,F$437)+'СЕТ СН'!$F$16</f>
        <v>0</v>
      </c>
      <c r="G459" s="36">
        <f>SUMIFS(СВЦЭМ!$L$40:$L$783,СВЦЭМ!$A$40:$A$783,$A459,СВЦЭМ!$B$39:$B$782,G$437)+'СЕТ СН'!$F$16</f>
        <v>0</v>
      </c>
      <c r="H459" s="36">
        <f>SUMIFS(СВЦЭМ!$L$40:$L$783,СВЦЭМ!$A$40:$A$783,$A459,СВЦЭМ!$B$39:$B$782,H$437)+'СЕТ СН'!$F$16</f>
        <v>0</v>
      </c>
      <c r="I459" s="36">
        <f>SUMIFS(СВЦЭМ!$L$40:$L$783,СВЦЭМ!$A$40:$A$783,$A459,СВЦЭМ!$B$39:$B$782,I$437)+'СЕТ СН'!$F$16</f>
        <v>0</v>
      </c>
      <c r="J459" s="36">
        <f>SUMIFS(СВЦЭМ!$L$40:$L$783,СВЦЭМ!$A$40:$A$783,$A459,СВЦЭМ!$B$39:$B$782,J$437)+'СЕТ СН'!$F$16</f>
        <v>0</v>
      </c>
      <c r="K459" s="36">
        <f>SUMIFS(СВЦЭМ!$L$40:$L$783,СВЦЭМ!$A$40:$A$783,$A459,СВЦЭМ!$B$39:$B$782,K$437)+'СЕТ СН'!$F$16</f>
        <v>0</v>
      </c>
      <c r="L459" s="36">
        <f>SUMIFS(СВЦЭМ!$L$40:$L$783,СВЦЭМ!$A$40:$A$783,$A459,СВЦЭМ!$B$39:$B$782,L$437)+'СЕТ СН'!$F$16</f>
        <v>0</v>
      </c>
      <c r="M459" s="36">
        <f>SUMIFS(СВЦЭМ!$L$40:$L$783,СВЦЭМ!$A$40:$A$783,$A459,СВЦЭМ!$B$39:$B$782,M$437)+'СЕТ СН'!$F$16</f>
        <v>0</v>
      </c>
      <c r="N459" s="36">
        <f>SUMIFS(СВЦЭМ!$L$40:$L$783,СВЦЭМ!$A$40:$A$783,$A459,СВЦЭМ!$B$39:$B$782,N$437)+'СЕТ СН'!$F$16</f>
        <v>0</v>
      </c>
      <c r="O459" s="36">
        <f>SUMIFS(СВЦЭМ!$L$40:$L$783,СВЦЭМ!$A$40:$A$783,$A459,СВЦЭМ!$B$39:$B$782,O$437)+'СЕТ СН'!$F$16</f>
        <v>0</v>
      </c>
      <c r="P459" s="36">
        <f>SUMIFS(СВЦЭМ!$L$40:$L$783,СВЦЭМ!$A$40:$A$783,$A459,СВЦЭМ!$B$39:$B$782,P$437)+'СЕТ СН'!$F$16</f>
        <v>0</v>
      </c>
      <c r="Q459" s="36">
        <f>SUMIFS(СВЦЭМ!$L$40:$L$783,СВЦЭМ!$A$40:$A$783,$A459,СВЦЭМ!$B$39:$B$782,Q$437)+'СЕТ СН'!$F$16</f>
        <v>0</v>
      </c>
      <c r="R459" s="36">
        <f>SUMIFS(СВЦЭМ!$L$40:$L$783,СВЦЭМ!$A$40:$A$783,$A459,СВЦЭМ!$B$39:$B$782,R$437)+'СЕТ СН'!$F$16</f>
        <v>0</v>
      </c>
      <c r="S459" s="36">
        <f>SUMIFS(СВЦЭМ!$L$40:$L$783,СВЦЭМ!$A$40:$A$783,$A459,СВЦЭМ!$B$39:$B$782,S$437)+'СЕТ СН'!$F$16</f>
        <v>0</v>
      </c>
      <c r="T459" s="36">
        <f>SUMIFS(СВЦЭМ!$L$40:$L$783,СВЦЭМ!$A$40:$A$783,$A459,СВЦЭМ!$B$39:$B$782,T$437)+'СЕТ СН'!$F$16</f>
        <v>0</v>
      </c>
      <c r="U459" s="36">
        <f>SUMIFS(СВЦЭМ!$L$40:$L$783,СВЦЭМ!$A$40:$A$783,$A459,СВЦЭМ!$B$39:$B$782,U$437)+'СЕТ СН'!$F$16</f>
        <v>0</v>
      </c>
      <c r="V459" s="36">
        <f>SUMIFS(СВЦЭМ!$L$40:$L$783,СВЦЭМ!$A$40:$A$783,$A459,СВЦЭМ!$B$39:$B$782,V$437)+'СЕТ СН'!$F$16</f>
        <v>0</v>
      </c>
      <c r="W459" s="36">
        <f>SUMIFS(СВЦЭМ!$L$40:$L$783,СВЦЭМ!$A$40:$A$783,$A459,СВЦЭМ!$B$39:$B$782,W$437)+'СЕТ СН'!$F$16</f>
        <v>0</v>
      </c>
      <c r="X459" s="36">
        <f>SUMIFS(СВЦЭМ!$L$40:$L$783,СВЦЭМ!$A$40:$A$783,$A459,СВЦЭМ!$B$39:$B$782,X$437)+'СЕТ СН'!$F$16</f>
        <v>0</v>
      </c>
      <c r="Y459" s="36">
        <f>SUMIFS(СВЦЭМ!$L$40:$L$783,СВЦЭМ!$A$40:$A$783,$A459,СВЦЭМ!$B$39:$B$782,Y$437)+'СЕТ СН'!$F$16</f>
        <v>0</v>
      </c>
    </row>
    <row r="460" spans="1:25" ht="15.75" hidden="1" x14ac:dyDescent="0.2">
      <c r="A460" s="35">
        <f t="shared" si="12"/>
        <v>44278</v>
      </c>
      <c r="B460" s="36">
        <f>SUMIFS(СВЦЭМ!$L$40:$L$783,СВЦЭМ!$A$40:$A$783,$A460,СВЦЭМ!$B$39:$B$782,B$437)+'СЕТ СН'!$F$16</f>
        <v>0</v>
      </c>
      <c r="C460" s="36">
        <f>SUMIFS(СВЦЭМ!$L$40:$L$783,СВЦЭМ!$A$40:$A$783,$A460,СВЦЭМ!$B$39:$B$782,C$437)+'СЕТ СН'!$F$16</f>
        <v>0</v>
      </c>
      <c r="D460" s="36">
        <f>SUMIFS(СВЦЭМ!$L$40:$L$783,СВЦЭМ!$A$40:$A$783,$A460,СВЦЭМ!$B$39:$B$782,D$437)+'СЕТ СН'!$F$16</f>
        <v>0</v>
      </c>
      <c r="E460" s="36">
        <f>SUMIFS(СВЦЭМ!$L$40:$L$783,СВЦЭМ!$A$40:$A$783,$A460,СВЦЭМ!$B$39:$B$782,E$437)+'СЕТ СН'!$F$16</f>
        <v>0</v>
      </c>
      <c r="F460" s="36">
        <f>SUMIFS(СВЦЭМ!$L$40:$L$783,СВЦЭМ!$A$40:$A$783,$A460,СВЦЭМ!$B$39:$B$782,F$437)+'СЕТ СН'!$F$16</f>
        <v>0</v>
      </c>
      <c r="G460" s="36">
        <f>SUMIFS(СВЦЭМ!$L$40:$L$783,СВЦЭМ!$A$40:$A$783,$A460,СВЦЭМ!$B$39:$B$782,G$437)+'СЕТ СН'!$F$16</f>
        <v>0</v>
      </c>
      <c r="H460" s="36">
        <f>SUMIFS(СВЦЭМ!$L$40:$L$783,СВЦЭМ!$A$40:$A$783,$A460,СВЦЭМ!$B$39:$B$782,H$437)+'СЕТ СН'!$F$16</f>
        <v>0</v>
      </c>
      <c r="I460" s="36">
        <f>SUMIFS(СВЦЭМ!$L$40:$L$783,СВЦЭМ!$A$40:$A$783,$A460,СВЦЭМ!$B$39:$B$782,I$437)+'СЕТ СН'!$F$16</f>
        <v>0</v>
      </c>
      <c r="J460" s="36">
        <f>SUMIFS(СВЦЭМ!$L$40:$L$783,СВЦЭМ!$A$40:$A$783,$A460,СВЦЭМ!$B$39:$B$782,J$437)+'СЕТ СН'!$F$16</f>
        <v>0</v>
      </c>
      <c r="K460" s="36">
        <f>SUMIFS(СВЦЭМ!$L$40:$L$783,СВЦЭМ!$A$40:$A$783,$A460,СВЦЭМ!$B$39:$B$782,K$437)+'СЕТ СН'!$F$16</f>
        <v>0</v>
      </c>
      <c r="L460" s="36">
        <f>SUMIFS(СВЦЭМ!$L$40:$L$783,СВЦЭМ!$A$40:$A$783,$A460,СВЦЭМ!$B$39:$B$782,L$437)+'СЕТ СН'!$F$16</f>
        <v>0</v>
      </c>
      <c r="M460" s="36">
        <f>SUMIFS(СВЦЭМ!$L$40:$L$783,СВЦЭМ!$A$40:$A$783,$A460,СВЦЭМ!$B$39:$B$782,M$437)+'СЕТ СН'!$F$16</f>
        <v>0</v>
      </c>
      <c r="N460" s="36">
        <f>SUMIFS(СВЦЭМ!$L$40:$L$783,СВЦЭМ!$A$40:$A$783,$A460,СВЦЭМ!$B$39:$B$782,N$437)+'СЕТ СН'!$F$16</f>
        <v>0</v>
      </c>
      <c r="O460" s="36">
        <f>SUMIFS(СВЦЭМ!$L$40:$L$783,СВЦЭМ!$A$40:$A$783,$A460,СВЦЭМ!$B$39:$B$782,O$437)+'СЕТ СН'!$F$16</f>
        <v>0</v>
      </c>
      <c r="P460" s="36">
        <f>SUMIFS(СВЦЭМ!$L$40:$L$783,СВЦЭМ!$A$40:$A$783,$A460,СВЦЭМ!$B$39:$B$782,P$437)+'СЕТ СН'!$F$16</f>
        <v>0</v>
      </c>
      <c r="Q460" s="36">
        <f>SUMIFS(СВЦЭМ!$L$40:$L$783,СВЦЭМ!$A$40:$A$783,$A460,СВЦЭМ!$B$39:$B$782,Q$437)+'СЕТ СН'!$F$16</f>
        <v>0</v>
      </c>
      <c r="R460" s="36">
        <f>SUMIFS(СВЦЭМ!$L$40:$L$783,СВЦЭМ!$A$40:$A$783,$A460,СВЦЭМ!$B$39:$B$782,R$437)+'СЕТ СН'!$F$16</f>
        <v>0</v>
      </c>
      <c r="S460" s="36">
        <f>SUMIFS(СВЦЭМ!$L$40:$L$783,СВЦЭМ!$A$40:$A$783,$A460,СВЦЭМ!$B$39:$B$782,S$437)+'СЕТ СН'!$F$16</f>
        <v>0</v>
      </c>
      <c r="T460" s="36">
        <f>SUMIFS(СВЦЭМ!$L$40:$L$783,СВЦЭМ!$A$40:$A$783,$A460,СВЦЭМ!$B$39:$B$782,T$437)+'СЕТ СН'!$F$16</f>
        <v>0</v>
      </c>
      <c r="U460" s="36">
        <f>SUMIFS(СВЦЭМ!$L$40:$L$783,СВЦЭМ!$A$40:$A$783,$A460,СВЦЭМ!$B$39:$B$782,U$437)+'СЕТ СН'!$F$16</f>
        <v>0</v>
      </c>
      <c r="V460" s="36">
        <f>SUMIFS(СВЦЭМ!$L$40:$L$783,СВЦЭМ!$A$40:$A$783,$A460,СВЦЭМ!$B$39:$B$782,V$437)+'СЕТ СН'!$F$16</f>
        <v>0</v>
      </c>
      <c r="W460" s="36">
        <f>SUMIFS(СВЦЭМ!$L$40:$L$783,СВЦЭМ!$A$40:$A$783,$A460,СВЦЭМ!$B$39:$B$782,W$437)+'СЕТ СН'!$F$16</f>
        <v>0</v>
      </c>
      <c r="X460" s="36">
        <f>SUMIFS(СВЦЭМ!$L$40:$L$783,СВЦЭМ!$A$40:$A$783,$A460,СВЦЭМ!$B$39:$B$782,X$437)+'СЕТ СН'!$F$16</f>
        <v>0</v>
      </c>
      <c r="Y460" s="36">
        <f>SUMIFS(СВЦЭМ!$L$40:$L$783,СВЦЭМ!$A$40:$A$783,$A460,СВЦЭМ!$B$39:$B$782,Y$437)+'СЕТ СН'!$F$16</f>
        <v>0</v>
      </c>
    </row>
    <row r="461" spans="1:25" ht="15.75" hidden="1" x14ac:dyDescent="0.2">
      <c r="A461" s="35">
        <f t="shared" si="12"/>
        <v>44279</v>
      </c>
      <c r="B461" s="36">
        <f>SUMIFS(СВЦЭМ!$L$40:$L$783,СВЦЭМ!$A$40:$A$783,$A461,СВЦЭМ!$B$39:$B$782,B$437)+'СЕТ СН'!$F$16</f>
        <v>0</v>
      </c>
      <c r="C461" s="36">
        <f>SUMIFS(СВЦЭМ!$L$40:$L$783,СВЦЭМ!$A$40:$A$783,$A461,СВЦЭМ!$B$39:$B$782,C$437)+'СЕТ СН'!$F$16</f>
        <v>0</v>
      </c>
      <c r="D461" s="36">
        <f>SUMIFS(СВЦЭМ!$L$40:$L$783,СВЦЭМ!$A$40:$A$783,$A461,СВЦЭМ!$B$39:$B$782,D$437)+'СЕТ СН'!$F$16</f>
        <v>0</v>
      </c>
      <c r="E461" s="36">
        <f>SUMIFS(СВЦЭМ!$L$40:$L$783,СВЦЭМ!$A$40:$A$783,$A461,СВЦЭМ!$B$39:$B$782,E$437)+'СЕТ СН'!$F$16</f>
        <v>0</v>
      </c>
      <c r="F461" s="36">
        <f>SUMIFS(СВЦЭМ!$L$40:$L$783,СВЦЭМ!$A$40:$A$783,$A461,СВЦЭМ!$B$39:$B$782,F$437)+'СЕТ СН'!$F$16</f>
        <v>0</v>
      </c>
      <c r="G461" s="36">
        <f>SUMIFS(СВЦЭМ!$L$40:$L$783,СВЦЭМ!$A$40:$A$783,$A461,СВЦЭМ!$B$39:$B$782,G$437)+'СЕТ СН'!$F$16</f>
        <v>0</v>
      </c>
      <c r="H461" s="36">
        <f>SUMIFS(СВЦЭМ!$L$40:$L$783,СВЦЭМ!$A$40:$A$783,$A461,СВЦЭМ!$B$39:$B$782,H$437)+'СЕТ СН'!$F$16</f>
        <v>0</v>
      </c>
      <c r="I461" s="36">
        <f>SUMIFS(СВЦЭМ!$L$40:$L$783,СВЦЭМ!$A$40:$A$783,$A461,СВЦЭМ!$B$39:$B$782,I$437)+'СЕТ СН'!$F$16</f>
        <v>0</v>
      </c>
      <c r="J461" s="36">
        <f>SUMIFS(СВЦЭМ!$L$40:$L$783,СВЦЭМ!$A$40:$A$783,$A461,СВЦЭМ!$B$39:$B$782,J$437)+'СЕТ СН'!$F$16</f>
        <v>0</v>
      </c>
      <c r="K461" s="36">
        <f>SUMIFS(СВЦЭМ!$L$40:$L$783,СВЦЭМ!$A$40:$A$783,$A461,СВЦЭМ!$B$39:$B$782,K$437)+'СЕТ СН'!$F$16</f>
        <v>0</v>
      </c>
      <c r="L461" s="36">
        <f>SUMIFS(СВЦЭМ!$L$40:$L$783,СВЦЭМ!$A$40:$A$783,$A461,СВЦЭМ!$B$39:$B$782,L$437)+'СЕТ СН'!$F$16</f>
        <v>0</v>
      </c>
      <c r="M461" s="36">
        <f>SUMIFS(СВЦЭМ!$L$40:$L$783,СВЦЭМ!$A$40:$A$783,$A461,СВЦЭМ!$B$39:$B$782,M$437)+'СЕТ СН'!$F$16</f>
        <v>0</v>
      </c>
      <c r="N461" s="36">
        <f>SUMIFS(СВЦЭМ!$L$40:$L$783,СВЦЭМ!$A$40:$A$783,$A461,СВЦЭМ!$B$39:$B$782,N$437)+'СЕТ СН'!$F$16</f>
        <v>0</v>
      </c>
      <c r="O461" s="36">
        <f>SUMIFS(СВЦЭМ!$L$40:$L$783,СВЦЭМ!$A$40:$A$783,$A461,СВЦЭМ!$B$39:$B$782,O$437)+'СЕТ СН'!$F$16</f>
        <v>0</v>
      </c>
      <c r="P461" s="36">
        <f>SUMIFS(СВЦЭМ!$L$40:$L$783,СВЦЭМ!$A$40:$A$783,$A461,СВЦЭМ!$B$39:$B$782,P$437)+'СЕТ СН'!$F$16</f>
        <v>0</v>
      </c>
      <c r="Q461" s="36">
        <f>SUMIFS(СВЦЭМ!$L$40:$L$783,СВЦЭМ!$A$40:$A$783,$A461,СВЦЭМ!$B$39:$B$782,Q$437)+'СЕТ СН'!$F$16</f>
        <v>0</v>
      </c>
      <c r="R461" s="36">
        <f>SUMIFS(СВЦЭМ!$L$40:$L$783,СВЦЭМ!$A$40:$A$783,$A461,СВЦЭМ!$B$39:$B$782,R$437)+'СЕТ СН'!$F$16</f>
        <v>0</v>
      </c>
      <c r="S461" s="36">
        <f>SUMIFS(СВЦЭМ!$L$40:$L$783,СВЦЭМ!$A$40:$A$783,$A461,СВЦЭМ!$B$39:$B$782,S$437)+'СЕТ СН'!$F$16</f>
        <v>0</v>
      </c>
      <c r="T461" s="36">
        <f>SUMIFS(СВЦЭМ!$L$40:$L$783,СВЦЭМ!$A$40:$A$783,$A461,СВЦЭМ!$B$39:$B$782,T$437)+'СЕТ СН'!$F$16</f>
        <v>0</v>
      </c>
      <c r="U461" s="36">
        <f>SUMIFS(СВЦЭМ!$L$40:$L$783,СВЦЭМ!$A$40:$A$783,$A461,СВЦЭМ!$B$39:$B$782,U$437)+'СЕТ СН'!$F$16</f>
        <v>0</v>
      </c>
      <c r="V461" s="36">
        <f>SUMIFS(СВЦЭМ!$L$40:$L$783,СВЦЭМ!$A$40:$A$783,$A461,СВЦЭМ!$B$39:$B$782,V$437)+'СЕТ СН'!$F$16</f>
        <v>0</v>
      </c>
      <c r="W461" s="36">
        <f>SUMIFS(СВЦЭМ!$L$40:$L$783,СВЦЭМ!$A$40:$A$783,$A461,СВЦЭМ!$B$39:$B$782,W$437)+'СЕТ СН'!$F$16</f>
        <v>0</v>
      </c>
      <c r="X461" s="36">
        <f>SUMIFS(СВЦЭМ!$L$40:$L$783,СВЦЭМ!$A$40:$A$783,$A461,СВЦЭМ!$B$39:$B$782,X$437)+'СЕТ СН'!$F$16</f>
        <v>0</v>
      </c>
      <c r="Y461" s="36">
        <f>SUMIFS(СВЦЭМ!$L$40:$L$783,СВЦЭМ!$A$40:$A$783,$A461,СВЦЭМ!$B$39:$B$782,Y$437)+'СЕТ СН'!$F$16</f>
        <v>0</v>
      </c>
    </row>
    <row r="462" spans="1:25" ht="15.75" hidden="1" x14ac:dyDescent="0.2">
      <c r="A462" s="35">
        <f t="shared" si="12"/>
        <v>44280</v>
      </c>
      <c r="B462" s="36">
        <f>SUMIFS(СВЦЭМ!$L$40:$L$783,СВЦЭМ!$A$40:$A$783,$A462,СВЦЭМ!$B$39:$B$782,B$437)+'СЕТ СН'!$F$16</f>
        <v>0</v>
      </c>
      <c r="C462" s="36">
        <f>SUMIFS(СВЦЭМ!$L$40:$L$783,СВЦЭМ!$A$40:$A$783,$A462,СВЦЭМ!$B$39:$B$782,C$437)+'СЕТ СН'!$F$16</f>
        <v>0</v>
      </c>
      <c r="D462" s="36">
        <f>SUMIFS(СВЦЭМ!$L$40:$L$783,СВЦЭМ!$A$40:$A$783,$A462,СВЦЭМ!$B$39:$B$782,D$437)+'СЕТ СН'!$F$16</f>
        <v>0</v>
      </c>
      <c r="E462" s="36">
        <f>SUMIFS(СВЦЭМ!$L$40:$L$783,СВЦЭМ!$A$40:$A$783,$A462,СВЦЭМ!$B$39:$B$782,E$437)+'СЕТ СН'!$F$16</f>
        <v>0</v>
      </c>
      <c r="F462" s="36">
        <f>SUMIFS(СВЦЭМ!$L$40:$L$783,СВЦЭМ!$A$40:$A$783,$A462,СВЦЭМ!$B$39:$B$782,F$437)+'СЕТ СН'!$F$16</f>
        <v>0</v>
      </c>
      <c r="G462" s="36">
        <f>SUMIFS(СВЦЭМ!$L$40:$L$783,СВЦЭМ!$A$40:$A$783,$A462,СВЦЭМ!$B$39:$B$782,G$437)+'СЕТ СН'!$F$16</f>
        <v>0</v>
      </c>
      <c r="H462" s="36">
        <f>SUMIFS(СВЦЭМ!$L$40:$L$783,СВЦЭМ!$A$40:$A$783,$A462,СВЦЭМ!$B$39:$B$782,H$437)+'СЕТ СН'!$F$16</f>
        <v>0</v>
      </c>
      <c r="I462" s="36">
        <f>SUMIFS(СВЦЭМ!$L$40:$L$783,СВЦЭМ!$A$40:$A$783,$A462,СВЦЭМ!$B$39:$B$782,I$437)+'СЕТ СН'!$F$16</f>
        <v>0</v>
      </c>
      <c r="J462" s="36">
        <f>SUMIFS(СВЦЭМ!$L$40:$L$783,СВЦЭМ!$A$40:$A$783,$A462,СВЦЭМ!$B$39:$B$782,J$437)+'СЕТ СН'!$F$16</f>
        <v>0</v>
      </c>
      <c r="K462" s="36">
        <f>SUMIFS(СВЦЭМ!$L$40:$L$783,СВЦЭМ!$A$40:$A$783,$A462,СВЦЭМ!$B$39:$B$782,K$437)+'СЕТ СН'!$F$16</f>
        <v>0</v>
      </c>
      <c r="L462" s="36">
        <f>SUMIFS(СВЦЭМ!$L$40:$L$783,СВЦЭМ!$A$40:$A$783,$A462,СВЦЭМ!$B$39:$B$782,L$437)+'СЕТ СН'!$F$16</f>
        <v>0</v>
      </c>
      <c r="M462" s="36">
        <f>SUMIFS(СВЦЭМ!$L$40:$L$783,СВЦЭМ!$A$40:$A$783,$A462,СВЦЭМ!$B$39:$B$782,M$437)+'СЕТ СН'!$F$16</f>
        <v>0</v>
      </c>
      <c r="N462" s="36">
        <f>SUMIFS(СВЦЭМ!$L$40:$L$783,СВЦЭМ!$A$40:$A$783,$A462,СВЦЭМ!$B$39:$B$782,N$437)+'СЕТ СН'!$F$16</f>
        <v>0</v>
      </c>
      <c r="O462" s="36">
        <f>SUMIFS(СВЦЭМ!$L$40:$L$783,СВЦЭМ!$A$40:$A$783,$A462,СВЦЭМ!$B$39:$B$782,O$437)+'СЕТ СН'!$F$16</f>
        <v>0</v>
      </c>
      <c r="P462" s="36">
        <f>SUMIFS(СВЦЭМ!$L$40:$L$783,СВЦЭМ!$A$40:$A$783,$A462,СВЦЭМ!$B$39:$B$782,P$437)+'СЕТ СН'!$F$16</f>
        <v>0</v>
      </c>
      <c r="Q462" s="36">
        <f>SUMIFS(СВЦЭМ!$L$40:$L$783,СВЦЭМ!$A$40:$A$783,$A462,СВЦЭМ!$B$39:$B$782,Q$437)+'СЕТ СН'!$F$16</f>
        <v>0</v>
      </c>
      <c r="R462" s="36">
        <f>SUMIFS(СВЦЭМ!$L$40:$L$783,СВЦЭМ!$A$40:$A$783,$A462,СВЦЭМ!$B$39:$B$782,R$437)+'СЕТ СН'!$F$16</f>
        <v>0</v>
      </c>
      <c r="S462" s="36">
        <f>SUMIFS(СВЦЭМ!$L$40:$L$783,СВЦЭМ!$A$40:$A$783,$A462,СВЦЭМ!$B$39:$B$782,S$437)+'СЕТ СН'!$F$16</f>
        <v>0</v>
      </c>
      <c r="T462" s="36">
        <f>SUMIFS(СВЦЭМ!$L$40:$L$783,СВЦЭМ!$A$40:$A$783,$A462,СВЦЭМ!$B$39:$B$782,T$437)+'СЕТ СН'!$F$16</f>
        <v>0</v>
      </c>
      <c r="U462" s="36">
        <f>SUMIFS(СВЦЭМ!$L$40:$L$783,СВЦЭМ!$A$40:$A$783,$A462,СВЦЭМ!$B$39:$B$782,U$437)+'СЕТ СН'!$F$16</f>
        <v>0</v>
      </c>
      <c r="V462" s="36">
        <f>SUMIFS(СВЦЭМ!$L$40:$L$783,СВЦЭМ!$A$40:$A$783,$A462,СВЦЭМ!$B$39:$B$782,V$437)+'СЕТ СН'!$F$16</f>
        <v>0</v>
      </c>
      <c r="W462" s="36">
        <f>SUMIFS(СВЦЭМ!$L$40:$L$783,СВЦЭМ!$A$40:$A$783,$A462,СВЦЭМ!$B$39:$B$782,W$437)+'СЕТ СН'!$F$16</f>
        <v>0</v>
      </c>
      <c r="X462" s="36">
        <f>SUMIFS(СВЦЭМ!$L$40:$L$783,СВЦЭМ!$A$40:$A$783,$A462,СВЦЭМ!$B$39:$B$782,X$437)+'СЕТ СН'!$F$16</f>
        <v>0</v>
      </c>
      <c r="Y462" s="36">
        <f>SUMIFS(СВЦЭМ!$L$40:$L$783,СВЦЭМ!$A$40:$A$783,$A462,СВЦЭМ!$B$39:$B$782,Y$437)+'СЕТ СН'!$F$16</f>
        <v>0</v>
      </c>
    </row>
    <row r="463" spans="1:25" ht="15.75" hidden="1" x14ac:dyDescent="0.2">
      <c r="A463" s="35">
        <f t="shared" si="12"/>
        <v>44281</v>
      </c>
      <c r="B463" s="36">
        <f>SUMIFS(СВЦЭМ!$L$40:$L$783,СВЦЭМ!$A$40:$A$783,$A463,СВЦЭМ!$B$39:$B$782,B$437)+'СЕТ СН'!$F$16</f>
        <v>0</v>
      </c>
      <c r="C463" s="36">
        <f>SUMIFS(СВЦЭМ!$L$40:$L$783,СВЦЭМ!$A$40:$A$783,$A463,СВЦЭМ!$B$39:$B$782,C$437)+'СЕТ СН'!$F$16</f>
        <v>0</v>
      </c>
      <c r="D463" s="36">
        <f>SUMIFS(СВЦЭМ!$L$40:$L$783,СВЦЭМ!$A$40:$A$783,$A463,СВЦЭМ!$B$39:$B$782,D$437)+'СЕТ СН'!$F$16</f>
        <v>0</v>
      </c>
      <c r="E463" s="36">
        <f>SUMIFS(СВЦЭМ!$L$40:$L$783,СВЦЭМ!$A$40:$A$783,$A463,СВЦЭМ!$B$39:$B$782,E$437)+'СЕТ СН'!$F$16</f>
        <v>0</v>
      </c>
      <c r="F463" s="36">
        <f>SUMIFS(СВЦЭМ!$L$40:$L$783,СВЦЭМ!$A$40:$A$783,$A463,СВЦЭМ!$B$39:$B$782,F$437)+'СЕТ СН'!$F$16</f>
        <v>0</v>
      </c>
      <c r="G463" s="36">
        <f>SUMIFS(СВЦЭМ!$L$40:$L$783,СВЦЭМ!$A$40:$A$783,$A463,СВЦЭМ!$B$39:$B$782,G$437)+'СЕТ СН'!$F$16</f>
        <v>0</v>
      </c>
      <c r="H463" s="36">
        <f>SUMIFS(СВЦЭМ!$L$40:$L$783,СВЦЭМ!$A$40:$A$783,$A463,СВЦЭМ!$B$39:$B$782,H$437)+'СЕТ СН'!$F$16</f>
        <v>0</v>
      </c>
      <c r="I463" s="36">
        <f>SUMIFS(СВЦЭМ!$L$40:$L$783,СВЦЭМ!$A$40:$A$783,$A463,СВЦЭМ!$B$39:$B$782,I$437)+'СЕТ СН'!$F$16</f>
        <v>0</v>
      </c>
      <c r="J463" s="36">
        <f>SUMIFS(СВЦЭМ!$L$40:$L$783,СВЦЭМ!$A$40:$A$783,$A463,СВЦЭМ!$B$39:$B$782,J$437)+'СЕТ СН'!$F$16</f>
        <v>0</v>
      </c>
      <c r="K463" s="36">
        <f>SUMIFS(СВЦЭМ!$L$40:$L$783,СВЦЭМ!$A$40:$A$783,$A463,СВЦЭМ!$B$39:$B$782,K$437)+'СЕТ СН'!$F$16</f>
        <v>0</v>
      </c>
      <c r="L463" s="36">
        <f>SUMIFS(СВЦЭМ!$L$40:$L$783,СВЦЭМ!$A$40:$A$783,$A463,СВЦЭМ!$B$39:$B$782,L$437)+'СЕТ СН'!$F$16</f>
        <v>0</v>
      </c>
      <c r="M463" s="36">
        <f>SUMIFS(СВЦЭМ!$L$40:$L$783,СВЦЭМ!$A$40:$A$783,$A463,СВЦЭМ!$B$39:$B$782,M$437)+'СЕТ СН'!$F$16</f>
        <v>0</v>
      </c>
      <c r="N463" s="36">
        <f>SUMIFS(СВЦЭМ!$L$40:$L$783,СВЦЭМ!$A$40:$A$783,$A463,СВЦЭМ!$B$39:$B$782,N$437)+'СЕТ СН'!$F$16</f>
        <v>0</v>
      </c>
      <c r="O463" s="36">
        <f>SUMIFS(СВЦЭМ!$L$40:$L$783,СВЦЭМ!$A$40:$A$783,$A463,СВЦЭМ!$B$39:$B$782,O$437)+'СЕТ СН'!$F$16</f>
        <v>0</v>
      </c>
      <c r="P463" s="36">
        <f>SUMIFS(СВЦЭМ!$L$40:$L$783,СВЦЭМ!$A$40:$A$783,$A463,СВЦЭМ!$B$39:$B$782,P$437)+'СЕТ СН'!$F$16</f>
        <v>0</v>
      </c>
      <c r="Q463" s="36">
        <f>SUMIFS(СВЦЭМ!$L$40:$L$783,СВЦЭМ!$A$40:$A$783,$A463,СВЦЭМ!$B$39:$B$782,Q$437)+'СЕТ СН'!$F$16</f>
        <v>0</v>
      </c>
      <c r="R463" s="36">
        <f>SUMIFS(СВЦЭМ!$L$40:$L$783,СВЦЭМ!$A$40:$A$783,$A463,СВЦЭМ!$B$39:$B$782,R$437)+'СЕТ СН'!$F$16</f>
        <v>0</v>
      </c>
      <c r="S463" s="36">
        <f>SUMIFS(СВЦЭМ!$L$40:$L$783,СВЦЭМ!$A$40:$A$783,$A463,СВЦЭМ!$B$39:$B$782,S$437)+'СЕТ СН'!$F$16</f>
        <v>0</v>
      </c>
      <c r="T463" s="36">
        <f>SUMIFS(СВЦЭМ!$L$40:$L$783,СВЦЭМ!$A$40:$A$783,$A463,СВЦЭМ!$B$39:$B$782,T$437)+'СЕТ СН'!$F$16</f>
        <v>0</v>
      </c>
      <c r="U463" s="36">
        <f>SUMIFS(СВЦЭМ!$L$40:$L$783,СВЦЭМ!$A$40:$A$783,$A463,СВЦЭМ!$B$39:$B$782,U$437)+'СЕТ СН'!$F$16</f>
        <v>0</v>
      </c>
      <c r="V463" s="36">
        <f>SUMIFS(СВЦЭМ!$L$40:$L$783,СВЦЭМ!$A$40:$A$783,$A463,СВЦЭМ!$B$39:$B$782,V$437)+'СЕТ СН'!$F$16</f>
        <v>0</v>
      </c>
      <c r="W463" s="36">
        <f>SUMIFS(СВЦЭМ!$L$40:$L$783,СВЦЭМ!$A$40:$A$783,$A463,СВЦЭМ!$B$39:$B$782,W$437)+'СЕТ СН'!$F$16</f>
        <v>0</v>
      </c>
      <c r="X463" s="36">
        <f>SUMIFS(СВЦЭМ!$L$40:$L$783,СВЦЭМ!$A$40:$A$783,$A463,СВЦЭМ!$B$39:$B$782,X$437)+'СЕТ СН'!$F$16</f>
        <v>0</v>
      </c>
      <c r="Y463" s="36">
        <f>SUMIFS(СВЦЭМ!$L$40:$L$783,СВЦЭМ!$A$40:$A$783,$A463,СВЦЭМ!$B$39:$B$782,Y$437)+'СЕТ СН'!$F$16</f>
        <v>0</v>
      </c>
    </row>
    <row r="464" spans="1:25" ht="15.75" hidden="1" x14ac:dyDescent="0.2">
      <c r="A464" s="35">
        <f t="shared" si="12"/>
        <v>44282</v>
      </c>
      <c r="B464" s="36">
        <f>SUMIFS(СВЦЭМ!$L$40:$L$783,СВЦЭМ!$A$40:$A$783,$A464,СВЦЭМ!$B$39:$B$782,B$437)+'СЕТ СН'!$F$16</f>
        <v>0</v>
      </c>
      <c r="C464" s="36">
        <f>SUMIFS(СВЦЭМ!$L$40:$L$783,СВЦЭМ!$A$40:$A$783,$A464,СВЦЭМ!$B$39:$B$782,C$437)+'СЕТ СН'!$F$16</f>
        <v>0</v>
      </c>
      <c r="D464" s="36">
        <f>SUMIFS(СВЦЭМ!$L$40:$L$783,СВЦЭМ!$A$40:$A$783,$A464,СВЦЭМ!$B$39:$B$782,D$437)+'СЕТ СН'!$F$16</f>
        <v>0</v>
      </c>
      <c r="E464" s="36">
        <f>SUMIFS(СВЦЭМ!$L$40:$L$783,СВЦЭМ!$A$40:$A$783,$A464,СВЦЭМ!$B$39:$B$782,E$437)+'СЕТ СН'!$F$16</f>
        <v>0</v>
      </c>
      <c r="F464" s="36">
        <f>SUMIFS(СВЦЭМ!$L$40:$L$783,СВЦЭМ!$A$40:$A$783,$A464,СВЦЭМ!$B$39:$B$782,F$437)+'СЕТ СН'!$F$16</f>
        <v>0</v>
      </c>
      <c r="G464" s="36">
        <f>SUMIFS(СВЦЭМ!$L$40:$L$783,СВЦЭМ!$A$40:$A$783,$A464,СВЦЭМ!$B$39:$B$782,G$437)+'СЕТ СН'!$F$16</f>
        <v>0</v>
      </c>
      <c r="H464" s="36">
        <f>SUMIFS(СВЦЭМ!$L$40:$L$783,СВЦЭМ!$A$40:$A$783,$A464,СВЦЭМ!$B$39:$B$782,H$437)+'СЕТ СН'!$F$16</f>
        <v>0</v>
      </c>
      <c r="I464" s="36">
        <f>SUMIFS(СВЦЭМ!$L$40:$L$783,СВЦЭМ!$A$40:$A$783,$A464,СВЦЭМ!$B$39:$B$782,I$437)+'СЕТ СН'!$F$16</f>
        <v>0</v>
      </c>
      <c r="J464" s="36">
        <f>SUMIFS(СВЦЭМ!$L$40:$L$783,СВЦЭМ!$A$40:$A$783,$A464,СВЦЭМ!$B$39:$B$782,J$437)+'СЕТ СН'!$F$16</f>
        <v>0</v>
      </c>
      <c r="K464" s="36">
        <f>SUMIFS(СВЦЭМ!$L$40:$L$783,СВЦЭМ!$A$40:$A$783,$A464,СВЦЭМ!$B$39:$B$782,K$437)+'СЕТ СН'!$F$16</f>
        <v>0</v>
      </c>
      <c r="L464" s="36">
        <f>SUMIFS(СВЦЭМ!$L$40:$L$783,СВЦЭМ!$A$40:$A$783,$A464,СВЦЭМ!$B$39:$B$782,L$437)+'СЕТ СН'!$F$16</f>
        <v>0</v>
      </c>
      <c r="M464" s="36">
        <f>SUMIFS(СВЦЭМ!$L$40:$L$783,СВЦЭМ!$A$40:$A$783,$A464,СВЦЭМ!$B$39:$B$782,M$437)+'СЕТ СН'!$F$16</f>
        <v>0</v>
      </c>
      <c r="N464" s="36">
        <f>SUMIFS(СВЦЭМ!$L$40:$L$783,СВЦЭМ!$A$40:$A$783,$A464,СВЦЭМ!$B$39:$B$782,N$437)+'СЕТ СН'!$F$16</f>
        <v>0</v>
      </c>
      <c r="O464" s="36">
        <f>SUMIFS(СВЦЭМ!$L$40:$L$783,СВЦЭМ!$A$40:$A$783,$A464,СВЦЭМ!$B$39:$B$782,O$437)+'СЕТ СН'!$F$16</f>
        <v>0</v>
      </c>
      <c r="P464" s="36">
        <f>SUMIFS(СВЦЭМ!$L$40:$L$783,СВЦЭМ!$A$40:$A$783,$A464,СВЦЭМ!$B$39:$B$782,P$437)+'СЕТ СН'!$F$16</f>
        <v>0</v>
      </c>
      <c r="Q464" s="36">
        <f>SUMIFS(СВЦЭМ!$L$40:$L$783,СВЦЭМ!$A$40:$A$783,$A464,СВЦЭМ!$B$39:$B$782,Q$437)+'СЕТ СН'!$F$16</f>
        <v>0</v>
      </c>
      <c r="R464" s="36">
        <f>SUMIFS(СВЦЭМ!$L$40:$L$783,СВЦЭМ!$A$40:$A$783,$A464,СВЦЭМ!$B$39:$B$782,R$437)+'СЕТ СН'!$F$16</f>
        <v>0</v>
      </c>
      <c r="S464" s="36">
        <f>SUMIFS(СВЦЭМ!$L$40:$L$783,СВЦЭМ!$A$40:$A$783,$A464,СВЦЭМ!$B$39:$B$782,S$437)+'СЕТ СН'!$F$16</f>
        <v>0</v>
      </c>
      <c r="T464" s="36">
        <f>SUMIFS(СВЦЭМ!$L$40:$L$783,СВЦЭМ!$A$40:$A$783,$A464,СВЦЭМ!$B$39:$B$782,T$437)+'СЕТ СН'!$F$16</f>
        <v>0</v>
      </c>
      <c r="U464" s="36">
        <f>SUMIFS(СВЦЭМ!$L$40:$L$783,СВЦЭМ!$A$40:$A$783,$A464,СВЦЭМ!$B$39:$B$782,U$437)+'СЕТ СН'!$F$16</f>
        <v>0</v>
      </c>
      <c r="V464" s="36">
        <f>SUMIFS(СВЦЭМ!$L$40:$L$783,СВЦЭМ!$A$40:$A$783,$A464,СВЦЭМ!$B$39:$B$782,V$437)+'СЕТ СН'!$F$16</f>
        <v>0</v>
      </c>
      <c r="W464" s="36">
        <f>SUMIFS(СВЦЭМ!$L$40:$L$783,СВЦЭМ!$A$40:$A$783,$A464,СВЦЭМ!$B$39:$B$782,W$437)+'СЕТ СН'!$F$16</f>
        <v>0</v>
      </c>
      <c r="X464" s="36">
        <f>SUMIFS(СВЦЭМ!$L$40:$L$783,СВЦЭМ!$A$40:$A$783,$A464,СВЦЭМ!$B$39:$B$782,X$437)+'СЕТ СН'!$F$16</f>
        <v>0</v>
      </c>
      <c r="Y464" s="36">
        <f>SUMIFS(СВЦЭМ!$L$40:$L$783,СВЦЭМ!$A$40:$A$783,$A464,СВЦЭМ!$B$39:$B$782,Y$437)+'СЕТ СН'!$F$16</f>
        <v>0</v>
      </c>
    </row>
    <row r="465" spans="1:26" ht="15.75" hidden="1" x14ac:dyDescent="0.2">
      <c r="A465" s="35">
        <f t="shared" si="12"/>
        <v>44283</v>
      </c>
      <c r="B465" s="36">
        <f>SUMIFS(СВЦЭМ!$L$40:$L$783,СВЦЭМ!$A$40:$A$783,$A465,СВЦЭМ!$B$39:$B$782,B$437)+'СЕТ СН'!$F$16</f>
        <v>0</v>
      </c>
      <c r="C465" s="36">
        <f>SUMIFS(СВЦЭМ!$L$40:$L$783,СВЦЭМ!$A$40:$A$783,$A465,СВЦЭМ!$B$39:$B$782,C$437)+'СЕТ СН'!$F$16</f>
        <v>0</v>
      </c>
      <c r="D465" s="36">
        <f>SUMIFS(СВЦЭМ!$L$40:$L$783,СВЦЭМ!$A$40:$A$783,$A465,СВЦЭМ!$B$39:$B$782,D$437)+'СЕТ СН'!$F$16</f>
        <v>0</v>
      </c>
      <c r="E465" s="36">
        <f>SUMIFS(СВЦЭМ!$L$40:$L$783,СВЦЭМ!$A$40:$A$783,$A465,СВЦЭМ!$B$39:$B$782,E$437)+'СЕТ СН'!$F$16</f>
        <v>0</v>
      </c>
      <c r="F465" s="36">
        <f>SUMIFS(СВЦЭМ!$L$40:$L$783,СВЦЭМ!$A$40:$A$783,$A465,СВЦЭМ!$B$39:$B$782,F$437)+'СЕТ СН'!$F$16</f>
        <v>0</v>
      </c>
      <c r="G465" s="36">
        <f>SUMIFS(СВЦЭМ!$L$40:$L$783,СВЦЭМ!$A$40:$A$783,$A465,СВЦЭМ!$B$39:$B$782,G$437)+'СЕТ СН'!$F$16</f>
        <v>0</v>
      </c>
      <c r="H465" s="36">
        <f>SUMIFS(СВЦЭМ!$L$40:$L$783,СВЦЭМ!$A$40:$A$783,$A465,СВЦЭМ!$B$39:$B$782,H$437)+'СЕТ СН'!$F$16</f>
        <v>0</v>
      </c>
      <c r="I465" s="36">
        <f>SUMIFS(СВЦЭМ!$L$40:$L$783,СВЦЭМ!$A$40:$A$783,$A465,СВЦЭМ!$B$39:$B$782,I$437)+'СЕТ СН'!$F$16</f>
        <v>0</v>
      </c>
      <c r="J465" s="36">
        <f>SUMIFS(СВЦЭМ!$L$40:$L$783,СВЦЭМ!$A$40:$A$783,$A465,СВЦЭМ!$B$39:$B$782,J$437)+'СЕТ СН'!$F$16</f>
        <v>0</v>
      </c>
      <c r="K465" s="36">
        <f>SUMIFS(СВЦЭМ!$L$40:$L$783,СВЦЭМ!$A$40:$A$783,$A465,СВЦЭМ!$B$39:$B$782,K$437)+'СЕТ СН'!$F$16</f>
        <v>0</v>
      </c>
      <c r="L465" s="36">
        <f>SUMIFS(СВЦЭМ!$L$40:$L$783,СВЦЭМ!$A$40:$A$783,$A465,СВЦЭМ!$B$39:$B$782,L$437)+'СЕТ СН'!$F$16</f>
        <v>0</v>
      </c>
      <c r="M465" s="36">
        <f>SUMIFS(СВЦЭМ!$L$40:$L$783,СВЦЭМ!$A$40:$A$783,$A465,СВЦЭМ!$B$39:$B$782,M$437)+'СЕТ СН'!$F$16</f>
        <v>0</v>
      </c>
      <c r="N465" s="36">
        <f>SUMIFS(СВЦЭМ!$L$40:$L$783,СВЦЭМ!$A$40:$A$783,$A465,СВЦЭМ!$B$39:$B$782,N$437)+'СЕТ СН'!$F$16</f>
        <v>0</v>
      </c>
      <c r="O465" s="36">
        <f>SUMIFS(СВЦЭМ!$L$40:$L$783,СВЦЭМ!$A$40:$A$783,$A465,СВЦЭМ!$B$39:$B$782,O$437)+'СЕТ СН'!$F$16</f>
        <v>0</v>
      </c>
      <c r="P465" s="36">
        <f>SUMIFS(СВЦЭМ!$L$40:$L$783,СВЦЭМ!$A$40:$A$783,$A465,СВЦЭМ!$B$39:$B$782,P$437)+'СЕТ СН'!$F$16</f>
        <v>0</v>
      </c>
      <c r="Q465" s="36">
        <f>SUMIFS(СВЦЭМ!$L$40:$L$783,СВЦЭМ!$A$40:$A$783,$A465,СВЦЭМ!$B$39:$B$782,Q$437)+'СЕТ СН'!$F$16</f>
        <v>0</v>
      </c>
      <c r="R465" s="36">
        <f>SUMIFS(СВЦЭМ!$L$40:$L$783,СВЦЭМ!$A$40:$A$783,$A465,СВЦЭМ!$B$39:$B$782,R$437)+'СЕТ СН'!$F$16</f>
        <v>0</v>
      </c>
      <c r="S465" s="36">
        <f>SUMIFS(СВЦЭМ!$L$40:$L$783,СВЦЭМ!$A$40:$A$783,$A465,СВЦЭМ!$B$39:$B$782,S$437)+'СЕТ СН'!$F$16</f>
        <v>0</v>
      </c>
      <c r="T465" s="36">
        <f>SUMIFS(СВЦЭМ!$L$40:$L$783,СВЦЭМ!$A$40:$A$783,$A465,СВЦЭМ!$B$39:$B$782,T$437)+'СЕТ СН'!$F$16</f>
        <v>0</v>
      </c>
      <c r="U465" s="36">
        <f>SUMIFS(СВЦЭМ!$L$40:$L$783,СВЦЭМ!$A$40:$A$783,$A465,СВЦЭМ!$B$39:$B$782,U$437)+'СЕТ СН'!$F$16</f>
        <v>0</v>
      </c>
      <c r="V465" s="36">
        <f>SUMIFS(СВЦЭМ!$L$40:$L$783,СВЦЭМ!$A$40:$A$783,$A465,СВЦЭМ!$B$39:$B$782,V$437)+'СЕТ СН'!$F$16</f>
        <v>0</v>
      </c>
      <c r="W465" s="36">
        <f>SUMIFS(СВЦЭМ!$L$40:$L$783,СВЦЭМ!$A$40:$A$783,$A465,СВЦЭМ!$B$39:$B$782,W$437)+'СЕТ СН'!$F$16</f>
        <v>0</v>
      </c>
      <c r="X465" s="36">
        <f>SUMIFS(СВЦЭМ!$L$40:$L$783,СВЦЭМ!$A$40:$A$783,$A465,СВЦЭМ!$B$39:$B$782,X$437)+'СЕТ СН'!$F$16</f>
        <v>0</v>
      </c>
      <c r="Y465" s="36">
        <f>SUMIFS(СВЦЭМ!$L$40:$L$783,СВЦЭМ!$A$40:$A$783,$A465,СВЦЭМ!$B$39:$B$782,Y$437)+'СЕТ СН'!$F$16</f>
        <v>0</v>
      </c>
    </row>
    <row r="466" spans="1:26" ht="15.75" hidden="1" x14ac:dyDescent="0.2">
      <c r="A466" s="35">
        <f t="shared" si="12"/>
        <v>44284</v>
      </c>
      <c r="B466" s="36">
        <f>SUMIFS(СВЦЭМ!$L$40:$L$783,СВЦЭМ!$A$40:$A$783,$A466,СВЦЭМ!$B$39:$B$782,B$437)+'СЕТ СН'!$F$16</f>
        <v>0</v>
      </c>
      <c r="C466" s="36">
        <f>SUMIFS(СВЦЭМ!$L$40:$L$783,СВЦЭМ!$A$40:$A$783,$A466,СВЦЭМ!$B$39:$B$782,C$437)+'СЕТ СН'!$F$16</f>
        <v>0</v>
      </c>
      <c r="D466" s="36">
        <f>SUMIFS(СВЦЭМ!$L$40:$L$783,СВЦЭМ!$A$40:$A$783,$A466,СВЦЭМ!$B$39:$B$782,D$437)+'СЕТ СН'!$F$16</f>
        <v>0</v>
      </c>
      <c r="E466" s="36">
        <f>SUMIFS(СВЦЭМ!$L$40:$L$783,СВЦЭМ!$A$40:$A$783,$A466,СВЦЭМ!$B$39:$B$782,E$437)+'СЕТ СН'!$F$16</f>
        <v>0</v>
      </c>
      <c r="F466" s="36">
        <f>SUMIFS(СВЦЭМ!$L$40:$L$783,СВЦЭМ!$A$40:$A$783,$A466,СВЦЭМ!$B$39:$B$782,F$437)+'СЕТ СН'!$F$16</f>
        <v>0</v>
      </c>
      <c r="G466" s="36">
        <f>SUMIFS(СВЦЭМ!$L$40:$L$783,СВЦЭМ!$A$40:$A$783,$A466,СВЦЭМ!$B$39:$B$782,G$437)+'СЕТ СН'!$F$16</f>
        <v>0</v>
      </c>
      <c r="H466" s="36">
        <f>SUMIFS(СВЦЭМ!$L$40:$L$783,СВЦЭМ!$A$40:$A$783,$A466,СВЦЭМ!$B$39:$B$782,H$437)+'СЕТ СН'!$F$16</f>
        <v>0</v>
      </c>
      <c r="I466" s="36">
        <f>SUMIFS(СВЦЭМ!$L$40:$L$783,СВЦЭМ!$A$40:$A$783,$A466,СВЦЭМ!$B$39:$B$782,I$437)+'СЕТ СН'!$F$16</f>
        <v>0</v>
      </c>
      <c r="J466" s="36">
        <f>SUMIFS(СВЦЭМ!$L$40:$L$783,СВЦЭМ!$A$40:$A$783,$A466,СВЦЭМ!$B$39:$B$782,J$437)+'СЕТ СН'!$F$16</f>
        <v>0</v>
      </c>
      <c r="K466" s="36">
        <f>SUMIFS(СВЦЭМ!$L$40:$L$783,СВЦЭМ!$A$40:$A$783,$A466,СВЦЭМ!$B$39:$B$782,K$437)+'СЕТ СН'!$F$16</f>
        <v>0</v>
      </c>
      <c r="L466" s="36">
        <f>SUMIFS(СВЦЭМ!$L$40:$L$783,СВЦЭМ!$A$40:$A$783,$A466,СВЦЭМ!$B$39:$B$782,L$437)+'СЕТ СН'!$F$16</f>
        <v>0</v>
      </c>
      <c r="M466" s="36">
        <f>SUMIFS(СВЦЭМ!$L$40:$L$783,СВЦЭМ!$A$40:$A$783,$A466,СВЦЭМ!$B$39:$B$782,M$437)+'СЕТ СН'!$F$16</f>
        <v>0</v>
      </c>
      <c r="N466" s="36">
        <f>SUMIFS(СВЦЭМ!$L$40:$L$783,СВЦЭМ!$A$40:$A$783,$A466,СВЦЭМ!$B$39:$B$782,N$437)+'СЕТ СН'!$F$16</f>
        <v>0</v>
      </c>
      <c r="O466" s="36">
        <f>SUMIFS(СВЦЭМ!$L$40:$L$783,СВЦЭМ!$A$40:$A$783,$A466,СВЦЭМ!$B$39:$B$782,O$437)+'СЕТ СН'!$F$16</f>
        <v>0</v>
      </c>
      <c r="P466" s="36">
        <f>SUMIFS(СВЦЭМ!$L$40:$L$783,СВЦЭМ!$A$40:$A$783,$A466,СВЦЭМ!$B$39:$B$782,P$437)+'СЕТ СН'!$F$16</f>
        <v>0</v>
      </c>
      <c r="Q466" s="36">
        <f>SUMIFS(СВЦЭМ!$L$40:$L$783,СВЦЭМ!$A$40:$A$783,$A466,СВЦЭМ!$B$39:$B$782,Q$437)+'СЕТ СН'!$F$16</f>
        <v>0</v>
      </c>
      <c r="R466" s="36">
        <f>SUMIFS(СВЦЭМ!$L$40:$L$783,СВЦЭМ!$A$40:$A$783,$A466,СВЦЭМ!$B$39:$B$782,R$437)+'СЕТ СН'!$F$16</f>
        <v>0</v>
      </c>
      <c r="S466" s="36">
        <f>SUMIFS(СВЦЭМ!$L$40:$L$783,СВЦЭМ!$A$40:$A$783,$A466,СВЦЭМ!$B$39:$B$782,S$437)+'СЕТ СН'!$F$16</f>
        <v>0</v>
      </c>
      <c r="T466" s="36">
        <f>SUMIFS(СВЦЭМ!$L$40:$L$783,СВЦЭМ!$A$40:$A$783,$A466,СВЦЭМ!$B$39:$B$782,T$437)+'СЕТ СН'!$F$16</f>
        <v>0</v>
      </c>
      <c r="U466" s="36">
        <f>SUMIFS(СВЦЭМ!$L$40:$L$783,СВЦЭМ!$A$40:$A$783,$A466,СВЦЭМ!$B$39:$B$782,U$437)+'СЕТ СН'!$F$16</f>
        <v>0</v>
      </c>
      <c r="V466" s="36">
        <f>SUMIFS(СВЦЭМ!$L$40:$L$783,СВЦЭМ!$A$40:$A$783,$A466,СВЦЭМ!$B$39:$B$782,V$437)+'СЕТ СН'!$F$16</f>
        <v>0</v>
      </c>
      <c r="W466" s="36">
        <f>SUMIFS(СВЦЭМ!$L$40:$L$783,СВЦЭМ!$A$40:$A$783,$A466,СВЦЭМ!$B$39:$B$782,W$437)+'СЕТ СН'!$F$16</f>
        <v>0</v>
      </c>
      <c r="X466" s="36">
        <f>SUMIFS(СВЦЭМ!$L$40:$L$783,СВЦЭМ!$A$40:$A$783,$A466,СВЦЭМ!$B$39:$B$782,X$437)+'СЕТ СН'!$F$16</f>
        <v>0</v>
      </c>
      <c r="Y466" s="36">
        <f>SUMIFS(СВЦЭМ!$L$40:$L$783,СВЦЭМ!$A$40:$A$783,$A466,СВЦЭМ!$B$39:$B$782,Y$437)+'СЕТ СН'!$F$16</f>
        <v>0</v>
      </c>
    </row>
    <row r="467" spans="1:26" ht="15.75" hidden="1" x14ac:dyDescent="0.2">
      <c r="A467" s="35">
        <f t="shared" si="12"/>
        <v>44285</v>
      </c>
      <c r="B467" s="36">
        <f>SUMIFS(СВЦЭМ!$L$40:$L$783,СВЦЭМ!$A$40:$A$783,$A467,СВЦЭМ!$B$39:$B$782,B$437)+'СЕТ СН'!$F$16</f>
        <v>0</v>
      </c>
      <c r="C467" s="36">
        <f>SUMIFS(СВЦЭМ!$L$40:$L$783,СВЦЭМ!$A$40:$A$783,$A467,СВЦЭМ!$B$39:$B$782,C$437)+'СЕТ СН'!$F$16</f>
        <v>0</v>
      </c>
      <c r="D467" s="36">
        <f>SUMIFS(СВЦЭМ!$L$40:$L$783,СВЦЭМ!$A$40:$A$783,$A467,СВЦЭМ!$B$39:$B$782,D$437)+'СЕТ СН'!$F$16</f>
        <v>0</v>
      </c>
      <c r="E467" s="36">
        <f>SUMIFS(СВЦЭМ!$L$40:$L$783,СВЦЭМ!$A$40:$A$783,$A467,СВЦЭМ!$B$39:$B$782,E$437)+'СЕТ СН'!$F$16</f>
        <v>0</v>
      </c>
      <c r="F467" s="36">
        <f>SUMIFS(СВЦЭМ!$L$40:$L$783,СВЦЭМ!$A$40:$A$783,$A467,СВЦЭМ!$B$39:$B$782,F$437)+'СЕТ СН'!$F$16</f>
        <v>0</v>
      </c>
      <c r="G467" s="36">
        <f>SUMIFS(СВЦЭМ!$L$40:$L$783,СВЦЭМ!$A$40:$A$783,$A467,СВЦЭМ!$B$39:$B$782,G$437)+'СЕТ СН'!$F$16</f>
        <v>0</v>
      </c>
      <c r="H467" s="36">
        <f>SUMIFS(СВЦЭМ!$L$40:$L$783,СВЦЭМ!$A$40:$A$783,$A467,СВЦЭМ!$B$39:$B$782,H$437)+'СЕТ СН'!$F$16</f>
        <v>0</v>
      </c>
      <c r="I467" s="36">
        <f>SUMIFS(СВЦЭМ!$L$40:$L$783,СВЦЭМ!$A$40:$A$783,$A467,СВЦЭМ!$B$39:$B$782,I$437)+'СЕТ СН'!$F$16</f>
        <v>0</v>
      </c>
      <c r="J467" s="36">
        <f>SUMIFS(СВЦЭМ!$L$40:$L$783,СВЦЭМ!$A$40:$A$783,$A467,СВЦЭМ!$B$39:$B$782,J$437)+'СЕТ СН'!$F$16</f>
        <v>0</v>
      </c>
      <c r="K467" s="36">
        <f>SUMIFS(СВЦЭМ!$L$40:$L$783,СВЦЭМ!$A$40:$A$783,$A467,СВЦЭМ!$B$39:$B$782,K$437)+'СЕТ СН'!$F$16</f>
        <v>0</v>
      </c>
      <c r="L467" s="36">
        <f>SUMIFS(СВЦЭМ!$L$40:$L$783,СВЦЭМ!$A$40:$A$783,$A467,СВЦЭМ!$B$39:$B$782,L$437)+'СЕТ СН'!$F$16</f>
        <v>0</v>
      </c>
      <c r="M467" s="36">
        <f>SUMIFS(СВЦЭМ!$L$40:$L$783,СВЦЭМ!$A$40:$A$783,$A467,СВЦЭМ!$B$39:$B$782,M$437)+'СЕТ СН'!$F$16</f>
        <v>0</v>
      </c>
      <c r="N467" s="36">
        <f>SUMIFS(СВЦЭМ!$L$40:$L$783,СВЦЭМ!$A$40:$A$783,$A467,СВЦЭМ!$B$39:$B$782,N$437)+'СЕТ СН'!$F$16</f>
        <v>0</v>
      </c>
      <c r="O467" s="36">
        <f>SUMIFS(СВЦЭМ!$L$40:$L$783,СВЦЭМ!$A$40:$A$783,$A467,СВЦЭМ!$B$39:$B$782,O$437)+'СЕТ СН'!$F$16</f>
        <v>0</v>
      </c>
      <c r="P467" s="36">
        <f>SUMIFS(СВЦЭМ!$L$40:$L$783,СВЦЭМ!$A$40:$A$783,$A467,СВЦЭМ!$B$39:$B$782,P$437)+'СЕТ СН'!$F$16</f>
        <v>0</v>
      </c>
      <c r="Q467" s="36">
        <f>SUMIFS(СВЦЭМ!$L$40:$L$783,СВЦЭМ!$A$40:$A$783,$A467,СВЦЭМ!$B$39:$B$782,Q$437)+'СЕТ СН'!$F$16</f>
        <v>0</v>
      </c>
      <c r="R467" s="36">
        <f>SUMIFS(СВЦЭМ!$L$40:$L$783,СВЦЭМ!$A$40:$A$783,$A467,СВЦЭМ!$B$39:$B$782,R$437)+'СЕТ СН'!$F$16</f>
        <v>0</v>
      </c>
      <c r="S467" s="36">
        <f>SUMIFS(СВЦЭМ!$L$40:$L$783,СВЦЭМ!$A$40:$A$783,$A467,СВЦЭМ!$B$39:$B$782,S$437)+'СЕТ СН'!$F$16</f>
        <v>0</v>
      </c>
      <c r="T467" s="36">
        <f>SUMIFS(СВЦЭМ!$L$40:$L$783,СВЦЭМ!$A$40:$A$783,$A467,СВЦЭМ!$B$39:$B$782,T$437)+'СЕТ СН'!$F$16</f>
        <v>0</v>
      </c>
      <c r="U467" s="36">
        <f>SUMIFS(СВЦЭМ!$L$40:$L$783,СВЦЭМ!$A$40:$A$783,$A467,СВЦЭМ!$B$39:$B$782,U$437)+'СЕТ СН'!$F$16</f>
        <v>0</v>
      </c>
      <c r="V467" s="36">
        <f>SUMIFS(СВЦЭМ!$L$40:$L$783,СВЦЭМ!$A$40:$A$783,$A467,СВЦЭМ!$B$39:$B$782,V$437)+'СЕТ СН'!$F$16</f>
        <v>0</v>
      </c>
      <c r="W467" s="36">
        <f>SUMIFS(СВЦЭМ!$L$40:$L$783,СВЦЭМ!$A$40:$A$783,$A467,СВЦЭМ!$B$39:$B$782,W$437)+'СЕТ СН'!$F$16</f>
        <v>0</v>
      </c>
      <c r="X467" s="36">
        <f>SUMIFS(СВЦЭМ!$L$40:$L$783,СВЦЭМ!$A$40:$A$783,$A467,СВЦЭМ!$B$39:$B$782,X$437)+'СЕТ СН'!$F$16</f>
        <v>0</v>
      </c>
      <c r="Y467" s="36">
        <f>SUMIFS(СВЦЭМ!$L$40:$L$783,СВЦЭМ!$A$40:$A$783,$A467,СВЦЭМ!$B$39:$B$782,Y$437)+'СЕТ СН'!$F$16</f>
        <v>0</v>
      </c>
    </row>
    <row r="468" spans="1:26" ht="15.75" hidden="1" x14ac:dyDescent="0.2">
      <c r="A468" s="35">
        <f t="shared" si="12"/>
        <v>44286</v>
      </c>
      <c r="B468" s="36">
        <f>SUMIFS(СВЦЭМ!$L$40:$L$783,СВЦЭМ!$A$40:$A$783,$A468,СВЦЭМ!$B$39:$B$782,B$437)+'СЕТ СН'!$F$16</f>
        <v>0</v>
      </c>
      <c r="C468" s="36">
        <f>SUMIFS(СВЦЭМ!$L$40:$L$783,СВЦЭМ!$A$40:$A$783,$A468,СВЦЭМ!$B$39:$B$782,C$437)+'СЕТ СН'!$F$16</f>
        <v>0</v>
      </c>
      <c r="D468" s="36">
        <f>SUMIFS(СВЦЭМ!$L$40:$L$783,СВЦЭМ!$A$40:$A$783,$A468,СВЦЭМ!$B$39:$B$782,D$437)+'СЕТ СН'!$F$16</f>
        <v>0</v>
      </c>
      <c r="E468" s="36">
        <f>SUMIFS(СВЦЭМ!$L$40:$L$783,СВЦЭМ!$A$40:$A$783,$A468,СВЦЭМ!$B$39:$B$782,E$437)+'СЕТ СН'!$F$16</f>
        <v>0</v>
      </c>
      <c r="F468" s="36">
        <f>SUMIFS(СВЦЭМ!$L$40:$L$783,СВЦЭМ!$A$40:$A$783,$A468,СВЦЭМ!$B$39:$B$782,F$437)+'СЕТ СН'!$F$16</f>
        <v>0</v>
      </c>
      <c r="G468" s="36">
        <f>SUMIFS(СВЦЭМ!$L$40:$L$783,СВЦЭМ!$A$40:$A$783,$A468,СВЦЭМ!$B$39:$B$782,G$437)+'СЕТ СН'!$F$16</f>
        <v>0</v>
      </c>
      <c r="H468" s="36">
        <f>SUMIFS(СВЦЭМ!$L$40:$L$783,СВЦЭМ!$A$40:$A$783,$A468,СВЦЭМ!$B$39:$B$782,H$437)+'СЕТ СН'!$F$16</f>
        <v>0</v>
      </c>
      <c r="I468" s="36">
        <f>SUMIFS(СВЦЭМ!$L$40:$L$783,СВЦЭМ!$A$40:$A$783,$A468,СВЦЭМ!$B$39:$B$782,I$437)+'СЕТ СН'!$F$16</f>
        <v>0</v>
      </c>
      <c r="J468" s="36">
        <f>SUMIFS(СВЦЭМ!$L$40:$L$783,СВЦЭМ!$A$40:$A$783,$A468,СВЦЭМ!$B$39:$B$782,J$437)+'СЕТ СН'!$F$16</f>
        <v>0</v>
      </c>
      <c r="K468" s="36">
        <f>SUMIFS(СВЦЭМ!$L$40:$L$783,СВЦЭМ!$A$40:$A$783,$A468,СВЦЭМ!$B$39:$B$782,K$437)+'СЕТ СН'!$F$16</f>
        <v>0</v>
      </c>
      <c r="L468" s="36">
        <f>SUMIFS(СВЦЭМ!$L$40:$L$783,СВЦЭМ!$A$40:$A$783,$A468,СВЦЭМ!$B$39:$B$782,L$437)+'СЕТ СН'!$F$16</f>
        <v>0</v>
      </c>
      <c r="M468" s="36">
        <f>SUMIFS(СВЦЭМ!$L$40:$L$783,СВЦЭМ!$A$40:$A$783,$A468,СВЦЭМ!$B$39:$B$782,M$437)+'СЕТ СН'!$F$16</f>
        <v>0</v>
      </c>
      <c r="N468" s="36">
        <f>SUMIFS(СВЦЭМ!$L$40:$L$783,СВЦЭМ!$A$40:$A$783,$A468,СВЦЭМ!$B$39:$B$782,N$437)+'СЕТ СН'!$F$16</f>
        <v>0</v>
      </c>
      <c r="O468" s="36">
        <f>SUMIFS(СВЦЭМ!$L$40:$L$783,СВЦЭМ!$A$40:$A$783,$A468,СВЦЭМ!$B$39:$B$782,O$437)+'СЕТ СН'!$F$16</f>
        <v>0</v>
      </c>
      <c r="P468" s="36">
        <f>SUMIFS(СВЦЭМ!$L$40:$L$783,СВЦЭМ!$A$40:$A$783,$A468,СВЦЭМ!$B$39:$B$782,P$437)+'СЕТ СН'!$F$16</f>
        <v>0</v>
      </c>
      <c r="Q468" s="36">
        <f>SUMIFS(СВЦЭМ!$L$40:$L$783,СВЦЭМ!$A$40:$A$783,$A468,СВЦЭМ!$B$39:$B$782,Q$437)+'СЕТ СН'!$F$16</f>
        <v>0</v>
      </c>
      <c r="R468" s="36">
        <f>SUMIFS(СВЦЭМ!$L$40:$L$783,СВЦЭМ!$A$40:$A$783,$A468,СВЦЭМ!$B$39:$B$782,R$437)+'СЕТ СН'!$F$16</f>
        <v>0</v>
      </c>
      <c r="S468" s="36">
        <f>SUMIFS(СВЦЭМ!$L$40:$L$783,СВЦЭМ!$A$40:$A$783,$A468,СВЦЭМ!$B$39:$B$782,S$437)+'СЕТ СН'!$F$16</f>
        <v>0</v>
      </c>
      <c r="T468" s="36">
        <f>SUMIFS(СВЦЭМ!$L$40:$L$783,СВЦЭМ!$A$40:$A$783,$A468,СВЦЭМ!$B$39:$B$782,T$437)+'СЕТ СН'!$F$16</f>
        <v>0</v>
      </c>
      <c r="U468" s="36">
        <f>SUMIFS(СВЦЭМ!$L$40:$L$783,СВЦЭМ!$A$40:$A$783,$A468,СВЦЭМ!$B$39:$B$782,U$437)+'СЕТ СН'!$F$16</f>
        <v>0</v>
      </c>
      <c r="V468" s="36">
        <f>SUMIFS(СВЦЭМ!$L$40:$L$783,СВЦЭМ!$A$40:$A$783,$A468,СВЦЭМ!$B$39:$B$782,V$437)+'СЕТ СН'!$F$16</f>
        <v>0</v>
      </c>
      <c r="W468" s="36">
        <f>SUMIFS(СВЦЭМ!$L$40:$L$783,СВЦЭМ!$A$40:$A$783,$A468,СВЦЭМ!$B$39:$B$782,W$437)+'СЕТ СН'!$F$16</f>
        <v>0</v>
      </c>
      <c r="X468" s="36">
        <f>SUMIFS(СВЦЭМ!$L$40:$L$783,СВЦЭМ!$A$40:$A$783,$A468,СВЦЭМ!$B$39:$B$782,X$437)+'СЕТ СН'!$F$16</f>
        <v>0</v>
      </c>
      <c r="Y468" s="36">
        <f>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0</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5" t="s">
        <v>74</v>
      </c>
      <c r="B473" s="125"/>
      <c r="C473" s="125"/>
      <c r="D473" s="125"/>
      <c r="E473" s="125"/>
      <c r="F473" s="125"/>
      <c r="G473" s="125"/>
      <c r="H473" s="125"/>
      <c r="I473" s="125"/>
      <c r="J473" s="125"/>
      <c r="K473" s="125"/>
      <c r="L473" s="125"/>
      <c r="M473" s="125"/>
      <c r="N473" s="159">
        <f>СВЦЭМ!$D$12+'СЕТ СН'!$F$13</f>
        <v>554839.7910447761</v>
      </c>
      <c r="O473" s="160"/>
      <c r="P473" s="47"/>
      <c r="Q473" s="47"/>
      <c r="R473" s="47"/>
      <c r="S473" s="47"/>
      <c r="T473" s="47"/>
      <c r="U473" s="47"/>
      <c r="V473" s="47"/>
      <c r="W473" s="47"/>
      <c r="X473" s="47"/>
      <c r="Y473" s="47"/>
    </row>
    <row r="474" spans="1:26" ht="15.75" x14ac:dyDescent="0.2">
      <c r="A474" s="125"/>
      <c r="B474" s="125"/>
      <c r="C474" s="125"/>
      <c r="D474" s="125"/>
      <c r="E474" s="125"/>
      <c r="F474" s="125"/>
      <c r="G474" s="125"/>
      <c r="H474" s="125"/>
      <c r="I474" s="125"/>
      <c r="J474" s="125"/>
      <c r="K474" s="125"/>
      <c r="L474" s="125"/>
      <c r="M474" s="125"/>
      <c r="N474" s="161"/>
      <c r="O474" s="162"/>
      <c r="P474" s="47"/>
      <c r="Q474" s="47"/>
      <c r="R474" s="47"/>
      <c r="S474" s="47"/>
      <c r="T474" s="47"/>
      <c r="U474" s="47"/>
      <c r="V474" s="47"/>
      <c r="W474" s="47"/>
      <c r="X474" s="47"/>
      <c r="Y474" s="47"/>
    </row>
    <row r="475" spans="1:26" ht="15.75" x14ac:dyDescent="0.2">
      <c r="A475" s="125"/>
      <c r="B475" s="125"/>
      <c r="C475" s="125"/>
      <c r="D475" s="125"/>
      <c r="E475" s="125"/>
      <c r="F475" s="125"/>
      <c r="G475" s="125"/>
      <c r="H475" s="125"/>
      <c r="I475" s="125"/>
      <c r="J475" s="125"/>
      <c r="K475" s="125"/>
      <c r="L475" s="125"/>
      <c r="M475" s="125"/>
      <c r="N475" s="163"/>
      <c r="O475" s="164"/>
      <c r="P475" s="47"/>
      <c r="Q475" s="47"/>
      <c r="R475" s="47"/>
      <c r="S475" s="47"/>
      <c r="T475" s="47"/>
      <c r="U475" s="47"/>
      <c r="V475" s="47"/>
      <c r="W475" s="47"/>
      <c r="X475" s="47"/>
      <c r="Y475" s="47"/>
    </row>
    <row r="476" spans="1:26" ht="30" customHeight="1" x14ac:dyDescent="0.25"/>
    <row r="477" spans="1:26" ht="15.75" x14ac:dyDescent="0.25">
      <c r="A477" s="144" t="s">
        <v>138</v>
      </c>
      <c r="B477" s="145"/>
      <c r="C477" s="145"/>
      <c r="D477" s="145"/>
      <c r="E477" s="145"/>
      <c r="F477" s="145"/>
      <c r="G477" s="145"/>
      <c r="H477" s="145"/>
      <c r="I477" s="145"/>
      <c r="J477" s="145"/>
      <c r="K477" s="145"/>
      <c r="L477" s="145"/>
      <c r="M477" s="146"/>
      <c r="N477" s="126" t="s">
        <v>29</v>
      </c>
      <c r="O477" s="126"/>
      <c r="P477" s="126"/>
      <c r="Q477" s="126"/>
      <c r="R477" s="126"/>
      <c r="S477" s="126"/>
      <c r="T477" s="126"/>
      <c r="U477" s="126"/>
    </row>
    <row r="478" spans="1:26" ht="15.75" x14ac:dyDescent="0.25">
      <c r="A478" s="147"/>
      <c r="B478" s="148"/>
      <c r="C478" s="148"/>
      <c r="D478" s="148"/>
      <c r="E478" s="148"/>
      <c r="F478" s="148"/>
      <c r="G478" s="148"/>
      <c r="H478" s="148"/>
      <c r="I478" s="148"/>
      <c r="J478" s="148"/>
      <c r="K478" s="148"/>
      <c r="L478" s="148"/>
      <c r="M478" s="149"/>
      <c r="N478" s="127" t="s">
        <v>0</v>
      </c>
      <c r="O478" s="127"/>
      <c r="P478" s="127" t="s">
        <v>1</v>
      </c>
      <c r="Q478" s="127"/>
      <c r="R478" s="127" t="s">
        <v>2</v>
      </c>
      <c r="S478" s="127"/>
      <c r="T478" s="127" t="s">
        <v>3</v>
      </c>
      <c r="U478" s="127"/>
    </row>
    <row r="479" spans="1:26" ht="15.75" x14ac:dyDescent="0.25">
      <c r="A479" s="150"/>
      <c r="B479" s="151"/>
      <c r="C479" s="151"/>
      <c r="D479" s="151"/>
      <c r="E479" s="151"/>
      <c r="F479" s="151"/>
      <c r="G479" s="151"/>
      <c r="H479" s="151"/>
      <c r="I479" s="151"/>
      <c r="J479" s="151"/>
      <c r="K479" s="151"/>
      <c r="L479" s="151"/>
      <c r="M479" s="152"/>
      <c r="N479" s="143">
        <f>'СЕТ СН'!$F$7</f>
        <v>509348.01</v>
      </c>
      <c r="O479" s="143"/>
      <c r="P479" s="143">
        <f>'СЕТ СН'!$G$7</f>
        <v>848174.03</v>
      </c>
      <c r="Q479" s="143"/>
      <c r="R479" s="143">
        <f>'СЕТ СН'!$H$7</f>
        <v>852515.41</v>
      </c>
      <c r="S479" s="143"/>
      <c r="T479" s="143">
        <f>'СЕТ СН'!$I$7</f>
        <v>580682.93000000005</v>
      </c>
      <c r="U479" s="143"/>
    </row>
    <row r="482" spans="1:25" ht="15.75" x14ac:dyDescent="0.25">
      <c r="A482" s="144" t="s">
        <v>139</v>
      </c>
      <c r="B482" s="145"/>
      <c r="C482" s="145"/>
      <c r="D482" s="145"/>
      <c r="E482" s="145"/>
      <c r="F482" s="145"/>
      <c r="G482" s="145"/>
      <c r="H482" s="145"/>
      <c r="I482" s="145"/>
      <c r="J482" s="145"/>
      <c r="K482" s="145"/>
      <c r="L482" s="145"/>
      <c r="M482" s="146"/>
      <c r="N482" s="94" t="s">
        <v>140</v>
      </c>
      <c r="O482" s="95"/>
      <c r="T482" s="42"/>
      <c r="U482" s="42"/>
      <c r="V482" s="42"/>
      <c r="W482" s="42"/>
      <c r="X482" s="42"/>
      <c r="Y482" s="42"/>
    </row>
    <row r="483" spans="1:25" ht="15.75" x14ac:dyDescent="0.25">
      <c r="A483" s="147"/>
      <c r="B483" s="148"/>
      <c r="C483" s="148"/>
      <c r="D483" s="148"/>
      <c r="E483" s="148"/>
      <c r="F483" s="148"/>
      <c r="G483" s="148"/>
      <c r="H483" s="148"/>
      <c r="I483" s="148"/>
      <c r="J483" s="148"/>
      <c r="K483" s="148"/>
      <c r="L483" s="148"/>
      <c r="M483" s="149"/>
      <c r="N483" s="127" t="s">
        <v>145</v>
      </c>
      <c r="O483" s="127"/>
      <c r="T483" s="42"/>
      <c r="U483" s="42"/>
      <c r="V483" s="42"/>
      <c r="W483" s="42"/>
      <c r="X483" s="42"/>
      <c r="Y483" s="42"/>
    </row>
    <row r="484" spans="1:25" ht="15.75" x14ac:dyDescent="0.25">
      <c r="A484" s="150"/>
      <c r="B484" s="151"/>
      <c r="C484" s="151"/>
      <c r="D484" s="151"/>
      <c r="E484" s="151"/>
      <c r="F484" s="151"/>
      <c r="G484" s="151"/>
      <c r="H484" s="151"/>
      <c r="I484" s="151"/>
      <c r="J484" s="151"/>
      <c r="K484" s="151"/>
      <c r="L484" s="151"/>
      <c r="M484" s="152"/>
      <c r="N484" s="143">
        <f>'СЕТ СН'!$F$10</f>
        <v>192746.05</v>
      </c>
      <c r="O484" s="143"/>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133</v>
      </c>
      <c r="B5" s="90" t="s">
        <v>149</v>
      </c>
      <c r="C5" s="54">
        <v>44197</v>
      </c>
      <c r="D5" s="54">
        <v>44377</v>
      </c>
      <c r="E5" s="52" t="s">
        <v>20</v>
      </c>
      <c r="F5" s="52">
        <v>1041.4000000000001</v>
      </c>
      <c r="G5" s="52">
        <v>1914.5</v>
      </c>
      <c r="H5" s="52">
        <v>2019</v>
      </c>
      <c r="I5" s="52">
        <v>2240.0500000000002</v>
      </c>
    </row>
    <row r="6" spans="1:9" ht="60" x14ac:dyDescent="0.2">
      <c r="A6" s="53" t="s">
        <v>134</v>
      </c>
      <c r="B6" s="92" t="s">
        <v>149</v>
      </c>
      <c r="C6" s="54">
        <v>44197</v>
      </c>
      <c r="D6" s="54">
        <v>44377</v>
      </c>
      <c r="E6" s="52" t="s">
        <v>20</v>
      </c>
      <c r="F6" s="52">
        <v>50.06</v>
      </c>
      <c r="G6" s="52">
        <v>200.19</v>
      </c>
      <c r="H6" s="52">
        <v>246.9</v>
      </c>
      <c r="I6" s="52">
        <v>506.89</v>
      </c>
    </row>
    <row r="7" spans="1:9" ht="60" x14ac:dyDescent="0.2">
      <c r="A7" s="53" t="s">
        <v>135</v>
      </c>
      <c r="B7" s="92" t="s">
        <v>149</v>
      </c>
      <c r="C7" s="54">
        <v>44197</v>
      </c>
      <c r="D7" s="54">
        <v>44377</v>
      </c>
      <c r="E7" s="52" t="s">
        <v>21</v>
      </c>
      <c r="F7" s="52">
        <v>509348.01</v>
      </c>
      <c r="G7" s="52">
        <v>848174.03</v>
      </c>
      <c r="H7" s="52">
        <v>852515.41</v>
      </c>
      <c r="I7" s="52">
        <v>580682.93000000005</v>
      </c>
    </row>
    <row r="8" spans="1:9" ht="90" x14ac:dyDescent="0.2">
      <c r="A8" s="53" t="s">
        <v>144</v>
      </c>
      <c r="B8" s="93" t="s">
        <v>150</v>
      </c>
      <c r="C8" s="54">
        <v>44197</v>
      </c>
      <c r="D8" s="54">
        <v>44561</v>
      </c>
      <c r="E8" s="93" t="s">
        <v>143</v>
      </c>
      <c r="F8" s="97">
        <v>6.7699999999999996E-2</v>
      </c>
      <c r="G8" s="93"/>
      <c r="H8" s="93"/>
      <c r="I8" s="93"/>
    </row>
    <row r="9" spans="1:9" ht="75" x14ac:dyDescent="0.2">
      <c r="A9" s="53" t="s">
        <v>136</v>
      </c>
      <c r="B9" s="93" t="s">
        <v>141</v>
      </c>
      <c r="C9" s="54">
        <v>44256</v>
      </c>
      <c r="D9" s="54">
        <v>44286</v>
      </c>
      <c r="E9" s="93" t="s">
        <v>20</v>
      </c>
      <c r="F9" s="96">
        <v>2912.73</v>
      </c>
      <c r="G9" s="93"/>
      <c r="H9" s="93"/>
      <c r="I9" s="93"/>
    </row>
    <row r="10" spans="1:9" ht="45" x14ac:dyDescent="0.2">
      <c r="A10" s="53" t="s">
        <v>142</v>
      </c>
      <c r="B10" s="93" t="s">
        <v>151</v>
      </c>
      <c r="C10" s="54">
        <v>44197</v>
      </c>
      <c r="D10" s="54">
        <v>44377</v>
      </c>
      <c r="E10" s="91" t="s">
        <v>21</v>
      </c>
      <c r="F10" s="91">
        <v>192746.05</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pKVZAtp9ETkgFfmz9+L0KAA8ODQfNN129HlXrvvHrRtk59foVfAkfgSryr+hPL2Muq8KFPjyA8tllWfrxjTXdg==" saltValue="HFuZu5b7Wiub3s94AZIF3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4" t="s">
        <v>84</v>
      </c>
      <c r="B4" s="175"/>
      <c r="C4" s="63"/>
      <c r="D4" s="64" t="s">
        <v>85</v>
      </c>
    </row>
    <row r="5" spans="1:4" ht="15" customHeight="1" x14ac:dyDescent="0.2">
      <c r="A5" s="177" t="s">
        <v>86</v>
      </c>
      <c r="B5" s="178"/>
      <c r="C5" s="65"/>
      <c r="D5" s="66" t="s">
        <v>87</v>
      </c>
    </row>
    <row r="6" spans="1:4" ht="15" customHeight="1" x14ac:dyDescent="0.2">
      <c r="A6" s="174" t="s">
        <v>88</v>
      </c>
      <c r="B6" s="175"/>
      <c r="C6" s="67"/>
      <c r="D6" s="64" t="s">
        <v>146</v>
      </c>
    </row>
    <row r="7" spans="1:4" ht="15" customHeight="1" x14ac:dyDescent="0.2">
      <c r="A7" s="174" t="s">
        <v>89</v>
      </c>
      <c r="B7" s="175"/>
      <c r="C7" s="67"/>
      <c r="D7" s="64" t="s">
        <v>153</v>
      </c>
    </row>
    <row r="8" spans="1:4" ht="15" customHeight="1" x14ac:dyDescent="0.2">
      <c r="A8" s="176" t="s">
        <v>90</v>
      </c>
      <c r="B8" s="176"/>
      <c r="C8" s="102"/>
      <c r="D8" s="68"/>
    </row>
    <row r="9" spans="1:4" ht="15" customHeight="1" x14ac:dyDescent="0.2">
      <c r="A9" s="69" t="s">
        <v>91</v>
      </c>
      <c r="B9" s="70"/>
      <c r="C9" s="71"/>
      <c r="D9" s="72"/>
    </row>
    <row r="10" spans="1:4" ht="30" customHeight="1" x14ac:dyDescent="0.2">
      <c r="A10" s="168" t="s">
        <v>92</v>
      </c>
      <c r="B10" s="169"/>
      <c r="C10" s="73"/>
      <c r="D10" s="74">
        <v>3.4856980700000002</v>
      </c>
    </row>
    <row r="11" spans="1:4" ht="66" customHeight="1" x14ac:dyDescent="0.2">
      <c r="A11" s="168" t="s">
        <v>93</v>
      </c>
      <c r="B11" s="169"/>
      <c r="C11" s="73"/>
      <c r="D11" s="74">
        <v>983.58477894999999</v>
      </c>
    </row>
    <row r="12" spans="1:4" ht="30" customHeight="1" x14ac:dyDescent="0.2">
      <c r="A12" s="168" t="s">
        <v>94</v>
      </c>
      <c r="B12" s="169"/>
      <c r="C12" s="73"/>
      <c r="D12" s="75">
        <v>554839.7910447761</v>
      </c>
    </row>
    <row r="13" spans="1:4" ht="30" customHeight="1" x14ac:dyDescent="0.2">
      <c r="A13" s="168" t="s">
        <v>95</v>
      </c>
      <c r="B13" s="169"/>
      <c r="C13" s="73"/>
      <c r="D13" s="76"/>
    </row>
    <row r="14" spans="1:4" ht="15" customHeight="1" x14ac:dyDescent="0.2">
      <c r="A14" s="172" t="s">
        <v>96</v>
      </c>
      <c r="B14" s="173"/>
      <c r="C14" s="73"/>
      <c r="D14" s="74">
        <v>1033.9977030099999</v>
      </c>
    </row>
    <row r="15" spans="1:4" ht="15" customHeight="1" x14ac:dyDescent="0.2">
      <c r="A15" s="172" t="s">
        <v>97</v>
      </c>
      <c r="B15" s="173"/>
      <c r="C15" s="73"/>
      <c r="D15" s="74">
        <v>1844.99023506</v>
      </c>
    </row>
    <row r="16" spans="1:4" ht="15" customHeight="1" x14ac:dyDescent="0.2">
      <c r="A16" s="172" t="s">
        <v>98</v>
      </c>
      <c r="B16" s="173"/>
      <c r="C16" s="73"/>
      <c r="D16" s="74">
        <v>2655.9608805600001</v>
      </c>
    </row>
    <row r="17" spans="1:4" ht="15" customHeight="1" x14ac:dyDescent="0.2">
      <c r="A17" s="172" t="s">
        <v>99</v>
      </c>
      <c r="B17" s="173"/>
      <c r="C17" s="73"/>
      <c r="D17" s="74">
        <v>2187.53769848</v>
      </c>
    </row>
    <row r="18" spans="1:4" ht="52.5" customHeight="1" x14ac:dyDescent="0.2">
      <c r="A18" s="168" t="s">
        <v>100</v>
      </c>
      <c r="B18" s="169"/>
      <c r="C18" s="73"/>
      <c r="D18" s="74">
        <v>0</v>
      </c>
    </row>
    <row r="19" spans="1:4" ht="52.5" customHeight="1" x14ac:dyDescent="0.25">
      <c r="A19" s="168" t="s">
        <v>154</v>
      </c>
      <c r="B19" s="169"/>
      <c r="C19" s="81"/>
      <c r="D19" s="74">
        <v>975.00657272000001</v>
      </c>
    </row>
    <row r="20" spans="1:4" ht="52.5" customHeight="1" x14ac:dyDescent="0.25">
      <c r="A20" s="168" t="s">
        <v>155</v>
      </c>
      <c r="B20" s="169"/>
      <c r="C20" s="81"/>
      <c r="D20" s="179"/>
    </row>
    <row r="21" spans="1:4" ht="52.5" customHeight="1" x14ac:dyDescent="0.25">
      <c r="A21" s="172" t="s">
        <v>156</v>
      </c>
      <c r="B21" s="173"/>
      <c r="C21" s="81"/>
      <c r="D21" s="74">
        <v>1025.92211862</v>
      </c>
    </row>
    <row r="22" spans="1:4" ht="52.5" customHeight="1" x14ac:dyDescent="0.25">
      <c r="A22" s="172" t="s">
        <v>157</v>
      </c>
      <c r="B22" s="173"/>
      <c r="C22" s="81"/>
      <c r="D22" s="74">
        <v>969.80729550000001</v>
      </c>
    </row>
    <row r="23" spans="1:4" ht="52.5" customHeight="1" x14ac:dyDescent="0.25">
      <c r="A23" s="172" t="s">
        <v>158</v>
      </c>
      <c r="B23" s="173"/>
      <c r="C23" s="81"/>
      <c r="D23" s="74">
        <v>913.86163782000006</v>
      </c>
    </row>
    <row r="24" spans="1:4" ht="52.5" customHeight="1" x14ac:dyDescent="0.25">
      <c r="A24" s="172" t="s">
        <v>159</v>
      </c>
      <c r="B24" s="173"/>
      <c r="C24" s="81"/>
      <c r="D24" s="74">
        <v>948.55880738999997</v>
      </c>
    </row>
    <row r="25" spans="1:4" ht="15" customHeight="1" x14ac:dyDescent="0.2">
      <c r="A25" s="69" t="s">
        <v>101</v>
      </c>
      <c r="B25" s="70"/>
      <c r="C25" s="77"/>
      <c r="D25" s="78"/>
    </row>
    <row r="26" spans="1:4" ht="30" customHeight="1" x14ac:dyDescent="0.2">
      <c r="A26" s="168" t="s">
        <v>102</v>
      </c>
      <c r="B26" s="169"/>
      <c r="C26" s="73"/>
      <c r="D26" s="79">
        <v>959.93799999999999</v>
      </c>
    </row>
    <row r="27" spans="1:4" ht="30" customHeight="1" x14ac:dyDescent="0.2">
      <c r="A27" s="168" t="s">
        <v>103</v>
      </c>
      <c r="B27" s="169"/>
      <c r="C27" s="80"/>
      <c r="D27" s="79">
        <v>1.34</v>
      </c>
    </row>
    <row r="28" spans="1:4" ht="15" customHeight="1" x14ac:dyDescent="0.2">
      <c r="A28" s="69" t="s">
        <v>104</v>
      </c>
      <c r="B28" s="70"/>
      <c r="C28" s="77"/>
      <c r="D28" s="78"/>
    </row>
    <row r="29" spans="1:4" ht="15" customHeight="1" x14ac:dyDescent="0.25">
      <c r="A29" s="168" t="s">
        <v>105</v>
      </c>
      <c r="B29" s="169"/>
      <c r="C29" s="81"/>
      <c r="D29" s="76"/>
    </row>
    <row r="30" spans="1:4" ht="15" customHeight="1" x14ac:dyDescent="0.25">
      <c r="A30" s="172" t="s">
        <v>96</v>
      </c>
      <c r="B30" s="173"/>
      <c r="C30" s="81"/>
      <c r="D30" s="82">
        <v>0</v>
      </c>
    </row>
    <row r="31" spans="1:4" ht="15" customHeight="1" x14ac:dyDescent="0.25">
      <c r="A31" s="172" t="s">
        <v>97</v>
      </c>
      <c r="B31" s="173"/>
      <c r="C31" s="81"/>
      <c r="D31" s="82">
        <v>1.559275657524E-3</v>
      </c>
    </row>
    <row r="32" spans="1:4" ht="15" customHeight="1" x14ac:dyDescent="0.25">
      <c r="A32" s="172" t="s">
        <v>98</v>
      </c>
      <c r="B32" s="173"/>
      <c r="C32" s="81"/>
      <c r="D32" s="82">
        <v>3.1267239629199999E-3</v>
      </c>
    </row>
    <row r="33" spans="1:6" ht="15" customHeight="1" x14ac:dyDescent="0.25">
      <c r="A33" s="172" t="s">
        <v>99</v>
      </c>
      <c r="B33" s="173"/>
      <c r="C33" s="81"/>
      <c r="D33" s="82">
        <v>2.217045439504E-3</v>
      </c>
    </row>
    <row r="35" spans="1:6" x14ac:dyDescent="0.2">
      <c r="A35" s="58" t="s">
        <v>106</v>
      </c>
      <c r="B35" s="59"/>
      <c r="C35" s="59"/>
      <c r="D35" s="56"/>
      <c r="E35" s="56"/>
      <c r="F35" s="60"/>
    </row>
    <row r="36" spans="1:6" ht="280.5" customHeight="1" x14ac:dyDescent="0.2">
      <c r="A36" s="170" t="s">
        <v>7</v>
      </c>
      <c r="B36" s="170" t="s">
        <v>107</v>
      </c>
      <c r="C36" s="57" t="s">
        <v>108</v>
      </c>
      <c r="D36" s="57" t="s">
        <v>109</v>
      </c>
      <c r="E36" s="57" t="s">
        <v>110</v>
      </c>
      <c r="F36" s="57" t="s">
        <v>111</v>
      </c>
    </row>
    <row r="37" spans="1:6" x14ac:dyDescent="0.2">
      <c r="A37" s="171"/>
      <c r="B37" s="171"/>
      <c r="C37" s="57" t="s">
        <v>112</v>
      </c>
      <c r="D37" s="57" t="s">
        <v>112</v>
      </c>
      <c r="E37" s="98" t="s">
        <v>112</v>
      </c>
      <c r="F37" s="98" t="s">
        <v>112</v>
      </c>
    </row>
    <row r="38" spans="1:6" ht="30.75" customHeight="1" x14ac:dyDescent="0.2">
      <c r="A38" s="99"/>
      <c r="B38" s="99"/>
      <c r="C38" s="99"/>
      <c r="D38" s="99"/>
      <c r="E38" s="100"/>
      <c r="F38" s="101"/>
    </row>
    <row r="39" spans="1:6" ht="12.75" customHeight="1" x14ac:dyDescent="0.2">
      <c r="A39" s="83" t="s">
        <v>160</v>
      </c>
      <c r="B39" s="83">
        <v>1</v>
      </c>
      <c r="C39" s="84">
        <v>1014.49377085</v>
      </c>
      <c r="D39" s="84">
        <v>1004.2591121</v>
      </c>
      <c r="E39" s="84">
        <v>162.15741176</v>
      </c>
      <c r="F39" s="84">
        <v>162.15741176</v>
      </c>
    </row>
    <row r="40" spans="1:6" ht="12.75" customHeight="1" x14ac:dyDescent="0.2">
      <c r="A40" s="83" t="s">
        <v>160</v>
      </c>
      <c r="B40" s="83">
        <v>2</v>
      </c>
      <c r="C40" s="84">
        <v>1047.3332888800001</v>
      </c>
      <c r="D40" s="84">
        <v>1037.7580616299999</v>
      </c>
      <c r="E40" s="84">
        <v>167.5664769</v>
      </c>
      <c r="F40" s="84">
        <v>167.5664769</v>
      </c>
    </row>
    <row r="41" spans="1:6" ht="12.75" customHeight="1" x14ac:dyDescent="0.2">
      <c r="A41" s="83" t="s">
        <v>160</v>
      </c>
      <c r="B41" s="83">
        <v>3</v>
      </c>
      <c r="C41" s="84">
        <v>1097.8448321000001</v>
      </c>
      <c r="D41" s="84">
        <v>1089.4839992100001</v>
      </c>
      <c r="E41" s="84">
        <v>175.91864821999999</v>
      </c>
      <c r="F41" s="84">
        <v>175.91864821999999</v>
      </c>
    </row>
    <row r="42" spans="1:6" ht="12.75" customHeight="1" x14ac:dyDescent="0.2">
      <c r="A42" s="83" t="s">
        <v>160</v>
      </c>
      <c r="B42" s="83">
        <v>4</v>
      </c>
      <c r="C42" s="84">
        <v>1107.6881963200001</v>
      </c>
      <c r="D42" s="84">
        <v>1099.49770919</v>
      </c>
      <c r="E42" s="84">
        <v>177.53555890999999</v>
      </c>
      <c r="F42" s="84">
        <v>177.53555890999999</v>
      </c>
    </row>
    <row r="43" spans="1:6" ht="12.75" customHeight="1" x14ac:dyDescent="0.2">
      <c r="A43" s="83" t="s">
        <v>160</v>
      </c>
      <c r="B43" s="83">
        <v>5</v>
      </c>
      <c r="C43" s="84">
        <v>1102.66433893</v>
      </c>
      <c r="D43" s="84">
        <v>1096.0955230500001</v>
      </c>
      <c r="E43" s="84">
        <v>176.98620896</v>
      </c>
      <c r="F43" s="84">
        <v>176.98620896</v>
      </c>
    </row>
    <row r="44" spans="1:6" ht="12.75" customHeight="1" x14ac:dyDescent="0.2">
      <c r="A44" s="83" t="s">
        <v>160</v>
      </c>
      <c r="B44" s="83">
        <v>6</v>
      </c>
      <c r="C44" s="84">
        <v>1075.5427545</v>
      </c>
      <c r="D44" s="84">
        <v>1073.4669176699999</v>
      </c>
      <c r="E44" s="84">
        <v>173.33237496000001</v>
      </c>
      <c r="F44" s="84">
        <v>173.33237496000001</v>
      </c>
    </row>
    <row r="45" spans="1:6" ht="12.75" customHeight="1" x14ac:dyDescent="0.2">
      <c r="A45" s="83" t="s">
        <v>160</v>
      </c>
      <c r="B45" s="83">
        <v>7</v>
      </c>
      <c r="C45" s="84">
        <v>1055.7729310899999</v>
      </c>
      <c r="D45" s="84">
        <v>1045.24627005</v>
      </c>
      <c r="E45" s="84">
        <v>168.77559561999999</v>
      </c>
      <c r="F45" s="84">
        <v>168.77559561999999</v>
      </c>
    </row>
    <row r="46" spans="1:6" ht="12.75" customHeight="1" x14ac:dyDescent="0.2">
      <c r="A46" s="83" t="s">
        <v>160</v>
      </c>
      <c r="B46" s="83">
        <v>8</v>
      </c>
      <c r="C46" s="84">
        <v>1007.96515064</v>
      </c>
      <c r="D46" s="84">
        <v>996.69415735999996</v>
      </c>
      <c r="E46" s="84">
        <v>160.93590083000001</v>
      </c>
      <c r="F46" s="84">
        <v>160.93590083000001</v>
      </c>
    </row>
    <row r="47" spans="1:6" ht="12.75" customHeight="1" x14ac:dyDescent="0.2">
      <c r="A47" s="83" t="s">
        <v>160</v>
      </c>
      <c r="B47" s="83">
        <v>9</v>
      </c>
      <c r="C47" s="84">
        <v>963.75007872000003</v>
      </c>
      <c r="D47" s="84">
        <v>954.86979263000001</v>
      </c>
      <c r="E47" s="84">
        <v>154.18253344999999</v>
      </c>
      <c r="F47" s="84">
        <v>154.18253344999999</v>
      </c>
    </row>
    <row r="48" spans="1:6" ht="12.75" customHeight="1" x14ac:dyDescent="0.2">
      <c r="A48" s="83" t="s">
        <v>160</v>
      </c>
      <c r="B48" s="83">
        <v>10</v>
      </c>
      <c r="C48" s="84">
        <v>939.19717845000002</v>
      </c>
      <c r="D48" s="84">
        <v>930.58214853000004</v>
      </c>
      <c r="E48" s="84">
        <v>150.26081497999999</v>
      </c>
      <c r="F48" s="84">
        <v>150.26081497999999</v>
      </c>
    </row>
    <row r="49" spans="1:6" ht="12.75" customHeight="1" x14ac:dyDescent="0.2">
      <c r="A49" s="83" t="s">
        <v>160</v>
      </c>
      <c r="B49" s="83">
        <v>11</v>
      </c>
      <c r="C49" s="84">
        <v>930.29191012000001</v>
      </c>
      <c r="D49" s="84">
        <v>923.55265725000004</v>
      </c>
      <c r="E49" s="84">
        <v>149.12576516999999</v>
      </c>
      <c r="F49" s="84">
        <v>149.12576516999999</v>
      </c>
    </row>
    <row r="50" spans="1:6" ht="12.75" customHeight="1" x14ac:dyDescent="0.2">
      <c r="A50" s="83" t="s">
        <v>160</v>
      </c>
      <c r="B50" s="83">
        <v>12</v>
      </c>
      <c r="C50" s="84">
        <v>935.80166532999999</v>
      </c>
      <c r="D50" s="84">
        <v>929.15562191000004</v>
      </c>
      <c r="E50" s="84">
        <v>150.03047416000001</v>
      </c>
      <c r="F50" s="84">
        <v>150.03047416000001</v>
      </c>
    </row>
    <row r="51" spans="1:6" ht="12.75" customHeight="1" x14ac:dyDescent="0.2">
      <c r="A51" s="83" t="s">
        <v>160</v>
      </c>
      <c r="B51" s="83">
        <v>13</v>
      </c>
      <c r="C51" s="84">
        <v>938.93673593999995</v>
      </c>
      <c r="D51" s="84">
        <v>929.80820892999998</v>
      </c>
      <c r="E51" s="84">
        <v>150.13584718999999</v>
      </c>
      <c r="F51" s="84">
        <v>150.13584718999999</v>
      </c>
    </row>
    <row r="52" spans="1:6" ht="12.75" customHeight="1" x14ac:dyDescent="0.2">
      <c r="A52" s="83" t="s">
        <v>160</v>
      </c>
      <c r="B52" s="83">
        <v>14</v>
      </c>
      <c r="C52" s="84">
        <v>987.31543318000001</v>
      </c>
      <c r="D52" s="84">
        <v>978.32999209000002</v>
      </c>
      <c r="E52" s="84">
        <v>157.97064467999999</v>
      </c>
      <c r="F52" s="84">
        <v>157.97064467999999</v>
      </c>
    </row>
    <row r="53" spans="1:6" ht="12.75" customHeight="1" x14ac:dyDescent="0.2">
      <c r="A53" s="83" t="s">
        <v>160</v>
      </c>
      <c r="B53" s="83">
        <v>15</v>
      </c>
      <c r="C53" s="84">
        <v>999.32541408999998</v>
      </c>
      <c r="D53" s="84">
        <v>990.68287210999995</v>
      </c>
      <c r="E53" s="84">
        <v>159.96526044000001</v>
      </c>
      <c r="F53" s="84">
        <v>159.96526044000001</v>
      </c>
    </row>
    <row r="54" spans="1:6" ht="12.75" customHeight="1" x14ac:dyDescent="0.2">
      <c r="A54" s="83" t="s">
        <v>160</v>
      </c>
      <c r="B54" s="83">
        <v>16</v>
      </c>
      <c r="C54" s="84">
        <v>1026.62330322</v>
      </c>
      <c r="D54" s="84">
        <v>1017.34753878</v>
      </c>
      <c r="E54" s="84">
        <v>164.27079601</v>
      </c>
      <c r="F54" s="84">
        <v>164.27079601</v>
      </c>
    </row>
    <row r="55" spans="1:6" ht="12.75" customHeight="1" x14ac:dyDescent="0.2">
      <c r="A55" s="83" t="s">
        <v>160</v>
      </c>
      <c r="B55" s="83">
        <v>17</v>
      </c>
      <c r="C55" s="84">
        <v>1035.21883594</v>
      </c>
      <c r="D55" s="84">
        <v>1023.99555345</v>
      </c>
      <c r="E55" s="84">
        <v>165.34424891</v>
      </c>
      <c r="F55" s="84">
        <v>165.34424891</v>
      </c>
    </row>
    <row r="56" spans="1:6" ht="12.75" customHeight="1" x14ac:dyDescent="0.2">
      <c r="A56" s="83" t="s">
        <v>160</v>
      </c>
      <c r="B56" s="83">
        <v>18</v>
      </c>
      <c r="C56" s="84">
        <v>998.04545986999995</v>
      </c>
      <c r="D56" s="84">
        <v>988.39294810000001</v>
      </c>
      <c r="E56" s="84">
        <v>159.59550711</v>
      </c>
      <c r="F56" s="84">
        <v>159.59550711</v>
      </c>
    </row>
    <row r="57" spans="1:6" ht="12.75" customHeight="1" x14ac:dyDescent="0.2">
      <c r="A57" s="83" t="s">
        <v>160</v>
      </c>
      <c r="B57" s="83">
        <v>19</v>
      </c>
      <c r="C57" s="84">
        <v>959.89016030000005</v>
      </c>
      <c r="D57" s="84">
        <v>949.17229453000004</v>
      </c>
      <c r="E57" s="84">
        <v>153.26256017</v>
      </c>
      <c r="F57" s="84">
        <v>153.26256017</v>
      </c>
    </row>
    <row r="58" spans="1:6" ht="12.75" customHeight="1" x14ac:dyDescent="0.2">
      <c r="A58" s="83" t="s">
        <v>160</v>
      </c>
      <c r="B58" s="83">
        <v>20</v>
      </c>
      <c r="C58" s="84">
        <v>921.91940568999996</v>
      </c>
      <c r="D58" s="84">
        <v>913.67781539999999</v>
      </c>
      <c r="E58" s="84">
        <v>147.53127748</v>
      </c>
      <c r="F58" s="84">
        <v>147.53127748</v>
      </c>
    </row>
    <row r="59" spans="1:6" ht="12.75" customHeight="1" x14ac:dyDescent="0.2">
      <c r="A59" s="83" t="s">
        <v>160</v>
      </c>
      <c r="B59" s="83">
        <v>21</v>
      </c>
      <c r="C59" s="84">
        <v>920.73411893000002</v>
      </c>
      <c r="D59" s="84">
        <v>914.40220661000001</v>
      </c>
      <c r="E59" s="84">
        <v>147.64824471</v>
      </c>
      <c r="F59" s="84">
        <v>147.64824471</v>
      </c>
    </row>
    <row r="60" spans="1:6" ht="12.75" customHeight="1" x14ac:dyDescent="0.2">
      <c r="A60" s="83" t="s">
        <v>160</v>
      </c>
      <c r="B60" s="83">
        <v>22</v>
      </c>
      <c r="C60" s="84">
        <v>941.29341709000005</v>
      </c>
      <c r="D60" s="84">
        <v>939.79507828999999</v>
      </c>
      <c r="E60" s="84">
        <v>151.74842393</v>
      </c>
      <c r="F60" s="84">
        <v>151.74842393</v>
      </c>
    </row>
    <row r="61" spans="1:6" ht="12.75" customHeight="1" x14ac:dyDescent="0.2">
      <c r="A61" s="83" t="s">
        <v>160</v>
      </c>
      <c r="B61" s="83">
        <v>23</v>
      </c>
      <c r="C61" s="84">
        <v>966.01734993000002</v>
      </c>
      <c r="D61" s="84">
        <v>958.87169195000001</v>
      </c>
      <c r="E61" s="84">
        <v>154.82871890999999</v>
      </c>
      <c r="F61" s="84">
        <v>154.82871890999999</v>
      </c>
    </row>
    <row r="62" spans="1:6" ht="12.75" customHeight="1" x14ac:dyDescent="0.2">
      <c r="A62" s="83" t="s">
        <v>160</v>
      </c>
      <c r="B62" s="83">
        <v>24</v>
      </c>
      <c r="C62" s="84">
        <v>975.65666083999997</v>
      </c>
      <c r="D62" s="84">
        <v>971.18918212000005</v>
      </c>
      <c r="E62" s="84">
        <v>156.81762028</v>
      </c>
      <c r="F62" s="84">
        <v>156.81762028</v>
      </c>
    </row>
    <row r="63" spans="1:6" ht="12.75" customHeight="1" x14ac:dyDescent="0.2">
      <c r="A63" s="83" t="s">
        <v>161</v>
      </c>
      <c r="B63" s="83">
        <v>1</v>
      </c>
      <c r="C63" s="84">
        <v>1024.0477715100001</v>
      </c>
      <c r="D63" s="84">
        <v>1012.75279732</v>
      </c>
      <c r="E63" s="84">
        <v>163.52888451999999</v>
      </c>
      <c r="F63" s="84">
        <v>163.52888451999999</v>
      </c>
    </row>
    <row r="64" spans="1:6" ht="12.75" customHeight="1" x14ac:dyDescent="0.2">
      <c r="A64" s="83" t="s">
        <v>161</v>
      </c>
      <c r="B64" s="83">
        <v>2</v>
      </c>
      <c r="C64" s="84">
        <v>1076.16402206</v>
      </c>
      <c r="D64" s="84">
        <v>1068.3264986700001</v>
      </c>
      <c r="E64" s="84">
        <v>172.50235308000001</v>
      </c>
      <c r="F64" s="84">
        <v>172.50235308000001</v>
      </c>
    </row>
    <row r="65" spans="1:6" ht="12.75" customHeight="1" x14ac:dyDescent="0.2">
      <c r="A65" s="83" t="s">
        <v>161</v>
      </c>
      <c r="B65" s="83">
        <v>3</v>
      </c>
      <c r="C65" s="84">
        <v>1069.2223892899999</v>
      </c>
      <c r="D65" s="84">
        <v>1062.0545886800001</v>
      </c>
      <c r="E65" s="84">
        <v>171.48962968999999</v>
      </c>
      <c r="F65" s="84">
        <v>171.48962968999999</v>
      </c>
    </row>
    <row r="66" spans="1:6" ht="12.75" customHeight="1" x14ac:dyDescent="0.2">
      <c r="A66" s="83" t="s">
        <v>161</v>
      </c>
      <c r="B66" s="83">
        <v>4</v>
      </c>
      <c r="C66" s="84">
        <v>1069.49101664</v>
      </c>
      <c r="D66" s="84">
        <v>1058.8445814300001</v>
      </c>
      <c r="E66" s="84">
        <v>170.9713108</v>
      </c>
      <c r="F66" s="84">
        <v>170.9713108</v>
      </c>
    </row>
    <row r="67" spans="1:6" ht="12.75" customHeight="1" x14ac:dyDescent="0.2">
      <c r="A67" s="83" t="s">
        <v>161</v>
      </c>
      <c r="B67" s="83">
        <v>5</v>
      </c>
      <c r="C67" s="84">
        <v>1069.0348960599999</v>
      </c>
      <c r="D67" s="84">
        <v>1058.49342136</v>
      </c>
      <c r="E67" s="84">
        <v>170.91460909</v>
      </c>
      <c r="F67" s="84">
        <v>170.91460909</v>
      </c>
    </row>
    <row r="68" spans="1:6" ht="12.75" customHeight="1" x14ac:dyDescent="0.2">
      <c r="A68" s="83" t="s">
        <v>161</v>
      </c>
      <c r="B68" s="83">
        <v>6</v>
      </c>
      <c r="C68" s="84">
        <v>1077.1471186799999</v>
      </c>
      <c r="D68" s="84">
        <v>1069.9786518000001</v>
      </c>
      <c r="E68" s="84">
        <v>172.76912573999999</v>
      </c>
      <c r="F68" s="84">
        <v>172.76912573999999</v>
      </c>
    </row>
    <row r="69" spans="1:6" ht="12.75" customHeight="1" x14ac:dyDescent="0.2">
      <c r="A69" s="83" t="s">
        <v>161</v>
      </c>
      <c r="B69" s="83">
        <v>7</v>
      </c>
      <c r="C69" s="84">
        <v>1086.55710464</v>
      </c>
      <c r="D69" s="84">
        <v>1077.0483581000001</v>
      </c>
      <c r="E69" s="84">
        <v>173.91066905</v>
      </c>
      <c r="F69" s="84">
        <v>173.91066905</v>
      </c>
    </row>
    <row r="70" spans="1:6" ht="12.75" customHeight="1" x14ac:dyDescent="0.2">
      <c r="A70" s="83" t="s">
        <v>161</v>
      </c>
      <c r="B70" s="83">
        <v>8</v>
      </c>
      <c r="C70" s="84">
        <v>1046.81154732</v>
      </c>
      <c r="D70" s="84">
        <v>1033.3674544200001</v>
      </c>
      <c r="E70" s="84">
        <v>166.85752689</v>
      </c>
      <c r="F70" s="84">
        <v>166.85752689</v>
      </c>
    </row>
    <row r="71" spans="1:6" ht="12.75" customHeight="1" x14ac:dyDescent="0.2">
      <c r="A71" s="83" t="s">
        <v>161</v>
      </c>
      <c r="B71" s="83">
        <v>9</v>
      </c>
      <c r="C71" s="84">
        <v>992.00860708000005</v>
      </c>
      <c r="D71" s="84">
        <v>983.35080320999998</v>
      </c>
      <c r="E71" s="84">
        <v>158.78135352000001</v>
      </c>
      <c r="F71" s="84">
        <v>158.78135352000001</v>
      </c>
    </row>
    <row r="72" spans="1:6" ht="12.75" customHeight="1" x14ac:dyDescent="0.2">
      <c r="A72" s="83" t="s">
        <v>161</v>
      </c>
      <c r="B72" s="83">
        <v>10</v>
      </c>
      <c r="C72" s="84">
        <v>960.27324880000003</v>
      </c>
      <c r="D72" s="84">
        <v>957.56066935000001</v>
      </c>
      <c r="E72" s="84">
        <v>154.61702849</v>
      </c>
      <c r="F72" s="84">
        <v>154.61702849</v>
      </c>
    </row>
    <row r="73" spans="1:6" ht="12.75" customHeight="1" x14ac:dyDescent="0.2">
      <c r="A73" s="83" t="s">
        <v>161</v>
      </c>
      <c r="B73" s="83">
        <v>11</v>
      </c>
      <c r="C73" s="84">
        <v>962.68658583000001</v>
      </c>
      <c r="D73" s="84">
        <v>954.15711398999997</v>
      </c>
      <c r="E73" s="84">
        <v>154.06745744</v>
      </c>
      <c r="F73" s="84">
        <v>154.06745744</v>
      </c>
    </row>
    <row r="74" spans="1:6" ht="12.75" customHeight="1" x14ac:dyDescent="0.2">
      <c r="A74" s="83" t="s">
        <v>161</v>
      </c>
      <c r="B74" s="83">
        <v>12</v>
      </c>
      <c r="C74" s="84">
        <v>965.18547993000004</v>
      </c>
      <c r="D74" s="84">
        <v>959.20336959999997</v>
      </c>
      <c r="E74" s="84">
        <v>154.8822748</v>
      </c>
      <c r="F74" s="84">
        <v>154.8822748</v>
      </c>
    </row>
    <row r="75" spans="1:6" ht="12.75" customHeight="1" x14ac:dyDescent="0.2">
      <c r="A75" s="83" t="s">
        <v>161</v>
      </c>
      <c r="B75" s="83">
        <v>13</v>
      </c>
      <c r="C75" s="84">
        <v>978.38072023999996</v>
      </c>
      <c r="D75" s="84">
        <v>969.78433122000001</v>
      </c>
      <c r="E75" s="84">
        <v>156.59077943</v>
      </c>
      <c r="F75" s="84">
        <v>156.59077943</v>
      </c>
    </row>
    <row r="76" spans="1:6" ht="12.75" customHeight="1" x14ac:dyDescent="0.2">
      <c r="A76" s="83" t="s">
        <v>161</v>
      </c>
      <c r="B76" s="83">
        <v>14</v>
      </c>
      <c r="C76" s="84">
        <v>1017.54085975</v>
      </c>
      <c r="D76" s="84">
        <v>1010.1460680599999</v>
      </c>
      <c r="E76" s="84">
        <v>163.10797674</v>
      </c>
      <c r="F76" s="84">
        <v>163.10797674</v>
      </c>
    </row>
    <row r="77" spans="1:6" ht="12.75" customHeight="1" x14ac:dyDescent="0.2">
      <c r="A77" s="83" t="s">
        <v>161</v>
      </c>
      <c r="B77" s="83">
        <v>15</v>
      </c>
      <c r="C77" s="84">
        <v>1028.4319754200001</v>
      </c>
      <c r="D77" s="84">
        <v>1022.05026787</v>
      </c>
      <c r="E77" s="84">
        <v>165.03014424</v>
      </c>
      <c r="F77" s="84">
        <v>165.03014424</v>
      </c>
    </row>
    <row r="78" spans="1:6" ht="12.75" customHeight="1" x14ac:dyDescent="0.2">
      <c r="A78" s="83" t="s">
        <v>161</v>
      </c>
      <c r="B78" s="83">
        <v>16</v>
      </c>
      <c r="C78" s="84">
        <v>1048.7492789400001</v>
      </c>
      <c r="D78" s="84">
        <v>1039.7480045299999</v>
      </c>
      <c r="E78" s="84">
        <v>167.88779237</v>
      </c>
      <c r="F78" s="84">
        <v>167.88779237</v>
      </c>
    </row>
    <row r="79" spans="1:6" ht="12.75" customHeight="1" x14ac:dyDescent="0.2">
      <c r="A79" s="83" t="s">
        <v>161</v>
      </c>
      <c r="B79" s="83">
        <v>17</v>
      </c>
      <c r="C79" s="84">
        <v>1047.4039101599999</v>
      </c>
      <c r="D79" s="84">
        <v>1043.9904418900001</v>
      </c>
      <c r="E79" s="84">
        <v>168.57281742999999</v>
      </c>
      <c r="F79" s="84">
        <v>168.57281742999999</v>
      </c>
    </row>
    <row r="80" spans="1:6" ht="12.75" customHeight="1" x14ac:dyDescent="0.2">
      <c r="A80" s="83" t="s">
        <v>161</v>
      </c>
      <c r="B80" s="83">
        <v>18</v>
      </c>
      <c r="C80" s="84">
        <v>1018.42918525</v>
      </c>
      <c r="D80" s="84">
        <v>1013.40606989</v>
      </c>
      <c r="E80" s="84">
        <v>163.63436823999999</v>
      </c>
      <c r="F80" s="84">
        <v>163.63436823999999</v>
      </c>
    </row>
    <row r="81" spans="1:6" ht="12.75" customHeight="1" x14ac:dyDescent="0.2">
      <c r="A81" s="83" t="s">
        <v>161</v>
      </c>
      <c r="B81" s="83">
        <v>19</v>
      </c>
      <c r="C81" s="84">
        <v>970.20685653999999</v>
      </c>
      <c r="D81" s="84">
        <v>967.77504605000001</v>
      </c>
      <c r="E81" s="84">
        <v>156.26634077</v>
      </c>
      <c r="F81" s="84">
        <v>156.26634077</v>
      </c>
    </row>
    <row r="82" spans="1:6" ht="12.75" customHeight="1" x14ac:dyDescent="0.2">
      <c r="A82" s="83" t="s">
        <v>161</v>
      </c>
      <c r="B82" s="83">
        <v>20</v>
      </c>
      <c r="C82" s="84">
        <v>927.47244553999997</v>
      </c>
      <c r="D82" s="84">
        <v>927.22860300000002</v>
      </c>
      <c r="E82" s="84">
        <v>149.71931900999999</v>
      </c>
      <c r="F82" s="84">
        <v>149.71931900999999</v>
      </c>
    </row>
    <row r="83" spans="1:6" ht="12.75" customHeight="1" x14ac:dyDescent="0.2">
      <c r="A83" s="83" t="s">
        <v>161</v>
      </c>
      <c r="B83" s="83">
        <v>21</v>
      </c>
      <c r="C83" s="84">
        <v>933.09406038999998</v>
      </c>
      <c r="D83" s="84">
        <v>926.54463900999997</v>
      </c>
      <c r="E83" s="84">
        <v>149.60887955000001</v>
      </c>
      <c r="F83" s="84">
        <v>149.60887955000001</v>
      </c>
    </row>
    <row r="84" spans="1:6" ht="12.75" customHeight="1" x14ac:dyDescent="0.2">
      <c r="A84" s="83" t="s">
        <v>161</v>
      </c>
      <c r="B84" s="83">
        <v>22</v>
      </c>
      <c r="C84" s="84">
        <v>945.64202537999995</v>
      </c>
      <c r="D84" s="84">
        <v>938.24985303000005</v>
      </c>
      <c r="E84" s="84">
        <v>151.49891688</v>
      </c>
      <c r="F84" s="84">
        <v>151.49891688</v>
      </c>
    </row>
    <row r="85" spans="1:6" ht="12.75" customHeight="1" x14ac:dyDescent="0.2">
      <c r="A85" s="83" t="s">
        <v>161</v>
      </c>
      <c r="B85" s="83">
        <v>23</v>
      </c>
      <c r="C85" s="84">
        <v>971.69804648000002</v>
      </c>
      <c r="D85" s="84">
        <v>965.31799352999997</v>
      </c>
      <c r="E85" s="84">
        <v>155.86960124999999</v>
      </c>
      <c r="F85" s="84">
        <v>155.86960124999999</v>
      </c>
    </row>
    <row r="86" spans="1:6" ht="12.75" customHeight="1" x14ac:dyDescent="0.2">
      <c r="A86" s="83" t="s">
        <v>161</v>
      </c>
      <c r="B86" s="83">
        <v>24</v>
      </c>
      <c r="C86" s="84">
        <v>980.99610866</v>
      </c>
      <c r="D86" s="84">
        <v>973.56395428999997</v>
      </c>
      <c r="E86" s="84">
        <v>157.20107401000001</v>
      </c>
      <c r="F86" s="84">
        <v>157.20107401000001</v>
      </c>
    </row>
    <row r="87" spans="1:6" ht="12.75" customHeight="1" x14ac:dyDescent="0.2">
      <c r="A87" s="83" t="s">
        <v>162</v>
      </c>
      <c r="B87" s="83">
        <v>1</v>
      </c>
      <c r="C87" s="84">
        <v>982.71857720000003</v>
      </c>
      <c r="D87" s="84">
        <v>978.68227039999999</v>
      </c>
      <c r="E87" s="84">
        <v>158.02752695000001</v>
      </c>
      <c r="F87" s="84">
        <v>158.02752695000001</v>
      </c>
    </row>
    <row r="88" spans="1:6" ht="12.75" customHeight="1" x14ac:dyDescent="0.2">
      <c r="A88" s="83" t="s">
        <v>162</v>
      </c>
      <c r="B88" s="83">
        <v>2</v>
      </c>
      <c r="C88" s="84">
        <v>1046.1379128900001</v>
      </c>
      <c r="D88" s="84">
        <v>1039.51687707</v>
      </c>
      <c r="E88" s="84">
        <v>167.85047229</v>
      </c>
      <c r="F88" s="84">
        <v>167.85047229</v>
      </c>
    </row>
    <row r="89" spans="1:6" ht="12.75" customHeight="1" x14ac:dyDescent="0.2">
      <c r="A89" s="83" t="s">
        <v>162</v>
      </c>
      <c r="B89" s="83">
        <v>3</v>
      </c>
      <c r="C89" s="84">
        <v>1073.60677491</v>
      </c>
      <c r="D89" s="84">
        <v>1066.61269391</v>
      </c>
      <c r="E89" s="84">
        <v>172.22562554999999</v>
      </c>
      <c r="F89" s="84">
        <v>172.22562554999999</v>
      </c>
    </row>
    <row r="90" spans="1:6" ht="12.75" customHeight="1" x14ac:dyDescent="0.2">
      <c r="A90" s="83" t="s">
        <v>162</v>
      </c>
      <c r="B90" s="83">
        <v>4</v>
      </c>
      <c r="C90" s="84">
        <v>1071.16913643</v>
      </c>
      <c r="D90" s="84">
        <v>1064.3286896899999</v>
      </c>
      <c r="E90" s="84">
        <v>171.85682808999999</v>
      </c>
      <c r="F90" s="84">
        <v>171.85682808999999</v>
      </c>
    </row>
    <row r="91" spans="1:6" ht="12.75" customHeight="1" x14ac:dyDescent="0.2">
      <c r="A91" s="83" t="s">
        <v>162</v>
      </c>
      <c r="B91" s="83">
        <v>5</v>
      </c>
      <c r="C91" s="84">
        <v>1076.33488951</v>
      </c>
      <c r="D91" s="84">
        <v>1068.3262398899999</v>
      </c>
      <c r="E91" s="84">
        <v>172.50231128999999</v>
      </c>
      <c r="F91" s="84">
        <v>172.50231128999999</v>
      </c>
    </row>
    <row r="92" spans="1:6" ht="12.75" customHeight="1" x14ac:dyDescent="0.2">
      <c r="A92" s="83" t="s">
        <v>162</v>
      </c>
      <c r="B92" s="83">
        <v>6</v>
      </c>
      <c r="C92" s="84">
        <v>1080.9382832900001</v>
      </c>
      <c r="D92" s="84">
        <v>1075.6430468900001</v>
      </c>
      <c r="E92" s="84">
        <v>173.68375388000001</v>
      </c>
      <c r="F92" s="84">
        <v>173.68375388000001</v>
      </c>
    </row>
    <row r="93" spans="1:6" ht="12.75" customHeight="1" x14ac:dyDescent="0.2">
      <c r="A93" s="83" t="s">
        <v>162</v>
      </c>
      <c r="B93" s="83">
        <v>7</v>
      </c>
      <c r="C93" s="84">
        <v>1073.29904938</v>
      </c>
      <c r="D93" s="84">
        <v>1064.17820893</v>
      </c>
      <c r="E93" s="84">
        <v>171.83252999999999</v>
      </c>
      <c r="F93" s="84">
        <v>171.83252999999999</v>
      </c>
    </row>
    <row r="94" spans="1:6" ht="12.75" customHeight="1" x14ac:dyDescent="0.2">
      <c r="A94" s="83" t="s">
        <v>162</v>
      </c>
      <c r="B94" s="83">
        <v>8</v>
      </c>
      <c r="C94" s="84">
        <v>1036.64763604</v>
      </c>
      <c r="D94" s="84">
        <v>1025.95593022</v>
      </c>
      <c r="E94" s="84">
        <v>165.66079035000001</v>
      </c>
      <c r="F94" s="84">
        <v>165.66079035000001</v>
      </c>
    </row>
    <row r="95" spans="1:6" ht="12.75" customHeight="1" x14ac:dyDescent="0.2">
      <c r="A95" s="83" t="s">
        <v>162</v>
      </c>
      <c r="B95" s="83">
        <v>9</v>
      </c>
      <c r="C95" s="84">
        <v>976.56495085999995</v>
      </c>
      <c r="D95" s="84">
        <v>974.76675198999999</v>
      </c>
      <c r="E95" s="84">
        <v>157.39528938999999</v>
      </c>
      <c r="F95" s="84">
        <v>157.39528938999999</v>
      </c>
    </row>
    <row r="96" spans="1:6" ht="12.75" customHeight="1" x14ac:dyDescent="0.2">
      <c r="A96" s="83" t="s">
        <v>162</v>
      </c>
      <c r="B96" s="83">
        <v>10</v>
      </c>
      <c r="C96" s="84">
        <v>958.93248627000003</v>
      </c>
      <c r="D96" s="84">
        <v>952.54793858999994</v>
      </c>
      <c r="E96" s="84">
        <v>153.80762437999999</v>
      </c>
      <c r="F96" s="84">
        <v>153.80762437999999</v>
      </c>
    </row>
    <row r="97" spans="1:6" ht="12.75" customHeight="1" x14ac:dyDescent="0.2">
      <c r="A97" s="83" t="s">
        <v>162</v>
      </c>
      <c r="B97" s="83">
        <v>11</v>
      </c>
      <c r="C97" s="84">
        <v>957.67650909999998</v>
      </c>
      <c r="D97" s="84">
        <v>950.69388910999999</v>
      </c>
      <c r="E97" s="84">
        <v>153.50825158000001</v>
      </c>
      <c r="F97" s="84">
        <v>153.50825158000001</v>
      </c>
    </row>
    <row r="98" spans="1:6" ht="12.75" customHeight="1" x14ac:dyDescent="0.2">
      <c r="A98" s="83" t="s">
        <v>162</v>
      </c>
      <c r="B98" s="83">
        <v>12</v>
      </c>
      <c r="C98" s="84">
        <v>968.36883690000002</v>
      </c>
      <c r="D98" s="84">
        <v>961.2491867</v>
      </c>
      <c r="E98" s="84">
        <v>155.21261225999999</v>
      </c>
      <c r="F98" s="84">
        <v>155.21261225999999</v>
      </c>
    </row>
    <row r="99" spans="1:6" ht="12.75" customHeight="1" x14ac:dyDescent="0.2">
      <c r="A99" s="83" t="s">
        <v>162</v>
      </c>
      <c r="B99" s="83">
        <v>13</v>
      </c>
      <c r="C99" s="84">
        <v>951.47084956000003</v>
      </c>
      <c r="D99" s="84">
        <v>942.78545499999996</v>
      </c>
      <c r="E99" s="84">
        <v>152.23127914</v>
      </c>
      <c r="F99" s="84">
        <v>152.23127914</v>
      </c>
    </row>
    <row r="100" spans="1:6" ht="12.75" customHeight="1" x14ac:dyDescent="0.2">
      <c r="A100" s="83" t="s">
        <v>162</v>
      </c>
      <c r="B100" s="83">
        <v>14</v>
      </c>
      <c r="C100" s="84">
        <v>983.83490827000003</v>
      </c>
      <c r="D100" s="84">
        <v>972.75507282000001</v>
      </c>
      <c r="E100" s="84">
        <v>157.07046417000001</v>
      </c>
      <c r="F100" s="84">
        <v>157.07046417000001</v>
      </c>
    </row>
    <row r="101" spans="1:6" ht="12.75" customHeight="1" x14ac:dyDescent="0.2">
      <c r="A101" s="83" t="s">
        <v>162</v>
      </c>
      <c r="B101" s="83">
        <v>15</v>
      </c>
      <c r="C101" s="84">
        <v>999.77890828</v>
      </c>
      <c r="D101" s="84">
        <v>989.01405875</v>
      </c>
      <c r="E101" s="84">
        <v>159.69579766000001</v>
      </c>
      <c r="F101" s="84">
        <v>159.69579766000001</v>
      </c>
    </row>
    <row r="102" spans="1:6" ht="12.75" customHeight="1" x14ac:dyDescent="0.2">
      <c r="A102" s="83" t="s">
        <v>162</v>
      </c>
      <c r="B102" s="83">
        <v>16</v>
      </c>
      <c r="C102" s="84">
        <v>1009.73429656</v>
      </c>
      <c r="D102" s="84">
        <v>998.8883184</v>
      </c>
      <c r="E102" s="84">
        <v>161.29019134000001</v>
      </c>
      <c r="F102" s="84">
        <v>161.29019134000001</v>
      </c>
    </row>
    <row r="103" spans="1:6" ht="12.75" customHeight="1" x14ac:dyDescent="0.2">
      <c r="A103" s="83" t="s">
        <v>162</v>
      </c>
      <c r="B103" s="83">
        <v>17</v>
      </c>
      <c r="C103" s="84">
        <v>1006.01250354</v>
      </c>
      <c r="D103" s="84">
        <v>996.12295786000004</v>
      </c>
      <c r="E103" s="84">
        <v>160.84366942</v>
      </c>
      <c r="F103" s="84">
        <v>160.84366942</v>
      </c>
    </row>
    <row r="104" spans="1:6" ht="12.75" customHeight="1" x14ac:dyDescent="0.2">
      <c r="A104" s="83" t="s">
        <v>162</v>
      </c>
      <c r="B104" s="83">
        <v>18</v>
      </c>
      <c r="C104" s="84">
        <v>978.78099368999995</v>
      </c>
      <c r="D104" s="84">
        <v>970.52811680000002</v>
      </c>
      <c r="E104" s="84">
        <v>156.71087825999999</v>
      </c>
      <c r="F104" s="84">
        <v>156.71087825999999</v>
      </c>
    </row>
    <row r="105" spans="1:6" ht="12.75" customHeight="1" x14ac:dyDescent="0.2">
      <c r="A105" s="83" t="s">
        <v>162</v>
      </c>
      <c r="B105" s="83">
        <v>19</v>
      </c>
      <c r="C105" s="84">
        <v>939.60483462000002</v>
      </c>
      <c r="D105" s="84">
        <v>930.09536727</v>
      </c>
      <c r="E105" s="84">
        <v>150.18221456000001</v>
      </c>
      <c r="F105" s="84">
        <v>150.18221456000001</v>
      </c>
    </row>
    <row r="106" spans="1:6" ht="12.75" customHeight="1" x14ac:dyDescent="0.2">
      <c r="A106" s="83" t="s">
        <v>162</v>
      </c>
      <c r="B106" s="83">
        <v>20</v>
      </c>
      <c r="C106" s="84">
        <v>909.05781709999997</v>
      </c>
      <c r="D106" s="84">
        <v>901.21816879999994</v>
      </c>
      <c r="E106" s="84">
        <v>145.51942215</v>
      </c>
      <c r="F106" s="84">
        <v>145.51942215</v>
      </c>
    </row>
    <row r="107" spans="1:6" ht="12.75" customHeight="1" x14ac:dyDescent="0.2">
      <c r="A107" s="83" t="s">
        <v>162</v>
      </c>
      <c r="B107" s="83">
        <v>21</v>
      </c>
      <c r="C107" s="84">
        <v>899.62827304999996</v>
      </c>
      <c r="D107" s="84">
        <v>898.01608175000001</v>
      </c>
      <c r="E107" s="84">
        <v>145.00238214000001</v>
      </c>
      <c r="F107" s="84">
        <v>145.00238214000001</v>
      </c>
    </row>
    <row r="108" spans="1:6" ht="12.75" customHeight="1" x14ac:dyDescent="0.2">
      <c r="A108" s="83" t="s">
        <v>162</v>
      </c>
      <c r="B108" s="83">
        <v>22</v>
      </c>
      <c r="C108" s="84">
        <v>915.25178667</v>
      </c>
      <c r="D108" s="84">
        <v>914.43826564000005</v>
      </c>
      <c r="E108" s="84">
        <v>147.65406715</v>
      </c>
      <c r="F108" s="84">
        <v>147.65406715</v>
      </c>
    </row>
    <row r="109" spans="1:6" ht="12.75" customHeight="1" x14ac:dyDescent="0.2">
      <c r="A109" s="83" t="s">
        <v>162</v>
      </c>
      <c r="B109" s="83">
        <v>23</v>
      </c>
      <c r="C109" s="84">
        <v>937.72065422000003</v>
      </c>
      <c r="D109" s="84">
        <v>929.75944645000004</v>
      </c>
      <c r="E109" s="84">
        <v>150.12797352999999</v>
      </c>
      <c r="F109" s="84">
        <v>150.12797352999999</v>
      </c>
    </row>
    <row r="110" spans="1:6" ht="12.75" customHeight="1" x14ac:dyDescent="0.2">
      <c r="A110" s="83" t="s">
        <v>162</v>
      </c>
      <c r="B110" s="83">
        <v>24</v>
      </c>
      <c r="C110" s="84">
        <v>957.39085028</v>
      </c>
      <c r="D110" s="84">
        <v>949.02597271000002</v>
      </c>
      <c r="E110" s="84">
        <v>153.23893362999999</v>
      </c>
      <c r="F110" s="84">
        <v>153.23893362999999</v>
      </c>
    </row>
    <row r="111" spans="1:6" ht="12.75" customHeight="1" x14ac:dyDescent="0.2">
      <c r="A111" s="83" t="s">
        <v>163</v>
      </c>
      <c r="B111" s="83">
        <v>1</v>
      </c>
      <c r="C111" s="84">
        <v>940.46704939999995</v>
      </c>
      <c r="D111" s="84">
        <v>931.68923846999996</v>
      </c>
      <c r="E111" s="84">
        <v>150.43957645</v>
      </c>
      <c r="F111" s="84">
        <v>150.43957645</v>
      </c>
    </row>
    <row r="112" spans="1:6" ht="12.75" customHeight="1" x14ac:dyDescent="0.2">
      <c r="A112" s="83" t="s">
        <v>163</v>
      </c>
      <c r="B112" s="83">
        <v>2</v>
      </c>
      <c r="C112" s="84">
        <v>1002.24723513</v>
      </c>
      <c r="D112" s="84">
        <v>992.20556599999998</v>
      </c>
      <c r="E112" s="84">
        <v>160.21112936</v>
      </c>
      <c r="F112" s="84">
        <v>160.21112936</v>
      </c>
    </row>
    <row r="113" spans="1:6" ht="12.75" customHeight="1" x14ac:dyDescent="0.2">
      <c r="A113" s="83" t="s">
        <v>163</v>
      </c>
      <c r="B113" s="83">
        <v>3</v>
      </c>
      <c r="C113" s="84">
        <v>1042.3922307</v>
      </c>
      <c r="D113" s="84">
        <v>1038.8469526199999</v>
      </c>
      <c r="E113" s="84">
        <v>167.74229979</v>
      </c>
      <c r="F113" s="84">
        <v>167.74229979</v>
      </c>
    </row>
    <row r="114" spans="1:6" ht="12.75" customHeight="1" x14ac:dyDescent="0.2">
      <c r="A114" s="83" t="s">
        <v>163</v>
      </c>
      <c r="B114" s="83">
        <v>4</v>
      </c>
      <c r="C114" s="84">
        <v>1053.43923376</v>
      </c>
      <c r="D114" s="84">
        <v>1046.78073754</v>
      </c>
      <c r="E114" s="84">
        <v>169.02336561999999</v>
      </c>
      <c r="F114" s="84">
        <v>169.02336561999999</v>
      </c>
    </row>
    <row r="115" spans="1:6" ht="12.75" customHeight="1" x14ac:dyDescent="0.2">
      <c r="A115" s="83" t="s">
        <v>163</v>
      </c>
      <c r="B115" s="83">
        <v>5</v>
      </c>
      <c r="C115" s="84">
        <v>1064.65609075</v>
      </c>
      <c r="D115" s="84">
        <v>1056.64963891</v>
      </c>
      <c r="E115" s="84">
        <v>170.6168941</v>
      </c>
      <c r="F115" s="84">
        <v>170.6168941</v>
      </c>
    </row>
    <row r="116" spans="1:6" ht="12.75" customHeight="1" x14ac:dyDescent="0.2">
      <c r="A116" s="83" t="s">
        <v>163</v>
      </c>
      <c r="B116" s="83">
        <v>6</v>
      </c>
      <c r="C116" s="84">
        <v>1053.7965014900001</v>
      </c>
      <c r="D116" s="84">
        <v>1045.82929025</v>
      </c>
      <c r="E116" s="84">
        <v>168.86973570999999</v>
      </c>
      <c r="F116" s="84">
        <v>168.86973570999999</v>
      </c>
    </row>
    <row r="117" spans="1:6" ht="12.75" customHeight="1" x14ac:dyDescent="0.2">
      <c r="A117" s="83" t="s">
        <v>163</v>
      </c>
      <c r="B117" s="83">
        <v>7</v>
      </c>
      <c r="C117" s="84">
        <v>1017.90388779</v>
      </c>
      <c r="D117" s="84">
        <v>1011.989207</v>
      </c>
      <c r="E117" s="84">
        <v>163.40558781999999</v>
      </c>
      <c r="F117" s="84">
        <v>163.40558781999999</v>
      </c>
    </row>
    <row r="118" spans="1:6" ht="12.75" customHeight="1" x14ac:dyDescent="0.2">
      <c r="A118" s="83" t="s">
        <v>163</v>
      </c>
      <c r="B118" s="83">
        <v>8</v>
      </c>
      <c r="C118" s="84">
        <v>981.74662122999996</v>
      </c>
      <c r="D118" s="84">
        <v>972.48414658000002</v>
      </c>
      <c r="E118" s="84">
        <v>157.02671778999999</v>
      </c>
      <c r="F118" s="84">
        <v>157.02671778999999</v>
      </c>
    </row>
    <row r="119" spans="1:6" ht="12.75" customHeight="1" x14ac:dyDescent="0.2">
      <c r="A119" s="83" t="s">
        <v>163</v>
      </c>
      <c r="B119" s="83">
        <v>9</v>
      </c>
      <c r="C119" s="84">
        <v>945.66181141000004</v>
      </c>
      <c r="D119" s="84">
        <v>935.86077751000005</v>
      </c>
      <c r="E119" s="84">
        <v>151.11315359</v>
      </c>
      <c r="F119" s="84">
        <v>151.11315359</v>
      </c>
    </row>
    <row r="120" spans="1:6" ht="12.75" customHeight="1" x14ac:dyDescent="0.2">
      <c r="A120" s="83" t="s">
        <v>163</v>
      </c>
      <c r="B120" s="83">
        <v>10</v>
      </c>
      <c r="C120" s="84">
        <v>935.89444409999999</v>
      </c>
      <c r="D120" s="84">
        <v>927.52510087999997</v>
      </c>
      <c r="E120" s="84">
        <v>149.76719442999999</v>
      </c>
      <c r="F120" s="84">
        <v>149.76719442999999</v>
      </c>
    </row>
    <row r="121" spans="1:6" ht="12.75" customHeight="1" x14ac:dyDescent="0.2">
      <c r="A121" s="83" t="s">
        <v>163</v>
      </c>
      <c r="B121" s="83">
        <v>11</v>
      </c>
      <c r="C121" s="84">
        <v>938.38539657000001</v>
      </c>
      <c r="D121" s="84">
        <v>931.26645814999995</v>
      </c>
      <c r="E121" s="84">
        <v>150.37131024999999</v>
      </c>
      <c r="F121" s="84">
        <v>150.37131024999999</v>
      </c>
    </row>
    <row r="122" spans="1:6" ht="12.75" customHeight="1" x14ac:dyDescent="0.2">
      <c r="A122" s="83" t="s">
        <v>163</v>
      </c>
      <c r="B122" s="83">
        <v>12</v>
      </c>
      <c r="C122" s="84">
        <v>942.62613927999996</v>
      </c>
      <c r="D122" s="84">
        <v>935.94038044000001</v>
      </c>
      <c r="E122" s="84">
        <v>151.12600705</v>
      </c>
      <c r="F122" s="84">
        <v>151.12600705</v>
      </c>
    </row>
    <row r="123" spans="1:6" ht="12.75" customHeight="1" x14ac:dyDescent="0.2">
      <c r="A123" s="83" t="s">
        <v>163</v>
      </c>
      <c r="B123" s="83">
        <v>13</v>
      </c>
      <c r="C123" s="84">
        <v>948.02156740999999</v>
      </c>
      <c r="D123" s="84">
        <v>939.35878760000003</v>
      </c>
      <c r="E123" s="84">
        <v>151.67797621</v>
      </c>
      <c r="F123" s="84">
        <v>151.67797621</v>
      </c>
    </row>
    <row r="124" spans="1:6" ht="12.75" customHeight="1" x14ac:dyDescent="0.2">
      <c r="A124" s="83" t="s">
        <v>163</v>
      </c>
      <c r="B124" s="83">
        <v>14</v>
      </c>
      <c r="C124" s="84">
        <v>999.00898669000003</v>
      </c>
      <c r="D124" s="84">
        <v>988.89414483999997</v>
      </c>
      <c r="E124" s="84">
        <v>159.67643519000001</v>
      </c>
      <c r="F124" s="84">
        <v>159.67643519000001</v>
      </c>
    </row>
    <row r="125" spans="1:6" ht="12.75" customHeight="1" x14ac:dyDescent="0.2">
      <c r="A125" s="83" t="s">
        <v>163</v>
      </c>
      <c r="B125" s="83">
        <v>15</v>
      </c>
      <c r="C125" s="84">
        <v>1045.42707427</v>
      </c>
      <c r="D125" s="84">
        <v>1033.61719608</v>
      </c>
      <c r="E125" s="84">
        <v>166.89785259999999</v>
      </c>
      <c r="F125" s="84">
        <v>166.89785259999999</v>
      </c>
    </row>
    <row r="126" spans="1:6" ht="12.75" customHeight="1" x14ac:dyDescent="0.2">
      <c r="A126" s="83" t="s">
        <v>163</v>
      </c>
      <c r="B126" s="83">
        <v>16</v>
      </c>
      <c r="C126" s="84">
        <v>1058.44828153</v>
      </c>
      <c r="D126" s="84">
        <v>1044.2316950899999</v>
      </c>
      <c r="E126" s="84">
        <v>168.61177251000001</v>
      </c>
      <c r="F126" s="84">
        <v>168.61177251000001</v>
      </c>
    </row>
    <row r="127" spans="1:6" ht="12.75" customHeight="1" x14ac:dyDescent="0.2">
      <c r="A127" s="83" t="s">
        <v>163</v>
      </c>
      <c r="B127" s="83">
        <v>17</v>
      </c>
      <c r="C127" s="84">
        <v>1045.9136383800001</v>
      </c>
      <c r="D127" s="84">
        <v>1034.21240362</v>
      </c>
      <c r="E127" s="84">
        <v>166.99396057999999</v>
      </c>
      <c r="F127" s="84">
        <v>166.99396057999999</v>
      </c>
    </row>
    <row r="128" spans="1:6" ht="12.75" customHeight="1" x14ac:dyDescent="0.2">
      <c r="A128" s="83" t="s">
        <v>163</v>
      </c>
      <c r="B128" s="83">
        <v>18</v>
      </c>
      <c r="C128" s="84">
        <v>1010.95574577</v>
      </c>
      <c r="D128" s="84">
        <v>1001.85365352</v>
      </c>
      <c r="E128" s="84">
        <v>161.76900309999999</v>
      </c>
      <c r="F128" s="84">
        <v>161.76900309999999</v>
      </c>
    </row>
    <row r="129" spans="1:6" ht="12.75" customHeight="1" x14ac:dyDescent="0.2">
      <c r="A129" s="83" t="s">
        <v>163</v>
      </c>
      <c r="B129" s="83">
        <v>19</v>
      </c>
      <c r="C129" s="84">
        <v>929.92959397000004</v>
      </c>
      <c r="D129" s="84">
        <v>921.26395448999995</v>
      </c>
      <c r="E129" s="84">
        <v>148.75620903999999</v>
      </c>
      <c r="F129" s="84">
        <v>148.75620903999999</v>
      </c>
    </row>
    <row r="130" spans="1:6" ht="12.75" customHeight="1" x14ac:dyDescent="0.2">
      <c r="A130" s="83" t="s">
        <v>163</v>
      </c>
      <c r="B130" s="83">
        <v>20</v>
      </c>
      <c r="C130" s="84">
        <v>893.44906344000003</v>
      </c>
      <c r="D130" s="84">
        <v>885.85133932999997</v>
      </c>
      <c r="E130" s="84">
        <v>143.03814489999999</v>
      </c>
      <c r="F130" s="84">
        <v>143.03814489999999</v>
      </c>
    </row>
    <row r="131" spans="1:6" ht="12.75" customHeight="1" x14ac:dyDescent="0.2">
      <c r="A131" s="83" t="s">
        <v>163</v>
      </c>
      <c r="B131" s="83">
        <v>21</v>
      </c>
      <c r="C131" s="84">
        <v>895.40985142</v>
      </c>
      <c r="D131" s="84">
        <v>888.95500436999998</v>
      </c>
      <c r="E131" s="84">
        <v>143.53929274000001</v>
      </c>
      <c r="F131" s="84">
        <v>143.53929274000001</v>
      </c>
    </row>
    <row r="132" spans="1:6" ht="12.75" customHeight="1" x14ac:dyDescent="0.2">
      <c r="A132" s="83" t="s">
        <v>163</v>
      </c>
      <c r="B132" s="83">
        <v>22</v>
      </c>
      <c r="C132" s="84">
        <v>917.58368058999997</v>
      </c>
      <c r="D132" s="84">
        <v>909.46773096000004</v>
      </c>
      <c r="E132" s="84">
        <v>146.85147642999999</v>
      </c>
      <c r="F132" s="84">
        <v>146.85147642999999</v>
      </c>
    </row>
    <row r="133" spans="1:6" ht="12.75" customHeight="1" x14ac:dyDescent="0.2">
      <c r="A133" s="83" t="s">
        <v>163</v>
      </c>
      <c r="B133" s="83">
        <v>23</v>
      </c>
      <c r="C133" s="84">
        <v>935.89337310999997</v>
      </c>
      <c r="D133" s="84">
        <v>927.04763524999998</v>
      </c>
      <c r="E133" s="84">
        <v>149.69009819999999</v>
      </c>
      <c r="F133" s="84">
        <v>149.69009819999999</v>
      </c>
    </row>
    <row r="134" spans="1:6" ht="12.75" customHeight="1" x14ac:dyDescent="0.2">
      <c r="A134" s="83" t="s">
        <v>163</v>
      </c>
      <c r="B134" s="83">
        <v>24</v>
      </c>
      <c r="C134" s="84">
        <v>942.59515021000004</v>
      </c>
      <c r="D134" s="84">
        <v>933.27678117000005</v>
      </c>
      <c r="E134" s="84">
        <v>150.69591649</v>
      </c>
      <c r="F134" s="84">
        <v>150.69591649</v>
      </c>
    </row>
    <row r="135" spans="1:6" ht="12.75" customHeight="1" x14ac:dyDescent="0.2">
      <c r="A135" s="83" t="s">
        <v>164</v>
      </c>
      <c r="B135" s="83">
        <v>1</v>
      </c>
      <c r="C135" s="84">
        <v>963.91149254000004</v>
      </c>
      <c r="D135" s="84">
        <v>962.97399227000005</v>
      </c>
      <c r="E135" s="84">
        <v>155.49111608000001</v>
      </c>
      <c r="F135" s="84">
        <v>155.49111608000001</v>
      </c>
    </row>
    <row r="136" spans="1:6" ht="12.75" customHeight="1" x14ac:dyDescent="0.2">
      <c r="A136" s="83" t="s">
        <v>164</v>
      </c>
      <c r="B136" s="83">
        <v>2</v>
      </c>
      <c r="C136" s="84">
        <v>1002.94921712</v>
      </c>
      <c r="D136" s="84">
        <v>999.91184222000004</v>
      </c>
      <c r="E136" s="84">
        <v>161.45545942000001</v>
      </c>
      <c r="F136" s="84">
        <v>161.45545942000001</v>
      </c>
    </row>
    <row r="137" spans="1:6" ht="12.75" customHeight="1" x14ac:dyDescent="0.2">
      <c r="A137" s="83" t="s">
        <v>164</v>
      </c>
      <c r="B137" s="83">
        <v>3</v>
      </c>
      <c r="C137" s="84">
        <v>1036.40543566</v>
      </c>
      <c r="D137" s="84">
        <v>1027.1686623999999</v>
      </c>
      <c r="E137" s="84">
        <v>165.85660984</v>
      </c>
      <c r="F137" s="84">
        <v>165.85660984</v>
      </c>
    </row>
    <row r="138" spans="1:6" ht="12.75" customHeight="1" x14ac:dyDescent="0.2">
      <c r="A138" s="83" t="s">
        <v>164</v>
      </c>
      <c r="B138" s="83">
        <v>4</v>
      </c>
      <c r="C138" s="84">
        <v>1042.2208688600001</v>
      </c>
      <c r="D138" s="84">
        <v>1034.36886445</v>
      </c>
      <c r="E138" s="84">
        <v>167.01922427</v>
      </c>
      <c r="F138" s="84">
        <v>167.01922427</v>
      </c>
    </row>
    <row r="139" spans="1:6" ht="12.75" customHeight="1" x14ac:dyDescent="0.2">
      <c r="A139" s="83" t="s">
        <v>164</v>
      </c>
      <c r="B139" s="83">
        <v>5</v>
      </c>
      <c r="C139" s="84">
        <v>1074.2933639400001</v>
      </c>
      <c r="D139" s="84">
        <v>1067.0593691500001</v>
      </c>
      <c r="E139" s="84">
        <v>172.29775006</v>
      </c>
      <c r="F139" s="84">
        <v>172.29775006</v>
      </c>
    </row>
    <row r="140" spans="1:6" ht="12.75" customHeight="1" x14ac:dyDescent="0.2">
      <c r="A140" s="83" t="s">
        <v>164</v>
      </c>
      <c r="B140" s="83">
        <v>6</v>
      </c>
      <c r="C140" s="84">
        <v>1070.9727669700001</v>
      </c>
      <c r="D140" s="84">
        <v>1066.29294282</v>
      </c>
      <c r="E140" s="84">
        <v>172.17399544</v>
      </c>
      <c r="F140" s="84">
        <v>172.17399544</v>
      </c>
    </row>
    <row r="141" spans="1:6" ht="12.75" customHeight="1" x14ac:dyDescent="0.2">
      <c r="A141" s="83" t="s">
        <v>164</v>
      </c>
      <c r="B141" s="83">
        <v>7</v>
      </c>
      <c r="C141" s="84">
        <v>1056.9564671999999</v>
      </c>
      <c r="D141" s="84">
        <v>1047.6571705599999</v>
      </c>
      <c r="E141" s="84">
        <v>169.16488299</v>
      </c>
      <c r="F141" s="84">
        <v>169.16488299</v>
      </c>
    </row>
    <row r="142" spans="1:6" ht="12.75" customHeight="1" x14ac:dyDescent="0.2">
      <c r="A142" s="83" t="s">
        <v>164</v>
      </c>
      <c r="B142" s="83">
        <v>8</v>
      </c>
      <c r="C142" s="84">
        <v>1015.78169987</v>
      </c>
      <c r="D142" s="84">
        <v>1002.95156202</v>
      </c>
      <c r="E142" s="84">
        <v>161.94628205000001</v>
      </c>
      <c r="F142" s="84">
        <v>161.94628205000001</v>
      </c>
    </row>
    <row r="143" spans="1:6" ht="12.75" customHeight="1" x14ac:dyDescent="0.2">
      <c r="A143" s="83" t="s">
        <v>164</v>
      </c>
      <c r="B143" s="83">
        <v>9</v>
      </c>
      <c r="C143" s="84">
        <v>975.03100577999999</v>
      </c>
      <c r="D143" s="84">
        <v>963.16296535000004</v>
      </c>
      <c r="E143" s="84">
        <v>155.52162951</v>
      </c>
      <c r="F143" s="84">
        <v>155.52162951</v>
      </c>
    </row>
    <row r="144" spans="1:6" ht="12.75" customHeight="1" x14ac:dyDescent="0.2">
      <c r="A144" s="83" t="s">
        <v>164</v>
      </c>
      <c r="B144" s="83">
        <v>10</v>
      </c>
      <c r="C144" s="84">
        <v>941.57352743000001</v>
      </c>
      <c r="D144" s="84">
        <v>931.55174327999998</v>
      </c>
      <c r="E144" s="84">
        <v>150.41737515</v>
      </c>
      <c r="F144" s="84">
        <v>150.41737515</v>
      </c>
    </row>
    <row r="145" spans="1:6" ht="12.75" customHeight="1" x14ac:dyDescent="0.2">
      <c r="A145" s="83" t="s">
        <v>164</v>
      </c>
      <c r="B145" s="83">
        <v>11</v>
      </c>
      <c r="C145" s="84">
        <v>927.10552858000005</v>
      </c>
      <c r="D145" s="84">
        <v>925.36360680999996</v>
      </c>
      <c r="E145" s="84">
        <v>149.41817864000001</v>
      </c>
      <c r="F145" s="84">
        <v>149.41817864000001</v>
      </c>
    </row>
    <row r="146" spans="1:6" ht="12.75" customHeight="1" x14ac:dyDescent="0.2">
      <c r="A146" s="83" t="s">
        <v>164</v>
      </c>
      <c r="B146" s="83">
        <v>12</v>
      </c>
      <c r="C146" s="84">
        <v>933.55388844000004</v>
      </c>
      <c r="D146" s="84">
        <v>924.26918251999996</v>
      </c>
      <c r="E146" s="84">
        <v>149.24146228999999</v>
      </c>
      <c r="F146" s="84">
        <v>149.24146228999999</v>
      </c>
    </row>
    <row r="147" spans="1:6" ht="12.75" customHeight="1" x14ac:dyDescent="0.2">
      <c r="A147" s="83" t="s">
        <v>164</v>
      </c>
      <c r="B147" s="83">
        <v>13</v>
      </c>
      <c r="C147" s="84">
        <v>956.08510723999996</v>
      </c>
      <c r="D147" s="84">
        <v>940.5374673</v>
      </c>
      <c r="E147" s="84">
        <v>151.86829725999999</v>
      </c>
      <c r="F147" s="84">
        <v>151.86829725999999</v>
      </c>
    </row>
    <row r="148" spans="1:6" ht="12.75" customHeight="1" x14ac:dyDescent="0.2">
      <c r="A148" s="83" t="s">
        <v>164</v>
      </c>
      <c r="B148" s="83">
        <v>14</v>
      </c>
      <c r="C148" s="84">
        <v>996.95214978000001</v>
      </c>
      <c r="D148" s="84">
        <v>988.14123616999996</v>
      </c>
      <c r="E148" s="84">
        <v>159.55486325999999</v>
      </c>
      <c r="F148" s="84">
        <v>159.55486325999999</v>
      </c>
    </row>
    <row r="149" spans="1:6" ht="12.75" customHeight="1" x14ac:dyDescent="0.2">
      <c r="A149" s="83" t="s">
        <v>164</v>
      </c>
      <c r="B149" s="83">
        <v>15</v>
      </c>
      <c r="C149" s="84">
        <v>1020.69561548</v>
      </c>
      <c r="D149" s="84">
        <v>1011.35549191</v>
      </c>
      <c r="E149" s="84">
        <v>163.30326203999999</v>
      </c>
      <c r="F149" s="84">
        <v>163.30326203999999</v>
      </c>
    </row>
    <row r="150" spans="1:6" ht="12.75" customHeight="1" x14ac:dyDescent="0.2">
      <c r="A150" s="83" t="s">
        <v>164</v>
      </c>
      <c r="B150" s="83">
        <v>16</v>
      </c>
      <c r="C150" s="84">
        <v>1037.3207420799999</v>
      </c>
      <c r="D150" s="84">
        <v>1028.2076957500001</v>
      </c>
      <c r="E150" s="84">
        <v>166.02438223999999</v>
      </c>
      <c r="F150" s="84">
        <v>166.02438223999999</v>
      </c>
    </row>
    <row r="151" spans="1:6" ht="12.75" customHeight="1" x14ac:dyDescent="0.2">
      <c r="A151" s="83" t="s">
        <v>164</v>
      </c>
      <c r="B151" s="83">
        <v>17</v>
      </c>
      <c r="C151" s="84">
        <v>1038.11124582</v>
      </c>
      <c r="D151" s="84">
        <v>1026.8086103400001</v>
      </c>
      <c r="E151" s="84">
        <v>165.79847235</v>
      </c>
      <c r="F151" s="84">
        <v>165.79847235</v>
      </c>
    </row>
    <row r="152" spans="1:6" ht="12.75" customHeight="1" x14ac:dyDescent="0.2">
      <c r="A152" s="83" t="s">
        <v>164</v>
      </c>
      <c r="B152" s="83">
        <v>18</v>
      </c>
      <c r="C152" s="84">
        <v>1002.56428501</v>
      </c>
      <c r="D152" s="84">
        <v>991.01701972000001</v>
      </c>
      <c r="E152" s="84">
        <v>160.01921515000001</v>
      </c>
      <c r="F152" s="84">
        <v>160.01921515000001</v>
      </c>
    </row>
    <row r="153" spans="1:6" ht="12.75" customHeight="1" x14ac:dyDescent="0.2">
      <c r="A153" s="83" t="s">
        <v>164</v>
      </c>
      <c r="B153" s="83">
        <v>19</v>
      </c>
      <c r="C153" s="84">
        <v>952.52264451999997</v>
      </c>
      <c r="D153" s="84">
        <v>941.21333313000002</v>
      </c>
      <c r="E153" s="84">
        <v>151.97742911</v>
      </c>
      <c r="F153" s="84">
        <v>151.97742911</v>
      </c>
    </row>
    <row r="154" spans="1:6" ht="12.75" customHeight="1" x14ac:dyDescent="0.2">
      <c r="A154" s="83" t="s">
        <v>164</v>
      </c>
      <c r="B154" s="83">
        <v>20</v>
      </c>
      <c r="C154" s="84">
        <v>914.47939602999998</v>
      </c>
      <c r="D154" s="84">
        <v>903.28793506</v>
      </c>
      <c r="E154" s="84">
        <v>145.85362667999999</v>
      </c>
      <c r="F154" s="84">
        <v>145.85362667999999</v>
      </c>
    </row>
    <row r="155" spans="1:6" ht="12.75" customHeight="1" x14ac:dyDescent="0.2">
      <c r="A155" s="83" t="s">
        <v>164</v>
      </c>
      <c r="B155" s="83">
        <v>21</v>
      </c>
      <c r="C155" s="84">
        <v>931.75343944999997</v>
      </c>
      <c r="D155" s="84">
        <v>923.06760673999997</v>
      </c>
      <c r="E155" s="84">
        <v>149.04744421999999</v>
      </c>
      <c r="F155" s="84">
        <v>149.04744421999999</v>
      </c>
    </row>
    <row r="156" spans="1:6" ht="12.75" customHeight="1" x14ac:dyDescent="0.2">
      <c r="A156" s="83" t="s">
        <v>164</v>
      </c>
      <c r="B156" s="83">
        <v>22</v>
      </c>
      <c r="C156" s="84">
        <v>937.91568137000002</v>
      </c>
      <c r="D156" s="84">
        <v>931.57263774</v>
      </c>
      <c r="E156" s="84">
        <v>150.42074897000001</v>
      </c>
      <c r="F156" s="84">
        <v>150.42074897000001</v>
      </c>
    </row>
    <row r="157" spans="1:6" ht="12.75" customHeight="1" x14ac:dyDescent="0.2">
      <c r="A157" s="83" t="s">
        <v>164</v>
      </c>
      <c r="B157" s="83">
        <v>23</v>
      </c>
      <c r="C157" s="84">
        <v>961.16635980000001</v>
      </c>
      <c r="D157" s="84">
        <v>954.05791398999997</v>
      </c>
      <c r="E157" s="84">
        <v>154.05143964999999</v>
      </c>
      <c r="F157" s="84">
        <v>154.05143964999999</v>
      </c>
    </row>
    <row r="158" spans="1:6" ht="12.75" customHeight="1" x14ac:dyDescent="0.2">
      <c r="A158" s="83" t="s">
        <v>164</v>
      </c>
      <c r="B158" s="83">
        <v>24</v>
      </c>
      <c r="C158" s="84">
        <v>965.27642000000003</v>
      </c>
      <c r="D158" s="84">
        <v>959.17814683999995</v>
      </c>
      <c r="E158" s="84">
        <v>154.87820207999999</v>
      </c>
      <c r="F158" s="84">
        <v>154.87820207999999</v>
      </c>
    </row>
    <row r="159" spans="1:6" ht="12.75" customHeight="1" x14ac:dyDescent="0.2">
      <c r="A159" s="83" t="s">
        <v>165</v>
      </c>
      <c r="B159" s="83">
        <v>1</v>
      </c>
      <c r="C159" s="84">
        <v>1020.73917299</v>
      </c>
      <c r="D159" s="84">
        <v>1011.47193909</v>
      </c>
      <c r="E159" s="84">
        <v>163.32206472999999</v>
      </c>
      <c r="F159" s="84">
        <v>163.32206472999999</v>
      </c>
    </row>
    <row r="160" spans="1:6" ht="12.75" customHeight="1" x14ac:dyDescent="0.2">
      <c r="A160" s="83" t="s">
        <v>165</v>
      </c>
      <c r="B160" s="83">
        <v>2</v>
      </c>
      <c r="C160" s="84">
        <v>1085.8464603499999</v>
      </c>
      <c r="D160" s="84">
        <v>1078.6069335</v>
      </c>
      <c r="E160" s="84">
        <v>174.16233174999999</v>
      </c>
      <c r="F160" s="84">
        <v>174.16233174999999</v>
      </c>
    </row>
    <row r="161" spans="1:6" ht="12.75" customHeight="1" x14ac:dyDescent="0.2">
      <c r="A161" s="83" t="s">
        <v>165</v>
      </c>
      <c r="B161" s="83">
        <v>3</v>
      </c>
      <c r="C161" s="84">
        <v>1093.2119113000001</v>
      </c>
      <c r="D161" s="84">
        <v>1089.40575777</v>
      </c>
      <c r="E161" s="84">
        <v>175.90601459999999</v>
      </c>
      <c r="F161" s="84">
        <v>175.90601459999999</v>
      </c>
    </row>
    <row r="162" spans="1:6" ht="12.75" customHeight="1" x14ac:dyDescent="0.2">
      <c r="A162" s="83" t="s">
        <v>165</v>
      </c>
      <c r="B162" s="83">
        <v>4</v>
      </c>
      <c r="C162" s="84">
        <v>1109.23586056</v>
      </c>
      <c r="D162" s="84">
        <v>1101.81547669</v>
      </c>
      <c r="E162" s="84">
        <v>177.90980812000001</v>
      </c>
      <c r="F162" s="84">
        <v>177.90980812000001</v>
      </c>
    </row>
    <row r="163" spans="1:6" ht="12.75" customHeight="1" x14ac:dyDescent="0.2">
      <c r="A163" s="83" t="s">
        <v>165</v>
      </c>
      <c r="B163" s="83">
        <v>5</v>
      </c>
      <c r="C163" s="84">
        <v>1108.4070904299999</v>
      </c>
      <c r="D163" s="84">
        <v>1107.1392221200001</v>
      </c>
      <c r="E163" s="84">
        <v>178.76943166999999</v>
      </c>
      <c r="F163" s="84">
        <v>178.76943166999999</v>
      </c>
    </row>
    <row r="164" spans="1:6" ht="12.75" customHeight="1" x14ac:dyDescent="0.2">
      <c r="A164" s="83" t="s">
        <v>165</v>
      </c>
      <c r="B164" s="83">
        <v>6</v>
      </c>
      <c r="C164" s="84">
        <v>1110.29377262</v>
      </c>
      <c r="D164" s="84">
        <v>1104.53685756</v>
      </c>
      <c r="E164" s="84">
        <v>178.34922865999999</v>
      </c>
      <c r="F164" s="84">
        <v>178.34922865999999</v>
      </c>
    </row>
    <row r="165" spans="1:6" ht="12.75" customHeight="1" x14ac:dyDescent="0.2">
      <c r="A165" s="83" t="s">
        <v>165</v>
      </c>
      <c r="B165" s="83">
        <v>7</v>
      </c>
      <c r="C165" s="84">
        <v>1116.8835629</v>
      </c>
      <c r="D165" s="84">
        <v>1109.24663964</v>
      </c>
      <c r="E165" s="84">
        <v>179.10971573</v>
      </c>
      <c r="F165" s="84">
        <v>179.10971573</v>
      </c>
    </row>
    <row r="166" spans="1:6" ht="12.75" customHeight="1" x14ac:dyDescent="0.2">
      <c r="A166" s="83" t="s">
        <v>165</v>
      </c>
      <c r="B166" s="83">
        <v>8</v>
      </c>
      <c r="C166" s="84">
        <v>1087.3986664900001</v>
      </c>
      <c r="D166" s="84">
        <v>1073.00787255</v>
      </c>
      <c r="E166" s="84">
        <v>173.25825309000001</v>
      </c>
      <c r="F166" s="84">
        <v>173.25825309000001</v>
      </c>
    </row>
    <row r="167" spans="1:6" ht="12.75" customHeight="1" x14ac:dyDescent="0.2">
      <c r="A167" s="83" t="s">
        <v>165</v>
      </c>
      <c r="B167" s="83">
        <v>9</v>
      </c>
      <c r="C167" s="84">
        <v>1010.9533645</v>
      </c>
      <c r="D167" s="84">
        <v>998.19015442</v>
      </c>
      <c r="E167" s="84">
        <v>161.17745901999999</v>
      </c>
      <c r="F167" s="84">
        <v>161.17745901999999</v>
      </c>
    </row>
    <row r="168" spans="1:6" ht="12.75" customHeight="1" x14ac:dyDescent="0.2">
      <c r="A168" s="83" t="s">
        <v>165</v>
      </c>
      <c r="B168" s="83">
        <v>10</v>
      </c>
      <c r="C168" s="84">
        <v>948.81384457000001</v>
      </c>
      <c r="D168" s="84">
        <v>938.49263360999998</v>
      </c>
      <c r="E168" s="84">
        <v>151.53811859000001</v>
      </c>
      <c r="F168" s="84">
        <v>151.53811859000001</v>
      </c>
    </row>
    <row r="169" spans="1:6" ht="12.75" customHeight="1" x14ac:dyDescent="0.2">
      <c r="A169" s="83" t="s">
        <v>165</v>
      </c>
      <c r="B169" s="83">
        <v>11</v>
      </c>
      <c r="C169" s="84">
        <v>917.84172983999997</v>
      </c>
      <c r="D169" s="84">
        <v>908.16001610000001</v>
      </c>
      <c r="E169" s="84">
        <v>146.64032011</v>
      </c>
      <c r="F169" s="84">
        <v>146.64032011</v>
      </c>
    </row>
    <row r="170" spans="1:6" ht="12.75" customHeight="1" x14ac:dyDescent="0.2">
      <c r="A170" s="83" t="s">
        <v>165</v>
      </c>
      <c r="B170" s="83">
        <v>12</v>
      </c>
      <c r="C170" s="84">
        <v>916.54661665000003</v>
      </c>
      <c r="D170" s="84">
        <v>907.22314429999994</v>
      </c>
      <c r="E170" s="84">
        <v>146.48904371</v>
      </c>
      <c r="F170" s="84">
        <v>146.48904371</v>
      </c>
    </row>
    <row r="171" spans="1:6" ht="12.75" customHeight="1" x14ac:dyDescent="0.2">
      <c r="A171" s="83" t="s">
        <v>165</v>
      </c>
      <c r="B171" s="83">
        <v>13</v>
      </c>
      <c r="C171" s="84">
        <v>927.94179305</v>
      </c>
      <c r="D171" s="84">
        <v>918.21008838</v>
      </c>
      <c r="E171" s="84">
        <v>148.26310221</v>
      </c>
      <c r="F171" s="84">
        <v>148.26310221</v>
      </c>
    </row>
    <row r="172" spans="1:6" ht="12.75" customHeight="1" x14ac:dyDescent="0.2">
      <c r="A172" s="83" t="s">
        <v>165</v>
      </c>
      <c r="B172" s="83">
        <v>14</v>
      </c>
      <c r="C172" s="84">
        <v>976.24675636999996</v>
      </c>
      <c r="D172" s="84">
        <v>966.03597274000003</v>
      </c>
      <c r="E172" s="84">
        <v>155.98553312999999</v>
      </c>
      <c r="F172" s="84">
        <v>155.98553312999999</v>
      </c>
    </row>
    <row r="173" spans="1:6" ht="12.75" customHeight="1" x14ac:dyDescent="0.2">
      <c r="A173" s="83" t="s">
        <v>165</v>
      </c>
      <c r="B173" s="83">
        <v>15</v>
      </c>
      <c r="C173" s="84">
        <v>992.56487230000005</v>
      </c>
      <c r="D173" s="84">
        <v>982.04645244999995</v>
      </c>
      <c r="E173" s="84">
        <v>158.57074040000001</v>
      </c>
      <c r="F173" s="84">
        <v>158.57074040000001</v>
      </c>
    </row>
    <row r="174" spans="1:6" ht="12.75" customHeight="1" x14ac:dyDescent="0.2">
      <c r="A174" s="83" t="s">
        <v>165</v>
      </c>
      <c r="B174" s="83">
        <v>16</v>
      </c>
      <c r="C174" s="84">
        <v>1011.6436278</v>
      </c>
      <c r="D174" s="84">
        <v>1002.08952061</v>
      </c>
      <c r="E174" s="84">
        <v>161.80708849000001</v>
      </c>
      <c r="F174" s="84">
        <v>161.80708849000001</v>
      </c>
    </row>
    <row r="175" spans="1:6" ht="12.75" customHeight="1" x14ac:dyDescent="0.2">
      <c r="A175" s="83" t="s">
        <v>165</v>
      </c>
      <c r="B175" s="83">
        <v>17</v>
      </c>
      <c r="C175" s="84">
        <v>1003.03682465</v>
      </c>
      <c r="D175" s="84">
        <v>993.81733069999996</v>
      </c>
      <c r="E175" s="84">
        <v>160.47138050999999</v>
      </c>
      <c r="F175" s="84">
        <v>160.47138050999999</v>
      </c>
    </row>
    <row r="176" spans="1:6" ht="12.75" customHeight="1" x14ac:dyDescent="0.2">
      <c r="A176" s="83" t="s">
        <v>165</v>
      </c>
      <c r="B176" s="83">
        <v>18</v>
      </c>
      <c r="C176" s="84">
        <v>956.73701870000002</v>
      </c>
      <c r="D176" s="84">
        <v>950.18478583000001</v>
      </c>
      <c r="E176" s="84">
        <v>153.42604682999999</v>
      </c>
      <c r="F176" s="84">
        <v>153.42604682999999</v>
      </c>
    </row>
    <row r="177" spans="1:6" ht="12.75" customHeight="1" x14ac:dyDescent="0.2">
      <c r="A177" s="83" t="s">
        <v>165</v>
      </c>
      <c r="B177" s="83">
        <v>19</v>
      </c>
      <c r="C177" s="84">
        <v>911.72948759999997</v>
      </c>
      <c r="D177" s="84">
        <v>907.42810043999998</v>
      </c>
      <c r="E177" s="84">
        <v>146.52213792000001</v>
      </c>
      <c r="F177" s="84">
        <v>146.52213792000001</v>
      </c>
    </row>
    <row r="178" spans="1:6" ht="12.75" customHeight="1" x14ac:dyDescent="0.2">
      <c r="A178" s="83" t="s">
        <v>165</v>
      </c>
      <c r="B178" s="83">
        <v>20</v>
      </c>
      <c r="C178" s="84">
        <v>888.54779908</v>
      </c>
      <c r="D178" s="84">
        <v>882.66343986000004</v>
      </c>
      <c r="E178" s="84">
        <v>142.52339574000001</v>
      </c>
      <c r="F178" s="84">
        <v>142.52339574000001</v>
      </c>
    </row>
    <row r="179" spans="1:6" ht="12.75" customHeight="1" x14ac:dyDescent="0.2">
      <c r="A179" s="83" t="s">
        <v>165</v>
      </c>
      <c r="B179" s="83">
        <v>21</v>
      </c>
      <c r="C179" s="84">
        <v>891.55819423000003</v>
      </c>
      <c r="D179" s="84">
        <v>885.62009388000001</v>
      </c>
      <c r="E179" s="84">
        <v>143.00080575999999</v>
      </c>
      <c r="F179" s="84">
        <v>143.00080575999999</v>
      </c>
    </row>
    <row r="180" spans="1:6" ht="12.75" customHeight="1" x14ac:dyDescent="0.2">
      <c r="A180" s="83" t="s">
        <v>165</v>
      </c>
      <c r="B180" s="83">
        <v>22</v>
      </c>
      <c r="C180" s="84">
        <v>897.27022392000003</v>
      </c>
      <c r="D180" s="84">
        <v>892.58614154999998</v>
      </c>
      <c r="E180" s="84">
        <v>144.12561135000001</v>
      </c>
      <c r="F180" s="84">
        <v>144.12561135000001</v>
      </c>
    </row>
    <row r="181" spans="1:6" ht="12.75" customHeight="1" x14ac:dyDescent="0.2">
      <c r="A181" s="83" t="s">
        <v>165</v>
      </c>
      <c r="B181" s="83">
        <v>23</v>
      </c>
      <c r="C181" s="84">
        <v>917.55338072999996</v>
      </c>
      <c r="D181" s="84">
        <v>915.95290361000002</v>
      </c>
      <c r="E181" s="84">
        <v>147.89863528000001</v>
      </c>
      <c r="F181" s="84">
        <v>147.89863528000001</v>
      </c>
    </row>
    <row r="182" spans="1:6" ht="12.75" customHeight="1" x14ac:dyDescent="0.2">
      <c r="A182" s="83" t="s">
        <v>165</v>
      </c>
      <c r="B182" s="83">
        <v>24</v>
      </c>
      <c r="C182" s="84">
        <v>944.34790968000004</v>
      </c>
      <c r="D182" s="84">
        <v>937.22999927000001</v>
      </c>
      <c r="E182" s="84">
        <v>151.33424141</v>
      </c>
      <c r="F182" s="84">
        <v>151.33424141</v>
      </c>
    </row>
    <row r="183" spans="1:6" ht="12.75" customHeight="1" x14ac:dyDescent="0.2">
      <c r="A183" s="83" t="s">
        <v>166</v>
      </c>
      <c r="B183" s="83">
        <v>1</v>
      </c>
      <c r="C183" s="84">
        <v>976.17441579000001</v>
      </c>
      <c r="D183" s="84">
        <v>970.09286262000001</v>
      </c>
      <c r="E183" s="84">
        <v>156.64059789999999</v>
      </c>
      <c r="F183" s="84">
        <v>156.64059789999999</v>
      </c>
    </row>
    <row r="184" spans="1:6" ht="12.75" customHeight="1" x14ac:dyDescent="0.2">
      <c r="A184" s="83" t="s">
        <v>166</v>
      </c>
      <c r="B184" s="83">
        <v>2</v>
      </c>
      <c r="C184" s="84">
        <v>1034.91745014</v>
      </c>
      <c r="D184" s="84">
        <v>1030.08556413</v>
      </c>
      <c r="E184" s="84">
        <v>166.32760106999999</v>
      </c>
      <c r="F184" s="84">
        <v>166.32760106999999</v>
      </c>
    </row>
    <row r="185" spans="1:6" ht="12.75" customHeight="1" x14ac:dyDescent="0.2">
      <c r="A185" s="83" t="s">
        <v>166</v>
      </c>
      <c r="B185" s="83">
        <v>3</v>
      </c>
      <c r="C185" s="84">
        <v>1071.0790021400001</v>
      </c>
      <c r="D185" s="84">
        <v>1063.1717269799999</v>
      </c>
      <c r="E185" s="84">
        <v>171.67001367</v>
      </c>
      <c r="F185" s="84">
        <v>171.67001367</v>
      </c>
    </row>
    <row r="186" spans="1:6" ht="12.75" customHeight="1" x14ac:dyDescent="0.2">
      <c r="A186" s="83" t="s">
        <v>166</v>
      </c>
      <c r="B186" s="83">
        <v>4</v>
      </c>
      <c r="C186" s="84">
        <v>1080.87755066</v>
      </c>
      <c r="D186" s="84">
        <v>1073.54229981</v>
      </c>
      <c r="E186" s="84">
        <v>173.34454689</v>
      </c>
      <c r="F186" s="84">
        <v>173.34454689</v>
      </c>
    </row>
    <row r="187" spans="1:6" ht="12.75" customHeight="1" x14ac:dyDescent="0.2">
      <c r="A187" s="83" t="s">
        <v>166</v>
      </c>
      <c r="B187" s="83">
        <v>5</v>
      </c>
      <c r="C187" s="84">
        <v>1087.74201681</v>
      </c>
      <c r="D187" s="84">
        <v>1079.6567407</v>
      </c>
      <c r="E187" s="84">
        <v>174.3318438</v>
      </c>
      <c r="F187" s="84">
        <v>174.3318438</v>
      </c>
    </row>
    <row r="188" spans="1:6" ht="12.75" customHeight="1" x14ac:dyDescent="0.2">
      <c r="A188" s="83" t="s">
        <v>166</v>
      </c>
      <c r="B188" s="83">
        <v>6</v>
      </c>
      <c r="C188" s="84">
        <v>1091.33365749</v>
      </c>
      <c r="D188" s="84">
        <v>1080.77110242</v>
      </c>
      <c r="E188" s="84">
        <v>174.51177944</v>
      </c>
      <c r="F188" s="84">
        <v>174.51177944</v>
      </c>
    </row>
    <row r="189" spans="1:6" ht="12.75" customHeight="1" x14ac:dyDescent="0.2">
      <c r="A189" s="83" t="s">
        <v>166</v>
      </c>
      <c r="B189" s="83">
        <v>7</v>
      </c>
      <c r="C189" s="84">
        <v>1073.5298433600001</v>
      </c>
      <c r="D189" s="84">
        <v>1063.9296798299999</v>
      </c>
      <c r="E189" s="84">
        <v>171.79240009</v>
      </c>
      <c r="F189" s="84">
        <v>171.79240009</v>
      </c>
    </row>
    <row r="190" spans="1:6" ht="12.75" customHeight="1" x14ac:dyDescent="0.2">
      <c r="A190" s="83" t="s">
        <v>166</v>
      </c>
      <c r="B190" s="83">
        <v>8</v>
      </c>
      <c r="C190" s="84">
        <v>1036.8414592300001</v>
      </c>
      <c r="D190" s="84">
        <v>1029.94656781</v>
      </c>
      <c r="E190" s="84">
        <v>166.30515738</v>
      </c>
      <c r="F190" s="84">
        <v>166.30515738</v>
      </c>
    </row>
    <row r="191" spans="1:6" ht="12.75" customHeight="1" x14ac:dyDescent="0.2">
      <c r="A191" s="83" t="s">
        <v>166</v>
      </c>
      <c r="B191" s="83">
        <v>9</v>
      </c>
      <c r="C191" s="84">
        <v>983.59221695999997</v>
      </c>
      <c r="D191" s="84">
        <v>974.22524934</v>
      </c>
      <c r="E191" s="84">
        <v>157.30785312</v>
      </c>
      <c r="F191" s="84">
        <v>157.30785312</v>
      </c>
    </row>
    <row r="192" spans="1:6" ht="12.75" customHeight="1" x14ac:dyDescent="0.2">
      <c r="A192" s="83" t="s">
        <v>166</v>
      </c>
      <c r="B192" s="83">
        <v>10</v>
      </c>
      <c r="C192" s="84">
        <v>943.81587911999998</v>
      </c>
      <c r="D192" s="84">
        <v>935.57887277999998</v>
      </c>
      <c r="E192" s="84">
        <v>151.06763452000001</v>
      </c>
      <c r="F192" s="84">
        <v>151.06763452000001</v>
      </c>
    </row>
    <row r="193" spans="1:6" ht="12.75" customHeight="1" x14ac:dyDescent="0.2">
      <c r="A193" s="83" t="s">
        <v>166</v>
      </c>
      <c r="B193" s="83">
        <v>11</v>
      </c>
      <c r="C193" s="84">
        <v>926.35195280000005</v>
      </c>
      <c r="D193" s="84">
        <v>921.08946130000004</v>
      </c>
      <c r="E193" s="84">
        <v>148.72803368000001</v>
      </c>
      <c r="F193" s="84">
        <v>148.72803368000001</v>
      </c>
    </row>
    <row r="194" spans="1:6" ht="12.75" customHeight="1" x14ac:dyDescent="0.2">
      <c r="A194" s="83" t="s">
        <v>166</v>
      </c>
      <c r="B194" s="83">
        <v>12</v>
      </c>
      <c r="C194" s="84">
        <v>936.80691076000005</v>
      </c>
      <c r="D194" s="84">
        <v>926.06739255000002</v>
      </c>
      <c r="E194" s="84">
        <v>149.53181871000001</v>
      </c>
      <c r="F194" s="84">
        <v>149.53181871000001</v>
      </c>
    </row>
    <row r="195" spans="1:6" ht="12.75" customHeight="1" x14ac:dyDescent="0.2">
      <c r="A195" s="83" t="s">
        <v>166</v>
      </c>
      <c r="B195" s="83">
        <v>13</v>
      </c>
      <c r="C195" s="84">
        <v>952.34877498000003</v>
      </c>
      <c r="D195" s="84">
        <v>946.60017008</v>
      </c>
      <c r="E195" s="84">
        <v>152.84724001999999</v>
      </c>
      <c r="F195" s="84">
        <v>152.84724001999999</v>
      </c>
    </row>
    <row r="196" spans="1:6" ht="12.75" customHeight="1" x14ac:dyDescent="0.2">
      <c r="A196" s="83" t="s">
        <v>166</v>
      </c>
      <c r="B196" s="83">
        <v>14</v>
      </c>
      <c r="C196" s="84">
        <v>993.15905118000001</v>
      </c>
      <c r="D196" s="84">
        <v>982.82852364999997</v>
      </c>
      <c r="E196" s="84">
        <v>158.69702119999999</v>
      </c>
      <c r="F196" s="84">
        <v>158.69702119999999</v>
      </c>
    </row>
    <row r="197" spans="1:6" ht="12.75" customHeight="1" x14ac:dyDescent="0.2">
      <c r="A197" s="83" t="s">
        <v>166</v>
      </c>
      <c r="B197" s="83">
        <v>15</v>
      </c>
      <c r="C197" s="84">
        <v>1020.74808624</v>
      </c>
      <c r="D197" s="84">
        <v>1014.25392545</v>
      </c>
      <c r="E197" s="84">
        <v>163.77127121999999</v>
      </c>
      <c r="F197" s="84">
        <v>163.77127121999999</v>
      </c>
    </row>
    <row r="198" spans="1:6" ht="12.75" customHeight="1" x14ac:dyDescent="0.2">
      <c r="A198" s="83" t="s">
        <v>166</v>
      </c>
      <c r="B198" s="83">
        <v>16</v>
      </c>
      <c r="C198" s="84">
        <v>1044.9961824</v>
      </c>
      <c r="D198" s="84">
        <v>1033.80684249</v>
      </c>
      <c r="E198" s="84">
        <v>166.92847474999999</v>
      </c>
      <c r="F198" s="84">
        <v>166.92847474999999</v>
      </c>
    </row>
    <row r="199" spans="1:6" ht="12.75" customHeight="1" x14ac:dyDescent="0.2">
      <c r="A199" s="83" t="s">
        <v>166</v>
      </c>
      <c r="B199" s="83">
        <v>17</v>
      </c>
      <c r="C199" s="84">
        <v>1036.9992261299999</v>
      </c>
      <c r="D199" s="84">
        <v>1023.85085238</v>
      </c>
      <c r="E199" s="84">
        <v>165.32088407000001</v>
      </c>
      <c r="F199" s="84">
        <v>165.32088407000001</v>
      </c>
    </row>
    <row r="200" spans="1:6" ht="12.75" customHeight="1" x14ac:dyDescent="0.2">
      <c r="A200" s="83" t="s">
        <v>166</v>
      </c>
      <c r="B200" s="83">
        <v>18</v>
      </c>
      <c r="C200" s="84">
        <v>1002.08937531</v>
      </c>
      <c r="D200" s="84">
        <v>990.29393894999998</v>
      </c>
      <c r="E200" s="84">
        <v>159.90245952000001</v>
      </c>
      <c r="F200" s="84">
        <v>159.90245952000001</v>
      </c>
    </row>
    <row r="201" spans="1:6" ht="12.75" customHeight="1" x14ac:dyDescent="0.2">
      <c r="A201" s="83" t="s">
        <v>166</v>
      </c>
      <c r="B201" s="83">
        <v>19</v>
      </c>
      <c r="C201" s="84">
        <v>952.47046732000001</v>
      </c>
      <c r="D201" s="84">
        <v>941.87738948000003</v>
      </c>
      <c r="E201" s="84">
        <v>152.08465408000001</v>
      </c>
      <c r="F201" s="84">
        <v>152.08465408000001</v>
      </c>
    </row>
    <row r="202" spans="1:6" ht="12.75" customHeight="1" x14ac:dyDescent="0.2">
      <c r="A202" s="83" t="s">
        <v>166</v>
      </c>
      <c r="B202" s="83">
        <v>20</v>
      </c>
      <c r="C202" s="84">
        <v>919.77449525999998</v>
      </c>
      <c r="D202" s="84">
        <v>907.73805845000004</v>
      </c>
      <c r="E202" s="84">
        <v>146.57218674000001</v>
      </c>
      <c r="F202" s="84">
        <v>146.57218674000001</v>
      </c>
    </row>
    <row r="203" spans="1:6" ht="12.75" customHeight="1" x14ac:dyDescent="0.2">
      <c r="A203" s="83" t="s">
        <v>166</v>
      </c>
      <c r="B203" s="83">
        <v>21</v>
      </c>
      <c r="C203" s="84">
        <v>924.07754972999999</v>
      </c>
      <c r="D203" s="84">
        <v>913.77525838999998</v>
      </c>
      <c r="E203" s="84">
        <v>147.54701157</v>
      </c>
      <c r="F203" s="84">
        <v>147.54701157</v>
      </c>
    </row>
    <row r="204" spans="1:6" ht="12.75" customHeight="1" x14ac:dyDescent="0.2">
      <c r="A204" s="83" t="s">
        <v>166</v>
      </c>
      <c r="B204" s="83">
        <v>22</v>
      </c>
      <c r="C204" s="84">
        <v>942.27661794000005</v>
      </c>
      <c r="D204" s="84">
        <v>934.31993508999994</v>
      </c>
      <c r="E204" s="84">
        <v>150.86435423</v>
      </c>
      <c r="F204" s="84">
        <v>150.86435423</v>
      </c>
    </row>
    <row r="205" spans="1:6" ht="12.75" customHeight="1" x14ac:dyDescent="0.2">
      <c r="A205" s="83" t="s">
        <v>166</v>
      </c>
      <c r="B205" s="83">
        <v>23</v>
      </c>
      <c r="C205" s="84">
        <v>954.22384551000005</v>
      </c>
      <c r="D205" s="84">
        <v>946.28503353999997</v>
      </c>
      <c r="E205" s="84">
        <v>152.79635501999999</v>
      </c>
      <c r="F205" s="84">
        <v>152.79635501999999</v>
      </c>
    </row>
    <row r="206" spans="1:6" ht="12.75" customHeight="1" x14ac:dyDescent="0.2">
      <c r="A206" s="83" t="s">
        <v>166</v>
      </c>
      <c r="B206" s="83">
        <v>24</v>
      </c>
      <c r="C206" s="84">
        <v>972.32294463000005</v>
      </c>
      <c r="D206" s="84">
        <v>963.52252825000005</v>
      </c>
      <c r="E206" s="84">
        <v>155.57968801999999</v>
      </c>
      <c r="F206" s="84">
        <v>155.57968801999999</v>
      </c>
    </row>
    <row r="207" spans="1:6" ht="12.75" customHeight="1" x14ac:dyDescent="0.2">
      <c r="A207" s="83" t="s">
        <v>167</v>
      </c>
      <c r="B207" s="83">
        <v>1</v>
      </c>
      <c r="C207" s="84">
        <v>988.14302796000004</v>
      </c>
      <c r="D207" s="84">
        <v>982.05767996999998</v>
      </c>
      <c r="E207" s="84">
        <v>158.57255330000001</v>
      </c>
      <c r="F207" s="84">
        <v>158.57255330000001</v>
      </c>
    </row>
    <row r="208" spans="1:6" ht="12.75" customHeight="1" x14ac:dyDescent="0.2">
      <c r="A208" s="83" t="s">
        <v>167</v>
      </c>
      <c r="B208" s="83">
        <v>2</v>
      </c>
      <c r="C208" s="84">
        <v>1046.78202708</v>
      </c>
      <c r="D208" s="84">
        <v>1041.1917994</v>
      </c>
      <c r="E208" s="84">
        <v>168.12092149</v>
      </c>
      <c r="F208" s="84">
        <v>168.12092149</v>
      </c>
    </row>
    <row r="209" spans="1:6" ht="12.75" customHeight="1" x14ac:dyDescent="0.2">
      <c r="A209" s="83" t="s">
        <v>167</v>
      </c>
      <c r="B209" s="83">
        <v>3</v>
      </c>
      <c r="C209" s="84">
        <v>1082.41877555</v>
      </c>
      <c r="D209" s="84">
        <v>1078.7482074</v>
      </c>
      <c r="E209" s="84">
        <v>174.1851432</v>
      </c>
      <c r="F209" s="84">
        <v>174.1851432</v>
      </c>
    </row>
    <row r="210" spans="1:6" ht="12.75" customHeight="1" x14ac:dyDescent="0.2">
      <c r="A210" s="83" t="s">
        <v>167</v>
      </c>
      <c r="B210" s="83">
        <v>4</v>
      </c>
      <c r="C210" s="84">
        <v>1080.1972142100001</v>
      </c>
      <c r="D210" s="84">
        <v>1075.37387281</v>
      </c>
      <c r="E210" s="84">
        <v>173.64029042999999</v>
      </c>
      <c r="F210" s="84">
        <v>173.64029042999999</v>
      </c>
    </row>
    <row r="211" spans="1:6" ht="12.75" customHeight="1" x14ac:dyDescent="0.2">
      <c r="A211" s="83" t="s">
        <v>167</v>
      </c>
      <c r="B211" s="83">
        <v>5</v>
      </c>
      <c r="C211" s="84">
        <v>1086.7953063</v>
      </c>
      <c r="D211" s="84">
        <v>1074.78500489</v>
      </c>
      <c r="E211" s="84">
        <v>173.5452061</v>
      </c>
      <c r="F211" s="84">
        <v>173.5452061</v>
      </c>
    </row>
    <row r="212" spans="1:6" ht="12.75" customHeight="1" x14ac:dyDescent="0.2">
      <c r="A212" s="83" t="s">
        <v>167</v>
      </c>
      <c r="B212" s="83">
        <v>6</v>
      </c>
      <c r="C212" s="84">
        <v>1082.7310148199999</v>
      </c>
      <c r="D212" s="84">
        <v>1071.5753304699999</v>
      </c>
      <c r="E212" s="84">
        <v>173.02694095999999</v>
      </c>
      <c r="F212" s="84">
        <v>173.02694095999999</v>
      </c>
    </row>
    <row r="213" spans="1:6" ht="12.75" customHeight="1" x14ac:dyDescent="0.2">
      <c r="A213" s="83" t="s">
        <v>167</v>
      </c>
      <c r="B213" s="83">
        <v>7</v>
      </c>
      <c r="C213" s="84">
        <v>1082.54082217</v>
      </c>
      <c r="D213" s="84">
        <v>1073.05422634</v>
      </c>
      <c r="E213" s="84">
        <v>173.26573782</v>
      </c>
      <c r="F213" s="84">
        <v>173.26573782</v>
      </c>
    </row>
    <row r="214" spans="1:6" ht="12.75" customHeight="1" x14ac:dyDescent="0.2">
      <c r="A214" s="83" t="s">
        <v>167</v>
      </c>
      <c r="B214" s="83">
        <v>8</v>
      </c>
      <c r="C214" s="84">
        <v>1067.7637890399999</v>
      </c>
      <c r="D214" s="84">
        <v>1055.04360623</v>
      </c>
      <c r="E214" s="84">
        <v>170.35756850000001</v>
      </c>
      <c r="F214" s="84">
        <v>170.35756850000001</v>
      </c>
    </row>
    <row r="215" spans="1:6" ht="12.75" customHeight="1" x14ac:dyDescent="0.2">
      <c r="A215" s="83" t="s">
        <v>167</v>
      </c>
      <c r="B215" s="83">
        <v>9</v>
      </c>
      <c r="C215" s="84">
        <v>1018.55812815</v>
      </c>
      <c r="D215" s="84">
        <v>1004.47460603</v>
      </c>
      <c r="E215" s="84">
        <v>162.19220749999999</v>
      </c>
      <c r="F215" s="84">
        <v>162.19220749999999</v>
      </c>
    </row>
    <row r="216" spans="1:6" ht="12.75" customHeight="1" x14ac:dyDescent="0.2">
      <c r="A216" s="83" t="s">
        <v>167</v>
      </c>
      <c r="B216" s="83">
        <v>10</v>
      </c>
      <c r="C216" s="84">
        <v>974.65359765999995</v>
      </c>
      <c r="D216" s="84">
        <v>963.62254941000003</v>
      </c>
      <c r="E216" s="84">
        <v>155.59583841</v>
      </c>
      <c r="F216" s="84">
        <v>155.59583841</v>
      </c>
    </row>
    <row r="217" spans="1:6" ht="12.75" customHeight="1" x14ac:dyDescent="0.2">
      <c r="A217" s="83" t="s">
        <v>167</v>
      </c>
      <c r="B217" s="83">
        <v>11</v>
      </c>
      <c r="C217" s="84">
        <v>960.09316660000002</v>
      </c>
      <c r="D217" s="84">
        <v>951.65189808000002</v>
      </c>
      <c r="E217" s="84">
        <v>153.66294099999999</v>
      </c>
      <c r="F217" s="84">
        <v>153.66294099999999</v>
      </c>
    </row>
    <row r="218" spans="1:6" ht="12.75" customHeight="1" x14ac:dyDescent="0.2">
      <c r="A218" s="83" t="s">
        <v>167</v>
      </c>
      <c r="B218" s="83">
        <v>12</v>
      </c>
      <c r="C218" s="84">
        <v>958.33615049000002</v>
      </c>
      <c r="D218" s="84">
        <v>949.63539790000004</v>
      </c>
      <c r="E218" s="84">
        <v>153.33733733</v>
      </c>
      <c r="F218" s="84">
        <v>153.33733733</v>
      </c>
    </row>
    <row r="219" spans="1:6" ht="12.75" customHeight="1" x14ac:dyDescent="0.2">
      <c r="A219" s="83" t="s">
        <v>167</v>
      </c>
      <c r="B219" s="83">
        <v>13</v>
      </c>
      <c r="C219" s="84">
        <v>961.66150216000005</v>
      </c>
      <c r="D219" s="84">
        <v>953.22599919000004</v>
      </c>
      <c r="E219" s="84">
        <v>153.91711061999999</v>
      </c>
      <c r="F219" s="84">
        <v>153.91711061999999</v>
      </c>
    </row>
    <row r="220" spans="1:6" ht="12.75" customHeight="1" x14ac:dyDescent="0.2">
      <c r="A220" s="83" t="s">
        <v>167</v>
      </c>
      <c r="B220" s="83">
        <v>14</v>
      </c>
      <c r="C220" s="84">
        <v>1010.5957100099999</v>
      </c>
      <c r="D220" s="84">
        <v>997.44407144000002</v>
      </c>
      <c r="E220" s="84">
        <v>161.05698923</v>
      </c>
      <c r="F220" s="84">
        <v>161.05698923</v>
      </c>
    </row>
    <row r="221" spans="1:6" ht="12.75" customHeight="1" x14ac:dyDescent="0.2">
      <c r="A221" s="83" t="s">
        <v>167</v>
      </c>
      <c r="B221" s="83">
        <v>15</v>
      </c>
      <c r="C221" s="84">
        <v>1023.95371324</v>
      </c>
      <c r="D221" s="84">
        <v>1009.24612811</v>
      </c>
      <c r="E221" s="84">
        <v>162.96266370999999</v>
      </c>
      <c r="F221" s="84">
        <v>162.96266370999999</v>
      </c>
    </row>
    <row r="222" spans="1:6" ht="12.75" customHeight="1" x14ac:dyDescent="0.2">
      <c r="A222" s="83" t="s">
        <v>167</v>
      </c>
      <c r="B222" s="83">
        <v>16</v>
      </c>
      <c r="C222" s="84">
        <v>1043.7191039100001</v>
      </c>
      <c r="D222" s="84">
        <v>1028.7284121</v>
      </c>
      <c r="E222" s="84">
        <v>166.10846215000001</v>
      </c>
      <c r="F222" s="84">
        <v>166.10846215000001</v>
      </c>
    </row>
    <row r="223" spans="1:6" ht="12.75" customHeight="1" x14ac:dyDescent="0.2">
      <c r="A223" s="83" t="s">
        <v>167</v>
      </c>
      <c r="B223" s="83">
        <v>17</v>
      </c>
      <c r="C223" s="84">
        <v>1050.0518700699999</v>
      </c>
      <c r="D223" s="84">
        <v>1035.71468753</v>
      </c>
      <c r="E223" s="84">
        <v>167.23653390999999</v>
      </c>
      <c r="F223" s="84">
        <v>167.23653390999999</v>
      </c>
    </row>
    <row r="224" spans="1:6" ht="12.75" customHeight="1" x14ac:dyDescent="0.2">
      <c r="A224" s="83" t="s">
        <v>167</v>
      </c>
      <c r="B224" s="83">
        <v>18</v>
      </c>
      <c r="C224" s="84">
        <v>1009.84187509</v>
      </c>
      <c r="D224" s="84">
        <v>998.30426968999996</v>
      </c>
      <c r="E224" s="84">
        <v>161.19588518</v>
      </c>
      <c r="F224" s="84">
        <v>161.19588518</v>
      </c>
    </row>
    <row r="225" spans="1:6" ht="12.75" customHeight="1" x14ac:dyDescent="0.2">
      <c r="A225" s="83" t="s">
        <v>167</v>
      </c>
      <c r="B225" s="83">
        <v>19</v>
      </c>
      <c r="C225" s="84">
        <v>951.37240049000002</v>
      </c>
      <c r="D225" s="84">
        <v>939.11439722</v>
      </c>
      <c r="E225" s="84">
        <v>151.63851457000001</v>
      </c>
      <c r="F225" s="84">
        <v>151.63851457000001</v>
      </c>
    </row>
    <row r="226" spans="1:6" ht="12.75" customHeight="1" x14ac:dyDescent="0.2">
      <c r="A226" s="83" t="s">
        <v>167</v>
      </c>
      <c r="B226" s="83">
        <v>20</v>
      </c>
      <c r="C226" s="84">
        <v>904.36576410999999</v>
      </c>
      <c r="D226" s="84">
        <v>901.45987851999996</v>
      </c>
      <c r="E226" s="84">
        <v>145.55845095000001</v>
      </c>
      <c r="F226" s="84">
        <v>145.55845095000001</v>
      </c>
    </row>
    <row r="227" spans="1:6" ht="12.75" customHeight="1" x14ac:dyDescent="0.2">
      <c r="A227" s="83" t="s">
        <v>167</v>
      </c>
      <c r="B227" s="83">
        <v>21</v>
      </c>
      <c r="C227" s="84">
        <v>917.43990272999997</v>
      </c>
      <c r="D227" s="84">
        <v>909.25028165000003</v>
      </c>
      <c r="E227" s="84">
        <v>146.81636495999999</v>
      </c>
      <c r="F227" s="84">
        <v>146.81636495999999</v>
      </c>
    </row>
    <row r="228" spans="1:6" ht="12.75" customHeight="1" x14ac:dyDescent="0.2">
      <c r="A228" s="83" t="s">
        <v>167</v>
      </c>
      <c r="B228" s="83">
        <v>22</v>
      </c>
      <c r="C228" s="84">
        <v>941.36974760999999</v>
      </c>
      <c r="D228" s="84">
        <v>929.10332117999997</v>
      </c>
      <c r="E228" s="84">
        <v>150.02202918</v>
      </c>
      <c r="F228" s="84">
        <v>150.02202918</v>
      </c>
    </row>
    <row r="229" spans="1:6" ht="12.75" customHeight="1" x14ac:dyDescent="0.2">
      <c r="A229" s="83" t="s">
        <v>167</v>
      </c>
      <c r="B229" s="83">
        <v>23</v>
      </c>
      <c r="C229" s="84">
        <v>953.85486985</v>
      </c>
      <c r="D229" s="84">
        <v>940.52709890999995</v>
      </c>
      <c r="E229" s="84">
        <v>151.86662308000001</v>
      </c>
      <c r="F229" s="84">
        <v>151.86662308000001</v>
      </c>
    </row>
    <row r="230" spans="1:6" ht="12.75" customHeight="1" x14ac:dyDescent="0.2">
      <c r="A230" s="83" t="s">
        <v>167</v>
      </c>
      <c r="B230" s="83">
        <v>24</v>
      </c>
      <c r="C230" s="84">
        <v>969.20490632999997</v>
      </c>
      <c r="D230" s="84">
        <v>956.40326977999996</v>
      </c>
      <c r="E230" s="84">
        <v>154.43014353000001</v>
      </c>
      <c r="F230" s="84">
        <v>154.43014353000001</v>
      </c>
    </row>
    <row r="231" spans="1:6" ht="12.75" customHeight="1" x14ac:dyDescent="0.2">
      <c r="A231" s="83" t="s">
        <v>168</v>
      </c>
      <c r="B231" s="83">
        <v>1</v>
      </c>
      <c r="C231" s="84">
        <v>961.92540208000003</v>
      </c>
      <c r="D231" s="84">
        <v>951.21512636</v>
      </c>
      <c r="E231" s="84">
        <v>153.59241560000001</v>
      </c>
      <c r="F231" s="84">
        <v>153.59241560000001</v>
      </c>
    </row>
    <row r="232" spans="1:6" ht="12.75" customHeight="1" x14ac:dyDescent="0.2">
      <c r="A232" s="83" t="s">
        <v>168</v>
      </c>
      <c r="B232" s="83">
        <v>2</v>
      </c>
      <c r="C232" s="84">
        <v>1011.98039125</v>
      </c>
      <c r="D232" s="84">
        <v>1002.34738178</v>
      </c>
      <c r="E232" s="84">
        <v>161.84872525</v>
      </c>
      <c r="F232" s="84">
        <v>161.84872525</v>
      </c>
    </row>
    <row r="233" spans="1:6" ht="12.75" customHeight="1" x14ac:dyDescent="0.2">
      <c r="A233" s="83" t="s">
        <v>168</v>
      </c>
      <c r="B233" s="83">
        <v>3</v>
      </c>
      <c r="C233" s="84">
        <v>1074.77585864</v>
      </c>
      <c r="D233" s="84">
        <v>1063.24238866</v>
      </c>
      <c r="E233" s="84">
        <v>171.68142338999999</v>
      </c>
      <c r="F233" s="84">
        <v>171.68142338999999</v>
      </c>
    </row>
    <row r="234" spans="1:6" ht="12.75" customHeight="1" x14ac:dyDescent="0.2">
      <c r="A234" s="83" t="s">
        <v>168</v>
      </c>
      <c r="B234" s="83">
        <v>4</v>
      </c>
      <c r="C234" s="84">
        <v>1081.8912021799999</v>
      </c>
      <c r="D234" s="84">
        <v>1067.24474341</v>
      </c>
      <c r="E234" s="84">
        <v>172.32768239000001</v>
      </c>
      <c r="F234" s="84">
        <v>172.32768239000001</v>
      </c>
    </row>
    <row r="235" spans="1:6" ht="12.75" customHeight="1" x14ac:dyDescent="0.2">
      <c r="A235" s="83" t="s">
        <v>168</v>
      </c>
      <c r="B235" s="83">
        <v>5</v>
      </c>
      <c r="C235" s="84">
        <v>1085.6742971399999</v>
      </c>
      <c r="D235" s="84">
        <v>1072.35429325</v>
      </c>
      <c r="E235" s="84">
        <v>173.15271984</v>
      </c>
      <c r="F235" s="84">
        <v>173.15271984</v>
      </c>
    </row>
    <row r="236" spans="1:6" ht="12.75" customHeight="1" x14ac:dyDescent="0.2">
      <c r="A236" s="83" t="s">
        <v>168</v>
      </c>
      <c r="B236" s="83">
        <v>6</v>
      </c>
      <c r="C236" s="84">
        <v>1073.3938437700001</v>
      </c>
      <c r="D236" s="84">
        <v>1061.1974324800001</v>
      </c>
      <c r="E236" s="84">
        <v>171.35122494000001</v>
      </c>
      <c r="F236" s="84">
        <v>171.35122494000001</v>
      </c>
    </row>
    <row r="237" spans="1:6" ht="12.75" customHeight="1" x14ac:dyDescent="0.2">
      <c r="A237" s="83" t="s">
        <v>168</v>
      </c>
      <c r="B237" s="83">
        <v>7</v>
      </c>
      <c r="C237" s="84">
        <v>1039.74678066</v>
      </c>
      <c r="D237" s="84">
        <v>1027.0626386900001</v>
      </c>
      <c r="E237" s="84">
        <v>165.83949023</v>
      </c>
      <c r="F237" s="84">
        <v>165.83949023</v>
      </c>
    </row>
    <row r="238" spans="1:6" ht="12.75" customHeight="1" x14ac:dyDescent="0.2">
      <c r="A238" s="83" t="s">
        <v>168</v>
      </c>
      <c r="B238" s="83">
        <v>8</v>
      </c>
      <c r="C238" s="84">
        <v>1011.48047307</v>
      </c>
      <c r="D238" s="84">
        <v>997.73271809000005</v>
      </c>
      <c r="E238" s="84">
        <v>161.10359690999999</v>
      </c>
      <c r="F238" s="84">
        <v>161.10359690999999</v>
      </c>
    </row>
    <row r="239" spans="1:6" ht="12.75" customHeight="1" x14ac:dyDescent="0.2">
      <c r="A239" s="83" t="s">
        <v>168</v>
      </c>
      <c r="B239" s="83">
        <v>9</v>
      </c>
      <c r="C239" s="84">
        <v>963.48286302999998</v>
      </c>
      <c r="D239" s="84">
        <v>955.08915774000002</v>
      </c>
      <c r="E239" s="84">
        <v>154.21795426</v>
      </c>
      <c r="F239" s="84">
        <v>154.21795426</v>
      </c>
    </row>
    <row r="240" spans="1:6" ht="12.75" customHeight="1" x14ac:dyDescent="0.2">
      <c r="A240" s="83" t="s">
        <v>168</v>
      </c>
      <c r="B240" s="83">
        <v>10</v>
      </c>
      <c r="C240" s="84">
        <v>948.14464735000001</v>
      </c>
      <c r="D240" s="84">
        <v>939.17659809999998</v>
      </c>
      <c r="E240" s="84">
        <v>151.64855811999999</v>
      </c>
      <c r="F240" s="84">
        <v>151.64855811999999</v>
      </c>
    </row>
    <row r="241" spans="1:6" ht="12.75" customHeight="1" x14ac:dyDescent="0.2">
      <c r="A241" s="83" t="s">
        <v>168</v>
      </c>
      <c r="B241" s="83">
        <v>11</v>
      </c>
      <c r="C241" s="84">
        <v>947.66986170999996</v>
      </c>
      <c r="D241" s="84">
        <v>938.85089086999994</v>
      </c>
      <c r="E241" s="84">
        <v>151.59596628</v>
      </c>
      <c r="F241" s="84">
        <v>151.59596628</v>
      </c>
    </row>
    <row r="242" spans="1:6" ht="12.75" customHeight="1" x14ac:dyDescent="0.2">
      <c r="A242" s="83" t="s">
        <v>168</v>
      </c>
      <c r="B242" s="83">
        <v>12</v>
      </c>
      <c r="C242" s="84">
        <v>956.82816218000005</v>
      </c>
      <c r="D242" s="84">
        <v>948.47129956000003</v>
      </c>
      <c r="E242" s="84">
        <v>153.14937072999999</v>
      </c>
      <c r="F242" s="84">
        <v>153.14937072999999</v>
      </c>
    </row>
    <row r="243" spans="1:6" ht="12.75" customHeight="1" x14ac:dyDescent="0.2">
      <c r="A243" s="83" t="s">
        <v>168</v>
      </c>
      <c r="B243" s="83">
        <v>13</v>
      </c>
      <c r="C243" s="84">
        <v>973.26231039000004</v>
      </c>
      <c r="D243" s="84">
        <v>964.41173072000004</v>
      </c>
      <c r="E243" s="84">
        <v>155.72326727000001</v>
      </c>
      <c r="F243" s="84">
        <v>155.72326727000001</v>
      </c>
    </row>
    <row r="244" spans="1:6" ht="12.75" customHeight="1" x14ac:dyDescent="0.2">
      <c r="A244" s="83" t="s">
        <v>168</v>
      </c>
      <c r="B244" s="83">
        <v>14</v>
      </c>
      <c r="C244" s="84">
        <v>999.90002329000004</v>
      </c>
      <c r="D244" s="84">
        <v>999.90002329000004</v>
      </c>
      <c r="E244" s="84">
        <v>161.45355101999999</v>
      </c>
      <c r="F244" s="84">
        <v>161.45355101999999</v>
      </c>
    </row>
    <row r="245" spans="1:6" ht="12.75" customHeight="1" x14ac:dyDescent="0.2">
      <c r="A245" s="83" t="s">
        <v>168</v>
      </c>
      <c r="B245" s="83">
        <v>15</v>
      </c>
      <c r="C245" s="84">
        <v>1010.49552476</v>
      </c>
      <c r="D245" s="84">
        <v>1004.89583798</v>
      </c>
      <c r="E245" s="84">
        <v>162.26022369</v>
      </c>
      <c r="F245" s="84">
        <v>162.26022369</v>
      </c>
    </row>
    <row r="246" spans="1:6" ht="12.75" customHeight="1" x14ac:dyDescent="0.2">
      <c r="A246" s="83" t="s">
        <v>168</v>
      </c>
      <c r="B246" s="83">
        <v>16</v>
      </c>
      <c r="C246" s="84">
        <v>1017.136044</v>
      </c>
      <c r="D246" s="84">
        <v>1008.32594513</v>
      </c>
      <c r="E246" s="84">
        <v>162.81408205</v>
      </c>
      <c r="F246" s="84">
        <v>162.81408205</v>
      </c>
    </row>
    <row r="247" spans="1:6" ht="12.75" customHeight="1" x14ac:dyDescent="0.2">
      <c r="A247" s="83" t="s">
        <v>168</v>
      </c>
      <c r="B247" s="83">
        <v>17</v>
      </c>
      <c r="C247" s="84">
        <v>1015.00350507</v>
      </c>
      <c r="D247" s="84">
        <v>1014.19280506</v>
      </c>
      <c r="E247" s="84">
        <v>163.76140212000001</v>
      </c>
      <c r="F247" s="84">
        <v>163.76140212000001</v>
      </c>
    </row>
    <row r="248" spans="1:6" ht="12.75" customHeight="1" x14ac:dyDescent="0.2">
      <c r="A248" s="83" t="s">
        <v>168</v>
      </c>
      <c r="B248" s="83">
        <v>18</v>
      </c>
      <c r="C248" s="84">
        <v>1009.1608738800001</v>
      </c>
      <c r="D248" s="84">
        <v>999.10604750000005</v>
      </c>
      <c r="E248" s="84">
        <v>161.32534799000001</v>
      </c>
      <c r="F248" s="84">
        <v>161.32534799000001</v>
      </c>
    </row>
    <row r="249" spans="1:6" ht="12.75" customHeight="1" x14ac:dyDescent="0.2">
      <c r="A249" s="83" t="s">
        <v>168</v>
      </c>
      <c r="B249" s="83">
        <v>19</v>
      </c>
      <c r="C249" s="84">
        <v>953.60500897999998</v>
      </c>
      <c r="D249" s="84">
        <v>946.38067397999998</v>
      </c>
      <c r="E249" s="84">
        <v>152.81179804999999</v>
      </c>
      <c r="F249" s="84">
        <v>152.81179804999999</v>
      </c>
    </row>
    <row r="250" spans="1:6" ht="12.75" customHeight="1" x14ac:dyDescent="0.2">
      <c r="A250" s="83" t="s">
        <v>168</v>
      </c>
      <c r="B250" s="83">
        <v>20</v>
      </c>
      <c r="C250" s="84">
        <v>916.90612534000002</v>
      </c>
      <c r="D250" s="84">
        <v>910.05516636000004</v>
      </c>
      <c r="E250" s="84">
        <v>146.94632945000001</v>
      </c>
      <c r="F250" s="84">
        <v>146.94632945000001</v>
      </c>
    </row>
    <row r="251" spans="1:6" ht="12.75" customHeight="1" x14ac:dyDescent="0.2">
      <c r="A251" s="83" t="s">
        <v>168</v>
      </c>
      <c r="B251" s="83">
        <v>21</v>
      </c>
      <c r="C251" s="84">
        <v>915.75102781999999</v>
      </c>
      <c r="D251" s="84">
        <v>913.26503413</v>
      </c>
      <c r="E251" s="84">
        <v>147.46462581</v>
      </c>
      <c r="F251" s="84">
        <v>147.46462581</v>
      </c>
    </row>
    <row r="252" spans="1:6" ht="12.75" customHeight="1" x14ac:dyDescent="0.2">
      <c r="A252" s="83" t="s">
        <v>168</v>
      </c>
      <c r="B252" s="83">
        <v>22</v>
      </c>
      <c r="C252" s="84">
        <v>934.43242884999995</v>
      </c>
      <c r="D252" s="84">
        <v>932.10200985999995</v>
      </c>
      <c r="E252" s="84">
        <v>150.50622652000001</v>
      </c>
      <c r="F252" s="84">
        <v>150.50622652000001</v>
      </c>
    </row>
    <row r="253" spans="1:6" ht="12.75" customHeight="1" x14ac:dyDescent="0.2">
      <c r="A253" s="83" t="s">
        <v>168</v>
      </c>
      <c r="B253" s="83">
        <v>23</v>
      </c>
      <c r="C253" s="84">
        <v>963.41794469000001</v>
      </c>
      <c r="D253" s="84">
        <v>957.25251883999999</v>
      </c>
      <c r="E253" s="84">
        <v>154.56727151999999</v>
      </c>
      <c r="F253" s="84">
        <v>154.56727151999999</v>
      </c>
    </row>
    <row r="254" spans="1:6" ht="12.75" customHeight="1" x14ac:dyDescent="0.2">
      <c r="A254" s="83" t="s">
        <v>168</v>
      </c>
      <c r="B254" s="83">
        <v>24</v>
      </c>
      <c r="C254" s="84">
        <v>983.88871645999996</v>
      </c>
      <c r="D254" s="84">
        <v>974.46968957000001</v>
      </c>
      <c r="E254" s="84">
        <v>157.34732281000001</v>
      </c>
      <c r="F254" s="84">
        <v>157.34732281000001</v>
      </c>
    </row>
    <row r="255" spans="1:6" ht="12.75" customHeight="1" x14ac:dyDescent="0.2">
      <c r="A255" s="83" t="s">
        <v>169</v>
      </c>
      <c r="B255" s="83">
        <v>1</v>
      </c>
      <c r="C255" s="84">
        <v>993.58298042000001</v>
      </c>
      <c r="D255" s="84">
        <v>982.81096219000005</v>
      </c>
      <c r="E255" s="84">
        <v>158.69418554999999</v>
      </c>
      <c r="F255" s="84">
        <v>158.69418554999999</v>
      </c>
    </row>
    <row r="256" spans="1:6" ht="12.75" customHeight="1" x14ac:dyDescent="0.2">
      <c r="A256" s="83" t="s">
        <v>169</v>
      </c>
      <c r="B256" s="83">
        <v>2</v>
      </c>
      <c r="C256" s="84">
        <v>1030.8066561999999</v>
      </c>
      <c r="D256" s="84">
        <v>1022.0124718</v>
      </c>
      <c r="E256" s="84">
        <v>165.02404132000001</v>
      </c>
      <c r="F256" s="84">
        <v>165.02404132000001</v>
      </c>
    </row>
    <row r="257" spans="1:6" ht="12.75" customHeight="1" x14ac:dyDescent="0.2">
      <c r="A257" s="83" t="s">
        <v>169</v>
      </c>
      <c r="B257" s="83">
        <v>3</v>
      </c>
      <c r="C257" s="84">
        <v>1081.9780804</v>
      </c>
      <c r="D257" s="84">
        <v>1073.9660223599999</v>
      </c>
      <c r="E257" s="84">
        <v>173.41296525000001</v>
      </c>
      <c r="F257" s="84">
        <v>173.41296525000001</v>
      </c>
    </row>
    <row r="258" spans="1:6" ht="12.75" customHeight="1" x14ac:dyDescent="0.2">
      <c r="A258" s="83" t="s">
        <v>169</v>
      </c>
      <c r="B258" s="83">
        <v>4</v>
      </c>
      <c r="C258" s="84">
        <v>1080.4220833100001</v>
      </c>
      <c r="D258" s="84">
        <v>1072.60530178</v>
      </c>
      <c r="E258" s="84">
        <v>173.19325011000001</v>
      </c>
      <c r="F258" s="84">
        <v>173.19325011000001</v>
      </c>
    </row>
    <row r="259" spans="1:6" ht="12.75" customHeight="1" x14ac:dyDescent="0.2">
      <c r="A259" s="83" t="s">
        <v>169</v>
      </c>
      <c r="B259" s="83">
        <v>5</v>
      </c>
      <c r="C259" s="84">
        <v>1088.2675779199999</v>
      </c>
      <c r="D259" s="84">
        <v>1077.1074465900001</v>
      </c>
      <c r="E259" s="84">
        <v>173.92021005999999</v>
      </c>
      <c r="F259" s="84">
        <v>173.92021005999999</v>
      </c>
    </row>
    <row r="260" spans="1:6" ht="12.75" customHeight="1" x14ac:dyDescent="0.2">
      <c r="A260" s="83" t="s">
        <v>169</v>
      </c>
      <c r="B260" s="83">
        <v>6</v>
      </c>
      <c r="C260" s="84">
        <v>1089.37991347</v>
      </c>
      <c r="D260" s="84">
        <v>1078.1582390900001</v>
      </c>
      <c r="E260" s="84">
        <v>174.08988120000001</v>
      </c>
      <c r="F260" s="84">
        <v>174.08988120000001</v>
      </c>
    </row>
    <row r="261" spans="1:6" ht="12.75" customHeight="1" x14ac:dyDescent="0.2">
      <c r="A261" s="83" t="s">
        <v>169</v>
      </c>
      <c r="B261" s="83">
        <v>7</v>
      </c>
      <c r="C261" s="84">
        <v>1063.36102478</v>
      </c>
      <c r="D261" s="84">
        <v>1053.71124078</v>
      </c>
      <c r="E261" s="84">
        <v>170.14243185999999</v>
      </c>
      <c r="F261" s="84">
        <v>170.14243185999999</v>
      </c>
    </row>
    <row r="262" spans="1:6" ht="12.75" customHeight="1" x14ac:dyDescent="0.2">
      <c r="A262" s="83" t="s">
        <v>169</v>
      </c>
      <c r="B262" s="83">
        <v>8</v>
      </c>
      <c r="C262" s="84">
        <v>1031.44940303</v>
      </c>
      <c r="D262" s="84">
        <v>1020.42320993</v>
      </c>
      <c r="E262" s="84">
        <v>164.76742368999999</v>
      </c>
      <c r="F262" s="84">
        <v>164.76742368999999</v>
      </c>
    </row>
    <row r="263" spans="1:6" ht="12.75" customHeight="1" x14ac:dyDescent="0.2">
      <c r="A263" s="83" t="s">
        <v>169</v>
      </c>
      <c r="B263" s="83">
        <v>9</v>
      </c>
      <c r="C263" s="84">
        <v>996.15801251000005</v>
      </c>
      <c r="D263" s="84">
        <v>985.13113974999999</v>
      </c>
      <c r="E263" s="84">
        <v>159.06882390999999</v>
      </c>
      <c r="F263" s="84">
        <v>159.06882390999999</v>
      </c>
    </row>
    <row r="264" spans="1:6" ht="12.75" customHeight="1" x14ac:dyDescent="0.2">
      <c r="A264" s="83" t="s">
        <v>169</v>
      </c>
      <c r="B264" s="83">
        <v>10</v>
      </c>
      <c r="C264" s="84">
        <v>953.11025204999999</v>
      </c>
      <c r="D264" s="84">
        <v>944.91939565999996</v>
      </c>
      <c r="E264" s="84">
        <v>152.57584589000001</v>
      </c>
      <c r="F264" s="84">
        <v>152.57584589000001</v>
      </c>
    </row>
    <row r="265" spans="1:6" ht="12.75" customHeight="1" x14ac:dyDescent="0.2">
      <c r="A265" s="83" t="s">
        <v>169</v>
      </c>
      <c r="B265" s="83">
        <v>11</v>
      </c>
      <c r="C265" s="84">
        <v>942.35898279000003</v>
      </c>
      <c r="D265" s="84">
        <v>936.72667853999997</v>
      </c>
      <c r="E265" s="84">
        <v>151.25297036000001</v>
      </c>
      <c r="F265" s="84">
        <v>151.25297036000001</v>
      </c>
    </row>
    <row r="266" spans="1:6" ht="12.75" customHeight="1" x14ac:dyDescent="0.2">
      <c r="A266" s="83" t="s">
        <v>169</v>
      </c>
      <c r="B266" s="83">
        <v>12</v>
      </c>
      <c r="C266" s="84">
        <v>955.02371654000001</v>
      </c>
      <c r="D266" s="84">
        <v>947.49949747999995</v>
      </c>
      <c r="E266" s="84">
        <v>152.99245414000001</v>
      </c>
      <c r="F266" s="84">
        <v>152.99245414000001</v>
      </c>
    </row>
    <row r="267" spans="1:6" ht="12.75" customHeight="1" x14ac:dyDescent="0.2">
      <c r="A267" s="83" t="s">
        <v>169</v>
      </c>
      <c r="B267" s="83">
        <v>13</v>
      </c>
      <c r="C267" s="84">
        <v>960.73866040999997</v>
      </c>
      <c r="D267" s="84">
        <v>951.28873139999996</v>
      </c>
      <c r="E267" s="84">
        <v>153.60430058</v>
      </c>
      <c r="F267" s="84">
        <v>153.60430058</v>
      </c>
    </row>
    <row r="268" spans="1:6" ht="12.75" customHeight="1" x14ac:dyDescent="0.2">
      <c r="A268" s="83" t="s">
        <v>169</v>
      </c>
      <c r="B268" s="83">
        <v>14</v>
      </c>
      <c r="C268" s="84">
        <v>962.74944278999999</v>
      </c>
      <c r="D268" s="84">
        <v>951.67021638000006</v>
      </c>
      <c r="E268" s="84">
        <v>153.66589884999999</v>
      </c>
      <c r="F268" s="84">
        <v>153.66589884999999</v>
      </c>
    </row>
    <row r="269" spans="1:6" ht="12.75" customHeight="1" x14ac:dyDescent="0.2">
      <c r="A269" s="83" t="s">
        <v>169</v>
      </c>
      <c r="B269" s="83">
        <v>15</v>
      </c>
      <c r="C269" s="84">
        <v>1006.40499687</v>
      </c>
      <c r="D269" s="84">
        <v>996.27387097999997</v>
      </c>
      <c r="E269" s="84">
        <v>160.86803732000001</v>
      </c>
      <c r="F269" s="84">
        <v>160.86803732000001</v>
      </c>
    </row>
    <row r="270" spans="1:6" ht="12.75" customHeight="1" x14ac:dyDescent="0.2">
      <c r="A270" s="83" t="s">
        <v>169</v>
      </c>
      <c r="B270" s="83">
        <v>16</v>
      </c>
      <c r="C270" s="84">
        <v>1044.49209993</v>
      </c>
      <c r="D270" s="84">
        <v>1032.40842991</v>
      </c>
      <c r="E270" s="84">
        <v>166.7026735</v>
      </c>
      <c r="F270" s="84">
        <v>166.7026735</v>
      </c>
    </row>
    <row r="271" spans="1:6" ht="12.75" customHeight="1" x14ac:dyDescent="0.2">
      <c r="A271" s="83" t="s">
        <v>169</v>
      </c>
      <c r="B271" s="83">
        <v>17</v>
      </c>
      <c r="C271" s="84">
        <v>1042.4126433599999</v>
      </c>
      <c r="D271" s="84">
        <v>1029.1352458199999</v>
      </c>
      <c r="E271" s="84">
        <v>166.17415346999999</v>
      </c>
      <c r="F271" s="84">
        <v>166.17415346999999</v>
      </c>
    </row>
    <row r="272" spans="1:6" ht="12.75" customHeight="1" x14ac:dyDescent="0.2">
      <c r="A272" s="83" t="s">
        <v>169</v>
      </c>
      <c r="B272" s="83">
        <v>18</v>
      </c>
      <c r="C272" s="84">
        <v>1018.86404339</v>
      </c>
      <c r="D272" s="84">
        <v>1008.38237474</v>
      </c>
      <c r="E272" s="84">
        <v>162.82319372000001</v>
      </c>
      <c r="F272" s="84">
        <v>162.82319372000001</v>
      </c>
    </row>
    <row r="273" spans="1:6" ht="12.75" customHeight="1" x14ac:dyDescent="0.2">
      <c r="A273" s="83" t="s">
        <v>169</v>
      </c>
      <c r="B273" s="83">
        <v>19</v>
      </c>
      <c r="C273" s="84">
        <v>949.94042037999998</v>
      </c>
      <c r="D273" s="84">
        <v>941.19285093999997</v>
      </c>
      <c r="E273" s="84">
        <v>151.97412184999999</v>
      </c>
      <c r="F273" s="84">
        <v>151.97412184999999</v>
      </c>
    </row>
    <row r="274" spans="1:6" ht="12.75" customHeight="1" x14ac:dyDescent="0.2">
      <c r="A274" s="83" t="s">
        <v>169</v>
      </c>
      <c r="B274" s="83">
        <v>20</v>
      </c>
      <c r="C274" s="84">
        <v>910.56325928000001</v>
      </c>
      <c r="D274" s="84">
        <v>902.68977619999998</v>
      </c>
      <c r="E274" s="84">
        <v>145.75704214999999</v>
      </c>
      <c r="F274" s="84">
        <v>145.75704214999999</v>
      </c>
    </row>
    <row r="275" spans="1:6" ht="12.75" customHeight="1" x14ac:dyDescent="0.2">
      <c r="A275" s="83" t="s">
        <v>169</v>
      </c>
      <c r="B275" s="83">
        <v>21</v>
      </c>
      <c r="C275" s="84">
        <v>910.65332092999995</v>
      </c>
      <c r="D275" s="84">
        <v>902.38371795</v>
      </c>
      <c r="E275" s="84">
        <v>145.70762302</v>
      </c>
      <c r="F275" s="84">
        <v>145.70762302</v>
      </c>
    </row>
    <row r="276" spans="1:6" ht="12.75" customHeight="1" x14ac:dyDescent="0.2">
      <c r="A276" s="83" t="s">
        <v>169</v>
      </c>
      <c r="B276" s="83">
        <v>22</v>
      </c>
      <c r="C276" s="84">
        <v>927.06559869</v>
      </c>
      <c r="D276" s="84">
        <v>918.35843746</v>
      </c>
      <c r="E276" s="84">
        <v>148.28705608999999</v>
      </c>
      <c r="F276" s="84">
        <v>148.28705608999999</v>
      </c>
    </row>
    <row r="277" spans="1:6" ht="12.75" customHeight="1" x14ac:dyDescent="0.2">
      <c r="A277" s="83" t="s">
        <v>169</v>
      </c>
      <c r="B277" s="83">
        <v>23</v>
      </c>
      <c r="C277" s="84">
        <v>949.63293093000004</v>
      </c>
      <c r="D277" s="84">
        <v>940.94523134999997</v>
      </c>
      <c r="E277" s="84">
        <v>151.93413878999999</v>
      </c>
      <c r="F277" s="84">
        <v>151.93413878999999</v>
      </c>
    </row>
    <row r="278" spans="1:6" ht="12.75" customHeight="1" x14ac:dyDescent="0.2">
      <c r="A278" s="83" t="s">
        <v>169</v>
      </c>
      <c r="B278" s="83">
        <v>24</v>
      </c>
      <c r="C278" s="84">
        <v>981.48105317</v>
      </c>
      <c r="D278" s="84">
        <v>973.20184570000004</v>
      </c>
      <c r="E278" s="84">
        <v>157.14260444999999</v>
      </c>
      <c r="F278" s="84">
        <v>157.14260444999999</v>
      </c>
    </row>
    <row r="279" spans="1:6" ht="12.75" customHeight="1" x14ac:dyDescent="0.2">
      <c r="A279" s="83" t="s">
        <v>170</v>
      </c>
      <c r="B279" s="83">
        <v>1</v>
      </c>
      <c r="C279" s="84">
        <v>979.67048608000005</v>
      </c>
      <c r="D279" s="84">
        <v>974.08562379</v>
      </c>
      <c r="E279" s="84">
        <v>157.28530782999999</v>
      </c>
      <c r="F279" s="84">
        <v>157.28530782999999</v>
      </c>
    </row>
    <row r="280" spans="1:6" ht="12.75" customHeight="1" x14ac:dyDescent="0.2">
      <c r="A280" s="83" t="s">
        <v>170</v>
      </c>
      <c r="B280" s="83">
        <v>2</v>
      </c>
      <c r="C280" s="84">
        <v>1026.29658847</v>
      </c>
      <c r="D280" s="84">
        <v>1017.13398081</v>
      </c>
      <c r="E280" s="84">
        <v>164.23631287000001</v>
      </c>
      <c r="F280" s="84">
        <v>164.23631287000001</v>
      </c>
    </row>
    <row r="281" spans="1:6" ht="12.75" customHeight="1" x14ac:dyDescent="0.2">
      <c r="A281" s="83" t="s">
        <v>170</v>
      </c>
      <c r="B281" s="83">
        <v>3</v>
      </c>
      <c r="C281" s="84">
        <v>1051.8674372099999</v>
      </c>
      <c r="D281" s="84">
        <v>1045.74547727</v>
      </c>
      <c r="E281" s="84">
        <v>168.85620245999999</v>
      </c>
      <c r="F281" s="84">
        <v>168.85620245999999</v>
      </c>
    </row>
    <row r="282" spans="1:6" ht="12.75" customHeight="1" x14ac:dyDescent="0.2">
      <c r="A282" s="83" t="s">
        <v>170</v>
      </c>
      <c r="B282" s="83">
        <v>4</v>
      </c>
      <c r="C282" s="84">
        <v>1053.2420378500001</v>
      </c>
      <c r="D282" s="84">
        <v>1046.97081979</v>
      </c>
      <c r="E282" s="84">
        <v>169.05405814</v>
      </c>
      <c r="F282" s="84">
        <v>169.05405814</v>
      </c>
    </row>
    <row r="283" spans="1:6" ht="12.75" customHeight="1" x14ac:dyDescent="0.2">
      <c r="A283" s="83" t="s">
        <v>170</v>
      </c>
      <c r="B283" s="83">
        <v>5</v>
      </c>
      <c r="C283" s="84">
        <v>1054.76150669</v>
      </c>
      <c r="D283" s="84">
        <v>1047.09316223</v>
      </c>
      <c r="E283" s="84">
        <v>169.07381273999999</v>
      </c>
      <c r="F283" s="84">
        <v>169.07381273999999</v>
      </c>
    </row>
    <row r="284" spans="1:6" ht="12.75" customHeight="1" x14ac:dyDescent="0.2">
      <c r="A284" s="83" t="s">
        <v>170</v>
      </c>
      <c r="B284" s="83">
        <v>6</v>
      </c>
      <c r="C284" s="84">
        <v>1067.2503345499999</v>
      </c>
      <c r="D284" s="84">
        <v>1060.1924000700001</v>
      </c>
      <c r="E284" s="84">
        <v>171.18894266999999</v>
      </c>
      <c r="F284" s="84">
        <v>171.18894266999999</v>
      </c>
    </row>
    <row r="285" spans="1:6" ht="12.75" customHeight="1" x14ac:dyDescent="0.2">
      <c r="A285" s="83" t="s">
        <v>170</v>
      </c>
      <c r="B285" s="83">
        <v>7</v>
      </c>
      <c r="C285" s="84">
        <v>1072.4670995199999</v>
      </c>
      <c r="D285" s="84">
        <v>1064.9434212399999</v>
      </c>
      <c r="E285" s="84">
        <v>171.95608859999999</v>
      </c>
      <c r="F285" s="84">
        <v>171.95608859999999</v>
      </c>
    </row>
    <row r="286" spans="1:6" ht="12.75" customHeight="1" x14ac:dyDescent="0.2">
      <c r="A286" s="83" t="s">
        <v>170</v>
      </c>
      <c r="B286" s="83">
        <v>8</v>
      </c>
      <c r="C286" s="84">
        <v>1014.508269</v>
      </c>
      <c r="D286" s="84">
        <v>1003.00751349</v>
      </c>
      <c r="E286" s="84">
        <v>161.95531652</v>
      </c>
      <c r="F286" s="84">
        <v>161.95531652</v>
      </c>
    </row>
    <row r="287" spans="1:6" ht="12.75" customHeight="1" x14ac:dyDescent="0.2">
      <c r="A287" s="83" t="s">
        <v>170</v>
      </c>
      <c r="B287" s="83">
        <v>9</v>
      </c>
      <c r="C287" s="84">
        <v>960.98518338999997</v>
      </c>
      <c r="D287" s="84">
        <v>951.65931466999996</v>
      </c>
      <c r="E287" s="84">
        <v>153.66413854999999</v>
      </c>
      <c r="F287" s="84">
        <v>153.66413854999999</v>
      </c>
    </row>
    <row r="288" spans="1:6" ht="12.75" customHeight="1" x14ac:dyDescent="0.2">
      <c r="A288" s="83" t="s">
        <v>170</v>
      </c>
      <c r="B288" s="83">
        <v>10</v>
      </c>
      <c r="C288" s="84">
        <v>933.05777077000005</v>
      </c>
      <c r="D288" s="84">
        <v>927.03701747000002</v>
      </c>
      <c r="E288" s="84">
        <v>149.68838375000001</v>
      </c>
      <c r="F288" s="84">
        <v>149.68838375000001</v>
      </c>
    </row>
    <row r="289" spans="1:6" ht="12.75" customHeight="1" x14ac:dyDescent="0.2">
      <c r="A289" s="83" t="s">
        <v>170</v>
      </c>
      <c r="B289" s="83">
        <v>11</v>
      </c>
      <c r="C289" s="84">
        <v>923.92095129999996</v>
      </c>
      <c r="D289" s="84">
        <v>921.71903254999995</v>
      </c>
      <c r="E289" s="84">
        <v>148.82969034999999</v>
      </c>
      <c r="F289" s="84">
        <v>148.82969034999999</v>
      </c>
    </row>
    <row r="290" spans="1:6" ht="12.75" customHeight="1" x14ac:dyDescent="0.2">
      <c r="A290" s="83" t="s">
        <v>170</v>
      </c>
      <c r="B290" s="83">
        <v>12</v>
      </c>
      <c r="C290" s="84">
        <v>933.19255338000005</v>
      </c>
      <c r="D290" s="84">
        <v>927.40492772000005</v>
      </c>
      <c r="E290" s="84">
        <v>149.74779011000001</v>
      </c>
      <c r="F290" s="84">
        <v>149.74779011000001</v>
      </c>
    </row>
    <row r="291" spans="1:6" ht="12.75" customHeight="1" x14ac:dyDescent="0.2">
      <c r="A291" s="83" t="s">
        <v>170</v>
      </c>
      <c r="B291" s="83">
        <v>13</v>
      </c>
      <c r="C291" s="84">
        <v>950.92182556</v>
      </c>
      <c r="D291" s="84">
        <v>943.84914115000004</v>
      </c>
      <c r="E291" s="84">
        <v>152.40303222</v>
      </c>
      <c r="F291" s="84">
        <v>152.40303222</v>
      </c>
    </row>
    <row r="292" spans="1:6" ht="12.75" customHeight="1" x14ac:dyDescent="0.2">
      <c r="A292" s="83" t="s">
        <v>170</v>
      </c>
      <c r="B292" s="83">
        <v>14</v>
      </c>
      <c r="C292" s="84">
        <v>986.58353693000004</v>
      </c>
      <c r="D292" s="84">
        <v>977.77461535999998</v>
      </c>
      <c r="E292" s="84">
        <v>157.88096816999999</v>
      </c>
      <c r="F292" s="84">
        <v>157.88096816999999</v>
      </c>
    </row>
    <row r="293" spans="1:6" ht="12.75" customHeight="1" x14ac:dyDescent="0.2">
      <c r="A293" s="83" t="s">
        <v>170</v>
      </c>
      <c r="B293" s="83">
        <v>15</v>
      </c>
      <c r="C293" s="84">
        <v>1011.07174278</v>
      </c>
      <c r="D293" s="84">
        <v>1002.17021432</v>
      </c>
      <c r="E293" s="84">
        <v>161.82011807000001</v>
      </c>
      <c r="F293" s="84">
        <v>161.82011807000001</v>
      </c>
    </row>
    <row r="294" spans="1:6" ht="12.75" customHeight="1" x14ac:dyDescent="0.2">
      <c r="A294" s="83" t="s">
        <v>170</v>
      </c>
      <c r="B294" s="83">
        <v>16</v>
      </c>
      <c r="C294" s="84">
        <v>1054.9973789600001</v>
      </c>
      <c r="D294" s="84">
        <v>1045.66184333</v>
      </c>
      <c r="E294" s="84">
        <v>168.84269810999999</v>
      </c>
      <c r="F294" s="84">
        <v>168.84269810999999</v>
      </c>
    </row>
    <row r="295" spans="1:6" ht="12.75" customHeight="1" x14ac:dyDescent="0.2">
      <c r="A295" s="83" t="s">
        <v>170</v>
      </c>
      <c r="B295" s="83">
        <v>17</v>
      </c>
      <c r="C295" s="84">
        <v>1039.90951019</v>
      </c>
      <c r="D295" s="84">
        <v>1032.30017475</v>
      </c>
      <c r="E295" s="84">
        <v>166.68519357</v>
      </c>
      <c r="F295" s="84">
        <v>166.68519357</v>
      </c>
    </row>
    <row r="296" spans="1:6" ht="12.75" customHeight="1" x14ac:dyDescent="0.2">
      <c r="A296" s="83" t="s">
        <v>170</v>
      </c>
      <c r="B296" s="83">
        <v>18</v>
      </c>
      <c r="C296" s="84">
        <v>990.90658700999995</v>
      </c>
      <c r="D296" s="84">
        <v>983.39402077</v>
      </c>
      <c r="E296" s="84">
        <v>158.78833184000001</v>
      </c>
      <c r="F296" s="84">
        <v>158.78833184000001</v>
      </c>
    </row>
    <row r="297" spans="1:6" ht="12.75" customHeight="1" x14ac:dyDescent="0.2">
      <c r="A297" s="83" t="s">
        <v>170</v>
      </c>
      <c r="B297" s="83">
        <v>19</v>
      </c>
      <c r="C297" s="84">
        <v>908.91729512999996</v>
      </c>
      <c r="D297" s="84">
        <v>901.00952500999995</v>
      </c>
      <c r="E297" s="84">
        <v>145.48573250000001</v>
      </c>
      <c r="F297" s="84">
        <v>145.48573250000001</v>
      </c>
    </row>
    <row r="298" spans="1:6" ht="12.75" customHeight="1" x14ac:dyDescent="0.2">
      <c r="A298" s="83" t="s">
        <v>170</v>
      </c>
      <c r="B298" s="83">
        <v>20</v>
      </c>
      <c r="C298" s="84">
        <v>880.19038047000004</v>
      </c>
      <c r="D298" s="84">
        <v>872.49093056000004</v>
      </c>
      <c r="E298" s="84">
        <v>140.88084377999999</v>
      </c>
      <c r="F298" s="84">
        <v>140.88084377999999</v>
      </c>
    </row>
    <row r="299" spans="1:6" ht="12.75" customHeight="1" x14ac:dyDescent="0.2">
      <c r="A299" s="83" t="s">
        <v>170</v>
      </c>
      <c r="B299" s="83">
        <v>21</v>
      </c>
      <c r="C299" s="84">
        <v>885.78886814999998</v>
      </c>
      <c r="D299" s="84">
        <v>885.46318370999995</v>
      </c>
      <c r="E299" s="84">
        <v>142.97546953</v>
      </c>
      <c r="F299" s="84">
        <v>142.97546953</v>
      </c>
    </row>
    <row r="300" spans="1:6" ht="12.75" customHeight="1" x14ac:dyDescent="0.2">
      <c r="A300" s="83" t="s">
        <v>170</v>
      </c>
      <c r="B300" s="83">
        <v>22</v>
      </c>
      <c r="C300" s="84">
        <v>901.96642716999997</v>
      </c>
      <c r="D300" s="84">
        <v>900.60958873000004</v>
      </c>
      <c r="E300" s="84">
        <v>145.42115491000001</v>
      </c>
      <c r="F300" s="84">
        <v>145.42115491000001</v>
      </c>
    </row>
    <row r="301" spans="1:6" ht="12.75" customHeight="1" x14ac:dyDescent="0.2">
      <c r="A301" s="83" t="s">
        <v>170</v>
      </c>
      <c r="B301" s="83">
        <v>23</v>
      </c>
      <c r="C301" s="84">
        <v>926.37683525</v>
      </c>
      <c r="D301" s="84">
        <v>918.26158555999996</v>
      </c>
      <c r="E301" s="84">
        <v>148.27141743999999</v>
      </c>
      <c r="F301" s="84">
        <v>148.27141743999999</v>
      </c>
    </row>
    <row r="302" spans="1:6" ht="12.75" customHeight="1" x14ac:dyDescent="0.2">
      <c r="A302" s="83" t="s">
        <v>170</v>
      </c>
      <c r="B302" s="83">
        <v>24</v>
      </c>
      <c r="C302" s="84">
        <v>939.89216736000003</v>
      </c>
      <c r="D302" s="84">
        <v>931.33876740999995</v>
      </c>
      <c r="E302" s="84">
        <v>150.38298599999999</v>
      </c>
      <c r="F302" s="84">
        <v>150.38298599999999</v>
      </c>
    </row>
    <row r="303" spans="1:6" ht="12.75" customHeight="1" x14ac:dyDescent="0.2">
      <c r="A303" s="83" t="s">
        <v>171</v>
      </c>
      <c r="B303" s="83">
        <v>1</v>
      </c>
      <c r="C303" s="84">
        <v>985.88771416999998</v>
      </c>
      <c r="D303" s="84">
        <v>983.31852094999999</v>
      </c>
      <c r="E303" s="84">
        <v>158.77614091000001</v>
      </c>
      <c r="F303" s="84">
        <v>158.77614091000001</v>
      </c>
    </row>
    <row r="304" spans="1:6" ht="12.75" customHeight="1" x14ac:dyDescent="0.2">
      <c r="A304" s="83" t="s">
        <v>171</v>
      </c>
      <c r="B304" s="83">
        <v>2</v>
      </c>
      <c r="C304" s="84">
        <v>1058.4703523200001</v>
      </c>
      <c r="D304" s="84">
        <v>1050.4569524999999</v>
      </c>
      <c r="E304" s="84">
        <v>169.61696291999999</v>
      </c>
      <c r="F304" s="84">
        <v>169.61696291999999</v>
      </c>
    </row>
    <row r="305" spans="1:6" ht="12.75" customHeight="1" x14ac:dyDescent="0.2">
      <c r="A305" s="83" t="s">
        <v>171</v>
      </c>
      <c r="B305" s="83">
        <v>3</v>
      </c>
      <c r="C305" s="84">
        <v>1062.3093628500001</v>
      </c>
      <c r="D305" s="84">
        <v>1055.1883993500001</v>
      </c>
      <c r="E305" s="84">
        <v>170.38094820000001</v>
      </c>
      <c r="F305" s="84">
        <v>170.38094820000001</v>
      </c>
    </row>
    <row r="306" spans="1:6" ht="12.75" customHeight="1" x14ac:dyDescent="0.2">
      <c r="A306" s="83" t="s">
        <v>171</v>
      </c>
      <c r="B306" s="83">
        <v>4</v>
      </c>
      <c r="C306" s="84">
        <v>1059.72086395</v>
      </c>
      <c r="D306" s="84">
        <v>1053.0656061</v>
      </c>
      <c r="E306" s="84">
        <v>170.03818142</v>
      </c>
      <c r="F306" s="84">
        <v>170.03818142</v>
      </c>
    </row>
    <row r="307" spans="1:6" ht="12.75" customHeight="1" x14ac:dyDescent="0.2">
      <c r="A307" s="83" t="s">
        <v>171</v>
      </c>
      <c r="B307" s="83">
        <v>5</v>
      </c>
      <c r="C307" s="84">
        <v>1059.1450008899999</v>
      </c>
      <c r="D307" s="84">
        <v>1051.27511478</v>
      </c>
      <c r="E307" s="84">
        <v>169.74907134</v>
      </c>
      <c r="F307" s="84">
        <v>169.74907134</v>
      </c>
    </row>
    <row r="308" spans="1:6" ht="12.75" customHeight="1" x14ac:dyDescent="0.2">
      <c r="A308" s="83" t="s">
        <v>171</v>
      </c>
      <c r="B308" s="83">
        <v>6</v>
      </c>
      <c r="C308" s="84">
        <v>1064.2198123200001</v>
      </c>
      <c r="D308" s="84">
        <v>1056.04946359</v>
      </c>
      <c r="E308" s="84">
        <v>170.51998398000001</v>
      </c>
      <c r="F308" s="84">
        <v>170.51998398000001</v>
      </c>
    </row>
    <row r="309" spans="1:6" ht="12.75" customHeight="1" x14ac:dyDescent="0.2">
      <c r="A309" s="83" t="s">
        <v>171</v>
      </c>
      <c r="B309" s="83">
        <v>7</v>
      </c>
      <c r="C309" s="84">
        <v>1064.1891540399999</v>
      </c>
      <c r="D309" s="84">
        <v>1053.9311051699999</v>
      </c>
      <c r="E309" s="84">
        <v>170.17793329</v>
      </c>
      <c r="F309" s="84">
        <v>170.17793329</v>
      </c>
    </row>
    <row r="310" spans="1:6" ht="12.75" customHeight="1" x14ac:dyDescent="0.2">
      <c r="A310" s="83" t="s">
        <v>171</v>
      </c>
      <c r="B310" s="83">
        <v>8</v>
      </c>
      <c r="C310" s="84">
        <v>1002.38737273</v>
      </c>
      <c r="D310" s="84">
        <v>988.47792445000005</v>
      </c>
      <c r="E310" s="84">
        <v>159.60922822000001</v>
      </c>
      <c r="F310" s="84">
        <v>159.60922822000001</v>
      </c>
    </row>
    <row r="311" spans="1:6" ht="12.75" customHeight="1" x14ac:dyDescent="0.2">
      <c r="A311" s="83" t="s">
        <v>171</v>
      </c>
      <c r="B311" s="83">
        <v>9</v>
      </c>
      <c r="C311" s="84">
        <v>944.45971913000005</v>
      </c>
      <c r="D311" s="84">
        <v>933.97580015999995</v>
      </c>
      <c r="E311" s="84">
        <v>150.80878687000001</v>
      </c>
      <c r="F311" s="84">
        <v>150.80878687000001</v>
      </c>
    </row>
    <row r="312" spans="1:6" ht="12.75" customHeight="1" x14ac:dyDescent="0.2">
      <c r="A312" s="83" t="s">
        <v>171</v>
      </c>
      <c r="B312" s="83">
        <v>10</v>
      </c>
      <c r="C312" s="84">
        <v>897.46834492999994</v>
      </c>
      <c r="D312" s="84">
        <v>896.49747187000003</v>
      </c>
      <c r="E312" s="84">
        <v>144.75717266000001</v>
      </c>
      <c r="F312" s="84">
        <v>144.75717266000001</v>
      </c>
    </row>
    <row r="313" spans="1:6" ht="12.75" customHeight="1" x14ac:dyDescent="0.2">
      <c r="A313" s="83" t="s">
        <v>171</v>
      </c>
      <c r="B313" s="83">
        <v>11</v>
      </c>
      <c r="C313" s="84">
        <v>903.79963064000003</v>
      </c>
      <c r="D313" s="84">
        <v>897.15500063000002</v>
      </c>
      <c r="E313" s="84">
        <v>144.86334363</v>
      </c>
      <c r="F313" s="84">
        <v>144.86334363</v>
      </c>
    </row>
    <row r="314" spans="1:6" ht="12.75" customHeight="1" x14ac:dyDescent="0.2">
      <c r="A314" s="83" t="s">
        <v>171</v>
      </c>
      <c r="B314" s="83">
        <v>12</v>
      </c>
      <c r="C314" s="84">
        <v>909.38056162999999</v>
      </c>
      <c r="D314" s="84">
        <v>903.54820715999995</v>
      </c>
      <c r="E314" s="84">
        <v>145.89565272999999</v>
      </c>
      <c r="F314" s="84">
        <v>145.89565272999999</v>
      </c>
    </row>
    <row r="315" spans="1:6" ht="12.75" customHeight="1" x14ac:dyDescent="0.2">
      <c r="A315" s="83" t="s">
        <v>171</v>
      </c>
      <c r="B315" s="83">
        <v>13</v>
      </c>
      <c r="C315" s="84">
        <v>918.64371452</v>
      </c>
      <c r="D315" s="84">
        <v>908.84832360999997</v>
      </c>
      <c r="E315" s="84">
        <v>146.75146092</v>
      </c>
      <c r="F315" s="84">
        <v>146.75146092</v>
      </c>
    </row>
    <row r="316" spans="1:6" ht="12.75" customHeight="1" x14ac:dyDescent="0.2">
      <c r="A316" s="83" t="s">
        <v>171</v>
      </c>
      <c r="B316" s="83">
        <v>14</v>
      </c>
      <c r="C316" s="84">
        <v>939.17098496000006</v>
      </c>
      <c r="D316" s="84">
        <v>929.02040032000002</v>
      </c>
      <c r="E316" s="84">
        <v>150.00863996999999</v>
      </c>
      <c r="F316" s="84">
        <v>150.00863996999999</v>
      </c>
    </row>
    <row r="317" spans="1:6" ht="12.75" customHeight="1" x14ac:dyDescent="0.2">
      <c r="A317" s="83" t="s">
        <v>171</v>
      </c>
      <c r="B317" s="83">
        <v>15</v>
      </c>
      <c r="C317" s="84">
        <v>984.49682471000006</v>
      </c>
      <c r="D317" s="84">
        <v>974.13205670000002</v>
      </c>
      <c r="E317" s="84">
        <v>157.29280534</v>
      </c>
      <c r="F317" s="84">
        <v>157.29280534</v>
      </c>
    </row>
    <row r="318" spans="1:6" ht="12.75" customHeight="1" x14ac:dyDescent="0.2">
      <c r="A318" s="83" t="s">
        <v>171</v>
      </c>
      <c r="B318" s="83">
        <v>16</v>
      </c>
      <c r="C318" s="84">
        <v>1031.27444717</v>
      </c>
      <c r="D318" s="84">
        <v>1020.96409565</v>
      </c>
      <c r="E318" s="84">
        <v>164.85476034999999</v>
      </c>
      <c r="F318" s="84">
        <v>164.85476034999999</v>
      </c>
    </row>
    <row r="319" spans="1:6" ht="12.75" customHeight="1" x14ac:dyDescent="0.2">
      <c r="A319" s="83" t="s">
        <v>171</v>
      </c>
      <c r="B319" s="83">
        <v>17</v>
      </c>
      <c r="C319" s="84">
        <v>1034.37668917</v>
      </c>
      <c r="D319" s="84">
        <v>1022.6116497100001</v>
      </c>
      <c r="E319" s="84">
        <v>165.1207904</v>
      </c>
      <c r="F319" s="84">
        <v>165.1207904</v>
      </c>
    </row>
    <row r="320" spans="1:6" ht="12.75" customHeight="1" x14ac:dyDescent="0.2">
      <c r="A320" s="83" t="s">
        <v>171</v>
      </c>
      <c r="B320" s="83">
        <v>18</v>
      </c>
      <c r="C320" s="84">
        <v>991.98652787000003</v>
      </c>
      <c r="D320" s="84">
        <v>982.35327398000004</v>
      </c>
      <c r="E320" s="84">
        <v>158.62028278</v>
      </c>
      <c r="F320" s="84">
        <v>158.62028278</v>
      </c>
    </row>
    <row r="321" spans="1:6" ht="12.75" customHeight="1" x14ac:dyDescent="0.2">
      <c r="A321" s="83" t="s">
        <v>171</v>
      </c>
      <c r="B321" s="83">
        <v>19</v>
      </c>
      <c r="C321" s="84">
        <v>920.05555744000003</v>
      </c>
      <c r="D321" s="84">
        <v>910.62149050000005</v>
      </c>
      <c r="E321" s="84">
        <v>147.03777363</v>
      </c>
      <c r="F321" s="84">
        <v>147.03777363</v>
      </c>
    </row>
    <row r="322" spans="1:6" ht="12.75" customHeight="1" x14ac:dyDescent="0.2">
      <c r="A322" s="83" t="s">
        <v>171</v>
      </c>
      <c r="B322" s="83">
        <v>20</v>
      </c>
      <c r="C322" s="84">
        <v>894.07304897999995</v>
      </c>
      <c r="D322" s="84">
        <v>885.26643605000004</v>
      </c>
      <c r="E322" s="84">
        <v>142.94370074</v>
      </c>
      <c r="F322" s="84">
        <v>142.94370074</v>
      </c>
    </row>
    <row r="323" spans="1:6" ht="12.75" customHeight="1" x14ac:dyDescent="0.2">
      <c r="A323" s="83" t="s">
        <v>171</v>
      </c>
      <c r="B323" s="83">
        <v>21</v>
      </c>
      <c r="C323" s="84">
        <v>897.96036389000005</v>
      </c>
      <c r="D323" s="84">
        <v>889.04590654000003</v>
      </c>
      <c r="E323" s="84">
        <v>143.55397069</v>
      </c>
      <c r="F323" s="84">
        <v>143.55397069</v>
      </c>
    </row>
    <row r="324" spans="1:6" ht="12.75" customHeight="1" x14ac:dyDescent="0.2">
      <c r="A324" s="83" t="s">
        <v>171</v>
      </c>
      <c r="B324" s="83">
        <v>22</v>
      </c>
      <c r="C324" s="84">
        <v>910.03701266999997</v>
      </c>
      <c r="D324" s="84">
        <v>901.76179234000006</v>
      </c>
      <c r="E324" s="84">
        <v>145.60720087999999</v>
      </c>
      <c r="F324" s="84">
        <v>145.60720087999999</v>
      </c>
    </row>
    <row r="325" spans="1:6" ht="12.75" customHeight="1" x14ac:dyDescent="0.2">
      <c r="A325" s="83" t="s">
        <v>171</v>
      </c>
      <c r="B325" s="83">
        <v>23</v>
      </c>
      <c r="C325" s="84">
        <v>927.54775670000004</v>
      </c>
      <c r="D325" s="84">
        <v>919.26498342000002</v>
      </c>
      <c r="E325" s="84">
        <v>148.43343579</v>
      </c>
      <c r="F325" s="84">
        <v>148.43343579</v>
      </c>
    </row>
    <row r="326" spans="1:6" ht="12.75" customHeight="1" x14ac:dyDescent="0.2">
      <c r="A326" s="83" t="s">
        <v>171</v>
      </c>
      <c r="B326" s="83">
        <v>24</v>
      </c>
      <c r="C326" s="84">
        <v>944.38399600000002</v>
      </c>
      <c r="D326" s="84">
        <v>935.59311723999997</v>
      </c>
      <c r="E326" s="84">
        <v>151.06993456999999</v>
      </c>
      <c r="F326" s="84">
        <v>151.06993456999999</v>
      </c>
    </row>
    <row r="327" spans="1:6" ht="12.75" customHeight="1" x14ac:dyDescent="0.2">
      <c r="A327" s="83" t="s">
        <v>172</v>
      </c>
      <c r="B327" s="83">
        <v>1</v>
      </c>
      <c r="C327" s="84">
        <v>1064.07642882</v>
      </c>
      <c r="D327" s="84">
        <v>1052.04080477</v>
      </c>
      <c r="E327" s="84">
        <v>169.87270706999999</v>
      </c>
      <c r="F327" s="84">
        <v>169.87270706999999</v>
      </c>
    </row>
    <row r="328" spans="1:6" ht="12.75" customHeight="1" x14ac:dyDescent="0.2">
      <c r="A328" s="83" t="s">
        <v>172</v>
      </c>
      <c r="B328" s="83">
        <v>2</v>
      </c>
      <c r="C328" s="84">
        <v>1091.14032802</v>
      </c>
      <c r="D328" s="84">
        <v>1080.0717029</v>
      </c>
      <c r="E328" s="84">
        <v>174.39884762</v>
      </c>
      <c r="F328" s="84">
        <v>174.39884762</v>
      </c>
    </row>
    <row r="329" spans="1:6" ht="12.75" customHeight="1" x14ac:dyDescent="0.2">
      <c r="A329" s="83" t="s">
        <v>172</v>
      </c>
      <c r="B329" s="83">
        <v>3</v>
      </c>
      <c r="C329" s="84">
        <v>1060.6384604699999</v>
      </c>
      <c r="D329" s="84">
        <v>1055.4458183700001</v>
      </c>
      <c r="E329" s="84">
        <v>170.42251357000001</v>
      </c>
      <c r="F329" s="84">
        <v>170.42251357000001</v>
      </c>
    </row>
    <row r="330" spans="1:6" ht="12.75" customHeight="1" x14ac:dyDescent="0.2">
      <c r="A330" s="83" t="s">
        <v>172</v>
      </c>
      <c r="B330" s="83">
        <v>4</v>
      </c>
      <c r="C330" s="84">
        <v>1057.93483195</v>
      </c>
      <c r="D330" s="84">
        <v>1050.7866890400001</v>
      </c>
      <c r="E330" s="84">
        <v>169.67020538</v>
      </c>
      <c r="F330" s="84">
        <v>169.67020538</v>
      </c>
    </row>
    <row r="331" spans="1:6" ht="12.75" customHeight="1" x14ac:dyDescent="0.2">
      <c r="A331" s="83" t="s">
        <v>172</v>
      </c>
      <c r="B331" s="83">
        <v>5</v>
      </c>
      <c r="C331" s="84">
        <v>1056.5551163299999</v>
      </c>
      <c r="D331" s="84">
        <v>1051.71993802</v>
      </c>
      <c r="E331" s="84">
        <v>169.82089680999999</v>
      </c>
      <c r="F331" s="84">
        <v>169.82089680999999</v>
      </c>
    </row>
    <row r="332" spans="1:6" ht="12.75" customHeight="1" x14ac:dyDescent="0.2">
      <c r="A332" s="83" t="s">
        <v>172</v>
      </c>
      <c r="B332" s="83">
        <v>6</v>
      </c>
      <c r="C332" s="84">
        <v>1061.1606991000001</v>
      </c>
      <c r="D332" s="84">
        <v>1057.8552959000001</v>
      </c>
      <c r="E332" s="84">
        <v>170.81157117000001</v>
      </c>
      <c r="F332" s="84">
        <v>170.81157117000001</v>
      </c>
    </row>
    <row r="333" spans="1:6" ht="12.75" customHeight="1" x14ac:dyDescent="0.2">
      <c r="A333" s="83" t="s">
        <v>172</v>
      </c>
      <c r="B333" s="83">
        <v>7</v>
      </c>
      <c r="C333" s="84">
        <v>1075.7562751</v>
      </c>
      <c r="D333" s="84">
        <v>1066.53409231</v>
      </c>
      <c r="E333" s="84">
        <v>172.21293377000001</v>
      </c>
      <c r="F333" s="84">
        <v>172.21293377000001</v>
      </c>
    </row>
    <row r="334" spans="1:6" ht="12.75" customHeight="1" x14ac:dyDescent="0.2">
      <c r="A334" s="83" t="s">
        <v>172</v>
      </c>
      <c r="B334" s="83">
        <v>8</v>
      </c>
      <c r="C334" s="84">
        <v>1056.6076838700001</v>
      </c>
      <c r="D334" s="84">
        <v>1045.19003692</v>
      </c>
      <c r="E334" s="84">
        <v>168.76651568</v>
      </c>
      <c r="F334" s="84">
        <v>168.76651568</v>
      </c>
    </row>
    <row r="335" spans="1:6" ht="12.75" customHeight="1" x14ac:dyDescent="0.2">
      <c r="A335" s="83" t="s">
        <v>172</v>
      </c>
      <c r="B335" s="83">
        <v>9</v>
      </c>
      <c r="C335" s="84">
        <v>984.20447030000003</v>
      </c>
      <c r="D335" s="84">
        <v>973.33018736999998</v>
      </c>
      <c r="E335" s="84">
        <v>157.16332774</v>
      </c>
      <c r="F335" s="84">
        <v>157.16332774</v>
      </c>
    </row>
    <row r="336" spans="1:6" ht="12.75" customHeight="1" x14ac:dyDescent="0.2">
      <c r="A336" s="83" t="s">
        <v>172</v>
      </c>
      <c r="B336" s="83">
        <v>10</v>
      </c>
      <c r="C336" s="84">
        <v>940.27379489999998</v>
      </c>
      <c r="D336" s="84">
        <v>931.98131225999998</v>
      </c>
      <c r="E336" s="84">
        <v>150.48673751999999</v>
      </c>
      <c r="F336" s="84">
        <v>150.48673751999999</v>
      </c>
    </row>
    <row r="337" spans="1:6" ht="12.75" customHeight="1" x14ac:dyDescent="0.2">
      <c r="A337" s="83" t="s">
        <v>172</v>
      </c>
      <c r="B337" s="83">
        <v>11</v>
      </c>
      <c r="C337" s="84">
        <v>939.74832506999996</v>
      </c>
      <c r="D337" s="84">
        <v>931.65050882000003</v>
      </c>
      <c r="E337" s="84">
        <v>150.43332279000001</v>
      </c>
      <c r="F337" s="84">
        <v>150.43332279000001</v>
      </c>
    </row>
    <row r="338" spans="1:6" ht="12.75" customHeight="1" x14ac:dyDescent="0.2">
      <c r="A338" s="83" t="s">
        <v>172</v>
      </c>
      <c r="B338" s="83">
        <v>12</v>
      </c>
      <c r="C338" s="84">
        <v>943.98581926999998</v>
      </c>
      <c r="D338" s="84">
        <v>936.89161876000003</v>
      </c>
      <c r="E338" s="84">
        <v>151.27960321</v>
      </c>
      <c r="F338" s="84">
        <v>151.27960321</v>
      </c>
    </row>
    <row r="339" spans="1:6" ht="12.75" customHeight="1" x14ac:dyDescent="0.2">
      <c r="A339" s="83" t="s">
        <v>172</v>
      </c>
      <c r="B339" s="83">
        <v>13</v>
      </c>
      <c r="C339" s="84">
        <v>967.77036115999999</v>
      </c>
      <c r="D339" s="84">
        <v>955.20127348000005</v>
      </c>
      <c r="E339" s="84">
        <v>154.23605756000001</v>
      </c>
      <c r="F339" s="84">
        <v>154.23605756000001</v>
      </c>
    </row>
    <row r="340" spans="1:6" ht="12.75" customHeight="1" x14ac:dyDescent="0.2">
      <c r="A340" s="83" t="s">
        <v>172</v>
      </c>
      <c r="B340" s="83">
        <v>14</v>
      </c>
      <c r="C340" s="84">
        <v>1003.70869019</v>
      </c>
      <c r="D340" s="84">
        <v>993.72222434000003</v>
      </c>
      <c r="E340" s="84">
        <v>160.45602371999999</v>
      </c>
      <c r="F340" s="84">
        <v>160.45602371999999</v>
      </c>
    </row>
    <row r="341" spans="1:6" ht="12.75" customHeight="1" x14ac:dyDescent="0.2">
      <c r="A341" s="83" t="s">
        <v>172</v>
      </c>
      <c r="B341" s="83">
        <v>15</v>
      </c>
      <c r="C341" s="84">
        <v>1048.58300648</v>
      </c>
      <c r="D341" s="84">
        <v>1037.53586933</v>
      </c>
      <c r="E341" s="84">
        <v>167.53059956999999</v>
      </c>
      <c r="F341" s="84">
        <v>167.53059956999999</v>
      </c>
    </row>
    <row r="342" spans="1:6" ht="12.75" customHeight="1" x14ac:dyDescent="0.2">
      <c r="A342" s="83" t="s">
        <v>172</v>
      </c>
      <c r="B342" s="83">
        <v>16</v>
      </c>
      <c r="C342" s="84">
        <v>1022.39444285</v>
      </c>
      <c r="D342" s="84">
        <v>1010.61180645</v>
      </c>
      <c r="E342" s="84">
        <v>163.18317937</v>
      </c>
      <c r="F342" s="84">
        <v>163.18317937</v>
      </c>
    </row>
    <row r="343" spans="1:6" ht="12.75" customHeight="1" x14ac:dyDescent="0.2">
      <c r="A343" s="83" t="s">
        <v>172</v>
      </c>
      <c r="B343" s="83">
        <v>17</v>
      </c>
      <c r="C343" s="84">
        <v>994.95475562000001</v>
      </c>
      <c r="D343" s="84">
        <v>982.29427478000002</v>
      </c>
      <c r="E343" s="84">
        <v>158.61075618999999</v>
      </c>
      <c r="F343" s="84">
        <v>158.61075618999999</v>
      </c>
    </row>
    <row r="344" spans="1:6" ht="12.75" customHeight="1" x14ac:dyDescent="0.2">
      <c r="A344" s="83" t="s">
        <v>172</v>
      </c>
      <c r="B344" s="83">
        <v>18</v>
      </c>
      <c r="C344" s="84">
        <v>953.53179153999997</v>
      </c>
      <c r="D344" s="84">
        <v>942.60970076000001</v>
      </c>
      <c r="E344" s="84">
        <v>152.20290016000001</v>
      </c>
      <c r="F344" s="84">
        <v>152.20290016000001</v>
      </c>
    </row>
    <row r="345" spans="1:6" ht="12.75" customHeight="1" x14ac:dyDescent="0.2">
      <c r="A345" s="83" t="s">
        <v>172</v>
      </c>
      <c r="B345" s="83">
        <v>19</v>
      </c>
      <c r="C345" s="84">
        <v>893.81495829999994</v>
      </c>
      <c r="D345" s="84">
        <v>880.71490377999999</v>
      </c>
      <c r="E345" s="84">
        <v>142.20876622</v>
      </c>
      <c r="F345" s="84">
        <v>142.20876622</v>
      </c>
    </row>
    <row r="346" spans="1:6" ht="12.75" customHeight="1" x14ac:dyDescent="0.2">
      <c r="A346" s="83" t="s">
        <v>172</v>
      </c>
      <c r="B346" s="83">
        <v>20</v>
      </c>
      <c r="C346" s="84">
        <v>858.99665560000005</v>
      </c>
      <c r="D346" s="84">
        <v>849.96161313000005</v>
      </c>
      <c r="E346" s="84">
        <v>137.24304178</v>
      </c>
      <c r="F346" s="84">
        <v>137.24304178</v>
      </c>
    </row>
    <row r="347" spans="1:6" ht="12.75" customHeight="1" x14ac:dyDescent="0.2">
      <c r="A347" s="83" t="s">
        <v>172</v>
      </c>
      <c r="B347" s="83">
        <v>21</v>
      </c>
      <c r="C347" s="84">
        <v>861.18419036</v>
      </c>
      <c r="D347" s="84">
        <v>853.37309565999999</v>
      </c>
      <c r="E347" s="84">
        <v>137.79389282</v>
      </c>
      <c r="F347" s="84">
        <v>137.79389282</v>
      </c>
    </row>
    <row r="348" spans="1:6" ht="12.75" customHeight="1" x14ac:dyDescent="0.2">
      <c r="A348" s="83" t="s">
        <v>172</v>
      </c>
      <c r="B348" s="83">
        <v>22</v>
      </c>
      <c r="C348" s="84">
        <v>871.84994504999997</v>
      </c>
      <c r="D348" s="84">
        <v>864.18965029000003</v>
      </c>
      <c r="E348" s="84">
        <v>139.54043859000001</v>
      </c>
      <c r="F348" s="84">
        <v>139.54043859000001</v>
      </c>
    </row>
    <row r="349" spans="1:6" ht="12.75" customHeight="1" x14ac:dyDescent="0.2">
      <c r="A349" s="83" t="s">
        <v>172</v>
      </c>
      <c r="B349" s="83">
        <v>23</v>
      </c>
      <c r="C349" s="84">
        <v>885.78071803</v>
      </c>
      <c r="D349" s="84">
        <v>879.09128054999996</v>
      </c>
      <c r="E349" s="84">
        <v>141.94660027</v>
      </c>
      <c r="F349" s="84">
        <v>141.94660027</v>
      </c>
    </row>
    <row r="350" spans="1:6" ht="12.75" customHeight="1" x14ac:dyDescent="0.2">
      <c r="A350" s="83" t="s">
        <v>172</v>
      </c>
      <c r="B350" s="83">
        <v>24</v>
      </c>
      <c r="C350" s="84">
        <v>915.27099409000004</v>
      </c>
      <c r="D350" s="84">
        <v>907.28224305000003</v>
      </c>
      <c r="E350" s="84">
        <v>146.49858637</v>
      </c>
      <c r="F350" s="84">
        <v>146.49858637</v>
      </c>
    </row>
    <row r="351" spans="1:6" ht="12.75" customHeight="1" x14ac:dyDescent="0.2">
      <c r="A351" s="83" t="s">
        <v>173</v>
      </c>
      <c r="B351" s="83">
        <v>1</v>
      </c>
      <c r="C351" s="84">
        <v>965.02879814999994</v>
      </c>
      <c r="D351" s="84">
        <v>958.21246206000001</v>
      </c>
      <c r="E351" s="84">
        <v>154.72227326000001</v>
      </c>
      <c r="F351" s="84">
        <v>154.72227326000001</v>
      </c>
    </row>
    <row r="352" spans="1:6" ht="12.75" customHeight="1" x14ac:dyDescent="0.2">
      <c r="A352" s="83" t="s">
        <v>173</v>
      </c>
      <c r="B352" s="83">
        <v>2</v>
      </c>
      <c r="C352" s="84">
        <v>1004.50395479</v>
      </c>
      <c r="D352" s="84">
        <v>997.86629848999996</v>
      </c>
      <c r="E352" s="84">
        <v>161.1251661</v>
      </c>
      <c r="F352" s="84">
        <v>161.1251661</v>
      </c>
    </row>
    <row r="353" spans="1:6" ht="12.75" customHeight="1" x14ac:dyDescent="0.2">
      <c r="A353" s="83" t="s">
        <v>173</v>
      </c>
      <c r="B353" s="83">
        <v>3</v>
      </c>
      <c r="C353" s="84">
        <v>1034.5518229899999</v>
      </c>
      <c r="D353" s="84">
        <v>1027.41371331</v>
      </c>
      <c r="E353" s="84">
        <v>165.89617813999999</v>
      </c>
      <c r="F353" s="84">
        <v>165.89617813999999</v>
      </c>
    </row>
    <row r="354" spans="1:6" ht="12.75" customHeight="1" x14ac:dyDescent="0.2">
      <c r="A354" s="83" t="s">
        <v>173</v>
      </c>
      <c r="B354" s="83">
        <v>4</v>
      </c>
      <c r="C354" s="84">
        <v>1051.4778763300001</v>
      </c>
      <c r="D354" s="84">
        <v>1043.5937670599999</v>
      </c>
      <c r="E354" s="84">
        <v>168.50876647000001</v>
      </c>
      <c r="F354" s="84">
        <v>168.50876647000001</v>
      </c>
    </row>
    <row r="355" spans="1:6" ht="12.75" customHeight="1" x14ac:dyDescent="0.2">
      <c r="A355" s="83" t="s">
        <v>173</v>
      </c>
      <c r="B355" s="83">
        <v>5</v>
      </c>
      <c r="C355" s="84">
        <v>1052.5966719200001</v>
      </c>
      <c r="D355" s="84">
        <v>1044.81671895</v>
      </c>
      <c r="E355" s="84">
        <v>168.70623613999999</v>
      </c>
      <c r="F355" s="84">
        <v>168.70623613999999</v>
      </c>
    </row>
    <row r="356" spans="1:6" ht="12.75" customHeight="1" x14ac:dyDescent="0.2">
      <c r="A356" s="83" t="s">
        <v>173</v>
      </c>
      <c r="B356" s="83">
        <v>6</v>
      </c>
      <c r="C356" s="84">
        <v>1051.09632257</v>
      </c>
      <c r="D356" s="84">
        <v>1043.5672907600001</v>
      </c>
      <c r="E356" s="84">
        <v>168.50449135</v>
      </c>
      <c r="F356" s="84">
        <v>168.50449135</v>
      </c>
    </row>
    <row r="357" spans="1:6" ht="12.75" customHeight="1" x14ac:dyDescent="0.2">
      <c r="A357" s="83" t="s">
        <v>173</v>
      </c>
      <c r="B357" s="83">
        <v>7</v>
      </c>
      <c r="C357" s="84">
        <v>1061.6388110800001</v>
      </c>
      <c r="D357" s="84">
        <v>1052.20600706</v>
      </c>
      <c r="E357" s="84">
        <v>169.89938222999999</v>
      </c>
      <c r="F357" s="84">
        <v>169.89938222999999</v>
      </c>
    </row>
    <row r="358" spans="1:6" ht="12.75" customHeight="1" x14ac:dyDescent="0.2">
      <c r="A358" s="83" t="s">
        <v>173</v>
      </c>
      <c r="B358" s="83">
        <v>8</v>
      </c>
      <c r="C358" s="84">
        <v>1042.1965583399999</v>
      </c>
      <c r="D358" s="84">
        <v>1022.67003262</v>
      </c>
      <c r="E358" s="84">
        <v>165.13021746999999</v>
      </c>
      <c r="F358" s="84">
        <v>165.13021746999999</v>
      </c>
    </row>
    <row r="359" spans="1:6" ht="12.75" customHeight="1" x14ac:dyDescent="0.2">
      <c r="A359" s="83" t="s">
        <v>173</v>
      </c>
      <c r="B359" s="83">
        <v>9</v>
      </c>
      <c r="C359" s="84">
        <v>966.32176400000003</v>
      </c>
      <c r="D359" s="84">
        <v>949.14123288999997</v>
      </c>
      <c r="E359" s="84">
        <v>153.25754466000001</v>
      </c>
      <c r="F359" s="84">
        <v>153.25754466000001</v>
      </c>
    </row>
    <row r="360" spans="1:6" ht="12.75" customHeight="1" x14ac:dyDescent="0.2">
      <c r="A360" s="83" t="s">
        <v>173</v>
      </c>
      <c r="B360" s="83">
        <v>10</v>
      </c>
      <c r="C360" s="84">
        <v>929.37055181000005</v>
      </c>
      <c r="D360" s="84">
        <v>918.51099872999998</v>
      </c>
      <c r="E360" s="84">
        <v>148.31169011</v>
      </c>
      <c r="F360" s="84">
        <v>148.31169011</v>
      </c>
    </row>
    <row r="361" spans="1:6" ht="12.75" customHeight="1" x14ac:dyDescent="0.2">
      <c r="A361" s="83" t="s">
        <v>173</v>
      </c>
      <c r="B361" s="83">
        <v>11</v>
      </c>
      <c r="C361" s="84">
        <v>904.82440442999996</v>
      </c>
      <c r="D361" s="84">
        <v>895.65969759999996</v>
      </c>
      <c r="E361" s="84">
        <v>144.62189751</v>
      </c>
      <c r="F361" s="84">
        <v>144.62189751</v>
      </c>
    </row>
    <row r="362" spans="1:6" ht="12.75" customHeight="1" x14ac:dyDescent="0.2">
      <c r="A362" s="83" t="s">
        <v>173</v>
      </c>
      <c r="B362" s="83">
        <v>12</v>
      </c>
      <c r="C362" s="84">
        <v>916.44413990999999</v>
      </c>
      <c r="D362" s="84">
        <v>905.37580762000005</v>
      </c>
      <c r="E362" s="84">
        <v>146.19075482</v>
      </c>
      <c r="F362" s="84">
        <v>146.19075482</v>
      </c>
    </row>
    <row r="363" spans="1:6" ht="12.75" customHeight="1" x14ac:dyDescent="0.2">
      <c r="A363" s="83" t="s">
        <v>173</v>
      </c>
      <c r="B363" s="83">
        <v>13</v>
      </c>
      <c r="C363" s="84">
        <v>947.88906285999997</v>
      </c>
      <c r="D363" s="84">
        <v>922.85596238000005</v>
      </c>
      <c r="E363" s="84">
        <v>149.01327007</v>
      </c>
      <c r="F363" s="84">
        <v>149.01327007</v>
      </c>
    </row>
    <row r="364" spans="1:6" ht="12.75" customHeight="1" x14ac:dyDescent="0.2">
      <c r="A364" s="83" t="s">
        <v>173</v>
      </c>
      <c r="B364" s="83">
        <v>14</v>
      </c>
      <c r="C364" s="84">
        <v>975.68617857000004</v>
      </c>
      <c r="D364" s="84">
        <v>963.59703780999996</v>
      </c>
      <c r="E364" s="84">
        <v>155.59171906</v>
      </c>
      <c r="F364" s="84">
        <v>155.59171906</v>
      </c>
    </row>
    <row r="365" spans="1:6" ht="12.75" customHeight="1" x14ac:dyDescent="0.2">
      <c r="A365" s="83" t="s">
        <v>173</v>
      </c>
      <c r="B365" s="83">
        <v>15</v>
      </c>
      <c r="C365" s="84">
        <v>1018.47882179</v>
      </c>
      <c r="D365" s="84">
        <v>1004.3724644599999</v>
      </c>
      <c r="E365" s="84">
        <v>162.17571473000001</v>
      </c>
      <c r="F365" s="84">
        <v>162.17571473000001</v>
      </c>
    </row>
    <row r="366" spans="1:6" ht="12.75" customHeight="1" x14ac:dyDescent="0.2">
      <c r="A366" s="83" t="s">
        <v>173</v>
      </c>
      <c r="B366" s="83">
        <v>16</v>
      </c>
      <c r="C366" s="84">
        <v>1026.8570437599999</v>
      </c>
      <c r="D366" s="84">
        <v>1013.99955226</v>
      </c>
      <c r="E366" s="84">
        <v>163.73019765000001</v>
      </c>
      <c r="F366" s="84">
        <v>163.73019765000001</v>
      </c>
    </row>
    <row r="367" spans="1:6" ht="12.75" customHeight="1" x14ac:dyDescent="0.2">
      <c r="A367" s="83" t="s">
        <v>173</v>
      </c>
      <c r="B367" s="83">
        <v>17</v>
      </c>
      <c r="C367" s="84">
        <v>1018.64644402</v>
      </c>
      <c r="D367" s="84">
        <v>1002.59743801</v>
      </c>
      <c r="E367" s="84">
        <v>161.88910175000001</v>
      </c>
      <c r="F367" s="84">
        <v>161.88910175000001</v>
      </c>
    </row>
    <row r="368" spans="1:6" ht="12.75" customHeight="1" x14ac:dyDescent="0.2">
      <c r="A368" s="83" t="s">
        <v>173</v>
      </c>
      <c r="B368" s="83">
        <v>18</v>
      </c>
      <c r="C368" s="84">
        <v>983.38648211999998</v>
      </c>
      <c r="D368" s="84">
        <v>972.65586324000003</v>
      </c>
      <c r="E368" s="84">
        <v>157.05444482999999</v>
      </c>
      <c r="F368" s="84">
        <v>157.05444482999999</v>
      </c>
    </row>
    <row r="369" spans="1:6" ht="12.75" customHeight="1" x14ac:dyDescent="0.2">
      <c r="A369" s="83" t="s">
        <v>173</v>
      </c>
      <c r="B369" s="83">
        <v>19</v>
      </c>
      <c r="C369" s="84">
        <v>911.64285927000003</v>
      </c>
      <c r="D369" s="84">
        <v>902.62022036999997</v>
      </c>
      <c r="E369" s="84">
        <v>145.74581099</v>
      </c>
      <c r="F369" s="84">
        <v>145.74581099</v>
      </c>
    </row>
    <row r="370" spans="1:6" ht="12.75" customHeight="1" x14ac:dyDescent="0.2">
      <c r="A370" s="83" t="s">
        <v>173</v>
      </c>
      <c r="B370" s="83">
        <v>20</v>
      </c>
      <c r="C370" s="84">
        <v>873.66311665000001</v>
      </c>
      <c r="D370" s="84">
        <v>861.07749813999999</v>
      </c>
      <c r="E370" s="84">
        <v>139.03792032999999</v>
      </c>
      <c r="F370" s="84">
        <v>139.03792032999999</v>
      </c>
    </row>
    <row r="371" spans="1:6" ht="12.75" customHeight="1" x14ac:dyDescent="0.2">
      <c r="A371" s="83" t="s">
        <v>173</v>
      </c>
      <c r="B371" s="83">
        <v>21</v>
      </c>
      <c r="C371" s="84">
        <v>861.82677539999997</v>
      </c>
      <c r="D371" s="84">
        <v>861.35079302999998</v>
      </c>
      <c r="E371" s="84">
        <v>139.08204918000001</v>
      </c>
      <c r="F371" s="84">
        <v>139.08204918000001</v>
      </c>
    </row>
    <row r="372" spans="1:6" ht="12.75" customHeight="1" x14ac:dyDescent="0.2">
      <c r="A372" s="83" t="s">
        <v>173</v>
      </c>
      <c r="B372" s="83">
        <v>22</v>
      </c>
      <c r="C372" s="84">
        <v>884.64621032000002</v>
      </c>
      <c r="D372" s="84">
        <v>878.94776966999996</v>
      </c>
      <c r="E372" s="84">
        <v>141.92342761</v>
      </c>
      <c r="F372" s="84">
        <v>141.92342761</v>
      </c>
    </row>
    <row r="373" spans="1:6" ht="12.75" customHeight="1" x14ac:dyDescent="0.2">
      <c r="A373" s="83" t="s">
        <v>173</v>
      </c>
      <c r="B373" s="83">
        <v>23</v>
      </c>
      <c r="C373" s="84">
        <v>900.51612016000001</v>
      </c>
      <c r="D373" s="84">
        <v>894.08592291000002</v>
      </c>
      <c r="E373" s="84">
        <v>144.36778059</v>
      </c>
      <c r="F373" s="84">
        <v>144.36778059</v>
      </c>
    </row>
    <row r="374" spans="1:6" ht="12.75" customHeight="1" x14ac:dyDescent="0.2">
      <c r="A374" s="83" t="s">
        <v>173</v>
      </c>
      <c r="B374" s="83">
        <v>24</v>
      </c>
      <c r="C374" s="84">
        <v>917.46521812000003</v>
      </c>
      <c r="D374" s="84">
        <v>909.09459988000003</v>
      </c>
      <c r="E374" s="84">
        <v>146.79122706999999</v>
      </c>
      <c r="F374" s="84">
        <v>146.79122706999999</v>
      </c>
    </row>
    <row r="375" spans="1:6" ht="12.75" customHeight="1" x14ac:dyDescent="0.2">
      <c r="A375" s="83" t="s">
        <v>174</v>
      </c>
      <c r="B375" s="83">
        <v>1</v>
      </c>
      <c r="C375" s="84">
        <v>1014.80193008</v>
      </c>
      <c r="D375" s="84">
        <v>1010.4208253100001</v>
      </c>
      <c r="E375" s="84">
        <v>163.15234171</v>
      </c>
      <c r="F375" s="84">
        <v>163.15234171</v>
      </c>
    </row>
    <row r="376" spans="1:6" ht="12.75" customHeight="1" x14ac:dyDescent="0.2">
      <c r="A376" s="83" t="s">
        <v>174</v>
      </c>
      <c r="B376" s="83">
        <v>2</v>
      </c>
      <c r="C376" s="84">
        <v>1056.21763943</v>
      </c>
      <c r="D376" s="84">
        <v>1050.7627654200001</v>
      </c>
      <c r="E376" s="84">
        <v>169.66634243999999</v>
      </c>
      <c r="F376" s="84">
        <v>169.66634243999999</v>
      </c>
    </row>
    <row r="377" spans="1:6" ht="12.75" customHeight="1" x14ac:dyDescent="0.2">
      <c r="A377" s="83" t="s">
        <v>174</v>
      </c>
      <c r="B377" s="83">
        <v>3</v>
      </c>
      <c r="C377" s="84">
        <v>1053.9768961699999</v>
      </c>
      <c r="D377" s="84">
        <v>1046.86055308</v>
      </c>
      <c r="E377" s="84">
        <v>169.03625341</v>
      </c>
      <c r="F377" s="84">
        <v>169.03625341</v>
      </c>
    </row>
    <row r="378" spans="1:6" ht="12.75" customHeight="1" x14ac:dyDescent="0.2">
      <c r="A378" s="83" t="s">
        <v>174</v>
      </c>
      <c r="B378" s="83">
        <v>4</v>
      </c>
      <c r="C378" s="84">
        <v>1046.7360745599999</v>
      </c>
      <c r="D378" s="84">
        <v>1044.2922839</v>
      </c>
      <c r="E378" s="84">
        <v>168.62155576999999</v>
      </c>
      <c r="F378" s="84">
        <v>168.62155576999999</v>
      </c>
    </row>
    <row r="379" spans="1:6" ht="12.75" customHeight="1" x14ac:dyDescent="0.2">
      <c r="A379" s="83" t="s">
        <v>174</v>
      </c>
      <c r="B379" s="83">
        <v>5</v>
      </c>
      <c r="C379" s="84">
        <v>1058.72030152</v>
      </c>
      <c r="D379" s="84">
        <v>1049.4884934700001</v>
      </c>
      <c r="E379" s="84">
        <v>169.46058614</v>
      </c>
      <c r="F379" s="84">
        <v>169.46058614</v>
      </c>
    </row>
    <row r="380" spans="1:6" ht="12.75" customHeight="1" x14ac:dyDescent="0.2">
      <c r="A380" s="83" t="s">
        <v>174</v>
      </c>
      <c r="B380" s="83">
        <v>6</v>
      </c>
      <c r="C380" s="84">
        <v>1064.7631306799999</v>
      </c>
      <c r="D380" s="84">
        <v>1054.87382822</v>
      </c>
      <c r="E380" s="84">
        <v>170.33015449999999</v>
      </c>
      <c r="F380" s="84">
        <v>170.33015449999999</v>
      </c>
    </row>
    <row r="381" spans="1:6" ht="12.75" customHeight="1" x14ac:dyDescent="0.2">
      <c r="A381" s="83" t="s">
        <v>174</v>
      </c>
      <c r="B381" s="83">
        <v>7</v>
      </c>
      <c r="C381" s="84">
        <v>1061.9167809400001</v>
      </c>
      <c r="D381" s="84">
        <v>1057.18161334</v>
      </c>
      <c r="E381" s="84">
        <v>170.70279185000001</v>
      </c>
      <c r="F381" s="84">
        <v>170.70279185000001</v>
      </c>
    </row>
    <row r="382" spans="1:6" ht="12.75" customHeight="1" x14ac:dyDescent="0.2">
      <c r="A382" s="83" t="s">
        <v>174</v>
      </c>
      <c r="B382" s="83">
        <v>8</v>
      </c>
      <c r="C382" s="84">
        <v>1006.69369896</v>
      </c>
      <c r="D382" s="84">
        <v>999.21805188999997</v>
      </c>
      <c r="E382" s="84">
        <v>161.34343330999999</v>
      </c>
      <c r="F382" s="84">
        <v>161.34343330999999</v>
      </c>
    </row>
    <row r="383" spans="1:6" ht="12.75" customHeight="1" x14ac:dyDescent="0.2">
      <c r="A383" s="83" t="s">
        <v>174</v>
      </c>
      <c r="B383" s="83">
        <v>9</v>
      </c>
      <c r="C383" s="84">
        <v>946.16087166</v>
      </c>
      <c r="D383" s="84">
        <v>941.91770058999998</v>
      </c>
      <c r="E383" s="84">
        <v>152.09116311</v>
      </c>
      <c r="F383" s="84">
        <v>152.09116311</v>
      </c>
    </row>
    <row r="384" spans="1:6" ht="12.75" customHeight="1" x14ac:dyDescent="0.2">
      <c r="A384" s="83" t="s">
        <v>174</v>
      </c>
      <c r="B384" s="83">
        <v>10</v>
      </c>
      <c r="C384" s="84">
        <v>917.09878222999998</v>
      </c>
      <c r="D384" s="84">
        <v>910.82708812999999</v>
      </c>
      <c r="E384" s="84">
        <v>147.07097142000001</v>
      </c>
      <c r="F384" s="84">
        <v>147.07097142000001</v>
      </c>
    </row>
    <row r="385" spans="1:6" ht="12.75" customHeight="1" x14ac:dyDescent="0.2">
      <c r="A385" s="83" t="s">
        <v>174</v>
      </c>
      <c r="B385" s="83">
        <v>11</v>
      </c>
      <c r="C385" s="84">
        <v>905.85856518000003</v>
      </c>
      <c r="D385" s="84">
        <v>900.10766388000002</v>
      </c>
      <c r="E385" s="84">
        <v>145.34010925999999</v>
      </c>
      <c r="F385" s="84">
        <v>145.34010925999999</v>
      </c>
    </row>
    <row r="386" spans="1:6" ht="12.75" customHeight="1" x14ac:dyDescent="0.2">
      <c r="A386" s="83" t="s">
        <v>174</v>
      </c>
      <c r="B386" s="83">
        <v>12</v>
      </c>
      <c r="C386" s="84">
        <v>920.28760268999997</v>
      </c>
      <c r="D386" s="84">
        <v>914.30397624</v>
      </c>
      <c r="E386" s="84">
        <v>147.63238347999999</v>
      </c>
      <c r="F386" s="84">
        <v>147.63238347999999</v>
      </c>
    </row>
    <row r="387" spans="1:6" ht="12.75" customHeight="1" x14ac:dyDescent="0.2">
      <c r="A387" s="83" t="s">
        <v>174</v>
      </c>
      <c r="B387" s="83">
        <v>13</v>
      </c>
      <c r="C387" s="84">
        <v>930.99609287999999</v>
      </c>
      <c r="D387" s="84">
        <v>925.11342356</v>
      </c>
      <c r="E387" s="84">
        <v>149.37778162999999</v>
      </c>
      <c r="F387" s="84">
        <v>149.37778162999999</v>
      </c>
    </row>
    <row r="388" spans="1:6" ht="12.75" customHeight="1" x14ac:dyDescent="0.2">
      <c r="A388" s="83" t="s">
        <v>174</v>
      </c>
      <c r="B388" s="83">
        <v>14</v>
      </c>
      <c r="C388" s="84">
        <v>965.26584678999996</v>
      </c>
      <c r="D388" s="84">
        <v>956.16443984</v>
      </c>
      <c r="E388" s="84">
        <v>154.39157974</v>
      </c>
      <c r="F388" s="84">
        <v>154.39157974</v>
      </c>
    </row>
    <row r="389" spans="1:6" ht="12.75" customHeight="1" x14ac:dyDescent="0.2">
      <c r="A389" s="83" t="s">
        <v>174</v>
      </c>
      <c r="B389" s="83">
        <v>15</v>
      </c>
      <c r="C389" s="84">
        <v>1007.88209711</v>
      </c>
      <c r="D389" s="84">
        <v>1001.3651884</v>
      </c>
      <c r="E389" s="84">
        <v>161.69013078</v>
      </c>
      <c r="F389" s="84">
        <v>161.69013078</v>
      </c>
    </row>
    <row r="390" spans="1:6" ht="12.75" customHeight="1" x14ac:dyDescent="0.2">
      <c r="A390" s="83" t="s">
        <v>174</v>
      </c>
      <c r="B390" s="83">
        <v>16</v>
      </c>
      <c r="C390" s="84">
        <v>1034.28866816</v>
      </c>
      <c r="D390" s="84">
        <v>1020.4018971199999</v>
      </c>
      <c r="E390" s="84">
        <v>164.76398232</v>
      </c>
      <c r="F390" s="84">
        <v>164.76398232</v>
      </c>
    </row>
    <row r="391" spans="1:6" ht="12.75" customHeight="1" x14ac:dyDescent="0.2">
      <c r="A391" s="83" t="s">
        <v>174</v>
      </c>
      <c r="B391" s="83">
        <v>17</v>
      </c>
      <c r="C391" s="84">
        <v>1017.06263876</v>
      </c>
      <c r="D391" s="84">
        <v>1004.4288954899999</v>
      </c>
      <c r="E391" s="84">
        <v>162.18482663</v>
      </c>
      <c r="F391" s="84">
        <v>162.18482663</v>
      </c>
    </row>
    <row r="392" spans="1:6" ht="12.75" customHeight="1" x14ac:dyDescent="0.2">
      <c r="A392" s="83" t="s">
        <v>174</v>
      </c>
      <c r="B392" s="83">
        <v>18</v>
      </c>
      <c r="C392" s="84">
        <v>970.58733372999995</v>
      </c>
      <c r="D392" s="84">
        <v>959.18124213999999</v>
      </c>
      <c r="E392" s="84">
        <v>154.87870187999999</v>
      </c>
      <c r="F392" s="84">
        <v>154.87870187999999</v>
      </c>
    </row>
    <row r="393" spans="1:6" ht="12.75" customHeight="1" x14ac:dyDescent="0.2">
      <c r="A393" s="83" t="s">
        <v>174</v>
      </c>
      <c r="B393" s="83">
        <v>19</v>
      </c>
      <c r="C393" s="84">
        <v>876.24843184999997</v>
      </c>
      <c r="D393" s="84">
        <v>865.13701604000005</v>
      </c>
      <c r="E393" s="84">
        <v>139.69340944999999</v>
      </c>
      <c r="F393" s="84">
        <v>139.69340944999999</v>
      </c>
    </row>
    <row r="394" spans="1:6" ht="12.75" customHeight="1" x14ac:dyDescent="0.2">
      <c r="A394" s="83" t="s">
        <v>174</v>
      </c>
      <c r="B394" s="83">
        <v>20</v>
      </c>
      <c r="C394" s="84">
        <v>840.58314310000003</v>
      </c>
      <c r="D394" s="84">
        <v>827.53973945999996</v>
      </c>
      <c r="E394" s="84">
        <v>133.62258868999999</v>
      </c>
      <c r="F394" s="84">
        <v>133.62258868999999</v>
      </c>
    </row>
    <row r="395" spans="1:6" ht="12.75" customHeight="1" x14ac:dyDescent="0.2">
      <c r="A395" s="83" t="s">
        <v>174</v>
      </c>
      <c r="B395" s="83">
        <v>21</v>
      </c>
      <c r="C395" s="84">
        <v>837.39564660999997</v>
      </c>
      <c r="D395" s="84">
        <v>827.19794297999999</v>
      </c>
      <c r="E395" s="84">
        <v>133.56739891999999</v>
      </c>
      <c r="F395" s="84">
        <v>133.56739891999999</v>
      </c>
    </row>
    <row r="396" spans="1:6" ht="12.75" customHeight="1" x14ac:dyDescent="0.2">
      <c r="A396" s="83" t="s">
        <v>174</v>
      </c>
      <c r="B396" s="83">
        <v>22</v>
      </c>
      <c r="C396" s="84">
        <v>841.27075067999999</v>
      </c>
      <c r="D396" s="84">
        <v>832.88925396000002</v>
      </c>
      <c r="E396" s="84">
        <v>134.48637317000001</v>
      </c>
      <c r="F396" s="84">
        <v>134.48637317000001</v>
      </c>
    </row>
    <row r="397" spans="1:6" ht="12.75" customHeight="1" x14ac:dyDescent="0.2">
      <c r="A397" s="83" t="s">
        <v>174</v>
      </c>
      <c r="B397" s="83">
        <v>23</v>
      </c>
      <c r="C397" s="84">
        <v>837.38212225999996</v>
      </c>
      <c r="D397" s="84">
        <v>830.32071435</v>
      </c>
      <c r="E397" s="84">
        <v>134.07163186</v>
      </c>
      <c r="F397" s="84">
        <v>134.07163186</v>
      </c>
    </row>
    <row r="398" spans="1:6" ht="12.75" customHeight="1" x14ac:dyDescent="0.2">
      <c r="A398" s="83" t="s">
        <v>174</v>
      </c>
      <c r="B398" s="83">
        <v>24</v>
      </c>
      <c r="C398" s="84">
        <v>848.95883917000003</v>
      </c>
      <c r="D398" s="84">
        <v>840.17094683000005</v>
      </c>
      <c r="E398" s="84">
        <v>135.66214589000001</v>
      </c>
      <c r="F398" s="84">
        <v>135.66214589000001</v>
      </c>
    </row>
    <row r="399" spans="1:6" ht="12.75" customHeight="1" x14ac:dyDescent="0.2">
      <c r="A399" s="83" t="s">
        <v>175</v>
      </c>
      <c r="B399" s="83">
        <v>1</v>
      </c>
      <c r="C399" s="84">
        <v>927.32771476999994</v>
      </c>
      <c r="D399" s="84">
        <v>918.71302106999997</v>
      </c>
      <c r="E399" s="84">
        <v>148.3443106</v>
      </c>
      <c r="F399" s="84">
        <v>148.3443106</v>
      </c>
    </row>
    <row r="400" spans="1:6" ht="12.75" customHeight="1" x14ac:dyDescent="0.2">
      <c r="A400" s="83" t="s">
        <v>175</v>
      </c>
      <c r="B400" s="83">
        <v>2</v>
      </c>
      <c r="C400" s="84">
        <v>1019.35239551</v>
      </c>
      <c r="D400" s="84">
        <v>1010.44573724</v>
      </c>
      <c r="E400" s="84">
        <v>163.15636423000001</v>
      </c>
      <c r="F400" s="84">
        <v>163.15636423000001</v>
      </c>
    </row>
    <row r="401" spans="1:6" ht="12.75" customHeight="1" x14ac:dyDescent="0.2">
      <c r="A401" s="83" t="s">
        <v>175</v>
      </c>
      <c r="B401" s="83">
        <v>3</v>
      </c>
      <c r="C401" s="84">
        <v>1050.89479897</v>
      </c>
      <c r="D401" s="84">
        <v>1046.2853035200001</v>
      </c>
      <c r="E401" s="84">
        <v>168.94336804</v>
      </c>
      <c r="F401" s="84">
        <v>168.94336804</v>
      </c>
    </row>
    <row r="402" spans="1:6" ht="12.75" customHeight="1" x14ac:dyDescent="0.2">
      <c r="A402" s="83" t="s">
        <v>175</v>
      </c>
      <c r="B402" s="83">
        <v>4</v>
      </c>
      <c r="C402" s="84">
        <v>1049.89699868</v>
      </c>
      <c r="D402" s="84">
        <v>1048.18369527</v>
      </c>
      <c r="E402" s="84">
        <v>169.24990077000001</v>
      </c>
      <c r="F402" s="84">
        <v>169.24990077000001</v>
      </c>
    </row>
    <row r="403" spans="1:6" ht="12.75" customHeight="1" x14ac:dyDescent="0.2">
      <c r="A403" s="83" t="s">
        <v>175</v>
      </c>
      <c r="B403" s="83">
        <v>5</v>
      </c>
      <c r="C403" s="84">
        <v>1051.34263523</v>
      </c>
      <c r="D403" s="84">
        <v>1040.6890877999999</v>
      </c>
      <c r="E403" s="84">
        <v>168.03974880000001</v>
      </c>
      <c r="F403" s="84">
        <v>168.03974880000001</v>
      </c>
    </row>
    <row r="404" spans="1:6" ht="12.75" customHeight="1" x14ac:dyDescent="0.2">
      <c r="A404" s="83" t="s">
        <v>175</v>
      </c>
      <c r="B404" s="83">
        <v>6</v>
      </c>
      <c r="C404" s="84">
        <v>1056.9531110200001</v>
      </c>
      <c r="D404" s="84">
        <v>1047.35797082</v>
      </c>
      <c r="E404" s="84">
        <v>169.1165713</v>
      </c>
      <c r="F404" s="84">
        <v>169.1165713</v>
      </c>
    </row>
    <row r="405" spans="1:6" ht="12.75" customHeight="1" x14ac:dyDescent="0.2">
      <c r="A405" s="83" t="s">
        <v>175</v>
      </c>
      <c r="B405" s="83">
        <v>7</v>
      </c>
      <c r="C405" s="84">
        <v>1079.60963229</v>
      </c>
      <c r="D405" s="84">
        <v>1072.56380036</v>
      </c>
      <c r="E405" s="84">
        <v>173.18654889000001</v>
      </c>
      <c r="F405" s="84">
        <v>173.18654889000001</v>
      </c>
    </row>
    <row r="406" spans="1:6" ht="12.75" customHeight="1" x14ac:dyDescent="0.2">
      <c r="A406" s="83" t="s">
        <v>175</v>
      </c>
      <c r="B406" s="83">
        <v>8</v>
      </c>
      <c r="C406" s="84">
        <v>1030.8170825499999</v>
      </c>
      <c r="D406" s="84">
        <v>1017.98044355</v>
      </c>
      <c r="E406" s="84">
        <v>164.37299095</v>
      </c>
      <c r="F406" s="84">
        <v>164.37299095</v>
      </c>
    </row>
    <row r="407" spans="1:6" ht="12.75" customHeight="1" x14ac:dyDescent="0.2">
      <c r="A407" s="83" t="s">
        <v>175</v>
      </c>
      <c r="B407" s="83">
        <v>9</v>
      </c>
      <c r="C407" s="84">
        <v>983.21601361</v>
      </c>
      <c r="D407" s="84">
        <v>973.29253427000003</v>
      </c>
      <c r="E407" s="84">
        <v>157.15724791</v>
      </c>
      <c r="F407" s="84">
        <v>157.15724791</v>
      </c>
    </row>
    <row r="408" spans="1:6" ht="12.75" customHeight="1" x14ac:dyDescent="0.2">
      <c r="A408" s="83" t="s">
        <v>175</v>
      </c>
      <c r="B408" s="83">
        <v>10</v>
      </c>
      <c r="C408" s="84">
        <v>961.52461502000006</v>
      </c>
      <c r="D408" s="84">
        <v>953.27244909000001</v>
      </c>
      <c r="E408" s="84">
        <v>153.92461087000001</v>
      </c>
      <c r="F408" s="84">
        <v>153.92461087000001</v>
      </c>
    </row>
    <row r="409" spans="1:6" ht="12.75" customHeight="1" x14ac:dyDescent="0.2">
      <c r="A409" s="83" t="s">
        <v>175</v>
      </c>
      <c r="B409" s="83">
        <v>11</v>
      </c>
      <c r="C409" s="84">
        <v>955.66062509000005</v>
      </c>
      <c r="D409" s="84">
        <v>948.55485504000001</v>
      </c>
      <c r="E409" s="84">
        <v>153.16286241</v>
      </c>
      <c r="F409" s="84">
        <v>153.16286241</v>
      </c>
    </row>
    <row r="410" spans="1:6" ht="12.75" customHeight="1" x14ac:dyDescent="0.2">
      <c r="A410" s="83" t="s">
        <v>175</v>
      </c>
      <c r="B410" s="83">
        <v>12</v>
      </c>
      <c r="C410" s="84">
        <v>944.09843979000004</v>
      </c>
      <c r="D410" s="84">
        <v>941.23088765</v>
      </c>
      <c r="E410" s="84">
        <v>151.98026363</v>
      </c>
      <c r="F410" s="84">
        <v>151.98026363</v>
      </c>
    </row>
    <row r="411" spans="1:6" ht="12.75" customHeight="1" x14ac:dyDescent="0.2">
      <c r="A411" s="83" t="s">
        <v>175</v>
      </c>
      <c r="B411" s="83">
        <v>13</v>
      </c>
      <c r="C411" s="84">
        <v>949.37000665000005</v>
      </c>
      <c r="D411" s="84">
        <v>938.58341229999996</v>
      </c>
      <c r="E411" s="84">
        <v>151.55277659000001</v>
      </c>
      <c r="F411" s="84">
        <v>151.55277659000001</v>
      </c>
    </row>
    <row r="412" spans="1:6" ht="12.75" customHeight="1" x14ac:dyDescent="0.2">
      <c r="A412" s="83" t="s">
        <v>175</v>
      </c>
      <c r="B412" s="83">
        <v>14</v>
      </c>
      <c r="C412" s="84">
        <v>978.80679001999999</v>
      </c>
      <c r="D412" s="84">
        <v>967.95296575999998</v>
      </c>
      <c r="E412" s="84">
        <v>156.29506941</v>
      </c>
      <c r="F412" s="84">
        <v>156.29506941</v>
      </c>
    </row>
    <row r="413" spans="1:6" ht="12.75" customHeight="1" x14ac:dyDescent="0.2">
      <c r="A413" s="83" t="s">
        <v>175</v>
      </c>
      <c r="B413" s="83">
        <v>15</v>
      </c>
      <c r="C413" s="84">
        <v>1019.6882384100001</v>
      </c>
      <c r="D413" s="84">
        <v>1007.07803982</v>
      </c>
      <c r="E413" s="84">
        <v>162.61258316000001</v>
      </c>
      <c r="F413" s="84">
        <v>162.61258316000001</v>
      </c>
    </row>
    <row r="414" spans="1:6" ht="12.75" customHeight="1" x14ac:dyDescent="0.2">
      <c r="A414" s="83" t="s">
        <v>175</v>
      </c>
      <c r="B414" s="83">
        <v>16</v>
      </c>
      <c r="C414" s="84">
        <v>1024.85817673</v>
      </c>
      <c r="D414" s="84">
        <v>1013.02439583</v>
      </c>
      <c r="E414" s="84">
        <v>163.57273943999999</v>
      </c>
      <c r="F414" s="84">
        <v>163.57273943999999</v>
      </c>
    </row>
    <row r="415" spans="1:6" ht="12.75" customHeight="1" x14ac:dyDescent="0.2">
      <c r="A415" s="83" t="s">
        <v>175</v>
      </c>
      <c r="B415" s="83">
        <v>17</v>
      </c>
      <c r="C415" s="84">
        <v>1016.18328488</v>
      </c>
      <c r="D415" s="84">
        <v>1002.29349815</v>
      </c>
      <c r="E415" s="84">
        <v>161.84002468</v>
      </c>
      <c r="F415" s="84">
        <v>161.84002468</v>
      </c>
    </row>
    <row r="416" spans="1:6" ht="12.75" customHeight="1" x14ac:dyDescent="0.2">
      <c r="A416" s="83" t="s">
        <v>175</v>
      </c>
      <c r="B416" s="83">
        <v>18</v>
      </c>
      <c r="C416" s="84">
        <v>1003.09966098</v>
      </c>
      <c r="D416" s="84">
        <v>993.03483795</v>
      </c>
      <c r="E416" s="84">
        <v>160.34503164</v>
      </c>
      <c r="F416" s="84">
        <v>160.34503164</v>
      </c>
    </row>
    <row r="417" spans="1:6" ht="12.75" customHeight="1" x14ac:dyDescent="0.2">
      <c r="A417" s="83" t="s">
        <v>175</v>
      </c>
      <c r="B417" s="83">
        <v>19</v>
      </c>
      <c r="C417" s="84">
        <v>939.69345899999996</v>
      </c>
      <c r="D417" s="84">
        <v>925.96174802999997</v>
      </c>
      <c r="E417" s="84">
        <v>149.51476031999999</v>
      </c>
      <c r="F417" s="84">
        <v>149.51476031999999</v>
      </c>
    </row>
    <row r="418" spans="1:6" ht="12.75" customHeight="1" x14ac:dyDescent="0.2">
      <c r="A418" s="83" t="s">
        <v>175</v>
      </c>
      <c r="B418" s="83">
        <v>20</v>
      </c>
      <c r="C418" s="84">
        <v>901.27435840999999</v>
      </c>
      <c r="D418" s="84">
        <v>891.77610884000001</v>
      </c>
      <c r="E418" s="84">
        <v>143.99481562</v>
      </c>
      <c r="F418" s="84">
        <v>143.99481562</v>
      </c>
    </row>
    <row r="419" spans="1:6" ht="12.75" customHeight="1" x14ac:dyDescent="0.2">
      <c r="A419" s="83" t="s">
        <v>175</v>
      </c>
      <c r="B419" s="83">
        <v>21</v>
      </c>
      <c r="C419" s="84">
        <v>906.35329294999997</v>
      </c>
      <c r="D419" s="84">
        <v>897.77902716000006</v>
      </c>
      <c r="E419" s="84">
        <v>144.96410499999999</v>
      </c>
      <c r="F419" s="84">
        <v>144.96410499999999</v>
      </c>
    </row>
    <row r="420" spans="1:6" ht="12.75" customHeight="1" x14ac:dyDescent="0.2">
      <c r="A420" s="83" t="s">
        <v>175</v>
      </c>
      <c r="B420" s="83">
        <v>22</v>
      </c>
      <c r="C420" s="84">
        <v>924.69739420999997</v>
      </c>
      <c r="D420" s="84">
        <v>914.10125559999994</v>
      </c>
      <c r="E420" s="84">
        <v>147.59965023999999</v>
      </c>
      <c r="F420" s="84">
        <v>147.59965023999999</v>
      </c>
    </row>
    <row r="421" spans="1:6" ht="12.75" customHeight="1" x14ac:dyDescent="0.2">
      <c r="A421" s="83" t="s">
        <v>175</v>
      </c>
      <c r="B421" s="83">
        <v>23</v>
      </c>
      <c r="C421" s="84">
        <v>939.60569278000003</v>
      </c>
      <c r="D421" s="84">
        <v>930.14105175999998</v>
      </c>
      <c r="E421" s="84">
        <v>150.18959122000001</v>
      </c>
      <c r="F421" s="84">
        <v>150.18959122000001</v>
      </c>
    </row>
    <row r="422" spans="1:6" ht="12.75" customHeight="1" x14ac:dyDescent="0.2">
      <c r="A422" s="83" t="s">
        <v>175</v>
      </c>
      <c r="B422" s="83">
        <v>24</v>
      </c>
      <c r="C422" s="84">
        <v>944.03371388000005</v>
      </c>
      <c r="D422" s="84">
        <v>933.37784085999999</v>
      </c>
      <c r="E422" s="84">
        <v>150.71223456999999</v>
      </c>
      <c r="F422" s="84">
        <v>150.71223456999999</v>
      </c>
    </row>
    <row r="423" spans="1:6" ht="12.75" customHeight="1" x14ac:dyDescent="0.2">
      <c r="A423" s="83" t="s">
        <v>176</v>
      </c>
      <c r="B423" s="83">
        <v>1</v>
      </c>
      <c r="C423" s="84">
        <v>1053.22395613</v>
      </c>
      <c r="D423" s="84">
        <v>1040.63887032</v>
      </c>
      <c r="E423" s="84">
        <v>168.0316402</v>
      </c>
      <c r="F423" s="84">
        <v>168.0316402</v>
      </c>
    </row>
    <row r="424" spans="1:6" ht="12.75" customHeight="1" x14ac:dyDescent="0.2">
      <c r="A424" s="83" t="s">
        <v>176</v>
      </c>
      <c r="B424" s="83">
        <v>2</v>
      </c>
      <c r="C424" s="84">
        <v>1079.5939078500001</v>
      </c>
      <c r="D424" s="84">
        <v>1070.4354794200001</v>
      </c>
      <c r="E424" s="84">
        <v>172.84288956</v>
      </c>
      <c r="F424" s="84">
        <v>172.84288956</v>
      </c>
    </row>
    <row r="425" spans="1:6" ht="12.75" customHeight="1" x14ac:dyDescent="0.2">
      <c r="A425" s="83" t="s">
        <v>176</v>
      </c>
      <c r="B425" s="83">
        <v>3</v>
      </c>
      <c r="C425" s="84">
        <v>1063.8168116300001</v>
      </c>
      <c r="D425" s="84">
        <v>1053.55383119</v>
      </c>
      <c r="E425" s="84">
        <v>170.11701497999999</v>
      </c>
      <c r="F425" s="84">
        <v>170.11701497999999</v>
      </c>
    </row>
    <row r="426" spans="1:6" ht="12.75" customHeight="1" x14ac:dyDescent="0.2">
      <c r="A426" s="83" t="s">
        <v>176</v>
      </c>
      <c r="B426" s="83">
        <v>4</v>
      </c>
      <c r="C426" s="84">
        <v>1060.4112035200001</v>
      </c>
      <c r="D426" s="84">
        <v>1048.1580899800001</v>
      </c>
      <c r="E426" s="84">
        <v>169.24576630000001</v>
      </c>
      <c r="F426" s="84">
        <v>169.24576630000001</v>
      </c>
    </row>
    <row r="427" spans="1:6" ht="12.75" customHeight="1" x14ac:dyDescent="0.2">
      <c r="A427" s="83" t="s">
        <v>176</v>
      </c>
      <c r="B427" s="83">
        <v>5</v>
      </c>
      <c r="C427" s="84">
        <v>1063.96947733</v>
      </c>
      <c r="D427" s="84">
        <v>1051.32809995</v>
      </c>
      <c r="E427" s="84">
        <v>169.75762684</v>
      </c>
      <c r="F427" s="84">
        <v>169.75762684</v>
      </c>
    </row>
    <row r="428" spans="1:6" ht="12.75" customHeight="1" x14ac:dyDescent="0.2">
      <c r="A428" s="83" t="s">
        <v>176</v>
      </c>
      <c r="B428" s="83">
        <v>6</v>
      </c>
      <c r="C428" s="84">
        <v>1069.69840641</v>
      </c>
      <c r="D428" s="84">
        <v>1060.20227479</v>
      </c>
      <c r="E428" s="84">
        <v>171.19053713</v>
      </c>
      <c r="F428" s="84">
        <v>171.19053713</v>
      </c>
    </row>
    <row r="429" spans="1:6" ht="12.75" customHeight="1" x14ac:dyDescent="0.2">
      <c r="A429" s="83" t="s">
        <v>176</v>
      </c>
      <c r="B429" s="83">
        <v>7</v>
      </c>
      <c r="C429" s="84">
        <v>1086.0329327699999</v>
      </c>
      <c r="D429" s="84">
        <v>1073.79792451</v>
      </c>
      <c r="E429" s="84">
        <v>173.38582253999999</v>
      </c>
      <c r="F429" s="84">
        <v>173.38582253999999</v>
      </c>
    </row>
    <row r="430" spans="1:6" ht="12.75" customHeight="1" x14ac:dyDescent="0.2">
      <c r="A430" s="83" t="s">
        <v>176</v>
      </c>
      <c r="B430" s="83">
        <v>8</v>
      </c>
      <c r="C430" s="84">
        <v>1053.49312085</v>
      </c>
      <c r="D430" s="84">
        <v>1037.37516039</v>
      </c>
      <c r="E430" s="84">
        <v>167.50464994999999</v>
      </c>
      <c r="F430" s="84">
        <v>167.50464994999999</v>
      </c>
    </row>
    <row r="431" spans="1:6" ht="12.75" customHeight="1" x14ac:dyDescent="0.2">
      <c r="A431" s="83" t="s">
        <v>176</v>
      </c>
      <c r="B431" s="83">
        <v>9</v>
      </c>
      <c r="C431" s="84">
        <v>999.51772215000005</v>
      </c>
      <c r="D431" s="84">
        <v>996.28145870000003</v>
      </c>
      <c r="E431" s="84">
        <v>160.86926249999999</v>
      </c>
      <c r="F431" s="84">
        <v>160.86926249999999</v>
      </c>
    </row>
    <row r="432" spans="1:6" ht="12.75" customHeight="1" x14ac:dyDescent="0.2">
      <c r="A432" s="83" t="s">
        <v>176</v>
      </c>
      <c r="B432" s="83">
        <v>10</v>
      </c>
      <c r="C432" s="84">
        <v>993.75322255000003</v>
      </c>
      <c r="D432" s="84">
        <v>986.53690544999995</v>
      </c>
      <c r="E432" s="84">
        <v>159.29581246999999</v>
      </c>
      <c r="F432" s="84">
        <v>159.29581246999999</v>
      </c>
    </row>
    <row r="433" spans="1:6" ht="12.75" customHeight="1" x14ac:dyDescent="0.2">
      <c r="A433" s="83" t="s">
        <v>176</v>
      </c>
      <c r="B433" s="83">
        <v>11</v>
      </c>
      <c r="C433" s="84">
        <v>987.42586936999999</v>
      </c>
      <c r="D433" s="84">
        <v>981.48824446000003</v>
      </c>
      <c r="E433" s="84">
        <v>158.48060672</v>
      </c>
      <c r="F433" s="84">
        <v>158.48060672</v>
      </c>
    </row>
    <row r="434" spans="1:6" ht="12.75" customHeight="1" x14ac:dyDescent="0.2">
      <c r="A434" s="83" t="s">
        <v>176</v>
      </c>
      <c r="B434" s="83">
        <v>12</v>
      </c>
      <c r="C434" s="84">
        <v>992.71769587999995</v>
      </c>
      <c r="D434" s="84">
        <v>983.63995249000004</v>
      </c>
      <c r="E434" s="84">
        <v>158.82804236000001</v>
      </c>
      <c r="F434" s="84">
        <v>158.82804236000001</v>
      </c>
    </row>
    <row r="435" spans="1:6" ht="12.75" customHeight="1" x14ac:dyDescent="0.2">
      <c r="A435" s="83" t="s">
        <v>176</v>
      </c>
      <c r="B435" s="83">
        <v>13</v>
      </c>
      <c r="C435" s="84">
        <v>997.42422802999999</v>
      </c>
      <c r="D435" s="84">
        <v>987.02254782</v>
      </c>
      <c r="E435" s="84">
        <v>159.37422900000001</v>
      </c>
      <c r="F435" s="84">
        <v>159.37422900000001</v>
      </c>
    </row>
    <row r="436" spans="1:6" ht="12.75" customHeight="1" x14ac:dyDescent="0.2">
      <c r="A436" s="83" t="s">
        <v>176</v>
      </c>
      <c r="B436" s="83">
        <v>14</v>
      </c>
      <c r="C436" s="84">
        <v>1008.15604418</v>
      </c>
      <c r="D436" s="84">
        <v>1005.5299260199999</v>
      </c>
      <c r="E436" s="84">
        <v>162.36260969</v>
      </c>
      <c r="F436" s="84">
        <v>162.36260969</v>
      </c>
    </row>
    <row r="437" spans="1:6" ht="12.75" customHeight="1" x14ac:dyDescent="0.2">
      <c r="A437" s="83" t="s">
        <v>176</v>
      </c>
      <c r="B437" s="83">
        <v>15</v>
      </c>
      <c r="C437" s="84">
        <v>1053.2132126900001</v>
      </c>
      <c r="D437" s="84">
        <v>1047.0861157500001</v>
      </c>
      <c r="E437" s="84">
        <v>169.07267494000001</v>
      </c>
      <c r="F437" s="84">
        <v>169.07267494000001</v>
      </c>
    </row>
    <row r="438" spans="1:6" ht="12.75" customHeight="1" x14ac:dyDescent="0.2">
      <c r="A438" s="83" t="s">
        <v>176</v>
      </c>
      <c r="B438" s="83">
        <v>16</v>
      </c>
      <c r="C438" s="84">
        <v>1088.89467074</v>
      </c>
      <c r="D438" s="84">
        <v>1078.32330968</v>
      </c>
      <c r="E438" s="84">
        <v>174.11653509999999</v>
      </c>
      <c r="F438" s="84">
        <v>174.11653509999999</v>
      </c>
    </row>
    <row r="439" spans="1:6" ht="12.75" customHeight="1" x14ac:dyDescent="0.2">
      <c r="A439" s="83" t="s">
        <v>176</v>
      </c>
      <c r="B439" s="83">
        <v>17</v>
      </c>
      <c r="C439" s="84">
        <v>1067.53310508</v>
      </c>
      <c r="D439" s="84">
        <v>1058.3071582099999</v>
      </c>
      <c r="E439" s="84">
        <v>170.88453324</v>
      </c>
      <c r="F439" s="84">
        <v>170.88453324</v>
      </c>
    </row>
    <row r="440" spans="1:6" ht="12.75" customHeight="1" x14ac:dyDescent="0.2">
      <c r="A440" s="83" t="s">
        <v>176</v>
      </c>
      <c r="B440" s="83">
        <v>18</v>
      </c>
      <c r="C440" s="84">
        <v>1043.1520175000001</v>
      </c>
      <c r="D440" s="84">
        <v>1033.7066339</v>
      </c>
      <c r="E440" s="84">
        <v>166.9122941</v>
      </c>
      <c r="F440" s="84">
        <v>166.9122941</v>
      </c>
    </row>
    <row r="441" spans="1:6" ht="12.75" customHeight="1" x14ac:dyDescent="0.2">
      <c r="A441" s="83" t="s">
        <v>176</v>
      </c>
      <c r="B441" s="83">
        <v>19</v>
      </c>
      <c r="C441" s="84">
        <v>983.90400468999997</v>
      </c>
      <c r="D441" s="84">
        <v>975.32091983999999</v>
      </c>
      <c r="E441" s="84">
        <v>157.48477070000001</v>
      </c>
      <c r="F441" s="84">
        <v>157.48477070000001</v>
      </c>
    </row>
    <row r="442" spans="1:6" ht="12.75" customHeight="1" x14ac:dyDescent="0.2">
      <c r="A442" s="83" t="s">
        <v>176</v>
      </c>
      <c r="B442" s="83">
        <v>20</v>
      </c>
      <c r="C442" s="84">
        <v>952.08589761999997</v>
      </c>
      <c r="D442" s="84">
        <v>943.83089298000004</v>
      </c>
      <c r="E442" s="84">
        <v>152.40008570000001</v>
      </c>
      <c r="F442" s="84">
        <v>152.40008570000001</v>
      </c>
    </row>
    <row r="443" spans="1:6" ht="12.75" customHeight="1" x14ac:dyDescent="0.2">
      <c r="A443" s="83" t="s">
        <v>176</v>
      </c>
      <c r="B443" s="83">
        <v>21</v>
      </c>
      <c r="C443" s="84">
        <v>939.18043928999998</v>
      </c>
      <c r="D443" s="84">
        <v>938.836949</v>
      </c>
      <c r="E443" s="84">
        <v>151.59371508999999</v>
      </c>
      <c r="F443" s="84">
        <v>151.59371508999999</v>
      </c>
    </row>
    <row r="444" spans="1:6" ht="12.75" customHeight="1" x14ac:dyDescent="0.2">
      <c r="A444" s="83" t="s">
        <v>176</v>
      </c>
      <c r="B444" s="83">
        <v>22</v>
      </c>
      <c r="C444" s="84">
        <v>955.25811266000005</v>
      </c>
      <c r="D444" s="84">
        <v>948.21221098000001</v>
      </c>
      <c r="E444" s="84">
        <v>153.10753577</v>
      </c>
      <c r="F444" s="84">
        <v>153.10753577</v>
      </c>
    </row>
    <row r="445" spans="1:6" ht="12.75" customHeight="1" x14ac:dyDescent="0.2">
      <c r="A445" s="83" t="s">
        <v>176</v>
      </c>
      <c r="B445" s="83">
        <v>23</v>
      </c>
      <c r="C445" s="84">
        <v>968.50195250000002</v>
      </c>
      <c r="D445" s="84">
        <v>962.40022438000005</v>
      </c>
      <c r="E445" s="84">
        <v>155.39846996</v>
      </c>
      <c r="F445" s="84">
        <v>155.39846996</v>
      </c>
    </row>
    <row r="446" spans="1:6" ht="12.75" customHeight="1" x14ac:dyDescent="0.2">
      <c r="A446" s="83" t="s">
        <v>176</v>
      </c>
      <c r="B446" s="83">
        <v>24</v>
      </c>
      <c r="C446" s="84">
        <v>973.77961661999996</v>
      </c>
      <c r="D446" s="84">
        <v>969.80770941000003</v>
      </c>
      <c r="E446" s="84">
        <v>156.5945543</v>
      </c>
      <c r="F446" s="84">
        <v>156.5945543</v>
      </c>
    </row>
    <row r="447" spans="1:6" ht="12.75" customHeight="1" x14ac:dyDescent="0.2">
      <c r="A447" s="83" t="s">
        <v>177</v>
      </c>
      <c r="B447" s="83">
        <v>1</v>
      </c>
      <c r="C447" s="84">
        <v>993.30051280999999</v>
      </c>
      <c r="D447" s="84">
        <v>987.45075599999996</v>
      </c>
      <c r="E447" s="84">
        <v>159.44337164000001</v>
      </c>
      <c r="F447" s="84">
        <v>159.44337164000001</v>
      </c>
    </row>
    <row r="448" spans="1:6" ht="12.75" customHeight="1" x14ac:dyDescent="0.2">
      <c r="A448" s="83" t="s">
        <v>177</v>
      </c>
      <c r="B448" s="83">
        <v>2</v>
      </c>
      <c r="C448" s="84">
        <v>1070.4123375300001</v>
      </c>
      <c r="D448" s="84">
        <v>1061.2677445100001</v>
      </c>
      <c r="E448" s="84">
        <v>171.3625782</v>
      </c>
      <c r="F448" s="84">
        <v>171.3625782</v>
      </c>
    </row>
    <row r="449" spans="1:6" ht="12.75" customHeight="1" x14ac:dyDescent="0.2">
      <c r="A449" s="83" t="s">
        <v>177</v>
      </c>
      <c r="B449" s="83">
        <v>3</v>
      </c>
      <c r="C449" s="84">
        <v>1138.8928312800001</v>
      </c>
      <c r="D449" s="84">
        <v>1131.3957066200001</v>
      </c>
      <c r="E449" s="84">
        <v>182.6861188</v>
      </c>
      <c r="F449" s="84">
        <v>182.6861188</v>
      </c>
    </row>
    <row r="450" spans="1:6" ht="12.75" customHeight="1" x14ac:dyDescent="0.2">
      <c r="A450" s="83" t="s">
        <v>177</v>
      </c>
      <c r="B450" s="83">
        <v>4</v>
      </c>
      <c r="C450" s="84">
        <v>1142.4645068299999</v>
      </c>
      <c r="D450" s="84">
        <v>1134.6689685900001</v>
      </c>
      <c r="E450" s="84">
        <v>183.21465140999999</v>
      </c>
      <c r="F450" s="84">
        <v>183.21465140999999</v>
      </c>
    </row>
    <row r="451" spans="1:6" ht="12.75" customHeight="1" x14ac:dyDescent="0.2">
      <c r="A451" s="83" t="s">
        <v>177</v>
      </c>
      <c r="B451" s="83">
        <v>5</v>
      </c>
      <c r="C451" s="84">
        <v>1144.55657789</v>
      </c>
      <c r="D451" s="84">
        <v>1139.6421593800001</v>
      </c>
      <c r="E451" s="84">
        <v>184.01767100999999</v>
      </c>
      <c r="F451" s="84">
        <v>184.01767100999999</v>
      </c>
    </row>
    <row r="452" spans="1:6" ht="12.75" customHeight="1" x14ac:dyDescent="0.2">
      <c r="A452" s="83" t="s">
        <v>177</v>
      </c>
      <c r="B452" s="83">
        <v>6</v>
      </c>
      <c r="C452" s="84">
        <v>1143.81969706</v>
      </c>
      <c r="D452" s="84">
        <v>1135.6468231199999</v>
      </c>
      <c r="E452" s="84">
        <v>183.37254528</v>
      </c>
      <c r="F452" s="84">
        <v>183.37254528</v>
      </c>
    </row>
    <row r="453" spans="1:6" ht="12.75" customHeight="1" x14ac:dyDescent="0.2">
      <c r="A453" s="83" t="s">
        <v>177</v>
      </c>
      <c r="B453" s="83">
        <v>7</v>
      </c>
      <c r="C453" s="84">
        <v>1094.70990379</v>
      </c>
      <c r="D453" s="84">
        <v>1092.2938441599999</v>
      </c>
      <c r="E453" s="84">
        <v>176.37235303</v>
      </c>
      <c r="F453" s="84">
        <v>176.37235303</v>
      </c>
    </row>
    <row r="454" spans="1:6" ht="12.75" customHeight="1" x14ac:dyDescent="0.2">
      <c r="A454" s="83" t="s">
        <v>177</v>
      </c>
      <c r="B454" s="83">
        <v>8</v>
      </c>
      <c r="C454" s="84">
        <v>1038.9011218200001</v>
      </c>
      <c r="D454" s="84">
        <v>1025.0038737</v>
      </c>
      <c r="E454" s="84">
        <v>165.50706206999999</v>
      </c>
      <c r="F454" s="84">
        <v>165.50706206999999</v>
      </c>
    </row>
    <row r="455" spans="1:6" ht="12.75" customHeight="1" x14ac:dyDescent="0.2">
      <c r="A455" s="83" t="s">
        <v>177</v>
      </c>
      <c r="B455" s="83">
        <v>9</v>
      </c>
      <c r="C455" s="84">
        <v>993.57173835000003</v>
      </c>
      <c r="D455" s="84">
        <v>982.88383747</v>
      </c>
      <c r="E455" s="84">
        <v>158.70595270000001</v>
      </c>
      <c r="F455" s="84">
        <v>158.70595270000001</v>
      </c>
    </row>
    <row r="456" spans="1:6" ht="12.75" customHeight="1" x14ac:dyDescent="0.2">
      <c r="A456" s="83" t="s">
        <v>177</v>
      </c>
      <c r="B456" s="83">
        <v>10</v>
      </c>
      <c r="C456" s="84">
        <v>963.51403298000002</v>
      </c>
      <c r="D456" s="84">
        <v>957.16304991000004</v>
      </c>
      <c r="E456" s="84">
        <v>154.55282500000001</v>
      </c>
      <c r="F456" s="84">
        <v>154.55282500000001</v>
      </c>
    </row>
    <row r="457" spans="1:6" ht="12.75" customHeight="1" x14ac:dyDescent="0.2">
      <c r="A457" s="83" t="s">
        <v>177</v>
      </c>
      <c r="B457" s="83">
        <v>11</v>
      </c>
      <c r="C457" s="84">
        <v>963.64010724000002</v>
      </c>
      <c r="D457" s="84">
        <v>956.88165503000005</v>
      </c>
      <c r="E457" s="84">
        <v>154.50738824999999</v>
      </c>
      <c r="F457" s="84">
        <v>154.50738824999999</v>
      </c>
    </row>
    <row r="458" spans="1:6" ht="12.75" customHeight="1" x14ac:dyDescent="0.2">
      <c r="A458" s="83" t="s">
        <v>177</v>
      </c>
      <c r="B458" s="83">
        <v>12</v>
      </c>
      <c r="C458" s="84">
        <v>970.91284136000002</v>
      </c>
      <c r="D458" s="84">
        <v>963.79924225000002</v>
      </c>
      <c r="E458" s="84">
        <v>155.62436894999999</v>
      </c>
      <c r="F458" s="84">
        <v>155.62436894999999</v>
      </c>
    </row>
    <row r="459" spans="1:6" ht="12.75" customHeight="1" x14ac:dyDescent="0.2">
      <c r="A459" s="83" t="s">
        <v>177</v>
      </c>
      <c r="B459" s="83">
        <v>13</v>
      </c>
      <c r="C459" s="84">
        <v>980.06267106999996</v>
      </c>
      <c r="D459" s="84">
        <v>970.94587744</v>
      </c>
      <c r="E459" s="84">
        <v>156.77833394999999</v>
      </c>
      <c r="F459" s="84">
        <v>156.77833394999999</v>
      </c>
    </row>
    <row r="460" spans="1:6" ht="12.75" customHeight="1" x14ac:dyDescent="0.2">
      <c r="A460" s="83" t="s">
        <v>177</v>
      </c>
      <c r="B460" s="83">
        <v>14</v>
      </c>
      <c r="C460" s="84">
        <v>996.07156669999995</v>
      </c>
      <c r="D460" s="84">
        <v>987.07757647999995</v>
      </c>
      <c r="E460" s="84">
        <v>159.38311446</v>
      </c>
      <c r="F460" s="84">
        <v>159.38311446</v>
      </c>
    </row>
    <row r="461" spans="1:6" ht="12.75" customHeight="1" x14ac:dyDescent="0.2">
      <c r="A461" s="83" t="s">
        <v>177</v>
      </c>
      <c r="B461" s="83">
        <v>15</v>
      </c>
      <c r="C461" s="84">
        <v>1038.0261499200001</v>
      </c>
      <c r="D461" s="84">
        <v>1028.5802200600001</v>
      </c>
      <c r="E461" s="84">
        <v>166.08453363000001</v>
      </c>
      <c r="F461" s="84">
        <v>166.08453363000001</v>
      </c>
    </row>
    <row r="462" spans="1:6" ht="12.75" customHeight="1" x14ac:dyDescent="0.2">
      <c r="A462" s="83" t="s">
        <v>177</v>
      </c>
      <c r="B462" s="83">
        <v>16</v>
      </c>
      <c r="C462" s="84">
        <v>1068.79101135</v>
      </c>
      <c r="D462" s="84">
        <v>1058.4784937699999</v>
      </c>
      <c r="E462" s="84">
        <v>170.91219874000001</v>
      </c>
      <c r="F462" s="84">
        <v>170.91219874000001</v>
      </c>
    </row>
    <row r="463" spans="1:6" ht="12.75" customHeight="1" x14ac:dyDescent="0.2">
      <c r="A463" s="83" t="s">
        <v>177</v>
      </c>
      <c r="B463" s="83">
        <v>17</v>
      </c>
      <c r="C463" s="84">
        <v>1056.6231669599999</v>
      </c>
      <c r="D463" s="84">
        <v>1043.61211708</v>
      </c>
      <c r="E463" s="84">
        <v>168.51172944000001</v>
      </c>
      <c r="F463" s="84">
        <v>168.51172944000001</v>
      </c>
    </row>
    <row r="464" spans="1:6" ht="12.75" customHeight="1" x14ac:dyDescent="0.2">
      <c r="A464" s="83" t="s">
        <v>177</v>
      </c>
      <c r="B464" s="83">
        <v>18</v>
      </c>
      <c r="C464" s="84">
        <v>1039.0028231199999</v>
      </c>
      <c r="D464" s="84">
        <v>1028.7161444799999</v>
      </c>
      <c r="E464" s="84">
        <v>166.10648130000001</v>
      </c>
      <c r="F464" s="84">
        <v>166.10648130000001</v>
      </c>
    </row>
    <row r="465" spans="1:6" ht="12.75" customHeight="1" x14ac:dyDescent="0.2">
      <c r="A465" s="83" t="s">
        <v>177</v>
      </c>
      <c r="B465" s="83">
        <v>19</v>
      </c>
      <c r="C465" s="84">
        <v>963.52431971999999</v>
      </c>
      <c r="D465" s="84">
        <v>953.17911799000001</v>
      </c>
      <c r="E465" s="84">
        <v>153.90954073</v>
      </c>
      <c r="F465" s="84">
        <v>153.90954073</v>
      </c>
    </row>
    <row r="466" spans="1:6" ht="12.75" customHeight="1" x14ac:dyDescent="0.2">
      <c r="A466" s="83" t="s">
        <v>177</v>
      </c>
      <c r="B466" s="83">
        <v>20</v>
      </c>
      <c r="C466" s="84">
        <v>932.75838063000003</v>
      </c>
      <c r="D466" s="84">
        <v>923.47713471999998</v>
      </c>
      <c r="E466" s="84">
        <v>149.11357057000001</v>
      </c>
      <c r="F466" s="84">
        <v>149.11357057000001</v>
      </c>
    </row>
    <row r="467" spans="1:6" ht="12.75" customHeight="1" x14ac:dyDescent="0.2">
      <c r="A467" s="83" t="s">
        <v>177</v>
      </c>
      <c r="B467" s="83">
        <v>21</v>
      </c>
      <c r="C467" s="84">
        <v>935.99025590999997</v>
      </c>
      <c r="D467" s="84">
        <v>929.54475959000001</v>
      </c>
      <c r="E467" s="84">
        <v>150.09330811000001</v>
      </c>
      <c r="F467" s="84">
        <v>150.09330811000001</v>
      </c>
    </row>
    <row r="468" spans="1:6" ht="12.75" customHeight="1" x14ac:dyDescent="0.2">
      <c r="A468" s="83" t="s">
        <v>177</v>
      </c>
      <c r="B468" s="83">
        <v>22</v>
      </c>
      <c r="C468" s="84">
        <v>939.10269757000003</v>
      </c>
      <c r="D468" s="84">
        <v>936.71943901999998</v>
      </c>
      <c r="E468" s="84">
        <v>151.25180140000001</v>
      </c>
      <c r="F468" s="84">
        <v>151.25180140000001</v>
      </c>
    </row>
    <row r="469" spans="1:6" ht="12.75" customHeight="1" x14ac:dyDescent="0.2">
      <c r="A469" s="83" t="s">
        <v>177</v>
      </c>
      <c r="B469" s="83">
        <v>23</v>
      </c>
      <c r="C469" s="84">
        <v>947.05616153000005</v>
      </c>
      <c r="D469" s="84">
        <v>943.03420052000001</v>
      </c>
      <c r="E469" s="84">
        <v>152.27144401000001</v>
      </c>
      <c r="F469" s="84">
        <v>152.27144401000001</v>
      </c>
    </row>
    <row r="470" spans="1:6" ht="12.75" customHeight="1" x14ac:dyDescent="0.2">
      <c r="A470" s="83" t="s">
        <v>177</v>
      </c>
      <c r="B470" s="83">
        <v>24</v>
      </c>
      <c r="C470" s="84">
        <v>955.84534173999998</v>
      </c>
      <c r="D470" s="84">
        <v>954.23006726999995</v>
      </c>
      <c r="E470" s="84">
        <v>154.07923718999999</v>
      </c>
      <c r="F470" s="84">
        <v>154.07923718999999</v>
      </c>
    </row>
    <row r="471" spans="1:6" ht="12.75" customHeight="1" x14ac:dyDescent="0.2">
      <c r="A471" s="83" t="s">
        <v>178</v>
      </c>
      <c r="B471" s="83">
        <v>1</v>
      </c>
      <c r="C471" s="84">
        <v>951.36936762000005</v>
      </c>
      <c r="D471" s="84">
        <v>944.30406512000002</v>
      </c>
      <c r="E471" s="84">
        <v>152.47648866</v>
      </c>
      <c r="F471" s="84">
        <v>152.47648866</v>
      </c>
    </row>
    <row r="472" spans="1:6" ht="12.75" customHeight="1" x14ac:dyDescent="0.2">
      <c r="A472" s="83" t="s">
        <v>178</v>
      </c>
      <c r="B472" s="83">
        <v>2</v>
      </c>
      <c r="C472" s="84">
        <v>1011.86919521</v>
      </c>
      <c r="D472" s="84">
        <v>1010.33112615</v>
      </c>
      <c r="E472" s="84">
        <v>163.13785801</v>
      </c>
      <c r="F472" s="84">
        <v>163.13785801</v>
      </c>
    </row>
    <row r="473" spans="1:6" ht="12.75" customHeight="1" x14ac:dyDescent="0.2">
      <c r="A473" s="83" t="s">
        <v>178</v>
      </c>
      <c r="B473" s="83">
        <v>3</v>
      </c>
      <c r="C473" s="84">
        <v>1094.68065677</v>
      </c>
      <c r="D473" s="84">
        <v>1084.9233063500001</v>
      </c>
      <c r="E473" s="84">
        <v>175.18223454</v>
      </c>
      <c r="F473" s="84">
        <v>175.18223454</v>
      </c>
    </row>
    <row r="474" spans="1:6" ht="12.75" customHeight="1" x14ac:dyDescent="0.2">
      <c r="A474" s="83" t="s">
        <v>178</v>
      </c>
      <c r="B474" s="83">
        <v>4</v>
      </c>
      <c r="C474" s="84">
        <v>1096.56749861</v>
      </c>
      <c r="D474" s="84">
        <v>1088.2542564299999</v>
      </c>
      <c r="E474" s="84">
        <v>175.72008202999999</v>
      </c>
      <c r="F474" s="84">
        <v>175.72008202999999</v>
      </c>
    </row>
    <row r="475" spans="1:6" ht="12.75" customHeight="1" x14ac:dyDescent="0.2">
      <c r="A475" s="83" t="s">
        <v>178</v>
      </c>
      <c r="B475" s="83">
        <v>5</v>
      </c>
      <c r="C475" s="84">
        <v>1118.2222075899999</v>
      </c>
      <c r="D475" s="84">
        <v>1110.0610399300001</v>
      </c>
      <c r="E475" s="84">
        <v>179.2412167</v>
      </c>
      <c r="F475" s="84">
        <v>179.2412167</v>
      </c>
    </row>
    <row r="476" spans="1:6" ht="12.75" customHeight="1" x14ac:dyDescent="0.2">
      <c r="A476" s="83" t="s">
        <v>178</v>
      </c>
      <c r="B476" s="83">
        <v>6</v>
      </c>
      <c r="C476" s="84">
        <v>1091.7581676899999</v>
      </c>
      <c r="D476" s="84">
        <v>1091.06806082</v>
      </c>
      <c r="E476" s="84">
        <v>176.17442617</v>
      </c>
      <c r="F476" s="84">
        <v>176.17442617</v>
      </c>
    </row>
    <row r="477" spans="1:6" ht="12.75" customHeight="1" x14ac:dyDescent="0.2">
      <c r="A477" s="83" t="s">
        <v>178</v>
      </c>
      <c r="B477" s="83">
        <v>7</v>
      </c>
      <c r="C477" s="84">
        <v>1040.1938138</v>
      </c>
      <c r="D477" s="84">
        <v>1033.3094920399999</v>
      </c>
      <c r="E477" s="84">
        <v>166.84816773</v>
      </c>
      <c r="F477" s="84">
        <v>166.84816773</v>
      </c>
    </row>
    <row r="478" spans="1:6" ht="12.75" customHeight="1" x14ac:dyDescent="0.2">
      <c r="A478" s="83" t="s">
        <v>178</v>
      </c>
      <c r="B478" s="83">
        <v>8</v>
      </c>
      <c r="C478" s="84">
        <v>994.18322004000004</v>
      </c>
      <c r="D478" s="84">
        <v>981.11565130999998</v>
      </c>
      <c r="E478" s="84">
        <v>158.42044422000001</v>
      </c>
      <c r="F478" s="84">
        <v>158.42044422000001</v>
      </c>
    </row>
    <row r="479" spans="1:6" ht="12.75" customHeight="1" x14ac:dyDescent="0.2">
      <c r="A479" s="83" t="s">
        <v>178</v>
      </c>
      <c r="B479" s="83">
        <v>9</v>
      </c>
      <c r="C479" s="84">
        <v>937.07171989999995</v>
      </c>
      <c r="D479" s="84">
        <v>934.67448449000005</v>
      </c>
      <c r="E479" s="84">
        <v>150.92160322000001</v>
      </c>
      <c r="F479" s="84">
        <v>150.92160322000001</v>
      </c>
    </row>
    <row r="480" spans="1:6" ht="12.75" customHeight="1" x14ac:dyDescent="0.2">
      <c r="A480" s="83" t="s">
        <v>178</v>
      </c>
      <c r="B480" s="83">
        <v>10</v>
      </c>
      <c r="C480" s="84">
        <v>916.32613821999996</v>
      </c>
      <c r="D480" s="84">
        <v>910.85635079999997</v>
      </c>
      <c r="E480" s="84">
        <v>147.07569645000001</v>
      </c>
      <c r="F480" s="84">
        <v>147.07569645000001</v>
      </c>
    </row>
    <row r="481" spans="1:6" ht="12.75" customHeight="1" x14ac:dyDescent="0.2">
      <c r="A481" s="83" t="s">
        <v>178</v>
      </c>
      <c r="B481" s="83">
        <v>11</v>
      </c>
      <c r="C481" s="84">
        <v>909.75367556000003</v>
      </c>
      <c r="D481" s="84">
        <v>903.96652185999994</v>
      </c>
      <c r="E481" s="84">
        <v>145.96319788</v>
      </c>
      <c r="F481" s="84">
        <v>145.96319788</v>
      </c>
    </row>
    <row r="482" spans="1:6" ht="12.75" customHeight="1" x14ac:dyDescent="0.2">
      <c r="A482" s="83" t="s">
        <v>178</v>
      </c>
      <c r="B482" s="83">
        <v>12</v>
      </c>
      <c r="C482" s="84">
        <v>917.02212039999995</v>
      </c>
      <c r="D482" s="84">
        <v>911.00925788999996</v>
      </c>
      <c r="E482" s="84">
        <v>147.10038631</v>
      </c>
      <c r="F482" s="84">
        <v>147.10038631</v>
      </c>
    </row>
    <row r="483" spans="1:6" ht="12.75" customHeight="1" x14ac:dyDescent="0.2">
      <c r="A483" s="83" t="s">
        <v>178</v>
      </c>
      <c r="B483" s="83">
        <v>13</v>
      </c>
      <c r="C483" s="84">
        <v>939.01098325999999</v>
      </c>
      <c r="D483" s="84">
        <v>929.03461654</v>
      </c>
      <c r="E483" s="84">
        <v>150.01093546000001</v>
      </c>
      <c r="F483" s="84">
        <v>150.01093546000001</v>
      </c>
    </row>
    <row r="484" spans="1:6" ht="12.75" customHeight="1" x14ac:dyDescent="0.2">
      <c r="A484" s="83" t="s">
        <v>178</v>
      </c>
      <c r="B484" s="83">
        <v>14</v>
      </c>
      <c r="C484" s="84">
        <v>939.65204948999997</v>
      </c>
      <c r="D484" s="84">
        <v>933.89154345999998</v>
      </c>
      <c r="E484" s="84">
        <v>150.79518196999999</v>
      </c>
      <c r="F484" s="84">
        <v>150.79518196999999</v>
      </c>
    </row>
    <row r="485" spans="1:6" ht="12.75" customHeight="1" x14ac:dyDescent="0.2">
      <c r="A485" s="83" t="s">
        <v>178</v>
      </c>
      <c r="B485" s="83">
        <v>15</v>
      </c>
      <c r="C485" s="84">
        <v>983.07755452000004</v>
      </c>
      <c r="D485" s="84">
        <v>974.16901724000002</v>
      </c>
      <c r="E485" s="84">
        <v>157.29877334</v>
      </c>
      <c r="F485" s="84">
        <v>157.29877334</v>
      </c>
    </row>
    <row r="486" spans="1:6" ht="12.75" customHeight="1" x14ac:dyDescent="0.2">
      <c r="A486" s="83" t="s">
        <v>178</v>
      </c>
      <c r="B486" s="83">
        <v>16</v>
      </c>
      <c r="C486" s="84">
        <v>1019.40727041</v>
      </c>
      <c r="D486" s="84">
        <v>1009.64454624</v>
      </c>
      <c r="E486" s="84">
        <v>163.02699616000001</v>
      </c>
      <c r="F486" s="84">
        <v>163.02699616000001</v>
      </c>
    </row>
    <row r="487" spans="1:6" ht="12.75" customHeight="1" x14ac:dyDescent="0.2">
      <c r="A487" s="83" t="s">
        <v>178</v>
      </c>
      <c r="B487" s="83">
        <v>17</v>
      </c>
      <c r="C487" s="84">
        <v>1025.9546036700001</v>
      </c>
      <c r="D487" s="84">
        <v>1015.96745377</v>
      </c>
      <c r="E487" s="84">
        <v>164.04795411000001</v>
      </c>
      <c r="F487" s="84">
        <v>164.04795411000001</v>
      </c>
    </row>
    <row r="488" spans="1:6" ht="12.75" customHeight="1" x14ac:dyDescent="0.2">
      <c r="A488" s="83" t="s">
        <v>178</v>
      </c>
      <c r="B488" s="83">
        <v>18</v>
      </c>
      <c r="C488" s="84">
        <v>1014.5202378</v>
      </c>
      <c r="D488" s="84">
        <v>1005.95075973</v>
      </c>
      <c r="E488" s="84">
        <v>162.43056159</v>
      </c>
      <c r="F488" s="84">
        <v>162.43056159</v>
      </c>
    </row>
    <row r="489" spans="1:6" ht="12.75" customHeight="1" x14ac:dyDescent="0.2">
      <c r="A489" s="83" t="s">
        <v>178</v>
      </c>
      <c r="B489" s="83">
        <v>19</v>
      </c>
      <c r="C489" s="84">
        <v>945.77129156000001</v>
      </c>
      <c r="D489" s="84">
        <v>935.39869710000005</v>
      </c>
      <c r="E489" s="84">
        <v>151.03854161000001</v>
      </c>
      <c r="F489" s="84">
        <v>151.03854161000001</v>
      </c>
    </row>
    <row r="490" spans="1:6" ht="12.75" customHeight="1" x14ac:dyDescent="0.2">
      <c r="A490" s="83" t="s">
        <v>178</v>
      </c>
      <c r="B490" s="83">
        <v>20</v>
      </c>
      <c r="C490" s="84">
        <v>904.59444064000002</v>
      </c>
      <c r="D490" s="84">
        <v>895.29995551000002</v>
      </c>
      <c r="E490" s="84">
        <v>144.56381006000001</v>
      </c>
      <c r="F490" s="84">
        <v>144.56381006000001</v>
      </c>
    </row>
    <row r="491" spans="1:6" ht="12.75" customHeight="1" x14ac:dyDescent="0.2">
      <c r="A491" s="83" t="s">
        <v>178</v>
      </c>
      <c r="B491" s="83">
        <v>21</v>
      </c>
      <c r="C491" s="84">
        <v>897.32542366999996</v>
      </c>
      <c r="D491" s="84">
        <v>889.62749083999995</v>
      </c>
      <c r="E491" s="84">
        <v>143.64787892999999</v>
      </c>
      <c r="F491" s="84">
        <v>143.64787892999999</v>
      </c>
    </row>
    <row r="492" spans="1:6" ht="12.75" customHeight="1" x14ac:dyDescent="0.2">
      <c r="A492" s="83" t="s">
        <v>178</v>
      </c>
      <c r="B492" s="83">
        <v>22</v>
      </c>
      <c r="C492" s="84">
        <v>902.44824772000004</v>
      </c>
      <c r="D492" s="84">
        <v>894.47101152000005</v>
      </c>
      <c r="E492" s="84">
        <v>144.42996073</v>
      </c>
      <c r="F492" s="84">
        <v>144.42996073</v>
      </c>
    </row>
    <row r="493" spans="1:6" ht="12.75" customHeight="1" x14ac:dyDescent="0.2">
      <c r="A493" s="83" t="s">
        <v>178</v>
      </c>
      <c r="B493" s="83">
        <v>23</v>
      </c>
      <c r="C493" s="84">
        <v>927.74796283000001</v>
      </c>
      <c r="D493" s="84">
        <v>918.30805641999996</v>
      </c>
      <c r="E493" s="84">
        <v>148.27892108</v>
      </c>
      <c r="F493" s="84">
        <v>148.27892108</v>
      </c>
    </row>
    <row r="494" spans="1:6" ht="12.75" customHeight="1" x14ac:dyDescent="0.2">
      <c r="A494" s="83" t="s">
        <v>178</v>
      </c>
      <c r="B494" s="83">
        <v>24</v>
      </c>
      <c r="C494" s="84">
        <v>941.71290541999997</v>
      </c>
      <c r="D494" s="84">
        <v>931.27533826000001</v>
      </c>
      <c r="E494" s="84">
        <v>150.37274411000001</v>
      </c>
      <c r="F494" s="84">
        <v>150.37274411000001</v>
      </c>
    </row>
    <row r="495" spans="1:6" ht="12.75" customHeight="1" x14ac:dyDescent="0.2">
      <c r="A495" s="83" t="s">
        <v>179</v>
      </c>
      <c r="B495" s="83">
        <v>1</v>
      </c>
      <c r="C495" s="84">
        <v>963.11336682000001</v>
      </c>
      <c r="D495" s="84">
        <v>952.01220035999995</v>
      </c>
      <c r="E495" s="84">
        <v>153.72111889999999</v>
      </c>
      <c r="F495" s="84">
        <v>153.72111889999999</v>
      </c>
    </row>
    <row r="496" spans="1:6" ht="12.75" customHeight="1" x14ac:dyDescent="0.2">
      <c r="A496" s="83" t="s">
        <v>179</v>
      </c>
      <c r="B496" s="83">
        <v>2</v>
      </c>
      <c r="C496" s="84">
        <v>1034.2523834599999</v>
      </c>
      <c r="D496" s="84">
        <v>1022.11802159</v>
      </c>
      <c r="E496" s="84">
        <v>165.04108441</v>
      </c>
      <c r="F496" s="84">
        <v>165.04108441</v>
      </c>
    </row>
    <row r="497" spans="1:6" ht="12.75" customHeight="1" x14ac:dyDescent="0.2">
      <c r="A497" s="83" t="s">
        <v>179</v>
      </c>
      <c r="B497" s="83">
        <v>3</v>
      </c>
      <c r="C497" s="84">
        <v>1097.1477610300001</v>
      </c>
      <c r="D497" s="84">
        <v>1090.2461258599999</v>
      </c>
      <c r="E497" s="84">
        <v>176.04170858000001</v>
      </c>
      <c r="F497" s="84">
        <v>176.04170858000001</v>
      </c>
    </row>
    <row r="498" spans="1:6" ht="12.75" customHeight="1" x14ac:dyDescent="0.2">
      <c r="A498" s="83" t="s">
        <v>179</v>
      </c>
      <c r="B498" s="83">
        <v>4</v>
      </c>
      <c r="C498" s="84">
        <v>1106.00222429</v>
      </c>
      <c r="D498" s="84">
        <v>1097.8242035999999</v>
      </c>
      <c r="E498" s="84">
        <v>177.26533848</v>
      </c>
      <c r="F498" s="84">
        <v>177.26533848</v>
      </c>
    </row>
    <row r="499" spans="1:6" ht="12.75" customHeight="1" x14ac:dyDescent="0.2">
      <c r="A499" s="83" t="s">
        <v>179</v>
      </c>
      <c r="B499" s="83">
        <v>5</v>
      </c>
      <c r="C499" s="84">
        <v>1126.0283935099999</v>
      </c>
      <c r="D499" s="84">
        <v>1115.9805093299999</v>
      </c>
      <c r="E499" s="84">
        <v>180.19703161000001</v>
      </c>
      <c r="F499" s="84">
        <v>180.19703161000001</v>
      </c>
    </row>
    <row r="500" spans="1:6" ht="12.75" customHeight="1" x14ac:dyDescent="0.2">
      <c r="A500" s="83" t="s">
        <v>179</v>
      </c>
      <c r="B500" s="83">
        <v>6</v>
      </c>
      <c r="C500" s="84">
        <v>1113.2890121600001</v>
      </c>
      <c r="D500" s="84">
        <v>1103.43696729</v>
      </c>
      <c r="E500" s="84">
        <v>178.17162970999999</v>
      </c>
      <c r="F500" s="84">
        <v>178.17162970999999</v>
      </c>
    </row>
    <row r="501" spans="1:6" ht="12.75" customHeight="1" x14ac:dyDescent="0.2">
      <c r="A501" s="83" t="s">
        <v>179</v>
      </c>
      <c r="B501" s="83">
        <v>7</v>
      </c>
      <c r="C501" s="84">
        <v>1098.9180986399999</v>
      </c>
      <c r="D501" s="84">
        <v>1088.06442464</v>
      </c>
      <c r="E501" s="84">
        <v>175.68942995</v>
      </c>
      <c r="F501" s="84">
        <v>175.68942995</v>
      </c>
    </row>
    <row r="502" spans="1:6" ht="12.75" customHeight="1" x14ac:dyDescent="0.2">
      <c r="A502" s="83" t="s">
        <v>179</v>
      </c>
      <c r="B502" s="83">
        <v>8</v>
      </c>
      <c r="C502" s="84">
        <v>1067.9017357499999</v>
      </c>
      <c r="D502" s="84">
        <v>1053.71547863</v>
      </c>
      <c r="E502" s="84">
        <v>170.14311613999999</v>
      </c>
      <c r="F502" s="84">
        <v>170.14311613999999</v>
      </c>
    </row>
    <row r="503" spans="1:6" ht="12.75" customHeight="1" x14ac:dyDescent="0.2">
      <c r="A503" s="83" t="s">
        <v>179</v>
      </c>
      <c r="B503" s="83">
        <v>9</v>
      </c>
      <c r="C503" s="84">
        <v>978.41286206999996</v>
      </c>
      <c r="D503" s="84">
        <v>969.12359262999996</v>
      </c>
      <c r="E503" s="84">
        <v>156.48409017</v>
      </c>
      <c r="F503" s="84">
        <v>156.48409017</v>
      </c>
    </row>
    <row r="504" spans="1:6" ht="12.75" customHeight="1" x14ac:dyDescent="0.2">
      <c r="A504" s="83" t="s">
        <v>179</v>
      </c>
      <c r="B504" s="83">
        <v>10</v>
      </c>
      <c r="C504" s="84">
        <v>935.28159402999995</v>
      </c>
      <c r="D504" s="84">
        <v>928.69040397000003</v>
      </c>
      <c r="E504" s="84">
        <v>149.95535555999999</v>
      </c>
      <c r="F504" s="84">
        <v>149.95535555999999</v>
      </c>
    </row>
    <row r="505" spans="1:6" ht="12.75" customHeight="1" x14ac:dyDescent="0.2">
      <c r="A505" s="83" t="s">
        <v>179</v>
      </c>
      <c r="B505" s="83">
        <v>11</v>
      </c>
      <c r="C505" s="84">
        <v>929.67912754999998</v>
      </c>
      <c r="D505" s="84">
        <v>922.33467885000005</v>
      </c>
      <c r="E505" s="84">
        <v>148.92909857000001</v>
      </c>
      <c r="F505" s="84">
        <v>148.92909857000001</v>
      </c>
    </row>
    <row r="506" spans="1:6" ht="12.75" customHeight="1" x14ac:dyDescent="0.2">
      <c r="A506" s="83" t="s">
        <v>179</v>
      </c>
      <c r="B506" s="83">
        <v>12</v>
      </c>
      <c r="C506" s="84">
        <v>939.44150796999998</v>
      </c>
      <c r="D506" s="84">
        <v>931.35034521</v>
      </c>
      <c r="E506" s="84">
        <v>150.38485546000001</v>
      </c>
      <c r="F506" s="84">
        <v>150.38485546000001</v>
      </c>
    </row>
    <row r="507" spans="1:6" ht="12.75" customHeight="1" x14ac:dyDescent="0.2">
      <c r="A507" s="83" t="s">
        <v>179</v>
      </c>
      <c r="B507" s="83">
        <v>13</v>
      </c>
      <c r="C507" s="84">
        <v>963.17648308000003</v>
      </c>
      <c r="D507" s="84">
        <v>950.66705920000004</v>
      </c>
      <c r="E507" s="84">
        <v>153.50391936</v>
      </c>
      <c r="F507" s="84">
        <v>153.50391936</v>
      </c>
    </row>
    <row r="508" spans="1:6" ht="12.75" customHeight="1" x14ac:dyDescent="0.2">
      <c r="A508" s="83" t="s">
        <v>179</v>
      </c>
      <c r="B508" s="83">
        <v>14</v>
      </c>
      <c r="C508" s="84">
        <v>976.13132780000001</v>
      </c>
      <c r="D508" s="84">
        <v>964.23244676000002</v>
      </c>
      <c r="E508" s="84">
        <v>155.69431835</v>
      </c>
      <c r="F508" s="84">
        <v>155.69431835</v>
      </c>
    </row>
    <row r="509" spans="1:6" ht="12.75" customHeight="1" x14ac:dyDescent="0.2">
      <c r="A509" s="83" t="s">
        <v>179</v>
      </c>
      <c r="B509" s="83">
        <v>15</v>
      </c>
      <c r="C509" s="84">
        <v>1013.67226852</v>
      </c>
      <c r="D509" s="84">
        <v>999.76543565999998</v>
      </c>
      <c r="E509" s="84">
        <v>161.43181920000001</v>
      </c>
      <c r="F509" s="84">
        <v>161.43181920000001</v>
      </c>
    </row>
    <row r="510" spans="1:6" ht="12.75" customHeight="1" x14ac:dyDescent="0.2">
      <c r="A510" s="83" t="s">
        <v>179</v>
      </c>
      <c r="B510" s="83">
        <v>16</v>
      </c>
      <c r="C510" s="84">
        <v>1043.52212678</v>
      </c>
      <c r="D510" s="84">
        <v>1028.7530475000001</v>
      </c>
      <c r="E510" s="84">
        <v>166.11244002000001</v>
      </c>
      <c r="F510" s="84">
        <v>166.11244002000001</v>
      </c>
    </row>
    <row r="511" spans="1:6" ht="12.75" customHeight="1" x14ac:dyDescent="0.2">
      <c r="A511" s="83" t="s">
        <v>179</v>
      </c>
      <c r="B511" s="83">
        <v>17</v>
      </c>
      <c r="C511" s="84">
        <v>1043.5114707800001</v>
      </c>
      <c r="D511" s="84">
        <v>1028.5438872100001</v>
      </c>
      <c r="E511" s="84">
        <v>166.07866697</v>
      </c>
      <c r="F511" s="84">
        <v>166.07866697</v>
      </c>
    </row>
    <row r="512" spans="1:6" ht="12.75" customHeight="1" x14ac:dyDescent="0.2">
      <c r="A512" s="83" t="s">
        <v>179</v>
      </c>
      <c r="B512" s="83">
        <v>18</v>
      </c>
      <c r="C512" s="84">
        <v>1017.17476393</v>
      </c>
      <c r="D512" s="84">
        <v>1003.44362738</v>
      </c>
      <c r="E512" s="84">
        <v>162.02573569</v>
      </c>
      <c r="F512" s="84">
        <v>162.02573569</v>
      </c>
    </row>
    <row r="513" spans="1:6" ht="12.75" customHeight="1" x14ac:dyDescent="0.2">
      <c r="A513" s="83" t="s">
        <v>179</v>
      </c>
      <c r="B513" s="83">
        <v>19</v>
      </c>
      <c r="C513" s="84">
        <v>952.56724484999995</v>
      </c>
      <c r="D513" s="84">
        <v>939.88576811999997</v>
      </c>
      <c r="E513" s="84">
        <v>151.76306758999999</v>
      </c>
      <c r="F513" s="84">
        <v>151.76306758999999</v>
      </c>
    </row>
    <row r="514" spans="1:6" ht="12.75" customHeight="1" x14ac:dyDescent="0.2">
      <c r="A514" s="83" t="s">
        <v>179</v>
      </c>
      <c r="B514" s="83">
        <v>20</v>
      </c>
      <c r="C514" s="84">
        <v>907.81680710000001</v>
      </c>
      <c r="D514" s="84">
        <v>899.83998165000003</v>
      </c>
      <c r="E514" s="84">
        <v>145.29688669000001</v>
      </c>
      <c r="F514" s="84">
        <v>145.29688669000001</v>
      </c>
    </row>
    <row r="515" spans="1:6" ht="12.75" customHeight="1" x14ac:dyDescent="0.2">
      <c r="A515" s="83" t="s">
        <v>179</v>
      </c>
      <c r="B515" s="83">
        <v>21</v>
      </c>
      <c r="C515" s="84">
        <v>895.61426659000006</v>
      </c>
      <c r="D515" s="84">
        <v>887.77894607999997</v>
      </c>
      <c r="E515" s="84">
        <v>143.34939496999999</v>
      </c>
      <c r="F515" s="84">
        <v>143.34939496999999</v>
      </c>
    </row>
    <row r="516" spans="1:6" ht="12.75" customHeight="1" x14ac:dyDescent="0.2">
      <c r="A516" s="83" t="s">
        <v>179</v>
      </c>
      <c r="B516" s="83">
        <v>22</v>
      </c>
      <c r="C516" s="84">
        <v>893.98920172999999</v>
      </c>
      <c r="D516" s="84">
        <v>889.97921941000004</v>
      </c>
      <c r="E516" s="84">
        <v>143.70467242999999</v>
      </c>
      <c r="F516" s="84">
        <v>143.70467242999999</v>
      </c>
    </row>
    <row r="517" spans="1:6" ht="12.75" customHeight="1" x14ac:dyDescent="0.2">
      <c r="A517" s="83" t="s">
        <v>179</v>
      </c>
      <c r="B517" s="83">
        <v>23</v>
      </c>
      <c r="C517" s="84">
        <v>919.09178469000005</v>
      </c>
      <c r="D517" s="84">
        <v>911.23471456000004</v>
      </c>
      <c r="E517" s="84">
        <v>147.13679073</v>
      </c>
      <c r="F517" s="84">
        <v>147.13679073</v>
      </c>
    </row>
    <row r="518" spans="1:6" ht="12.75" customHeight="1" x14ac:dyDescent="0.2">
      <c r="A518" s="83" t="s">
        <v>179</v>
      </c>
      <c r="B518" s="83">
        <v>24</v>
      </c>
      <c r="C518" s="84">
        <v>950.58465057000001</v>
      </c>
      <c r="D518" s="84">
        <v>942.16244122000001</v>
      </c>
      <c r="E518" s="84">
        <v>152.13068129999999</v>
      </c>
      <c r="F518" s="84">
        <v>152.13068129999999</v>
      </c>
    </row>
    <row r="519" spans="1:6" ht="12.75" customHeight="1" x14ac:dyDescent="0.2">
      <c r="A519" s="83" t="s">
        <v>180</v>
      </c>
      <c r="B519" s="83">
        <v>1</v>
      </c>
      <c r="C519" s="84">
        <v>1022.06584949</v>
      </c>
      <c r="D519" s="84">
        <v>1014.67760718</v>
      </c>
      <c r="E519" s="84">
        <v>163.83968297000001</v>
      </c>
      <c r="F519" s="84">
        <v>163.83968297000001</v>
      </c>
    </row>
    <row r="520" spans="1:6" ht="12.75" customHeight="1" x14ac:dyDescent="0.2">
      <c r="A520" s="83" t="s">
        <v>180</v>
      </c>
      <c r="B520" s="83">
        <v>2</v>
      </c>
      <c r="C520" s="84">
        <v>1081.9345335800001</v>
      </c>
      <c r="D520" s="84">
        <v>1074.6274236199999</v>
      </c>
      <c r="E520" s="84">
        <v>173.51976149999999</v>
      </c>
      <c r="F520" s="84">
        <v>173.51976149999999</v>
      </c>
    </row>
    <row r="521" spans="1:6" ht="12.75" customHeight="1" x14ac:dyDescent="0.2">
      <c r="A521" s="83" t="s">
        <v>180</v>
      </c>
      <c r="B521" s="83">
        <v>3</v>
      </c>
      <c r="C521" s="84">
        <v>1146.86099696</v>
      </c>
      <c r="D521" s="84">
        <v>1138.2742897400001</v>
      </c>
      <c r="E521" s="84">
        <v>183.79680152</v>
      </c>
      <c r="F521" s="84">
        <v>183.79680152</v>
      </c>
    </row>
    <row r="522" spans="1:6" ht="12.75" customHeight="1" x14ac:dyDescent="0.2">
      <c r="A522" s="83" t="s">
        <v>180</v>
      </c>
      <c r="B522" s="83">
        <v>4</v>
      </c>
      <c r="C522" s="84">
        <v>1145.2926402999999</v>
      </c>
      <c r="D522" s="84">
        <v>1139.1292516999999</v>
      </c>
      <c r="E522" s="84">
        <v>183.93485196</v>
      </c>
      <c r="F522" s="84">
        <v>183.93485196</v>
      </c>
    </row>
    <row r="523" spans="1:6" ht="12.75" customHeight="1" x14ac:dyDescent="0.2">
      <c r="A523" s="83" t="s">
        <v>180</v>
      </c>
      <c r="B523" s="83">
        <v>5</v>
      </c>
      <c r="C523" s="84">
        <v>1147.64689832</v>
      </c>
      <c r="D523" s="84">
        <v>1139.3543618799999</v>
      </c>
      <c r="E523" s="84">
        <v>183.97120043000001</v>
      </c>
      <c r="F523" s="84">
        <v>183.97120043000001</v>
      </c>
    </row>
    <row r="524" spans="1:6" ht="12.75" customHeight="1" x14ac:dyDescent="0.2">
      <c r="A524" s="83" t="s">
        <v>180</v>
      </c>
      <c r="B524" s="83">
        <v>6</v>
      </c>
      <c r="C524" s="84">
        <v>1147.0957637700001</v>
      </c>
      <c r="D524" s="84">
        <v>1142.8521634900001</v>
      </c>
      <c r="E524" s="84">
        <v>184.53598939</v>
      </c>
      <c r="F524" s="84">
        <v>184.53598939</v>
      </c>
    </row>
    <row r="525" spans="1:6" ht="12.75" customHeight="1" x14ac:dyDescent="0.2">
      <c r="A525" s="83" t="s">
        <v>180</v>
      </c>
      <c r="B525" s="83">
        <v>7</v>
      </c>
      <c r="C525" s="84">
        <v>1120.4260571499999</v>
      </c>
      <c r="D525" s="84">
        <v>1116.68844767</v>
      </c>
      <c r="E525" s="84">
        <v>180.31134220000001</v>
      </c>
      <c r="F525" s="84">
        <v>180.31134220000001</v>
      </c>
    </row>
    <row r="526" spans="1:6" ht="12.75" customHeight="1" x14ac:dyDescent="0.2">
      <c r="A526" s="83" t="s">
        <v>180</v>
      </c>
      <c r="B526" s="83">
        <v>8</v>
      </c>
      <c r="C526" s="84">
        <v>1066.8645218900001</v>
      </c>
      <c r="D526" s="84">
        <v>1050.3599749699999</v>
      </c>
      <c r="E526" s="84">
        <v>169.60130398999999</v>
      </c>
      <c r="F526" s="84">
        <v>169.60130398999999</v>
      </c>
    </row>
    <row r="527" spans="1:6" ht="12.75" customHeight="1" x14ac:dyDescent="0.2">
      <c r="A527" s="83" t="s">
        <v>180</v>
      </c>
      <c r="B527" s="83">
        <v>9</v>
      </c>
      <c r="C527" s="84">
        <v>1021.34950875</v>
      </c>
      <c r="D527" s="84">
        <v>1007.83550981</v>
      </c>
      <c r="E527" s="84">
        <v>162.7348916</v>
      </c>
      <c r="F527" s="84">
        <v>162.7348916</v>
      </c>
    </row>
    <row r="528" spans="1:6" ht="12.75" customHeight="1" x14ac:dyDescent="0.2">
      <c r="A528" s="83" t="s">
        <v>180</v>
      </c>
      <c r="B528" s="83">
        <v>10</v>
      </c>
      <c r="C528" s="84">
        <v>964.01961039000003</v>
      </c>
      <c r="D528" s="84">
        <v>954.46261260999995</v>
      </c>
      <c r="E528" s="84">
        <v>154.11678620999999</v>
      </c>
      <c r="F528" s="84">
        <v>154.11678620999999</v>
      </c>
    </row>
    <row r="529" spans="1:6" ht="12.75" customHeight="1" x14ac:dyDescent="0.2">
      <c r="A529" s="83" t="s">
        <v>180</v>
      </c>
      <c r="B529" s="83">
        <v>11</v>
      </c>
      <c r="C529" s="84">
        <v>937.87492694000002</v>
      </c>
      <c r="D529" s="84">
        <v>928.60144310999999</v>
      </c>
      <c r="E529" s="84">
        <v>149.94099108</v>
      </c>
      <c r="F529" s="84">
        <v>149.94099108</v>
      </c>
    </row>
    <row r="530" spans="1:6" ht="12.75" customHeight="1" x14ac:dyDescent="0.2">
      <c r="A530" s="83" t="s">
        <v>180</v>
      </c>
      <c r="B530" s="83">
        <v>12</v>
      </c>
      <c r="C530" s="84">
        <v>941.58129487999997</v>
      </c>
      <c r="D530" s="84">
        <v>931.35912740000003</v>
      </c>
      <c r="E530" s="84">
        <v>150.38627352</v>
      </c>
      <c r="F530" s="84">
        <v>150.38627352</v>
      </c>
    </row>
    <row r="531" spans="1:6" ht="12.75" customHeight="1" x14ac:dyDescent="0.2">
      <c r="A531" s="83" t="s">
        <v>180</v>
      </c>
      <c r="B531" s="83">
        <v>13</v>
      </c>
      <c r="C531" s="84">
        <v>968.56743984000002</v>
      </c>
      <c r="D531" s="84">
        <v>946.27646297000001</v>
      </c>
      <c r="E531" s="84">
        <v>152.79497112999999</v>
      </c>
      <c r="F531" s="84">
        <v>152.79497112999999</v>
      </c>
    </row>
    <row r="532" spans="1:6" ht="12.75" customHeight="1" x14ac:dyDescent="0.2">
      <c r="A532" s="83" t="s">
        <v>180</v>
      </c>
      <c r="B532" s="83">
        <v>14</v>
      </c>
      <c r="C532" s="84">
        <v>966.77602614</v>
      </c>
      <c r="D532" s="84">
        <v>956.91022604</v>
      </c>
      <c r="E532" s="84">
        <v>154.51200161</v>
      </c>
      <c r="F532" s="84">
        <v>154.51200161</v>
      </c>
    </row>
    <row r="533" spans="1:6" ht="12.75" customHeight="1" x14ac:dyDescent="0.2">
      <c r="A533" s="83" t="s">
        <v>180</v>
      </c>
      <c r="B533" s="83">
        <v>15</v>
      </c>
      <c r="C533" s="84">
        <v>1007.03183648</v>
      </c>
      <c r="D533" s="84">
        <v>997.20384272000001</v>
      </c>
      <c r="E533" s="84">
        <v>161.01819957000001</v>
      </c>
      <c r="F533" s="84">
        <v>161.01819957000001</v>
      </c>
    </row>
    <row r="534" spans="1:6" ht="12.75" customHeight="1" x14ac:dyDescent="0.2">
      <c r="A534" s="83" t="s">
        <v>180</v>
      </c>
      <c r="B534" s="83">
        <v>16</v>
      </c>
      <c r="C534" s="84">
        <v>1031.04940708</v>
      </c>
      <c r="D534" s="84">
        <v>1020.93013807</v>
      </c>
      <c r="E534" s="84">
        <v>164.84927723000001</v>
      </c>
      <c r="F534" s="84">
        <v>164.84927723000001</v>
      </c>
    </row>
    <row r="535" spans="1:6" ht="12.75" customHeight="1" x14ac:dyDescent="0.2">
      <c r="A535" s="83" t="s">
        <v>180</v>
      </c>
      <c r="B535" s="83">
        <v>17</v>
      </c>
      <c r="C535" s="84">
        <v>1008.72725374</v>
      </c>
      <c r="D535" s="84">
        <v>996.49190297999996</v>
      </c>
      <c r="E535" s="84">
        <v>160.90324287999999</v>
      </c>
      <c r="F535" s="84">
        <v>160.90324287999999</v>
      </c>
    </row>
    <row r="536" spans="1:6" ht="12.75" customHeight="1" x14ac:dyDescent="0.2">
      <c r="A536" s="83" t="s">
        <v>180</v>
      </c>
      <c r="B536" s="83">
        <v>18</v>
      </c>
      <c r="C536" s="84">
        <v>997.78144004000001</v>
      </c>
      <c r="D536" s="84">
        <v>988.55218137999998</v>
      </c>
      <c r="E536" s="84">
        <v>159.62121845999999</v>
      </c>
      <c r="F536" s="84">
        <v>159.62121845999999</v>
      </c>
    </row>
    <row r="537" spans="1:6" ht="12.75" customHeight="1" x14ac:dyDescent="0.2">
      <c r="A537" s="83" t="s">
        <v>180</v>
      </c>
      <c r="B537" s="83">
        <v>19</v>
      </c>
      <c r="C537" s="84">
        <v>949.28102334000005</v>
      </c>
      <c r="D537" s="84">
        <v>939.60057187999996</v>
      </c>
      <c r="E537" s="84">
        <v>151.71701704</v>
      </c>
      <c r="F537" s="84">
        <v>151.71701704</v>
      </c>
    </row>
    <row r="538" spans="1:6" ht="12.75" customHeight="1" x14ac:dyDescent="0.2">
      <c r="A538" s="83" t="s">
        <v>180</v>
      </c>
      <c r="B538" s="83">
        <v>20</v>
      </c>
      <c r="C538" s="84">
        <v>905.68797758000005</v>
      </c>
      <c r="D538" s="84">
        <v>892.89979946999995</v>
      </c>
      <c r="E538" s="84">
        <v>144.17625760000001</v>
      </c>
      <c r="F538" s="84">
        <v>144.17625760000001</v>
      </c>
    </row>
    <row r="539" spans="1:6" ht="12.75" customHeight="1" x14ac:dyDescent="0.2">
      <c r="A539" s="83" t="s">
        <v>180</v>
      </c>
      <c r="B539" s="83">
        <v>21</v>
      </c>
      <c r="C539" s="84">
        <v>913.37080593999997</v>
      </c>
      <c r="D539" s="84">
        <v>904.62584611</v>
      </c>
      <c r="E539" s="84">
        <v>146.06965876999999</v>
      </c>
      <c r="F539" s="84">
        <v>146.06965876999999</v>
      </c>
    </row>
    <row r="540" spans="1:6" ht="12.75" customHeight="1" x14ac:dyDescent="0.2">
      <c r="A540" s="83" t="s">
        <v>180</v>
      </c>
      <c r="B540" s="83">
        <v>22</v>
      </c>
      <c r="C540" s="84">
        <v>924.07176030000005</v>
      </c>
      <c r="D540" s="84">
        <v>917.42651129000001</v>
      </c>
      <c r="E540" s="84">
        <v>148.13657825999999</v>
      </c>
      <c r="F540" s="84">
        <v>148.13657825999999</v>
      </c>
    </row>
    <row r="541" spans="1:6" ht="12.75" customHeight="1" x14ac:dyDescent="0.2">
      <c r="A541" s="83" t="s">
        <v>180</v>
      </c>
      <c r="B541" s="83">
        <v>23</v>
      </c>
      <c r="C541" s="84">
        <v>947.68154916000003</v>
      </c>
      <c r="D541" s="84">
        <v>939.63761434000003</v>
      </c>
      <c r="E541" s="84">
        <v>151.72299828000001</v>
      </c>
      <c r="F541" s="84">
        <v>151.72299828000001</v>
      </c>
    </row>
    <row r="542" spans="1:6" ht="12.75" customHeight="1" x14ac:dyDescent="0.2">
      <c r="A542" s="83" t="s">
        <v>180</v>
      </c>
      <c r="B542" s="83">
        <v>24</v>
      </c>
      <c r="C542" s="84">
        <v>977.68373134000001</v>
      </c>
      <c r="D542" s="84">
        <v>968.25356936000003</v>
      </c>
      <c r="E542" s="84">
        <v>156.34360778000001</v>
      </c>
      <c r="F542" s="84">
        <v>156.34360778000001</v>
      </c>
    </row>
    <row r="543" spans="1:6" ht="12.75" customHeight="1" x14ac:dyDescent="0.2">
      <c r="A543" s="83" t="s">
        <v>181</v>
      </c>
      <c r="B543" s="83">
        <v>1</v>
      </c>
      <c r="C543" s="84">
        <v>977.39340332999996</v>
      </c>
      <c r="D543" s="84">
        <v>969.11917171000005</v>
      </c>
      <c r="E543" s="84">
        <v>156.48337633</v>
      </c>
      <c r="F543" s="84">
        <v>156.48337633</v>
      </c>
    </row>
    <row r="544" spans="1:6" ht="12.75" customHeight="1" x14ac:dyDescent="0.2">
      <c r="A544" s="83" t="s">
        <v>181</v>
      </c>
      <c r="B544" s="83">
        <v>2</v>
      </c>
      <c r="C544" s="84">
        <v>1021.21232398</v>
      </c>
      <c r="D544" s="84">
        <v>1014.30379318</v>
      </c>
      <c r="E544" s="84">
        <v>163.77932333999999</v>
      </c>
      <c r="F544" s="84">
        <v>163.77932333999999</v>
      </c>
    </row>
    <row r="545" spans="1:6" ht="12.75" customHeight="1" x14ac:dyDescent="0.2">
      <c r="A545" s="83" t="s">
        <v>181</v>
      </c>
      <c r="B545" s="83">
        <v>3</v>
      </c>
      <c r="C545" s="84">
        <v>1081.58642166</v>
      </c>
      <c r="D545" s="84">
        <v>1070.60341395</v>
      </c>
      <c r="E545" s="84">
        <v>172.87000588999999</v>
      </c>
      <c r="F545" s="84">
        <v>172.87000588999999</v>
      </c>
    </row>
    <row r="546" spans="1:6" ht="12.75" customHeight="1" x14ac:dyDescent="0.2">
      <c r="A546" s="83" t="s">
        <v>181</v>
      </c>
      <c r="B546" s="83">
        <v>4</v>
      </c>
      <c r="C546" s="84">
        <v>1082.5908901299999</v>
      </c>
      <c r="D546" s="84">
        <v>1072.59562082</v>
      </c>
      <c r="E546" s="84">
        <v>173.19168693</v>
      </c>
      <c r="F546" s="84">
        <v>173.19168693</v>
      </c>
    </row>
    <row r="547" spans="1:6" ht="12.75" customHeight="1" x14ac:dyDescent="0.2">
      <c r="A547" s="83" t="s">
        <v>181</v>
      </c>
      <c r="B547" s="83">
        <v>5</v>
      </c>
      <c r="C547" s="84">
        <v>1082.2215919800001</v>
      </c>
      <c r="D547" s="84">
        <v>1070.2861419799999</v>
      </c>
      <c r="E547" s="84">
        <v>172.81877609</v>
      </c>
      <c r="F547" s="84">
        <v>172.81877609</v>
      </c>
    </row>
    <row r="548" spans="1:6" ht="12.75" customHeight="1" x14ac:dyDescent="0.2">
      <c r="A548" s="83" t="s">
        <v>181</v>
      </c>
      <c r="B548" s="83">
        <v>6</v>
      </c>
      <c r="C548" s="84">
        <v>1055.50987665</v>
      </c>
      <c r="D548" s="84">
        <v>1042.8738186999999</v>
      </c>
      <c r="E548" s="84">
        <v>168.39251662999999</v>
      </c>
      <c r="F548" s="84">
        <v>168.39251662999999</v>
      </c>
    </row>
    <row r="549" spans="1:6" ht="12.75" customHeight="1" x14ac:dyDescent="0.2">
      <c r="A549" s="83" t="s">
        <v>181</v>
      </c>
      <c r="B549" s="83">
        <v>7</v>
      </c>
      <c r="C549" s="84">
        <v>1033.5396625599999</v>
      </c>
      <c r="D549" s="84">
        <v>1022.36839313</v>
      </c>
      <c r="E549" s="84">
        <v>165.08151183000001</v>
      </c>
      <c r="F549" s="84">
        <v>165.08151183000001</v>
      </c>
    </row>
    <row r="550" spans="1:6" ht="12.75" customHeight="1" x14ac:dyDescent="0.2">
      <c r="A550" s="83" t="s">
        <v>181</v>
      </c>
      <c r="B550" s="83">
        <v>8</v>
      </c>
      <c r="C550" s="84">
        <v>974.42175277000001</v>
      </c>
      <c r="D550" s="84">
        <v>966.99948079000001</v>
      </c>
      <c r="E550" s="84">
        <v>156.14111048999999</v>
      </c>
      <c r="F550" s="84">
        <v>156.14111048999999</v>
      </c>
    </row>
    <row r="551" spans="1:6" ht="12.75" customHeight="1" x14ac:dyDescent="0.2">
      <c r="A551" s="83" t="s">
        <v>181</v>
      </c>
      <c r="B551" s="83">
        <v>9</v>
      </c>
      <c r="C551" s="84">
        <v>941.83585237</v>
      </c>
      <c r="D551" s="84">
        <v>931.50178624</v>
      </c>
      <c r="E551" s="84">
        <v>150.4093086</v>
      </c>
      <c r="F551" s="84">
        <v>150.4093086</v>
      </c>
    </row>
    <row r="552" spans="1:6" ht="12.75" customHeight="1" x14ac:dyDescent="0.2">
      <c r="A552" s="83" t="s">
        <v>181</v>
      </c>
      <c r="B552" s="83">
        <v>10</v>
      </c>
      <c r="C552" s="84">
        <v>940.65467353999998</v>
      </c>
      <c r="D552" s="84">
        <v>931.92301014999998</v>
      </c>
      <c r="E552" s="84">
        <v>150.47732350000001</v>
      </c>
      <c r="F552" s="84">
        <v>150.47732350000001</v>
      </c>
    </row>
    <row r="553" spans="1:6" ht="12.75" customHeight="1" x14ac:dyDescent="0.2">
      <c r="A553" s="83" t="s">
        <v>181</v>
      </c>
      <c r="B553" s="83">
        <v>11</v>
      </c>
      <c r="C553" s="84">
        <v>951.68394939999996</v>
      </c>
      <c r="D553" s="84">
        <v>943.09107104999998</v>
      </c>
      <c r="E553" s="84">
        <v>152.28062686999999</v>
      </c>
      <c r="F553" s="84">
        <v>152.28062686999999</v>
      </c>
    </row>
    <row r="554" spans="1:6" ht="12.75" customHeight="1" x14ac:dyDescent="0.2">
      <c r="A554" s="83" t="s">
        <v>181</v>
      </c>
      <c r="B554" s="83">
        <v>12</v>
      </c>
      <c r="C554" s="84">
        <v>946.86331256000005</v>
      </c>
      <c r="D554" s="84">
        <v>936.59698446000004</v>
      </c>
      <c r="E554" s="84">
        <v>151.2320287</v>
      </c>
      <c r="F554" s="84">
        <v>151.2320287</v>
      </c>
    </row>
    <row r="555" spans="1:6" ht="12.75" customHeight="1" x14ac:dyDescent="0.2">
      <c r="A555" s="83" t="s">
        <v>181</v>
      </c>
      <c r="B555" s="83">
        <v>13</v>
      </c>
      <c r="C555" s="84">
        <v>954.91255584999999</v>
      </c>
      <c r="D555" s="84">
        <v>948.22623910000004</v>
      </c>
      <c r="E555" s="84">
        <v>153.10980089</v>
      </c>
      <c r="F555" s="84">
        <v>153.10980089</v>
      </c>
    </row>
    <row r="556" spans="1:6" ht="12.75" customHeight="1" x14ac:dyDescent="0.2">
      <c r="A556" s="83" t="s">
        <v>181</v>
      </c>
      <c r="B556" s="83">
        <v>14</v>
      </c>
      <c r="C556" s="84">
        <v>1011.16321364</v>
      </c>
      <c r="D556" s="84">
        <v>998.65254951999998</v>
      </c>
      <c r="E556" s="84">
        <v>161.25212181000001</v>
      </c>
      <c r="F556" s="84">
        <v>161.25212181000001</v>
      </c>
    </row>
    <row r="557" spans="1:6" ht="12.75" customHeight="1" x14ac:dyDescent="0.2">
      <c r="A557" s="83" t="s">
        <v>181</v>
      </c>
      <c r="B557" s="83">
        <v>15</v>
      </c>
      <c r="C557" s="84">
        <v>1066.2681133599999</v>
      </c>
      <c r="D557" s="84">
        <v>1058.2961620799999</v>
      </c>
      <c r="E557" s="84">
        <v>170.88275770000001</v>
      </c>
      <c r="F557" s="84">
        <v>170.88275770000001</v>
      </c>
    </row>
    <row r="558" spans="1:6" ht="12.75" customHeight="1" x14ac:dyDescent="0.2">
      <c r="A558" s="83" t="s">
        <v>181</v>
      </c>
      <c r="B558" s="83">
        <v>16</v>
      </c>
      <c r="C558" s="84">
        <v>1086.79279711</v>
      </c>
      <c r="D558" s="84">
        <v>1072.5860611000001</v>
      </c>
      <c r="E558" s="84">
        <v>173.19014332</v>
      </c>
      <c r="F558" s="84">
        <v>173.19014332</v>
      </c>
    </row>
    <row r="559" spans="1:6" ht="12.75" customHeight="1" x14ac:dyDescent="0.2">
      <c r="A559" s="83" t="s">
        <v>181</v>
      </c>
      <c r="B559" s="83">
        <v>17</v>
      </c>
      <c r="C559" s="84">
        <v>1086.61850839</v>
      </c>
      <c r="D559" s="84">
        <v>1068.04704825</v>
      </c>
      <c r="E559" s="84">
        <v>172.45723031</v>
      </c>
      <c r="F559" s="84">
        <v>172.45723031</v>
      </c>
    </row>
    <row r="560" spans="1:6" ht="12.75" customHeight="1" x14ac:dyDescent="0.2">
      <c r="A560" s="83" t="s">
        <v>181</v>
      </c>
      <c r="B560" s="83">
        <v>18</v>
      </c>
      <c r="C560" s="84">
        <v>1052.51178415</v>
      </c>
      <c r="D560" s="84">
        <v>1038.89443392</v>
      </c>
      <c r="E560" s="84">
        <v>167.74996658000001</v>
      </c>
      <c r="F560" s="84">
        <v>167.74996658000001</v>
      </c>
    </row>
    <row r="561" spans="1:6" ht="12.75" customHeight="1" x14ac:dyDescent="0.2">
      <c r="A561" s="83" t="s">
        <v>181</v>
      </c>
      <c r="B561" s="83">
        <v>19</v>
      </c>
      <c r="C561" s="84">
        <v>977.29006556000002</v>
      </c>
      <c r="D561" s="84">
        <v>964.63289451000003</v>
      </c>
      <c r="E561" s="84">
        <v>155.75897852</v>
      </c>
      <c r="F561" s="84">
        <v>155.75897852</v>
      </c>
    </row>
    <row r="562" spans="1:6" ht="12.75" customHeight="1" x14ac:dyDescent="0.2">
      <c r="A562" s="83" t="s">
        <v>181</v>
      </c>
      <c r="B562" s="83">
        <v>20</v>
      </c>
      <c r="C562" s="84">
        <v>940.76375247999999</v>
      </c>
      <c r="D562" s="84">
        <v>925.49865758999999</v>
      </c>
      <c r="E562" s="84">
        <v>149.43998525000001</v>
      </c>
      <c r="F562" s="84">
        <v>149.43998525000001</v>
      </c>
    </row>
    <row r="563" spans="1:6" ht="12.75" customHeight="1" x14ac:dyDescent="0.2">
      <c r="A563" s="83" t="s">
        <v>181</v>
      </c>
      <c r="B563" s="83">
        <v>21</v>
      </c>
      <c r="C563" s="84">
        <v>912.31291947</v>
      </c>
      <c r="D563" s="84">
        <v>902.15064255000004</v>
      </c>
      <c r="E563" s="84">
        <v>145.66998839999999</v>
      </c>
      <c r="F563" s="84">
        <v>145.66998839999999</v>
      </c>
    </row>
    <row r="564" spans="1:6" ht="12.75" customHeight="1" x14ac:dyDescent="0.2">
      <c r="A564" s="83" t="s">
        <v>181</v>
      </c>
      <c r="B564" s="83">
        <v>22</v>
      </c>
      <c r="C564" s="84">
        <v>903.48959306999996</v>
      </c>
      <c r="D564" s="84">
        <v>903.30449624000005</v>
      </c>
      <c r="E564" s="84">
        <v>145.85630080999999</v>
      </c>
      <c r="F564" s="84">
        <v>145.85630080999999</v>
      </c>
    </row>
    <row r="565" spans="1:6" ht="12.75" customHeight="1" x14ac:dyDescent="0.2">
      <c r="A565" s="83" t="s">
        <v>181</v>
      </c>
      <c r="B565" s="83">
        <v>23</v>
      </c>
      <c r="C565" s="84">
        <v>926.93779719999998</v>
      </c>
      <c r="D565" s="84">
        <v>921.49653589000002</v>
      </c>
      <c r="E565" s="84">
        <v>148.79376389000001</v>
      </c>
      <c r="F565" s="84">
        <v>148.79376389000001</v>
      </c>
    </row>
    <row r="566" spans="1:6" ht="12.75" customHeight="1" x14ac:dyDescent="0.2">
      <c r="A566" s="83" t="s">
        <v>181</v>
      </c>
      <c r="B566" s="83">
        <v>24</v>
      </c>
      <c r="C566" s="84">
        <v>948.49760131000005</v>
      </c>
      <c r="D566" s="84">
        <v>938.67934579999996</v>
      </c>
      <c r="E566" s="84">
        <v>151.56826695000001</v>
      </c>
      <c r="F566" s="84">
        <v>151.56826695000001</v>
      </c>
    </row>
    <row r="567" spans="1:6" ht="12.75" customHeight="1" x14ac:dyDescent="0.2">
      <c r="A567" s="83" t="s">
        <v>182</v>
      </c>
      <c r="B567" s="83">
        <v>1</v>
      </c>
      <c r="C567" s="84">
        <v>951.96073371</v>
      </c>
      <c r="D567" s="84">
        <v>943.93801086999997</v>
      </c>
      <c r="E567" s="84">
        <v>152.41738199</v>
      </c>
      <c r="F567" s="84">
        <v>152.41738199</v>
      </c>
    </row>
    <row r="568" spans="1:6" ht="12.75" customHeight="1" x14ac:dyDescent="0.2">
      <c r="A568" s="83" t="s">
        <v>182</v>
      </c>
      <c r="B568" s="83">
        <v>2</v>
      </c>
      <c r="C568" s="84">
        <v>1013.87009927</v>
      </c>
      <c r="D568" s="84">
        <v>1004.24140608</v>
      </c>
      <c r="E568" s="84">
        <v>162.15455277000001</v>
      </c>
      <c r="F568" s="84">
        <v>162.15455277000001</v>
      </c>
    </row>
    <row r="569" spans="1:6" ht="12.75" customHeight="1" x14ac:dyDescent="0.2">
      <c r="A569" s="83" t="s">
        <v>182</v>
      </c>
      <c r="B569" s="83">
        <v>3</v>
      </c>
      <c r="C569" s="84">
        <v>1061.1445736400001</v>
      </c>
      <c r="D569" s="84">
        <v>1054.9253192000001</v>
      </c>
      <c r="E569" s="84">
        <v>170.33846872999999</v>
      </c>
      <c r="F569" s="84">
        <v>170.33846872999999</v>
      </c>
    </row>
    <row r="570" spans="1:6" ht="12.75" customHeight="1" x14ac:dyDescent="0.2">
      <c r="A570" s="83" t="s">
        <v>182</v>
      </c>
      <c r="B570" s="83">
        <v>4</v>
      </c>
      <c r="C570" s="84">
        <v>1063.4454477300001</v>
      </c>
      <c r="D570" s="84">
        <v>1061.83264072</v>
      </c>
      <c r="E570" s="84">
        <v>171.45379181999999</v>
      </c>
      <c r="F570" s="84">
        <v>171.45379181999999</v>
      </c>
    </row>
    <row r="571" spans="1:6" ht="12.75" customHeight="1" x14ac:dyDescent="0.2">
      <c r="A571" s="83" t="s">
        <v>182</v>
      </c>
      <c r="B571" s="83">
        <v>5</v>
      </c>
      <c r="C571" s="84">
        <v>1064.0588396999999</v>
      </c>
      <c r="D571" s="84">
        <v>1054.9120629700001</v>
      </c>
      <c r="E571" s="84">
        <v>170.33632825000001</v>
      </c>
      <c r="F571" s="84">
        <v>170.33632825000001</v>
      </c>
    </row>
    <row r="572" spans="1:6" ht="12.75" customHeight="1" x14ac:dyDescent="0.2">
      <c r="A572" s="83" t="s">
        <v>182</v>
      </c>
      <c r="B572" s="83">
        <v>6</v>
      </c>
      <c r="C572" s="84">
        <v>1042.9233462100001</v>
      </c>
      <c r="D572" s="84">
        <v>1034.9807582399999</v>
      </c>
      <c r="E572" s="84">
        <v>167.11802657000001</v>
      </c>
      <c r="F572" s="84">
        <v>167.11802657000001</v>
      </c>
    </row>
    <row r="573" spans="1:6" ht="12.75" customHeight="1" x14ac:dyDescent="0.2">
      <c r="A573" s="83" t="s">
        <v>182</v>
      </c>
      <c r="B573" s="83">
        <v>7</v>
      </c>
      <c r="C573" s="84">
        <v>1022.7303660600001</v>
      </c>
      <c r="D573" s="84">
        <v>1015.28447527</v>
      </c>
      <c r="E573" s="84">
        <v>163.93767378000001</v>
      </c>
      <c r="F573" s="84">
        <v>163.93767378000001</v>
      </c>
    </row>
    <row r="574" spans="1:6" ht="12.75" customHeight="1" x14ac:dyDescent="0.2">
      <c r="A574" s="83" t="s">
        <v>182</v>
      </c>
      <c r="B574" s="83">
        <v>8</v>
      </c>
      <c r="C574" s="84">
        <v>966.26422098</v>
      </c>
      <c r="D574" s="84">
        <v>955.59437042000002</v>
      </c>
      <c r="E574" s="84">
        <v>154.29953080000001</v>
      </c>
      <c r="F574" s="84">
        <v>154.29953080000001</v>
      </c>
    </row>
    <row r="575" spans="1:6" ht="12.75" customHeight="1" x14ac:dyDescent="0.2">
      <c r="A575" s="83" t="s">
        <v>182</v>
      </c>
      <c r="B575" s="83">
        <v>9</v>
      </c>
      <c r="C575" s="84">
        <v>920.03678266999998</v>
      </c>
      <c r="D575" s="84">
        <v>909.48679970000001</v>
      </c>
      <c r="E575" s="84">
        <v>146.85455546</v>
      </c>
      <c r="F575" s="84">
        <v>146.85455546</v>
      </c>
    </row>
    <row r="576" spans="1:6" ht="12.75" customHeight="1" x14ac:dyDescent="0.2">
      <c r="A576" s="83" t="s">
        <v>182</v>
      </c>
      <c r="B576" s="83">
        <v>10</v>
      </c>
      <c r="C576" s="84">
        <v>895.71205164000003</v>
      </c>
      <c r="D576" s="84">
        <v>886.31408703</v>
      </c>
      <c r="E576" s="84">
        <v>143.11286462999999</v>
      </c>
      <c r="F576" s="84">
        <v>143.11286462999999</v>
      </c>
    </row>
    <row r="577" spans="1:6" ht="12.75" customHeight="1" x14ac:dyDescent="0.2">
      <c r="A577" s="83" t="s">
        <v>182</v>
      </c>
      <c r="B577" s="83">
        <v>11</v>
      </c>
      <c r="C577" s="84">
        <v>932.72109361000003</v>
      </c>
      <c r="D577" s="84">
        <v>924.85994163999999</v>
      </c>
      <c r="E577" s="84">
        <v>149.33685198000001</v>
      </c>
      <c r="F577" s="84">
        <v>149.33685198000001</v>
      </c>
    </row>
    <row r="578" spans="1:6" ht="12.75" customHeight="1" x14ac:dyDescent="0.2">
      <c r="A578" s="83" t="s">
        <v>182</v>
      </c>
      <c r="B578" s="83">
        <v>12</v>
      </c>
      <c r="C578" s="84">
        <v>945.83951235999996</v>
      </c>
      <c r="D578" s="84">
        <v>937.69731446000003</v>
      </c>
      <c r="E578" s="84">
        <v>151.40969865</v>
      </c>
      <c r="F578" s="84">
        <v>151.40969865</v>
      </c>
    </row>
    <row r="579" spans="1:6" ht="12.75" customHeight="1" x14ac:dyDescent="0.2">
      <c r="A579" s="83" t="s">
        <v>182</v>
      </c>
      <c r="B579" s="83">
        <v>13</v>
      </c>
      <c r="C579" s="84">
        <v>987.12920970000005</v>
      </c>
      <c r="D579" s="84">
        <v>978.64353820999997</v>
      </c>
      <c r="E579" s="84">
        <v>158.02127288</v>
      </c>
      <c r="F579" s="84">
        <v>158.02127288</v>
      </c>
    </row>
    <row r="580" spans="1:6" ht="12.75" customHeight="1" x14ac:dyDescent="0.2">
      <c r="A580" s="83" t="s">
        <v>182</v>
      </c>
      <c r="B580" s="83">
        <v>14</v>
      </c>
      <c r="C580" s="84">
        <v>1022.70830567</v>
      </c>
      <c r="D580" s="84">
        <v>1010.37755214</v>
      </c>
      <c r="E580" s="84">
        <v>163.1453544</v>
      </c>
      <c r="F580" s="84">
        <v>163.1453544</v>
      </c>
    </row>
    <row r="581" spans="1:6" ht="12.75" customHeight="1" x14ac:dyDescent="0.2">
      <c r="A581" s="83" t="s">
        <v>182</v>
      </c>
      <c r="B581" s="83">
        <v>15</v>
      </c>
      <c r="C581" s="84">
        <v>1047.30345504</v>
      </c>
      <c r="D581" s="84">
        <v>1034.99856168</v>
      </c>
      <c r="E581" s="84">
        <v>167.12090128</v>
      </c>
      <c r="F581" s="84">
        <v>167.12090128</v>
      </c>
    </row>
    <row r="582" spans="1:6" ht="12.75" customHeight="1" x14ac:dyDescent="0.2">
      <c r="A582" s="83" t="s">
        <v>182</v>
      </c>
      <c r="B582" s="83">
        <v>16</v>
      </c>
      <c r="C582" s="84">
        <v>1067.8634785900001</v>
      </c>
      <c r="D582" s="84">
        <v>1052.19111206</v>
      </c>
      <c r="E582" s="84">
        <v>169.89697713999999</v>
      </c>
      <c r="F582" s="84">
        <v>169.89697713999999</v>
      </c>
    </row>
    <row r="583" spans="1:6" ht="12.75" customHeight="1" x14ac:dyDescent="0.2">
      <c r="A583" s="83" t="s">
        <v>182</v>
      </c>
      <c r="B583" s="83">
        <v>17</v>
      </c>
      <c r="C583" s="84">
        <v>1059.2227748800001</v>
      </c>
      <c r="D583" s="84">
        <v>1042.68308897</v>
      </c>
      <c r="E583" s="84">
        <v>168.36171956000001</v>
      </c>
      <c r="F583" s="84">
        <v>168.36171956000001</v>
      </c>
    </row>
    <row r="584" spans="1:6" ht="12.75" customHeight="1" x14ac:dyDescent="0.2">
      <c r="A584" s="83" t="s">
        <v>182</v>
      </c>
      <c r="B584" s="83">
        <v>18</v>
      </c>
      <c r="C584" s="84">
        <v>1020.0141422299999</v>
      </c>
      <c r="D584" s="84">
        <v>1007.81624881</v>
      </c>
      <c r="E584" s="84">
        <v>162.73178153999999</v>
      </c>
      <c r="F584" s="84">
        <v>162.73178153999999</v>
      </c>
    </row>
    <row r="585" spans="1:6" ht="12.75" customHeight="1" x14ac:dyDescent="0.2">
      <c r="A585" s="83" t="s">
        <v>182</v>
      </c>
      <c r="B585" s="83">
        <v>19</v>
      </c>
      <c r="C585" s="84">
        <v>943.11767732999999</v>
      </c>
      <c r="D585" s="84">
        <v>931.04999505000001</v>
      </c>
      <c r="E585" s="84">
        <v>150.33635801</v>
      </c>
      <c r="F585" s="84">
        <v>150.33635801</v>
      </c>
    </row>
    <row r="586" spans="1:6" ht="12.75" customHeight="1" x14ac:dyDescent="0.2">
      <c r="A586" s="83" t="s">
        <v>182</v>
      </c>
      <c r="B586" s="83">
        <v>20</v>
      </c>
      <c r="C586" s="84">
        <v>894.51313564999998</v>
      </c>
      <c r="D586" s="84">
        <v>885.45435183999996</v>
      </c>
      <c r="E586" s="84">
        <v>142.97404345000001</v>
      </c>
      <c r="F586" s="84">
        <v>142.97404345000001</v>
      </c>
    </row>
    <row r="587" spans="1:6" ht="12.75" customHeight="1" x14ac:dyDescent="0.2">
      <c r="A587" s="83" t="s">
        <v>182</v>
      </c>
      <c r="B587" s="83">
        <v>21</v>
      </c>
      <c r="C587" s="84">
        <v>901.38862482000002</v>
      </c>
      <c r="D587" s="84">
        <v>899.12017701000002</v>
      </c>
      <c r="E587" s="84">
        <v>145.18066006000001</v>
      </c>
      <c r="F587" s="84">
        <v>145.18066006000001</v>
      </c>
    </row>
    <row r="588" spans="1:6" ht="12.75" customHeight="1" x14ac:dyDescent="0.2">
      <c r="A588" s="83" t="s">
        <v>182</v>
      </c>
      <c r="B588" s="83">
        <v>22</v>
      </c>
      <c r="C588" s="84">
        <v>891.96898489</v>
      </c>
      <c r="D588" s="84">
        <v>883.49571878999996</v>
      </c>
      <c r="E588" s="84">
        <v>142.65778356999999</v>
      </c>
      <c r="F588" s="84">
        <v>142.65778356999999</v>
      </c>
    </row>
    <row r="589" spans="1:6" ht="12.75" customHeight="1" x14ac:dyDescent="0.2">
      <c r="A589" s="83" t="s">
        <v>182</v>
      </c>
      <c r="B589" s="83">
        <v>23</v>
      </c>
      <c r="C589" s="84">
        <v>905.60008631000005</v>
      </c>
      <c r="D589" s="84">
        <v>897.64967223999997</v>
      </c>
      <c r="E589" s="84">
        <v>144.9432181</v>
      </c>
      <c r="F589" s="84">
        <v>144.9432181</v>
      </c>
    </row>
    <row r="590" spans="1:6" ht="12.75" customHeight="1" x14ac:dyDescent="0.2">
      <c r="A590" s="83" t="s">
        <v>182</v>
      </c>
      <c r="B590" s="83">
        <v>24</v>
      </c>
      <c r="C590" s="84">
        <v>926.83246635</v>
      </c>
      <c r="D590" s="84">
        <v>916.67578790000005</v>
      </c>
      <c r="E590" s="84">
        <v>148.01535917999999</v>
      </c>
      <c r="F590" s="84">
        <v>148.01535917999999</v>
      </c>
    </row>
    <row r="591" spans="1:6" ht="12.75" customHeight="1" x14ac:dyDescent="0.2">
      <c r="A591" s="83" t="s">
        <v>183</v>
      </c>
      <c r="B591" s="83">
        <v>1</v>
      </c>
      <c r="C591" s="84">
        <v>965.02798143999996</v>
      </c>
      <c r="D591" s="84">
        <v>956.16231606999997</v>
      </c>
      <c r="E591" s="84">
        <v>154.39123681000001</v>
      </c>
      <c r="F591" s="84">
        <v>154.39123681000001</v>
      </c>
    </row>
    <row r="592" spans="1:6" ht="12.75" customHeight="1" x14ac:dyDescent="0.2">
      <c r="A592" s="83" t="s">
        <v>183</v>
      </c>
      <c r="B592" s="83">
        <v>2</v>
      </c>
      <c r="C592" s="84">
        <v>1015.63928966</v>
      </c>
      <c r="D592" s="84">
        <v>1005.54520123</v>
      </c>
      <c r="E592" s="84">
        <v>162.36507617999999</v>
      </c>
      <c r="F592" s="84">
        <v>162.36507617999999</v>
      </c>
    </row>
    <row r="593" spans="1:6" ht="12.75" customHeight="1" x14ac:dyDescent="0.2">
      <c r="A593" s="83" t="s">
        <v>183</v>
      </c>
      <c r="B593" s="83">
        <v>3</v>
      </c>
      <c r="C593" s="84">
        <v>1070.8000892800001</v>
      </c>
      <c r="D593" s="84">
        <v>1059.3009495900001</v>
      </c>
      <c r="E593" s="84">
        <v>171.04500042999999</v>
      </c>
      <c r="F593" s="84">
        <v>171.04500042999999</v>
      </c>
    </row>
    <row r="594" spans="1:6" ht="12.75" customHeight="1" x14ac:dyDescent="0.2">
      <c r="A594" s="83" t="s">
        <v>183</v>
      </c>
      <c r="B594" s="83">
        <v>4</v>
      </c>
      <c r="C594" s="84">
        <v>1084.2131178499999</v>
      </c>
      <c r="D594" s="84">
        <v>1068.7970013199999</v>
      </c>
      <c r="E594" s="84">
        <v>172.57832500000001</v>
      </c>
      <c r="F594" s="84">
        <v>172.57832500000001</v>
      </c>
    </row>
    <row r="595" spans="1:6" ht="12.75" customHeight="1" x14ac:dyDescent="0.2">
      <c r="A595" s="83" t="s">
        <v>183</v>
      </c>
      <c r="B595" s="83">
        <v>5</v>
      </c>
      <c r="C595" s="84">
        <v>1079.14845113</v>
      </c>
      <c r="D595" s="84">
        <v>1065.5561046800001</v>
      </c>
      <c r="E595" s="84">
        <v>172.05501841</v>
      </c>
      <c r="F595" s="84">
        <v>172.05501841</v>
      </c>
    </row>
    <row r="596" spans="1:6" ht="12.75" customHeight="1" x14ac:dyDescent="0.2">
      <c r="A596" s="83" t="s">
        <v>183</v>
      </c>
      <c r="B596" s="83">
        <v>6</v>
      </c>
      <c r="C596" s="84">
        <v>1054.37942481</v>
      </c>
      <c r="D596" s="84">
        <v>1042.58998877</v>
      </c>
      <c r="E596" s="84">
        <v>168.34668669999999</v>
      </c>
      <c r="F596" s="84">
        <v>168.34668669999999</v>
      </c>
    </row>
    <row r="597" spans="1:6" ht="12.75" customHeight="1" x14ac:dyDescent="0.2">
      <c r="A597" s="83" t="s">
        <v>183</v>
      </c>
      <c r="B597" s="83">
        <v>7</v>
      </c>
      <c r="C597" s="84">
        <v>1030.47286897</v>
      </c>
      <c r="D597" s="84">
        <v>1018.4396094700001</v>
      </c>
      <c r="E597" s="84">
        <v>164.44713232999999</v>
      </c>
      <c r="F597" s="84">
        <v>164.44713232999999</v>
      </c>
    </row>
    <row r="598" spans="1:6" ht="12.75" customHeight="1" x14ac:dyDescent="0.2">
      <c r="A598" s="83" t="s">
        <v>183</v>
      </c>
      <c r="B598" s="83">
        <v>8</v>
      </c>
      <c r="C598" s="84">
        <v>984.52112466000005</v>
      </c>
      <c r="D598" s="84">
        <v>969.10256027000003</v>
      </c>
      <c r="E598" s="84">
        <v>156.48069408999999</v>
      </c>
      <c r="F598" s="84">
        <v>156.48069408999999</v>
      </c>
    </row>
    <row r="599" spans="1:6" ht="12.75" customHeight="1" x14ac:dyDescent="0.2">
      <c r="A599" s="83" t="s">
        <v>183</v>
      </c>
      <c r="B599" s="83">
        <v>9</v>
      </c>
      <c r="C599" s="84">
        <v>928.41893508999999</v>
      </c>
      <c r="D599" s="84">
        <v>919.41233255999998</v>
      </c>
      <c r="E599" s="84">
        <v>148.45722821000001</v>
      </c>
      <c r="F599" s="84">
        <v>148.45722821000001</v>
      </c>
    </row>
    <row r="600" spans="1:6" ht="12.75" customHeight="1" x14ac:dyDescent="0.2">
      <c r="A600" s="83" t="s">
        <v>183</v>
      </c>
      <c r="B600" s="83">
        <v>10</v>
      </c>
      <c r="C600" s="84">
        <v>901.33037855999999</v>
      </c>
      <c r="D600" s="84">
        <v>892.99375255999996</v>
      </c>
      <c r="E600" s="84">
        <v>144.19142818</v>
      </c>
      <c r="F600" s="84">
        <v>144.19142818</v>
      </c>
    </row>
    <row r="601" spans="1:6" ht="12.75" customHeight="1" x14ac:dyDescent="0.2">
      <c r="A601" s="83" t="s">
        <v>183</v>
      </c>
      <c r="B601" s="83">
        <v>11</v>
      </c>
      <c r="C601" s="84">
        <v>928.18848151999998</v>
      </c>
      <c r="D601" s="84">
        <v>917.91855381000005</v>
      </c>
      <c r="E601" s="84">
        <v>148.21602820999999</v>
      </c>
      <c r="F601" s="84">
        <v>148.21602820999999</v>
      </c>
    </row>
    <row r="602" spans="1:6" ht="12.75" customHeight="1" x14ac:dyDescent="0.2">
      <c r="A602" s="83" t="s">
        <v>183</v>
      </c>
      <c r="B602" s="83">
        <v>12</v>
      </c>
      <c r="C602" s="84">
        <v>917.73038086999998</v>
      </c>
      <c r="D602" s="84">
        <v>908.74894006</v>
      </c>
      <c r="E602" s="84">
        <v>146.73541348000001</v>
      </c>
      <c r="F602" s="84">
        <v>146.73541348000001</v>
      </c>
    </row>
    <row r="603" spans="1:6" ht="12.75" customHeight="1" x14ac:dyDescent="0.2">
      <c r="A603" s="83" t="s">
        <v>183</v>
      </c>
      <c r="B603" s="83">
        <v>13</v>
      </c>
      <c r="C603" s="84">
        <v>939.35458773000005</v>
      </c>
      <c r="D603" s="84">
        <v>927.63803849999999</v>
      </c>
      <c r="E603" s="84">
        <v>149.78543042999999</v>
      </c>
      <c r="F603" s="84">
        <v>149.78543042999999</v>
      </c>
    </row>
    <row r="604" spans="1:6" ht="12.75" customHeight="1" x14ac:dyDescent="0.2">
      <c r="A604" s="83" t="s">
        <v>183</v>
      </c>
      <c r="B604" s="83">
        <v>14</v>
      </c>
      <c r="C604" s="84">
        <v>978.87067190000005</v>
      </c>
      <c r="D604" s="84">
        <v>967.54606645000001</v>
      </c>
      <c r="E604" s="84">
        <v>156.2293675</v>
      </c>
      <c r="F604" s="84">
        <v>156.2293675</v>
      </c>
    </row>
    <row r="605" spans="1:6" ht="12.75" customHeight="1" x14ac:dyDescent="0.2">
      <c r="A605" s="83" t="s">
        <v>183</v>
      </c>
      <c r="B605" s="83">
        <v>15</v>
      </c>
      <c r="C605" s="84">
        <v>1014.63762221</v>
      </c>
      <c r="D605" s="84">
        <v>1005.71722585</v>
      </c>
      <c r="E605" s="84">
        <v>162.39285294000001</v>
      </c>
      <c r="F605" s="84">
        <v>162.39285294000001</v>
      </c>
    </row>
    <row r="606" spans="1:6" ht="12.75" customHeight="1" x14ac:dyDescent="0.2">
      <c r="A606" s="83" t="s">
        <v>183</v>
      </c>
      <c r="B606" s="83">
        <v>16</v>
      </c>
      <c r="C606" s="84">
        <v>1041.31535796</v>
      </c>
      <c r="D606" s="84">
        <v>1028.00987358</v>
      </c>
      <c r="E606" s="84">
        <v>165.99243995</v>
      </c>
      <c r="F606" s="84">
        <v>165.99243995</v>
      </c>
    </row>
    <row r="607" spans="1:6" ht="12.75" customHeight="1" x14ac:dyDescent="0.2">
      <c r="A607" s="83" t="s">
        <v>183</v>
      </c>
      <c r="B607" s="83">
        <v>17</v>
      </c>
      <c r="C607" s="84">
        <v>1029.6522194900001</v>
      </c>
      <c r="D607" s="84">
        <v>1017.1495389299999</v>
      </c>
      <c r="E607" s="84">
        <v>164.23882503999999</v>
      </c>
      <c r="F607" s="84">
        <v>164.23882503999999</v>
      </c>
    </row>
    <row r="608" spans="1:6" ht="12.75" customHeight="1" x14ac:dyDescent="0.2">
      <c r="A608" s="83" t="s">
        <v>183</v>
      </c>
      <c r="B608" s="83">
        <v>18</v>
      </c>
      <c r="C608" s="84">
        <v>987.83906693999995</v>
      </c>
      <c r="D608" s="84">
        <v>973.91997832000004</v>
      </c>
      <c r="E608" s="84">
        <v>157.25856110999999</v>
      </c>
      <c r="F608" s="84">
        <v>157.25856110999999</v>
      </c>
    </row>
    <row r="609" spans="1:6" ht="12.75" customHeight="1" x14ac:dyDescent="0.2">
      <c r="A609" s="83" t="s">
        <v>183</v>
      </c>
      <c r="B609" s="83">
        <v>19</v>
      </c>
      <c r="C609" s="84">
        <v>907.47148030999995</v>
      </c>
      <c r="D609" s="84">
        <v>895.61999084000001</v>
      </c>
      <c r="E609" s="84">
        <v>144.61548607</v>
      </c>
      <c r="F609" s="84">
        <v>144.61548607</v>
      </c>
    </row>
    <row r="610" spans="1:6" ht="12.75" customHeight="1" x14ac:dyDescent="0.2">
      <c r="A610" s="83" t="s">
        <v>183</v>
      </c>
      <c r="B610" s="83">
        <v>20</v>
      </c>
      <c r="C610" s="84">
        <v>864.94123667999997</v>
      </c>
      <c r="D610" s="84">
        <v>855.05916581999998</v>
      </c>
      <c r="E610" s="84">
        <v>138.06614205</v>
      </c>
      <c r="F610" s="84">
        <v>138.06614205</v>
      </c>
    </row>
    <row r="611" spans="1:6" ht="12.75" customHeight="1" x14ac:dyDescent="0.2">
      <c r="A611" s="83" t="s">
        <v>183</v>
      </c>
      <c r="B611" s="83">
        <v>21</v>
      </c>
      <c r="C611" s="84">
        <v>873.01087577999999</v>
      </c>
      <c r="D611" s="84">
        <v>864.76825391</v>
      </c>
      <c r="E611" s="84">
        <v>139.63386553999999</v>
      </c>
      <c r="F611" s="84">
        <v>139.63386553999999</v>
      </c>
    </row>
    <row r="612" spans="1:6" ht="12.75" customHeight="1" x14ac:dyDescent="0.2">
      <c r="A612" s="83" t="s">
        <v>183</v>
      </c>
      <c r="B612" s="83">
        <v>22</v>
      </c>
      <c r="C612" s="84">
        <v>862.30567899000005</v>
      </c>
      <c r="D612" s="84">
        <v>854.53593701</v>
      </c>
      <c r="E612" s="84">
        <v>137.98165646000001</v>
      </c>
      <c r="F612" s="84">
        <v>137.98165646000001</v>
      </c>
    </row>
    <row r="613" spans="1:6" ht="12.75" customHeight="1" x14ac:dyDescent="0.2">
      <c r="A613" s="83" t="s">
        <v>183</v>
      </c>
      <c r="B613" s="83">
        <v>23</v>
      </c>
      <c r="C613" s="84">
        <v>866.88528182000005</v>
      </c>
      <c r="D613" s="84">
        <v>861.74999549999995</v>
      </c>
      <c r="E613" s="84">
        <v>139.14650828000001</v>
      </c>
      <c r="F613" s="84">
        <v>139.14650828000001</v>
      </c>
    </row>
    <row r="614" spans="1:6" ht="12.75" customHeight="1" x14ac:dyDescent="0.2">
      <c r="A614" s="83" t="s">
        <v>183</v>
      </c>
      <c r="B614" s="83">
        <v>24</v>
      </c>
      <c r="C614" s="84">
        <v>885.21975152000005</v>
      </c>
      <c r="D614" s="84">
        <v>876.17012762000002</v>
      </c>
      <c r="E614" s="84">
        <v>141.47492260000001</v>
      </c>
      <c r="F614" s="84">
        <v>141.47492260000001</v>
      </c>
    </row>
    <row r="615" spans="1:6" ht="12.75" customHeight="1" x14ac:dyDescent="0.2">
      <c r="A615" s="83" t="s">
        <v>184</v>
      </c>
      <c r="B615" s="83">
        <v>1</v>
      </c>
      <c r="C615" s="84">
        <v>938.94162984000002</v>
      </c>
      <c r="D615" s="84">
        <v>931.34359402999996</v>
      </c>
      <c r="E615" s="84">
        <v>150.38376535</v>
      </c>
      <c r="F615" s="84">
        <v>150.38376535</v>
      </c>
    </row>
    <row r="616" spans="1:6" ht="12.75" customHeight="1" x14ac:dyDescent="0.2">
      <c r="A616" s="83" t="s">
        <v>184</v>
      </c>
      <c r="B616" s="83">
        <v>2</v>
      </c>
      <c r="C616" s="84">
        <v>988.0619557</v>
      </c>
      <c r="D616" s="84">
        <v>975.32038748000002</v>
      </c>
      <c r="E616" s="84">
        <v>157.48468474000001</v>
      </c>
      <c r="F616" s="84">
        <v>157.48468474000001</v>
      </c>
    </row>
    <row r="617" spans="1:6" ht="12.75" customHeight="1" x14ac:dyDescent="0.2">
      <c r="A617" s="83" t="s">
        <v>184</v>
      </c>
      <c r="B617" s="83">
        <v>3</v>
      </c>
      <c r="C617" s="84">
        <v>1047.0210546999999</v>
      </c>
      <c r="D617" s="84">
        <v>1037.1229157299999</v>
      </c>
      <c r="E617" s="84">
        <v>167.46392008000001</v>
      </c>
      <c r="F617" s="84">
        <v>167.46392008000001</v>
      </c>
    </row>
    <row r="618" spans="1:6" ht="12.75" customHeight="1" x14ac:dyDescent="0.2">
      <c r="A618" s="83" t="s">
        <v>184</v>
      </c>
      <c r="B618" s="83">
        <v>4</v>
      </c>
      <c r="C618" s="84">
        <v>1058.2593168799999</v>
      </c>
      <c r="D618" s="84">
        <v>1048.0283095299999</v>
      </c>
      <c r="E618" s="84">
        <v>169.22481069</v>
      </c>
      <c r="F618" s="84">
        <v>169.22481069</v>
      </c>
    </row>
    <row r="619" spans="1:6" ht="12.75" customHeight="1" x14ac:dyDescent="0.2">
      <c r="A619" s="83" t="s">
        <v>184</v>
      </c>
      <c r="B619" s="83">
        <v>5</v>
      </c>
      <c r="C619" s="84">
        <v>1060.81768676</v>
      </c>
      <c r="D619" s="84">
        <v>1050.52390145</v>
      </c>
      <c r="E619" s="84">
        <v>169.62777315</v>
      </c>
      <c r="F619" s="84">
        <v>169.62777315</v>
      </c>
    </row>
    <row r="620" spans="1:6" ht="12.75" customHeight="1" x14ac:dyDescent="0.2">
      <c r="A620" s="83" t="s">
        <v>184</v>
      </c>
      <c r="B620" s="83">
        <v>6</v>
      </c>
      <c r="C620" s="84">
        <v>1041.98324804</v>
      </c>
      <c r="D620" s="84">
        <v>1030.95249818</v>
      </c>
      <c r="E620" s="84">
        <v>166.46758464999999</v>
      </c>
      <c r="F620" s="84">
        <v>166.46758464999999</v>
      </c>
    </row>
    <row r="621" spans="1:6" ht="12.75" customHeight="1" x14ac:dyDescent="0.2">
      <c r="A621" s="83" t="s">
        <v>184</v>
      </c>
      <c r="B621" s="83">
        <v>7</v>
      </c>
      <c r="C621" s="84">
        <v>1002.7781760300001</v>
      </c>
      <c r="D621" s="84">
        <v>991.20988510999996</v>
      </c>
      <c r="E621" s="84">
        <v>160.05035706999999</v>
      </c>
      <c r="F621" s="84">
        <v>160.05035706999999</v>
      </c>
    </row>
    <row r="622" spans="1:6" ht="12.75" customHeight="1" x14ac:dyDescent="0.2">
      <c r="A622" s="83" t="s">
        <v>184</v>
      </c>
      <c r="B622" s="83">
        <v>8</v>
      </c>
      <c r="C622" s="84">
        <v>942.73368889000005</v>
      </c>
      <c r="D622" s="84">
        <v>929.84416955999995</v>
      </c>
      <c r="E622" s="84">
        <v>150.14165374000001</v>
      </c>
      <c r="F622" s="84">
        <v>150.14165374000001</v>
      </c>
    </row>
    <row r="623" spans="1:6" ht="12.75" customHeight="1" x14ac:dyDescent="0.2">
      <c r="A623" s="83" t="s">
        <v>184</v>
      </c>
      <c r="B623" s="83">
        <v>9</v>
      </c>
      <c r="C623" s="84">
        <v>898.47717301</v>
      </c>
      <c r="D623" s="84">
        <v>888.21744490000003</v>
      </c>
      <c r="E623" s="84">
        <v>143.42019923999999</v>
      </c>
      <c r="F623" s="84">
        <v>143.42019923999999</v>
      </c>
    </row>
    <row r="624" spans="1:6" ht="12.75" customHeight="1" x14ac:dyDescent="0.2">
      <c r="A624" s="83" t="s">
        <v>184</v>
      </c>
      <c r="B624" s="83">
        <v>10</v>
      </c>
      <c r="C624" s="84">
        <v>888.55361360999996</v>
      </c>
      <c r="D624" s="84">
        <v>880.57367156999999</v>
      </c>
      <c r="E624" s="84">
        <v>142.18596149999999</v>
      </c>
      <c r="F624" s="84">
        <v>142.18596149999999</v>
      </c>
    </row>
    <row r="625" spans="1:6" ht="12.75" customHeight="1" x14ac:dyDescent="0.2">
      <c r="A625" s="83" t="s">
        <v>184</v>
      </c>
      <c r="B625" s="83">
        <v>11</v>
      </c>
      <c r="C625" s="84">
        <v>902.27779435000002</v>
      </c>
      <c r="D625" s="84">
        <v>900.10205775999998</v>
      </c>
      <c r="E625" s="84">
        <v>145.33920404</v>
      </c>
      <c r="F625" s="84">
        <v>145.33920404</v>
      </c>
    </row>
    <row r="626" spans="1:6" ht="12.75" customHeight="1" x14ac:dyDescent="0.2">
      <c r="A626" s="83" t="s">
        <v>184</v>
      </c>
      <c r="B626" s="83">
        <v>12</v>
      </c>
      <c r="C626" s="84">
        <v>907.37072494999995</v>
      </c>
      <c r="D626" s="84">
        <v>899.49710557000003</v>
      </c>
      <c r="E626" s="84">
        <v>145.2415226</v>
      </c>
      <c r="F626" s="84">
        <v>145.2415226</v>
      </c>
    </row>
    <row r="627" spans="1:6" ht="12.75" customHeight="1" x14ac:dyDescent="0.2">
      <c r="A627" s="83" t="s">
        <v>184</v>
      </c>
      <c r="B627" s="83">
        <v>13</v>
      </c>
      <c r="C627" s="84">
        <v>929.43341713999996</v>
      </c>
      <c r="D627" s="84">
        <v>919.36828867999998</v>
      </c>
      <c r="E627" s="84">
        <v>148.45011646</v>
      </c>
      <c r="F627" s="84">
        <v>148.45011646</v>
      </c>
    </row>
    <row r="628" spans="1:6" ht="12.75" customHeight="1" x14ac:dyDescent="0.2">
      <c r="A628" s="83" t="s">
        <v>184</v>
      </c>
      <c r="B628" s="83">
        <v>14</v>
      </c>
      <c r="C628" s="84">
        <v>966.85652256000003</v>
      </c>
      <c r="D628" s="84">
        <v>953.42972339000005</v>
      </c>
      <c r="E628" s="84">
        <v>153.95000590999999</v>
      </c>
      <c r="F628" s="84">
        <v>153.95000590999999</v>
      </c>
    </row>
    <row r="629" spans="1:6" ht="12.75" customHeight="1" x14ac:dyDescent="0.2">
      <c r="A629" s="83" t="s">
        <v>184</v>
      </c>
      <c r="B629" s="83">
        <v>15</v>
      </c>
      <c r="C629" s="84">
        <v>1015.0975922</v>
      </c>
      <c r="D629" s="84">
        <v>1000.28660959</v>
      </c>
      <c r="E629" s="84">
        <v>161.51597298999999</v>
      </c>
      <c r="F629" s="84">
        <v>161.51597298999999</v>
      </c>
    </row>
    <row r="630" spans="1:6" ht="12.75" customHeight="1" x14ac:dyDescent="0.2">
      <c r="A630" s="83" t="s">
        <v>184</v>
      </c>
      <c r="B630" s="83">
        <v>16</v>
      </c>
      <c r="C630" s="84">
        <v>1043.4549880300001</v>
      </c>
      <c r="D630" s="84">
        <v>1027.91246649</v>
      </c>
      <c r="E630" s="84">
        <v>165.97671166000001</v>
      </c>
      <c r="F630" s="84">
        <v>165.97671166000001</v>
      </c>
    </row>
    <row r="631" spans="1:6" ht="12.75" customHeight="1" x14ac:dyDescent="0.2">
      <c r="A631" s="83" t="s">
        <v>184</v>
      </c>
      <c r="B631" s="83">
        <v>17</v>
      </c>
      <c r="C631" s="84">
        <v>1033.3604932999999</v>
      </c>
      <c r="D631" s="84">
        <v>1018.7962932</v>
      </c>
      <c r="E631" s="84">
        <v>164.50472594999999</v>
      </c>
      <c r="F631" s="84">
        <v>164.50472594999999</v>
      </c>
    </row>
    <row r="632" spans="1:6" ht="12.75" customHeight="1" x14ac:dyDescent="0.2">
      <c r="A632" s="83" t="s">
        <v>184</v>
      </c>
      <c r="B632" s="83">
        <v>18</v>
      </c>
      <c r="C632" s="84">
        <v>990.67759149000005</v>
      </c>
      <c r="D632" s="84">
        <v>977.19670461999999</v>
      </c>
      <c r="E632" s="84">
        <v>157.7876531</v>
      </c>
      <c r="F632" s="84">
        <v>157.7876531</v>
      </c>
    </row>
    <row r="633" spans="1:6" ht="12.75" customHeight="1" x14ac:dyDescent="0.2">
      <c r="A633" s="83" t="s">
        <v>184</v>
      </c>
      <c r="B633" s="83">
        <v>19</v>
      </c>
      <c r="C633" s="84">
        <v>914.94338070000003</v>
      </c>
      <c r="D633" s="84">
        <v>899.81219153999996</v>
      </c>
      <c r="E633" s="84">
        <v>145.29239942999999</v>
      </c>
      <c r="F633" s="84">
        <v>145.29239942999999</v>
      </c>
    </row>
    <row r="634" spans="1:6" ht="12.75" customHeight="1" x14ac:dyDescent="0.2">
      <c r="A634" s="83" t="s">
        <v>184</v>
      </c>
      <c r="B634" s="83">
        <v>20</v>
      </c>
      <c r="C634" s="84">
        <v>869.08797749999997</v>
      </c>
      <c r="D634" s="84">
        <v>858.86847154999998</v>
      </c>
      <c r="E634" s="84">
        <v>138.68122948999999</v>
      </c>
      <c r="F634" s="84">
        <v>138.68122948999999</v>
      </c>
    </row>
    <row r="635" spans="1:6" ht="12.75" customHeight="1" x14ac:dyDescent="0.2">
      <c r="A635" s="83" t="s">
        <v>184</v>
      </c>
      <c r="B635" s="83">
        <v>21</v>
      </c>
      <c r="C635" s="84">
        <v>864.3347632</v>
      </c>
      <c r="D635" s="84">
        <v>860.68374238000001</v>
      </c>
      <c r="E635" s="84">
        <v>138.97434071000001</v>
      </c>
      <c r="F635" s="84">
        <v>138.97434071000001</v>
      </c>
    </row>
    <row r="636" spans="1:6" ht="12.75" customHeight="1" x14ac:dyDescent="0.2">
      <c r="A636" s="83" t="s">
        <v>184</v>
      </c>
      <c r="B636" s="83">
        <v>22</v>
      </c>
      <c r="C636" s="84">
        <v>859.65623952999999</v>
      </c>
      <c r="D636" s="84">
        <v>850.07553981000001</v>
      </c>
      <c r="E636" s="84">
        <v>137.26143748999999</v>
      </c>
      <c r="F636" s="84">
        <v>137.26143748999999</v>
      </c>
    </row>
    <row r="637" spans="1:6" ht="12.75" customHeight="1" x14ac:dyDescent="0.2">
      <c r="A637" s="83" t="s">
        <v>184</v>
      </c>
      <c r="B637" s="83">
        <v>23</v>
      </c>
      <c r="C637" s="84">
        <v>883.36873476000005</v>
      </c>
      <c r="D637" s="84">
        <v>872.91587975000004</v>
      </c>
      <c r="E637" s="84">
        <v>140.94946019</v>
      </c>
      <c r="F637" s="84">
        <v>140.94946019</v>
      </c>
    </row>
    <row r="638" spans="1:6" ht="12.75" customHeight="1" x14ac:dyDescent="0.2">
      <c r="A638" s="83" t="s">
        <v>184</v>
      </c>
      <c r="B638" s="83">
        <v>24</v>
      </c>
      <c r="C638" s="84">
        <v>913.33679565</v>
      </c>
      <c r="D638" s="84">
        <v>901.93430892000003</v>
      </c>
      <c r="E638" s="84">
        <v>145.63505708</v>
      </c>
      <c r="F638" s="84">
        <v>145.63505708</v>
      </c>
    </row>
    <row r="639" spans="1:6" ht="12.75" customHeight="1" x14ac:dyDescent="0.2">
      <c r="A639" s="83" t="s">
        <v>185</v>
      </c>
      <c r="B639" s="83">
        <v>1</v>
      </c>
      <c r="C639" s="84">
        <v>989.47581844000001</v>
      </c>
      <c r="D639" s="84">
        <v>980.48048412000003</v>
      </c>
      <c r="E639" s="84">
        <v>158.31788397</v>
      </c>
      <c r="F639" s="84">
        <v>158.31788397</v>
      </c>
    </row>
    <row r="640" spans="1:6" ht="12.75" customHeight="1" x14ac:dyDescent="0.2">
      <c r="A640" s="83" t="s">
        <v>185</v>
      </c>
      <c r="B640" s="83">
        <v>2</v>
      </c>
      <c r="C640" s="84">
        <v>1051.11990528</v>
      </c>
      <c r="D640" s="84">
        <v>1041.3169600900001</v>
      </c>
      <c r="E640" s="84">
        <v>168.14113114</v>
      </c>
      <c r="F640" s="84">
        <v>168.14113114</v>
      </c>
    </row>
    <row r="641" spans="1:6" ht="12.75" customHeight="1" x14ac:dyDescent="0.2">
      <c r="A641" s="83" t="s">
        <v>185</v>
      </c>
      <c r="B641" s="83">
        <v>3</v>
      </c>
      <c r="C641" s="84">
        <v>1118.4337006400001</v>
      </c>
      <c r="D641" s="84">
        <v>1107.45719246</v>
      </c>
      <c r="E641" s="84">
        <v>178.82077423999999</v>
      </c>
      <c r="F641" s="84">
        <v>178.82077423999999</v>
      </c>
    </row>
    <row r="642" spans="1:6" ht="12.75" customHeight="1" x14ac:dyDescent="0.2">
      <c r="A642" s="83" t="s">
        <v>185</v>
      </c>
      <c r="B642" s="83">
        <v>4</v>
      </c>
      <c r="C642" s="84">
        <v>1123.1259200899999</v>
      </c>
      <c r="D642" s="84">
        <v>1121.8621056899999</v>
      </c>
      <c r="E642" s="84">
        <v>181.14673117999999</v>
      </c>
      <c r="F642" s="84">
        <v>181.14673117999999</v>
      </c>
    </row>
    <row r="643" spans="1:6" ht="12.75" customHeight="1" x14ac:dyDescent="0.2">
      <c r="A643" s="83" t="s">
        <v>185</v>
      </c>
      <c r="B643" s="83">
        <v>5</v>
      </c>
      <c r="C643" s="84">
        <v>1124.6865552300001</v>
      </c>
      <c r="D643" s="84">
        <v>1118.8839195999999</v>
      </c>
      <c r="E643" s="84">
        <v>180.66584438000001</v>
      </c>
      <c r="F643" s="84">
        <v>180.66584438000001</v>
      </c>
    </row>
    <row r="644" spans="1:6" ht="12.75" customHeight="1" x14ac:dyDescent="0.2">
      <c r="A644" s="83" t="s">
        <v>185</v>
      </c>
      <c r="B644" s="83">
        <v>6</v>
      </c>
      <c r="C644" s="84">
        <v>1114.2557252300001</v>
      </c>
      <c r="D644" s="84">
        <v>1104.2705762200001</v>
      </c>
      <c r="E644" s="84">
        <v>178.30623229</v>
      </c>
      <c r="F644" s="84">
        <v>178.30623229</v>
      </c>
    </row>
    <row r="645" spans="1:6" ht="12.75" customHeight="1" x14ac:dyDescent="0.2">
      <c r="A645" s="83" t="s">
        <v>185</v>
      </c>
      <c r="B645" s="83">
        <v>7</v>
      </c>
      <c r="C645" s="84">
        <v>1072.8384125499999</v>
      </c>
      <c r="D645" s="84">
        <v>1063.75083589</v>
      </c>
      <c r="E645" s="84">
        <v>171.76352220999999</v>
      </c>
      <c r="F645" s="84">
        <v>171.76352220999999</v>
      </c>
    </row>
    <row r="646" spans="1:6" ht="12.75" customHeight="1" x14ac:dyDescent="0.2">
      <c r="A646" s="83" t="s">
        <v>185</v>
      </c>
      <c r="B646" s="83">
        <v>8</v>
      </c>
      <c r="C646" s="84">
        <v>1003.02498364</v>
      </c>
      <c r="D646" s="84">
        <v>990.41014503999997</v>
      </c>
      <c r="E646" s="84">
        <v>159.92122327999999</v>
      </c>
      <c r="F646" s="84">
        <v>159.92122327999999</v>
      </c>
    </row>
    <row r="647" spans="1:6" ht="12.75" customHeight="1" x14ac:dyDescent="0.2">
      <c r="A647" s="83" t="s">
        <v>185</v>
      </c>
      <c r="B647" s="83">
        <v>9</v>
      </c>
      <c r="C647" s="84">
        <v>959.19332176</v>
      </c>
      <c r="D647" s="84">
        <v>948.68817660000002</v>
      </c>
      <c r="E647" s="84">
        <v>153.18438979999999</v>
      </c>
      <c r="F647" s="84">
        <v>153.18438979999999</v>
      </c>
    </row>
    <row r="648" spans="1:6" ht="12.75" customHeight="1" x14ac:dyDescent="0.2">
      <c r="A648" s="83" t="s">
        <v>185</v>
      </c>
      <c r="B648" s="83">
        <v>10</v>
      </c>
      <c r="C648" s="84">
        <v>939.57049514000005</v>
      </c>
      <c r="D648" s="84">
        <v>930.4965535</v>
      </c>
      <c r="E648" s="84">
        <v>150.24699398000001</v>
      </c>
      <c r="F648" s="84">
        <v>150.24699398000001</v>
      </c>
    </row>
    <row r="649" spans="1:6" ht="12.75" customHeight="1" x14ac:dyDescent="0.2">
      <c r="A649" s="83" t="s">
        <v>185</v>
      </c>
      <c r="B649" s="83">
        <v>11</v>
      </c>
      <c r="C649" s="84">
        <v>931.58925771999998</v>
      </c>
      <c r="D649" s="84">
        <v>922.63750967999999</v>
      </c>
      <c r="E649" s="84">
        <v>148.97799656999999</v>
      </c>
      <c r="F649" s="84">
        <v>148.97799656999999</v>
      </c>
    </row>
    <row r="650" spans="1:6" ht="12.75" customHeight="1" x14ac:dyDescent="0.2">
      <c r="A650" s="83" t="s">
        <v>185</v>
      </c>
      <c r="B650" s="83">
        <v>12</v>
      </c>
      <c r="C650" s="84">
        <v>927.00788958999999</v>
      </c>
      <c r="D650" s="84">
        <v>922.09358427999996</v>
      </c>
      <c r="E650" s="84">
        <v>148.89016910999999</v>
      </c>
      <c r="F650" s="84">
        <v>148.89016910999999</v>
      </c>
    </row>
    <row r="651" spans="1:6" ht="12.75" customHeight="1" x14ac:dyDescent="0.2">
      <c r="A651" s="83" t="s">
        <v>185</v>
      </c>
      <c r="B651" s="83">
        <v>13</v>
      </c>
      <c r="C651" s="84">
        <v>928.08945980999999</v>
      </c>
      <c r="D651" s="84">
        <v>919.67732019000005</v>
      </c>
      <c r="E651" s="84">
        <v>148.50001567999999</v>
      </c>
      <c r="F651" s="84">
        <v>148.50001567999999</v>
      </c>
    </row>
    <row r="652" spans="1:6" ht="12.75" customHeight="1" x14ac:dyDescent="0.2">
      <c r="A652" s="83" t="s">
        <v>185</v>
      </c>
      <c r="B652" s="83">
        <v>14</v>
      </c>
      <c r="C652" s="84">
        <v>957.95398876000002</v>
      </c>
      <c r="D652" s="84">
        <v>946.30340707000005</v>
      </c>
      <c r="E652" s="84">
        <v>152.79932178999999</v>
      </c>
      <c r="F652" s="84">
        <v>152.79932178999999</v>
      </c>
    </row>
    <row r="653" spans="1:6" ht="12.75" customHeight="1" x14ac:dyDescent="0.2">
      <c r="A653" s="83" t="s">
        <v>185</v>
      </c>
      <c r="B653" s="83">
        <v>15</v>
      </c>
      <c r="C653" s="84">
        <v>983.33468945000004</v>
      </c>
      <c r="D653" s="84">
        <v>972.23173081000004</v>
      </c>
      <c r="E653" s="84">
        <v>156.98596029999999</v>
      </c>
      <c r="F653" s="84">
        <v>156.98596029999999</v>
      </c>
    </row>
    <row r="654" spans="1:6" ht="12.75" customHeight="1" x14ac:dyDescent="0.2">
      <c r="A654" s="83" t="s">
        <v>185</v>
      </c>
      <c r="B654" s="83">
        <v>16</v>
      </c>
      <c r="C654" s="84">
        <v>1011.14623399</v>
      </c>
      <c r="D654" s="84">
        <v>997.15776409</v>
      </c>
      <c r="E654" s="84">
        <v>161.01075926999999</v>
      </c>
      <c r="F654" s="84">
        <v>161.01075926999999</v>
      </c>
    </row>
    <row r="655" spans="1:6" ht="12.75" customHeight="1" x14ac:dyDescent="0.2">
      <c r="A655" s="83" t="s">
        <v>185</v>
      </c>
      <c r="B655" s="83">
        <v>17</v>
      </c>
      <c r="C655" s="84">
        <v>997.73283114000003</v>
      </c>
      <c r="D655" s="84">
        <v>985.94649486000003</v>
      </c>
      <c r="E655" s="84">
        <v>159.20047905000001</v>
      </c>
      <c r="F655" s="84">
        <v>159.20047905000001</v>
      </c>
    </row>
    <row r="656" spans="1:6" ht="12.75" customHeight="1" x14ac:dyDescent="0.2">
      <c r="A656" s="83" t="s">
        <v>185</v>
      </c>
      <c r="B656" s="83">
        <v>18</v>
      </c>
      <c r="C656" s="84">
        <v>966.15631786999995</v>
      </c>
      <c r="D656" s="84">
        <v>954.34793771</v>
      </c>
      <c r="E656" s="84">
        <v>154.09826969</v>
      </c>
      <c r="F656" s="84">
        <v>154.09826969</v>
      </c>
    </row>
    <row r="657" spans="1:6" ht="12.75" customHeight="1" x14ac:dyDescent="0.2">
      <c r="A657" s="83" t="s">
        <v>185</v>
      </c>
      <c r="B657" s="83">
        <v>19</v>
      </c>
      <c r="C657" s="84">
        <v>910.39068998000005</v>
      </c>
      <c r="D657" s="84">
        <v>892.28054471999997</v>
      </c>
      <c r="E657" s="84">
        <v>144.07626672000001</v>
      </c>
      <c r="F657" s="84">
        <v>144.07626672000001</v>
      </c>
    </row>
    <row r="658" spans="1:6" ht="12.75" customHeight="1" x14ac:dyDescent="0.2">
      <c r="A658" s="83" t="s">
        <v>185</v>
      </c>
      <c r="B658" s="83">
        <v>20</v>
      </c>
      <c r="C658" s="84">
        <v>931.53947001999995</v>
      </c>
      <c r="D658" s="84">
        <v>858.56500511000002</v>
      </c>
      <c r="E658" s="84">
        <v>138.63222884999999</v>
      </c>
      <c r="F658" s="84">
        <v>138.63222884999999</v>
      </c>
    </row>
    <row r="659" spans="1:6" ht="12.75" customHeight="1" x14ac:dyDescent="0.2">
      <c r="A659" s="83" t="s">
        <v>185</v>
      </c>
      <c r="B659" s="83">
        <v>21</v>
      </c>
      <c r="C659" s="84">
        <v>902.34922587000005</v>
      </c>
      <c r="D659" s="84">
        <v>852.92676558999995</v>
      </c>
      <c r="E659" s="84">
        <v>137.72182404</v>
      </c>
      <c r="F659" s="84">
        <v>137.72182404</v>
      </c>
    </row>
    <row r="660" spans="1:6" ht="12.75" customHeight="1" x14ac:dyDescent="0.2">
      <c r="A660" s="83" t="s">
        <v>185</v>
      </c>
      <c r="B660" s="83">
        <v>22</v>
      </c>
      <c r="C660" s="84">
        <v>854.40921015000004</v>
      </c>
      <c r="D660" s="84">
        <v>843.05883501000005</v>
      </c>
      <c r="E660" s="84">
        <v>136.12845231</v>
      </c>
      <c r="F660" s="84">
        <v>136.12845231</v>
      </c>
    </row>
    <row r="661" spans="1:6" ht="12.75" customHeight="1" x14ac:dyDescent="0.2">
      <c r="A661" s="83" t="s">
        <v>185</v>
      </c>
      <c r="B661" s="83">
        <v>23</v>
      </c>
      <c r="C661" s="84">
        <v>875.95276185</v>
      </c>
      <c r="D661" s="84">
        <v>866.44822592000003</v>
      </c>
      <c r="E661" s="84">
        <v>139.90513010999999</v>
      </c>
      <c r="F661" s="84">
        <v>139.90513010999999</v>
      </c>
    </row>
    <row r="662" spans="1:6" ht="12.75" customHeight="1" x14ac:dyDescent="0.2">
      <c r="A662" s="83" t="s">
        <v>185</v>
      </c>
      <c r="B662" s="83">
        <v>24</v>
      </c>
      <c r="C662" s="84">
        <v>905.17655422999997</v>
      </c>
      <c r="D662" s="84">
        <v>895.23001863000002</v>
      </c>
      <c r="E662" s="84">
        <v>144.55251737</v>
      </c>
      <c r="F662" s="84">
        <v>144.55251737</v>
      </c>
    </row>
    <row r="663" spans="1:6" ht="12.75" customHeight="1" x14ac:dyDescent="0.2">
      <c r="A663" s="83" t="s">
        <v>186</v>
      </c>
      <c r="B663" s="83">
        <v>1</v>
      </c>
      <c r="C663" s="84">
        <v>868.78217103999998</v>
      </c>
      <c r="D663" s="84">
        <v>860.50849221999999</v>
      </c>
      <c r="E663" s="84">
        <v>138.94604312000001</v>
      </c>
      <c r="F663" s="84">
        <v>138.94604312000001</v>
      </c>
    </row>
    <row r="664" spans="1:6" ht="12.75" customHeight="1" x14ac:dyDescent="0.2">
      <c r="A664" s="83" t="s">
        <v>186</v>
      </c>
      <c r="B664" s="83">
        <v>2</v>
      </c>
      <c r="C664" s="84">
        <v>933.71776523999995</v>
      </c>
      <c r="D664" s="84">
        <v>925.06125097999995</v>
      </c>
      <c r="E664" s="84">
        <v>149.36935733999999</v>
      </c>
      <c r="F664" s="84">
        <v>149.36935733999999</v>
      </c>
    </row>
    <row r="665" spans="1:6" ht="12.75" customHeight="1" x14ac:dyDescent="0.2">
      <c r="A665" s="83" t="s">
        <v>186</v>
      </c>
      <c r="B665" s="83">
        <v>3</v>
      </c>
      <c r="C665" s="84">
        <v>986.75513346000002</v>
      </c>
      <c r="D665" s="84">
        <v>982.68953298999998</v>
      </c>
      <c r="E665" s="84">
        <v>158.67457841999999</v>
      </c>
      <c r="F665" s="84">
        <v>158.67457841999999</v>
      </c>
    </row>
    <row r="666" spans="1:6" ht="12.75" customHeight="1" x14ac:dyDescent="0.2">
      <c r="A666" s="83" t="s">
        <v>186</v>
      </c>
      <c r="B666" s="83">
        <v>4</v>
      </c>
      <c r="C666" s="84">
        <v>1010.18501895</v>
      </c>
      <c r="D666" s="84">
        <v>999.90650095000001</v>
      </c>
      <c r="E666" s="84">
        <v>161.45459697000001</v>
      </c>
      <c r="F666" s="84">
        <v>161.45459697000001</v>
      </c>
    </row>
    <row r="667" spans="1:6" ht="12.75" customHeight="1" x14ac:dyDescent="0.2">
      <c r="A667" s="83" t="s">
        <v>186</v>
      </c>
      <c r="B667" s="83">
        <v>5</v>
      </c>
      <c r="C667" s="84">
        <v>1028.3886599699999</v>
      </c>
      <c r="D667" s="84">
        <v>1016.39548955</v>
      </c>
      <c r="E667" s="84">
        <v>164.11706892000001</v>
      </c>
      <c r="F667" s="84">
        <v>164.11706892000001</v>
      </c>
    </row>
    <row r="668" spans="1:6" ht="12.75" customHeight="1" x14ac:dyDescent="0.2">
      <c r="A668" s="83" t="s">
        <v>186</v>
      </c>
      <c r="B668" s="83">
        <v>6</v>
      </c>
      <c r="C668" s="84">
        <v>1004.33529879</v>
      </c>
      <c r="D668" s="84">
        <v>993.59842575000005</v>
      </c>
      <c r="E668" s="84">
        <v>160.43603399</v>
      </c>
      <c r="F668" s="84">
        <v>160.43603399</v>
      </c>
    </row>
    <row r="669" spans="1:6" ht="12.75" customHeight="1" x14ac:dyDescent="0.2">
      <c r="A669" s="83" t="s">
        <v>186</v>
      </c>
      <c r="B669" s="83">
        <v>7</v>
      </c>
      <c r="C669" s="84">
        <v>987.36356545000001</v>
      </c>
      <c r="D669" s="84">
        <v>974.18866132999995</v>
      </c>
      <c r="E669" s="84">
        <v>157.30194527</v>
      </c>
      <c r="F669" s="84">
        <v>157.30194527</v>
      </c>
    </row>
    <row r="670" spans="1:6" ht="12.75" customHeight="1" x14ac:dyDescent="0.2">
      <c r="A670" s="83" t="s">
        <v>186</v>
      </c>
      <c r="B670" s="83">
        <v>8</v>
      </c>
      <c r="C670" s="84">
        <v>944.34117653999999</v>
      </c>
      <c r="D670" s="84">
        <v>931.12903902999994</v>
      </c>
      <c r="E670" s="84">
        <v>150.34912122</v>
      </c>
      <c r="F670" s="84">
        <v>150.34912122</v>
      </c>
    </row>
    <row r="671" spans="1:6" ht="12.75" customHeight="1" x14ac:dyDescent="0.2">
      <c r="A671" s="83" t="s">
        <v>186</v>
      </c>
      <c r="B671" s="83">
        <v>9</v>
      </c>
      <c r="C671" s="84">
        <v>895.72930178000001</v>
      </c>
      <c r="D671" s="84">
        <v>882.27685876999999</v>
      </c>
      <c r="E671" s="84">
        <v>142.46097460999999</v>
      </c>
      <c r="F671" s="84">
        <v>142.46097460999999</v>
      </c>
    </row>
    <row r="672" spans="1:6" ht="12.75" customHeight="1" x14ac:dyDescent="0.2">
      <c r="A672" s="83" t="s">
        <v>186</v>
      </c>
      <c r="B672" s="83">
        <v>10</v>
      </c>
      <c r="C672" s="84">
        <v>860.57847593999998</v>
      </c>
      <c r="D672" s="84">
        <v>852.06179226999996</v>
      </c>
      <c r="E672" s="84">
        <v>137.58215705999999</v>
      </c>
      <c r="F672" s="84">
        <v>137.58215705999999</v>
      </c>
    </row>
    <row r="673" spans="1:6" ht="12.75" customHeight="1" x14ac:dyDescent="0.2">
      <c r="A673" s="83" t="s">
        <v>186</v>
      </c>
      <c r="B673" s="83">
        <v>11</v>
      </c>
      <c r="C673" s="84">
        <v>877.46440705999998</v>
      </c>
      <c r="D673" s="84">
        <v>867.76445536999995</v>
      </c>
      <c r="E673" s="84">
        <v>140.11766127000001</v>
      </c>
      <c r="F673" s="84">
        <v>140.11766127000001</v>
      </c>
    </row>
    <row r="674" spans="1:6" ht="12.75" customHeight="1" x14ac:dyDescent="0.2">
      <c r="A674" s="83" t="s">
        <v>186</v>
      </c>
      <c r="B674" s="83">
        <v>12</v>
      </c>
      <c r="C674" s="84">
        <v>877.82116871999995</v>
      </c>
      <c r="D674" s="84">
        <v>867.16263958000002</v>
      </c>
      <c r="E674" s="84">
        <v>140.02048626000001</v>
      </c>
      <c r="F674" s="84">
        <v>140.02048626000001</v>
      </c>
    </row>
    <row r="675" spans="1:6" ht="12.75" customHeight="1" x14ac:dyDescent="0.2">
      <c r="A675" s="83" t="s">
        <v>186</v>
      </c>
      <c r="B675" s="83">
        <v>13</v>
      </c>
      <c r="C675" s="84">
        <v>887.70143672999995</v>
      </c>
      <c r="D675" s="84">
        <v>875.68014542000003</v>
      </c>
      <c r="E675" s="84">
        <v>141.39580533</v>
      </c>
      <c r="F675" s="84">
        <v>141.39580533</v>
      </c>
    </row>
    <row r="676" spans="1:6" ht="12.75" customHeight="1" x14ac:dyDescent="0.2">
      <c r="A676" s="83" t="s">
        <v>186</v>
      </c>
      <c r="B676" s="83">
        <v>14</v>
      </c>
      <c r="C676" s="84">
        <v>902.67261496000003</v>
      </c>
      <c r="D676" s="84">
        <v>892.79528317999996</v>
      </c>
      <c r="E676" s="84">
        <v>144.15938138999999</v>
      </c>
      <c r="F676" s="84">
        <v>144.15938138999999</v>
      </c>
    </row>
    <row r="677" spans="1:6" ht="12.75" customHeight="1" x14ac:dyDescent="0.2">
      <c r="A677" s="83" t="s">
        <v>186</v>
      </c>
      <c r="B677" s="83">
        <v>15</v>
      </c>
      <c r="C677" s="84">
        <v>949.53208896000001</v>
      </c>
      <c r="D677" s="84">
        <v>939.05613749999998</v>
      </c>
      <c r="E677" s="84">
        <v>151.62910739</v>
      </c>
      <c r="F677" s="84">
        <v>151.62910739</v>
      </c>
    </row>
    <row r="678" spans="1:6" ht="12.75" customHeight="1" x14ac:dyDescent="0.2">
      <c r="A678" s="83" t="s">
        <v>186</v>
      </c>
      <c r="B678" s="83">
        <v>16</v>
      </c>
      <c r="C678" s="84">
        <v>979.93565194999996</v>
      </c>
      <c r="D678" s="84">
        <v>967.26561661999995</v>
      </c>
      <c r="E678" s="84">
        <v>156.18408335999999</v>
      </c>
      <c r="F678" s="84">
        <v>156.18408335999999</v>
      </c>
    </row>
    <row r="679" spans="1:6" ht="12.75" customHeight="1" x14ac:dyDescent="0.2">
      <c r="A679" s="83" t="s">
        <v>186</v>
      </c>
      <c r="B679" s="83">
        <v>17</v>
      </c>
      <c r="C679" s="84">
        <v>971.10711946000004</v>
      </c>
      <c r="D679" s="84">
        <v>956.39125127</v>
      </c>
      <c r="E679" s="84">
        <v>154.42820291000001</v>
      </c>
      <c r="F679" s="84">
        <v>154.42820291000001</v>
      </c>
    </row>
    <row r="680" spans="1:6" ht="12.75" customHeight="1" x14ac:dyDescent="0.2">
      <c r="A680" s="83" t="s">
        <v>186</v>
      </c>
      <c r="B680" s="83">
        <v>18</v>
      </c>
      <c r="C680" s="84">
        <v>936.49182413999995</v>
      </c>
      <c r="D680" s="84">
        <v>925.56981851</v>
      </c>
      <c r="E680" s="84">
        <v>149.45147557999999</v>
      </c>
      <c r="F680" s="84">
        <v>149.45147557999999</v>
      </c>
    </row>
    <row r="681" spans="1:6" ht="12.75" customHeight="1" x14ac:dyDescent="0.2">
      <c r="A681" s="83" t="s">
        <v>186</v>
      </c>
      <c r="B681" s="83">
        <v>19</v>
      </c>
      <c r="C681" s="84">
        <v>870.95665045999999</v>
      </c>
      <c r="D681" s="84">
        <v>858.83121059999996</v>
      </c>
      <c r="E681" s="84">
        <v>138.67521296999999</v>
      </c>
      <c r="F681" s="84">
        <v>138.67521296999999</v>
      </c>
    </row>
    <row r="682" spans="1:6" ht="12.75" customHeight="1" x14ac:dyDescent="0.2">
      <c r="A682" s="83" t="s">
        <v>186</v>
      </c>
      <c r="B682" s="83">
        <v>20</v>
      </c>
      <c r="C682" s="84">
        <v>837.02484593999998</v>
      </c>
      <c r="D682" s="84">
        <v>828.04339545000005</v>
      </c>
      <c r="E682" s="84">
        <v>133.70391387000001</v>
      </c>
      <c r="F682" s="84">
        <v>133.70391387000001</v>
      </c>
    </row>
    <row r="683" spans="1:6" ht="12.75" customHeight="1" x14ac:dyDescent="0.2">
      <c r="A683" s="83" t="s">
        <v>186</v>
      </c>
      <c r="B683" s="83">
        <v>21</v>
      </c>
      <c r="C683" s="84">
        <v>837.50418336999996</v>
      </c>
      <c r="D683" s="84">
        <v>827.36332349999998</v>
      </c>
      <c r="E683" s="84">
        <v>133.59410285999999</v>
      </c>
      <c r="F683" s="84">
        <v>133.59410285999999</v>
      </c>
    </row>
    <row r="684" spans="1:6" ht="12.75" customHeight="1" x14ac:dyDescent="0.2">
      <c r="A684" s="83" t="s">
        <v>186</v>
      </c>
      <c r="B684" s="83">
        <v>22</v>
      </c>
      <c r="C684" s="84">
        <v>820.95355137000001</v>
      </c>
      <c r="D684" s="84">
        <v>809.89237985</v>
      </c>
      <c r="E684" s="84">
        <v>130.77307493000001</v>
      </c>
      <c r="F684" s="84">
        <v>130.77307493000001</v>
      </c>
    </row>
    <row r="685" spans="1:6" ht="12.75" customHeight="1" x14ac:dyDescent="0.2">
      <c r="A685" s="83" t="s">
        <v>186</v>
      </c>
      <c r="B685" s="83">
        <v>23</v>
      </c>
      <c r="C685" s="84">
        <v>839.34865963000004</v>
      </c>
      <c r="D685" s="84">
        <v>828.30750652999996</v>
      </c>
      <c r="E685" s="84">
        <v>133.74655981000001</v>
      </c>
      <c r="F685" s="84">
        <v>133.74655981000001</v>
      </c>
    </row>
    <row r="686" spans="1:6" ht="12.75" customHeight="1" x14ac:dyDescent="0.2">
      <c r="A686" s="83" t="s">
        <v>186</v>
      </c>
      <c r="B686" s="83">
        <v>24</v>
      </c>
      <c r="C686" s="84">
        <v>857.44733404999999</v>
      </c>
      <c r="D686" s="84">
        <v>846.33468196000001</v>
      </c>
      <c r="E686" s="84">
        <v>136.65740231000001</v>
      </c>
      <c r="F686" s="84">
        <v>136.65740231000001</v>
      </c>
    </row>
    <row r="687" spans="1:6" ht="12.75" customHeight="1" x14ac:dyDescent="0.2">
      <c r="A687" s="83" t="s">
        <v>187</v>
      </c>
      <c r="B687" s="83">
        <v>1</v>
      </c>
      <c r="C687" s="84">
        <v>891.84612678999997</v>
      </c>
      <c r="D687" s="84">
        <v>883.70528109999998</v>
      </c>
      <c r="E687" s="84">
        <v>142.69162152999999</v>
      </c>
      <c r="F687" s="84">
        <v>142.69162152999999</v>
      </c>
    </row>
    <row r="688" spans="1:6" ht="12.75" customHeight="1" x14ac:dyDescent="0.2">
      <c r="A688" s="83" t="s">
        <v>187</v>
      </c>
      <c r="B688" s="83">
        <v>2</v>
      </c>
      <c r="C688" s="84">
        <v>972.05127707999998</v>
      </c>
      <c r="D688" s="84">
        <v>961.58445588999996</v>
      </c>
      <c r="E688" s="84">
        <v>155.26674807000001</v>
      </c>
      <c r="F688" s="84">
        <v>155.26674807000001</v>
      </c>
    </row>
    <row r="689" spans="1:6" ht="12.75" customHeight="1" x14ac:dyDescent="0.2">
      <c r="A689" s="83" t="s">
        <v>187</v>
      </c>
      <c r="B689" s="83">
        <v>3</v>
      </c>
      <c r="C689" s="84">
        <v>1003.92330263</v>
      </c>
      <c r="D689" s="84">
        <v>995.05820315999995</v>
      </c>
      <c r="E689" s="84">
        <v>160.67174381000001</v>
      </c>
      <c r="F689" s="84">
        <v>160.67174381000001</v>
      </c>
    </row>
    <row r="690" spans="1:6" ht="12.75" customHeight="1" x14ac:dyDescent="0.2">
      <c r="A690" s="83" t="s">
        <v>187</v>
      </c>
      <c r="B690" s="83">
        <v>4</v>
      </c>
      <c r="C690" s="84">
        <v>1006.94385571</v>
      </c>
      <c r="D690" s="84">
        <v>997.93712393999999</v>
      </c>
      <c r="E690" s="84">
        <v>161.13660225999999</v>
      </c>
      <c r="F690" s="84">
        <v>161.13660225999999</v>
      </c>
    </row>
    <row r="691" spans="1:6" ht="12.75" customHeight="1" x14ac:dyDescent="0.2">
      <c r="A691" s="83" t="s">
        <v>187</v>
      </c>
      <c r="B691" s="83">
        <v>5</v>
      </c>
      <c r="C691" s="84">
        <v>999.31135820999998</v>
      </c>
      <c r="D691" s="84">
        <v>987.72592347</v>
      </c>
      <c r="E691" s="84">
        <v>159.48780285000001</v>
      </c>
      <c r="F691" s="84">
        <v>159.48780285000001</v>
      </c>
    </row>
    <row r="692" spans="1:6" ht="12.75" customHeight="1" x14ac:dyDescent="0.2">
      <c r="A692" s="83" t="s">
        <v>187</v>
      </c>
      <c r="B692" s="83">
        <v>6</v>
      </c>
      <c r="C692" s="84">
        <v>970.68708905000005</v>
      </c>
      <c r="D692" s="84">
        <v>959.78274805000001</v>
      </c>
      <c r="E692" s="84">
        <v>154.97582686000001</v>
      </c>
      <c r="F692" s="84">
        <v>154.97582686000001</v>
      </c>
    </row>
    <row r="693" spans="1:6" ht="12.75" customHeight="1" x14ac:dyDescent="0.2">
      <c r="A693" s="83" t="s">
        <v>187</v>
      </c>
      <c r="B693" s="83">
        <v>7</v>
      </c>
      <c r="C693" s="84">
        <v>953.12399768</v>
      </c>
      <c r="D693" s="84">
        <v>941.14775089</v>
      </c>
      <c r="E693" s="84">
        <v>151.96683956000001</v>
      </c>
      <c r="F693" s="84">
        <v>151.96683956000001</v>
      </c>
    </row>
    <row r="694" spans="1:6" ht="12.75" customHeight="1" x14ac:dyDescent="0.2">
      <c r="A694" s="83" t="s">
        <v>187</v>
      </c>
      <c r="B694" s="83">
        <v>8</v>
      </c>
      <c r="C694" s="84">
        <v>924.21624199999997</v>
      </c>
      <c r="D694" s="84">
        <v>910.97531262999996</v>
      </c>
      <c r="E694" s="84">
        <v>147.09490518000001</v>
      </c>
      <c r="F694" s="84">
        <v>147.09490518000001</v>
      </c>
    </row>
    <row r="695" spans="1:6" ht="12.75" customHeight="1" x14ac:dyDescent="0.2">
      <c r="A695" s="83" t="s">
        <v>187</v>
      </c>
      <c r="B695" s="83">
        <v>9</v>
      </c>
      <c r="C695" s="84">
        <v>841.81582172000003</v>
      </c>
      <c r="D695" s="84">
        <v>831.14862325000001</v>
      </c>
      <c r="E695" s="84">
        <v>134.20531406000001</v>
      </c>
      <c r="F695" s="84">
        <v>134.20531406000001</v>
      </c>
    </row>
    <row r="696" spans="1:6" ht="12.75" customHeight="1" x14ac:dyDescent="0.2">
      <c r="A696" s="83" t="s">
        <v>187</v>
      </c>
      <c r="B696" s="83">
        <v>10</v>
      </c>
      <c r="C696" s="84">
        <v>824.03319919</v>
      </c>
      <c r="D696" s="84">
        <v>815.88574481000001</v>
      </c>
      <c r="E696" s="84">
        <v>131.74082174</v>
      </c>
      <c r="F696" s="84">
        <v>131.74082174</v>
      </c>
    </row>
    <row r="697" spans="1:6" ht="12.75" customHeight="1" x14ac:dyDescent="0.2">
      <c r="A697" s="83" t="s">
        <v>187</v>
      </c>
      <c r="B697" s="83">
        <v>11</v>
      </c>
      <c r="C697" s="84">
        <v>863.15296424999997</v>
      </c>
      <c r="D697" s="84">
        <v>852.56835738999996</v>
      </c>
      <c r="E697" s="84">
        <v>137.66395198000001</v>
      </c>
      <c r="F697" s="84">
        <v>137.66395198000001</v>
      </c>
    </row>
    <row r="698" spans="1:6" ht="12.75" customHeight="1" x14ac:dyDescent="0.2">
      <c r="A698" s="83" t="s">
        <v>187</v>
      </c>
      <c r="B698" s="83">
        <v>12</v>
      </c>
      <c r="C698" s="84">
        <v>895.49862890999998</v>
      </c>
      <c r="D698" s="84">
        <v>885.35427287000005</v>
      </c>
      <c r="E698" s="84">
        <v>142.95788372999999</v>
      </c>
      <c r="F698" s="84">
        <v>142.95788372999999</v>
      </c>
    </row>
    <row r="699" spans="1:6" ht="12.75" customHeight="1" x14ac:dyDescent="0.2">
      <c r="A699" s="83" t="s">
        <v>187</v>
      </c>
      <c r="B699" s="83">
        <v>13</v>
      </c>
      <c r="C699" s="84">
        <v>932.79608535</v>
      </c>
      <c r="D699" s="84">
        <v>919.82875679000006</v>
      </c>
      <c r="E699" s="84">
        <v>148.52446810000001</v>
      </c>
      <c r="F699" s="84">
        <v>148.52446810000001</v>
      </c>
    </row>
    <row r="700" spans="1:6" ht="12.75" customHeight="1" x14ac:dyDescent="0.2">
      <c r="A700" s="83" t="s">
        <v>187</v>
      </c>
      <c r="B700" s="83">
        <v>14</v>
      </c>
      <c r="C700" s="84">
        <v>956.74134721999997</v>
      </c>
      <c r="D700" s="84">
        <v>945.39151457000003</v>
      </c>
      <c r="E700" s="84">
        <v>152.65207878999999</v>
      </c>
      <c r="F700" s="84">
        <v>152.65207878999999</v>
      </c>
    </row>
    <row r="701" spans="1:6" ht="12.75" customHeight="1" x14ac:dyDescent="0.2">
      <c r="A701" s="83" t="s">
        <v>187</v>
      </c>
      <c r="B701" s="83">
        <v>15</v>
      </c>
      <c r="C701" s="84">
        <v>997.13770220000004</v>
      </c>
      <c r="D701" s="84">
        <v>984.21109510999997</v>
      </c>
      <c r="E701" s="84">
        <v>158.92026458999999</v>
      </c>
      <c r="F701" s="84">
        <v>158.92026458999999</v>
      </c>
    </row>
    <row r="702" spans="1:6" ht="12.75" customHeight="1" x14ac:dyDescent="0.2">
      <c r="A702" s="83" t="s">
        <v>187</v>
      </c>
      <c r="B702" s="83">
        <v>16</v>
      </c>
      <c r="C702" s="84">
        <v>1025.0421102600001</v>
      </c>
      <c r="D702" s="84">
        <v>1009.59513539</v>
      </c>
      <c r="E702" s="84">
        <v>163.01901781000001</v>
      </c>
      <c r="F702" s="84">
        <v>163.01901781000001</v>
      </c>
    </row>
    <row r="703" spans="1:6" ht="12.75" customHeight="1" x14ac:dyDescent="0.2">
      <c r="A703" s="83" t="s">
        <v>187</v>
      </c>
      <c r="B703" s="83">
        <v>17</v>
      </c>
      <c r="C703" s="84">
        <v>1013.38121595</v>
      </c>
      <c r="D703" s="84">
        <v>998.98102931999995</v>
      </c>
      <c r="E703" s="84">
        <v>161.30516134999999</v>
      </c>
      <c r="F703" s="84">
        <v>161.30516134999999</v>
      </c>
    </row>
    <row r="704" spans="1:6" ht="12.75" customHeight="1" x14ac:dyDescent="0.2">
      <c r="A704" s="83" t="s">
        <v>187</v>
      </c>
      <c r="B704" s="83">
        <v>18</v>
      </c>
      <c r="C704" s="84">
        <v>975.79193028999998</v>
      </c>
      <c r="D704" s="84">
        <v>965.74562885</v>
      </c>
      <c r="E704" s="84">
        <v>155.9386514</v>
      </c>
      <c r="F704" s="84">
        <v>155.9386514</v>
      </c>
    </row>
    <row r="705" spans="1:6" ht="12.75" customHeight="1" x14ac:dyDescent="0.2">
      <c r="A705" s="83" t="s">
        <v>187</v>
      </c>
      <c r="B705" s="83">
        <v>19</v>
      </c>
      <c r="C705" s="84">
        <v>914.70784627</v>
      </c>
      <c r="D705" s="84">
        <v>903.39670276000004</v>
      </c>
      <c r="E705" s="84">
        <v>145.87118935999999</v>
      </c>
      <c r="F705" s="84">
        <v>145.87118935999999</v>
      </c>
    </row>
    <row r="706" spans="1:6" ht="12.75" customHeight="1" x14ac:dyDescent="0.2">
      <c r="A706" s="83" t="s">
        <v>187</v>
      </c>
      <c r="B706" s="83">
        <v>20</v>
      </c>
      <c r="C706" s="84">
        <v>884.73399022000001</v>
      </c>
      <c r="D706" s="84">
        <v>876.19724681000002</v>
      </c>
      <c r="E706" s="84">
        <v>141.47930152999999</v>
      </c>
      <c r="F706" s="84">
        <v>141.47930152999999</v>
      </c>
    </row>
    <row r="707" spans="1:6" ht="12.75" customHeight="1" x14ac:dyDescent="0.2">
      <c r="A707" s="83" t="s">
        <v>187</v>
      </c>
      <c r="B707" s="83">
        <v>21</v>
      </c>
      <c r="C707" s="84">
        <v>887.91111970999998</v>
      </c>
      <c r="D707" s="84">
        <v>881.27752439999995</v>
      </c>
      <c r="E707" s="84">
        <v>142.2996124</v>
      </c>
      <c r="F707" s="84">
        <v>142.2996124</v>
      </c>
    </row>
    <row r="708" spans="1:6" ht="12.75" customHeight="1" x14ac:dyDescent="0.2">
      <c r="A708" s="83" t="s">
        <v>187</v>
      </c>
      <c r="B708" s="83">
        <v>22</v>
      </c>
      <c r="C708" s="84">
        <v>865.30814083999996</v>
      </c>
      <c r="D708" s="84">
        <v>857.43965261999995</v>
      </c>
      <c r="E708" s="84">
        <v>138.45051853000001</v>
      </c>
      <c r="F708" s="84">
        <v>138.45051853000001</v>
      </c>
    </row>
    <row r="709" spans="1:6" ht="12.75" customHeight="1" x14ac:dyDescent="0.2">
      <c r="A709" s="83" t="s">
        <v>187</v>
      </c>
      <c r="B709" s="83">
        <v>23</v>
      </c>
      <c r="C709" s="84">
        <v>854.31244451999999</v>
      </c>
      <c r="D709" s="84">
        <v>846.88664239000002</v>
      </c>
      <c r="E709" s="84">
        <v>136.7465272</v>
      </c>
      <c r="F709" s="84">
        <v>136.7465272</v>
      </c>
    </row>
    <row r="710" spans="1:6" ht="12.75" customHeight="1" x14ac:dyDescent="0.2">
      <c r="A710" s="83" t="s">
        <v>187</v>
      </c>
      <c r="B710" s="83">
        <v>24</v>
      </c>
      <c r="C710" s="84">
        <v>850.91823730999999</v>
      </c>
      <c r="D710" s="84">
        <v>842.58380789</v>
      </c>
      <c r="E710" s="84">
        <v>136.05174982</v>
      </c>
      <c r="F710" s="84">
        <v>136.05174982</v>
      </c>
    </row>
    <row r="711" spans="1:6" ht="12.75" customHeight="1" x14ac:dyDescent="0.2">
      <c r="A711" s="83" t="s">
        <v>188</v>
      </c>
      <c r="B711" s="83">
        <v>1</v>
      </c>
      <c r="C711" s="84">
        <v>936.18099714000004</v>
      </c>
      <c r="D711" s="84">
        <v>926.91395707000004</v>
      </c>
      <c r="E711" s="84">
        <v>149.66851323</v>
      </c>
      <c r="F711" s="84">
        <v>149.66851323</v>
      </c>
    </row>
    <row r="712" spans="1:6" ht="12.75" customHeight="1" x14ac:dyDescent="0.2">
      <c r="A712" s="83" t="s">
        <v>188</v>
      </c>
      <c r="B712" s="83">
        <v>2</v>
      </c>
      <c r="C712" s="84">
        <v>1011.25189434</v>
      </c>
      <c r="D712" s="84">
        <v>1004.75037491</v>
      </c>
      <c r="E712" s="84">
        <v>162.23673582000001</v>
      </c>
      <c r="F712" s="84">
        <v>162.23673582000001</v>
      </c>
    </row>
    <row r="713" spans="1:6" ht="12.75" customHeight="1" x14ac:dyDescent="0.2">
      <c r="A713" s="83" t="s">
        <v>188</v>
      </c>
      <c r="B713" s="83">
        <v>3</v>
      </c>
      <c r="C713" s="84">
        <v>1062.1170217599999</v>
      </c>
      <c r="D713" s="84">
        <v>1051.43044532</v>
      </c>
      <c r="E713" s="84">
        <v>169.77415250999999</v>
      </c>
      <c r="F713" s="84">
        <v>169.77415250999999</v>
      </c>
    </row>
    <row r="714" spans="1:6" ht="12.75" customHeight="1" x14ac:dyDescent="0.2">
      <c r="A714" s="83" t="s">
        <v>188</v>
      </c>
      <c r="B714" s="83">
        <v>4</v>
      </c>
      <c r="C714" s="84">
        <v>1079.3316793700001</v>
      </c>
      <c r="D714" s="84">
        <v>1069.6975875999999</v>
      </c>
      <c r="E714" s="84">
        <v>172.72374239000001</v>
      </c>
      <c r="F714" s="84">
        <v>172.72374239000001</v>
      </c>
    </row>
    <row r="715" spans="1:6" ht="12.75" customHeight="1" x14ac:dyDescent="0.2">
      <c r="A715" s="83" t="s">
        <v>188</v>
      </c>
      <c r="B715" s="83">
        <v>5</v>
      </c>
      <c r="C715" s="84">
        <v>1073.0162016500001</v>
      </c>
      <c r="D715" s="84">
        <v>1063.7556449199999</v>
      </c>
      <c r="E715" s="84">
        <v>171.76429872</v>
      </c>
      <c r="F715" s="84">
        <v>171.76429872</v>
      </c>
    </row>
    <row r="716" spans="1:6" ht="12.75" customHeight="1" x14ac:dyDescent="0.2">
      <c r="A716" s="83" t="s">
        <v>188</v>
      </c>
      <c r="B716" s="83">
        <v>6</v>
      </c>
      <c r="C716" s="84">
        <v>1032.51284057</v>
      </c>
      <c r="D716" s="84">
        <v>1023.45783421</v>
      </c>
      <c r="E716" s="84">
        <v>165.25742355</v>
      </c>
      <c r="F716" s="84">
        <v>165.25742355</v>
      </c>
    </row>
    <row r="717" spans="1:6" ht="12.75" customHeight="1" x14ac:dyDescent="0.2">
      <c r="A717" s="83" t="s">
        <v>188</v>
      </c>
      <c r="B717" s="83">
        <v>7</v>
      </c>
      <c r="C717" s="84">
        <v>988.61453638</v>
      </c>
      <c r="D717" s="84">
        <v>983.52731262999998</v>
      </c>
      <c r="E717" s="84">
        <v>158.80985444000001</v>
      </c>
      <c r="F717" s="84">
        <v>158.80985444000001</v>
      </c>
    </row>
    <row r="718" spans="1:6" ht="12.75" customHeight="1" x14ac:dyDescent="0.2">
      <c r="A718" s="83" t="s">
        <v>188</v>
      </c>
      <c r="B718" s="83">
        <v>8</v>
      </c>
      <c r="C718" s="84">
        <v>939.57820957000001</v>
      </c>
      <c r="D718" s="84">
        <v>932.78840002000004</v>
      </c>
      <c r="E718" s="84">
        <v>150.61705773</v>
      </c>
      <c r="F718" s="84">
        <v>150.61705773</v>
      </c>
    </row>
    <row r="719" spans="1:6" ht="12.75" customHeight="1" x14ac:dyDescent="0.2">
      <c r="A719" s="83" t="s">
        <v>188</v>
      </c>
      <c r="B719" s="83">
        <v>9</v>
      </c>
      <c r="C719" s="84">
        <v>882.46345438000003</v>
      </c>
      <c r="D719" s="84">
        <v>881.50415392000002</v>
      </c>
      <c r="E719" s="84">
        <v>142.33620619999999</v>
      </c>
      <c r="F719" s="84">
        <v>142.33620619999999</v>
      </c>
    </row>
    <row r="720" spans="1:6" ht="12.75" customHeight="1" x14ac:dyDescent="0.2">
      <c r="A720" s="83" t="s">
        <v>188</v>
      </c>
      <c r="B720" s="83">
        <v>10</v>
      </c>
      <c r="C720" s="84">
        <v>871.18924159000005</v>
      </c>
      <c r="D720" s="84">
        <v>865.46050922999996</v>
      </c>
      <c r="E720" s="84">
        <v>139.74564379</v>
      </c>
      <c r="F720" s="84">
        <v>139.74564379</v>
      </c>
    </row>
    <row r="721" spans="1:6" ht="12.75" customHeight="1" x14ac:dyDescent="0.2">
      <c r="A721" s="83" t="s">
        <v>188</v>
      </c>
      <c r="B721" s="83">
        <v>11</v>
      </c>
      <c r="C721" s="84">
        <v>872.61848345999999</v>
      </c>
      <c r="D721" s="84">
        <v>866.17585400999997</v>
      </c>
      <c r="E721" s="84">
        <v>139.86115029999999</v>
      </c>
      <c r="F721" s="84">
        <v>139.86115029999999</v>
      </c>
    </row>
    <row r="722" spans="1:6" ht="12.75" customHeight="1" x14ac:dyDescent="0.2">
      <c r="A722" s="83" t="s">
        <v>188</v>
      </c>
      <c r="B722" s="83">
        <v>12</v>
      </c>
      <c r="C722" s="84">
        <v>873.35990405999996</v>
      </c>
      <c r="D722" s="84">
        <v>865.46701081000003</v>
      </c>
      <c r="E722" s="84">
        <v>139.74669359999999</v>
      </c>
      <c r="F722" s="84">
        <v>139.74669359999999</v>
      </c>
    </row>
    <row r="723" spans="1:6" ht="12.75" customHeight="1" x14ac:dyDescent="0.2">
      <c r="A723" s="83" t="s">
        <v>188</v>
      </c>
      <c r="B723" s="83">
        <v>13</v>
      </c>
      <c r="C723" s="84">
        <v>878.40740065</v>
      </c>
      <c r="D723" s="84">
        <v>872.28785734999997</v>
      </c>
      <c r="E723" s="84">
        <v>140.84805360999999</v>
      </c>
      <c r="F723" s="84">
        <v>140.84805360999999</v>
      </c>
    </row>
    <row r="724" spans="1:6" ht="12.75" customHeight="1" x14ac:dyDescent="0.2">
      <c r="A724" s="83" t="s">
        <v>188</v>
      </c>
      <c r="B724" s="83">
        <v>14</v>
      </c>
      <c r="C724" s="84">
        <v>910.76544394999996</v>
      </c>
      <c r="D724" s="84">
        <v>902.72531320999997</v>
      </c>
      <c r="E724" s="84">
        <v>145.7627803</v>
      </c>
      <c r="F724" s="84">
        <v>145.7627803</v>
      </c>
    </row>
    <row r="725" spans="1:6" ht="12.75" customHeight="1" x14ac:dyDescent="0.2">
      <c r="A725" s="83" t="s">
        <v>188</v>
      </c>
      <c r="B725" s="83">
        <v>15</v>
      </c>
      <c r="C725" s="84">
        <v>954.06819273999997</v>
      </c>
      <c r="D725" s="84">
        <v>948.27289275999999</v>
      </c>
      <c r="E725" s="84">
        <v>153.11733404</v>
      </c>
      <c r="F725" s="84">
        <v>153.11733404</v>
      </c>
    </row>
    <row r="726" spans="1:6" ht="12.75" customHeight="1" x14ac:dyDescent="0.2">
      <c r="A726" s="83" t="s">
        <v>188</v>
      </c>
      <c r="B726" s="83">
        <v>16</v>
      </c>
      <c r="C726" s="84">
        <v>980.93890998999996</v>
      </c>
      <c r="D726" s="84">
        <v>970.85515894000002</v>
      </c>
      <c r="E726" s="84">
        <v>156.76368565999999</v>
      </c>
      <c r="F726" s="84">
        <v>156.76368565999999</v>
      </c>
    </row>
    <row r="727" spans="1:6" ht="12.75" customHeight="1" x14ac:dyDescent="0.2">
      <c r="A727" s="83" t="s">
        <v>188</v>
      </c>
      <c r="B727" s="83">
        <v>17</v>
      </c>
      <c r="C727" s="84">
        <v>973.97421118</v>
      </c>
      <c r="D727" s="84">
        <v>961.33926628999996</v>
      </c>
      <c r="E727" s="84">
        <v>155.22715737999999</v>
      </c>
      <c r="F727" s="84">
        <v>155.22715737999999</v>
      </c>
    </row>
    <row r="728" spans="1:6" ht="12.75" customHeight="1" x14ac:dyDescent="0.2">
      <c r="A728" s="83" t="s">
        <v>188</v>
      </c>
      <c r="B728" s="83">
        <v>18</v>
      </c>
      <c r="C728" s="84">
        <v>942.81236492999994</v>
      </c>
      <c r="D728" s="84">
        <v>932.95621562999997</v>
      </c>
      <c r="E728" s="84">
        <v>150.64415486999999</v>
      </c>
      <c r="F728" s="84">
        <v>150.64415486999999</v>
      </c>
    </row>
    <row r="729" spans="1:6" ht="12.75" customHeight="1" x14ac:dyDescent="0.2">
      <c r="A729" s="83" t="s">
        <v>188</v>
      </c>
      <c r="B729" s="83">
        <v>19</v>
      </c>
      <c r="C729" s="84">
        <v>879.74044494999998</v>
      </c>
      <c r="D729" s="84">
        <v>869.01432892000003</v>
      </c>
      <c r="E729" s="84">
        <v>140.31947797000001</v>
      </c>
      <c r="F729" s="84">
        <v>140.31947797000001</v>
      </c>
    </row>
    <row r="730" spans="1:6" ht="12.75" customHeight="1" x14ac:dyDescent="0.2">
      <c r="A730" s="83" t="s">
        <v>188</v>
      </c>
      <c r="B730" s="83">
        <v>20</v>
      </c>
      <c r="C730" s="84">
        <v>855.22304245999999</v>
      </c>
      <c r="D730" s="84">
        <v>841.82067259999997</v>
      </c>
      <c r="E730" s="84">
        <v>135.9285266</v>
      </c>
      <c r="F730" s="84">
        <v>135.9285266</v>
      </c>
    </row>
    <row r="731" spans="1:6" ht="12.75" customHeight="1" x14ac:dyDescent="0.2">
      <c r="A731" s="83" t="s">
        <v>188</v>
      </c>
      <c r="B731" s="83">
        <v>21</v>
      </c>
      <c r="C731" s="84">
        <v>851.43893904000004</v>
      </c>
      <c r="D731" s="84">
        <v>842.98499317000005</v>
      </c>
      <c r="E731" s="84">
        <v>136.11652909</v>
      </c>
      <c r="F731" s="84">
        <v>136.11652909</v>
      </c>
    </row>
    <row r="732" spans="1:6" ht="12.75" customHeight="1" x14ac:dyDescent="0.2">
      <c r="A732" s="83" t="s">
        <v>188</v>
      </c>
      <c r="B732" s="83">
        <v>22</v>
      </c>
      <c r="C732" s="84">
        <v>850.73363376999998</v>
      </c>
      <c r="D732" s="84">
        <v>843.07264177000002</v>
      </c>
      <c r="E732" s="84">
        <v>136.13068168000001</v>
      </c>
      <c r="F732" s="84">
        <v>136.13068168000001</v>
      </c>
    </row>
    <row r="733" spans="1:6" ht="12.75" customHeight="1" x14ac:dyDescent="0.2">
      <c r="A733" s="83" t="s">
        <v>188</v>
      </c>
      <c r="B733" s="83">
        <v>23</v>
      </c>
      <c r="C733" s="84">
        <v>869.18350113999998</v>
      </c>
      <c r="D733" s="84">
        <v>862.69700774</v>
      </c>
      <c r="E733" s="84">
        <v>139.29942205</v>
      </c>
      <c r="F733" s="84">
        <v>139.29942205</v>
      </c>
    </row>
    <row r="734" spans="1:6" ht="12.75" customHeight="1" x14ac:dyDescent="0.2">
      <c r="A734" s="83" t="s">
        <v>188</v>
      </c>
      <c r="B734" s="83">
        <v>24</v>
      </c>
      <c r="C734" s="84">
        <v>864.85635051999998</v>
      </c>
      <c r="D734" s="84">
        <v>857.21951181999998</v>
      </c>
      <c r="E734" s="84">
        <v>138.41497246</v>
      </c>
      <c r="F734" s="84">
        <v>138.41497246</v>
      </c>
    </row>
    <row r="735" spans="1:6" ht="12.75" customHeight="1" x14ac:dyDescent="0.2">
      <c r="A735" s="83" t="s">
        <v>189</v>
      </c>
      <c r="B735" s="83">
        <v>1</v>
      </c>
      <c r="C735" s="84">
        <v>923.80495013999996</v>
      </c>
      <c r="D735" s="84">
        <v>915.75649743999998</v>
      </c>
      <c r="E735" s="84">
        <v>147.86692163000001</v>
      </c>
      <c r="F735" s="84">
        <v>147.86692163000001</v>
      </c>
    </row>
    <row r="736" spans="1:6" ht="12.75" customHeight="1" x14ac:dyDescent="0.2">
      <c r="A736" s="83" t="s">
        <v>189</v>
      </c>
      <c r="B736" s="83">
        <v>2</v>
      </c>
      <c r="C736" s="84">
        <v>984.20097141999997</v>
      </c>
      <c r="D736" s="84">
        <v>980.48553907999997</v>
      </c>
      <c r="E736" s="84">
        <v>158.31870018999999</v>
      </c>
      <c r="F736" s="84">
        <v>158.31870018999999</v>
      </c>
    </row>
    <row r="737" spans="1:6" ht="12.75" customHeight="1" x14ac:dyDescent="0.2">
      <c r="A737" s="83" t="s">
        <v>189</v>
      </c>
      <c r="B737" s="83">
        <v>3</v>
      </c>
      <c r="C737" s="84">
        <v>983.48928131000002</v>
      </c>
      <c r="D737" s="84">
        <v>978.98141543999998</v>
      </c>
      <c r="E737" s="84">
        <v>158.07582980999999</v>
      </c>
      <c r="F737" s="84">
        <v>158.07582980999999</v>
      </c>
    </row>
    <row r="738" spans="1:6" ht="12.75" customHeight="1" x14ac:dyDescent="0.2">
      <c r="A738" s="83" t="s">
        <v>189</v>
      </c>
      <c r="B738" s="83">
        <v>4</v>
      </c>
      <c r="C738" s="84">
        <v>984.80991597000002</v>
      </c>
      <c r="D738" s="84">
        <v>978.09532162000005</v>
      </c>
      <c r="E738" s="84">
        <v>157.93275251</v>
      </c>
      <c r="F738" s="84">
        <v>157.93275251</v>
      </c>
    </row>
    <row r="739" spans="1:6" ht="12.75" customHeight="1" x14ac:dyDescent="0.2">
      <c r="A739" s="83" t="s">
        <v>189</v>
      </c>
      <c r="B739" s="83">
        <v>5</v>
      </c>
      <c r="C739" s="84">
        <v>982.59511534000001</v>
      </c>
      <c r="D739" s="84">
        <v>976.85537287</v>
      </c>
      <c r="E739" s="84">
        <v>157.73253836999999</v>
      </c>
      <c r="F739" s="84">
        <v>157.73253836999999</v>
      </c>
    </row>
    <row r="740" spans="1:6" ht="12.75" customHeight="1" x14ac:dyDescent="0.2">
      <c r="A740" s="83" t="s">
        <v>189</v>
      </c>
      <c r="B740" s="83">
        <v>6</v>
      </c>
      <c r="C740" s="84">
        <v>986.94762360000004</v>
      </c>
      <c r="D740" s="84">
        <v>978.42873887999997</v>
      </c>
      <c r="E740" s="84">
        <v>157.98658929000001</v>
      </c>
      <c r="F740" s="84">
        <v>157.98658929000001</v>
      </c>
    </row>
    <row r="741" spans="1:6" ht="12.75" customHeight="1" x14ac:dyDescent="0.2">
      <c r="A741" s="83" t="s">
        <v>189</v>
      </c>
      <c r="B741" s="83">
        <v>7</v>
      </c>
      <c r="C741" s="84">
        <v>977.77146487000005</v>
      </c>
      <c r="D741" s="84">
        <v>970.19542197999999</v>
      </c>
      <c r="E741" s="84">
        <v>156.65715813</v>
      </c>
      <c r="F741" s="84">
        <v>156.65715813</v>
      </c>
    </row>
    <row r="742" spans="1:6" ht="12.75" customHeight="1" x14ac:dyDescent="0.2">
      <c r="A742" s="83" t="s">
        <v>189</v>
      </c>
      <c r="B742" s="83">
        <v>8</v>
      </c>
      <c r="C742" s="84">
        <v>942.32394951000003</v>
      </c>
      <c r="D742" s="84">
        <v>929.63040173000002</v>
      </c>
      <c r="E742" s="84">
        <v>150.10713672</v>
      </c>
      <c r="F742" s="84">
        <v>150.10713672</v>
      </c>
    </row>
    <row r="743" spans="1:6" ht="12.75" customHeight="1" x14ac:dyDescent="0.2">
      <c r="A743" s="83" t="s">
        <v>189</v>
      </c>
      <c r="B743" s="83">
        <v>9</v>
      </c>
      <c r="C743" s="84">
        <v>906.54168081</v>
      </c>
      <c r="D743" s="84">
        <v>894.87856966000004</v>
      </c>
      <c r="E743" s="84">
        <v>144.49576902000001</v>
      </c>
      <c r="F743" s="84">
        <v>144.49576902000001</v>
      </c>
    </row>
    <row r="744" spans="1:6" ht="12.75" customHeight="1" x14ac:dyDescent="0.2">
      <c r="A744" s="83" t="s">
        <v>189</v>
      </c>
      <c r="B744" s="83">
        <v>10</v>
      </c>
      <c r="C744" s="84">
        <v>888.43127754</v>
      </c>
      <c r="D744" s="84">
        <v>880.48019875</v>
      </c>
      <c r="E744" s="84">
        <v>142.17086846999999</v>
      </c>
      <c r="F744" s="84">
        <v>142.17086846999999</v>
      </c>
    </row>
    <row r="745" spans="1:6" ht="12.75" customHeight="1" x14ac:dyDescent="0.2">
      <c r="A745" s="83" t="s">
        <v>189</v>
      </c>
      <c r="B745" s="83">
        <v>11</v>
      </c>
      <c r="C745" s="84">
        <v>913.90439468</v>
      </c>
      <c r="D745" s="84">
        <v>907.21390865000001</v>
      </c>
      <c r="E745" s="84">
        <v>146.48755242999999</v>
      </c>
      <c r="F745" s="84">
        <v>146.48755242999999</v>
      </c>
    </row>
    <row r="746" spans="1:6" ht="12.75" customHeight="1" x14ac:dyDescent="0.2">
      <c r="A746" s="83" t="s">
        <v>189</v>
      </c>
      <c r="B746" s="83">
        <v>12</v>
      </c>
      <c r="C746" s="84">
        <v>937.91643965000003</v>
      </c>
      <c r="D746" s="84">
        <v>933.07809396000005</v>
      </c>
      <c r="E746" s="84">
        <v>150.66383453</v>
      </c>
      <c r="F746" s="84">
        <v>150.66383453</v>
      </c>
    </row>
    <row r="747" spans="1:6" ht="12.75" customHeight="1" x14ac:dyDescent="0.2">
      <c r="A747" s="83" t="s">
        <v>189</v>
      </c>
      <c r="B747" s="83">
        <v>13</v>
      </c>
      <c r="C747" s="84">
        <v>946.56645986000001</v>
      </c>
      <c r="D747" s="84">
        <v>946.56645986000001</v>
      </c>
      <c r="E747" s="84">
        <v>152.84179684</v>
      </c>
      <c r="F747" s="84">
        <v>152.84179684</v>
      </c>
    </row>
    <row r="748" spans="1:6" ht="12.75" customHeight="1" x14ac:dyDescent="0.2">
      <c r="A748" s="83" t="s">
        <v>189</v>
      </c>
      <c r="B748" s="83">
        <v>14</v>
      </c>
      <c r="C748" s="84">
        <v>996.65639524000005</v>
      </c>
      <c r="D748" s="84">
        <v>985.93978308999999</v>
      </c>
      <c r="E748" s="84">
        <v>159.19939531</v>
      </c>
      <c r="F748" s="84">
        <v>159.19939531</v>
      </c>
    </row>
    <row r="749" spans="1:6" ht="12.75" customHeight="1" x14ac:dyDescent="0.2">
      <c r="A749" s="83" t="s">
        <v>189</v>
      </c>
      <c r="B749" s="83">
        <v>15</v>
      </c>
      <c r="C749" s="84">
        <v>1043.5078734000001</v>
      </c>
      <c r="D749" s="84">
        <v>1032.7542296700001</v>
      </c>
      <c r="E749" s="84">
        <v>166.75850968</v>
      </c>
      <c r="F749" s="84">
        <v>166.75850968</v>
      </c>
    </row>
    <row r="750" spans="1:6" ht="12.75" customHeight="1" x14ac:dyDescent="0.2">
      <c r="A750" s="83" t="s">
        <v>189</v>
      </c>
      <c r="B750" s="83">
        <v>16</v>
      </c>
      <c r="C750" s="84">
        <v>1056.04126821</v>
      </c>
      <c r="D750" s="84">
        <v>1044.5076275700001</v>
      </c>
      <c r="E750" s="84">
        <v>168.65632725</v>
      </c>
      <c r="F750" s="84">
        <v>168.65632725</v>
      </c>
    </row>
    <row r="751" spans="1:6" ht="12.75" customHeight="1" x14ac:dyDescent="0.2">
      <c r="A751" s="83" t="s">
        <v>189</v>
      </c>
      <c r="B751" s="83">
        <v>17</v>
      </c>
      <c r="C751" s="84">
        <v>1035.92711115</v>
      </c>
      <c r="D751" s="84">
        <v>1020.97325255</v>
      </c>
      <c r="E751" s="84">
        <v>164.85623891</v>
      </c>
      <c r="F751" s="84">
        <v>164.85623891</v>
      </c>
    </row>
    <row r="752" spans="1:6" ht="12.75" customHeight="1" x14ac:dyDescent="0.2">
      <c r="A752" s="83" t="s">
        <v>189</v>
      </c>
      <c r="B752" s="83">
        <v>18</v>
      </c>
      <c r="C752" s="84">
        <v>1007.05850995</v>
      </c>
      <c r="D752" s="84">
        <v>994.90204023000001</v>
      </c>
      <c r="E752" s="84">
        <v>160.64652823</v>
      </c>
      <c r="F752" s="84">
        <v>160.64652823</v>
      </c>
    </row>
    <row r="753" spans="1:6" ht="12.75" customHeight="1" x14ac:dyDescent="0.2">
      <c r="A753" s="83" t="s">
        <v>189</v>
      </c>
      <c r="B753" s="83">
        <v>19</v>
      </c>
      <c r="C753" s="84">
        <v>950.33229095000002</v>
      </c>
      <c r="D753" s="84">
        <v>938.25573769000005</v>
      </c>
      <c r="E753" s="84">
        <v>151.49986708</v>
      </c>
      <c r="F753" s="84">
        <v>151.49986708</v>
      </c>
    </row>
    <row r="754" spans="1:6" ht="12.75" customHeight="1" x14ac:dyDescent="0.2">
      <c r="A754" s="83" t="s">
        <v>189</v>
      </c>
      <c r="B754" s="83">
        <v>20</v>
      </c>
      <c r="C754" s="84">
        <v>912.14856054999996</v>
      </c>
      <c r="D754" s="84">
        <v>902.65696377999996</v>
      </c>
      <c r="E754" s="84">
        <v>145.75174394000001</v>
      </c>
      <c r="F754" s="84">
        <v>145.75174394000001</v>
      </c>
    </row>
    <row r="755" spans="1:6" ht="12.75" customHeight="1" x14ac:dyDescent="0.2">
      <c r="A755" s="83" t="s">
        <v>189</v>
      </c>
      <c r="B755" s="83">
        <v>21</v>
      </c>
      <c r="C755" s="84">
        <v>900.13574864999998</v>
      </c>
      <c r="D755" s="84">
        <v>894.73072059000003</v>
      </c>
      <c r="E755" s="84">
        <v>144.47189587</v>
      </c>
      <c r="F755" s="84">
        <v>144.47189587</v>
      </c>
    </row>
    <row r="756" spans="1:6" ht="12.75" customHeight="1" x14ac:dyDescent="0.2">
      <c r="A756" s="83" t="s">
        <v>189</v>
      </c>
      <c r="B756" s="83">
        <v>22</v>
      </c>
      <c r="C756" s="84">
        <v>912.32417881000003</v>
      </c>
      <c r="D756" s="84">
        <v>903.33227848000001</v>
      </c>
      <c r="E756" s="84">
        <v>145.8607868</v>
      </c>
      <c r="F756" s="84">
        <v>145.8607868</v>
      </c>
    </row>
    <row r="757" spans="1:6" ht="12.75" customHeight="1" x14ac:dyDescent="0.2">
      <c r="A757" s="83" t="s">
        <v>189</v>
      </c>
      <c r="B757" s="83">
        <v>23</v>
      </c>
      <c r="C757" s="84">
        <v>929.70696396999995</v>
      </c>
      <c r="D757" s="84">
        <v>921.21610793000002</v>
      </c>
      <c r="E757" s="84">
        <v>148.74848327000001</v>
      </c>
      <c r="F757" s="84">
        <v>148.74848327000001</v>
      </c>
    </row>
    <row r="758" spans="1:6" ht="12.75" customHeight="1" x14ac:dyDescent="0.2">
      <c r="A758" s="83" t="s">
        <v>189</v>
      </c>
      <c r="B758" s="83">
        <v>24</v>
      </c>
      <c r="C758" s="84">
        <v>924.46226060000004</v>
      </c>
      <c r="D758" s="84">
        <v>914.61857006000002</v>
      </c>
      <c r="E758" s="84">
        <v>147.68318085000001</v>
      </c>
      <c r="F758" s="84">
        <v>147.68318085000001</v>
      </c>
    </row>
    <row r="759" spans="1:6" ht="12.75" customHeight="1" x14ac:dyDescent="0.2">
      <c r="A759" s="83" t="s">
        <v>190</v>
      </c>
      <c r="B759" s="83">
        <v>1</v>
      </c>
      <c r="C759" s="84">
        <v>1002.63317476</v>
      </c>
      <c r="D759" s="84">
        <v>992.43208735999997</v>
      </c>
      <c r="E759" s="84">
        <v>160.24770569</v>
      </c>
      <c r="F759" s="84">
        <v>160.24770569</v>
      </c>
    </row>
    <row r="760" spans="1:6" ht="12.75" customHeight="1" x14ac:dyDescent="0.2">
      <c r="A760" s="83" t="s">
        <v>190</v>
      </c>
      <c r="B760" s="83">
        <v>2</v>
      </c>
      <c r="C760" s="84">
        <v>1023.6918325300001</v>
      </c>
      <c r="D760" s="84">
        <v>1015.6573541400001</v>
      </c>
      <c r="E760" s="84">
        <v>163.99788242</v>
      </c>
      <c r="F760" s="84">
        <v>163.99788242</v>
      </c>
    </row>
    <row r="761" spans="1:6" ht="12.75" customHeight="1" x14ac:dyDescent="0.2">
      <c r="A761" s="83" t="s">
        <v>190</v>
      </c>
      <c r="B761" s="83">
        <v>3</v>
      </c>
      <c r="C761" s="84">
        <v>1000.42409338</v>
      </c>
      <c r="D761" s="84">
        <v>990.78431565999995</v>
      </c>
      <c r="E761" s="84">
        <v>159.9816405</v>
      </c>
      <c r="F761" s="84">
        <v>159.9816405</v>
      </c>
    </row>
    <row r="762" spans="1:6" ht="12.75" customHeight="1" x14ac:dyDescent="0.2">
      <c r="A762" s="83" t="s">
        <v>190</v>
      </c>
      <c r="B762" s="83">
        <v>4</v>
      </c>
      <c r="C762" s="84">
        <v>1002.35593854</v>
      </c>
      <c r="D762" s="84">
        <v>989.68616937000002</v>
      </c>
      <c r="E762" s="84">
        <v>159.80432314999999</v>
      </c>
      <c r="F762" s="84">
        <v>159.80432314999999</v>
      </c>
    </row>
    <row r="763" spans="1:6" ht="12.75" customHeight="1" x14ac:dyDescent="0.2">
      <c r="A763" s="83" t="s">
        <v>190</v>
      </c>
      <c r="B763" s="83">
        <v>5</v>
      </c>
      <c r="C763" s="84">
        <v>1001.98047236</v>
      </c>
      <c r="D763" s="84">
        <v>989.59406314</v>
      </c>
      <c r="E763" s="84">
        <v>159.78945078999999</v>
      </c>
      <c r="F763" s="84">
        <v>159.78945078999999</v>
      </c>
    </row>
    <row r="764" spans="1:6" ht="12.75" customHeight="1" x14ac:dyDescent="0.2">
      <c r="A764" s="83" t="s">
        <v>190</v>
      </c>
      <c r="B764" s="83">
        <v>6</v>
      </c>
      <c r="C764" s="84">
        <v>1000.96719842</v>
      </c>
      <c r="D764" s="84">
        <v>990.46067847999996</v>
      </c>
      <c r="E764" s="84">
        <v>159.92938290000001</v>
      </c>
      <c r="F764" s="84">
        <v>159.92938290000001</v>
      </c>
    </row>
    <row r="765" spans="1:6" ht="12.75" customHeight="1" x14ac:dyDescent="0.2">
      <c r="A765" s="83" t="s">
        <v>190</v>
      </c>
      <c r="B765" s="83">
        <v>7</v>
      </c>
      <c r="C765" s="84">
        <v>1015.48713213</v>
      </c>
      <c r="D765" s="84">
        <v>1005.3227715</v>
      </c>
      <c r="E765" s="84">
        <v>162.32916051999999</v>
      </c>
      <c r="F765" s="84">
        <v>162.32916051999999</v>
      </c>
    </row>
    <row r="766" spans="1:6" ht="12.75" customHeight="1" x14ac:dyDescent="0.2">
      <c r="A766" s="83" t="s">
        <v>190</v>
      </c>
      <c r="B766" s="83">
        <v>8</v>
      </c>
      <c r="C766" s="84">
        <v>981.91582449999999</v>
      </c>
      <c r="D766" s="84">
        <v>964.10728484000003</v>
      </c>
      <c r="E766" s="84">
        <v>155.67410849000001</v>
      </c>
      <c r="F766" s="84">
        <v>155.67410849000001</v>
      </c>
    </row>
    <row r="767" spans="1:6" ht="12.75" customHeight="1" x14ac:dyDescent="0.2">
      <c r="A767" s="83" t="s">
        <v>190</v>
      </c>
      <c r="B767" s="83">
        <v>9</v>
      </c>
      <c r="C767" s="84">
        <v>917.03098790000001</v>
      </c>
      <c r="D767" s="84">
        <v>907.30938952999998</v>
      </c>
      <c r="E767" s="84">
        <v>146.50296969999999</v>
      </c>
      <c r="F767" s="84">
        <v>146.50296969999999</v>
      </c>
    </row>
    <row r="768" spans="1:6" ht="12.75" customHeight="1" x14ac:dyDescent="0.2">
      <c r="A768" s="83" t="s">
        <v>190</v>
      </c>
      <c r="B768" s="83">
        <v>10</v>
      </c>
      <c r="C768" s="84">
        <v>886.90806813999995</v>
      </c>
      <c r="D768" s="84">
        <v>879.10755630000006</v>
      </c>
      <c r="E768" s="84">
        <v>141.94922831</v>
      </c>
      <c r="F768" s="84">
        <v>141.94922831</v>
      </c>
    </row>
    <row r="769" spans="1:6" ht="12.75" customHeight="1" x14ac:dyDescent="0.2">
      <c r="A769" s="83" t="s">
        <v>190</v>
      </c>
      <c r="B769" s="83">
        <v>11</v>
      </c>
      <c r="C769" s="84">
        <v>891.32292700000005</v>
      </c>
      <c r="D769" s="84">
        <v>883.23043200999996</v>
      </c>
      <c r="E769" s="84">
        <v>142.61494779</v>
      </c>
      <c r="F769" s="84">
        <v>142.61494779</v>
      </c>
    </row>
    <row r="770" spans="1:6" ht="12.75" customHeight="1" x14ac:dyDescent="0.2">
      <c r="A770" s="83" t="s">
        <v>190</v>
      </c>
      <c r="B770" s="83">
        <v>12</v>
      </c>
      <c r="C770" s="84">
        <v>905.03913894000004</v>
      </c>
      <c r="D770" s="84">
        <v>895.88832348999995</v>
      </c>
      <c r="E770" s="84">
        <v>144.65881365999999</v>
      </c>
      <c r="F770" s="84">
        <v>144.65881365999999</v>
      </c>
    </row>
    <row r="771" spans="1:6" ht="12.75" customHeight="1" x14ac:dyDescent="0.2">
      <c r="A771" s="83" t="s">
        <v>190</v>
      </c>
      <c r="B771" s="83">
        <v>13</v>
      </c>
      <c r="C771" s="84">
        <v>935.89016574000004</v>
      </c>
      <c r="D771" s="84">
        <v>926.63787075000005</v>
      </c>
      <c r="E771" s="84">
        <v>149.62393365</v>
      </c>
      <c r="F771" s="84">
        <v>149.62393365</v>
      </c>
    </row>
    <row r="772" spans="1:6" ht="12.75" customHeight="1" x14ac:dyDescent="0.2">
      <c r="A772" s="83" t="s">
        <v>190</v>
      </c>
      <c r="B772" s="83">
        <v>14</v>
      </c>
      <c r="C772" s="84">
        <v>968.51809795999998</v>
      </c>
      <c r="D772" s="84">
        <v>959.68399552000005</v>
      </c>
      <c r="E772" s="84">
        <v>154.95988131999999</v>
      </c>
      <c r="F772" s="84">
        <v>154.95988131999999</v>
      </c>
    </row>
    <row r="773" spans="1:6" ht="12.75" customHeight="1" x14ac:dyDescent="0.2">
      <c r="A773" s="83" t="s">
        <v>190</v>
      </c>
      <c r="B773" s="83">
        <v>15</v>
      </c>
      <c r="C773" s="84">
        <v>1014.38572155</v>
      </c>
      <c r="D773" s="84">
        <v>1007.75060454</v>
      </c>
      <c r="E773" s="84">
        <v>162.72118198000001</v>
      </c>
      <c r="F773" s="84">
        <v>162.72118198000001</v>
      </c>
    </row>
    <row r="774" spans="1:6" ht="12.75" customHeight="1" x14ac:dyDescent="0.2">
      <c r="A774" s="83" t="s">
        <v>190</v>
      </c>
      <c r="B774" s="83">
        <v>16</v>
      </c>
      <c r="C774" s="84">
        <v>1045.57343163</v>
      </c>
      <c r="D774" s="84">
        <v>1033.05143499</v>
      </c>
      <c r="E774" s="84">
        <v>166.80649933000001</v>
      </c>
      <c r="F774" s="84">
        <v>166.80649933000001</v>
      </c>
    </row>
    <row r="775" spans="1:6" ht="12.75" customHeight="1" x14ac:dyDescent="0.2">
      <c r="A775" s="83" t="s">
        <v>190</v>
      </c>
      <c r="B775" s="83">
        <v>17</v>
      </c>
      <c r="C775" s="84">
        <v>1034.0012652800001</v>
      </c>
      <c r="D775" s="84">
        <v>1024.15664277</v>
      </c>
      <c r="E775" s="84">
        <v>165.37025994999999</v>
      </c>
      <c r="F775" s="84">
        <v>165.37025994999999</v>
      </c>
    </row>
    <row r="776" spans="1:6" ht="12.75" customHeight="1" x14ac:dyDescent="0.2">
      <c r="A776" s="83" t="s">
        <v>190</v>
      </c>
      <c r="B776" s="83">
        <v>18</v>
      </c>
      <c r="C776" s="84">
        <v>1010.73036439</v>
      </c>
      <c r="D776" s="84">
        <v>996.74839985999995</v>
      </c>
      <c r="E776" s="84">
        <v>160.94465934999999</v>
      </c>
      <c r="F776" s="84">
        <v>160.94465934999999</v>
      </c>
    </row>
    <row r="777" spans="1:6" ht="12.75" customHeight="1" x14ac:dyDescent="0.2">
      <c r="A777" s="83" t="s">
        <v>190</v>
      </c>
      <c r="B777" s="83">
        <v>19</v>
      </c>
      <c r="C777" s="84">
        <v>939.02477734000001</v>
      </c>
      <c r="D777" s="84">
        <v>927.81739804999995</v>
      </c>
      <c r="E777" s="84">
        <v>149.81439157</v>
      </c>
      <c r="F777" s="84">
        <v>149.81439157</v>
      </c>
    </row>
    <row r="778" spans="1:6" ht="12.75" customHeight="1" x14ac:dyDescent="0.2">
      <c r="A778" s="83" t="s">
        <v>190</v>
      </c>
      <c r="B778" s="83">
        <v>20</v>
      </c>
      <c r="C778" s="84">
        <v>899.14352491</v>
      </c>
      <c r="D778" s="84">
        <v>889.60702643000002</v>
      </c>
      <c r="E778" s="84">
        <v>143.64457454000001</v>
      </c>
      <c r="F778" s="84">
        <v>143.64457454000001</v>
      </c>
    </row>
    <row r="779" spans="1:6" ht="12.75" customHeight="1" x14ac:dyDescent="0.2">
      <c r="A779" s="83" t="s">
        <v>190</v>
      </c>
      <c r="B779" s="83">
        <v>21</v>
      </c>
      <c r="C779" s="84">
        <v>918.04094491000001</v>
      </c>
      <c r="D779" s="84">
        <v>908.50782880999998</v>
      </c>
      <c r="E779" s="84">
        <v>146.69648132</v>
      </c>
      <c r="F779" s="84">
        <v>146.69648132</v>
      </c>
    </row>
    <row r="780" spans="1:6" ht="12.75" customHeight="1" x14ac:dyDescent="0.2">
      <c r="A780" s="83" t="s">
        <v>190</v>
      </c>
      <c r="B780" s="83">
        <v>22</v>
      </c>
      <c r="C780" s="84">
        <v>915.92965991999995</v>
      </c>
      <c r="D780" s="84">
        <v>906.75029388999997</v>
      </c>
      <c r="E780" s="84">
        <v>146.41269270000001</v>
      </c>
      <c r="F780" s="84">
        <v>146.41269270000001</v>
      </c>
    </row>
    <row r="781" spans="1:6" ht="12.75" customHeight="1" x14ac:dyDescent="0.2">
      <c r="A781" s="83" t="s">
        <v>190</v>
      </c>
      <c r="B781" s="83">
        <v>23</v>
      </c>
      <c r="C781" s="84">
        <v>947.26161758000001</v>
      </c>
      <c r="D781" s="84">
        <v>938.63459024999997</v>
      </c>
      <c r="E781" s="84">
        <v>151.56104027999999</v>
      </c>
      <c r="F781" s="84">
        <v>151.56104027999999</v>
      </c>
    </row>
    <row r="782" spans="1:6" ht="12.75" customHeight="1" x14ac:dyDescent="0.2">
      <c r="A782" s="83" t="s">
        <v>190</v>
      </c>
      <c r="B782" s="83">
        <v>24</v>
      </c>
      <c r="C782" s="84">
        <v>954.82979508000005</v>
      </c>
      <c r="D782" s="84">
        <v>944.52202598999997</v>
      </c>
      <c r="E782" s="84">
        <v>152.51168272999999</v>
      </c>
      <c r="F782" s="84">
        <v>152.51168272999999</v>
      </c>
    </row>
  </sheetData>
  <sheetProtection algorithmName="SHA-512" hashValue="Y/S/1VCVlgJ7uJKxqMj/HTgD0EwYgeH5Gj1uGLwmf4qLR3rGJoSTkj5C9Zyk1UQ3aItEsAfhlHbkYB6V50LXRA==" saltValue="uNj0LtiiYrrnF8OvElLejQ==" spinCount="100000"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25</xdr:row>
                <xdr:rowOff>447675</xdr:rowOff>
              </to>
            </anchor>
          </objectPr>
        </oleObject>
      </mc:Choice>
      <mc:Fallback>
        <oleObject progId="Equation.3" shapeId="1336" r:id="rId12"/>
      </mc:Fallback>
    </mc:AlternateContent>
    <mc:AlternateContent xmlns:mc="http://schemas.openxmlformats.org/markup-compatibility/2006">
      <mc:Choice Requires="x14">
        <oleObject progId="Equation.3" shapeId="133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37" r:id="rId14"/>
      </mc:Fallback>
    </mc:AlternateContent>
    <mc:AlternateContent xmlns:mc="http://schemas.openxmlformats.org/markup-compatibility/2006">
      <mc:Choice Requires="x14">
        <oleObject progId="Equation.3" shapeId="133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38" r:id="rId16"/>
      </mc:Fallback>
    </mc:AlternateContent>
    <mc:AlternateContent xmlns:mc="http://schemas.openxmlformats.org/markup-compatibility/2006">
      <mc:Choice Requires="x14">
        <oleObject progId="Equation.3" shapeId="1339" r:id="rId18">
          <objectPr defaultSize="0" autoPict="0" r:id="rId19">
            <anchor moveWithCells="1" sizeWithCells="1">
              <from>
                <xdr:col>2</xdr:col>
                <xdr:colOff>38100</xdr:colOff>
                <xdr:row>28</xdr:row>
                <xdr:rowOff>19050</xdr:rowOff>
              </from>
              <to>
                <xdr:col>2</xdr:col>
                <xdr:colOff>314325</xdr:colOff>
                <xdr:row>28</xdr:row>
                <xdr:rowOff>238125</xdr:rowOff>
              </to>
            </anchor>
          </objectPr>
        </oleObject>
      </mc:Choice>
      <mc:Fallback>
        <oleObject progId="Equation.3" shapeId="1339" r:id="rId18"/>
      </mc:Fallback>
    </mc:AlternateContent>
    <mc:AlternateContent xmlns:mc="http://schemas.openxmlformats.org/markup-compatibility/2006">
      <mc:Choice Requires="x14">
        <oleObject progId="Equation.3" shapeId="1340" r:id="rId20">
          <objectPr defaultSize="0" autoPict="0" r:id="rId21">
            <anchor moveWithCells="1" sizeWithCells="1">
              <from>
                <xdr:col>2</xdr:col>
                <xdr:colOff>28575</xdr:colOff>
                <xdr:row>28</xdr:row>
                <xdr:rowOff>219075</xdr:rowOff>
              </from>
              <to>
                <xdr:col>2</xdr:col>
                <xdr:colOff>533400</xdr:colOff>
                <xdr:row>30</xdr:row>
                <xdr:rowOff>19050</xdr:rowOff>
              </to>
            </anchor>
          </objectPr>
        </oleObject>
      </mc:Choice>
      <mc:Fallback>
        <oleObject progId="Equation.3" shapeId="1340" r:id="rId20"/>
      </mc:Fallback>
    </mc:AlternateContent>
    <mc:AlternateContent xmlns:mc="http://schemas.openxmlformats.org/markup-compatibility/2006">
      <mc:Choice Requires="x14">
        <oleObject progId="Equation.3" shapeId="134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22"/>
      </mc:Fallback>
    </mc:AlternateContent>
    <mc:AlternateContent xmlns:mc="http://schemas.openxmlformats.org/markup-compatibility/2006">
      <mc:Choice Requires="x14">
        <oleObject progId="Equation.3" shapeId="134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4"/>
      </mc:Fallback>
    </mc:AlternateContent>
    <mc:AlternateContent xmlns:mc="http://schemas.openxmlformats.org/markup-compatibility/2006">
      <mc:Choice Requires="x14">
        <oleObject progId="Equation.3" shapeId="134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6"/>
      </mc:Fallback>
    </mc:AlternateContent>
    <mc:AlternateContent xmlns:mc="http://schemas.openxmlformats.org/markup-compatibility/2006">
      <mc:Choice Requires="x14">
        <oleObject progId="Equation.3" shapeId="134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44" r:id="rId28"/>
      </mc:Fallback>
    </mc:AlternateContent>
    <mc:AlternateContent xmlns:mc="http://schemas.openxmlformats.org/markup-compatibility/2006">
      <mc:Choice Requires="x14">
        <oleObject progId="Equation.3" shapeId="134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45" r:id="rId30"/>
      </mc:Fallback>
    </mc:AlternateContent>
    <mc:AlternateContent xmlns:mc="http://schemas.openxmlformats.org/markup-compatibility/2006">
      <mc:Choice Requires="x14">
        <oleObject progId="Equation.3" shapeId="134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32"/>
      </mc:Fallback>
    </mc:AlternateContent>
    <mc:AlternateContent xmlns:mc="http://schemas.openxmlformats.org/markup-compatibility/2006">
      <mc:Choice Requires="x14">
        <oleObject progId="Equation.3" shapeId="134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34"/>
      </mc:Fallback>
    </mc:AlternateContent>
    <mc:AlternateContent xmlns:mc="http://schemas.openxmlformats.org/markup-compatibility/2006">
      <mc:Choice Requires="x14">
        <oleObject progId="Equation.3" shapeId="1348" r:id="rId36">
          <objectPr defaultSize="0" autoPict="0" r:id="rId37">
            <anchor moveWithCells="1" sizeWithCells="1">
              <from>
                <xdr:col>2</xdr:col>
                <xdr:colOff>9525</xdr:colOff>
                <xdr:row>20</xdr:row>
                <xdr:rowOff>19050</xdr:rowOff>
              </from>
              <to>
                <xdr:col>2</xdr:col>
                <xdr:colOff>1047750</xdr:colOff>
                <xdr:row>21</xdr:row>
                <xdr:rowOff>0</xdr:rowOff>
              </to>
            </anchor>
          </objectPr>
        </oleObject>
      </mc:Choice>
      <mc:Fallback>
        <oleObject progId="Equation.3" shapeId="1348" r:id="rId36"/>
      </mc:Fallback>
    </mc:AlternateContent>
    <mc:AlternateContent xmlns:mc="http://schemas.openxmlformats.org/markup-compatibility/2006">
      <mc:Choice Requires="x14">
        <oleObject progId="Equation.3" shapeId="1349" r:id="rId38">
          <objectPr defaultSize="0" autoPict="0" r:id="rId39">
            <anchor moveWithCells="1" sizeWithCells="1">
              <from>
                <xdr:col>2</xdr:col>
                <xdr:colOff>19050</xdr:colOff>
                <xdr:row>21</xdr:row>
                <xdr:rowOff>19050</xdr:rowOff>
              </from>
              <to>
                <xdr:col>2</xdr:col>
                <xdr:colOff>1066800</xdr:colOff>
                <xdr:row>22</xdr:row>
                <xdr:rowOff>0</xdr:rowOff>
              </to>
            </anchor>
          </objectPr>
        </oleObject>
      </mc:Choice>
      <mc:Fallback>
        <oleObject progId="Equation.3" shapeId="1349" r:id="rId38"/>
      </mc:Fallback>
    </mc:AlternateContent>
    <mc:AlternateContent xmlns:mc="http://schemas.openxmlformats.org/markup-compatibility/2006">
      <mc:Choice Requires="x14">
        <oleObject progId="Equation.3" shapeId="1350" r:id="rId40">
          <objectPr defaultSize="0" autoPict="0" r:id="rId41">
            <anchor moveWithCells="1" sizeWithCells="1">
              <from>
                <xdr:col>2</xdr:col>
                <xdr:colOff>19050</xdr:colOff>
                <xdr:row>22</xdr:row>
                <xdr:rowOff>0</xdr:rowOff>
              </from>
              <to>
                <xdr:col>2</xdr:col>
                <xdr:colOff>904875</xdr:colOff>
                <xdr:row>23</xdr:row>
                <xdr:rowOff>0</xdr:rowOff>
              </to>
            </anchor>
          </objectPr>
        </oleObject>
      </mc:Choice>
      <mc:Fallback>
        <oleObject progId="Equation.3" shapeId="1350" r:id="rId40"/>
      </mc:Fallback>
    </mc:AlternateContent>
    <mc:AlternateContent xmlns:mc="http://schemas.openxmlformats.org/markup-compatibility/2006">
      <mc:Choice Requires="x14">
        <oleObject progId="Equation.3" shapeId="1351" r:id="rId42">
          <objectPr defaultSize="0" autoPict="0" r:id="rId43">
            <anchor moveWithCells="1" sizeWithCells="1">
              <from>
                <xdr:col>2</xdr:col>
                <xdr:colOff>19050</xdr:colOff>
                <xdr:row>23</xdr:row>
                <xdr:rowOff>0</xdr:rowOff>
              </from>
              <to>
                <xdr:col>2</xdr:col>
                <xdr:colOff>876300</xdr:colOff>
                <xdr:row>24</xdr:row>
                <xdr:rowOff>0</xdr:rowOff>
              </to>
            </anchor>
          </objectPr>
        </oleObject>
      </mc:Choice>
      <mc:Fallback>
        <oleObject progId="Equation.3" shapeId="1351"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2021-04-20T14:24:24Z</dcterms:modified>
</cp:coreProperties>
</file>