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<sst xmlns="http://schemas.openxmlformats.org/spreadsheetml/2006/main" count="1034" uniqueCount="191">
  <si>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</si>
  <si>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</si>
  <si>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</si>
  <si>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</si>
  <si>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</si>
  <si>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</si>
  <si>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</si>
  <si>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</si>
  <si>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</si>
  <si>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</si>
  <si>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</si>
  <si>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</si>
  <si>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</si>
  <si>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</si>
  <si>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</si>
  <si>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</si>
  <si>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</si>
  <si>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</si>
  <si>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</si>
  <si>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</si>
  <si>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</si>
  <si>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</si>
  <si>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</si>
  <si>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</si>
  <si>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</si>
  <si>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</si>
  <si>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</si>
  <si>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</si>
  <si>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</si>
  <si>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</si>
  <si>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</si>
  <si>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</si>
  <si>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</si>
  <si>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</si>
  <si>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</si>
  <si>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</si>
  <si>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</si>
  <si>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</si>
  <si>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</si>
  <si>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</si>
  <si>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</si>
  <si>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</si>
  <si>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</si>
  <si>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</si>
  <si>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</si>
  <si>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</si>
  <si>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</si>
  <si>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</si>
  <si>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</si>
  <si>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</si>
  <si>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</si>
  <si>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</si>
  <si>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</si>
  <si>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</si>
  <si>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</si>
  <si>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</si>
  <si>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</si>
  <si>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</si>
  <si>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</si>
  <si>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</si>
  <si>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</si>
  <si>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</si>
  <si>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</si>
  <si>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</si>
  <si>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</si>
  <si>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</si>
  <si>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</si>
  <si>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</si>
  <si>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</si>
  <si>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</si>
  <si>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</si>
  <si>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</si>
  <si>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</si>
  <si>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</si>
  <si>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</si>
  <si>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</si>
  <si>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</si>
  <si>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</si>
  <si>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</si>
  <si>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</si>
  <si>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</si>
  <si>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</si>
  <si>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</si>
  <si>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</si>
  <si>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</si>
  <si>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</si>
  <si>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</si>
  <si>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</si>
  <si>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</si>
  <si>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</si>
  <si>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</si>
  <si>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</si>
  <si>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</si>
  <si>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</si>
  <si>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</si>
  <si>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</si>
  <si>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</si>
  <si>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</si>
  <si>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</si>
  <si>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</si>
  <si>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</si>
  <si>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</si>
  <si>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</si>
  <si>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</si>
  <si>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</si>
  <si>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</si>
  <si>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</si>
  <si>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</si>
  <si>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</si>
  <si>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</si>
  <si>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</si>
  <si>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</si>
  <si>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</si>
  <si>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</si>
  <si>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</si>
  <si>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</si>
  <si>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</si>
  <si>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</si>
  <si>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</si>
  <si>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</si>
  <si>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</si>
  <si>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</si>
  <si>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</si>
  <si>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</si>
  <si>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</si>
  <si>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</si>
  <si>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</si>
  <si>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</si>
  <si>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</si>
  <si>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</si>
  <si>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</si>
  <si>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</si>
  <si>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</si>
  <si>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</si>
  <si>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</si>
  <si>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</si>
  <si>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</si>
  <si>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</si>
  <si>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</si>
  <si>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</si>
  <si>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</si>
  <si>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</si>
  <si>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</si>
  <si>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</si>
  <si>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</si>
  <si>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</si>
  <si>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</si>
  <si>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</si>
  <si>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</si>
  <si>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</si>
  <si>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</si>
  <si>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</si>
  <si>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</si>
  <si>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</si>
  <si>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</si>
  <si>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</si>
  <si>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</si>
  <si>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</si>
  <si>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2022 г.</t>
  </si>
  <si>
    <t>3219,25</t>
  </si>
  <si>
    <t>ноябрь 2022 года</t>
  </si>
  <si>
    <t>01.11.2022</t>
  </si>
  <si>
    <t>02.11.2022</t>
  </si>
  <si>
    <t>03.11.2022</t>
  </si>
  <si>
    <t>04.11.2022</t>
  </si>
  <si>
    <t>05.11.2022</t>
  </si>
  <si>
    <t>06.11.2022</t>
  </si>
  <si>
    <t>07.11.2022</t>
  </si>
  <si>
    <t>08.11.2022</t>
  </si>
  <si>
    <t>09.11.2022</t>
  </si>
  <si>
    <t>10.11.2022</t>
  </si>
  <si>
    <t>11.11.2022</t>
  </si>
  <si>
    <t>12.11.2022</t>
  </si>
  <si>
    <t>13.11.2022</t>
  </si>
  <si>
    <t>14.11.2022</t>
  </si>
  <si>
    <t>15.11.2022</t>
  </si>
  <si>
    <t>16.11.2022</t>
  </si>
  <si>
    <t>17.11.2022</t>
  </si>
  <si>
    <t>18.11.2022</t>
  </si>
  <si>
    <t>19.11.2022</t>
  </si>
  <si>
    <t>20.11.2022</t>
  </si>
  <si>
    <t>21.11.2022</t>
  </si>
  <si>
    <t>22.11.2022</t>
  </si>
  <si>
    <t>23.11.2022</t>
  </si>
  <si>
    <t>24.11.2022</t>
  </si>
  <si>
    <t>25.11.2022</t>
  </si>
  <si>
    <t>26.11.2022</t>
  </si>
  <si>
    <t>27.11.2022</t>
  </si>
  <si>
    <t>28.11.2022</t>
  </si>
  <si>
    <t>29.11.2022</t>
  </si>
  <si>
    <t>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</si>
</sst>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0" Type="http://schemas.openxmlformats.org/officeDocument/2006/relationships/oleObject" Target="../embeddings/oleObject9.bin"/><Relationship Id="rId41"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15" sqref="N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2259.6497045399997</v>
      </c>
      <c r="D7" s="4">
        <f>$F$12+'СЕТ СН'!G5+СВЦЭМ!$D$10+'СЕТ СН'!G11-'СЕТ СН'!G$18</f>
        <v>3059.2797045399998</v>
      </c>
      <c r="E7" s="4">
        <f>$F$12+'СЕТ СН'!H5+СВЦЭМ!$D$10+'СЕТ СН'!H11-'СЕТ СН'!H$18</f>
        <v>3201.4697045399998</v>
      </c>
      <c r="F7" s="4">
        <f>$F$12+'СЕТ СН'!I5+СВЦЭМ!$D$10+'СЕТ СН'!I11-'СЕТ СН'!I$18</f>
        <v>3705.5097045400003</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1173.57571889</v>
      </c>
      <c r="H12" s="2" t="s">
        <v>41</v>
      </c>
    </row>
    <row r="13" spans="1:8" ht="31.5" x14ac:dyDescent="0.25">
      <c r="A13" s="12">
        <v>2</v>
      </c>
      <c r="B13" s="104" t="s">
        <v>48</v>
      </c>
      <c r="C13" s="104"/>
      <c r="D13" s="104"/>
      <c r="E13" s="13" t="s">
        <v>22</v>
      </c>
      <c r="F13" s="11">
        <f>СВЦЭМ!$D$11</f>
        <v>1173.57571889</v>
      </c>
    </row>
    <row r="14" spans="1:8" ht="36" customHeight="1" x14ac:dyDescent="0.25">
      <c r="A14" s="12">
        <v>3</v>
      </c>
      <c r="B14" s="104" t="s">
        <v>49</v>
      </c>
      <c r="C14" s="104"/>
      <c r="D14" s="104"/>
      <c r="E14" s="13" t="s">
        <v>23</v>
      </c>
      <c r="F14" s="11">
        <f>СВЦЭМ!$D$12</f>
        <v>557101.1710323575</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1.298</v>
      </c>
    </row>
    <row r="17" spans="1:6" ht="33" customHeight="1" x14ac:dyDescent="0.25">
      <c r="A17" s="12">
        <v>6</v>
      </c>
      <c r="B17" s="104" t="s">
        <v>53</v>
      </c>
      <c r="C17" s="104" t="s">
        <v>25</v>
      </c>
      <c r="D17" s="104" t="s">
        <v>6</v>
      </c>
      <c r="E17" s="13" t="s">
        <v>6</v>
      </c>
      <c r="F17" s="16">
        <f>SUM(F19:F23)</f>
        <v>1.298</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1.298</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887.09699999999998</v>
      </c>
    </row>
    <row r="26" spans="1:6" ht="30.75" customHeight="1" x14ac:dyDescent="0.25">
      <c r="A26" s="12">
        <v>9</v>
      </c>
      <c r="B26" s="104" t="s">
        <v>62</v>
      </c>
      <c r="C26" s="104" t="s">
        <v>27</v>
      </c>
      <c r="D26" s="104" t="s">
        <v>28</v>
      </c>
      <c r="E26" s="13" t="s">
        <v>61</v>
      </c>
      <c r="F26" s="16">
        <f>SUM(F28:F32)</f>
        <v>887.09699999999998</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887.09699999999998</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2022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2301.01955318</v>
      </c>
      <c r="C9" s="4">
        <f>СВЦЭМ!$D$14+'СЕТ СН'!G5+СВЦЭМ!$D$10+'СЕТ СН'!G11-'СЕТ СН'!G$19</f>
        <v>3100.6495531800001</v>
      </c>
      <c r="D9" s="4">
        <f>СВЦЭМ!$D$14+'СЕТ СН'!H5+СВЦЭМ!$D$10+'СЕТ СН'!H11-'СЕТ СН'!H$19</f>
        <v>3242.8395531800002</v>
      </c>
      <c r="E9" s="4">
        <f>СВЦЭМ!$D$14+'СЕТ СН'!I5+СВЦЭМ!$D$10+'СЕТ СН'!I11-'СЕТ СН'!I$19</f>
        <v>3746.8795531800001</v>
      </c>
    </row>
    <row r="10" spans="1:6" x14ac:dyDescent="0.25">
      <c r="A10" s="26" t="s">
        <v>35</v>
      </c>
      <c r="B10" s="4">
        <f>СВЦЭМ!$D$15+'СЕТ СН'!F5+СВЦЭМ!$D$10+'СЕТ СН'!F11-'СЕТ СН'!F$19</f>
        <v>3040.5017235</v>
      </c>
      <c r="C10" s="4">
        <f>СВЦЭМ!$D$15+'СЕТ СН'!G5+СВЦЭМ!$D$10+'СЕТ СН'!G11-'СЕТ СН'!G$19</f>
        <v>3840.1317235000001</v>
      </c>
      <c r="D10" s="4">
        <f>СВЦЭМ!$D$15+'СЕТ СН'!H5+СВЦЭМ!$D$10+'СЕТ СН'!H11-'СЕТ СН'!H$19</f>
        <v>3982.3217234999997</v>
      </c>
      <c r="E10" s="4">
        <f>СВЦЭМ!$D$15+'СЕТ СН'!I5+СВЦЭМ!$D$10+'СЕТ СН'!I11-'СЕТ СН'!I$19</f>
        <v>4486.3617235000002</v>
      </c>
    </row>
    <row r="11" spans="1:6" x14ac:dyDescent="0.25">
      <c r="A11" s="26" t="s">
        <v>36</v>
      </c>
      <c r="B11" s="4">
        <f>СВЦЭМ!$D$16+'СЕТ СН'!F5+СВЦЭМ!$D$10+'СЕТ СН'!F11-'СЕТ СН'!F$19</f>
        <v>4385.5691986900001</v>
      </c>
      <c r="C11" s="4">
        <f>СВЦЭМ!$D$16+'СЕТ СН'!G5+СВЦЭМ!$D$10+'СЕТ СН'!G11-'СЕТ СН'!G$19</f>
        <v>5185.1991986900011</v>
      </c>
      <c r="D11" s="4">
        <f>СВЦЭМ!$D$16+'СЕТ СН'!H5+СВЦЭМ!$D$10+'СЕТ СН'!H11-'СЕТ СН'!H$19</f>
        <v>5327.3891986900007</v>
      </c>
      <c r="E11" s="4">
        <f>СВЦЭМ!$D$16+'СЕТ СН'!I5+СВЦЭМ!$D$10+'СЕТ СН'!I11-'СЕТ СН'!I$19</f>
        <v>5831.4291986900007</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2301.01955318</v>
      </c>
      <c r="C16" s="28">
        <f>СВЦЭМ!$D$14+'СЕТ СН'!G5+СВЦЭМ!$D$10+'СЕТ СН'!G11-'СЕТ СН'!G$19</f>
        <v>3100.6495531800001</v>
      </c>
      <c r="D16" s="28">
        <f>СВЦЭМ!$D$14+'СЕТ СН'!H5+СВЦЭМ!$D$10+'СЕТ СН'!H11-'СЕТ СН'!H$19</f>
        <v>3242.8395531800002</v>
      </c>
      <c r="E16" s="28">
        <f>СВЦЭМ!$D$14+'СЕТ СН'!I5+СВЦЭМ!$D$10+'СЕТ СН'!I11-'СЕТ СН'!I$19</f>
        <v>3746.8795531800001</v>
      </c>
    </row>
    <row r="17" spans="1:5" x14ac:dyDescent="0.25">
      <c r="A17" s="26" t="s">
        <v>37</v>
      </c>
      <c r="B17" s="28">
        <f>СВЦЭМ!$D$17+'СЕТ СН'!F5+СВЦЭМ!$D$10+'СЕТ СН'!F11-'СЕТ СН'!F$19</f>
        <v>3475.5743626099998</v>
      </c>
      <c r="C17" s="28">
        <f>СВЦЭМ!$D$17+'СЕТ СН'!G5+СВЦЭМ!$D$10+'СЕТ СН'!G11-'СЕТ СН'!G$19</f>
        <v>4275.2043626100003</v>
      </c>
      <c r="D17" s="28">
        <f>СВЦЭМ!$D$17+'СЕТ СН'!H5+СВЦЭМ!$D$10+'СЕТ СН'!H11-'СЕТ СН'!H$19</f>
        <v>4417.3943626099999</v>
      </c>
      <c r="E17" s="28">
        <f>СВЦЭМ!$D$17+'СЕТ СН'!I5+СВЦЭМ!$D$10+'СЕТ СН'!I11-'СЕТ СН'!I$19</f>
        <v>4921.4343626099999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SUMIFS(СВЦЭМ!$C$39:$C$782,СВЦЭМ!$A$39:$A$782,$A12,СВЦЭМ!$B$39:$B$782,B$11)+'СЕТ СН'!$F$12+СВЦЭМ!$D$10+'СЕТ СН'!$F$5-'СЕТ СН'!$F$20</f>
        <v>2242.39588392</v>
      </c>
      <c r="C12" s="36">
        <f>SUMIFS(СВЦЭМ!$C$39:$C$782,СВЦЭМ!$A$39:$A$782,$A12,СВЦЭМ!$B$39:$B$782,C$11)+'СЕТ СН'!$F$12+СВЦЭМ!$D$10+'СЕТ СН'!$F$5-'СЕТ СН'!$F$20</f>
        <v>2277.6664429499997</v>
      </c>
      <c r="D12" s="36">
        <f>SUMIFS(СВЦЭМ!$C$39:$C$782,СВЦЭМ!$A$39:$A$782,$A12,СВЦЭМ!$B$39:$B$782,D$11)+'СЕТ СН'!$F$12+СВЦЭМ!$D$10+'СЕТ СН'!$F$5-'СЕТ СН'!$F$20</f>
        <v>2321.4097045199997</v>
      </c>
      <c r="E12" s="36">
        <f>SUMIFS(СВЦЭМ!$C$39:$C$782,СВЦЭМ!$A$39:$A$782,$A12,СВЦЭМ!$B$39:$B$782,E$11)+'СЕТ СН'!$F$12+СВЦЭМ!$D$10+'СЕТ СН'!$F$5-'СЕТ СН'!$F$20</f>
        <v>2317.9601710699999</v>
      </c>
      <c r="F12" s="36">
        <f>SUMIFS(СВЦЭМ!$C$39:$C$782,СВЦЭМ!$A$39:$A$782,$A12,СВЦЭМ!$B$39:$B$782,F$11)+'СЕТ СН'!$F$12+СВЦЭМ!$D$10+'СЕТ СН'!$F$5-'СЕТ СН'!$F$20</f>
        <v>2312.9975524900001</v>
      </c>
      <c r="G12" s="36">
        <f>SUMIFS(СВЦЭМ!$C$39:$C$782,СВЦЭМ!$A$39:$A$782,$A12,СВЦЭМ!$B$39:$B$782,G$11)+'СЕТ СН'!$F$12+СВЦЭМ!$D$10+'СЕТ СН'!$F$5-'СЕТ СН'!$F$20</f>
        <v>2290.51138786</v>
      </c>
      <c r="H12" s="36">
        <f>SUMIFS(СВЦЭМ!$C$39:$C$782,СВЦЭМ!$A$39:$A$782,$A12,СВЦЭМ!$B$39:$B$782,H$11)+'СЕТ СН'!$F$12+СВЦЭМ!$D$10+'СЕТ СН'!$F$5-'СЕТ СН'!$F$20</f>
        <v>2217.2648483799999</v>
      </c>
      <c r="I12" s="36">
        <f>SUMIFS(СВЦЭМ!$C$39:$C$782,СВЦЭМ!$A$39:$A$782,$A12,СВЦЭМ!$B$39:$B$782,I$11)+'СЕТ СН'!$F$12+СВЦЭМ!$D$10+'СЕТ СН'!$F$5-'СЕТ СН'!$F$20</f>
        <v>2216.3430237399998</v>
      </c>
      <c r="J12" s="36">
        <f>SUMIFS(СВЦЭМ!$C$39:$C$782,СВЦЭМ!$A$39:$A$782,$A12,СВЦЭМ!$B$39:$B$782,J$11)+'СЕТ СН'!$F$12+СВЦЭМ!$D$10+'СЕТ СН'!$F$5-'СЕТ СН'!$F$20</f>
        <v>2184.3504538400002</v>
      </c>
      <c r="K12" s="36">
        <f>SUMIFS(СВЦЭМ!$C$39:$C$782,СВЦЭМ!$A$39:$A$782,$A12,СВЦЭМ!$B$39:$B$782,K$11)+'СЕТ СН'!$F$12+СВЦЭМ!$D$10+'СЕТ СН'!$F$5-'СЕТ СН'!$F$20</f>
        <v>2161.3276311499999</v>
      </c>
      <c r="L12" s="36">
        <f>SUMIFS(СВЦЭМ!$C$39:$C$782,СВЦЭМ!$A$39:$A$782,$A12,СВЦЭМ!$B$39:$B$782,L$11)+'СЕТ СН'!$F$12+СВЦЭМ!$D$10+'СЕТ СН'!$F$5-'СЕТ СН'!$F$20</f>
        <v>2176.5263206999998</v>
      </c>
      <c r="M12" s="36">
        <f>SUMIFS(СВЦЭМ!$C$39:$C$782,СВЦЭМ!$A$39:$A$782,$A12,СВЦЭМ!$B$39:$B$782,M$11)+'СЕТ СН'!$F$12+СВЦЭМ!$D$10+'СЕТ СН'!$F$5-'СЕТ СН'!$F$20</f>
        <v>2208.1734404700001</v>
      </c>
      <c r="N12" s="36">
        <f>SUMIFS(СВЦЭМ!$C$39:$C$782,СВЦЭМ!$A$39:$A$782,$A12,СВЦЭМ!$B$39:$B$782,N$11)+'СЕТ СН'!$F$12+СВЦЭМ!$D$10+'СЕТ СН'!$F$5-'СЕТ СН'!$F$20</f>
        <v>2220.6198248399996</v>
      </c>
      <c r="O12" s="36">
        <f>SUMIFS(СВЦЭМ!$C$39:$C$782,СВЦЭМ!$A$39:$A$782,$A12,СВЦЭМ!$B$39:$B$782,O$11)+'СЕТ СН'!$F$12+СВЦЭМ!$D$10+'СЕТ СН'!$F$5-'СЕТ СН'!$F$20</f>
        <v>2203.97907971</v>
      </c>
      <c r="P12" s="36">
        <f>SUMIFS(СВЦЭМ!$C$39:$C$782,СВЦЭМ!$A$39:$A$782,$A12,СВЦЭМ!$B$39:$B$782,P$11)+'СЕТ СН'!$F$12+СВЦЭМ!$D$10+'СЕТ СН'!$F$5-'СЕТ СН'!$F$20</f>
        <v>2212.7488893999998</v>
      </c>
      <c r="Q12" s="36">
        <f>SUMIFS(СВЦЭМ!$C$39:$C$782,СВЦЭМ!$A$39:$A$782,$A12,СВЦЭМ!$B$39:$B$782,Q$11)+'СЕТ СН'!$F$12+СВЦЭМ!$D$10+'СЕТ СН'!$F$5-'СЕТ СН'!$F$20</f>
        <v>2215.8340863499998</v>
      </c>
      <c r="R12" s="36">
        <f>SUMIFS(СВЦЭМ!$C$39:$C$782,СВЦЭМ!$A$39:$A$782,$A12,СВЦЭМ!$B$39:$B$782,R$11)+'СЕТ СН'!$F$12+СВЦЭМ!$D$10+'СЕТ СН'!$F$5-'СЕТ СН'!$F$20</f>
        <v>2191.1038871000001</v>
      </c>
      <c r="S12" s="36">
        <f>SUMIFS(СВЦЭМ!$C$39:$C$782,СВЦЭМ!$A$39:$A$782,$A12,СВЦЭМ!$B$39:$B$782,S$11)+'СЕТ СН'!$F$12+СВЦЭМ!$D$10+'СЕТ СН'!$F$5-'СЕТ СН'!$F$20</f>
        <v>2137.1679418100002</v>
      </c>
      <c r="T12" s="36">
        <f>SUMIFS(СВЦЭМ!$C$39:$C$782,СВЦЭМ!$A$39:$A$782,$A12,СВЦЭМ!$B$39:$B$782,T$11)+'СЕТ СН'!$F$12+СВЦЭМ!$D$10+'СЕТ СН'!$F$5-'СЕТ СН'!$F$20</f>
        <v>2136.8177518000002</v>
      </c>
      <c r="U12" s="36">
        <f>SUMIFS(СВЦЭМ!$C$39:$C$782,СВЦЭМ!$A$39:$A$782,$A12,СВЦЭМ!$B$39:$B$782,U$11)+'СЕТ СН'!$F$12+СВЦЭМ!$D$10+'СЕТ СН'!$F$5-'СЕТ СН'!$F$20</f>
        <v>2154.0800778499997</v>
      </c>
      <c r="V12" s="36">
        <f>SUMIFS(СВЦЭМ!$C$39:$C$782,СВЦЭМ!$A$39:$A$782,$A12,СВЦЭМ!$B$39:$B$782,V$11)+'СЕТ СН'!$F$12+СВЦЭМ!$D$10+'СЕТ СН'!$F$5-'СЕТ СН'!$F$20</f>
        <v>2182.5215294899999</v>
      </c>
      <c r="W12" s="36">
        <f>SUMIFS(СВЦЭМ!$C$39:$C$782,СВЦЭМ!$A$39:$A$782,$A12,СВЦЭМ!$B$39:$B$782,W$11)+'СЕТ СН'!$F$12+СВЦЭМ!$D$10+'СЕТ СН'!$F$5-'СЕТ СН'!$F$20</f>
        <v>2176.18074557</v>
      </c>
      <c r="X12" s="36">
        <f>SUMIFS(СВЦЭМ!$C$39:$C$782,СВЦЭМ!$A$39:$A$782,$A12,СВЦЭМ!$B$39:$B$782,X$11)+'СЕТ СН'!$F$12+СВЦЭМ!$D$10+'СЕТ СН'!$F$5-'СЕТ СН'!$F$20</f>
        <v>2242.3653877899997</v>
      </c>
      <c r="Y12" s="36">
        <f>SUMIFS(СВЦЭМ!$C$39:$C$782,СВЦЭМ!$A$39:$A$782,$A12,СВЦЭМ!$B$39:$B$782,Y$11)+'СЕТ СН'!$F$12+СВЦЭМ!$D$10+'СЕТ СН'!$F$5-'СЕТ СН'!$F$20</f>
        <v>2279.9525451299996</v>
      </c>
      <c r="AA12" s="37"/>
    </row>
    <row r="13" spans="1:27" ht="15.75" x14ac:dyDescent="0.2">
      <c r="A13" s="35">
        <f>A12+1</f>
        <v>44867</v>
      </c>
      <c r="B13" s="36">
        <f>SUMIFS(СВЦЭМ!$C$39:$C$782,СВЦЭМ!$A$39:$A$782,$A13,СВЦЭМ!$B$39:$B$782,B$11)+'СЕТ СН'!$F$12+СВЦЭМ!$D$10+'СЕТ СН'!$F$5-'СЕТ СН'!$F$20</f>
        <v>2236.0658164799997</v>
      </c>
      <c r="C13" s="36">
        <f>SUMIFS(СВЦЭМ!$C$39:$C$782,СВЦЭМ!$A$39:$A$782,$A13,СВЦЭМ!$B$39:$B$782,C$11)+'СЕТ СН'!$F$12+СВЦЭМ!$D$10+'СЕТ СН'!$F$5-'СЕТ СН'!$F$20</f>
        <v>2270.3498416800003</v>
      </c>
      <c r="D13" s="36">
        <f>SUMIFS(СВЦЭМ!$C$39:$C$782,СВЦЭМ!$A$39:$A$782,$A13,СВЦЭМ!$B$39:$B$782,D$11)+'СЕТ СН'!$F$12+СВЦЭМ!$D$10+'СЕТ СН'!$F$5-'СЕТ СН'!$F$20</f>
        <v>2311.7434570099999</v>
      </c>
      <c r="E13" s="36">
        <f>SUMIFS(СВЦЭМ!$C$39:$C$782,СВЦЭМ!$A$39:$A$782,$A13,СВЦЭМ!$B$39:$B$782,E$11)+'СЕТ СН'!$F$12+СВЦЭМ!$D$10+'СЕТ СН'!$F$5-'СЕТ СН'!$F$20</f>
        <v>2296.04635246</v>
      </c>
      <c r="F13" s="36">
        <f>SUMIFS(СВЦЭМ!$C$39:$C$782,СВЦЭМ!$A$39:$A$782,$A13,СВЦЭМ!$B$39:$B$782,F$11)+'СЕТ СН'!$F$12+СВЦЭМ!$D$10+'СЕТ СН'!$F$5-'СЕТ СН'!$F$20</f>
        <v>2297.3161330799999</v>
      </c>
      <c r="G13" s="36">
        <f>SUMIFS(СВЦЭМ!$C$39:$C$782,СВЦЭМ!$A$39:$A$782,$A13,СВЦЭМ!$B$39:$B$782,G$11)+'СЕТ СН'!$F$12+СВЦЭМ!$D$10+'СЕТ СН'!$F$5-'СЕТ СН'!$F$20</f>
        <v>2310.5749950999998</v>
      </c>
      <c r="H13" s="36">
        <f>SUMIFS(СВЦЭМ!$C$39:$C$782,СВЦЭМ!$A$39:$A$782,$A13,СВЦЭМ!$B$39:$B$782,H$11)+'СЕТ СН'!$F$12+СВЦЭМ!$D$10+'СЕТ СН'!$F$5-'СЕТ СН'!$F$20</f>
        <v>2250.26459682</v>
      </c>
      <c r="I13" s="36">
        <f>SUMIFS(СВЦЭМ!$C$39:$C$782,СВЦЭМ!$A$39:$A$782,$A13,СВЦЭМ!$B$39:$B$782,I$11)+'СЕТ СН'!$F$12+СВЦЭМ!$D$10+'СЕТ СН'!$F$5-'СЕТ СН'!$F$20</f>
        <v>2248.9972683300002</v>
      </c>
      <c r="J13" s="36">
        <f>SUMIFS(СВЦЭМ!$C$39:$C$782,СВЦЭМ!$A$39:$A$782,$A13,СВЦЭМ!$B$39:$B$782,J$11)+'СЕТ СН'!$F$12+СВЦЭМ!$D$10+'СЕТ СН'!$F$5-'СЕТ СН'!$F$20</f>
        <v>2202.4893832600001</v>
      </c>
      <c r="K13" s="36">
        <f>SUMIFS(СВЦЭМ!$C$39:$C$782,СВЦЭМ!$A$39:$A$782,$A13,СВЦЭМ!$B$39:$B$782,K$11)+'СЕТ СН'!$F$12+СВЦЭМ!$D$10+'СЕТ СН'!$F$5-'СЕТ СН'!$F$20</f>
        <v>2187.02350613</v>
      </c>
      <c r="L13" s="36">
        <f>SUMIFS(СВЦЭМ!$C$39:$C$782,СВЦЭМ!$A$39:$A$782,$A13,СВЦЭМ!$B$39:$B$782,L$11)+'СЕТ СН'!$F$12+СВЦЭМ!$D$10+'СЕТ СН'!$F$5-'СЕТ СН'!$F$20</f>
        <v>2170.3826271399998</v>
      </c>
      <c r="M13" s="36">
        <f>SUMIFS(СВЦЭМ!$C$39:$C$782,СВЦЭМ!$A$39:$A$782,$A13,СВЦЭМ!$B$39:$B$782,M$11)+'СЕТ СН'!$F$12+СВЦЭМ!$D$10+'СЕТ СН'!$F$5-'СЕТ СН'!$F$20</f>
        <v>2182.3373479299999</v>
      </c>
      <c r="N13" s="36">
        <f>SUMIFS(СВЦЭМ!$C$39:$C$782,СВЦЭМ!$A$39:$A$782,$A13,СВЦЭМ!$B$39:$B$782,N$11)+'СЕТ СН'!$F$12+СВЦЭМ!$D$10+'СЕТ СН'!$F$5-'СЕТ СН'!$F$20</f>
        <v>2224.66844059</v>
      </c>
      <c r="O13" s="36">
        <f>SUMIFS(СВЦЭМ!$C$39:$C$782,СВЦЭМ!$A$39:$A$782,$A13,СВЦЭМ!$B$39:$B$782,O$11)+'СЕТ СН'!$F$12+СВЦЭМ!$D$10+'СЕТ СН'!$F$5-'СЕТ СН'!$F$20</f>
        <v>2204.97394085</v>
      </c>
      <c r="P13" s="36">
        <f>SUMIFS(СВЦЭМ!$C$39:$C$782,СВЦЭМ!$A$39:$A$782,$A13,СВЦЭМ!$B$39:$B$782,P$11)+'СЕТ СН'!$F$12+СВЦЭМ!$D$10+'СЕТ СН'!$F$5-'СЕТ СН'!$F$20</f>
        <v>2215.55643586</v>
      </c>
      <c r="Q13" s="36">
        <f>SUMIFS(СВЦЭМ!$C$39:$C$782,СВЦЭМ!$A$39:$A$782,$A13,СВЦЭМ!$B$39:$B$782,Q$11)+'СЕТ СН'!$F$12+СВЦЭМ!$D$10+'СЕТ СН'!$F$5-'СЕТ СН'!$F$20</f>
        <v>2215.5948587900002</v>
      </c>
      <c r="R13" s="36">
        <f>SUMIFS(СВЦЭМ!$C$39:$C$782,СВЦЭМ!$A$39:$A$782,$A13,СВЦЭМ!$B$39:$B$782,R$11)+'СЕТ СН'!$F$12+СВЦЭМ!$D$10+'СЕТ СН'!$F$5-'СЕТ СН'!$F$20</f>
        <v>2206.3108061299999</v>
      </c>
      <c r="S13" s="36">
        <f>SUMIFS(СВЦЭМ!$C$39:$C$782,СВЦЭМ!$A$39:$A$782,$A13,СВЦЭМ!$B$39:$B$782,S$11)+'СЕТ СН'!$F$12+СВЦЭМ!$D$10+'СЕТ СН'!$F$5-'СЕТ СН'!$F$20</f>
        <v>2189.7094103299996</v>
      </c>
      <c r="T13" s="36">
        <f>SUMIFS(СВЦЭМ!$C$39:$C$782,СВЦЭМ!$A$39:$A$782,$A13,СВЦЭМ!$B$39:$B$782,T$11)+'СЕТ СН'!$F$12+СВЦЭМ!$D$10+'СЕТ СН'!$F$5-'СЕТ СН'!$F$20</f>
        <v>2159.8872329199999</v>
      </c>
      <c r="U13" s="36">
        <f>SUMIFS(СВЦЭМ!$C$39:$C$782,СВЦЭМ!$A$39:$A$782,$A13,СВЦЭМ!$B$39:$B$782,U$11)+'СЕТ СН'!$F$12+СВЦЭМ!$D$10+'СЕТ СН'!$F$5-'СЕТ СН'!$F$20</f>
        <v>2153.8825825899999</v>
      </c>
      <c r="V13" s="36">
        <f>SUMIFS(СВЦЭМ!$C$39:$C$782,СВЦЭМ!$A$39:$A$782,$A13,СВЦЭМ!$B$39:$B$782,V$11)+'СЕТ СН'!$F$12+СВЦЭМ!$D$10+'СЕТ СН'!$F$5-'СЕТ СН'!$F$20</f>
        <v>2191.0772363799997</v>
      </c>
      <c r="W13" s="36">
        <f>SUMIFS(СВЦЭМ!$C$39:$C$782,СВЦЭМ!$A$39:$A$782,$A13,СВЦЭМ!$B$39:$B$782,W$11)+'СЕТ СН'!$F$12+СВЦЭМ!$D$10+'СЕТ СН'!$F$5-'СЕТ СН'!$F$20</f>
        <v>2203.4645155199996</v>
      </c>
      <c r="X13" s="36">
        <f>SUMIFS(СВЦЭМ!$C$39:$C$782,СВЦЭМ!$A$39:$A$782,$A13,СВЦЭМ!$B$39:$B$782,X$11)+'СЕТ СН'!$F$12+СВЦЭМ!$D$10+'СЕТ СН'!$F$5-'СЕТ СН'!$F$20</f>
        <v>2230.4372420499999</v>
      </c>
      <c r="Y13" s="36">
        <f>SUMIFS(СВЦЭМ!$C$39:$C$782,СВЦЭМ!$A$39:$A$782,$A13,СВЦЭМ!$B$39:$B$782,Y$11)+'СЕТ СН'!$F$12+СВЦЭМ!$D$10+'СЕТ СН'!$F$5-'СЕТ СН'!$F$20</f>
        <v>2259.0618956600001</v>
      </c>
    </row>
    <row r="14" spans="1:27" ht="15.75" x14ac:dyDescent="0.2">
      <c r="A14" s="35">
        <f t="shared" ref="A14:A41" si="0">A13+1</f>
        <v>44868</v>
      </c>
      <c r="B14" s="36">
        <f>SUMIFS(СВЦЭМ!$C$39:$C$782,СВЦЭМ!$A$39:$A$782,$A14,СВЦЭМ!$B$39:$B$782,B$11)+'СЕТ СН'!$F$12+СВЦЭМ!$D$10+'СЕТ СН'!$F$5-'СЕТ СН'!$F$20</f>
        <v>2259.2584998100001</v>
      </c>
      <c r="C14" s="36">
        <f>SUMIFS(СВЦЭМ!$C$39:$C$782,СВЦЭМ!$A$39:$A$782,$A14,СВЦЭМ!$B$39:$B$782,C$11)+'СЕТ СН'!$F$12+СВЦЭМ!$D$10+'СЕТ СН'!$F$5-'СЕТ СН'!$F$20</f>
        <v>2288.46965331</v>
      </c>
      <c r="D14" s="36">
        <f>SUMIFS(СВЦЭМ!$C$39:$C$782,СВЦЭМ!$A$39:$A$782,$A14,СВЦЭМ!$B$39:$B$782,D$11)+'СЕТ СН'!$F$12+СВЦЭМ!$D$10+'СЕТ СН'!$F$5-'СЕТ СН'!$F$20</f>
        <v>2312.1578871399997</v>
      </c>
      <c r="E14" s="36">
        <f>SUMIFS(СВЦЭМ!$C$39:$C$782,СВЦЭМ!$A$39:$A$782,$A14,СВЦЭМ!$B$39:$B$782,E$11)+'СЕТ СН'!$F$12+СВЦЭМ!$D$10+'СЕТ СН'!$F$5-'СЕТ СН'!$F$20</f>
        <v>2277.36271764</v>
      </c>
      <c r="F14" s="36">
        <f>SUMIFS(СВЦЭМ!$C$39:$C$782,СВЦЭМ!$A$39:$A$782,$A14,СВЦЭМ!$B$39:$B$782,F$11)+'СЕТ СН'!$F$12+СВЦЭМ!$D$10+'СЕТ СН'!$F$5-'СЕТ СН'!$F$20</f>
        <v>2255.0553113400001</v>
      </c>
      <c r="G14" s="36">
        <f>SUMIFS(СВЦЭМ!$C$39:$C$782,СВЦЭМ!$A$39:$A$782,$A14,СВЦЭМ!$B$39:$B$782,G$11)+'СЕТ СН'!$F$12+СВЦЭМ!$D$10+'СЕТ СН'!$F$5-'СЕТ СН'!$F$20</f>
        <v>2213.56058566</v>
      </c>
      <c r="H14" s="36">
        <f>SUMIFS(СВЦЭМ!$C$39:$C$782,СВЦЭМ!$A$39:$A$782,$A14,СВЦЭМ!$B$39:$B$782,H$11)+'СЕТ СН'!$F$12+СВЦЭМ!$D$10+'СЕТ СН'!$F$5-'СЕТ СН'!$F$20</f>
        <v>2170.4982254300003</v>
      </c>
      <c r="I14" s="36">
        <f>SUMIFS(СВЦЭМ!$C$39:$C$782,СВЦЭМ!$A$39:$A$782,$A14,СВЦЭМ!$B$39:$B$782,I$11)+'СЕТ СН'!$F$12+СВЦЭМ!$D$10+'СЕТ СН'!$F$5-'СЕТ СН'!$F$20</f>
        <v>2144.1158749599999</v>
      </c>
      <c r="J14" s="36">
        <f>SUMIFS(СВЦЭМ!$C$39:$C$782,СВЦЭМ!$A$39:$A$782,$A14,СВЦЭМ!$B$39:$B$782,J$11)+'СЕТ СН'!$F$12+СВЦЭМ!$D$10+'СЕТ СН'!$F$5-'СЕТ СН'!$F$20</f>
        <v>2109.4995379100001</v>
      </c>
      <c r="K14" s="36">
        <f>SUMIFS(СВЦЭМ!$C$39:$C$782,СВЦЭМ!$A$39:$A$782,$A14,СВЦЭМ!$B$39:$B$782,K$11)+'СЕТ СН'!$F$12+СВЦЭМ!$D$10+'СЕТ СН'!$F$5-'СЕТ СН'!$F$20</f>
        <v>2132.1418337999999</v>
      </c>
      <c r="L14" s="36">
        <f>SUMIFS(СВЦЭМ!$C$39:$C$782,СВЦЭМ!$A$39:$A$782,$A14,СВЦЭМ!$B$39:$B$782,L$11)+'СЕТ СН'!$F$12+СВЦЭМ!$D$10+'СЕТ СН'!$F$5-'СЕТ СН'!$F$20</f>
        <v>2160.0665682999997</v>
      </c>
      <c r="M14" s="36">
        <f>SUMIFS(СВЦЭМ!$C$39:$C$782,СВЦЭМ!$A$39:$A$782,$A14,СВЦЭМ!$B$39:$B$782,M$11)+'СЕТ СН'!$F$12+СВЦЭМ!$D$10+'СЕТ СН'!$F$5-'СЕТ СН'!$F$20</f>
        <v>2193.6767748800003</v>
      </c>
      <c r="N14" s="36">
        <f>SUMIFS(СВЦЭМ!$C$39:$C$782,СВЦЭМ!$A$39:$A$782,$A14,СВЦЭМ!$B$39:$B$782,N$11)+'СЕТ СН'!$F$12+СВЦЭМ!$D$10+'СЕТ СН'!$F$5-'СЕТ СН'!$F$20</f>
        <v>2194.4691876400002</v>
      </c>
      <c r="O14" s="36">
        <f>SUMIFS(СВЦЭМ!$C$39:$C$782,СВЦЭМ!$A$39:$A$782,$A14,СВЦЭМ!$B$39:$B$782,O$11)+'СЕТ СН'!$F$12+СВЦЭМ!$D$10+'СЕТ СН'!$F$5-'СЕТ СН'!$F$20</f>
        <v>2196.9155229799999</v>
      </c>
      <c r="P14" s="36">
        <f>SUMIFS(СВЦЭМ!$C$39:$C$782,СВЦЭМ!$A$39:$A$782,$A14,СВЦЭМ!$B$39:$B$782,P$11)+'СЕТ СН'!$F$12+СВЦЭМ!$D$10+'СЕТ СН'!$F$5-'СЕТ СН'!$F$20</f>
        <v>2199.0805309899997</v>
      </c>
      <c r="Q14" s="36">
        <f>SUMIFS(СВЦЭМ!$C$39:$C$782,СВЦЭМ!$A$39:$A$782,$A14,СВЦЭМ!$B$39:$B$782,Q$11)+'СЕТ СН'!$F$12+СВЦЭМ!$D$10+'СЕТ СН'!$F$5-'СЕТ СН'!$F$20</f>
        <v>2199.0003998399998</v>
      </c>
      <c r="R14" s="36">
        <f>SUMIFS(СВЦЭМ!$C$39:$C$782,СВЦЭМ!$A$39:$A$782,$A14,СВЦЭМ!$B$39:$B$782,R$11)+'СЕТ СН'!$F$12+СВЦЭМ!$D$10+'СЕТ СН'!$F$5-'СЕТ СН'!$F$20</f>
        <v>2161.9264887700001</v>
      </c>
      <c r="S14" s="36">
        <f>SUMIFS(СВЦЭМ!$C$39:$C$782,СВЦЭМ!$A$39:$A$782,$A14,СВЦЭМ!$B$39:$B$782,S$11)+'СЕТ СН'!$F$12+СВЦЭМ!$D$10+'СЕТ СН'!$F$5-'СЕТ СН'!$F$20</f>
        <v>2124.4300415999996</v>
      </c>
      <c r="T14" s="36">
        <f>SUMIFS(СВЦЭМ!$C$39:$C$782,СВЦЭМ!$A$39:$A$782,$A14,СВЦЭМ!$B$39:$B$782,T$11)+'СЕТ СН'!$F$12+СВЦЭМ!$D$10+'СЕТ СН'!$F$5-'СЕТ СН'!$F$20</f>
        <v>2114.9981428900001</v>
      </c>
      <c r="U14" s="36">
        <f>SUMIFS(СВЦЭМ!$C$39:$C$782,СВЦЭМ!$A$39:$A$782,$A14,СВЦЭМ!$B$39:$B$782,U$11)+'СЕТ СН'!$F$12+СВЦЭМ!$D$10+'СЕТ СН'!$F$5-'СЕТ СН'!$F$20</f>
        <v>2123.4518722399998</v>
      </c>
      <c r="V14" s="36">
        <f>SUMIFS(СВЦЭМ!$C$39:$C$782,СВЦЭМ!$A$39:$A$782,$A14,СВЦЭМ!$B$39:$B$782,V$11)+'СЕТ СН'!$F$12+СВЦЭМ!$D$10+'СЕТ СН'!$F$5-'СЕТ СН'!$F$20</f>
        <v>2128.1823759600002</v>
      </c>
      <c r="W14" s="36">
        <f>SUMIFS(СВЦЭМ!$C$39:$C$782,СВЦЭМ!$A$39:$A$782,$A14,СВЦЭМ!$B$39:$B$782,W$11)+'СЕТ СН'!$F$12+СВЦЭМ!$D$10+'СЕТ СН'!$F$5-'СЕТ СН'!$F$20</f>
        <v>2119.6211895400002</v>
      </c>
      <c r="X14" s="36">
        <f>SUMIFS(СВЦЭМ!$C$39:$C$782,СВЦЭМ!$A$39:$A$782,$A14,СВЦЭМ!$B$39:$B$782,X$11)+'СЕТ СН'!$F$12+СВЦЭМ!$D$10+'СЕТ СН'!$F$5-'СЕТ СН'!$F$20</f>
        <v>2154.5261431999998</v>
      </c>
      <c r="Y14" s="36">
        <f>SUMIFS(СВЦЭМ!$C$39:$C$782,СВЦЭМ!$A$39:$A$782,$A14,СВЦЭМ!$B$39:$B$782,Y$11)+'СЕТ СН'!$F$12+СВЦЭМ!$D$10+'СЕТ СН'!$F$5-'СЕТ СН'!$F$20</f>
        <v>2201.3716362999999</v>
      </c>
    </row>
    <row r="15" spans="1:27" ht="15.75" x14ac:dyDescent="0.2">
      <c r="A15" s="35">
        <f t="shared" si="0"/>
        <v>44869</v>
      </c>
      <c r="B15" s="36">
        <f>SUMIFS(СВЦЭМ!$C$39:$C$782,СВЦЭМ!$A$39:$A$782,$A15,СВЦЭМ!$B$39:$B$782,B$11)+'СЕТ СН'!$F$12+СВЦЭМ!$D$10+'СЕТ СН'!$F$5-'СЕТ СН'!$F$20</f>
        <v>2137.9240653299998</v>
      </c>
      <c r="C15" s="36">
        <f>SUMIFS(СВЦЭМ!$C$39:$C$782,СВЦЭМ!$A$39:$A$782,$A15,СВЦЭМ!$B$39:$B$782,C$11)+'СЕТ СН'!$F$12+СВЦЭМ!$D$10+'СЕТ СН'!$F$5-'СЕТ СН'!$F$20</f>
        <v>2179.4736342400001</v>
      </c>
      <c r="D15" s="36">
        <f>SUMIFS(СВЦЭМ!$C$39:$C$782,СВЦЭМ!$A$39:$A$782,$A15,СВЦЭМ!$B$39:$B$782,D$11)+'СЕТ СН'!$F$12+СВЦЭМ!$D$10+'СЕТ СН'!$F$5-'СЕТ СН'!$F$20</f>
        <v>2243.2780019800002</v>
      </c>
      <c r="E15" s="36">
        <f>SUMIFS(СВЦЭМ!$C$39:$C$782,СВЦЭМ!$A$39:$A$782,$A15,СВЦЭМ!$B$39:$B$782,E$11)+'СЕТ СН'!$F$12+СВЦЭМ!$D$10+'СЕТ СН'!$F$5-'СЕТ СН'!$F$20</f>
        <v>2241.9159554099997</v>
      </c>
      <c r="F15" s="36">
        <f>SUMIFS(СВЦЭМ!$C$39:$C$782,СВЦЭМ!$A$39:$A$782,$A15,СВЦЭМ!$B$39:$B$782,F$11)+'СЕТ СН'!$F$12+СВЦЭМ!$D$10+'СЕТ СН'!$F$5-'СЕТ СН'!$F$20</f>
        <v>2247.2310700399998</v>
      </c>
      <c r="G15" s="36">
        <f>SUMIFS(СВЦЭМ!$C$39:$C$782,СВЦЭМ!$A$39:$A$782,$A15,СВЦЭМ!$B$39:$B$782,G$11)+'СЕТ СН'!$F$12+СВЦЭМ!$D$10+'СЕТ СН'!$F$5-'СЕТ СН'!$F$20</f>
        <v>2266.48708984</v>
      </c>
      <c r="H15" s="36">
        <f>SUMIFS(СВЦЭМ!$C$39:$C$782,СВЦЭМ!$A$39:$A$782,$A15,СВЦЭМ!$B$39:$B$782,H$11)+'СЕТ СН'!$F$12+СВЦЭМ!$D$10+'СЕТ СН'!$F$5-'СЕТ СН'!$F$20</f>
        <v>2246.0490770400002</v>
      </c>
      <c r="I15" s="36">
        <f>SUMIFS(СВЦЭМ!$C$39:$C$782,СВЦЭМ!$A$39:$A$782,$A15,СВЦЭМ!$B$39:$B$782,I$11)+'СЕТ СН'!$F$12+СВЦЭМ!$D$10+'СЕТ СН'!$F$5-'СЕТ СН'!$F$20</f>
        <v>2230.1984405399999</v>
      </c>
      <c r="J15" s="36">
        <f>SUMIFS(СВЦЭМ!$C$39:$C$782,СВЦЭМ!$A$39:$A$782,$A15,СВЦЭМ!$B$39:$B$782,J$11)+'СЕТ СН'!$F$12+СВЦЭМ!$D$10+'СЕТ СН'!$F$5-'СЕТ СН'!$F$20</f>
        <v>2166.1218923699998</v>
      </c>
      <c r="K15" s="36">
        <f>SUMIFS(СВЦЭМ!$C$39:$C$782,СВЦЭМ!$A$39:$A$782,$A15,СВЦЭМ!$B$39:$B$782,K$11)+'СЕТ СН'!$F$12+СВЦЭМ!$D$10+'СЕТ СН'!$F$5-'СЕТ СН'!$F$20</f>
        <v>2121.2566729499999</v>
      </c>
      <c r="L15" s="36">
        <f>SUMIFS(СВЦЭМ!$C$39:$C$782,СВЦЭМ!$A$39:$A$782,$A15,СВЦЭМ!$B$39:$B$782,L$11)+'СЕТ СН'!$F$12+СВЦЭМ!$D$10+'СЕТ СН'!$F$5-'СЕТ СН'!$F$20</f>
        <v>2113.7734008699999</v>
      </c>
      <c r="M15" s="36">
        <f>SUMIFS(СВЦЭМ!$C$39:$C$782,СВЦЭМ!$A$39:$A$782,$A15,СВЦЭМ!$B$39:$B$782,M$11)+'СЕТ СН'!$F$12+СВЦЭМ!$D$10+'СЕТ СН'!$F$5-'СЕТ СН'!$F$20</f>
        <v>2142.2750864700001</v>
      </c>
      <c r="N15" s="36">
        <f>SUMIFS(СВЦЭМ!$C$39:$C$782,СВЦЭМ!$A$39:$A$782,$A15,СВЦЭМ!$B$39:$B$782,N$11)+'СЕТ СН'!$F$12+СВЦЭМ!$D$10+'СЕТ СН'!$F$5-'СЕТ СН'!$F$20</f>
        <v>2168.9072456699996</v>
      </c>
      <c r="O15" s="36">
        <f>SUMIFS(СВЦЭМ!$C$39:$C$782,СВЦЭМ!$A$39:$A$782,$A15,СВЦЭМ!$B$39:$B$782,O$11)+'СЕТ СН'!$F$12+СВЦЭМ!$D$10+'СЕТ СН'!$F$5-'СЕТ СН'!$F$20</f>
        <v>2179.3301677299996</v>
      </c>
      <c r="P15" s="36">
        <f>SUMIFS(СВЦЭМ!$C$39:$C$782,СВЦЭМ!$A$39:$A$782,$A15,СВЦЭМ!$B$39:$B$782,P$11)+'СЕТ СН'!$F$12+СВЦЭМ!$D$10+'СЕТ СН'!$F$5-'СЕТ СН'!$F$20</f>
        <v>2185.7564452899996</v>
      </c>
      <c r="Q15" s="36">
        <f>SUMIFS(СВЦЭМ!$C$39:$C$782,СВЦЭМ!$A$39:$A$782,$A15,СВЦЭМ!$B$39:$B$782,Q$11)+'СЕТ СН'!$F$12+СВЦЭМ!$D$10+'СЕТ СН'!$F$5-'СЕТ СН'!$F$20</f>
        <v>2186.31527005</v>
      </c>
      <c r="R15" s="36">
        <f>SUMIFS(СВЦЭМ!$C$39:$C$782,СВЦЭМ!$A$39:$A$782,$A15,СВЦЭМ!$B$39:$B$782,R$11)+'СЕТ СН'!$F$12+СВЦЭМ!$D$10+'СЕТ СН'!$F$5-'СЕТ СН'!$F$20</f>
        <v>2155.6995790999999</v>
      </c>
      <c r="S15" s="36">
        <f>SUMIFS(СВЦЭМ!$C$39:$C$782,СВЦЭМ!$A$39:$A$782,$A15,СВЦЭМ!$B$39:$B$782,S$11)+'СЕТ СН'!$F$12+СВЦЭМ!$D$10+'СЕТ СН'!$F$5-'СЕТ СН'!$F$20</f>
        <v>2098.6859843900002</v>
      </c>
      <c r="T15" s="36">
        <f>SUMIFS(СВЦЭМ!$C$39:$C$782,СВЦЭМ!$A$39:$A$782,$A15,СВЦЭМ!$B$39:$B$782,T$11)+'СЕТ СН'!$F$12+СВЦЭМ!$D$10+'СЕТ СН'!$F$5-'СЕТ СН'!$F$20</f>
        <v>2085.74554433</v>
      </c>
      <c r="U15" s="36">
        <f>SUMIFS(СВЦЭМ!$C$39:$C$782,СВЦЭМ!$A$39:$A$782,$A15,СВЦЭМ!$B$39:$B$782,U$11)+'СЕТ СН'!$F$12+СВЦЭМ!$D$10+'СЕТ СН'!$F$5-'СЕТ СН'!$F$20</f>
        <v>2092.9702247800001</v>
      </c>
      <c r="V15" s="36">
        <f>SUMIFS(СВЦЭМ!$C$39:$C$782,СВЦЭМ!$A$39:$A$782,$A15,СВЦЭМ!$B$39:$B$782,V$11)+'СЕТ СН'!$F$12+СВЦЭМ!$D$10+'СЕТ СН'!$F$5-'СЕТ СН'!$F$20</f>
        <v>2116.7442493600001</v>
      </c>
      <c r="W15" s="36">
        <f>SUMIFS(СВЦЭМ!$C$39:$C$782,СВЦЭМ!$A$39:$A$782,$A15,СВЦЭМ!$B$39:$B$782,W$11)+'СЕТ СН'!$F$12+СВЦЭМ!$D$10+'СЕТ СН'!$F$5-'СЕТ СН'!$F$20</f>
        <v>2143.0923964399999</v>
      </c>
      <c r="X15" s="36">
        <f>SUMIFS(СВЦЭМ!$C$39:$C$782,СВЦЭМ!$A$39:$A$782,$A15,СВЦЭМ!$B$39:$B$782,X$11)+'СЕТ СН'!$F$12+СВЦЭМ!$D$10+'СЕТ СН'!$F$5-'СЕТ СН'!$F$20</f>
        <v>2198.5667560800002</v>
      </c>
      <c r="Y15" s="36">
        <f>SUMIFS(СВЦЭМ!$C$39:$C$782,СВЦЭМ!$A$39:$A$782,$A15,СВЦЭМ!$B$39:$B$782,Y$11)+'СЕТ СН'!$F$12+СВЦЭМ!$D$10+'СЕТ СН'!$F$5-'СЕТ СН'!$F$20</f>
        <v>2244.8072142199999</v>
      </c>
    </row>
    <row r="16" spans="1:27" ht="15.75" x14ac:dyDescent="0.2">
      <c r="A16" s="35">
        <f t="shared" si="0"/>
        <v>44870</v>
      </c>
      <c r="B16" s="36">
        <f>SUMIFS(СВЦЭМ!$C$39:$C$782,СВЦЭМ!$A$39:$A$782,$A16,СВЦЭМ!$B$39:$B$782,B$11)+'СЕТ СН'!$F$12+СВЦЭМ!$D$10+'СЕТ СН'!$F$5-'СЕТ СН'!$F$20</f>
        <v>2175.3462392599999</v>
      </c>
      <c r="C16" s="36">
        <f>SUMIFS(СВЦЭМ!$C$39:$C$782,СВЦЭМ!$A$39:$A$782,$A16,СВЦЭМ!$B$39:$B$782,C$11)+'СЕТ СН'!$F$12+СВЦЭМ!$D$10+'СЕТ СН'!$F$5-'СЕТ СН'!$F$20</f>
        <v>2191.5774608900001</v>
      </c>
      <c r="D16" s="36">
        <f>SUMIFS(СВЦЭМ!$C$39:$C$782,СВЦЭМ!$A$39:$A$782,$A16,СВЦЭМ!$B$39:$B$782,D$11)+'СЕТ СН'!$F$12+СВЦЭМ!$D$10+'СЕТ СН'!$F$5-'СЕТ СН'!$F$20</f>
        <v>2214.01074634</v>
      </c>
      <c r="E16" s="36">
        <f>SUMIFS(СВЦЭМ!$C$39:$C$782,СВЦЭМ!$A$39:$A$782,$A16,СВЦЭМ!$B$39:$B$782,E$11)+'СЕТ СН'!$F$12+СВЦЭМ!$D$10+'СЕТ СН'!$F$5-'СЕТ СН'!$F$20</f>
        <v>2200.3620078499998</v>
      </c>
      <c r="F16" s="36">
        <f>SUMIFS(СВЦЭМ!$C$39:$C$782,СВЦЭМ!$A$39:$A$782,$A16,СВЦЭМ!$B$39:$B$782,F$11)+'СЕТ СН'!$F$12+СВЦЭМ!$D$10+'СЕТ СН'!$F$5-'СЕТ СН'!$F$20</f>
        <v>2212.5262896699996</v>
      </c>
      <c r="G16" s="36">
        <f>SUMIFS(СВЦЭМ!$C$39:$C$782,СВЦЭМ!$A$39:$A$782,$A16,СВЦЭМ!$B$39:$B$782,G$11)+'СЕТ СН'!$F$12+СВЦЭМ!$D$10+'СЕТ СН'!$F$5-'СЕТ СН'!$F$20</f>
        <v>2222.7089497099996</v>
      </c>
      <c r="H16" s="36">
        <f>SUMIFS(СВЦЭМ!$C$39:$C$782,СВЦЭМ!$A$39:$A$782,$A16,СВЦЭМ!$B$39:$B$782,H$11)+'СЕТ СН'!$F$12+СВЦЭМ!$D$10+'СЕТ СН'!$F$5-'СЕТ СН'!$F$20</f>
        <v>2197.8801012899999</v>
      </c>
      <c r="I16" s="36">
        <f>SUMIFS(СВЦЭМ!$C$39:$C$782,СВЦЭМ!$A$39:$A$782,$A16,СВЦЭМ!$B$39:$B$782,I$11)+'СЕТ СН'!$F$12+СВЦЭМ!$D$10+'СЕТ СН'!$F$5-'СЕТ СН'!$F$20</f>
        <v>2193.9233919099997</v>
      </c>
      <c r="J16" s="36">
        <f>SUMIFS(СВЦЭМ!$C$39:$C$782,СВЦЭМ!$A$39:$A$782,$A16,СВЦЭМ!$B$39:$B$782,J$11)+'СЕТ СН'!$F$12+СВЦЭМ!$D$10+'СЕТ СН'!$F$5-'СЕТ СН'!$F$20</f>
        <v>2124.8235446600002</v>
      </c>
      <c r="K16" s="36">
        <f>SUMIFS(СВЦЭМ!$C$39:$C$782,СВЦЭМ!$A$39:$A$782,$A16,СВЦЭМ!$B$39:$B$782,K$11)+'СЕТ СН'!$F$12+СВЦЭМ!$D$10+'СЕТ СН'!$F$5-'СЕТ СН'!$F$20</f>
        <v>2118.41003194</v>
      </c>
      <c r="L16" s="36">
        <f>SUMIFS(СВЦЭМ!$C$39:$C$782,СВЦЭМ!$A$39:$A$782,$A16,СВЦЭМ!$B$39:$B$782,L$11)+'СЕТ СН'!$F$12+СВЦЭМ!$D$10+'СЕТ СН'!$F$5-'СЕТ СН'!$F$20</f>
        <v>2108.8332405800002</v>
      </c>
      <c r="M16" s="36">
        <f>SUMIFS(СВЦЭМ!$C$39:$C$782,СВЦЭМ!$A$39:$A$782,$A16,СВЦЭМ!$B$39:$B$782,M$11)+'СЕТ СН'!$F$12+СВЦЭМ!$D$10+'СЕТ СН'!$F$5-'СЕТ СН'!$F$20</f>
        <v>2120.6655768099999</v>
      </c>
      <c r="N16" s="36">
        <f>SUMIFS(СВЦЭМ!$C$39:$C$782,СВЦЭМ!$A$39:$A$782,$A16,СВЦЭМ!$B$39:$B$782,N$11)+'СЕТ СН'!$F$12+СВЦЭМ!$D$10+'СЕТ СН'!$F$5-'СЕТ СН'!$F$20</f>
        <v>2144.9289728399999</v>
      </c>
      <c r="O16" s="36">
        <f>SUMIFS(СВЦЭМ!$C$39:$C$782,СВЦЭМ!$A$39:$A$782,$A16,СВЦЭМ!$B$39:$B$782,O$11)+'СЕТ СН'!$F$12+СВЦЭМ!$D$10+'СЕТ СН'!$F$5-'СЕТ СН'!$F$20</f>
        <v>2145.8639511800002</v>
      </c>
      <c r="P16" s="36">
        <f>SUMIFS(СВЦЭМ!$C$39:$C$782,СВЦЭМ!$A$39:$A$782,$A16,СВЦЭМ!$B$39:$B$782,P$11)+'СЕТ СН'!$F$12+СВЦЭМ!$D$10+'СЕТ СН'!$F$5-'СЕТ СН'!$F$20</f>
        <v>2167.0161109800001</v>
      </c>
      <c r="Q16" s="36">
        <f>SUMIFS(СВЦЭМ!$C$39:$C$782,СВЦЭМ!$A$39:$A$782,$A16,СВЦЭМ!$B$39:$B$782,Q$11)+'СЕТ СН'!$F$12+СВЦЭМ!$D$10+'СЕТ СН'!$F$5-'СЕТ СН'!$F$20</f>
        <v>2181.5588323699999</v>
      </c>
      <c r="R16" s="36">
        <f>SUMIFS(СВЦЭМ!$C$39:$C$782,СВЦЭМ!$A$39:$A$782,$A16,СВЦЭМ!$B$39:$B$782,R$11)+'СЕТ СН'!$F$12+СВЦЭМ!$D$10+'СЕТ СН'!$F$5-'СЕТ СН'!$F$20</f>
        <v>2132.31742674</v>
      </c>
      <c r="S16" s="36">
        <f>SUMIFS(СВЦЭМ!$C$39:$C$782,СВЦЭМ!$A$39:$A$782,$A16,СВЦЭМ!$B$39:$B$782,S$11)+'СЕТ СН'!$F$12+СВЦЭМ!$D$10+'СЕТ СН'!$F$5-'СЕТ СН'!$F$20</f>
        <v>2060.4832573499998</v>
      </c>
      <c r="T16" s="36">
        <f>SUMIFS(СВЦЭМ!$C$39:$C$782,СВЦЭМ!$A$39:$A$782,$A16,СВЦЭМ!$B$39:$B$782,T$11)+'СЕТ СН'!$F$12+СВЦЭМ!$D$10+'СЕТ СН'!$F$5-'СЕТ СН'!$F$20</f>
        <v>2069.1360071999998</v>
      </c>
      <c r="U16" s="36">
        <f>SUMIFS(СВЦЭМ!$C$39:$C$782,СВЦЭМ!$A$39:$A$782,$A16,СВЦЭМ!$B$39:$B$782,U$11)+'СЕТ СН'!$F$12+СВЦЭМ!$D$10+'СЕТ СН'!$F$5-'СЕТ СН'!$F$20</f>
        <v>2085.3628205800001</v>
      </c>
      <c r="V16" s="36">
        <f>SUMIFS(СВЦЭМ!$C$39:$C$782,СВЦЭМ!$A$39:$A$782,$A16,СВЦЭМ!$B$39:$B$782,V$11)+'СЕТ СН'!$F$12+СВЦЭМ!$D$10+'СЕТ СН'!$F$5-'СЕТ СН'!$F$20</f>
        <v>2126.0401386499998</v>
      </c>
      <c r="W16" s="36">
        <f>SUMIFS(СВЦЭМ!$C$39:$C$782,СВЦЭМ!$A$39:$A$782,$A16,СВЦЭМ!$B$39:$B$782,W$11)+'СЕТ СН'!$F$12+СВЦЭМ!$D$10+'СЕТ СН'!$F$5-'СЕТ СН'!$F$20</f>
        <v>2138.31016168</v>
      </c>
      <c r="X16" s="36">
        <f>SUMIFS(СВЦЭМ!$C$39:$C$782,СВЦЭМ!$A$39:$A$782,$A16,СВЦЭМ!$B$39:$B$782,X$11)+'СЕТ СН'!$F$12+СВЦЭМ!$D$10+'СЕТ СН'!$F$5-'СЕТ СН'!$F$20</f>
        <v>2177.5476753900002</v>
      </c>
      <c r="Y16" s="36">
        <f>SUMIFS(СВЦЭМ!$C$39:$C$782,СВЦЭМ!$A$39:$A$782,$A16,СВЦЭМ!$B$39:$B$782,Y$11)+'СЕТ СН'!$F$12+СВЦЭМ!$D$10+'СЕТ СН'!$F$5-'СЕТ СН'!$F$20</f>
        <v>2206.2012475199999</v>
      </c>
    </row>
    <row r="17" spans="1:25" ht="15.75" x14ac:dyDescent="0.2">
      <c r="A17" s="35">
        <f t="shared" si="0"/>
        <v>44871</v>
      </c>
      <c r="B17" s="36">
        <f>SUMIFS(СВЦЭМ!$C$39:$C$782,СВЦЭМ!$A$39:$A$782,$A17,СВЦЭМ!$B$39:$B$782,B$11)+'СЕТ СН'!$F$12+СВЦЭМ!$D$10+'СЕТ СН'!$F$5-'СЕТ СН'!$F$20</f>
        <v>2080.0290440999997</v>
      </c>
      <c r="C17" s="36">
        <f>SUMIFS(СВЦЭМ!$C$39:$C$782,СВЦЭМ!$A$39:$A$782,$A17,СВЦЭМ!$B$39:$B$782,C$11)+'СЕТ СН'!$F$12+СВЦЭМ!$D$10+'СЕТ СН'!$F$5-'СЕТ СН'!$F$20</f>
        <v>2107.02135172</v>
      </c>
      <c r="D17" s="36">
        <f>SUMIFS(СВЦЭМ!$C$39:$C$782,СВЦЭМ!$A$39:$A$782,$A17,СВЦЭМ!$B$39:$B$782,D$11)+'СЕТ СН'!$F$12+СВЦЭМ!$D$10+'СЕТ СН'!$F$5-'СЕТ СН'!$F$20</f>
        <v>2133.2369653199999</v>
      </c>
      <c r="E17" s="36">
        <f>SUMIFS(СВЦЭМ!$C$39:$C$782,СВЦЭМ!$A$39:$A$782,$A17,СВЦЭМ!$B$39:$B$782,E$11)+'СЕТ СН'!$F$12+СВЦЭМ!$D$10+'СЕТ СН'!$F$5-'СЕТ СН'!$F$20</f>
        <v>2133.8068826999997</v>
      </c>
      <c r="F17" s="36">
        <f>SUMIFS(СВЦЭМ!$C$39:$C$782,СВЦЭМ!$A$39:$A$782,$A17,СВЦЭМ!$B$39:$B$782,F$11)+'СЕТ СН'!$F$12+СВЦЭМ!$D$10+'СЕТ СН'!$F$5-'СЕТ СН'!$F$20</f>
        <v>2133.3437822300002</v>
      </c>
      <c r="G17" s="36">
        <f>SUMIFS(СВЦЭМ!$C$39:$C$782,СВЦЭМ!$A$39:$A$782,$A17,СВЦЭМ!$B$39:$B$782,G$11)+'СЕТ СН'!$F$12+СВЦЭМ!$D$10+'СЕТ СН'!$F$5-'СЕТ СН'!$F$20</f>
        <v>2143.0463018700002</v>
      </c>
      <c r="H17" s="36">
        <f>SUMIFS(СВЦЭМ!$C$39:$C$782,СВЦЭМ!$A$39:$A$782,$A17,СВЦЭМ!$B$39:$B$782,H$11)+'СЕТ СН'!$F$12+СВЦЭМ!$D$10+'СЕТ СН'!$F$5-'СЕТ СН'!$F$20</f>
        <v>2137.94270056</v>
      </c>
      <c r="I17" s="36">
        <f>SUMIFS(СВЦЭМ!$C$39:$C$782,СВЦЭМ!$A$39:$A$782,$A17,СВЦЭМ!$B$39:$B$782,I$11)+'СЕТ СН'!$F$12+СВЦЭМ!$D$10+'СЕТ СН'!$F$5-'СЕТ СН'!$F$20</f>
        <v>2097.42922877</v>
      </c>
      <c r="J17" s="36">
        <f>SUMIFS(СВЦЭМ!$C$39:$C$782,СВЦЭМ!$A$39:$A$782,$A17,СВЦЭМ!$B$39:$B$782,J$11)+'СЕТ СН'!$F$12+СВЦЭМ!$D$10+'СЕТ СН'!$F$5-'СЕТ СН'!$F$20</f>
        <v>2058.3998827599999</v>
      </c>
      <c r="K17" s="36">
        <f>SUMIFS(СВЦЭМ!$C$39:$C$782,СВЦЭМ!$A$39:$A$782,$A17,СВЦЭМ!$B$39:$B$782,K$11)+'СЕТ СН'!$F$12+СВЦЭМ!$D$10+'СЕТ СН'!$F$5-'СЕТ СН'!$F$20</f>
        <v>2033.47613114</v>
      </c>
      <c r="L17" s="36">
        <f>SUMIFS(СВЦЭМ!$C$39:$C$782,СВЦЭМ!$A$39:$A$782,$A17,СВЦЭМ!$B$39:$B$782,L$11)+'СЕТ СН'!$F$12+СВЦЭМ!$D$10+'СЕТ СН'!$F$5-'СЕТ СН'!$F$20</f>
        <v>2029.8640435000002</v>
      </c>
      <c r="M17" s="36">
        <f>SUMIFS(СВЦЭМ!$C$39:$C$782,СВЦЭМ!$A$39:$A$782,$A17,СВЦЭМ!$B$39:$B$782,M$11)+'СЕТ СН'!$F$12+СВЦЭМ!$D$10+'СЕТ СН'!$F$5-'СЕТ СН'!$F$20</f>
        <v>2059.0979781200003</v>
      </c>
      <c r="N17" s="36">
        <f>SUMIFS(СВЦЭМ!$C$39:$C$782,СВЦЭМ!$A$39:$A$782,$A17,СВЦЭМ!$B$39:$B$782,N$11)+'СЕТ СН'!$F$12+СВЦЭМ!$D$10+'СЕТ СН'!$F$5-'СЕТ СН'!$F$20</f>
        <v>2089.13340105</v>
      </c>
      <c r="O17" s="36">
        <f>SUMIFS(СВЦЭМ!$C$39:$C$782,СВЦЭМ!$A$39:$A$782,$A17,СВЦЭМ!$B$39:$B$782,O$11)+'СЕТ СН'!$F$12+СВЦЭМ!$D$10+'СЕТ СН'!$F$5-'СЕТ СН'!$F$20</f>
        <v>2091.0095570799999</v>
      </c>
      <c r="P17" s="36">
        <f>SUMIFS(СВЦЭМ!$C$39:$C$782,СВЦЭМ!$A$39:$A$782,$A17,СВЦЭМ!$B$39:$B$782,P$11)+'СЕТ СН'!$F$12+СВЦЭМ!$D$10+'СЕТ СН'!$F$5-'СЕТ СН'!$F$20</f>
        <v>2098.8722104600001</v>
      </c>
      <c r="Q17" s="36">
        <f>SUMIFS(СВЦЭМ!$C$39:$C$782,СВЦЭМ!$A$39:$A$782,$A17,СВЦЭМ!$B$39:$B$782,Q$11)+'СЕТ СН'!$F$12+СВЦЭМ!$D$10+'СЕТ СН'!$F$5-'СЕТ СН'!$F$20</f>
        <v>2091.8791987300001</v>
      </c>
      <c r="R17" s="36">
        <f>SUMIFS(СВЦЭМ!$C$39:$C$782,СВЦЭМ!$A$39:$A$782,$A17,СВЦЭМ!$B$39:$B$782,R$11)+'СЕТ СН'!$F$12+СВЦЭМ!$D$10+'СЕТ СН'!$F$5-'СЕТ СН'!$F$20</f>
        <v>2054.6436860900003</v>
      </c>
      <c r="S17" s="36">
        <f>SUMIFS(СВЦЭМ!$C$39:$C$782,СВЦЭМ!$A$39:$A$782,$A17,СВЦЭМ!$B$39:$B$782,S$11)+'СЕТ СН'!$F$12+СВЦЭМ!$D$10+'СЕТ СН'!$F$5-'СЕТ СН'!$F$20</f>
        <v>2014.4390053400002</v>
      </c>
      <c r="T17" s="36">
        <f>SUMIFS(СВЦЭМ!$C$39:$C$782,СВЦЭМ!$A$39:$A$782,$A17,СВЦЭМ!$B$39:$B$782,T$11)+'СЕТ СН'!$F$12+СВЦЭМ!$D$10+'СЕТ СН'!$F$5-'СЕТ СН'!$F$20</f>
        <v>2022.08864887</v>
      </c>
      <c r="U17" s="36">
        <f>SUMIFS(СВЦЭМ!$C$39:$C$782,СВЦЭМ!$A$39:$A$782,$A17,СВЦЭМ!$B$39:$B$782,U$11)+'СЕТ СН'!$F$12+СВЦЭМ!$D$10+'СЕТ СН'!$F$5-'СЕТ СН'!$F$20</f>
        <v>2026.62136087</v>
      </c>
      <c r="V17" s="36">
        <f>SUMIFS(СВЦЭМ!$C$39:$C$782,СВЦЭМ!$A$39:$A$782,$A17,СВЦЭМ!$B$39:$B$782,V$11)+'СЕТ СН'!$F$12+СВЦЭМ!$D$10+'СЕТ СН'!$F$5-'СЕТ СН'!$F$20</f>
        <v>2059.0736860799998</v>
      </c>
      <c r="W17" s="36">
        <f>SUMIFS(СВЦЭМ!$C$39:$C$782,СВЦЭМ!$A$39:$A$782,$A17,СВЦЭМ!$B$39:$B$782,W$11)+'СЕТ СН'!$F$12+СВЦЭМ!$D$10+'СЕТ СН'!$F$5-'СЕТ СН'!$F$20</f>
        <v>2086.3562468299997</v>
      </c>
      <c r="X17" s="36">
        <f>SUMIFS(СВЦЭМ!$C$39:$C$782,СВЦЭМ!$A$39:$A$782,$A17,СВЦЭМ!$B$39:$B$782,X$11)+'СЕТ СН'!$F$12+СВЦЭМ!$D$10+'СЕТ СН'!$F$5-'СЕТ СН'!$F$20</f>
        <v>2121.4955721699998</v>
      </c>
      <c r="Y17" s="36">
        <f>SUMIFS(СВЦЭМ!$C$39:$C$782,СВЦЭМ!$A$39:$A$782,$A17,СВЦЭМ!$B$39:$B$782,Y$11)+'СЕТ СН'!$F$12+СВЦЭМ!$D$10+'СЕТ СН'!$F$5-'СЕТ СН'!$F$20</f>
        <v>2162.94339386</v>
      </c>
    </row>
    <row r="18" spans="1:25" ht="15.75" x14ac:dyDescent="0.2">
      <c r="A18" s="35">
        <f t="shared" si="0"/>
        <v>44872</v>
      </c>
      <c r="B18" s="36">
        <f>SUMIFS(СВЦЭМ!$C$39:$C$782,СВЦЭМ!$A$39:$A$782,$A18,СВЦЭМ!$B$39:$B$782,B$11)+'СЕТ СН'!$F$12+СВЦЭМ!$D$10+'СЕТ СН'!$F$5-'СЕТ СН'!$F$20</f>
        <v>2182.6776966999996</v>
      </c>
      <c r="C18" s="36">
        <f>SUMIFS(СВЦЭМ!$C$39:$C$782,СВЦЭМ!$A$39:$A$782,$A18,СВЦЭМ!$B$39:$B$782,C$11)+'СЕТ СН'!$F$12+СВЦЭМ!$D$10+'СЕТ СН'!$F$5-'СЕТ СН'!$F$20</f>
        <v>2226.4071676100002</v>
      </c>
      <c r="D18" s="36">
        <f>SUMIFS(СВЦЭМ!$C$39:$C$782,СВЦЭМ!$A$39:$A$782,$A18,СВЦЭМ!$B$39:$B$782,D$11)+'СЕТ СН'!$F$12+СВЦЭМ!$D$10+'СЕТ СН'!$F$5-'СЕТ СН'!$F$20</f>
        <v>2267.1276486500001</v>
      </c>
      <c r="E18" s="36">
        <f>SUMIFS(СВЦЭМ!$C$39:$C$782,СВЦЭМ!$A$39:$A$782,$A18,СВЦЭМ!$B$39:$B$782,E$11)+'СЕТ СН'!$F$12+СВЦЭМ!$D$10+'СЕТ СН'!$F$5-'СЕТ СН'!$F$20</f>
        <v>2257.9907633000003</v>
      </c>
      <c r="F18" s="36">
        <f>SUMIFS(СВЦЭМ!$C$39:$C$782,СВЦЭМ!$A$39:$A$782,$A18,СВЦЭМ!$B$39:$B$782,F$11)+'СЕТ СН'!$F$12+СВЦЭМ!$D$10+'СЕТ СН'!$F$5-'СЕТ СН'!$F$20</f>
        <v>2253.85101644</v>
      </c>
      <c r="G18" s="36">
        <f>SUMIFS(СВЦЭМ!$C$39:$C$782,СВЦЭМ!$A$39:$A$782,$A18,СВЦЭМ!$B$39:$B$782,G$11)+'СЕТ СН'!$F$12+СВЦЭМ!$D$10+'СЕТ СН'!$F$5-'СЕТ СН'!$F$20</f>
        <v>2259.6099156199998</v>
      </c>
      <c r="H18" s="36">
        <f>SUMIFS(СВЦЭМ!$C$39:$C$782,СВЦЭМ!$A$39:$A$782,$A18,СВЦЭМ!$B$39:$B$782,H$11)+'СЕТ СН'!$F$12+СВЦЭМ!$D$10+'СЕТ СН'!$F$5-'СЕТ СН'!$F$20</f>
        <v>2211.6076776499999</v>
      </c>
      <c r="I18" s="36">
        <f>SUMIFS(СВЦЭМ!$C$39:$C$782,СВЦЭМ!$A$39:$A$782,$A18,СВЦЭМ!$B$39:$B$782,I$11)+'СЕТ СН'!$F$12+СВЦЭМ!$D$10+'СЕТ СН'!$F$5-'СЕТ СН'!$F$20</f>
        <v>2164.4334150699997</v>
      </c>
      <c r="J18" s="36">
        <f>SUMIFS(СВЦЭМ!$C$39:$C$782,СВЦЭМ!$A$39:$A$782,$A18,СВЦЭМ!$B$39:$B$782,J$11)+'СЕТ СН'!$F$12+СВЦЭМ!$D$10+'СЕТ СН'!$F$5-'СЕТ СН'!$F$20</f>
        <v>2122.1371534600003</v>
      </c>
      <c r="K18" s="36">
        <f>SUMIFS(СВЦЭМ!$C$39:$C$782,СВЦЭМ!$A$39:$A$782,$A18,СВЦЭМ!$B$39:$B$782,K$11)+'СЕТ СН'!$F$12+СВЦЭМ!$D$10+'СЕТ СН'!$F$5-'СЕТ СН'!$F$20</f>
        <v>2111.5766313699996</v>
      </c>
      <c r="L18" s="36">
        <f>SUMIFS(СВЦЭМ!$C$39:$C$782,СВЦЭМ!$A$39:$A$782,$A18,СВЦЭМ!$B$39:$B$782,L$11)+'СЕТ СН'!$F$12+СВЦЭМ!$D$10+'СЕТ СН'!$F$5-'СЕТ СН'!$F$20</f>
        <v>2112.4567550000002</v>
      </c>
      <c r="M18" s="36">
        <f>SUMIFS(СВЦЭМ!$C$39:$C$782,СВЦЭМ!$A$39:$A$782,$A18,СВЦЭМ!$B$39:$B$782,M$11)+'СЕТ СН'!$F$12+СВЦЭМ!$D$10+'СЕТ СН'!$F$5-'СЕТ СН'!$F$20</f>
        <v>2124.9960911899998</v>
      </c>
      <c r="N18" s="36">
        <f>SUMIFS(СВЦЭМ!$C$39:$C$782,СВЦЭМ!$A$39:$A$782,$A18,СВЦЭМ!$B$39:$B$782,N$11)+'СЕТ СН'!$F$12+СВЦЭМ!$D$10+'СЕТ СН'!$F$5-'СЕТ СН'!$F$20</f>
        <v>2130.2254559200001</v>
      </c>
      <c r="O18" s="36">
        <f>SUMIFS(СВЦЭМ!$C$39:$C$782,СВЦЭМ!$A$39:$A$782,$A18,СВЦЭМ!$B$39:$B$782,O$11)+'СЕТ СН'!$F$12+СВЦЭМ!$D$10+'СЕТ СН'!$F$5-'СЕТ СН'!$F$20</f>
        <v>2120.72834926</v>
      </c>
      <c r="P18" s="36">
        <f>SUMIFS(СВЦЭМ!$C$39:$C$782,СВЦЭМ!$A$39:$A$782,$A18,СВЦЭМ!$B$39:$B$782,P$11)+'СЕТ СН'!$F$12+СВЦЭМ!$D$10+'СЕТ СН'!$F$5-'СЕТ СН'!$F$20</f>
        <v>2136.4249431199996</v>
      </c>
      <c r="Q18" s="36">
        <f>SUMIFS(СВЦЭМ!$C$39:$C$782,СВЦЭМ!$A$39:$A$782,$A18,СВЦЭМ!$B$39:$B$782,Q$11)+'СЕТ СН'!$F$12+СВЦЭМ!$D$10+'СЕТ СН'!$F$5-'СЕТ СН'!$F$20</f>
        <v>2168.6839166999998</v>
      </c>
      <c r="R18" s="36">
        <f>SUMIFS(СВЦЭМ!$C$39:$C$782,СВЦЭМ!$A$39:$A$782,$A18,СВЦЭМ!$B$39:$B$782,R$11)+'СЕТ СН'!$F$12+СВЦЭМ!$D$10+'СЕТ СН'!$F$5-'СЕТ СН'!$F$20</f>
        <v>2138.2922692299999</v>
      </c>
      <c r="S18" s="36">
        <f>SUMIFS(СВЦЭМ!$C$39:$C$782,СВЦЭМ!$A$39:$A$782,$A18,СВЦЭМ!$B$39:$B$782,S$11)+'СЕТ СН'!$F$12+СВЦЭМ!$D$10+'СЕТ СН'!$F$5-'СЕТ СН'!$F$20</f>
        <v>2114.8794010499996</v>
      </c>
      <c r="T18" s="36">
        <f>SUMIFS(СВЦЭМ!$C$39:$C$782,СВЦЭМ!$A$39:$A$782,$A18,СВЦЭМ!$B$39:$B$782,T$11)+'СЕТ СН'!$F$12+СВЦЭМ!$D$10+'СЕТ СН'!$F$5-'СЕТ СН'!$F$20</f>
        <v>2124.0310062799999</v>
      </c>
      <c r="U18" s="36">
        <f>SUMIFS(СВЦЭМ!$C$39:$C$782,СВЦЭМ!$A$39:$A$782,$A18,СВЦЭМ!$B$39:$B$782,U$11)+'СЕТ СН'!$F$12+СВЦЭМ!$D$10+'СЕТ СН'!$F$5-'СЕТ СН'!$F$20</f>
        <v>2121.3617420199998</v>
      </c>
      <c r="V18" s="36">
        <f>SUMIFS(СВЦЭМ!$C$39:$C$782,СВЦЭМ!$A$39:$A$782,$A18,СВЦЭМ!$B$39:$B$782,V$11)+'СЕТ СН'!$F$12+СВЦЭМ!$D$10+'СЕТ СН'!$F$5-'СЕТ СН'!$F$20</f>
        <v>2108.56641528</v>
      </c>
      <c r="W18" s="36">
        <f>SUMIFS(СВЦЭМ!$C$39:$C$782,СВЦЭМ!$A$39:$A$782,$A18,СВЦЭМ!$B$39:$B$782,W$11)+'СЕТ СН'!$F$12+СВЦЭМ!$D$10+'СЕТ СН'!$F$5-'СЕТ СН'!$F$20</f>
        <v>2118.11539687</v>
      </c>
      <c r="X18" s="36">
        <f>SUMIFS(СВЦЭМ!$C$39:$C$782,СВЦЭМ!$A$39:$A$782,$A18,СВЦЭМ!$B$39:$B$782,X$11)+'СЕТ СН'!$F$12+СВЦЭМ!$D$10+'СЕТ СН'!$F$5-'СЕТ СН'!$F$20</f>
        <v>2151.9098132499998</v>
      </c>
      <c r="Y18" s="36">
        <f>SUMIFS(СВЦЭМ!$C$39:$C$782,СВЦЭМ!$A$39:$A$782,$A18,СВЦЭМ!$B$39:$B$782,Y$11)+'СЕТ СН'!$F$12+СВЦЭМ!$D$10+'СЕТ СН'!$F$5-'СЕТ СН'!$F$20</f>
        <v>2154.9138436599997</v>
      </c>
    </row>
    <row r="19" spans="1:25" ht="15.75" x14ac:dyDescent="0.2">
      <c r="A19" s="35">
        <f t="shared" si="0"/>
        <v>44873</v>
      </c>
      <c r="B19" s="36">
        <f>SUMIFS(СВЦЭМ!$C$39:$C$782,СВЦЭМ!$A$39:$A$782,$A19,СВЦЭМ!$B$39:$B$782,B$11)+'СЕТ СН'!$F$12+СВЦЭМ!$D$10+'СЕТ СН'!$F$5-'СЕТ СН'!$F$20</f>
        <v>2171.5105339199999</v>
      </c>
      <c r="C19" s="36">
        <f>SUMIFS(СВЦЭМ!$C$39:$C$782,СВЦЭМ!$A$39:$A$782,$A19,СВЦЭМ!$B$39:$B$782,C$11)+'СЕТ СН'!$F$12+СВЦЭМ!$D$10+'СЕТ СН'!$F$5-'СЕТ СН'!$F$20</f>
        <v>2212.1140053499998</v>
      </c>
      <c r="D19" s="36">
        <f>SUMIFS(СВЦЭМ!$C$39:$C$782,СВЦЭМ!$A$39:$A$782,$A19,СВЦЭМ!$B$39:$B$782,D$11)+'СЕТ СН'!$F$12+СВЦЭМ!$D$10+'СЕТ СН'!$F$5-'СЕТ СН'!$F$20</f>
        <v>2258.0933010199997</v>
      </c>
      <c r="E19" s="36">
        <f>SUMIFS(СВЦЭМ!$C$39:$C$782,СВЦЭМ!$A$39:$A$782,$A19,СВЦЭМ!$B$39:$B$782,E$11)+'СЕТ СН'!$F$12+СВЦЭМ!$D$10+'СЕТ СН'!$F$5-'СЕТ СН'!$F$20</f>
        <v>2247.10569678</v>
      </c>
      <c r="F19" s="36">
        <f>SUMIFS(СВЦЭМ!$C$39:$C$782,СВЦЭМ!$A$39:$A$782,$A19,СВЦЭМ!$B$39:$B$782,F$11)+'СЕТ СН'!$F$12+СВЦЭМ!$D$10+'СЕТ СН'!$F$5-'СЕТ СН'!$F$20</f>
        <v>2238.6033548599999</v>
      </c>
      <c r="G19" s="36">
        <f>SUMIFS(СВЦЭМ!$C$39:$C$782,СВЦЭМ!$A$39:$A$782,$A19,СВЦЭМ!$B$39:$B$782,G$11)+'СЕТ СН'!$F$12+СВЦЭМ!$D$10+'СЕТ СН'!$F$5-'СЕТ СН'!$F$20</f>
        <v>2261.8548154700002</v>
      </c>
      <c r="H19" s="36">
        <f>SUMIFS(СВЦЭМ!$C$39:$C$782,СВЦЭМ!$A$39:$A$782,$A19,СВЦЭМ!$B$39:$B$782,H$11)+'СЕТ СН'!$F$12+СВЦЭМ!$D$10+'СЕТ СН'!$F$5-'СЕТ СН'!$F$20</f>
        <v>2213.1285086799999</v>
      </c>
      <c r="I19" s="36">
        <f>SUMIFS(СВЦЭМ!$C$39:$C$782,СВЦЭМ!$A$39:$A$782,$A19,СВЦЭМ!$B$39:$B$782,I$11)+'СЕТ СН'!$F$12+СВЦЭМ!$D$10+'СЕТ СН'!$F$5-'СЕТ СН'!$F$20</f>
        <v>2202.9469449399999</v>
      </c>
      <c r="J19" s="36">
        <f>SUMIFS(СВЦЭМ!$C$39:$C$782,СВЦЭМ!$A$39:$A$782,$A19,СВЦЭМ!$B$39:$B$782,J$11)+'СЕТ СН'!$F$12+СВЦЭМ!$D$10+'СЕТ СН'!$F$5-'СЕТ СН'!$F$20</f>
        <v>2163.95254626</v>
      </c>
      <c r="K19" s="36">
        <f>SUMIFS(СВЦЭМ!$C$39:$C$782,СВЦЭМ!$A$39:$A$782,$A19,СВЦЭМ!$B$39:$B$782,K$11)+'СЕТ СН'!$F$12+СВЦЭМ!$D$10+'СЕТ СН'!$F$5-'СЕТ СН'!$F$20</f>
        <v>2134.7231511099999</v>
      </c>
      <c r="L19" s="36">
        <f>SUMIFS(СВЦЭМ!$C$39:$C$782,СВЦЭМ!$A$39:$A$782,$A19,СВЦЭМ!$B$39:$B$782,L$11)+'СЕТ СН'!$F$12+СВЦЭМ!$D$10+'СЕТ СН'!$F$5-'СЕТ СН'!$F$20</f>
        <v>2124.6998369900002</v>
      </c>
      <c r="M19" s="36">
        <f>SUMIFS(СВЦЭМ!$C$39:$C$782,СВЦЭМ!$A$39:$A$782,$A19,СВЦЭМ!$B$39:$B$782,M$11)+'СЕТ СН'!$F$12+СВЦЭМ!$D$10+'СЕТ СН'!$F$5-'СЕТ СН'!$F$20</f>
        <v>2128.9364030299998</v>
      </c>
      <c r="N19" s="36">
        <f>SUMIFS(СВЦЭМ!$C$39:$C$782,СВЦЭМ!$A$39:$A$782,$A19,СВЦЭМ!$B$39:$B$782,N$11)+'СЕТ СН'!$F$12+СВЦЭМ!$D$10+'СЕТ СН'!$F$5-'СЕТ СН'!$F$20</f>
        <v>2133.9721725600002</v>
      </c>
      <c r="O19" s="36">
        <f>SUMIFS(СВЦЭМ!$C$39:$C$782,СВЦЭМ!$A$39:$A$782,$A19,СВЦЭМ!$B$39:$B$782,O$11)+'СЕТ СН'!$F$12+СВЦЭМ!$D$10+'СЕТ СН'!$F$5-'СЕТ СН'!$F$20</f>
        <v>2127.5457630700002</v>
      </c>
      <c r="P19" s="36">
        <f>SUMIFS(СВЦЭМ!$C$39:$C$782,СВЦЭМ!$A$39:$A$782,$A19,СВЦЭМ!$B$39:$B$782,P$11)+'СЕТ СН'!$F$12+СВЦЭМ!$D$10+'СЕТ СН'!$F$5-'СЕТ СН'!$F$20</f>
        <v>2138.1639667299996</v>
      </c>
      <c r="Q19" s="36">
        <f>SUMIFS(СВЦЭМ!$C$39:$C$782,СВЦЭМ!$A$39:$A$782,$A19,СВЦЭМ!$B$39:$B$782,Q$11)+'СЕТ СН'!$F$12+СВЦЭМ!$D$10+'СЕТ СН'!$F$5-'СЕТ СН'!$F$20</f>
        <v>2164.8894376099997</v>
      </c>
      <c r="R19" s="36">
        <f>SUMIFS(СВЦЭМ!$C$39:$C$782,СВЦЭМ!$A$39:$A$782,$A19,СВЦЭМ!$B$39:$B$782,R$11)+'СЕТ СН'!$F$12+СВЦЭМ!$D$10+'СЕТ СН'!$F$5-'СЕТ СН'!$F$20</f>
        <v>2157.7342733300002</v>
      </c>
      <c r="S19" s="36">
        <f>SUMIFS(СВЦЭМ!$C$39:$C$782,СВЦЭМ!$A$39:$A$782,$A19,СВЦЭМ!$B$39:$B$782,S$11)+'СЕТ СН'!$F$12+СВЦЭМ!$D$10+'СЕТ СН'!$F$5-'СЕТ СН'!$F$20</f>
        <v>2145.1602427500002</v>
      </c>
      <c r="T19" s="36">
        <f>SUMIFS(СВЦЭМ!$C$39:$C$782,СВЦЭМ!$A$39:$A$782,$A19,СВЦЭМ!$B$39:$B$782,T$11)+'СЕТ СН'!$F$12+СВЦЭМ!$D$10+'СЕТ СН'!$F$5-'СЕТ СН'!$F$20</f>
        <v>2134.5277244500003</v>
      </c>
      <c r="U19" s="36">
        <f>SUMIFS(СВЦЭМ!$C$39:$C$782,СВЦЭМ!$A$39:$A$782,$A19,СВЦЭМ!$B$39:$B$782,U$11)+'СЕТ СН'!$F$12+СВЦЭМ!$D$10+'СЕТ СН'!$F$5-'СЕТ СН'!$F$20</f>
        <v>2132.9545576800001</v>
      </c>
      <c r="V19" s="36">
        <f>SUMIFS(СВЦЭМ!$C$39:$C$782,СВЦЭМ!$A$39:$A$782,$A19,СВЦЭМ!$B$39:$B$782,V$11)+'СЕТ СН'!$F$12+СВЦЭМ!$D$10+'СЕТ СН'!$F$5-'СЕТ СН'!$F$20</f>
        <v>2142.1563985599996</v>
      </c>
      <c r="W19" s="36">
        <f>SUMIFS(СВЦЭМ!$C$39:$C$782,СВЦЭМ!$A$39:$A$782,$A19,СВЦЭМ!$B$39:$B$782,W$11)+'СЕТ СН'!$F$12+СВЦЭМ!$D$10+'СЕТ СН'!$F$5-'СЕТ СН'!$F$20</f>
        <v>2141.5497578899999</v>
      </c>
      <c r="X19" s="36">
        <f>SUMIFS(СВЦЭМ!$C$39:$C$782,СВЦЭМ!$A$39:$A$782,$A19,СВЦЭМ!$B$39:$B$782,X$11)+'СЕТ СН'!$F$12+СВЦЭМ!$D$10+'СЕТ СН'!$F$5-'СЕТ СН'!$F$20</f>
        <v>2144.1588999699998</v>
      </c>
      <c r="Y19" s="36">
        <f>SUMIFS(СВЦЭМ!$C$39:$C$782,СВЦЭМ!$A$39:$A$782,$A19,СВЦЭМ!$B$39:$B$782,Y$11)+'СЕТ СН'!$F$12+СВЦЭМ!$D$10+'СЕТ СН'!$F$5-'СЕТ СН'!$F$20</f>
        <v>2155.9085765999998</v>
      </c>
    </row>
    <row r="20" spans="1:25" ht="15.75" x14ac:dyDescent="0.2">
      <c r="A20" s="35">
        <f t="shared" si="0"/>
        <v>44874</v>
      </c>
      <c r="B20" s="36">
        <f>SUMIFS(СВЦЭМ!$C$39:$C$782,СВЦЭМ!$A$39:$A$782,$A20,СВЦЭМ!$B$39:$B$782,B$11)+'СЕТ СН'!$F$12+СВЦЭМ!$D$10+'СЕТ СН'!$F$5-'СЕТ СН'!$F$20</f>
        <v>2315.7059925200001</v>
      </c>
      <c r="C20" s="36">
        <f>SUMIFS(СВЦЭМ!$C$39:$C$782,СВЦЭМ!$A$39:$A$782,$A20,СВЦЭМ!$B$39:$B$782,C$11)+'СЕТ СН'!$F$12+СВЦЭМ!$D$10+'СЕТ СН'!$F$5-'СЕТ СН'!$F$20</f>
        <v>2317.23763039</v>
      </c>
      <c r="D20" s="36">
        <f>SUMIFS(СВЦЭМ!$C$39:$C$782,СВЦЭМ!$A$39:$A$782,$A20,СВЦЭМ!$B$39:$B$782,D$11)+'СЕТ СН'!$F$12+СВЦЭМ!$D$10+'СЕТ СН'!$F$5-'СЕТ СН'!$F$20</f>
        <v>2332.99280744</v>
      </c>
      <c r="E20" s="36">
        <f>SUMIFS(СВЦЭМ!$C$39:$C$782,СВЦЭМ!$A$39:$A$782,$A20,СВЦЭМ!$B$39:$B$782,E$11)+'СЕТ СН'!$F$12+СВЦЭМ!$D$10+'СЕТ СН'!$F$5-'СЕТ СН'!$F$20</f>
        <v>2320.05509454</v>
      </c>
      <c r="F20" s="36">
        <f>SUMIFS(СВЦЭМ!$C$39:$C$782,СВЦЭМ!$A$39:$A$782,$A20,СВЦЭМ!$B$39:$B$782,F$11)+'СЕТ СН'!$F$12+СВЦЭМ!$D$10+'СЕТ СН'!$F$5-'СЕТ СН'!$F$20</f>
        <v>2309.2998681099998</v>
      </c>
      <c r="G20" s="36">
        <f>SUMIFS(СВЦЭМ!$C$39:$C$782,СВЦЭМ!$A$39:$A$782,$A20,СВЦЭМ!$B$39:$B$782,G$11)+'СЕТ СН'!$F$12+СВЦЭМ!$D$10+'СЕТ СН'!$F$5-'СЕТ СН'!$F$20</f>
        <v>2312.6100265599998</v>
      </c>
      <c r="H20" s="36">
        <f>SUMIFS(СВЦЭМ!$C$39:$C$782,СВЦЭМ!$A$39:$A$782,$A20,СВЦЭМ!$B$39:$B$782,H$11)+'СЕТ СН'!$F$12+СВЦЭМ!$D$10+'СЕТ СН'!$F$5-'СЕТ СН'!$F$20</f>
        <v>2258.6410569700001</v>
      </c>
      <c r="I20" s="36">
        <f>SUMIFS(СВЦЭМ!$C$39:$C$782,СВЦЭМ!$A$39:$A$782,$A20,СВЦЭМ!$B$39:$B$782,I$11)+'СЕТ СН'!$F$12+СВЦЭМ!$D$10+'СЕТ СН'!$F$5-'СЕТ СН'!$F$20</f>
        <v>2215.0914730200002</v>
      </c>
      <c r="J20" s="36">
        <f>SUMIFS(СВЦЭМ!$C$39:$C$782,СВЦЭМ!$A$39:$A$782,$A20,СВЦЭМ!$B$39:$B$782,J$11)+'СЕТ СН'!$F$12+СВЦЭМ!$D$10+'СЕТ СН'!$F$5-'СЕТ СН'!$F$20</f>
        <v>2192.4944169999999</v>
      </c>
      <c r="K20" s="36">
        <f>SUMIFS(СВЦЭМ!$C$39:$C$782,СВЦЭМ!$A$39:$A$782,$A20,СВЦЭМ!$B$39:$B$782,K$11)+'СЕТ СН'!$F$12+СВЦЭМ!$D$10+'СЕТ СН'!$F$5-'СЕТ СН'!$F$20</f>
        <v>2204.3513527699997</v>
      </c>
      <c r="L20" s="36">
        <f>SUMIFS(СВЦЭМ!$C$39:$C$782,СВЦЭМ!$A$39:$A$782,$A20,СВЦЭМ!$B$39:$B$782,L$11)+'СЕТ СН'!$F$12+СВЦЭМ!$D$10+'СЕТ СН'!$F$5-'СЕТ СН'!$F$20</f>
        <v>2220.34320884</v>
      </c>
      <c r="M20" s="36">
        <f>SUMIFS(СВЦЭМ!$C$39:$C$782,СВЦЭМ!$A$39:$A$782,$A20,СВЦЭМ!$B$39:$B$782,M$11)+'СЕТ СН'!$F$12+СВЦЭМ!$D$10+'СЕТ СН'!$F$5-'СЕТ СН'!$F$20</f>
        <v>2239.0116334599998</v>
      </c>
      <c r="N20" s="36">
        <f>SUMIFS(СВЦЭМ!$C$39:$C$782,СВЦЭМ!$A$39:$A$782,$A20,СВЦЭМ!$B$39:$B$782,N$11)+'СЕТ СН'!$F$12+СВЦЭМ!$D$10+'СЕТ СН'!$F$5-'СЕТ СН'!$F$20</f>
        <v>2283.06780617</v>
      </c>
      <c r="O20" s="36">
        <f>SUMIFS(СВЦЭМ!$C$39:$C$782,СВЦЭМ!$A$39:$A$782,$A20,СВЦЭМ!$B$39:$B$782,O$11)+'СЕТ СН'!$F$12+СВЦЭМ!$D$10+'СЕТ СН'!$F$5-'СЕТ СН'!$F$20</f>
        <v>2275.0464021099997</v>
      </c>
      <c r="P20" s="36">
        <f>SUMIFS(СВЦЭМ!$C$39:$C$782,СВЦЭМ!$A$39:$A$782,$A20,СВЦЭМ!$B$39:$B$782,P$11)+'СЕТ СН'!$F$12+СВЦЭМ!$D$10+'СЕТ СН'!$F$5-'СЕТ СН'!$F$20</f>
        <v>2271.6639478799998</v>
      </c>
      <c r="Q20" s="36">
        <f>SUMIFS(СВЦЭМ!$C$39:$C$782,СВЦЭМ!$A$39:$A$782,$A20,СВЦЭМ!$B$39:$B$782,Q$11)+'СЕТ СН'!$F$12+СВЦЭМ!$D$10+'СЕТ СН'!$F$5-'СЕТ СН'!$F$20</f>
        <v>2240.7686261199997</v>
      </c>
      <c r="R20" s="36">
        <f>SUMIFS(СВЦЭМ!$C$39:$C$782,СВЦЭМ!$A$39:$A$782,$A20,СВЦЭМ!$B$39:$B$782,R$11)+'СЕТ СН'!$F$12+СВЦЭМ!$D$10+'СЕТ СН'!$F$5-'СЕТ СН'!$F$20</f>
        <v>2220.8100531199998</v>
      </c>
      <c r="S20" s="36">
        <f>SUMIFS(СВЦЭМ!$C$39:$C$782,СВЦЭМ!$A$39:$A$782,$A20,СВЦЭМ!$B$39:$B$782,S$11)+'СЕТ СН'!$F$12+СВЦЭМ!$D$10+'СЕТ СН'!$F$5-'СЕТ СН'!$F$20</f>
        <v>2187.1685856200002</v>
      </c>
      <c r="T20" s="36">
        <f>SUMIFS(СВЦЭМ!$C$39:$C$782,СВЦЭМ!$A$39:$A$782,$A20,СВЦЭМ!$B$39:$B$782,T$11)+'СЕТ СН'!$F$12+СВЦЭМ!$D$10+'СЕТ СН'!$F$5-'СЕТ СН'!$F$20</f>
        <v>2229.8061780600001</v>
      </c>
      <c r="U20" s="36">
        <f>SUMIFS(СВЦЭМ!$C$39:$C$782,СВЦЭМ!$A$39:$A$782,$A20,СВЦЭМ!$B$39:$B$782,U$11)+'СЕТ СН'!$F$12+СВЦЭМ!$D$10+'СЕТ СН'!$F$5-'СЕТ СН'!$F$20</f>
        <v>2228.4218388499999</v>
      </c>
      <c r="V20" s="36">
        <f>SUMIFS(СВЦЭМ!$C$39:$C$782,СВЦЭМ!$A$39:$A$782,$A20,СВЦЭМ!$B$39:$B$782,V$11)+'СЕТ СН'!$F$12+СВЦЭМ!$D$10+'СЕТ СН'!$F$5-'СЕТ СН'!$F$20</f>
        <v>2253.0134912399999</v>
      </c>
      <c r="W20" s="36">
        <f>SUMIFS(СВЦЭМ!$C$39:$C$782,СВЦЭМ!$A$39:$A$782,$A20,СВЦЭМ!$B$39:$B$782,W$11)+'СЕТ СН'!$F$12+СВЦЭМ!$D$10+'СЕТ СН'!$F$5-'СЕТ СН'!$F$20</f>
        <v>2145.9125556499998</v>
      </c>
      <c r="X20" s="36">
        <f>SUMIFS(СВЦЭМ!$C$39:$C$782,СВЦЭМ!$A$39:$A$782,$A20,СВЦЭМ!$B$39:$B$782,X$11)+'СЕТ СН'!$F$12+СВЦЭМ!$D$10+'СЕТ СН'!$F$5-'СЕТ СН'!$F$20</f>
        <v>2153.8553812099999</v>
      </c>
      <c r="Y20" s="36">
        <f>SUMIFS(СВЦЭМ!$C$39:$C$782,СВЦЭМ!$A$39:$A$782,$A20,СВЦЭМ!$B$39:$B$782,Y$11)+'СЕТ СН'!$F$12+СВЦЭМ!$D$10+'СЕТ СН'!$F$5-'СЕТ СН'!$F$20</f>
        <v>2124.87361044</v>
      </c>
    </row>
    <row r="21" spans="1:25" ht="15.75" x14ac:dyDescent="0.2">
      <c r="A21" s="35">
        <f t="shared" si="0"/>
        <v>44875</v>
      </c>
      <c r="B21" s="36">
        <f>SUMIFS(СВЦЭМ!$C$39:$C$782,СВЦЭМ!$A$39:$A$782,$A21,СВЦЭМ!$B$39:$B$782,B$11)+'СЕТ СН'!$F$12+СВЦЭМ!$D$10+'СЕТ СН'!$F$5-'СЕТ СН'!$F$20</f>
        <v>2231.5904580500001</v>
      </c>
      <c r="C21" s="36">
        <f>SUMIFS(СВЦЭМ!$C$39:$C$782,СВЦЭМ!$A$39:$A$782,$A21,СВЦЭМ!$B$39:$B$782,C$11)+'СЕТ СН'!$F$12+СВЦЭМ!$D$10+'СЕТ СН'!$F$5-'СЕТ СН'!$F$20</f>
        <v>2274.6374699600001</v>
      </c>
      <c r="D21" s="36">
        <f>SUMIFS(СВЦЭМ!$C$39:$C$782,СВЦЭМ!$A$39:$A$782,$A21,СВЦЭМ!$B$39:$B$782,D$11)+'СЕТ СН'!$F$12+СВЦЭМ!$D$10+'СЕТ СН'!$F$5-'СЕТ СН'!$F$20</f>
        <v>2336.8608386199999</v>
      </c>
      <c r="E21" s="36">
        <f>SUMIFS(СВЦЭМ!$C$39:$C$782,СВЦЭМ!$A$39:$A$782,$A21,СВЦЭМ!$B$39:$B$782,E$11)+'СЕТ СН'!$F$12+СВЦЭМ!$D$10+'СЕТ СН'!$F$5-'СЕТ СН'!$F$20</f>
        <v>2318.3265747599999</v>
      </c>
      <c r="F21" s="36">
        <f>SUMIFS(СВЦЭМ!$C$39:$C$782,СВЦЭМ!$A$39:$A$782,$A21,СВЦЭМ!$B$39:$B$782,F$11)+'СЕТ СН'!$F$12+СВЦЭМ!$D$10+'СЕТ СН'!$F$5-'СЕТ СН'!$F$20</f>
        <v>2337.1935914300002</v>
      </c>
      <c r="G21" s="36">
        <f>SUMIFS(СВЦЭМ!$C$39:$C$782,СВЦЭМ!$A$39:$A$782,$A21,СВЦЭМ!$B$39:$B$782,G$11)+'СЕТ СН'!$F$12+СВЦЭМ!$D$10+'СЕТ СН'!$F$5-'СЕТ СН'!$F$20</f>
        <v>2354.1245750999997</v>
      </c>
      <c r="H21" s="36">
        <f>SUMIFS(СВЦЭМ!$C$39:$C$782,СВЦЭМ!$A$39:$A$782,$A21,СВЦЭМ!$B$39:$B$782,H$11)+'СЕТ СН'!$F$12+СВЦЭМ!$D$10+'СЕТ СН'!$F$5-'СЕТ СН'!$F$20</f>
        <v>2307.4979387100002</v>
      </c>
      <c r="I21" s="36">
        <f>SUMIFS(СВЦЭМ!$C$39:$C$782,СВЦЭМ!$A$39:$A$782,$A21,СВЦЭМ!$B$39:$B$782,I$11)+'СЕТ СН'!$F$12+СВЦЭМ!$D$10+'СЕТ СН'!$F$5-'СЕТ СН'!$F$20</f>
        <v>2303.8609941599998</v>
      </c>
      <c r="J21" s="36">
        <f>SUMIFS(СВЦЭМ!$C$39:$C$782,СВЦЭМ!$A$39:$A$782,$A21,СВЦЭМ!$B$39:$B$782,J$11)+'СЕТ СН'!$F$12+СВЦЭМ!$D$10+'СЕТ СН'!$F$5-'СЕТ СН'!$F$20</f>
        <v>2274.0919246799999</v>
      </c>
      <c r="K21" s="36">
        <f>SUMIFS(СВЦЭМ!$C$39:$C$782,СВЦЭМ!$A$39:$A$782,$A21,СВЦЭМ!$B$39:$B$782,K$11)+'СЕТ СН'!$F$12+СВЦЭМ!$D$10+'СЕТ СН'!$F$5-'СЕТ СН'!$F$20</f>
        <v>2260.19826577</v>
      </c>
      <c r="L21" s="36">
        <f>SUMIFS(СВЦЭМ!$C$39:$C$782,СВЦЭМ!$A$39:$A$782,$A21,СВЦЭМ!$B$39:$B$782,L$11)+'СЕТ СН'!$F$12+СВЦЭМ!$D$10+'СЕТ СН'!$F$5-'СЕТ СН'!$F$20</f>
        <v>2280.4494058</v>
      </c>
      <c r="M21" s="36">
        <f>SUMIFS(СВЦЭМ!$C$39:$C$782,СВЦЭМ!$A$39:$A$782,$A21,СВЦЭМ!$B$39:$B$782,M$11)+'СЕТ СН'!$F$12+СВЦЭМ!$D$10+'СЕТ СН'!$F$5-'СЕТ СН'!$F$20</f>
        <v>2303.59572174</v>
      </c>
      <c r="N21" s="36">
        <f>SUMIFS(СВЦЭМ!$C$39:$C$782,СВЦЭМ!$A$39:$A$782,$A21,СВЦЭМ!$B$39:$B$782,N$11)+'СЕТ СН'!$F$12+СВЦЭМ!$D$10+'СЕТ СН'!$F$5-'СЕТ СН'!$F$20</f>
        <v>2314.5106179200002</v>
      </c>
      <c r="O21" s="36">
        <f>SUMIFS(СВЦЭМ!$C$39:$C$782,СВЦЭМ!$A$39:$A$782,$A21,СВЦЭМ!$B$39:$B$782,O$11)+'СЕТ СН'!$F$12+СВЦЭМ!$D$10+'СЕТ СН'!$F$5-'СЕТ СН'!$F$20</f>
        <v>2326.5880114499996</v>
      </c>
      <c r="P21" s="36">
        <f>SUMIFS(СВЦЭМ!$C$39:$C$782,СВЦЭМ!$A$39:$A$782,$A21,СВЦЭМ!$B$39:$B$782,P$11)+'СЕТ СН'!$F$12+СВЦЭМ!$D$10+'СЕТ СН'!$F$5-'СЕТ СН'!$F$20</f>
        <v>2339.8085427799997</v>
      </c>
      <c r="Q21" s="36">
        <f>SUMIFS(СВЦЭМ!$C$39:$C$782,СВЦЭМ!$A$39:$A$782,$A21,СВЦЭМ!$B$39:$B$782,Q$11)+'СЕТ СН'!$F$12+СВЦЭМ!$D$10+'СЕТ СН'!$F$5-'СЕТ СН'!$F$20</f>
        <v>2344.6591021699996</v>
      </c>
      <c r="R21" s="36">
        <f>SUMIFS(СВЦЭМ!$C$39:$C$782,СВЦЭМ!$A$39:$A$782,$A21,СВЦЭМ!$B$39:$B$782,R$11)+'СЕТ СН'!$F$12+СВЦЭМ!$D$10+'СЕТ СН'!$F$5-'СЕТ СН'!$F$20</f>
        <v>2337.8834424899997</v>
      </c>
      <c r="S21" s="36">
        <f>SUMIFS(СВЦЭМ!$C$39:$C$782,СВЦЭМ!$A$39:$A$782,$A21,СВЦЭМ!$B$39:$B$782,S$11)+'СЕТ СН'!$F$12+СВЦЭМ!$D$10+'СЕТ СН'!$F$5-'СЕТ СН'!$F$20</f>
        <v>2286.5010445999997</v>
      </c>
      <c r="T21" s="36">
        <f>SUMIFS(СВЦЭМ!$C$39:$C$782,СВЦЭМ!$A$39:$A$782,$A21,СВЦЭМ!$B$39:$B$782,T$11)+'СЕТ СН'!$F$12+СВЦЭМ!$D$10+'СЕТ СН'!$F$5-'СЕТ СН'!$F$20</f>
        <v>2236.3092727799999</v>
      </c>
      <c r="U21" s="36">
        <f>SUMIFS(СВЦЭМ!$C$39:$C$782,СВЦЭМ!$A$39:$A$782,$A21,СВЦЭМ!$B$39:$B$782,U$11)+'СЕТ СН'!$F$12+СВЦЭМ!$D$10+'СЕТ СН'!$F$5-'СЕТ СН'!$F$20</f>
        <v>2254.4392016399997</v>
      </c>
      <c r="V21" s="36">
        <f>SUMIFS(СВЦЭМ!$C$39:$C$782,СВЦЭМ!$A$39:$A$782,$A21,СВЦЭМ!$B$39:$B$782,V$11)+'СЕТ СН'!$F$12+СВЦЭМ!$D$10+'СЕТ СН'!$F$5-'СЕТ СН'!$F$20</f>
        <v>2269.0826823099997</v>
      </c>
      <c r="W21" s="36">
        <f>SUMIFS(СВЦЭМ!$C$39:$C$782,СВЦЭМ!$A$39:$A$782,$A21,СВЦЭМ!$B$39:$B$782,W$11)+'СЕТ СН'!$F$12+СВЦЭМ!$D$10+'СЕТ СН'!$F$5-'СЕТ СН'!$F$20</f>
        <v>2288.8143372699997</v>
      </c>
      <c r="X21" s="36">
        <f>SUMIFS(СВЦЭМ!$C$39:$C$782,СВЦЭМ!$A$39:$A$782,$A21,СВЦЭМ!$B$39:$B$782,X$11)+'СЕТ СН'!$F$12+СВЦЭМ!$D$10+'СЕТ СН'!$F$5-'СЕТ СН'!$F$20</f>
        <v>2312.7671720899998</v>
      </c>
      <c r="Y21" s="36">
        <f>SUMIFS(СВЦЭМ!$C$39:$C$782,СВЦЭМ!$A$39:$A$782,$A21,СВЦЭМ!$B$39:$B$782,Y$11)+'СЕТ СН'!$F$12+СВЦЭМ!$D$10+'СЕТ СН'!$F$5-'СЕТ СН'!$F$20</f>
        <v>2318.5099393</v>
      </c>
    </row>
    <row r="22" spans="1:25" ht="15.75" x14ac:dyDescent="0.2">
      <c r="A22" s="35">
        <f t="shared" si="0"/>
        <v>44876</v>
      </c>
      <c r="B22" s="36">
        <f>SUMIFS(СВЦЭМ!$C$39:$C$782,СВЦЭМ!$A$39:$A$782,$A22,СВЦЭМ!$B$39:$B$782,B$11)+'СЕТ СН'!$F$12+СВЦЭМ!$D$10+'СЕТ СН'!$F$5-'СЕТ СН'!$F$20</f>
        <v>2223.3065045799999</v>
      </c>
      <c r="C22" s="36">
        <f>SUMIFS(СВЦЭМ!$C$39:$C$782,СВЦЭМ!$A$39:$A$782,$A22,СВЦЭМ!$B$39:$B$782,C$11)+'СЕТ СН'!$F$12+СВЦЭМ!$D$10+'СЕТ СН'!$F$5-'СЕТ СН'!$F$20</f>
        <v>2336.3737715500001</v>
      </c>
      <c r="D22" s="36">
        <f>SUMIFS(СВЦЭМ!$C$39:$C$782,СВЦЭМ!$A$39:$A$782,$A22,СВЦЭМ!$B$39:$B$782,D$11)+'СЕТ СН'!$F$12+СВЦЭМ!$D$10+'СЕТ СН'!$F$5-'СЕТ СН'!$F$20</f>
        <v>2437.7174554399999</v>
      </c>
      <c r="E22" s="36">
        <f>SUMIFS(СВЦЭМ!$C$39:$C$782,СВЦЭМ!$A$39:$A$782,$A22,СВЦЭМ!$B$39:$B$782,E$11)+'СЕТ СН'!$F$12+СВЦЭМ!$D$10+'СЕТ СН'!$F$5-'СЕТ СН'!$F$20</f>
        <v>2437.3495883999999</v>
      </c>
      <c r="F22" s="36">
        <f>SUMIFS(СВЦЭМ!$C$39:$C$782,СВЦЭМ!$A$39:$A$782,$A22,СВЦЭМ!$B$39:$B$782,F$11)+'СЕТ СН'!$F$12+СВЦЭМ!$D$10+'СЕТ СН'!$F$5-'СЕТ СН'!$F$20</f>
        <v>2414.3881820799998</v>
      </c>
      <c r="G22" s="36">
        <f>SUMIFS(СВЦЭМ!$C$39:$C$782,СВЦЭМ!$A$39:$A$782,$A22,СВЦЭМ!$B$39:$B$782,G$11)+'СЕТ СН'!$F$12+СВЦЭМ!$D$10+'СЕТ СН'!$F$5-'СЕТ СН'!$F$20</f>
        <v>2404.5707552499998</v>
      </c>
      <c r="H22" s="36">
        <f>SUMIFS(СВЦЭМ!$C$39:$C$782,СВЦЭМ!$A$39:$A$782,$A22,СВЦЭМ!$B$39:$B$782,H$11)+'СЕТ СН'!$F$12+СВЦЭМ!$D$10+'СЕТ СН'!$F$5-'СЕТ СН'!$F$20</f>
        <v>2356.4591715300003</v>
      </c>
      <c r="I22" s="36">
        <f>SUMIFS(СВЦЭМ!$C$39:$C$782,СВЦЭМ!$A$39:$A$782,$A22,СВЦЭМ!$B$39:$B$782,I$11)+'СЕТ СН'!$F$12+СВЦЭМ!$D$10+'СЕТ СН'!$F$5-'СЕТ СН'!$F$20</f>
        <v>2347.33165629</v>
      </c>
      <c r="J22" s="36">
        <f>SUMIFS(СВЦЭМ!$C$39:$C$782,СВЦЭМ!$A$39:$A$782,$A22,СВЦЭМ!$B$39:$B$782,J$11)+'СЕТ СН'!$F$12+СВЦЭМ!$D$10+'СЕТ СН'!$F$5-'СЕТ СН'!$F$20</f>
        <v>2277.0312157099997</v>
      </c>
      <c r="K22" s="36">
        <f>SUMIFS(СВЦЭМ!$C$39:$C$782,СВЦЭМ!$A$39:$A$782,$A22,СВЦЭМ!$B$39:$B$782,K$11)+'СЕТ СН'!$F$12+СВЦЭМ!$D$10+'СЕТ СН'!$F$5-'СЕТ СН'!$F$20</f>
        <v>2278.76193453</v>
      </c>
      <c r="L22" s="36">
        <f>SUMIFS(СВЦЭМ!$C$39:$C$782,СВЦЭМ!$A$39:$A$782,$A22,СВЦЭМ!$B$39:$B$782,L$11)+'СЕТ СН'!$F$12+СВЦЭМ!$D$10+'СЕТ СН'!$F$5-'СЕТ СН'!$F$20</f>
        <v>2298.8153066</v>
      </c>
      <c r="M22" s="36">
        <f>SUMIFS(СВЦЭМ!$C$39:$C$782,СВЦЭМ!$A$39:$A$782,$A22,СВЦЭМ!$B$39:$B$782,M$11)+'СЕТ СН'!$F$12+СВЦЭМ!$D$10+'СЕТ СН'!$F$5-'СЕТ СН'!$F$20</f>
        <v>2325.4606118299998</v>
      </c>
      <c r="N22" s="36">
        <f>SUMIFS(СВЦЭМ!$C$39:$C$782,СВЦЭМ!$A$39:$A$782,$A22,СВЦЭМ!$B$39:$B$782,N$11)+'СЕТ СН'!$F$12+СВЦЭМ!$D$10+'СЕТ СН'!$F$5-'СЕТ СН'!$F$20</f>
        <v>2341.7731659900001</v>
      </c>
      <c r="O22" s="36">
        <f>SUMIFS(СВЦЭМ!$C$39:$C$782,СВЦЭМ!$A$39:$A$782,$A22,СВЦЭМ!$B$39:$B$782,O$11)+'СЕТ СН'!$F$12+СВЦЭМ!$D$10+'СЕТ СН'!$F$5-'СЕТ СН'!$F$20</f>
        <v>2343.3429691299998</v>
      </c>
      <c r="P22" s="36">
        <f>SUMIFS(СВЦЭМ!$C$39:$C$782,СВЦЭМ!$A$39:$A$782,$A22,СВЦЭМ!$B$39:$B$782,P$11)+'СЕТ СН'!$F$12+СВЦЭМ!$D$10+'СЕТ СН'!$F$5-'СЕТ СН'!$F$20</f>
        <v>2320.1025743</v>
      </c>
      <c r="Q22" s="36">
        <f>SUMIFS(СВЦЭМ!$C$39:$C$782,СВЦЭМ!$A$39:$A$782,$A22,СВЦЭМ!$B$39:$B$782,Q$11)+'СЕТ СН'!$F$12+СВЦЭМ!$D$10+'СЕТ СН'!$F$5-'СЕТ СН'!$F$20</f>
        <v>2326.0965229200001</v>
      </c>
      <c r="R22" s="36">
        <f>SUMIFS(СВЦЭМ!$C$39:$C$782,СВЦЭМ!$A$39:$A$782,$A22,СВЦЭМ!$B$39:$B$782,R$11)+'СЕТ СН'!$F$12+СВЦЭМ!$D$10+'СЕТ СН'!$F$5-'СЕТ СН'!$F$20</f>
        <v>2310.6752984300001</v>
      </c>
      <c r="S22" s="36">
        <f>SUMIFS(СВЦЭМ!$C$39:$C$782,СВЦЭМ!$A$39:$A$782,$A22,СВЦЭМ!$B$39:$B$782,S$11)+'СЕТ СН'!$F$12+СВЦЭМ!$D$10+'СЕТ СН'!$F$5-'СЕТ СН'!$F$20</f>
        <v>2249.56832824</v>
      </c>
      <c r="T22" s="36">
        <f>SUMIFS(СВЦЭМ!$C$39:$C$782,СВЦЭМ!$A$39:$A$782,$A22,СВЦЭМ!$B$39:$B$782,T$11)+'СЕТ СН'!$F$12+СВЦЭМ!$D$10+'СЕТ СН'!$F$5-'СЕТ СН'!$F$20</f>
        <v>2249.0006825999999</v>
      </c>
      <c r="U22" s="36">
        <f>SUMIFS(СВЦЭМ!$C$39:$C$782,СВЦЭМ!$A$39:$A$782,$A22,СВЦЭМ!$B$39:$B$782,U$11)+'СЕТ СН'!$F$12+СВЦЭМ!$D$10+'СЕТ СН'!$F$5-'СЕТ СН'!$F$20</f>
        <v>2269.1967129499999</v>
      </c>
      <c r="V22" s="36">
        <f>SUMIFS(СВЦЭМ!$C$39:$C$782,СВЦЭМ!$A$39:$A$782,$A22,СВЦЭМ!$B$39:$B$782,V$11)+'СЕТ СН'!$F$12+СВЦЭМ!$D$10+'СЕТ СН'!$F$5-'СЕТ СН'!$F$20</f>
        <v>2302.6068802499999</v>
      </c>
      <c r="W22" s="36">
        <f>SUMIFS(СВЦЭМ!$C$39:$C$782,СВЦЭМ!$A$39:$A$782,$A22,СВЦЭМ!$B$39:$B$782,W$11)+'СЕТ СН'!$F$12+СВЦЭМ!$D$10+'СЕТ СН'!$F$5-'СЕТ СН'!$F$20</f>
        <v>2294.7256608999996</v>
      </c>
      <c r="X22" s="36">
        <f>SUMIFS(СВЦЭМ!$C$39:$C$782,СВЦЭМ!$A$39:$A$782,$A22,СВЦЭМ!$B$39:$B$782,X$11)+'СЕТ СН'!$F$12+СВЦЭМ!$D$10+'СЕТ СН'!$F$5-'СЕТ СН'!$F$20</f>
        <v>2270.7219477999997</v>
      </c>
      <c r="Y22" s="36">
        <f>SUMIFS(СВЦЭМ!$C$39:$C$782,СВЦЭМ!$A$39:$A$782,$A22,СВЦЭМ!$B$39:$B$782,Y$11)+'СЕТ СН'!$F$12+СВЦЭМ!$D$10+'СЕТ СН'!$F$5-'СЕТ СН'!$F$20</f>
        <v>2284.67441568</v>
      </c>
    </row>
    <row r="23" spans="1:25" ht="15.75" x14ac:dyDescent="0.2">
      <c r="A23" s="35">
        <f t="shared" si="0"/>
        <v>44877</v>
      </c>
      <c r="B23" s="36">
        <f>SUMIFS(СВЦЭМ!$C$39:$C$782,СВЦЭМ!$A$39:$A$782,$A23,СВЦЭМ!$B$39:$B$782,B$11)+'СЕТ СН'!$F$12+СВЦЭМ!$D$10+'СЕТ СН'!$F$5-'СЕТ СН'!$F$20</f>
        <v>2203.4972805999996</v>
      </c>
      <c r="C23" s="36">
        <f>SUMIFS(СВЦЭМ!$C$39:$C$782,СВЦЭМ!$A$39:$A$782,$A23,СВЦЭМ!$B$39:$B$782,C$11)+'СЕТ СН'!$F$12+СВЦЭМ!$D$10+'СЕТ СН'!$F$5-'СЕТ СН'!$F$20</f>
        <v>2241.8933195099999</v>
      </c>
      <c r="D23" s="36">
        <f>SUMIFS(СВЦЭМ!$C$39:$C$782,СВЦЭМ!$A$39:$A$782,$A23,СВЦЭМ!$B$39:$B$782,D$11)+'СЕТ СН'!$F$12+СВЦЭМ!$D$10+'СЕТ СН'!$F$5-'СЕТ СН'!$F$20</f>
        <v>2283.0273092299999</v>
      </c>
      <c r="E23" s="36">
        <f>SUMIFS(СВЦЭМ!$C$39:$C$782,СВЦЭМ!$A$39:$A$782,$A23,СВЦЭМ!$B$39:$B$782,E$11)+'СЕТ СН'!$F$12+СВЦЭМ!$D$10+'СЕТ СН'!$F$5-'СЕТ СН'!$F$20</f>
        <v>2298.96403147</v>
      </c>
      <c r="F23" s="36">
        <f>SUMIFS(СВЦЭМ!$C$39:$C$782,СВЦЭМ!$A$39:$A$782,$A23,СВЦЭМ!$B$39:$B$782,F$11)+'СЕТ СН'!$F$12+СВЦЭМ!$D$10+'СЕТ СН'!$F$5-'СЕТ СН'!$F$20</f>
        <v>2288.83444156</v>
      </c>
      <c r="G23" s="36">
        <f>SUMIFS(СВЦЭМ!$C$39:$C$782,СВЦЭМ!$A$39:$A$782,$A23,СВЦЭМ!$B$39:$B$782,G$11)+'СЕТ СН'!$F$12+СВЦЭМ!$D$10+'СЕТ СН'!$F$5-'СЕТ СН'!$F$20</f>
        <v>2304.8425912499997</v>
      </c>
      <c r="H23" s="36">
        <f>SUMIFS(СВЦЭМ!$C$39:$C$782,СВЦЭМ!$A$39:$A$782,$A23,СВЦЭМ!$B$39:$B$782,H$11)+'СЕТ СН'!$F$12+СВЦЭМ!$D$10+'СЕТ СН'!$F$5-'СЕТ СН'!$F$20</f>
        <v>2295.9167142300003</v>
      </c>
      <c r="I23" s="36">
        <f>SUMIFS(СВЦЭМ!$C$39:$C$782,СВЦЭМ!$A$39:$A$782,$A23,СВЦЭМ!$B$39:$B$782,I$11)+'СЕТ СН'!$F$12+СВЦЭМ!$D$10+'СЕТ СН'!$F$5-'СЕТ СН'!$F$20</f>
        <v>2288.6006345999999</v>
      </c>
      <c r="J23" s="36">
        <f>SUMIFS(СВЦЭМ!$C$39:$C$782,СВЦЭМ!$A$39:$A$782,$A23,СВЦЭМ!$B$39:$B$782,J$11)+'СЕТ СН'!$F$12+СВЦЭМ!$D$10+'СЕТ СН'!$F$5-'СЕТ СН'!$F$20</f>
        <v>2242.7487679999999</v>
      </c>
      <c r="K23" s="36">
        <f>SUMIFS(СВЦЭМ!$C$39:$C$782,СВЦЭМ!$A$39:$A$782,$A23,СВЦЭМ!$B$39:$B$782,K$11)+'СЕТ СН'!$F$12+СВЦЭМ!$D$10+'СЕТ СН'!$F$5-'СЕТ СН'!$F$20</f>
        <v>2218.2764835199996</v>
      </c>
      <c r="L23" s="36">
        <f>SUMIFS(СВЦЭМ!$C$39:$C$782,СВЦЭМ!$A$39:$A$782,$A23,СВЦЭМ!$B$39:$B$782,L$11)+'СЕТ СН'!$F$12+СВЦЭМ!$D$10+'СЕТ СН'!$F$5-'СЕТ СН'!$F$20</f>
        <v>2198.0578779099997</v>
      </c>
      <c r="M23" s="36">
        <f>SUMIFS(СВЦЭМ!$C$39:$C$782,СВЦЭМ!$A$39:$A$782,$A23,СВЦЭМ!$B$39:$B$782,M$11)+'СЕТ СН'!$F$12+СВЦЭМ!$D$10+'СЕТ СН'!$F$5-'СЕТ СН'!$F$20</f>
        <v>2239.2666371999999</v>
      </c>
      <c r="N23" s="36">
        <f>SUMIFS(СВЦЭМ!$C$39:$C$782,СВЦЭМ!$A$39:$A$782,$A23,СВЦЭМ!$B$39:$B$782,N$11)+'СЕТ СН'!$F$12+СВЦЭМ!$D$10+'СЕТ СН'!$F$5-'СЕТ СН'!$F$20</f>
        <v>2267.9516235700003</v>
      </c>
      <c r="O23" s="36">
        <f>SUMIFS(СВЦЭМ!$C$39:$C$782,СВЦЭМ!$A$39:$A$782,$A23,СВЦЭМ!$B$39:$B$782,O$11)+'СЕТ СН'!$F$12+СВЦЭМ!$D$10+'СЕТ СН'!$F$5-'СЕТ СН'!$F$20</f>
        <v>2283.0491978199998</v>
      </c>
      <c r="P23" s="36">
        <f>SUMIFS(СВЦЭМ!$C$39:$C$782,СВЦЭМ!$A$39:$A$782,$A23,СВЦЭМ!$B$39:$B$782,P$11)+'СЕТ СН'!$F$12+СВЦЭМ!$D$10+'СЕТ СН'!$F$5-'СЕТ СН'!$F$20</f>
        <v>2281.4013425799999</v>
      </c>
      <c r="Q23" s="36">
        <f>SUMIFS(СВЦЭМ!$C$39:$C$782,СВЦЭМ!$A$39:$A$782,$A23,СВЦЭМ!$B$39:$B$782,Q$11)+'СЕТ СН'!$F$12+СВЦЭМ!$D$10+'СЕТ СН'!$F$5-'СЕТ СН'!$F$20</f>
        <v>2269.61503868</v>
      </c>
      <c r="R23" s="36">
        <f>SUMIFS(СВЦЭМ!$C$39:$C$782,СВЦЭМ!$A$39:$A$782,$A23,СВЦЭМ!$B$39:$B$782,R$11)+'СЕТ СН'!$F$12+СВЦЭМ!$D$10+'СЕТ СН'!$F$5-'СЕТ СН'!$F$20</f>
        <v>2246.3405243699999</v>
      </c>
      <c r="S23" s="36">
        <f>SUMIFS(СВЦЭМ!$C$39:$C$782,СВЦЭМ!$A$39:$A$782,$A23,СВЦЭМ!$B$39:$B$782,S$11)+'СЕТ СН'!$F$12+СВЦЭМ!$D$10+'СЕТ СН'!$F$5-'СЕТ СН'!$F$20</f>
        <v>2205.1680193399998</v>
      </c>
      <c r="T23" s="36">
        <f>SUMIFS(СВЦЭМ!$C$39:$C$782,СВЦЭМ!$A$39:$A$782,$A23,СВЦЭМ!$B$39:$B$782,T$11)+'СЕТ СН'!$F$12+СВЦЭМ!$D$10+'СЕТ СН'!$F$5-'СЕТ СН'!$F$20</f>
        <v>2203.83548948</v>
      </c>
      <c r="U23" s="36">
        <f>SUMIFS(СВЦЭМ!$C$39:$C$782,СВЦЭМ!$A$39:$A$782,$A23,СВЦЭМ!$B$39:$B$782,U$11)+'СЕТ СН'!$F$12+СВЦЭМ!$D$10+'СЕТ СН'!$F$5-'СЕТ СН'!$F$20</f>
        <v>2224.73074752</v>
      </c>
      <c r="V23" s="36">
        <f>SUMIFS(СВЦЭМ!$C$39:$C$782,СВЦЭМ!$A$39:$A$782,$A23,СВЦЭМ!$B$39:$B$782,V$11)+'СЕТ СН'!$F$12+СВЦЭМ!$D$10+'СЕТ СН'!$F$5-'СЕТ СН'!$F$20</f>
        <v>2248.2363823599999</v>
      </c>
      <c r="W23" s="36">
        <f>SUMIFS(СВЦЭМ!$C$39:$C$782,СВЦЭМ!$A$39:$A$782,$A23,СВЦЭМ!$B$39:$B$782,W$11)+'СЕТ СН'!$F$12+СВЦЭМ!$D$10+'СЕТ СН'!$F$5-'СЕТ СН'!$F$20</f>
        <v>2276.2333663199997</v>
      </c>
      <c r="X23" s="36">
        <f>SUMIFS(СВЦЭМ!$C$39:$C$782,СВЦЭМ!$A$39:$A$782,$A23,СВЦЭМ!$B$39:$B$782,X$11)+'СЕТ СН'!$F$12+СВЦЭМ!$D$10+'СЕТ СН'!$F$5-'СЕТ СН'!$F$20</f>
        <v>2297.8152875300002</v>
      </c>
      <c r="Y23" s="36">
        <f>SUMIFS(СВЦЭМ!$C$39:$C$782,СВЦЭМ!$A$39:$A$782,$A23,СВЦЭМ!$B$39:$B$782,Y$11)+'СЕТ СН'!$F$12+СВЦЭМ!$D$10+'СЕТ СН'!$F$5-'СЕТ СН'!$F$20</f>
        <v>2321.1370790599999</v>
      </c>
    </row>
    <row r="24" spans="1:25" ht="15.75" x14ac:dyDescent="0.2">
      <c r="A24" s="35">
        <f t="shared" si="0"/>
        <v>44878</v>
      </c>
      <c r="B24" s="36">
        <f>SUMIFS(СВЦЭМ!$C$39:$C$782,СВЦЭМ!$A$39:$A$782,$A24,СВЦЭМ!$B$39:$B$782,B$11)+'СЕТ СН'!$F$12+СВЦЭМ!$D$10+'СЕТ СН'!$F$5-'СЕТ СН'!$F$20</f>
        <v>2279.5105998099998</v>
      </c>
      <c r="C24" s="36">
        <f>SUMIFS(СВЦЭМ!$C$39:$C$782,СВЦЭМ!$A$39:$A$782,$A24,СВЦЭМ!$B$39:$B$782,C$11)+'СЕТ СН'!$F$12+СВЦЭМ!$D$10+'СЕТ СН'!$F$5-'СЕТ СН'!$F$20</f>
        <v>2320.8290187399998</v>
      </c>
      <c r="D24" s="36">
        <f>SUMIFS(СВЦЭМ!$C$39:$C$782,СВЦЭМ!$A$39:$A$782,$A24,СВЦЭМ!$B$39:$B$782,D$11)+'СЕТ СН'!$F$12+СВЦЭМ!$D$10+'СЕТ СН'!$F$5-'СЕТ СН'!$F$20</f>
        <v>2334.7524825299997</v>
      </c>
      <c r="E24" s="36">
        <f>SUMIFS(СВЦЭМ!$C$39:$C$782,СВЦЭМ!$A$39:$A$782,$A24,СВЦЭМ!$B$39:$B$782,E$11)+'СЕТ СН'!$F$12+СВЦЭМ!$D$10+'СЕТ СН'!$F$5-'СЕТ СН'!$F$20</f>
        <v>2320.81456368</v>
      </c>
      <c r="F24" s="36">
        <f>SUMIFS(СВЦЭМ!$C$39:$C$782,СВЦЭМ!$A$39:$A$782,$A24,СВЦЭМ!$B$39:$B$782,F$11)+'СЕТ СН'!$F$12+СВЦЭМ!$D$10+'СЕТ СН'!$F$5-'СЕТ СН'!$F$20</f>
        <v>2317.7752502499998</v>
      </c>
      <c r="G24" s="36">
        <f>SUMIFS(СВЦЭМ!$C$39:$C$782,СВЦЭМ!$A$39:$A$782,$A24,СВЦЭМ!$B$39:$B$782,G$11)+'СЕТ СН'!$F$12+СВЦЭМ!$D$10+'СЕТ СН'!$F$5-'СЕТ СН'!$F$20</f>
        <v>2323.4257007300002</v>
      </c>
      <c r="H24" s="36">
        <f>SUMIFS(СВЦЭМ!$C$39:$C$782,СВЦЭМ!$A$39:$A$782,$A24,СВЦЭМ!$B$39:$B$782,H$11)+'СЕТ СН'!$F$12+СВЦЭМ!$D$10+'СЕТ СН'!$F$5-'СЕТ СН'!$F$20</f>
        <v>2294.36073592</v>
      </c>
      <c r="I24" s="36">
        <f>SUMIFS(СВЦЭМ!$C$39:$C$782,СВЦЭМ!$A$39:$A$782,$A24,СВЦЭМ!$B$39:$B$782,I$11)+'СЕТ СН'!$F$12+СВЦЭМ!$D$10+'СЕТ СН'!$F$5-'СЕТ СН'!$F$20</f>
        <v>2297.2355481499999</v>
      </c>
      <c r="J24" s="36">
        <f>SUMIFS(СВЦЭМ!$C$39:$C$782,СВЦЭМ!$A$39:$A$782,$A24,СВЦЭМ!$B$39:$B$782,J$11)+'СЕТ СН'!$F$12+СВЦЭМ!$D$10+'СЕТ СН'!$F$5-'СЕТ СН'!$F$20</f>
        <v>2240.4427077800001</v>
      </c>
      <c r="K24" s="36">
        <f>SUMIFS(СВЦЭМ!$C$39:$C$782,СВЦЭМ!$A$39:$A$782,$A24,СВЦЭМ!$B$39:$B$782,K$11)+'СЕТ СН'!$F$12+СВЦЭМ!$D$10+'СЕТ СН'!$F$5-'СЕТ СН'!$F$20</f>
        <v>2206.8514190999999</v>
      </c>
      <c r="L24" s="36">
        <f>SUMIFS(СВЦЭМ!$C$39:$C$782,СВЦЭМ!$A$39:$A$782,$A24,СВЦЭМ!$B$39:$B$782,L$11)+'СЕТ СН'!$F$12+СВЦЭМ!$D$10+'СЕТ СН'!$F$5-'СЕТ СН'!$F$20</f>
        <v>2186.2903253099998</v>
      </c>
      <c r="M24" s="36">
        <f>SUMIFS(СВЦЭМ!$C$39:$C$782,СВЦЭМ!$A$39:$A$782,$A24,СВЦЭМ!$B$39:$B$782,M$11)+'СЕТ СН'!$F$12+СВЦЭМ!$D$10+'СЕТ СН'!$F$5-'СЕТ СН'!$F$20</f>
        <v>2222.7612145399999</v>
      </c>
      <c r="N24" s="36">
        <f>SUMIFS(СВЦЭМ!$C$39:$C$782,СВЦЭМ!$A$39:$A$782,$A24,СВЦЭМ!$B$39:$B$782,N$11)+'СЕТ СН'!$F$12+СВЦЭМ!$D$10+'СЕТ СН'!$F$5-'СЕТ СН'!$F$20</f>
        <v>2259.5993570399996</v>
      </c>
      <c r="O24" s="36">
        <f>SUMIFS(СВЦЭМ!$C$39:$C$782,СВЦЭМ!$A$39:$A$782,$A24,СВЦЭМ!$B$39:$B$782,O$11)+'СЕТ СН'!$F$12+СВЦЭМ!$D$10+'СЕТ СН'!$F$5-'СЕТ СН'!$F$20</f>
        <v>2266.0426453600003</v>
      </c>
      <c r="P24" s="36">
        <f>SUMIFS(СВЦЭМ!$C$39:$C$782,СВЦЭМ!$A$39:$A$782,$A24,СВЦЭМ!$B$39:$B$782,P$11)+'СЕТ СН'!$F$12+СВЦЭМ!$D$10+'СЕТ СН'!$F$5-'СЕТ СН'!$F$20</f>
        <v>2267.9166714900002</v>
      </c>
      <c r="Q24" s="36">
        <f>SUMIFS(СВЦЭМ!$C$39:$C$782,СВЦЭМ!$A$39:$A$782,$A24,СВЦЭМ!$B$39:$B$782,Q$11)+'СЕТ СН'!$F$12+СВЦЭМ!$D$10+'СЕТ СН'!$F$5-'СЕТ СН'!$F$20</f>
        <v>2264.3010064800001</v>
      </c>
      <c r="R24" s="36">
        <f>SUMIFS(СВЦЭМ!$C$39:$C$782,СВЦЭМ!$A$39:$A$782,$A24,СВЦЭМ!$B$39:$B$782,R$11)+'СЕТ СН'!$F$12+СВЦЭМ!$D$10+'СЕТ СН'!$F$5-'СЕТ СН'!$F$20</f>
        <v>2244.9749878399998</v>
      </c>
      <c r="S24" s="36">
        <f>SUMIFS(СВЦЭМ!$C$39:$C$782,СВЦЭМ!$A$39:$A$782,$A24,СВЦЭМ!$B$39:$B$782,S$11)+'СЕТ СН'!$F$12+СВЦЭМ!$D$10+'СЕТ СН'!$F$5-'СЕТ СН'!$F$20</f>
        <v>2196.55820726</v>
      </c>
      <c r="T24" s="36">
        <f>SUMIFS(СВЦЭМ!$C$39:$C$782,СВЦЭМ!$A$39:$A$782,$A24,СВЦЭМ!$B$39:$B$782,T$11)+'СЕТ СН'!$F$12+СВЦЭМ!$D$10+'СЕТ СН'!$F$5-'СЕТ СН'!$F$20</f>
        <v>2166.37429548</v>
      </c>
      <c r="U24" s="36">
        <f>SUMIFS(СВЦЭМ!$C$39:$C$782,СВЦЭМ!$A$39:$A$782,$A24,СВЦЭМ!$B$39:$B$782,U$11)+'СЕТ СН'!$F$12+СВЦЭМ!$D$10+'СЕТ СН'!$F$5-'СЕТ СН'!$F$20</f>
        <v>2182.1599235100002</v>
      </c>
      <c r="V24" s="36">
        <f>SUMIFS(СВЦЭМ!$C$39:$C$782,СВЦЭМ!$A$39:$A$782,$A24,СВЦЭМ!$B$39:$B$782,V$11)+'СЕТ СН'!$F$12+СВЦЭМ!$D$10+'СЕТ СН'!$F$5-'СЕТ СН'!$F$20</f>
        <v>2205.36863064</v>
      </c>
      <c r="W24" s="36">
        <f>SUMIFS(СВЦЭМ!$C$39:$C$782,СВЦЭМ!$A$39:$A$782,$A24,СВЦЭМ!$B$39:$B$782,W$11)+'СЕТ СН'!$F$12+СВЦЭМ!$D$10+'СЕТ СН'!$F$5-'СЕТ СН'!$F$20</f>
        <v>2248.2530568000002</v>
      </c>
      <c r="X24" s="36">
        <f>SUMIFS(СВЦЭМ!$C$39:$C$782,СВЦЭМ!$A$39:$A$782,$A24,СВЦЭМ!$B$39:$B$782,X$11)+'СЕТ СН'!$F$12+СВЦЭМ!$D$10+'СЕТ СН'!$F$5-'СЕТ СН'!$F$20</f>
        <v>2246.3672343199996</v>
      </c>
      <c r="Y24" s="36">
        <f>SUMIFS(СВЦЭМ!$C$39:$C$782,СВЦЭМ!$A$39:$A$782,$A24,СВЦЭМ!$B$39:$B$782,Y$11)+'СЕТ СН'!$F$12+СВЦЭМ!$D$10+'СЕТ СН'!$F$5-'СЕТ СН'!$F$20</f>
        <v>2294.04815672</v>
      </c>
    </row>
    <row r="25" spans="1:25" ht="15.75" x14ac:dyDescent="0.2">
      <c r="A25" s="35">
        <f t="shared" si="0"/>
        <v>44879</v>
      </c>
      <c r="B25" s="36">
        <f>SUMIFS(СВЦЭМ!$C$39:$C$782,СВЦЭМ!$A$39:$A$782,$A25,СВЦЭМ!$B$39:$B$782,B$11)+'СЕТ СН'!$F$12+СВЦЭМ!$D$10+'СЕТ СН'!$F$5-'СЕТ СН'!$F$20</f>
        <v>2262.3940422400001</v>
      </c>
      <c r="C25" s="36">
        <f>SUMIFS(СВЦЭМ!$C$39:$C$782,СВЦЭМ!$A$39:$A$782,$A25,СВЦЭМ!$B$39:$B$782,C$11)+'СЕТ СН'!$F$12+СВЦЭМ!$D$10+'СЕТ СН'!$F$5-'СЕТ СН'!$F$20</f>
        <v>2284.6344977799999</v>
      </c>
      <c r="D25" s="36">
        <f>SUMIFS(СВЦЭМ!$C$39:$C$782,СВЦЭМ!$A$39:$A$782,$A25,СВЦЭМ!$B$39:$B$782,D$11)+'СЕТ СН'!$F$12+СВЦЭМ!$D$10+'СЕТ СН'!$F$5-'СЕТ СН'!$F$20</f>
        <v>2298.6999028999999</v>
      </c>
      <c r="E25" s="36">
        <f>SUMIFS(СВЦЭМ!$C$39:$C$782,СВЦЭМ!$A$39:$A$782,$A25,СВЦЭМ!$B$39:$B$782,E$11)+'СЕТ СН'!$F$12+СВЦЭМ!$D$10+'СЕТ СН'!$F$5-'СЕТ СН'!$F$20</f>
        <v>2301.6502956599998</v>
      </c>
      <c r="F25" s="36">
        <f>SUMIFS(СВЦЭМ!$C$39:$C$782,СВЦЭМ!$A$39:$A$782,$A25,СВЦЭМ!$B$39:$B$782,F$11)+'СЕТ СН'!$F$12+СВЦЭМ!$D$10+'СЕТ СН'!$F$5-'СЕТ СН'!$F$20</f>
        <v>2297.7600646800001</v>
      </c>
      <c r="G25" s="36">
        <f>SUMIFS(СВЦЭМ!$C$39:$C$782,СВЦЭМ!$A$39:$A$782,$A25,СВЦЭМ!$B$39:$B$782,G$11)+'СЕТ СН'!$F$12+СВЦЭМ!$D$10+'СЕТ СН'!$F$5-'СЕТ СН'!$F$20</f>
        <v>2283.6060302400001</v>
      </c>
      <c r="H25" s="36">
        <f>SUMIFS(СВЦЭМ!$C$39:$C$782,СВЦЭМ!$A$39:$A$782,$A25,СВЦЭМ!$B$39:$B$782,H$11)+'СЕТ СН'!$F$12+СВЦЭМ!$D$10+'СЕТ СН'!$F$5-'СЕТ СН'!$F$20</f>
        <v>2223.0282660100002</v>
      </c>
      <c r="I25" s="36">
        <f>SUMIFS(СВЦЭМ!$C$39:$C$782,СВЦЭМ!$A$39:$A$782,$A25,СВЦЭМ!$B$39:$B$782,I$11)+'СЕТ СН'!$F$12+СВЦЭМ!$D$10+'СЕТ СН'!$F$5-'СЕТ СН'!$F$20</f>
        <v>2244.9270373199997</v>
      </c>
      <c r="J25" s="36">
        <f>SUMIFS(СВЦЭМ!$C$39:$C$782,СВЦЭМ!$A$39:$A$782,$A25,СВЦЭМ!$B$39:$B$782,J$11)+'СЕТ СН'!$F$12+СВЦЭМ!$D$10+'СЕТ СН'!$F$5-'СЕТ СН'!$F$20</f>
        <v>2209.0316801099998</v>
      </c>
      <c r="K25" s="36">
        <f>SUMIFS(СВЦЭМ!$C$39:$C$782,СВЦЭМ!$A$39:$A$782,$A25,СВЦЭМ!$B$39:$B$782,K$11)+'СЕТ СН'!$F$12+СВЦЭМ!$D$10+'СЕТ СН'!$F$5-'СЕТ СН'!$F$20</f>
        <v>2198.8059112800001</v>
      </c>
      <c r="L25" s="36">
        <f>SUMIFS(СВЦЭМ!$C$39:$C$782,СВЦЭМ!$A$39:$A$782,$A25,СВЦЭМ!$B$39:$B$782,L$11)+'СЕТ СН'!$F$12+СВЦЭМ!$D$10+'СЕТ СН'!$F$5-'СЕТ СН'!$F$20</f>
        <v>2201.0807568</v>
      </c>
      <c r="M25" s="36">
        <f>SUMIFS(СВЦЭМ!$C$39:$C$782,СВЦЭМ!$A$39:$A$782,$A25,СВЦЭМ!$B$39:$B$782,M$11)+'СЕТ СН'!$F$12+СВЦЭМ!$D$10+'СЕТ СН'!$F$5-'СЕТ СН'!$F$20</f>
        <v>2206.1508053999996</v>
      </c>
      <c r="N25" s="36">
        <f>SUMIFS(СВЦЭМ!$C$39:$C$782,СВЦЭМ!$A$39:$A$782,$A25,СВЦЭМ!$B$39:$B$782,N$11)+'СЕТ СН'!$F$12+СВЦЭМ!$D$10+'СЕТ СН'!$F$5-'СЕТ СН'!$F$20</f>
        <v>2230.9475969099999</v>
      </c>
      <c r="O25" s="36">
        <f>SUMIFS(СВЦЭМ!$C$39:$C$782,СВЦЭМ!$A$39:$A$782,$A25,СВЦЭМ!$B$39:$B$782,O$11)+'СЕТ СН'!$F$12+СВЦЭМ!$D$10+'СЕТ СН'!$F$5-'СЕТ СН'!$F$20</f>
        <v>2236.4826782700002</v>
      </c>
      <c r="P25" s="36">
        <f>SUMIFS(СВЦЭМ!$C$39:$C$782,СВЦЭМ!$A$39:$A$782,$A25,СВЦЭМ!$B$39:$B$782,P$11)+'СЕТ СН'!$F$12+СВЦЭМ!$D$10+'СЕТ СН'!$F$5-'СЕТ СН'!$F$20</f>
        <v>2248.4358703600001</v>
      </c>
      <c r="Q25" s="36">
        <f>SUMIFS(СВЦЭМ!$C$39:$C$782,СВЦЭМ!$A$39:$A$782,$A25,СВЦЭМ!$B$39:$B$782,Q$11)+'СЕТ СН'!$F$12+СВЦЭМ!$D$10+'СЕТ СН'!$F$5-'СЕТ СН'!$F$20</f>
        <v>2224.65502909</v>
      </c>
      <c r="R25" s="36">
        <f>SUMIFS(СВЦЭМ!$C$39:$C$782,СВЦЭМ!$A$39:$A$782,$A25,СВЦЭМ!$B$39:$B$782,R$11)+'СЕТ СН'!$F$12+СВЦЭМ!$D$10+'СЕТ СН'!$F$5-'СЕТ СН'!$F$20</f>
        <v>2202.3697295299999</v>
      </c>
      <c r="S25" s="36">
        <f>SUMIFS(СВЦЭМ!$C$39:$C$782,СВЦЭМ!$A$39:$A$782,$A25,СВЦЭМ!$B$39:$B$782,S$11)+'СЕТ СН'!$F$12+СВЦЭМ!$D$10+'СЕТ СН'!$F$5-'СЕТ СН'!$F$20</f>
        <v>2167.4861473999999</v>
      </c>
      <c r="T25" s="36">
        <f>SUMIFS(СВЦЭМ!$C$39:$C$782,СВЦЭМ!$A$39:$A$782,$A25,СВЦЭМ!$B$39:$B$782,T$11)+'СЕТ СН'!$F$12+СВЦЭМ!$D$10+'СЕТ СН'!$F$5-'СЕТ СН'!$F$20</f>
        <v>2196.1315491999999</v>
      </c>
      <c r="U25" s="36">
        <f>SUMIFS(СВЦЭМ!$C$39:$C$782,СВЦЭМ!$A$39:$A$782,$A25,СВЦЭМ!$B$39:$B$782,U$11)+'СЕТ СН'!$F$12+СВЦЭМ!$D$10+'СЕТ СН'!$F$5-'СЕТ СН'!$F$20</f>
        <v>2192.59756548</v>
      </c>
      <c r="V25" s="36">
        <f>SUMIFS(СВЦЭМ!$C$39:$C$782,СВЦЭМ!$A$39:$A$782,$A25,СВЦЭМ!$B$39:$B$782,V$11)+'СЕТ СН'!$F$12+СВЦЭМ!$D$10+'СЕТ СН'!$F$5-'СЕТ СН'!$F$20</f>
        <v>2227.4056148299996</v>
      </c>
      <c r="W25" s="36">
        <f>SUMIFS(СВЦЭМ!$C$39:$C$782,СВЦЭМ!$A$39:$A$782,$A25,СВЦЭМ!$B$39:$B$782,W$11)+'СЕТ СН'!$F$12+СВЦЭМ!$D$10+'СЕТ СН'!$F$5-'СЕТ СН'!$F$20</f>
        <v>2239.9120146300002</v>
      </c>
      <c r="X25" s="36">
        <f>SUMIFS(СВЦЭМ!$C$39:$C$782,СВЦЭМ!$A$39:$A$782,$A25,СВЦЭМ!$B$39:$B$782,X$11)+'СЕТ СН'!$F$12+СВЦЭМ!$D$10+'СЕТ СН'!$F$5-'СЕТ СН'!$F$20</f>
        <v>2253.1154450899999</v>
      </c>
      <c r="Y25" s="36">
        <f>SUMIFS(СВЦЭМ!$C$39:$C$782,СВЦЭМ!$A$39:$A$782,$A25,СВЦЭМ!$B$39:$B$782,Y$11)+'СЕТ СН'!$F$12+СВЦЭМ!$D$10+'СЕТ СН'!$F$5-'СЕТ СН'!$F$20</f>
        <v>2294.53675019</v>
      </c>
    </row>
    <row r="26" spans="1:25" ht="15.75" x14ac:dyDescent="0.2">
      <c r="A26" s="35">
        <f t="shared" si="0"/>
        <v>44880</v>
      </c>
      <c r="B26" s="36">
        <f>SUMIFS(СВЦЭМ!$C$39:$C$782,СВЦЭМ!$A$39:$A$782,$A26,СВЦЭМ!$B$39:$B$782,B$11)+'СЕТ СН'!$F$12+СВЦЭМ!$D$10+'СЕТ СН'!$F$5-'СЕТ СН'!$F$20</f>
        <v>2290.3780630900001</v>
      </c>
      <c r="C26" s="36">
        <f>SUMIFS(СВЦЭМ!$C$39:$C$782,СВЦЭМ!$A$39:$A$782,$A26,СВЦЭМ!$B$39:$B$782,C$11)+'СЕТ СН'!$F$12+СВЦЭМ!$D$10+'СЕТ СН'!$F$5-'СЕТ СН'!$F$20</f>
        <v>2329.1777971299998</v>
      </c>
      <c r="D26" s="36">
        <f>SUMIFS(СВЦЭМ!$C$39:$C$782,СВЦЭМ!$A$39:$A$782,$A26,СВЦЭМ!$B$39:$B$782,D$11)+'СЕТ СН'!$F$12+СВЦЭМ!$D$10+'СЕТ СН'!$F$5-'СЕТ СН'!$F$20</f>
        <v>2322.68446468</v>
      </c>
      <c r="E26" s="36">
        <f>SUMIFS(СВЦЭМ!$C$39:$C$782,СВЦЭМ!$A$39:$A$782,$A26,СВЦЭМ!$B$39:$B$782,E$11)+'СЕТ СН'!$F$12+СВЦЭМ!$D$10+'СЕТ СН'!$F$5-'СЕТ СН'!$F$20</f>
        <v>2304.2515410300002</v>
      </c>
      <c r="F26" s="36">
        <f>SUMIFS(СВЦЭМ!$C$39:$C$782,СВЦЭМ!$A$39:$A$782,$A26,СВЦЭМ!$B$39:$B$782,F$11)+'СЕТ СН'!$F$12+СВЦЭМ!$D$10+'СЕТ СН'!$F$5-'СЕТ СН'!$F$20</f>
        <v>2304.7662510499999</v>
      </c>
      <c r="G26" s="36">
        <f>SUMIFS(СВЦЭМ!$C$39:$C$782,СВЦЭМ!$A$39:$A$782,$A26,СВЦЭМ!$B$39:$B$782,G$11)+'СЕТ СН'!$F$12+СВЦЭМ!$D$10+'СЕТ СН'!$F$5-'СЕТ СН'!$F$20</f>
        <v>2322.0890868699998</v>
      </c>
      <c r="H26" s="36">
        <f>SUMIFS(СВЦЭМ!$C$39:$C$782,СВЦЭМ!$A$39:$A$782,$A26,СВЦЭМ!$B$39:$B$782,H$11)+'СЕТ СН'!$F$12+СВЦЭМ!$D$10+'СЕТ СН'!$F$5-'СЕТ СН'!$F$20</f>
        <v>2257.7078774699999</v>
      </c>
      <c r="I26" s="36">
        <f>SUMIFS(СВЦЭМ!$C$39:$C$782,СВЦЭМ!$A$39:$A$782,$A26,СВЦЭМ!$B$39:$B$782,I$11)+'СЕТ СН'!$F$12+СВЦЭМ!$D$10+'СЕТ СН'!$F$5-'СЕТ СН'!$F$20</f>
        <v>2263.4351872400002</v>
      </c>
      <c r="J26" s="36">
        <f>SUMIFS(СВЦЭМ!$C$39:$C$782,СВЦЭМ!$A$39:$A$782,$A26,СВЦЭМ!$B$39:$B$782,J$11)+'СЕТ СН'!$F$12+СВЦЭМ!$D$10+'СЕТ СН'!$F$5-'СЕТ СН'!$F$20</f>
        <v>2223.02912621</v>
      </c>
      <c r="K26" s="36">
        <f>SUMIFS(СВЦЭМ!$C$39:$C$782,СВЦЭМ!$A$39:$A$782,$A26,СВЦЭМ!$B$39:$B$782,K$11)+'СЕТ СН'!$F$12+СВЦЭМ!$D$10+'СЕТ СН'!$F$5-'СЕТ СН'!$F$20</f>
        <v>2215.8912606699996</v>
      </c>
      <c r="L26" s="36">
        <f>SUMIFS(СВЦЭМ!$C$39:$C$782,СВЦЭМ!$A$39:$A$782,$A26,СВЦЭМ!$B$39:$B$782,L$11)+'СЕТ СН'!$F$12+СВЦЭМ!$D$10+'СЕТ СН'!$F$5-'СЕТ СН'!$F$20</f>
        <v>2225.4729991100003</v>
      </c>
      <c r="M26" s="36">
        <f>SUMIFS(СВЦЭМ!$C$39:$C$782,СВЦЭМ!$A$39:$A$782,$A26,СВЦЭМ!$B$39:$B$782,M$11)+'СЕТ СН'!$F$12+СВЦЭМ!$D$10+'СЕТ СН'!$F$5-'СЕТ СН'!$F$20</f>
        <v>2251.9621751699997</v>
      </c>
      <c r="N26" s="36">
        <f>SUMIFS(СВЦЭМ!$C$39:$C$782,СВЦЭМ!$A$39:$A$782,$A26,СВЦЭМ!$B$39:$B$782,N$11)+'СЕТ СН'!$F$12+СВЦЭМ!$D$10+'СЕТ СН'!$F$5-'СЕТ СН'!$F$20</f>
        <v>2264.97826274</v>
      </c>
      <c r="O26" s="36">
        <f>SUMIFS(СВЦЭМ!$C$39:$C$782,СВЦЭМ!$A$39:$A$782,$A26,СВЦЭМ!$B$39:$B$782,O$11)+'СЕТ СН'!$F$12+СВЦЭМ!$D$10+'СЕТ СН'!$F$5-'СЕТ СН'!$F$20</f>
        <v>2271.78915671</v>
      </c>
      <c r="P26" s="36">
        <f>SUMIFS(СВЦЭМ!$C$39:$C$782,СВЦЭМ!$A$39:$A$782,$A26,СВЦЭМ!$B$39:$B$782,P$11)+'СЕТ СН'!$F$12+СВЦЭМ!$D$10+'СЕТ СН'!$F$5-'СЕТ СН'!$F$20</f>
        <v>2280.7997906199998</v>
      </c>
      <c r="Q26" s="36">
        <f>SUMIFS(СВЦЭМ!$C$39:$C$782,СВЦЭМ!$A$39:$A$782,$A26,СВЦЭМ!$B$39:$B$782,Q$11)+'СЕТ СН'!$F$12+СВЦЭМ!$D$10+'СЕТ СН'!$F$5-'СЕТ СН'!$F$20</f>
        <v>2282.2174914699999</v>
      </c>
      <c r="R26" s="36">
        <f>SUMIFS(СВЦЭМ!$C$39:$C$782,СВЦЭМ!$A$39:$A$782,$A26,СВЦЭМ!$B$39:$B$782,R$11)+'СЕТ СН'!$F$12+СВЦЭМ!$D$10+'СЕТ СН'!$F$5-'СЕТ СН'!$F$20</f>
        <v>2273.7016085300002</v>
      </c>
      <c r="S26" s="36">
        <f>SUMIFS(СВЦЭМ!$C$39:$C$782,СВЦЭМ!$A$39:$A$782,$A26,СВЦЭМ!$B$39:$B$782,S$11)+'СЕТ СН'!$F$12+СВЦЭМ!$D$10+'СЕТ СН'!$F$5-'СЕТ СН'!$F$20</f>
        <v>2224.7992737699997</v>
      </c>
      <c r="T26" s="36">
        <f>SUMIFS(СВЦЭМ!$C$39:$C$782,СВЦЭМ!$A$39:$A$782,$A26,СВЦЭМ!$B$39:$B$782,T$11)+'СЕТ СН'!$F$12+СВЦЭМ!$D$10+'СЕТ СН'!$F$5-'СЕТ СН'!$F$20</f>
        <v>2162.0421762799997</v>
      </c>
      <c r="U26" s="36">
        <f>SUMIFS(СВЦЭМ!$C$39:$C$782,СВЦЭМ!$A$39:$A$782,$A26,СВЦЭМ!$B$39:$B$782,U$11)+'СЕТ СН'!$F$12+СВЦЭМ!$D$10+'СЕТ СН'!$F$5-'СЕТ СН'!$F$20</f>
        <v>2161.2322792300001</v>
      </c>
      <c r="V26" s="36">
        <f>SUMIFS(СВЦЭМ!$C$39:$C$782,СВЦЭМ!$A$39:$A$782,$A26,СВЦЭМ!$B$39:$B$782,V$11)+'СЕТ СН'!$F$12+СВЦЭМ!$D$10+'СЕТ СН'!$F$5-'СЕТ СН'!$F$20</f>
        <v>2189.49362221</v>
      </c>
      <c r="W26" s="36">
        <f>SUMIFS(СВЦЭМ!$C$39:$C$782,СВЦЭМ!$A$39:$A$782,$A26,СВЦЭМ!$B$39:$B$782,W$11)+'СЕТ СН'!$F$12+СВЦЭМ!$D$10+'СЕТ СН'!$F$5-'СЕТ СН'!$F$20</f>
        <v>2220.84521249</v>
      </c>
      <c r="X26" s="36">
        <f>SUMIFS(СВЦЭМ!$C$39:$C$782,СВЦЭМ!$A$39:$A$782,$A26,СВЦЭМ!$B$39:$B$782,X$11)+'СЕТ СН'!$F$12+СВЦЭМ!$D$10+'СЕТ СН'!$F$5-'СЕТ СН'!$F$20</f>
        <v>2247.52617994</v>
      </c>
      <c r="Y26" s="36">
        <f>SUMIFS(СВЦЭМ!$C$39:$C$782,СВЦЭМ!$A$39:$A$782,$A26,СВЦЭМ!$B$39:$B$782,Y$11)+'СЕТ СН'!$F$12+СВЦЭМ!$D$10+'СЕТ СН'!$F$5-'СЕТ СН'!$F$20</f>
        <v>2277.85529821</v>
      </c>
    </row>
    <row r="27" spans="1:25" ht="15.75" x14ac:dyDescent="0.2">
      <c r="A27" s="35">
        <f t="shared" si="0"/>
        <v>44881</v>
      </c>
      <c r="B27" s="36">
        <f>SUMIFS(СВЦЭМ!$C$39:$C$782,СВЦЭМ!$A$39:$A$782,$A27,СВЦЭМ!$B$39:$B$782,B$11)+'СЕТ СН'!$F$12+СВЦЭМ!$D$10+'СЕТ СН'!$F$5-'СЕТ СН'!$F$20</f>
        <v>2278.6012519799997</v>
      </c>
      <c r="C27" s="36">
        <f>SUMIFS(СВЦЭМ!$C$39:$C$782,СВЦЭМ!$A$39:$A$782,$A27,СВЦЭМ!$B$39:$B$782,C$11)+'СЕТ СН'!$F$12+СВЦЭМ!$D$10+'СЕТ СН'!$F$5-'СЕТ СН'!$F$20</f>
        <v>2310.7769942499999</v>
      </c>
      <c r="D27" s="36">
        <f>SUMIFS(СВЦЭМ!$C$39:$C$782,СВЦЭМ!$A$39:$A$782,$A27,СВЦЭМ!$B$39:$B$782,D$11)+'СЕТ СН'!$F$12+СВЦЭМ!$D$10+'СЕТ СН'!$F$5-'СЕТ СН'!$F$20</f>
        <v>2338.5207179499998</v>
      </c>
      <c r="E27" s="36">
        <f>SUMIFS(СВЦЭМ!$C$39:$C$782,СВЦЭМ!$A$39:$A$782,$A27,СВЦЭМ!$B$39:$B$782,E$11)+'СЕТ СН'!$F$12+СВЦЭМ!$D$10+'СЕТ СН'!$F$5-'СЕТ СН'!$F$20</f>
        <v>2336.22173122</v>
      </c>
      <c r="F27" s="36">
        <f>SUMIFS(СВЦЭМ!$C$39:$C$782,СВЦЭМ!$A$39:$A$782,$A27,СВЦЭМ!$B$39:$B$782,F$11)+'СЕТ СН'!$F$12+СВЦЭМ!$D$10+'СЕТ СН'!$F$5-'СЕТ СН'!$F$20</f>
        <v>2300.5874364000001</v>
      </c>
      <c r="G27" s="36">
        <f>SUMIFS(СВЦЭМ!$C$39:$C$782,СВЦЭМ!$A$39:$A$782,$A27,СВЦЭМ!$B$39:$B$782,G$11)+'СЕТ СН'!$F$12+СВЦЭМ!$D$10+'СЕТ СН'!$F$5-'СЕТ СН'!$F$20</f>
        <v>2307.4916579700002</v>
      </c>
      <c r="H27" s="36">
        <f>SUMIFS(СВЦЭМ!$C$39:$C$782,СВЦЭМ!$A$39:$A$782,$A27,СВЦЭМ!$B$39:$B$782,H$11)+'СЕТ СН'!$F$12+СВЦЭМ!$D$10+'СЕТ СН'!$F$5-'СЕТ СН'!$F$20</f>
        <v>2278.53520729</v>
      </c>
      <c r="I27" s="36">
        <f>SUMIFS(СВЦЭМ!$C$39:$C$782,СВЦЭМ!$A$39:$A$782,$A27,СВЦЭМ!$B$39:$B$782,I$11)+'СЕТ СН'!$F$12+СВЦЭМ!$D$10+'СЕТ СН'!$F$5-'СЕТ СН'!$F$20</f>
        <v>2286.8968468599996</v>
      </c>
      <c r="J27" s="36">
        <f>SUMIFS(СВЦЭМ!$C$39:$C$782,СВЦЭМ!$A$39:$A$782,$A27,СВЦЭМ!$B$39:$B$782,J$11)+'СЕТ СН'!$F$12+СВЦЭМ!$D$10+'СЕТ СН'!$F$5-'СЕТ СН'!$F$20</f>
        <v>2244.4041674600003</v>
      </c>
      <c r="K27" s="36">
        <f>SUMIFS(СВЦЭМ!$C$39:$C$782,СВЦЭМ!$A$39:$A$782,$A27,СВЦЭМ!$B$39:$B$782,K$11)+'СЕТ СН'!$F$12+СВЦЭМ!$D$10+'СЕТ СН'!$F$5-'СЕТ СН'!$F$20</f>
        <v>2238.9203310100002</v>
      </c>
      <c r="L27" s="36">
        <f>SUMIFS(СВЦЭМ!$C$39:$C$782,СВЦЭМ!$A$39:$A$782,$A27,СВЦЭМ!$B$39:$B$782,L$11)+'СЕТ СН'!$F$12+СВЦЭМ!$D$10+'СЕТ СН'!$F$5-'СЕТ СН'!$F$20</f>
        <v>2254.79728974</v>
      </c>
      <c r="M27" s="36">
        <f>SUMIFS(СВЦЭМ!$C$39:$C$782,СВЦЭМ!$A$39:$A$782,$A27,СВЦЭМ!$B$39:$B$782,M$11)+'СЕТ СН'!$F$12+СВЦЭМ!$D$10+'СЕТ СН'!$F$5-'СЕТ СН'!$F$20</f>
        <v>2279.2450740499999</v>
      </c>
      <c r="N27" s="36">
        <f>SUMIFS(СВЦЭМ!$C$39:$C$782,СВЦЭМ!$A$39:$A$782,$A27,СВЦЭМ!$B$39:$B$782,N$11)+'СЕТ СН'!$F$12+СВЦЭМ!$D$10+'СЕТ СН'!$F$5-'СЕТ СН'!$F$20</f>
        <v>2278.6206761200001</v>
      </c>
      <c r="O27" s="36">
        <f>SUMIFS(СВЦЭМ!$C$39:$C$782,СВЦЭМ!$A$39:$A$782,$A27,СВЦЭМ!$B$39:$B$782,O$11)+'СЕТ СН'!$F$12+СВЦЭМ!$D$10+'СЕТ СН'!$F$5-'СЕТ СН'!$F$20</f>
        <v>2291.47386641</v>
      </c>
      <c r="P27" s="36">
        <f>SUMIFS(СВЦЭМ!$C$39:$C$782,СВЦЭМ!$A$39:$A$782,$A27,СВЦЭМ!$B$39:$B$782,P$11)+'СЕТ СН'!$F$12+СВЦЭМ!$D$10+'СЕТ СН'!$F$5-'СЕТ СН'!$F$20</f>
        <v>2307.4397466</v>
      </c>
      <c r="Q27" s="36">
        <f>SUMIFS(СВЦЭМ!$C$39:$C$782,СВЦЭМ!$A$39:$A$782,$A27,СВЦЭМ!$B$39:$B$782,Q$11)+'СЕТ СН'!$F$12+СВЦЭМ!$D$10+'СЕТ СН'!$F$5-'СЕТ СН'!$F$20</f>
        <v>2279.6424824699998</v>
      </c>
      <c r="R27" s="36">
        <f>SUMIFS(СВЦЭМ!$C$39:$C$782,СВЦЭМ!$A$39:$A$782,$A27,СВЦЭМ!$B$39:$B$782,R$11)+'СЕТ СН'!$F$12+СВЦЭМ!$D$10+'СЕТ СН'!$F$5-'СЕТ СН'!$F$20</f>
        <v>2269.4283592299998</v>
      </c>
      <c r="S27" s="36">
        <f>SUMIFS(СВЦЭМ!$C$39:$C$782,СВЦЭМ!$A$39:$A$782,$A27,СВЦЭМ!$B$39:$B$782,S$11)+'СЕТ СН'!$F$12+СВЦЭМ!$D$10+'СЕТ СН'!$F$5-'СЕТ СН'!$F$20</f>
        <v>2225.3639824800002</v>
      </c>
      <c r="T27" s="36">
        <f>SUMIFS(СВЦЭМ!$C$39:$C$782,СВЦЭМ!$A$39:$A$782,$A27,СВЦЭМ!$B$39:$B$782,T$11)+'СЕТ СН'!$F$12+СВЦЭМ!$D$10+'СЕТ СН'!$F$5-'СЕТ СН'!$F$20</f>
        <v>2201.7643622699998</v>
      </c>
      <c r="U27" s="36">
        <f>SUMIFS(СВЦЭМ!$C$39:$C$782,СВЦЭМ!$A$39:$A$782,$A27,СВЦЭМ!$B$39:$B$782,U$11)+'СЕТ СН'!$F$12+СВЦЭМ!$D$10+'СЕТ СН'!$F$5-'СЕТ СН'!$F$20</f>
        <v>2216.9074555099996</v>
      </c>
      <c r="V27" s="36">
        <f>SUMIFS(СВЦЭМ!$C$39:$C$782,СВЦЭМ!$A$39:$A$782,$A27,СВЦЭМ!$B$39:$B$782,V$11)+'СЕТ СН'!$F$12+СВЦЭМ!$D$10+'СЕТ СН'!$F$5-'СЕТ СН'!$F$20</f>
        <v>2256.1953394299999</v>
      </c>
      <c r="W27" s="36">
        <f>SUMIFS(СВЦЭМ!$C$39:$C$782,СВЦЭМ!$A$39:$A$782,$A27,СВЦЭМ!$B$39:$B$782,W$11)+'СЕТ СН'!$F$12+СВЦЭМ!$D$10+'СЕТ СН'!$F$5-'СЕТ СН'!$F$20</f>
        <v>2239.8567584699999</v>
      </c>
      <c r="X27" s="36">
        <f>SUMIFS(СВЦЭМ!$C$39:$C$782,СВЦЭМ!$A$39:$A$782,$A27,СВЦЭМ!$B$39:$B$782,X$11)+'СЕТ СН'!$F$12+СВЦЭМ!$D$10+'СЕТ СН'!$F$5-'СЕТ СН'!$F$20</f>
        <v>2276.39654058</v>
      </c>
      <c r="Y27" s="36">
        <f>SUMIFS(СВЦЭМ!$C$39:$C$782,СВЦЭМ!$A$39:$A$782,$A27,СВЦЭМ!$B$39:$B$782,Y$11)+'СЕТ СН'!$F$12+СВЦЭМ!$D$10+'СЕТ СН'!$F$5-'СЕТ СН'!$F$20</f>
        <v>2328.8582474499999</v>
      </c>
    </row>
    <row r="28" spans="1:25" ht="15.75" x14ac:dyDescent="0.2">
      <c r="A28" s="35">
        <f t="shared" si="0"/>
        <v>44882</v>
      </c>
      <c r="B28" s="36">
        <f>SUMIFS(СВЦЭМ!$C$39:$C$782,СВЦЭМ!$A$39:$A$782,$A28,СВЦЭМ!$B$39:$B$782,B$11)+'СЕТ СН'!$F$12+СВЦЭМ!$D$10+'СЕТ СН'!$F$5-'СЕТ СН'!$F$20</f>
        <v>2259.9877846099998</v>
      </c>
      <c r="C28" s="36">
        <f>SUMIFS(СВЦЭМ!$C$39:$C$782,СВЦЭМ!$A$39:$A$782,$A28,СВЦЭМ!$B$39:$B$782,C$11)+'СЕТ СН'!$F$12+СВЦЭМ!$D$10+'СЕТ СН'!$F$5-'СЕТ СН'!$F$20</f>
        <v>2285.0032287699996</v>
      </c>
      <c r="D28" s="36">
        <f>SUMIFS(СВЦЭМ!$C$39:$C$782,СВЦЭМ!$A$39:$A$782,$A28,СВЦЭМ!$B$39:$B$782,D$11)+'СЕТ СН'!$F$12+СВЦЭМ!$D$10+'СЕТ СН'!$F$5-'СЕТ СН'!$F$20</f>
        <v>2314.2017911299999</v>
      </c>
      <c r="E28" s="36">
        <f>SUMIFS(СВЦЭМ!$C$39:$C$782,СВЦЭМ!$A$39:$A$782,$A28,СВЦЭМ!$B$39:$B$782,E$11)+'СЕТ СН'!$F$12+СВЦЭМ!$D$10+'СЕТ СН'!$F$5-'СЕТ СН'!$F$20</f>
        <v>2308.0217098599996</v>
      </c>
      <c r="F28" s="36">
        <f>SUMIFS(СВЦЭМ!$C$39:$C$782,СВЦЭМ!$A$39:$A$782,$A28,СВЦЭМ!$B$39:$B$782,F$11)+'СЕТ СН'!$F$12+СВЦЭМ!$D$10+'СЕТ СН'!$F$5-'СЕТ СН'!$F$20</f>
        <v>2307.0632441600001</v>
      </c>
      <c r="G28" s="36">
        <f>SUMIFS(СВЦЭМ!$C$39:$C$782,СВЦЭМ!$A$39:$A$782,$A28,СВЦЭМ!$B$39:$B$782,G$11)+'СЕТ СН'!$F$12+СВЦЭМ!$D$10+'СЕТ СН'!$F$5-'СЕТ СН'!$F$20</f>
        <v>2314.7136366</v>
      </c>
      <c r="H28" s="36">
        <f>SUMIFS(СВЦЭМ!$C$39:$C$782,СВЦЭМ!$A$39:$A$782,$A28,СВЦЭМ!$B$39:$B$782,H$11)+'СЕТ СН'!$F$12+СВЦЭМ!$D$10+'СЕТ СН'!$F$5-'СЕТ СН'!$F$20</f>
        <v>2250.08810193</v>
      </c>
      <c r="I28" s="36">
        <f>SUMIFS(СВЦЭМ!$C$39:$C$782,СВЦЭМ!$A$39:$A$782,$A28,СВЦЭМ!$B$39:$B$782,I$11)+'СЕТ СН'!$F$12+СВЦЭМ!$D$10+'СЕТ СН'!$F$5-'СЕТ СН'!$F$20</f>
        <v>2189.3261814500001</v>
      </c>
      <c r="J28" s="36">
        <f>SUMIFS(СВЦЭМ!$C$39:$C$782,СВЦЭМ!$A$39:$A$782,$A28,СВЦЭМ!$B$39:$B$782,J$11)+'СЕТ СН'!$F$12+СВЦЭМ!$D$10+'СЕТ СН'!$F$5-'СЕТ СН'!$F$20</f>
        <v>2203.4753122399998</v>
      </c>
      <c r="K28" s="36">
        <f>SUMIFS(СВЦЭМ!$C$39:$C$782,СВЦЭМ!$A$39:$A$782,$A28,СВЦЭМ!$B$39:$B$782,K$11)+'СЕТ СН'!$F$12+СВЦЭМ!$D$10+'СЕТ СН'!$F$5-'СЕТ СН'!$F$20</f>
        <v>2211.6774649499998</v>
      </c>
      <c r="L28" s="36">
        <f>SUMIFS(СВЦЭМ!$C$39:$C$782,СВЦЭМ!$A$39:$A$782,$A28,СВЦЭМ!$B$39:$B$782,L$11)+'СЕТ СН'!$F$12+СВЦЭМ!$D$10+'СЕТ СН'!$F$5-'СЕТ СН'!$F$20</f>
        <v>2217.6500552899997</v>
      </c>
      <c r="M28" s="36">
        <f>SUMIFS(СВЦЭМ!$C$39:$C$782,СВЦЭМ!$A$39:$A$782,$A28,СВЦЭМ!$B$39:$B$782,M$11)+'СЕТ СН'!$F$12+СВЦЭМ!$D$10+'СЕТ СН'!$F$5-'СЕТ СН'!$F$20</f>
        <v>2244.5586749499998</v>
      </c>
      <c r="N28" s="36">
        <f>SUMIFS(СВЦЭМ!$C$39:$C$782,СВЦЭМ!$A$39:$A$782,$A28,СВЦЭМ!$B$39:$B$782,N$11)+'СЕТ СН'!$F$12+СВЦЭМ!$D$10+'СЕТ СН'!$F$5-'СЕТ СН'!$F$20</f>
        <v>2230.53724612</v>
      </c>
      <c r="O28" s="36">
        <f>SUMIFS(СВЦЭМ!$C$39:$C$782,СВЦЭМ!$A$39:$A$782,$A28,СВЦЭМ!$B$39:$B$782,O$11)+'СЕТ СН'!$F$12+СВЦЭМ!$D$10+'СЕТ СН'!$F$5-'СЕТ СН'!$F$20</f>
        <v>2259.66371626</v>
      </c>
      <c r="P28" s="36">
        <f>SUMIFS(СВЦЭМ!$C$39:$C$782,СВЦЭМ!$A$39:$A$782,$A28,СВЦЭМ!$B$39:$B$782,P$11)+'СЕТ СН'!$F$12+СВЦЭМ!$D$10+'СЕТ СН'!$F$5-'СЕТ СН'!$F$20</f>
        <v>2267.5289669399999</v>
      </c>
      <c r="Q28" s="36">
        <f>SUMIFS(СВЦЭМ!$C$39:$C$782,СВЦЭМ!$A$39:$A$782,$A28,СВЦЭМ!$B$39:$B$782,Q$11)+'СЕТ СН'!$F$12+СВЦЭМ!$D$10+'СЕТ СН'!$F$5-'СЕТ СН'!$F$20</f>
        <v>2252.3647899699999</v>
      </c>
      <c r="R28" s="36">
        <f>SUMIFS(СВЦЭМ!$C$39:$C$782,СВЦЭМ!$A$39:$A$782,$A28,СВЦЭМ!$B$39:$B$782,R$11)+'СЕТ СН'!$F$12+СВЦЭМ!$D$10+'СЕТ СН'!$F$5-'СЕТ СН'!$F$20</f>
        <v>2230.7078825199997</v>
      </c>
      <c r="S28" s="36">
        <f>SUMIFS(СВЦЭМ!$C$39:$C$782,СВЦЭМ!$A$39:$A$782,$A28,СВЦЭМ!$B$39:$B$782,S$11)+'СЕТ СН'!$F$12+СВЦЭМ!$D$10+'СЕТ СН'!$F$5-'СЕТ СН'!$F$20</f>
        <v>2215.9210932400001</v>
      </c>
      <c r="T28" s="36">
        <f>SUMIFS(СВЦЭМ!$C$39:$C$782,СВЦЭМ!$A$39:$A$782,$A28,СВЦЭМ!$B$39:$B$782,T$11)+'СЕТ СН'!$F$12+СВЦЭМ!$D$10+'СЕТ СН'!$F$5-'СЕТ СН'!$F$20</f>
        <v>2172.04525917</v>
      </c>
      <c r="U28" s="36">
        <f>SUMIFS(СВЦЭМ!$C$39:$C$782,СВЦЭМ!$A$39:$A$782,$A28,СВЦЭМ!$B$39:$B$782,U$11)+'СЕТ СН'!$F$12+СВЦЭМ!$D$10+'СЕТ СН'!$F$5-'СЕТ СН'!$F$20</f>
        <v>2185.6332207</v>
      </c>
      <c r="V28" s="36">
        <f>SUMIFS(СВЦЭМ!$C$39:$C$782,СВЦЭМ!$A$39:$A$782,$A28,СВЦЭМ!$B$39:$B$782,V$11)+'СЕТ СН'!$F$12+СВЦЭМ!$D$10+'СЕТ СН'!$F$5-'СЕТ СН'!$F$20</f>
        <v>2208.2356623699998</v>
      </c>
      <c r="W28" s="36">
        <f>SUMIFS(СВЦЭМ!$C$39:$C$782,СВЦЭМ!$A$39:$A$782,$A28,СВЦЭМ!$B$39:$B$782,W$11)+'СЕТ СН'!$F$12+СВЦЭМ!$D$10+'СЕТ СН'!$F$5-'СЕТ СН'!$F$20</f>
        <v>2215.1241225100002</v>
      </c>
      <c r="X28" s="36">
        <f>SUMIFS(СВЦЭМ!$C$39:$C$782,СВЦЭМ!$A$39:$A$782,$A28,СВЦЭМ!$B$39:$B$782,X$11)+'СЕТ СН'!$F$12+СВЦЭМ!$D$10+'СЕТ СН'!$F$5-'СЕТ СН'!$F$20</f>
        <v>2237.7162277299999</v>
      </c>
      <c r="Y28" s="36">
        <f>SUMIFS(СВЦЭМ!$C$39:$C$782,СВЦЭМ!$A$39:$A$782,$A28,СВЦЭМ!$B$39:$B$782,Y$11)+'СЕТ СН'!$F$12+СВЦЭМ!$D$10+'СЕТ СН'!$F$5-'СЕТ СН'!$F$20</f>
        <v>2273.1434236200002</v>
      </c>
    </row>
    <row r="29" spans="1:25" ht="15.75" x14ac:dyDescent="0.2">
      <c r="A29" s="35">
        <f t="shared" si="0"/>
        <v>44883</v>
      </c>
      <c r="B29" s="36">
        <f>SUMIFS(СВЦЭМ!$C$39:$C$782,СВЦЭМ!$A$39:$A$782,$A29,СВЦЭМ!$B$39:$B$782,B$11)+'СЕТ СН'!$F$12+СВЦЭМ!$D$10+'СЕТ СН'!$F$5-'СЕТ СН'!$F$20</f>
        <v>2264.7908418500001</v>
      </c>
      <c r="C29" s="36">
        <f>SUMIFS(СВЦЭМ!$C$39:$C$782,СВЦЭМ!$A$39:$A$782,$A29,СВЦЭМ!$B$39:$B$782,C$11)+'СЕТ СН'!$F$12+СВЦЭМ!$D$10+'СЕТ СН'!$F$5-'СЕТ СН'!$F$20</f>
        <v>2299.6763043999999</v>
      </c>
      <c r="D29" s="36">
        <f>SUMIFS(СВЦЭМ!$C$39:$C$782,СВЦЭМ!$A$39:$A$782,$A29,СВЦЭМ!$B$39:$B$782,D$11)+'СЕТ СН'!$F$12+СВЦЭМ!$D$10+'СЕТ СН'!$F$5-'СЕТ СН'!$F$20</f>
        <v>2310.4290693000003</v>
      </c>
      <c r="E29" s="36">
        <f>SUMIFS(СВЦЭМ!$C$39:$C$782,СВЦЭМ!$A$39:$A$782,$A29,СВЦЭМ!$B$39:$B$782,E$11)+'СЕТ СН'!$F$12+СВЦЭМ!$D$10+'СЕТ СН'!$F$5-'СЕТ СН'!$F$20</f>
        <v>2315.07894201</v>
      </c>
      <c r="F29" s="36">
        <f>SUMIFS(СВЦЭМ!$C$39:$C$782,СВЦЭМ!$A$39:$A$782,$A29,СВЦЭМ!$B$39:$B$782,F$11)+'СЕТ СН'!$F$12+СВЦЭМ!$D$10+'СЕТ СН'!$F$5-'СЕТ СН'!$F$20</f>
        <v>2333.6787814199997</v>
      </c>
      <c r="G29" s="36">
        <f>SUMIFS(СВЦЭМ!$C$39:$C$782,СВЦЭМ!$A$39:$A$782,$A29,СВЦЭМ!$B$39:$B$782,G$11)+'СЕТ СН'!$F$12+СВЦЭМ!$D$10+'СЕТ СН'!$F$5-'СЕТ СН'!$F$20</f>
        <v>2323.2629830300002</v>
      </c>
      <c r="H29" s="36">
        <f>SUMIFS(СВЦЭМ!$C$39:$C$782,СВЦЭМ!$A$39:$A$782,$A29,СВЦЭМ!$B$39:$B$782,H$11)+'СЕТ СН'!$F$12+СВЦЭМ!$D$10+'СЕТ СН'!$F$5-'СЕТ СН'!$F$20</f>
        <v>2285.55905579</v>
      </c>
      <c r="I29" s="36">
        <f>SUMIFS(СВЦЭМ!$C$39:$C$782,СВЦЭМ!$A$39:$A$782,$A29,СВЦЭМ!$B$39:$B$782,I$11)+'СЕТ СН'!$F$12+СВЦЭМ!$D$10+'СЕТ СН'!$F$5-'СЕТ СН'!$F$20</f>
        <v>2269.2574765899999</v>
      </c>
      <c r="J29" s="36">
        <f>SUMIFS(СВЦЭМ!$C$39:$C$782,СВЦЭМ!$A$39:$A$782,$A29,СВЦЭМ!$B$39:$B$782,J$11)+'СЕТ СН'!$F$12+СВЦЭМ!$D$10+'СЕТ СН'!$F$5-'СЕТ СН'!$F$20</f>
        <v>2227.4535695099999</v>
      </c>
      <c r="K29" s="36">
        <f>SUMIFS(СВЦЭМ!$C$39:$C$782,СВЦЭМ!$A$39:$A$782,$A29,СВЦЭМ!$B$39:$B$782,K$11)+'СЕТ СН'!$F$12+СВЦЭМ!$D$10+'СЕТ СН'!$F$5-'СЕТ СН'!$F$20</f>
        <v>2214.54045946</v>
      </c>
      <c r="L29" s="36">
        <f>SUMIFS(СВЦЭМ!$C$39:$C$782,СВЦЭМ!$A$39:$A$782,$A29,СВЦЭМ!$B$39:$B$782,L$11)+'СЕТ СН'!$F$12+СВЦЭМ!$D$10+'СЕТ СН'!$F$5-'СЕТ СН'!$F$20</f>
        <v>2215.5120124799996</v>
      </c>
      <c r="M29" s="36">
        <f>SUMIFS(СВЦЭМ!$C$39:$C$782,СВЦЭМ!$A$39:$A$782,$A29,СВЦЭМ!$B$39:$B$782,M$11)+'СЕТ СН'!$F$12+СВЦЭМ!$D$10+'СЕТ СН'!$F$5-'СЕТ СН'!$F$20</f>
        <v>2243.1235116999997</v>
      </c>
      <c r="N29" s="36">
        <f>SUMIFS(СВЦЭМ!$C$39:$C$782,СВЦЭМ!$A$39:$A$782,$A29,СВЦЭМ!$B$39:$B$782,N$11)+'СЕТ СН'!$F$12+СВЦЭМ!$D$10+'СЕТ СН'!$F$5-'СЕТ СН'!$F$20</f>
        <v>2267.40624931</v>
      </c>
      <c r="O29" s="36">
        <f>SUMIFS(СВЦЭМ!$C$39:$C$782,СВЦЭМ!$A$39:$A$782,$A29,СВЦЭМ!$B$39:$B$782,O$11)+'СЕТ СН'!$F$12+СВЦЭМ!$D$10+'СЕТ СН'!$F$5-'СЕТ СН'!$F$20</f>
        <v>2257.4409840799999</v>
      </c>
      <c r="P29" s="36">
        <f>SUMIFS(СВЦЭМ!$C$39:$C$782,СВЦЭМ!$A$39:$A$782,$A29,СВЦЭМ!$B$39:$B$782,P$11)+'СЕТ СН'!$F$12+СВЦЭМ!$D$10+'СЕТ СН'!$F$5-'СЕТ СН'!$F$20</f>
        <v>2260.9630677099999</v>
      </c>
      <c r="Q29" s="36">
        <f>SUMIFS(СВЦЭМ!$C$39:$C$782,СВЦЭМ!$A$39:$A$782,$A29,СВЦЭМ!$B$39:$B$782,Q$11)+'СЕТ СН'!$F$12+СВЦЭМ!$D$10+'СЕТ СН'!$F$5-'СЕТ СН'!$F$20</f>
        <v>2276.3206559700002</v>
      </c>
      <c r="R29" s="36">
        <f>SUMIFS(СВЦЭМ!$C$39:$C$782,СВЦЭМ!$A$39:$A$782,$A29,СВЦЭМ!$B$39:$B$782,R$11)+'СЕТ СН'!$F$12+СВЦЭМ!$D$10+'СЕТ СН'!$F$5-'СЕТ СН'!$F$20</f>
        <v>2267.6029505199999</v>
      </c>
      <c r="S29" s="36">
        <f>SUMIFS(СВЦЭМ!$C$39:$C$782,СВЦЭМ!$A$39:$A$782,$A29,СВЦЭМ!$B$39:$B$782,S$11)+'СЕТ СН'!$F$12+СВЦЭМ!$D$10+'СЕТ СН'!$F$5-'СЕТ СН'!$F$20</f>
        <v>2255.8415597599997</v>
      </c>
      <c r="T29" s="36">
        <f>SUMIFS(СВЦЭМ!$C$39:$C$782,СВЦЭМ!$A$39:$A$782,$A29,СВЦЭМ!$B$39:$B$782,T$11)+'СЕТ СН'!$F$12+СВЦЭМ!$D$10+'СЕТ СН'!$F$5-'СЕТ СН'!$F$20</f>
        <v>2202.9367482600001</v>
      </c>
      <c r="U29" s="36">
        <f>SUMIFS(СВЦЭМ!$C$39:$C$782,СВЦЭМ!$A$39:$A$782,$A29,СВЦЭМ!$B$39:$B$782,U$11)+'СЕТ СН'!$F$12+СВЦЭМ!$D$10+'СЕТ СН'!$F$5-'СЕТ СН'!$F$20</f>
        <v>2201.4823930000002</v>
      </c>
      <c r="V29" s="36">
        <f>SUMIFS(СВЦЭМ!$C$39:$C$782,СВЦЭМ!$A$39:$A$782,$A29,СВЦЭМ!$B$39:$B$782,V$11)+'СЕТ СН'!$F$12+СВЦЭМ!$D$10+'СЕТ СН'!$F$5-'СЕТ СН'!$F$20</f>
        <v>2216.6438073499999</v>
      </c>
      <c r="W29" s="36">
        <f>SUMIFS(СВЦЭМ!$C$39:$C$782,СВЦЭМ!$A$39:$A$782,$A29,СВЦЭМ!$B$39:$B$782,W$11)+'СЕТ СН'!$F$12+СВЦЭМ!$D$10+'СЕТ СН'!$F$5-'СЕТ СН'!$F$20</f>
        <v>2234.4063898099998</v>
      </c>
      <c r="X29" s="36">
        <f>SUMIFS(СВЦЭМ!$C$39:$C$782,СВЦЭМ!$A$39:$A$782,$A29,СВЦЭМ!$B$39:$B$782,X$11)+'СЕТ СН'!$F$12+СВЦЭМ!$D$10+'СЕТ СН'!$F$5-'СЕТ СН'!$F$20</f>
        <v>2248.5725743399998</v>
      </c>
      <c r="Y29" s="36">
        <f>SUMIFS(СВЦЭМ!$C$39:$C$782,СВЦЭМ!$A$39:$A$782,$A29,СВЦЭМ!$B$39:$B$782,Y$11)+'СЕТ СН'!$F$12+СВЦЭМ!$D$10+'СЕТ СН'!$F$5-'СЕТ СН'!$F$20</f>
        <v>2260.9459675600001</v>
      </c>
    </row>
    <row r="30" spans="1:25" ht="15.75" x14ac:dyDescent="0.2">
      <c r="A30" s="35">
        <f t="shared" si="0"/>
        <v>44884</v>
      </c>
      <c r="B30" s="36">
        <f>SUMIFS(СВЦЭМ!$C$39:$C$782,СВЦЭМ!$A$39:$A$782,$A30,СВЦЭМ!$B$39:$B$782,B$11)+'СЕТ СН'!$F$12+СВЦЭМ!$D$10+'СЕТ СН'!$F$5-'СЕТ СН'!$F$20</f>
        <v>2310.0129957899999</v>
      </c>
      <c r="C30" s="36">
        <f>SUMIFS(СВЦЭМ!$C$39:$C$782,СВЦЭМ!$A$39:$A$782,$A30,СВЦЭМ!$B$39:$B$782,C$11)+'СЕТ СН'!$F$12+СВЦЭМ!$D$10+'СЕТ СН'!$F$5-'СЕТ СН'!$F$20</f>
        <v>2339.5242985899999</v>
      </c>
      <c r="D30" s="36">
        <f>SUMIFS(СВЦЭМ!$C$39:$C$782,СВЦЭМ!$A$39:$A$782,$A30,СВЦЭМ!$B$39:$B$782,D$11)+'СЕТ СН'!$F$12+СВЦЭМ!$D$10+'СЕТ СН'!$F$5-'СЕТ СН'!$F$20</f>
        <v>2361.9991470499999</v>
      </c>
      <c r="E30" s="36">
        <f>SUMIFS(СВЦЭМ!$C$39:$C$782,СВЦЭМ!$A$39:$A$782,$A30,СВЦЭМ!$B$39:$B$782,E$11)+'СЕТ СН'!$F$12+СВЦЭМ!$D$10+'СЕТ СН'!$F$5-'СЕТ СН'!$F$20</f>
        <v>2367.5782718299997</v>
      </c>
      <c r="F30" s="36">
        <f>SUMIFS(СВЦЭМ!$C$39:$C$782,СВЦЭМ!$A$39:$A$782,$A30,СВЦЭМ!$B$39:$B$782,F$11)+'СЕТ СН'!$F$12+СВЦЭМ!$D$10+'СЕТ СН'!$F$5-'СЕТ СН'!$F$20</f>
        <v>2391.8546957199997</v>
      </c>
      <c r="G30" s="36">
        <f>SUMIFS(СВЦЭМ!$C$39:$C$782,СВЦЭМ!$A$39:$A$782,$A30,СВЦЭМ!$B$39:$B$782,G$11)+'СЕТ СН'!$F$12+СВЦЭМ!$D$10+'СЕТ СН'!$F$5-'СЕТ СН'!$F$20</f>
        <v>2283.8084946399999</v>
      </c>
      <c r="H30" s="36">
        <f>SUMIFS(СВЦЭМ!$C$39:$C$782,СВЦЭМ!$A$39:$A$782,$A30,СВЦЭМ!$B$39:$B$782,H$11)+'СЕТ СН'!$F$12+СВЦЭМ!$D$10+'СЕТ СН'!$F$5-'СЕТ СН'!$F$20</f>
        <v>2234.24539379</v>
      </c>
      <c r="I30" s="36">
        <f>SUMIFS(СВЦЭМ!$C$39:$C$782,СВЦЭМ!$A$39:$A$782,$A30,СВЦЭМ!$B$39:$B$782,I$11)+'СЕТ СН'!$F$12+СВЦЭМ!$D$10+'СЕТ СН'!$F$5-'СЕТ СН'!$F$20</f>
        <v>2237.1239901899999</v>
      </c>
      <c r="J30" s="36">
        <f>SUMIFS(СВЦЭМ!$C$39:$C$782,СВЦЭМ!$A$39:$A$782,$A30,СВЦЭМ!$B$39:$B$782,J$11)+'СЕТ СН'!$F$12+СВЦЭМ!$D$10+'СЕТ СН'!$F$5-'СЕТ СН'!$F$20</f>
        <v>2110.4486200399997</v>
      </c>
      <c r="K30" s="36">
        <f>SUMIFS(СВЦЭМ!$C$39:$C$782,СВЦЭМ!$A$39:$A$782,$A30,СВЦЭМ!$B$39:$B$782,K$11)+'СЕТ СН'!$F$12+СВЦЭМ!$D$10+'СЕТ СН'!$F$5-'СЕТ СН'!$F$20</f>
        <v>2077.00305862</v>
      </c>
      <c r="L30" s="36">
        <f>SUMIFS(СВЦЭМ!$C$39:$C$782,СВЦЭМ!$A$39:$A$782,$A30,СВЦЭМ!$B$39:$B$782,L$11)+'СЕТ СН'!$F$12+СВЦЭМ!$D$10+'СЕТ СН'!$F$5-'СЕТ СН'!$F$20</f>
        <v>2069.5162880899998</v>
      </c>
      <c r="M30" s="36">
        <f>SUMIFS(СВЦЭМ!$C$39:$C$782,СВЦЭМ!$A$39:$A$782,$A30,СВЦЭМ!$B$39:$B$782,M$11)+'СЕТ СН'!$F$12+СВЦЭМ!$D$10+'СЕТ СН'!$F$5-'СЕТ СН'!$F$20</f>
        <v>2145.0561669399999</v>
      </c>
      <c r="N30" s="36">
        <f>SUMIFS(СВЦЭМ!$C$39:$C$782,СВЦЭМ!$A$39:$A$782,$A30,СВЦЭМ!$B$39:$B$782,N$11)+'СЕТ СН'!$F$12+СВЦЭМ!$D$10+'СЕТ СН'!$F$5-'СЕТ СН'!$F$20</f>
        <v>2233.2005125799997</v>
      </c>
      <c r="O30" s="36">
        <f>SUMIFS(СВЦЭМ!$C$39:$C$782,СВЦЭМ!$A$39:$A$782,$A30,СВЦЭМ!$B$39:$B$782,O$11)+'СЕТ СН'!$F$12+СВЦЭМ!$D$10+'СЕТ СН'!$F$5-'СЕТ СН'!$F$20</f>
        <v>2223.5018848199998</v>
      </c>
      <c r="P30" s="36">
        <f>SUMIFS(СВЦЭМ!$C$39:$C$782,СВЦЭМ!$A$39:$A$782,$A30,СВЦЭМ!$B$39:$B$782,P$11)+'СЕТ СН'!$F$12+СВЦЭМ!$D$10+'СЕТ СН'!$F$5-'СЕТ СН'!$F$20</f>
        <v>2232.11960219</v>
      </c>
      <c r="Q30" s="36">
        <f>SUMIFS(СВЦЭМ!$C$39:$C$782,СВЦЭМ!$A$39:$A$782,$A30,СВЦЭМ!$B$39:$B$782,Q$11)+'СЕТ СН'!$F$12+СВЦЭМ!$D$10+'СЕТ СН'!$F$5-'СЕТ СН'!$F$20</f>
        <v>2237.0737586799996</v>
      </c>
      <c r="R30" s="36">
        <f>SUMIFS(СВЦЭМ!$C$39:$C$782,СВЦЭМ!$A$39:$A$782,$A30,СВЦЭМ!$B$39:$B$782,R$11)+'СЕТ СН'!$F$12+СВЦЭМ!$D$10+'СЕТ СН'!$F$5-'СЕТ СН'!$F$20</f>
        <v>2163.7478311099999</v>
      </c>
      <c r="S30" s="36">
        <f>SUMIFS(СВЦЭМ!$C$39:$C$782,СВЦЭМ!$A$39:$A$782,$A30,СВЦЭМ!$B$39:$B$782,S$11)+'СЕТ СН'!$F$12+СВЦЭМ!$D$10+'СЕТ СН'!$F$5-'СЕТ СН'!$F$20</f>
        <v>2102.8338554500001</v>
      </c>
      <c r="T30" s="36">
        <f>SUMIFS(СВЦЭМ!$C$39:$C$782,СВЦЭМ!$A$39:$A$782,$A30,СВЦЭМ!$B$39:$B$782,T$11)+'СЕТ СН'!$F$12+СВЦЭМ!$D$10+'СЕТ СН'!$F$5-'СЕТ СН'!$F$20</f>
        <v>2007.9671992799999</v>
      </c>
      <c r="U30" s="36">
        <f>SUMIFS(СВЦЭМ!$C$39:$C$782,СВЦЭМ!$A$39:$A$782,$A30,СВЦЭМ!$B$39:$B$782,U$11)+'СЕТ СН'!$F$12+СВЦЭМ!$D$10+'СЕТ СН'!$F$5-'СЕТ СН'!$F$20</f>
        <v>2007.6658082200001</v>
      </c>
      <c r="V30" s="36">
        <f>SUMIFS(СВЦЭМ!$C$39:$C$782,СВЦЭМ!$A$39:$A$782,$A30,СВЦЭМ!$B$39:$B$782,V$11)+'СЕТ СН'!$F$12+СВЦЭМ!$D$10+'СЕТ СН'!$F$5-'СЕТ СН'!$F$20</f>
        <v>2024.2708423900001</v>
      </c>
      <c r="W30" s="36">
        <f>SUMIFS(СВЦЭМ!$C$39:$C$782,СВЦЭМ!$A$39:$A$782,$A30,СВЦЭМ!$B$39:$B$782,W$11)+'СЕТ СН'!$F$12+СВЦЭМ!$D$10+'СЕТ СН'!$F$5-'СЕТ СН'!$F$20</f>
        <v>2037.5836212500001</v>
      </c>
      <c r="X30" s="36">
        <f>SUMIFS(СВЦЭМ!$C$39:$C$782,СВЦЭМ!$A$39:$A$782,$A30,СВЦЭМ!$B$39:$B$782,X$11)+'СЕТ СН'!$F$12+СВЦЭМ!$D$10+'СЕТ СН'!$F$5-'СЕТ СН'!$F$20</f>
        <v>2040.4615282300001</v>
      </c>
      <c r="Y30" s="36">
        <f>SUMIFS(СВЦЭМ!$C$39:$C$782,СВЦЭМ!$A$39:$A$782,$A30,СВЦЭМ!$B$39:$B$782,Y$11)+'СЕТ СН'!$F$12+СВЦЭМ!$D$10+'СЕТ СН'!$F$5-'СЕТ СН'!$F$20</f>
        <v>2044.5561994300001</v>
      </c>
    </row>
    <row r="31" spans="1:25" ht="15.75" x14ac:dyDescent="0.2">
      <c r="A31" s="35">
        <f t="shared" si="0"/>
        <v>44885</v>
      </c>
      <c r="B31" s="36">
        <f>SUMIFS(СВЦЭМ!$C$39:$C$782,СВЦЭМ!$A$39:$A$782,$A31,СВЦЭМ!$B$39:$B$782,B$11)+'СЕТ СН'!$F$12+СВЦЭМ!$D$10+'СЕТ СН'!$F$5-'СЕТ СН'!$F$20</f>
        <v>2314.0073660600001</v>
      </c>
      <c r="C31" s="36">
        <f>SUMIFS(СВЦЭМ!$C$39:$C$782,СВЦЭМ!$A$39:$A$782,$A31,СВЦЭМ!$B$39:$B$782,C$11)+'СЕТ СН'!$F$12+СВЦЭМ!$D$10+'СЕТ СН'!$F$5-'СЕТ СН'!$F$20</f>
        <v>2355.9001797399997</v>
      </c>
      <c r="D31" s="36">
        <f>SUMIFS(СВЦЭМ!$C$39:$C$782,СВЦЭМ!$A$39:$A$782,$A31,СВЦЭМ!$B$39:$B$782,D$11)+'СЕТ СН'!$F$12+СВЦЭМ!$D$10+'СЕТ СН'!$F$5-'СЕТ СН'!$F$20</f>
        <v>2355.7503404899999</v>
      </c>
      <c r="E31" s="36">
        <f>SUMIFS(СВЦЭМ!$C$39:$C$782,СВЦЭМ!$A$39:$A$782,$A31,СВЦЭМ!$B$39:$B$782,E$11)+'СЕТ СН'!$F$12+СВЦЭМ!$D$10+'СЕТ СН'!$F$5-'СЕТ СН'!$F$20</f>
        <v>2347.3752049899999</v>
      </c>
      <c r="F31" s="36">
        <f>SUMIFS(СВЦЭМ!$C$39:$C$782,СВЦЭМ!$A$39:$A$782,$A31,СВЦЭМ!$B$39:$B$782,F$11)+'СЕТ СН'!$F$12+СВЦЭМ!$D$10+'СЕТ СН'!$F$5-'СЕТ СН'!$F$20</f>
        <v>2366.0505512299997</v>
      </c>
      <c r="G31" s="36">
        <f>SUMIFS(СВЦЭМ!$C$39:$C$782,СВЦЭМ!$A$39:$A$782,$A31,СВЦЭМ!$B$39:$B$782,G$11)+'СЕТ СН'!$F$12+СВЦЭМ!$D$10+'СЕТ СН'!$F$5-'СЕТ СН'!$F$20</f>
        <v>2362.9091194799998</v>
      </c>
      <c r="H31" s="36">
        <f>SUMIFS(СВЦЭМ!$C$39:$C$782,СВЦЭМ!$A$39:$A$782,$A31,СВЦЭМ!$B$39:$B$782,H$11)+'СЕТ СН'!$F$12+СВЦЭМ!$D$10+'СЕТ СН'!$F$5-'СЕТ СН'!$F$20</f>
        <v>2350.5923506499998</v>
      </c>
      <c r="I31" s="36">
        <f>SUMIFS(СВЦЭМ!$C$39:$C$782,СВЦЭМ!$A$39:$A$782,$A31,СВЦЭМ!$B$39:$B$782,I$11)+'СЕТ СН'!$F$12+СВЦЭМ!$D$10+'СЕТ СН'!$F$5-'СЕТ СН'!$F$20</f>
        <v>2370.6748283099996</v>
      </c>
      <c r="J31" s="36">
        <f>SUMIFS(СВЦЭМ!$C$39:$C$782,СВЦЭМ!$A$39:$A$782,$A31,СВЦЭМ!$B$39:$B$782,J$11)+'СЕТ СН'!$F$12+СВЦЭМ!$D$10+'СЕТ СН'!$F$5-'СЕТ СН'!$F$20</f>
        <v>2314.0179146099999</v>
      </c>
      <c r="K31" s="36">
        <f>SUMIFS(СВЦЭМ!$C$39:$C$782,СВЦЭМ!$A$39:$A$782,$A31,СВЦЭМ!$B$39:$B$782,K$11)+'СЕТ СН'!$F$12+СВЦЭМ!$D$10+'СЕТ СН'!$F$5-'СЕТ СН'!$F$20</f>
        <v>2265.0334492800002</v>
      </c>
      <c r="L31" s="36">
        <f>SUMIFS(СВЦЭМ!$C$39:$C$782,СВЦЭМ!$A$39:$A$782,$A31,СВЦЭМ!$B$39:$B$782,L$11)+'СЕТ СН'!$F$12+СВЦЭМ!$D$10+'СЕТ СН'!$F$5-'СЕТ СН'!$F$20</f>
        <v>2246.1151476499999</v>
      </c>
      <c r="M31" s="36">
        <f>SUMIFS(СВЦЭМ!$C$39:$C$782,СВЦЭМ!$A$39:$A$782,$A31,СВЦЭМ!$B$39:$B$782,M$11)+'СЕТ СН'!$F$12+СВЦЭМ!$D$10+'СЕТ СН'!$F$5-'СЕТ СН'!$F$20</f>
        <v>2269.3082976400001</v>
      </c>
      <c r="N31" s="36">
        <f>SUMIFS(СВЦЭМ!$C$39:$C$782,СВЦЭМ!$A$39:$A$782,$A31,СВЦЭМ!$B$39:$B$782,N$11)+'СЕТ СН'!$F$12+СВЦЭМ!$D$10+'СЕТ СН'!$F$5-'СЕТ СН'!$F$20</f>
        <v>2288.0719982700002</v>
      </c>
      <c r="O31" s="36">
        <f>SUMIFS(СВЦЭМ!$C$39:$C$782,СВЦЭМ!$A$39:$A$782,$A31,СВЦЭМ!$B$39:$B$782,O$11)+'СЕТ СН'!$F$12+СВЦЭМ!$D$10+'СЕТ СН'!$F$5-'СЕТ СН'!$F$20</f>
        <v>2277.03008933</v>
      </c>
      <c r="P31" s="36">
        <f>SUMIFS(СВЦЭМ!$C$39:$C$782,СВЦЭМ!$A$39:$A$782,$A31,СВЦЭМ!$B$39:$B$782,P$11)+'СЕТ СН'!$F$12+СВЦЭМ!$D$10+'СЕТ СН'!$F$5-'СЕТ СН'!$F$20</f>
        <v>2286.7140913100002</v>
      </c>
      <c r="Q31" s="36">
        <f>SUMIFS(СВЦЭМ!$C$39:$C$782,СВЦЭМ!$A$39:$A$782,$A31,СВЦЭМ!$B$39:$B$782,Q$11)+'СЕТ СН'!$F$12+СВЦЭМ!$D$10+'СЕТ СН'!$F$5-'СЕТ СН'!$F$20</f>
        <v>2295.22945798</v>
      </c>
      <c r="R31" s="36">
        <f>SUMIFS(СВЦЭМ!$C$39:$C$782,СВЦЭМ!$A$39:$A$782,$A31,СВЦЭМ!$B$39:$B$782,R$11)+'СЕТ СН'!$F$12+СВЦЭМ!$D$10+'СЕТ СН'!$F$5-'СЕТ СН'!$F$20</f>
        <v>2276.7825356200001</v>
      </c>
      <c r="S31" s="36">
        <f>SUMIFS(СВЦЭМ!$C$39:$C$782,СВЦЭМ!$A$39:$A$782,$A31,СВЦЭМ!$B$39:$B$782,S$11)+'СЕТ СН'!$F$12+СВЦЭМ!$D$10+'СЕТ СН'!$F$5-'СЕТ СН'!$F$20</f>
        <v>2273.2719219399996</v>
      </c>
      <c r="T31" s="36">
        <f>SUMIFS(СВЦЭМ!$C$39:$C$782,СВЦЭМ!$A$39:$A$782,$A31,СВЦЭМ!$B$39:$B$782,T$11)+'СЕТ СН'!$F$12+СВЦЭМ!$D$10+'СЕТ СН'!$F$5-'СЕТ СН'!$F$20</f>
        <v>2209.6815795799998</v>
      </c>
      <c r="U31" s="36">
        <f>SUMIFS(СВЦЭМ!$C$39:$C$782,СВЦЭМ!$A$39:$A$782,$A31,СВЦЭМ!$B$39:$B$782,U$11)+'СЕТ СН'!$F$12+СВЦЭМ!$D$10+'СЕТ СН'!$F$5-'СЕТ СН'!$F$20</f>
        <v>2213.3217120499999</v>
      </c>
      <c r="V31" s="36">
        <f>SUMIFS(СВЦЭМ!$C$39:$C$782,СВЦЭМ!$A$39:$A$782,$A31,СВЦЭМ!$B$39:$B$782,V$11)+'СЕТ СН'!$F$12+СВЦЭМ!$D$10+'СЕТ СН'!$F$5-'СЕТ СН'!$F$20</f>
        <v>2233.43998384</v>
      </c>
      <c r="W31" s="36">
        <f>SUMIFS(СВЦЭМ!$C$39:$C$782,СВЦЭМ!$A$39:$A$782,$A31,СВЦЭМ!$B$39:$B$782,W$11)+'СЕТ СН'!$F$12+СВЦЭМ!$D$10+'СЕТ СН'!$F$5-'СЕТ СН'!$F$20</f>
        <v>2247.5513703400002</v>
      </c>
      <c r="X31" s="36">
        <f>SUMIFS(СВЦЭМ!$C$39:$C$782,СВЦЭМ!$A$39:$A$782,$A31,СВЦЭМ!$B$39:$B$782,X$11)+'СЕТ СН'!$F$12+СВЦЭМ!$D$10+'СЕТ СН'!$F$5-'СЕТ СН'!$F$20</f>
        <v>2266.8428362499999</v>
      </c>
      <c r="Y31" s="36">
        <f>SUMIFS(СВЦЭМ!$C$39:$C$782,СВЦЭМ!$A$39:$A$782,$A31,СВЦЭМ!$B$39:$B$782,Y$11)+'СЕТ СН'!$F$12+СВЦЭМ!$D$10+'СЕТ СН'!$F$5-'СЕТ СН'!$F$20</f>
        <v>2293.2754383800002</v>
      </c>
    </row>
    <row r="32" spans="1:25" ht="15.75" x14ac:dyDescent="0.2">
      <c r="A32" s="35">
        <f t="shared" si="0"/>
        <v>44886</v>
      </c>
      <c r="B32" s="36">
        <f>SUMIFS(СВЦЭМ!$C$39:$C$782,СВЦЭМ!$A$39:$A$782,$A32,СВЦЭМ!$B$39:$B$782,B$11)+'СЕТ СН'!$F$12+СВЦЭМ!$D$10+'СЕТ СН'!$F$5-'СЕТ СН'!$F$20</f>
        <v>2350.1965605</v>
      </c>
      <c r="C32" s="36">
        <f>SUMIFS(СВЦЭМ!$C$39:$C$782,СВЦЭМ!$A$39:$A$782,$A32,СВЦЭМ!$B$39:$B$782,C$11)+'СЕТ СН'!$F$12+СВЦЭМ!$D$10+'СЕТ СН'!$F$5-'СЕТ СН'!$F$20</f>
        <v>2372.9060021400001</v>
      </c>
      <c r="D32" s="36">
        <f>SUMIFS(СВЦЭМ!$C$39:$C$782,СВЦЭМ!$A$39:$A$782,$A32,СВЦЭМ!$B$39:$B$782,D$11)+'СЕТ СН'!$F$12+СВЦЭМ!$D$10+'СЕТ СН'!$F$5-'СЕТ СН'!$F$20</f>
        <v>2397.5136036899999</v>
      </c>
      <c r="E32" s="36">
        <f>SUMIFS(СВЦЭМ!$C$39:$C$782,СВЦЭМ!$A$39:$A$782,$A32,СВЦЭМ!$B$39:$B$782,E$11)+'СЕТ СН'!$F$12+СВЦЭМ!$D$10+'СЕТ СН'!$F$5-'СЕТ СН'!$F$20</f>
        <v>2400.66087096</v>
      </c>
      <c r="F32" s="36">
        <f>SUMIFS(СВЦЭМ!$C$39:$C$782,СВЦЭМ!$A$39:$A$782,$A32,СВЦЭМ!$B$39:$B$782,F$11)+'СЕТ СН'!$F$12+СВЦЭМ!$D$10+'СЕТ СН'!$F$5-'СЕТ СН'!$F$20</f>
        <v>2419.5952690300001</v>
      </c>
      <c r="G32" s="36">
        <f>SUMIFS(СВЦЭМ!$C$39:$C$782,СВЦЭМ!$A$39:$A$782,$A32,СВЦЭМ!$B$39:$B$782,G$11)+'СЕТ СН'!$F$12+СВЦЭМ!$D$10+'СЕТ СН'!$F$5-'СЕТ СН'!$F$20</f>
        <v>2407.0551983699997</v>
      </c>
      <c r="H32" s="36">
        <f>SUMIFS(СВЦЭМ!$C$39:$C$782,СВЦЭМ!$A$39:$A$782,$A32,СВЦЭМ!$B$39:$B$782,H$11)+'СЕТ СН'!$F$12+СВЦЭМ!$D$10+'СЕТ СН'!$F$5-'СЕТ СН'!$F$20</f>
        <v>2346.4000762400001</v>
      </c>
      <c r="I32" s="36">
        <f>SUMIFS(СВЦЭМ!$C$39:$C$782,СВЦЭМ!$A$39:$A$782,$A32,СВЦЭМ!$B$39:$B$782,I$11)+'СЕТ СН'!$F$12+СВЦЭМ!$D$10+'СЕТ СН'!$F$5-'СЕТ СН'!$F$20</f>
        <v>2307.2508893599997</v>
      </c>
      <c r="J32" s="36">
        <f>SUMIFS(СВЦЭМ!$C$39:$C$782,СВЦЭМ!$A$39:$A$782,$A32,СВЦЭМ!$B$39:$B$782,J$11)+'СЕТ СН'!$F$12+СВЦЭМ!$D$10+'СЕТ СН'!$F$5-'СЕТ СН'!$F$20</f>
        <v>2271.9959859800001</v>
      </c>
      <c r="K32" s="36">
        <f>SUMIFS(СВЦЭМ!$C$39:$C$782,СВЦЭМ!$A$39:$A$782,$A32,СВЦЭМ!$B$39:$B$782,K$11)+'СЕТ СН'!$F$12+СВЦЭМ!$D$10+'СЕТ СН'!$F$5-'СЕТ СН'!$F$20</f>
        <v>2281.8340814399999</v>
      </c>
      <c r="L32" s="36">
        <f>SUMIFS(СВЦЭМ!$C$39:$C$782,СВЦЭМ!$A$39:$A$782,$A32,СВЦЭМ!$B$39:$B$782,L$11)+'СЕТ СН'!$F$12+СВЦЭМ!$D$10+'СЕТ СН'!$F$5-'СЕТ СН'!$F$20</f>
        <v>2278.2009071399998</v>
      </c>
      <c r="M32" s="36">
        <f>SUMIFS(СВЦЭМ!$C$39:$C$782,СВЦЭМ!$A$39:$A$782,$A32,СВЦЭМ!$B$39:$B$782,M$11)+'СЕТ СН'!$F$12+СВЦЭМ!$D$10+'СЕТ СН'!$F$5-'СЕТ СН'!$F$20</f>
        <v>2277.4911477300002</v>
      </c>
      <c r="N32" s="36">
        <f>SUMIFS(СВЦЭМ!$C$39:$C$782,СВЦЭМ!$A$39:$A$782,$A32,СВЦЭМ!$B$39:$B$782,N$11)+'СЕТ СН'!$F$12+СВЦЭМ!$D$10+'СЕТ СН'!$F$5-'СЕТ СН'!$F$20</f>
        <v>2295.7726034500001</v>
      </c>
      <c r="O32" s="36">
        <f>SUMIFS(СВЦЭМ!$C$39:$C$782,СВЦЭМ!$A$39:$A$782,$A32,СВЦЭМ!$B$39:$B$782,O$11)+'СЕТ СН'!$F$12+СВЦЭМ!$D$10+'СЕТ СН'!$F$5-'СЕТ СН'!$F$20</f>
        <v>2285.1942077899998</v>
      </c>
      <c r="P32" s="36">
        <f>SUMIFS(СВЦЭМ!$C$39:$C$782,СВЦЭМ!$A$39:$A$782,$A32,СВЦЭМ!$B$39:$B$782,P$11)+'СЕТ СН'!$F$12+СВЦЭМ!$D$10+'СЕТ СН'!$F$5-'СЕТ СН'!$F$20</f>
        <v>2295.5764669199998</v>
      </c>
      <c r="Q32" s="36">
        <f>SUMIFS(СВЦЭМ!$C$39:$C$782,СВЦЭМ!$A$39:$A$782,$A32,СВЦЭМ!$B$39:$B$782,Q$11)+'СЕТ СН'!$F$12+СВЦЭМ!$D$10+'СЕТ СН'!$F$5-'СЕТ СН'!$F$20</f>
        <v>2294.1411475800001</v>
      </c>
      <c r="R32" s="36">
        <f>SUMIFS(СВЦЭМ!$C$39:$C$782,СВЦЭМ!$A$39:$A$782,$A32,СВЦЭМ!$B$39:$B$782,R$11)+'СЕТ СН'!$F$12+СВЦЭМ!$D$10+'СЕТ СН'!$F$5-'СЕТ СН'!$F$20</f>
        <v>2278.81073573</v>
      </c>
      <c r="S32" s="36">
        <f>SUMIFS(СВЦЭМ!$C$39:$C$782,СВЦЭМ!$A$39:$A$782,$A32,СВЦЭМ!$B$39:$B$782,S$11)+'СЕТ СН'!$F$12+СВЦЭМ!$D$10+'СЕТ СН'!$F$5-'СЕТ СН'!$F$20</f>
        <v>2291.7902087000002</v>
      </c>
      <c r="T32" s="36">
        <f>SUMIFS(СВЦЭМ!$C$39:$C$782,СВЦЭМ!$A$39:$A$782,$A32,СВЦЭМ!$B$39:$B$782,T$11)+'СЕТ СН'!$F$12+СВЦЭМ!$D$10+'СЕТ СН'!$F$5-'СЕТ СН'!$F$20</f>
        <v>2274.1744791599999</v>
      </c>
      <c r="U32" s="36">
        <f>SUMIFS(СВЦЭМ!$C$39:$C$782,СВЦЭМ!$A$39:$A$782,$A32,СВЦЭМ!$B$39:$B$782,U$11)+'СЕТ СН'!$F$12+СВЦЭМ!$D$10+'СЕТ СН'!$F$5-'СЕТ СН'!$F$20</f>
        <v>2278.2947663499999</v>
      </c>
      <c r="V32" s="36">
        <f>SUMIFS(СВЦЭМ!$C$39:$C$782,СВЦЭМ!$A$39:$A$782,$A32,СВЦЭМ!$B$39:$B$782,V$11)+'СЕТ СН'!$F$12+СВЦЭМ!$D$10+'СЕТ СН'!$F$5-'СЕТ СН'!$F$20</f>
        <v>2281.4817739999999</v>
      </c>
      <c r="W32" s="36">
        <f>SUMIFS(СВЦЭМ!$C$39:$C$782,СВЦЭМ!$A$39:$A$782,$A32,СВЦЭМ!$B$39:$B$782,W$11)+'СЕТ СН'!$F$12+СВЦЭМ!$D$10+'СЕТ СН'!$F$5-'СЕТ СН'!$F$20</f>
        <v>2291.5067898999996</v>
      </c>
      <c r="X32" s="36">
        <f>SUMIFS(СВЦЭМ!$C$39:$C$782,СВЦЭМ!$A$39:$A$782,$A32,СВЦЭМ!$B$39:$B$782,X$11)+'СЕТ СН'!$F$12+СВЦЭМ!$D$10+'СЕТ СН'!$F$5-'СЕТ СН'!$F$20</f>
        <v>2314.7645344699999</v>
      </c>
      <c r="Y32" s="36">
        <f>SUMIFS(СВЦЭМ!$C$39:$C$782,СВЦЭМ!$A$39:$A$782,$A32,СВЦЭМ!$B$39:$B$782,Y$11)+'СЕТ СН'!$F$12+СВЦЭМ!$D$10+'СЕТ СН'!$F$5-'СЕТ СН'!$F$20</f>
        <v>2340.7255776699999</v>
      </c>
    </row>
    <row r="33" spans="1:25" ht="15.75" x14ac:dyDescent="0.2">
      <c r="A33" s="35">
        <f t="shared" si="0"/>
        <v>44887</v>
      </c>
      <c r="B33" s="36">
        <f>SUMIFS(СВЦЭМ!$C$39:$C$782,СВЦЭМ!$A$39:$A$782,$A33,СВЦЭМ!$B$39:$B$782,B$11)+'СЕТ СН'!$F$12+СВЦЭМ!$D$10+'СЕТ СН'!$F$5-'СЕТ СН'!$F$20</f>
        <v>2298.57862854</v>
      </c>
      <c r="C33" s="36">
        <f>SUMIFS(СВЦЭМ!$C$39:$C$782,СВЦЭМ!$A$39:$A$782,$A33,СВЦЭМ!$B$39:$B$782,C$11)+'СЕТ СН'!$F$12+СВЦЭМ!$D$10+'СЕТ СН'!$F$5-'СЕТ СН'!$F$20</f>
        <v>2316.49626485</v>
      </c>
      <c r="D33" s="36">
        <f>SUMIFS(СВЦЭМ!$C$39:$C$782,СВЦЭМ!$A$39:$A$782,$A33,СВЦЭМ!$B$39:$B$782,D$11)+'СЕТ СН'!$F$12+СВЦЭМ!$D$10+'СЕТ СН'!$F$5-'СЕТ СН'!$F$20</f>
        <v>2320.6144760699999</v>
      </c>
      <c r="E33" s="36">
        <f>SUMIFS(СВЦЭМ!$C$39:$C$782,СВЦЭМ!$A$39:$A$782,$A33,СВЦЭМ!$B$39:$B$782,E$11)+'СЕТ СН'!$F$12+СВЦЭМ!$D$10+'СЕТ СН'!$F$5-'СЕТ СН'!$F$20</f>
        <v>2314.6945725999999</v>
      </c>
      <c r="F33" s="36">
        <f>SUMIFS(СВЦЭМ!$C$39:$C$782,СВЦЭМ!$A$39:$A$782,$A33,СВЦЭМ!$B$39:$B$782,F$11)+'СЕТ СН'!$F$12+СВЦЭМ!$D$10+'СЕТ СН'!$F$5-'СЕТ СН'!$F$20</f>
        <v>2367.9522376200002</v>
      </c>
      <c r="G33" s="36">
        <f>SUMIFS(СВЦЭМ!$C$39:$C$782,СВЦЭМ!$A$39:$A$782,$A33,СВЦЭМ!$B$39:$B$782,G$11)+'СЕТ СН'!$F$12+СВЦЭМ!$D$10+'СЕТ СН'!$F$5-'СЕТ СН'!$F$20</f>
        <v>2323.3118038499997</v>
      </c>
      <c r="H33" s="36">
        <f>SUMIFS(СВЦЭМ!$C$39:$C$782,СВЦЭМ!$A$39:$A$782,$A33,СВЦЭМ!$B$39:$B$782,H$11)+'СЕТ СН'!$F$12+СВЦЭМ!$D$10+'СЕТ СН'!$F$5-'СЕТ СН'!$F$20</f>
        <v>2307.56160937</v>
      </c>
      <c r="I33" s="36">
        <f>SUMIFS(СВЦЭМ!$C$39:$C$782,СВЦЭМ!$A$39:$A$782,$A33,СВЦЭМ!$B$39:$B$782,I$11)+'СЕТ СН'!$F$12+СВЦЭМ!$D$10+'СЕТ СН'!$F$5-'СЕТ СН'!$F$20</f>
        <v>2312.7786636199999</v>
      </c>
      <c r="J33" s="36">
        <f>SUMIFS(СВЦЭМ!$C$39:$C$782,СВЦЭМ!$A$39:$A$782,$A33,СВЦЭМ!$B$39:$B$782,J$11)+'СЕТ СН'!$F$12+СВЦЭМ!$D$10+'СЕТ СН'!$F$5-'СЕТ СН'!$F$20</f>
        <v>2293.6670528</v>
      </c>
      <c r="K33" s="36">
        <f>SUMIFS(СВЦЭМ!$C$39:$C$782,СВЦЭМ!$A$39:$A$782,$A33,СВЦЭМ!$B$39:$B$782,K$11)+'СЕТ СН'!$F$12+СВЦЭМ!$D$10+'СЕТ СН'!$F$5-'СЕТ СН'!$F$20</f>
        <v>2265.0628190799998</v>
      </c>
      <c r="L33" s="36">
        <f>SUMIFS(СВЦЭМ!$C$39:$C$782,СВЦЭМ!$A$39:$A$782,$A33,СВЦЭМ!$B$39:$B$782,L$11)+'СЕТ СН'!$F$12+СВЦЭМ!$D$10+'СЕТ СН'!$F$5-'СЕТ СН'!$F$20</f>
        <v>2269.8198548199998</v>
      </c>
      <c r="M33" s="36">
        <f>SUMIFS(СВЦЭМ!$C$39:$C$782,СВЦЭМ!$A$39:$A$782,$A33,СВЦЭМ!$B$39:$B$782,M$11)+'СЕТ СН'!$F$12+СВЦЭМ!$D$10+'СЕТ СН'!$F$5-'СЕТ СН'!$F$20</f>
        <v>2275.29722988</v>
      </c>
      <c r="N33" s="36">
        <f>SUMIFS(СВЦЭМ!$C$39:$C$782,СВЦЭМ!$A$39:$A$782,$A33,СВЦЭМ!$B$39:$B$782,N$11)+'СЕТ СН'!$F$12+СВЦЭМ!$D$10+'СЕТ СН'!$F$5-'СЕТ СН'!$F$20</f>
        <v>2312.95458684</v>
      </c>
      <c r="O33" s="36">
        <f>SUMIFS(СВЦЭМ!$C$39:$C$782,СВЦЭМ!$A$39:$A$782,$A33,СВЦЭМ!$B$39:$B$782,O$11)+'СЕТ СН'!$F$12+СВЦЭМ!$D$10+'СЕТ СН'!$F$5-'СЕТ СН'!$F$20</f>
        <v>2270.3459821699998</v>
      </c>
      <c r="P33" s="36">
        <f>SUMIFS(СВЦЭМ!$C$39:$C$782,СВЦЭМ!$A$39:$A$782,$A33,СВЦЭМ!$B$39:$B$782,P$11)+'СЕТ СН'!$F$12+СВЦЭМ!$D$10+'СЕТ СН'!$F$5-'СЕТ СН'!$F$20</f>
        <v>2273.6684786699998</v>
      </c>
      <c r="Q33" s="36">
        <f>SUMIFS(СВЦЭМ!$C$39:$C$782,СВЦЭМ!$A$39:$A$782,$A33,СВЦЭМ!$B$39:$B$782,Q$11)+'СЕТ СН'!$F$12+СВЦЭМ!$D$10+'СЕТ СН'!$F$5-'СЕТ СН'!$F$20</f>
        <v>2297.0161794799997</v>
      </c>
      <c r="R33" s="36">
        <f>SUMIFS(СВЦЭМ!$C$39:$C$782,СВЦЭМ!$A$39:$A$782,$A33,СВЦЭМ!$B$39:$B$782,R$11)+'СЕТ СН'!$F$12+СВЦЭМ!$D$10+'СЕТ СН'!$F$5-'СЕТ СН'!$F$20</f>
        <v>2293.0874400499997</v>
      </c>
      <c r="S33" s="36">
        <f>SUMIFS(СВЦЭМ!$C$39:$C$782,СВЦЭМ!$A$39:$A$782,$A33,СВЦЭМ!$B$39:$B$782,S$11)+'СЕТ СН'!$F$12+СВЦЭМ!$D$10+'СЕТ СН'!$F$5-'СЕТ СН'!$F$20</f>
        <v>2293.1225504699996</v>
      </c>
      <c r="T33" s="36">
        <f>SUMIFS(СВЦЭМ!$C$39:$C$782,СВЦЭМ!$A$39:$A$782,$A33,СВЦЭМ!$B$39:$B$782,T$11)+'СЕТ СН'!$F$12+СВЦЭМ!$D$10+'СЕТ СН'!$F$5-'СЕТ СН'!$F$20</f>
        <v>2243.9910548899998</v>
      </c>
      <c r="U33" s="36">
        <f>SUMIFS(СВЦЭМ!$C$39:$C$782,СВЦЭМ!$A$39:$A$782,$A33,СВЦЭМ!$B$39:$B$782,U$11)+'СЕТ СН'!$F$12+СВЦЭМ!$D$10+'СЕТ СН'!$F$5-'СЕТ СН'!$F$20</f>
        <v>2236.23919282</v>
      </c>
      <c r="V33" s="36">
        <f>SUMIFS(СВЦЭМ!$C$39:$C$782,СВЦЭМ!$A$39:$A$782,$A33,СВЦЭМ!$B$39:$B$782,V$11)+'СЕТ СН'!$F$12+СВЦЭМ!$D$10+'СЕТ СН'!$F$5-'СЕТ СН'!$F$20</f>
        <v>2260.4868337600001</v>
      </c>
      <c r="W33" s="36">
        <f>SUMIFS(СВЦЭМ!$C$39:$C$782,СВЦЭМ!$A$39:$A$782,$A33,СВЦЭМ!$B$39:$B$782,W$11)+'СЕТ СН'!$F$12+СВЦЭМ!$D$10+'СЕТ СН'!$F$5-'СЕТ СН'!$F$20</f>
        <v>2246.2413970600001</v>
      </c>
      <c r="X33" s="36">
        <f>SUMIFS(СВЦЭМ!$C$39:$C$782,СВЦЭМ!$A$39:$A$782,$A33,СВЦЭМ!$B$39:$B$782,X$11)+'СЕТ СН'!$F$12+СВЦЭМ!$D$10+'СЕТ СН'!$F$5-'СЕТ СН'!$F$20</f>
        <v>2272.6581707699997</v>
      </c>
      <c r="Y33" s="36">
        <f>SUMIFS(СВЦЭМ!$C$39:$C$782,СВЦЭМ!$A$39:$A$782,$A33,СВЦЭМ!$B$39:$B$782,Y$11)+'СЕТ СН'!$F$12+СВЦЭМ!$D$10+'СЕТ СН'!$F$5-'СЕТ СН'!$F$20</f>
        <v>2285.8188133599997</v>
      </c>
    </row>
    <row r="34" spans="1:25" ht="15.75" x14ac:dyDescent="0.2">
      <c r="A34" s="35">
        <f t="shared" si="0"/>
        <v>44888</v>
      </c>
      <c r="B34" s="36">
        <f>SUMIFS(СВЦЭМ!$C$39:$C$782,СВЦЭМ!$A$39:$A$782,$A34,СВЦЭМ!$B$39:$B$782,B$11)+'СЕТ СН'!$F$12+СВЦЭМ!$D$10+'СЕТ СН'!$F$5-'СЕТ СН'!$F$20</f>
        <v>2279.6128497499999</v>
      </c>
      <c r="C34" s="36">
        <f>SUMIFS(СВЦЭМ!$C$39:$C$782,СВЦЭМ!$A$39:$A$782,$A34,СВЦЭМ!$B$39:$B$782,C$11)+'СЕТ СН'!$F$12+СВЦЭМ!$D$10+'СЕТ СН'!$F$5-'СЕТ СН'!$F$20</f>
        <v>2309.6856005199998</v>
      </c>
      <c r="D34" s="36">
        <f>SUMIFS(СВЦЭМ!$C$39:$C$782,СВЦЭМ!$A$39:$A$782,$A34,СВЦЭМ!$B$39:$B$782,D$11)+'СЕТ СН'!$F$12+СВЦЭМ!$D$10+'СЕТ СН'!$F$5-'СЕТ СН'!$F$20</f>
        <v>2345.2327682599998</v>
      </c>
      <c r="E34" s="36">
        <f>SUMIFS(СВЦЭМ!$C$39:$C$782,СВЦЭМ!$A$39:$A$782,$A34,СВЦЭМ!$B$39:$B$782,E$11)+'СЕТ СН'!$F$12+СВЦЭМ!$D$10+'СЕТ СН'!$F$5-'СЕТ СН'!$F$20</f>
        <v>2350.5239476699999</v>
      </c>
      <c r="F34" s="36">
        <f>SUMIFS(СВЦЭМ!$C$39:$C$782,СВЦЭМ!$A$39:$A$782,$A34,СВЦЭМ!$B$39:$B$782,F$11)+'СЕТ СН'!$F$12+СВЦЭМ!$D$10+'СЕТ СН'!$F$5-'СЕТ СН'!$F$20</f>
        <v>2381.3684662400001</v>
      </c>
      <c r="G34" s="36">
        <f>SUMIFS(СВЦЭМ!$C$39:$C$782,СВЦЭМ!$A$39:$A$782,$A34,СВЦЭМ!$B$39:$B$782,G$11)+'СЕТ СН'!$F$12+СВЦЭМ!$D$10+'СЕТ СН'!$F$5-'СЕТ СН'!$F$20</f>
        <v>2357.69555025</v>
      </c>
      <c r="H34" s="36">
        <f>SUMIFS(СВЦЭМ!$C$39:$C$782,СВЦЭМ!$A$39:$A$782,$A34,СВЦЭМ!$B$39:$B$782,H$11)+'СЕТ СН'!$F$12+СВЦЭМ!$D$10+'СЕТ СН'!$F$5-'СЕТ СН'!$F$20</f>
        <v>2309.7751447399996</v>
      </c>
      <c r="I34" s="36">
        <f>SUMIFS(СВЦЭМ!$C$39:$C$782,СВЦЭМ!$A$39:$A$782,$A34,СВЦЭМ!$B$39:$B$782,I$11)+'СЕТ СН'!$F$12+СВЦЭМ!$D$10+'СЕТ СН'!$F$5-'СЕТ СН'!$F$20</f>
        <v>2285.2133671000001</v>
      </c>
      <c r="J34" s="36">
        <f>SUMIFS(СВЦЭМ!$C$39:$C$782,СВЦЭМ!$A$39:$A$782,$A34,СВЦЭМ!$B$39:$B$782,J$11)+'СЕТ СН'!$F$12+СВЦЭМ!$D$10+'СЕТ СН'!$F$5-'СЕТ СН'!$F$20</f>
        <v>2252.8401328800001</v>
      </c>
      <c r="K34" s="36">
        <f>SUMIFS(СВЦЭМ!$C$39:$C$782,СВЦЭМ!$A$39:$A$782,$A34,СВЦЭМ!$B$39:$B$782,K$11)+'СЕТ СН'!$F$12+СВЦЭМ!$D$10+'СЕТ СН'!$F$5-'СЕТ СН'!$F$20</f>
        <v>2291.3561003899999</v>
      </c>
      <c r="L34" s="36">
        <f>SUMIFS(СВЦЭМ!$C$39:$C$782,СВЦЭМ!$A$39:$A$782,$A34,СВЦЭМ!$B$39:$B$782,L$11)+'СЕТ СН'!$F$12+СВЦЭМ!$D$10+'СЕТ СН'!$F$5-'СЕТ СН'!$F$20</f>
        <v>2316.5810949899997</v>
      </c>
      <c r="M34" s="36">
        <f>SUMIFS(СВЦЭМ!$C$39:$C$782,СВЦЭМ!$A$39:$A$782,$A34,СВЦЭМ!$B$39:$B$782,M$11)+'СЕТ СН'!$F$12+СВЦЭМ!$D$10+'СЕТ СН'!$F$5-'СЕТ СН'!$F$20</f>
        <v>2317.4580013300001</v>
      </c>
      <c r="N34" s="36">
        <f>SUMIFS(СВЦЭМ!$C$39:$C$782,СВЦЭМ!$A$39:$A$782,$A34,СВЦЭМ!$B$39:$B$782,N$11)+'СЕТ СН'!$F$12+СВЦЭМ!$D$10+'СЕТ СН'!$F$5-'СЕТ СН'!$F$20</f>
        <v>2342.3911112300002</v>
      </c>
      <c r="O34" s="36">
        <f>SUMIFS(СВЦЭМ!$C$39:$C$782,СВЦЭМ!$A$39:$A$782,$A34,СВЦЭМ!$B$39:$B$782,O$11)+'СЕТ СН'!$F$12+СВЦЭМ!$D$10+'СЕТ СН'!$F$5-'СЕТ СН'!$F$20</f>
        <v>2351.0020751100001</v>
      </c>
      <c r="P34" s="36">
        <f>SUMIFS(СВЦЭМ!$C$39:$C$782,СВЦЭМ!$A$39:$A$782,$A34,СВЦЭМ!$B$39:$B$782,P$11)+'СЕТ СН'!$F$12+СВЦЭМ!$D$10+'СЕТ СН'!$F$5-'СЕТ СН'!$F$20</f>
        <v>2360.9706353199999</v>
      </c>
      <c r="Q34" s="36">
        <f>SUMIFS(СВЦЭМ!$C$39:$C$782,СВЦЭМ!$A$39:$A$782,$A34,СВЦЭМ!$B$39:$B$782,Q$11)+'СЕТ СН'!$F$12+СВЦЭМ!$D$10+'СЕТ СН'!$F$5-'СЕТ СН'!$F$20</f>
        <v>2351.8732915399996</v>
      </c>
      <c r="R34" s="36">
        <f>SUMIFS(СВЦЭМ!$C$39:$C$782,СВЦЭМ!$A$39:$A$782,$A34,СВЦЭМ!$B$39:$B$782,R$11)+'СЕТ СН'!$F$12+СВЦЭМ!$D$10+'СЕТ СН'!$F$5-'СЕТ СН'!$F$20</f>
        <v>2355.1156197099999</v>
      </c>
      <c r="S34" s="36">
        <f>SUMIFS(СВЦЭМ!$C$39:$C$782,СВЦЭМ!$A$39:$A$782,$A34,СВЦЭМ!$B$39:$B$782,S$11)+'СЕТ СН'!$F$12+СВЦЭМ!$D$10+'СЕТ СН'!$F$5-'СЕТ СН'!$F$20</f>
        <v>2334.4809853699999</v>
      </c>
      <c r="T34" s="36">
        <f>SUMIFS(СВЦЭМ!$C$39:$C$782,СВЦЭМ!$A$39:$A$782,$A34,СВЦЭМ!$B$39:$B$782,T$11)+'СЕТ СН'!$F$12+СВЦЭМ!$D$10+'СЕТ СН'!$F$5-'СЕТ СН'!$F$20</f>
        <v>2285.3285344300002</v>
      </c>
      <c r="U34" s="36">
        <f>SUMIFS(СВЦЭМ!$C$39:$C$782,СВЦЭМ!$A$39:$A$782,$A34,СВЦЭМ!$B$39:$B$782,U$11)+'СЕТ СН'!$F$12+СВЦЭМ!$D$10+'СЕТ СН'!$F$5-'СЕТ СН'!$F$20</f>
        <v>2264.6349930799997</v>
      </c>
      <c r="V34" s="36">
        <f>SUMIFS(СВЦЭМ!$C$39:$C$782,СВЦЭМ!$A$39:$A$782,$A34,СВЦЭМ!$B$39:$B$782,V$11)+'СЕТ СН'!$F$12+СВЦЭМ!$D$10+'СЕТ СН'!$F$5-'СЕТ СН'!$F$20</f>
        <v>2256.5629738899997</v>
      </c>
      <c r="W34" s="36">
        <f>SUMIFS(СВЦЭМ!$C$39:$C$782,СВЦЭМ!$A$39:$A$782,$A34,СВЦЭМ!$B$39:$B$782,W$11)+'СЕТ СН'!$F$12+СВЦЭМ!$D$10+'СЕТ СН'!$F$5-'СЕТ СН'!$F$20</f>
        <v>2265.2758231600001</v>
      </c>
      <c r="X34" s="36">
        <f>SUMIFS(СВЦЭМ!$C$39:$C$782,СВЦЭМ!$A$39:$A$782,$A34,СВЦЭМ!$B$39:$B$782,X$11)+'СЕТ СН'!$F$12+СВЦЭМ!$D$10+'СЕТ СН'!$F$5-'СЕТ СН'!$F$20</f>
        <v>2266.4031125800002</v>
      </c>
      <c r="Y34" s="36">
        <f>SUMIFS(СВЦЭМ!$C$39:$C$782,СВЦЭМ!$A$39:$A$782,$A34,СВЦЭМ!$B$39:$B$782,Y$11)+'СЕТ СН'!$F$12+СВЦЭМ!$D$10+'СЕТ СН'!$F$5-'СЕТ СН'!$F$20</f>
        <v>2282.7171290400001</v>
      </c>
    </row>
    <row r="35" spans="1:25" ht="15.75" x14ac:dyDescent="0.2">
      <c r="A35" s="35">
        <f t="shared" si="0"/>
        <v>44889</v>
      </c>
      <c r="B35" s="36">
        <f>SUMIFS(СВЦЭМ!$C$39:$C$782,СВЦЭМ!$A$39:$A$782,$A35,СВЦЭМ!$B$39:$B$782,B$11)+'СЕТ СН'!$F$12+СВЦЭМ!$D$10+'СЕТ СН'!$F$5-'СЕТ СН'!$F$20</f>
        <v>2366.4552935299998</v>
      </c>
      <c r="C35" s="36">
        <f>SUMIFS(СВЦЭМ!$C$39:$C$782,СВЦЭМ!$A$39:$A$782,$A35,СВЦЭМ!$B$39:$B$782,C$11)+'СЕТ СН'!$F$12+СВЦЭМ!$D$10+'СЕТ СН'!$F$5-'СЕТ СН'!$F$20</f>
        <v>2397.6479830199996</v>
      </c>
      <c r="D35" s="36">
        <f>SUMIFS(СВЦЭМ!$C$39:$C$782,СВЦЭМ!$A$39:$A$782,$A35,СВЦЭМ!$B$39:$B$782,D$11)+'СЕТ СН'!$F$12+СВЦЭМ!$D$10+'СЕТ СН'!$F$5-'СЕТ СН'!$F$20</f>
        <v>2403.7759450200001</v>
      </c>
      <c r="E35" s="36">
        <f>SUMIFS(СВЦЭМ!$C$39:$C$782,СВЦЭМ!$A$39:$A$782,$A35,СВЦЭМ!$B$39:$B$782,E$11)+'СЕТ СН'!$F$12+СВЦЭМ!$D$10+'СЕТ СН'!$F$5-'СЕТ СН'!$F$20</f>
        <v>2411.5769857699997</v>
      </c>
      <c r="F35" s="36">
        <f>SUMIFS(СВЦЭМ!$C$39:$C$782,СВЦЭМ!$A$39:$A$782,$A35,СВЦЭМ!$B$39:$B$782,F$11)+'СЕТ СН'!$F$12+СВЦЭМ!$D$10+'СЕТ СН'!$F$5-'СЕТ СН'!$F$20</f>
        <v>2419.1495129800001</v>
      </c>
      <c r="G35" s="36">
        <f>SUMIFS(СВЦЭМ!$C$39:$C$782,СВЦЭМ!$A$39:$A$782,$A35,СВЦЭМ!$B$39:$B$782,G$11)+'СЕТ СН'!$F$12+СВЦЭМ!$D$10+'СЕТ СН'!$F$5-'СЕТ СН'!$F$20</f>
        <v>2418.73372015</v>
      </c>
      <c r="H35" s="36">
        <f>SUMIFS(СВЦЭМ!$C$39:$C$782,СВЦЭМ!$A$39:$A$782,$A35,СВЦЭМ!$B$39:$B$782,H$11)+'СЕТ СН'!$F$12+СВЦЭМ!$D$10+'СЕТ СН'!$F$5-'СЕТ СН'!$F$20</f>
        <v>2403.0151281399999</v>
      </c>
      <c r="I35" s="36">
        <f>SUMIFS(СВЦЭМ!$C$39:$C$782,СВЦЭМ!$A$39:$A$782,$A35,СВЦЭМ!$B$39:$B$782,I$11)+'СЕТ СН'!$F$12+СВЦЭМ!$D$10+'СЕТ СН'!$F$5-'СЕТ СН'!$F$20</f>
        <v>2371.6070478199999</v>
      </c>
      <c r="J35" s="36">
        <f>SUMIFS(СВЦЭМ!$C$39:$C$782,СВЦЭМ!$A$39:$A$782,$A35,СВЦЭМ!$B$39:$B$782,J$11)+'СЕТ СН'!$F$12+СВЦЭМ!$D$10+'СЕТ СН'!$F$5-'СЕТ СН'!$F$20</f>
        <v>2317.6482279100001</v>
      </c>
      <c r="K35" s="36">
        <f>SUMIFS(СВЦЭМ!$C$39:$C$782,СВЦЭМ!$A$39:$A$782,$A35,СВЦЭМ!$B$39:$B$782,K$11)+'СЕТ СН'!$F$12+СВЦЭМ!$D$10+'СЕТ СН'!$F$5-'СЕТ СН'!$F$20</f>
        <v>2376.4235616199999</v>
      </c>
      <c r="L35" s="36">
        <f>SUMIFS(СВЦЭМ!$C$39:$C$782,СВЦЭМ!$A$39:$A$782,$A35,СВЦЭМ!$B$39:$B$782,L$11)+'СЕТ СН'!$F$12+СВЦЭМ!$D$10+'СЕТ СН'!$F$5-'СЕТ СН'!$F$20</f>
        <v>2438.6770300999997</v>
      </c>
      <c r="M35" s="36">
        <f>SUMIFS(СВЦЭМ!$C$39:$C$782,СВЦЭМ!$A$39:$A$782,$A35,СВЦЭМ!$B$39:$B$782,M$11)+'СЕТ СН'!$F$12+СВЦЭМ!$D$10+'СЕТ СН'!$F$5-'СЕТ СН'!$F$20</f>
        <v>2441.31378546</v>
      </c>
      <c r="N35" s="36">
        <f>SUMIFS(СВЦЭМ!$C$39:$C$782,СВЦЭМ!$A$39:$A$782,$A35,СВЦЭМ!$B$39:$B$782,N$11)+'СЕТ СН'!$F$12+СВЦЭМ!$D$10+'СЕТ СН'!$F$5-'СЕТ СН'!$F$20</f>
        <v>2472.8780492300002</v>
      </c>
      <c r="O35" s="36">
        <f>SUMIFS(СВЦЭМ!$C$39:$C$782,СВЦЭМ!$A$39:$A$782,$A35,СВЦЭМ!$B$39:$B$782,O$11)+'СЕТ СН'!$F$12+СВЦЭМ!$D$10+'СЕТ СН'!$F$5-'СЕТ СН'!$F$20</f>
        <v>2471.3497465800001</v>
      </c>
      <c r="P35" s="36">
        <f>SUMIFS(СВЦЭМ!$C$39:$C$782,СВЦЭМ!$A$39:$A$782,$A35,СВЦЭМ!$B$39:$B$782,P$11)+'СЕТ СН'!$F$12+СВЦЭМ!$D$10+'СЕТ СН'!$F$5-'СЕТ СН'!$F$20</f>
        <v>2472.5257926899999</v>
      </c>
      <c r="Q35" s="36">
        <f>SUMIFS(СВЦЭМ!$C$39:$C$782,СВЦЭМ!$A$39:$A$782,$A35,СВЦЭМ!$B$39:$B$782,Q$11)+'СЕТ СН'!$F$12+СВЦЭМ!$D$10+'СЕТ СН'!$F$5-'СЕТ СН'!$F$20</f>
        <v>2469.31013626</v>
      </c>
      <c r="R35" s="36">
        <f>SUMIFS(СВЦЭМ!$C$39:$C$782,СВЦЭМ!$A$39:$A$782,$A35,СВЦЭМ!$B$39:$B$782,R$11)+'СЕТ СН'!$F$12+СВЦЭМ!$D$10+'СЕТ СН'!$F$5-'СЕТ СН'!$F$20</f>
        <v>2460.2553895700003</v>
      </c>
      <c r="S35" s="36">
        <f>SUMIFS(СВЦЭМ!$C$39:$C$782,СВЦЭМ!$A$39:$A$782,$A35,СВЦЭМ!$B$39:$B$782,S$11)+'СЕТ СН'!$F$12+СВЦЭМ!$D$10+'СЕТ СН'!$F$5-'СЕТ СН'!$F$20</f>
        <v>2419.9655974099996</v>
      </c>
      <c r="T35" s="36">
        <f>SUMIFS(СВЦЭМ!$C$39:$C$782,СВЦЭМ!$A$39:$A$782,$A35,СВЦЭМ!$B$39:$B$782,T$11)+'СЕТ СН'!$F$12+СВЦЭМ!$D$10+'СЕТ СН'!$F$5-'СЕТ СН'!$F$20</f>
        <v>2362.4192602900002</v>
      </c>
      <c r="U35" s="36">
        <f>SUMIFS(СВЦЭМ!$C$39:$C$782,СВЦЭМ!$A$39:$A$782,$A35,СВЦЭМ!$B$39:$B$782,U$11)+'СЕТ СН'!$F$12+СВЦЭМ!$D$10+'СЕТ СН'!$F$5-'СЕТ СН'!$F$20</f>
        <v>2317.5159642099998</v>
      </c>
      <c r="V35" s="36">
        <f>SUMIFS(СВЦЭМ!$C$39:$C$782,СВЦЭМ!$A$39:$A$782,$A35,СВЦЭМ!$B$39:$B$782,V$11)+'СЕТ СН'!$F$12+СВЦЭМ!$D$10+'СЕТ СН'!$F$5-'СЕТ СН'!$F$20</f>
        <v>2322.0673598900003</v>
      </c>
      <c r="W35" s="36">
        <f>SUMIFS(СВЦЭМ!$C$39:$C$782,СВЦЭМ!$A$39:$A$782,$A35,СВЦЭМ!$B$39:$B$782,W$11)+'СЕТ СН'!$F$12+СВЦЭМ!$D$10+'СЕТ СН'!$F$5-'СЕТ СН'!$F$20</f>
        <v>2331.03655596</v>
      </c>
      <c r="X35" s="36">
        <f>SUMIFS(СВЦЭМ!$C$39:$C$782,СВЦЭМ!$A$39:$A$782,$A35,СВЦЭМ!$B$39:$B$782,X$11)+'СЕТ СН'!$F$12+СВЦЭМ!$D$10+'СЕТ СН'!$F$5-'СЕТ СН'!$F$20</f>
        <v>2342.90504083</v>
      </c>
      <c r="Y35" s="36">
        <f>SUMIFS(СВЦЭМ!$C$39:$C$782,СВЦЭМ!$A$39:$A$782,$A35,СВЦЭМ!$B$39:$B$782,Y$11)+'СЕТ СН'!$F$12+СВЦЭМ!$D$10+'СЕТ СН'!$F$5-'СЕТ СН'!$F$20</f>
        <v>2365.7062837799999</v>
      </c>
    </row>
    <row r="36" spans="1:25" ht="15.75" x14ac:dyDescent="0.2">
      <c r="A36" s="35">
        <f t="shared" si="0"/>
        <v>44890</v>
      </c>
      <c r="B36" s="36">
        <f>SUMIFS(СВЦЭМ!$C$39:$C$782,СВЦЭМ!$A$39:$A$782,$A36,СВЦЭМ!$B$39:$B$782,B$11)+'СЕТ СН'!$F$12+СВЦЭМ!$D$10+'СЕТ СН'!$F$5-'СЕТ СН'!$F$20</f>
        <v>2284.9574443800002</v>
      </c>
      <c r="C36" s="36">
        <f>SUMIFS(СВЦЭМ!$C$39:$C$782,СВЦЭМ!$A$39:$A$782,$A36,СВЦЭМ!$B$39:$B$782,C$11)+'СЕТ СН'!$F$12+СВЦЭМ!$D$10+'СЕТ СН'!$F$5-'СЕТ СН'!$F$20</f>
        <v>2343.5256936799997</v>
      </c>
      <c r="D36" s="36">
        <f>SUMIFS(СВЦЭМ!$C$39:$C$782,СВЦЭМ!$A$39:$A$782,$A36,СВЦЭМ!$B$39:$B$782,D$11)+'СЕТ СН'!$F$12+СВЦЭМ!$D$10+'СЕТ СН'!$F$5-'СЕТ СН'!$F$20</f>
        <v>2408.04025585</v>
      </c>
      <c r="E36" s="36">
        <f>SUMIFS(СВЦЭМ!$C$39:$C$782,СВЦЭМ!$A$39:$A$782,$A36,СВЦЭМ!$B$39:$B$782,E$11)+'СЕТ СН'!$F$12+СВЦЭМ!$D$10+'СЕТ СН'!$F$5-'СЕТ СН'!$F$20</f>
        <v>2428.4180528500001</v>
      </c>
      <c r="F36" s="36">
        <f>SUMIFS(СВЦЭМ!$C$39:$C$782,СВЦЭМ!$A$39:$A$782,$A36,СВЦЭМ!$B$39:$B$782,F$11)+'СЕТ СН'!$F$12+СВЦЭМ!$D$10+'СЕТ СН'!$F$5-'СЕТ СН'!$F$20</f>
        <v>2424.6539696199998</v>
      </c>
      <c r="G36" s="36">
        <f>SUMIFS(СВЦЭМ!$C$39:$C$782,СВЦЭМ!$A$39:$A$782,$A36,СВЦЭМ!$B$39:$B$782,G$11)+'СЕТ СН'!$F$12+СВЦЭМ!$D$10+'СЕТ СН'!$F$5-'СЕТ СН'!$F$20</f>
        <v>2415.8262510899999</v>
      </c>
      <c r="H36" s="36">
        <f>SUMIFS(СВЦЭМ!$C$39:$C$782,СВЦЭМ!$A$39:$A$782,$A36,СВЦЭМ!$B$39:$B$782,H$11)+'СЕТ СН'!$F$12+СВЦЭМ!$D$10+'СЕТ СН'!$F$5-'СЕТ СН'!$F$20</f>
        <v>2372.6780622699998</v>
      </c>
      <c r="I36" s="36">
        <f>SUMIFS(СВЦЭМ!$C$39:$C$782,СВЦЭМ!$A$39:$A$782,$A36,СВЦЭМ!$B$39:$B$782,I$11)+'СЕТ СН'!$F$12+СВЦЭМ!$D$10+'СЕТ СН'!$F$5-'СЕТ СН'!$F$20</f>
        <v>2339.6084233399997</v>
      </c>
      <c r="J36" s="36">
        <f>SUMIFS(СВЦЭМ!$C$39:$C$782,СВЦЭМ!$A$39:$A$782,$A36,СВЦЭМ!$B$39:$B$782,J$11)+'СЕТ СН'!$F$12+СВЦЭМ!$D$10+'СЕТ СН'!$F$5-'СЕТ СН'!$F$20</f>
        <v>2288.3617668099996</v>
      </c>
      <c r="K36" s="36">
        <f>SUMIFS(СВЦЭМ!$C$39:$C$782,СВЦЭМ!$A$39:$A$782,$A36,СВЦЭМ!$B$39:$B$782,K$11)+'СЕТ СН'!$F$12+СВЦЭМ!$D$10+'СЕТ СН'!$F$5-'СЕТ СН'!$F$20</f>
        <v>2311.6306536900001</v>
      </c>
      <c r="L36" s="36">
        <f>SUMIFS(СВЦЭМ!$C$39:$C$782,СВЦЭМ!$A$39:$A$782,$A36,СВЦЭМ!$B$39:$B$782,L$11)+'СЕТ СН'!$F$12+СВЦЭМ!$D$10+'СЕТ СН'!$F$5-'СЕТ СН'!$F$20</f>
        <v>2300.2161874799999</v>
      </c>
      <c r="M36" s="36">
        <f>SUMIFS(СВЦЭМ!$C$39:$C$782,СВЦЭМ!$A$39:$A$782,$A36,СВЦЭМ!$B$39:$B$782,M$11)+'СЕТ СН'!$F$12+СВЦЭМ!$D$10+'СЕТ СН'!$F$5-'СЕТ СН'!$F$20</f>
        <v>2319.1058021899998</v>
      </c>
      <c r="N36" s="36">
        <f>SUMIFS(СВЦЭМ!$C$39:$C$782,СВЦЭМ!$A$39:$A$782,$A36,СВЦЭМ!$B$39:$B$782,N$11)+'СЕТ СН'!$F$12+СВЦЭМ!$D$10+'СЕТ СН'!$F$5-'СЕТ СН'!$F$20</f>
        <v>2344.0716550400002</v>
      </c>
      <c r="O36" s="36">
        <f>SUMIFS(СВЦЭМ!$C$39:$C$782,СВЦЭМ!$A$39:$A$782,$A36,СВЦЭМ!$B$39:$B$782,O$11)+'СЕТ СН'!$F$12+СВЦЭМ!$D$10+'СЕТ СН'!$F$5-'СЕТ СН'!$F$20</f>
        <v>2327.06345526</v>
      </c>
      <c r="P36" s="36">
        <f>SUMIFS(СВЦЭМ!$C$39:$C$782,СВЦЭМ!$A$39:$A$782,$A36,СВЦЭМ!$B$39:$B$782,P$11)+'СЕТ СН'!$F$12+СВЦЭМ!$D$10+'СЕТ СН'!$F$5-'СЕТ СН'!$F$20</f>
        <v>2333.4787723899999</v>
      </c>
      <c r="Q36" s="36">
        <f>SUMIFS(СВЦЭМ!$C$39:$C$782,СВЦЭМ!$A$39:$A$782,$A36,СВЦЭМ!$B$39:$B$782,Q$11)+'СЕТ СН'!$F$12+СВЦЭМ!$D$10+'СЕТ СН'!$F$5-'СЕТ СН'!$F$20</f>
        <v>2364.7901679400002</v>
      </c>
      <c r="R36" s="36">
        <f>SUMIFS(СВЦЭМ!$C$39:$C$782,СВЦЭМ!$A$39:$A$782,$A36,СВЦЭМ!$B$39:$B$782,R$11)+'СЕТ СН'!$F$12+СВЦЭМ!$D$10+'СЕТ СН'!$F$5-'СЕТ СН'!$F$20</f>
        <v>2347.84886671</v>
      </c>
      <c r="S36" s="36">
        <f>SUMIFS(СВЦЭМ!$C$39:$C$782,СВЦЭМ!$A$39:$A$782,$A36,СВЦЭМ!$B$39:$B$782,S$11)+'СЕТ СН'!$F$12+СВЦЭМ!$D$10+'СЕТ СН'!$F$5-'СЕТ СН'!$F$20</f>
        <v>2282.1255383400003</v>
      </c>
      <c r="T36" s="36">
        <f>SUMIFS(СВЦЭМ!$C$39:$C$782,СВЦЭМ!$A$39:$A$782,$A36,СВЦЭМ!$B$39:$B$782,T$11)+'СЕТ СН'!$F$12+СВЦЭМ!$D$10+'СЕТ СН'!$F$5-'СЕТ СН'!$F$20</f>
        <v>2267.8343887999999</v>
      </c>
      <c r="U36" s="36">
        <f>SUMIFS(СВЦЭМ!$C$39:$C$782,СВЦЭМ!$A$39:$A$782,$A36,СВЦЭМ!$B$39:$B$782,U$11)+'СЕТ СН'!$F$12+СВЦЭМ!$D$10+'СЕТ СН'!$F$5-'СЕТ СН'!$F$20</f>
        <v>2278.7159449299998</v>
      </c>
      <c r="V36" s="36">
        <f>SUMIFS(СВЦЭМ!$C$39:$C$782,СВЦЭМ!$A$39:$A$782,$A36,СВЦЭМ!$B$39:$B$782,V$11)+'СЕТ СН'!$F$12+СВЦЭМ!$D$10+'СЕТ СН'!$F$5-'СЕТ СН'!$F$20</f>
        <v>2303.1414339399998</v>
      </c>
      <c r="W36" s="36">
        <f>SUMIFS(СВЦЭМ!$C$39:$C$782,СВЦЭМ!$A$39:$A$782,$A36,СВЦЭМ!$B$39:$B$782,W$11)+'СЕТ СН'!$F$12+СВЦЭМ!$D$10+'СЕТ СН'!$F$5-'СЕТ СН'!$F$20</f>
        <v>2305.91305216</v>
      </c>
      <c r="X36" s="36">
        <f>SUMIFS(СВЦЭМ!$C$39:$C$782,СВЦЭМ!$A$39:$A$782,$A36,СВЦЭМ!$B$39:$B$782,X$11)+'СЕТ СН'!$F$12+СВЦЭМ!$D$10+'СЕТ СН'!$F$5-'СЕТ СН'!$F$20</f>
        <v>2309.03790897</v>
      </c>
      <c r="Y36" s="36">
        <f>SUMIFS(СВЦЭМ!$C$39:$C$782,СВЦЭМ!$A$39:$A$782,$A36,СВЦЭМ!$B$39:$B$782,Y$11)+'СЕТ СН'!$F$12+СВЦЭМ!$D$10+'СЕТ СН'!$F$5-'СЕТ СН'!$F$20</f>
        <v>2354.21547517</v>
      </c>
    </row>
    <row r="37" spans="1:25" ht="15.75" x14ac:dyDescent="0.2">
      <c r="A37" s="35">
        <f t="shared" si="0"/>
        <v>44891</v>
      </c>
      <c r="B37" s="36">
        <f>SUMIFS(СВЦЭМ!$C$39:$C$782,СВЦЭМ!$A$39:$A$782,$A37,СВЦЭМ!$B$39:$B$782,B$11)+'СЕТ СН'!$F$12+СВЦЭМ!$D$10+'СЕТ СН'!$F$5-'СЕТ СН'!$F$20</f>
        <v>2351.1525154700003</v>
      </c>
      <c r="C37" s="36">
        <f>SUMIFS(СВЦЭМ!$C$39:$C$782,СВЦЭМ!$A$39:$A$782,$A37,СВЦЭМ!$B$39:$B$782,C$11)+'СЕТ СН'!$F$12+СВЦЭМ!$D$10+'СЕТ СН'!$F$5-'СЕТ СН'!$F$20</f>
        <v>2384.4044420800001</v>
      </c>
      <c r="D37" s="36">
        <f>SUMIFS(СВЦЭМ!$C$39:$C$782,СВЦЭМ!$A$39:$A$782,$A37,СВЦЭМ!$B$39:$B$782,D$11)+'СЕТ СН'!$F$12+СВЦЭМ!$D$10+'СЕТ СН'!$F$5-'СЕТ СН'!$F$20</f>
        <v>2387.8269206</v>
      </c>
      <c r="E37" s="36">
        <f>SUMIFS(СВЦЭМ!$C$39:$C$782,СВЦЭМ!$A$39:$A$782,$A37,СВЦЭМ!$B$39:$B$782,E$11)+'СЕТ СН'!$F$12+СВЦЭМ!$D$10+'СЕТ СН'!$F$5-'СЕТ СН'!$F$20</f>
        <v>2394.2165665399998</v>
      </c>
      <c r="F37" s="36">
        <f>SUMIFS(СВЦЭМ!$C$39:$C$782,СВЦЭМ!$A$39:$A$782,$A37,СВЦЭМ!$B$39:$B$782,F$11)+'СЕТ СН'!$F$12+СВЦЭМ!$D$10+'СЕТ СН'!$F$5-'СЕТ СН'!$F$20</f>
        <v>2397.0064080299999</v>
      </c>
      <c r="G37" s="36">
        <f>SUMIFS(СВЦЭМ!$C$39:$C$782,СВЦЭМ!$A$39:$A$782,$A37,СВЦЭМ!$B$39:$B$782,G$11)+'СЕТ СН'!$F$12+СВЦЭМ!$D$10+'СЕТ СН'!$F$5-'СЕТ СН'!$F$20</f>
        <v>2379.54173932</v>
      </c>
      <c r="H37" s="36">
        <f>SUMIFS(СВЦЭМ!$C$39:$C$782,СВЦЭМ!$A$39:$A$782,$A37,СВЦЭМ!$B$39:$B$782,H$11)+'СЕТ СН'!$F$12+СВЦЭМ!$D$10+'СЕТ СН'!$F$5-'СЕТ СН'!$F$20</f>
        <v>2369.9125490899996</v>
      </c>
      <c r="I37" s="36">
        <f>SUMIFS(СВЦЭМ!$C$39:$C$782,СВЦЭМ!$A$39:$A$782,$A37,СВЦЭМ!$B$39:$B$782,I$11)+'СЕТ СН'!$F$12+СВЦЭМ!$D$10+'СЕТ СН'!$F$5-'СЕТ СН'!$F$20</f>
        <v>2370.7380338299999</v>
      </c>
      <c r="J37" s="36">
        <f>SUMIFS(СВЦЭМ!$C$39:$C$782,СВЦЭМ!$A$39:$A$782,$A37,СВЦЭМ!$B$39:$B$782,J$11)+'СЕТ СН'!$F$12+СВЦЭМ!$D$10+'СЕТ СН'!$F$5-'СЕТ СН'!$F$20</f>
        <v>2320.5963659199997</v>
      </c>
      <c r="K37" s="36">
        <f>SUMIFS(СВЦЭМ!$C$39:$C$782,СВЦЭМ!$A$39:$A$782,$A37,СВЦЭМ!$B$39:$B$782,K$11)+'СЕТ СН'!$F$12+СВЦЭМ!$D$10+'СЕТ СН'!$F$5-'СЕТ СН'!$F$20</f>
        <v>2299.5938105300002</v>
      </c>
      <c r="L37" s="36">
        <f>SUMIFS(СВЦЭМ!$C$39:$C$782,СВЦЭМ!$A$39:$A$782,$A37,СВЦЭМ!$B$39:$B$782,L$11)+'СЕТ СН'!$F$12+СВЦЭМ!$D$10+'СЕТ СН'!$F$5-'СЕТ СН'!$F$20</f>
        <v>2304.42354974</v>
      </c>
      <c r="M37" s="36">
        <f>SUMIFS(СВЦЭМ!$C$39:$C$782,СВЦЭМ!$A$39:$A$782,$A37,СВЦЭМ!$B$39:$B$782,M$11)+'СЕТ СН'!$F$12+СВЦЭМ!$D$10+'СЕТ СН'!$F$5-'СЕТ СН'!$F$20</f>
        <v>2337.6963126399996</v>
      </c>
      <c r="N37" s="36">
        <f>SUMIFS(СВЦЭМ!$C$39:$C$782,СВЦЭМ!$A$39:$A$782,$A37,СВЦЭМ!$B$39:$B$782,N$11)+'СЕТ СН'!$F$12+СВЦЭМ!$D$10+'СЕТ СН'!$F$5-'СЕТ СН'!$F$20</f>
        <v>2371.36562288</v>
      </c>
      <c r="O37" s="36">
        <f>SUMIFS(СВЦЭМ!$C$39:$C$782,СВЦЭМ!$A$39:$A$782,$A37,СВЦЭМ!$B$39:$B$782,O$11)+'СЕТ СН'!$F$12+СВЦЭМ!$D$10+'СЕТ СН'!$F$5-'СЕТ СН'!$F$20</f>
        <v>2360.32973339</v>
      </c>
      <c r="P37" s="36">
        <f>SUMIFS(СВЦЭМ!$C$39:$C$782,СВЦЭМ!$A$39:$A$782,$A37,СВЦЭМ!$B$39:$B$782,P$11)+'СЕТ СН'!$F$12+СВЦЭМ!$D$10+'СЕТ СН'!$F$5-'СЕТ СН'!$F$20</f>
        <v>2369.6404354400001</v>
      </c>
      <c r="Q37" s="36">
        <f>SUMIFS(СВЦЭМ!$C$39:$C$782,СВЦЭМ!$A$39:$A$782,$A37,СВЦЭМ!$B$39:$B$782,Q$11)+'СЕТ СН'!$F$12+СВЦЭМ!$D$10+'СЕТ СН'!$F$5-'СЕТ СН'!$F$20</f>
        <v>2365.4974407499999</v>
      </c>
      <c r="R37" s="36">
        <f>SUMIFS(СВЦЭМ!$C$39:$C$782,СВЦЭМ!$A$39:$A$782,$A37,СВЦЭМ!$B$39:$B$782,R$11)+'СЕТ СН'!$F$12+СВЦЭМ!$D$10+'СЕТ СН'!$F$5-'СЕТ СН'!$F$20</f>
        <v>2335.4654661</v>
      </c>
      <c r="S37" s="36">
        <f>SUMIFS(СВЦЭМ!$C$39:$C$782,СВЦЭМ!$A$39:$A$782,$A37,СВЦЭМ!$B$39:$B$782,S$11)+'СЕТ СН'!$F$12+СВЦЭМ!$D$10+'СЕТ СН'!$F$5-'СЕТ СН'!$F$20</f>
        <v>2306.8779857</v>
      </c>
      <c r="T37" s="36">
        <f>SUMIFS(СВЦЭМ!$C$39:$C$782,СВЦЭМ!$A$39:$A$782,$A37,СВЦЭМ!$B$39:$B$782,T$11)+'СЕТ СН'!$F$12+СВЦЭМ!$D$10+'СЕТ СН'!$F$5-'СЕТ СН'!$F$20</f>
        <v>2298.8996421299998</v>
      </c>
      <c r="U37" s="36">
        <f>SUMIFS(СВЦЭМ!$C$39:$C$782,СВЦЭМ!$A$39:$A$782,$A37,СВЦЭМ!$B$39:$B$782,U$11)+'СЕТ СН'!$F$12+СВЦЭМ!$D$10+'СЕТ СН'!$F$5-'СЕТ СН'!$F$20</f>
        <v>2291.62839751</v>
      </c>
      <c r="V37" s="36">
        <f>SUMIFS(СВЦЭМ!$C$39:$C$782,СВЦЭМ!$A$39:$A$782,$A37,СВЦЭМ!$B$39:$B$782,V$11)+'СЕТ СН'!$F$12+СВЦЭМ!$D$10+'СЕТ СН'!$F$5-'СЕТ СН'!$F$20</f>
        <v>2330.3981113700002</v>
      </c>
      <c r="W37" s="36">
        <f>SUMIFS(СВЦЭМ!$C$39:$C$782,СВЦЭМ!$A$39:$A$782,$A37,СВЦЭМ!$B$39:$B$782,W$11)+'СЕТ СН'!$F$12+СВЦЭМ!$D$10+'СЕТ СН'!$F$5-'СЕТ СН'!$F$20</f>
        <v>2343.7500338</v>
      </c>
      <c r="X37" s="36">
        <f>SUMIFS(СВЦЭМ!$C$39:$C$782,СВЦЭМ!$A$39:$A$782,$A37,СВЦЭМ!$B$39:$B$782,X$11)+'СЕТ СН'!$F$12+СВЦЭМ!$D$10+'СЕТ СН'!$F$5-'СЕТ СН'!$F$20</f>
        <v>2371.6351597499997</v>
      </c>
      <c r="Y37" s="36">
        <f>SUMIFS(СВЦЭМ!$C$39:$C$782,СВЦЭМ!$A$39:$A$782,$A37,СВЦЭМ!$B$39:$B$782,Y$11)+'СЕТ СН'!$F$12+СВЦЭМ!$D$10+'СЕТ СН'!$F$5-'СЕТ СН'!$F$20</f>
        <v>2385.5497049599999</v>
      </c>
    </row>
    <row r="38" spans="1:25" ht="15.75" x14ac:dyDescent="0.2">
      <c r="A38" s="35">
        <f t="shared" si="0"/>
        <v>44892</v>
      </c>
      <c r="B38" s="36">
        <f>SUMIFS(СВЦЭМ!$C$39:$C$782,СВЦЭМ!$A$39:$A$782,$A38,СВЦЭМ!$B$39:$B$782,B$11)+'СЕТ СН'!$F$12+СВЦЭМ!$D$10+'СЕТ СН'!$F$5-'СЕТ СН'!$F$20</f>
        <v>2411.4576357300002</v>
      </c>
      <c r="C38" s="36">
        <f>SUMIFS(СВЦЭМ!$C$39:$C$782,СВЦЭМ!$A$39:$A$782,$A38,СВЦЭМ!$B$39:$B$782,C$11)+'СЕТ СН'!$F$12+СВЦЭМ!$D$10+'СЕТ СН'!$F$5-'СЕТ СН'!$F$20</f>
        <v>2406.4411230199998</v>
      </c>
      <c r="D38" s="36">
        <f>SUMIFS(СВЦЭМ!$C$39:$C$782,СВЦЭМ!$A$39:$A$782,$A38,СВЦЭМ!$B$39:$B$782,D$11)+'СЕТ СН'!$F$12+СВЦЭМ!$D$10+'СЕТ СН'!$F$5-'СЕТ СН'!$F$20</f>
        <v>2404.51833923</v>
      </c>
      <c r="E38" s="36">
        <f>SUMIFS(СВЦЭМ!$C$39:$C$782,СВЦЭМ!$A$39:$A$782,$A38,СВЦЭМ!$B$39:$B$782,E$11)+'СЕТ СН'!$F$12+СВЦЭМ!$D$10+'СЕТ СН'!$F$5-'СЕТ СН'!$F$20</f>
        <v>2406.59083173</v>
      </c>
      <c r="F38" s="36">
        <f>SUMIFS(СВЦЭМ!$C$39:$C$782,СВЦЭМ!$A$39:$A$782,$A38,СВЦЭМ!$B$39:$B$782,F$11)+'СЕТ СН'!$F$12+СВЦЭМ!$D$10+'СЕТ СН'!$F$5-'СЕТ СН'!$F$20</f>
        <v>2435.4504825200002</v>
      </c>
      <c r="G38" s="36">
        <f>SUMIFS(СВЦЭМ!$C$39:$C$782,СВЦЭМ!$A$39:$A$782,$A38,СВЦЭМ!$B$39:$B$782,G$11)+'СЕТ СН'!$F$12+СВЦЭМ!$D$10+'СЕТ СН'!$F$5-'СЕТ СН'!$F$20</f>
        <v>2420.2660656199996</v>
      </c>
      <c r="H38" s="36">
        <f>SUMIFS(СВЦЭМ!$C$39:$C$782,СВЦЭМ!$A$39:$A$782,$A38,СВЦЭМ!$B$39:$B$782,H$11)+'СЕТ СН'!$F$12+СВЦЭМ!$D$10+'СЕТ СН'!$F$5-'СЕТ СН'!$F$20</f>
        <v>2412.7416445399999</v>
      </c>
      <c r="I38" s="36">
        <f>SUMIFS(СВЦЭМ!$C$39:$C$782,СВЦЭМ!$A$39:$A$782,$A38,СВЦЭМ!$B$39:$B$782,I$11)+'СЕТ СН'!$F$12+СВЦЭМ!$D$10+'СЕТ СН'!$F$5-'СЕТ СН'!$F$20</f>
        <v>2409.8481495199999</v>
      </c>
      <c r="J38" s="36">
        <f>SUMIFS(СВЦЭМ!$C$39:$C$782,СВЦЭМ!$A$39:$A$782,$A38,СВЦЭМ!$B$39:$B$782,J$11)+'СЕТ СН'!$F$12+СВЦЭМ!$D$10+'СЕТ СН'!$F$5-'СЕТ СН'!$F$20</f>
        <v>2409.5165206399997</v>
      </c>
      <c r="K38" s="36">
        <f>SUMIFS(СВЦЭМ!$C$39:$C$782,СВЦЭМ!$A$39:$A$782,$A38,СВЦЭМ!$B$39:$B$782,K$11)+'СЕТ СН'!$F$12+СВЦЭМ!$D$10+'СЕТ СН'!$F$5-'СЕТ СН'!$F$20</f>
        <v>2352.0266998500001</v>
      </c>
      <c r="L38" s="36">
        <f>SUMIFS(СВЦЭМ!$C$39:$C$782,СВЦЭМ!$A$39:$A$782,$A38,СВЦЭМ!$B$39:$B$782,L$11)+'СЕТ СН'!$F$12+СВЦЭМ!$D$10+'СЕТ СН'!$F$5-'СЕТ СН'!$F$20</f>
        <v>2307.5278416399997</v>
      </c>
      <c r="M38" s="36">
        <f>SUMIFS(СВЦЭМ!$C$39:$C$782,СВЦЭМ!$A$39:$A$782,$A38,СВЦЭМ!$B$39:$B$782,M$11)+'СЕТ СН'!$F$12+СВЦЭМ!$D$10+'СЕТ СН'!$F$5-'СЕТ СН'!$F$20</f>
        <v>2328.35386036</v>
      </c>
      <c r="N38" s="36">
        <f>SUMIFS(СВЦЭМ!$C$39:$C$782,СВЦЭМ!$A$39:$A$782,$A38,СВЦЭМ!$B$39:$B$782,N$11)+'СЕТ СН'!$F$12+СВЦЭМ!$D$10+'СЕТ СН'!$F$5-'СЕТ СН'!$F$20</f>
        <v>2349.5105911399996</v>
      </c>
      <c r="O38" s="36">
        <f>SUMIFS(СВЦЭМ!$C$39:$C$782,СВЦЭМ!$A$39:$A$782,$A38,СВЦЭМ!$B$39:$B$782,O$11)+'СЕТ СН'!$F$12+СВЦЭМ!$D$10+'СЕТ СН'!$F$5-'СЕТ СН'!$F$20</f>
        <v>2369.2654489400002</v>
      </c>
      <c r="P38" s="36">
        <f>SUMIFS(СВЦЭМ!$C$39:$C$782,СВЦЭМ!$A$39:$A$782,$A38,СВЦЭМ!$B$39:$B$782,P$11)+'СЕТ СН'!$F$12+СВЦЭМ!$D$10+'СЕТ СН'!$F$5-'СЕТ СН'!$F$20</f>
        <v>2379.9367990999999</v>
      </c>
      <c r="Q38" s="36">
        <f>SUMIFS(СВЦЭМ!$C$39:$C$782,СВЦЭМ!$A$39:$A$782,$A38,СВЦЭМ!$B$39:$B$782,Q$11)+'СЕТ СН'!$F$12+СВЦЭМ!$D$10+'СЕТ СН'!$F$5-'СЕТ СН'!$F$20</f>
        <v>2382.05813317</v>
      </c>
      <c r="R38" s="36">
        <f>SUMIFS(СВЦЭМ!$C$39:$C$782,СВЦЭМ!$A$39:$A$782,$A38,СВЦЭМ!$B$39:$B$782,R$11)+'СЕТ СН'!$F$12+СВЦЭМ!$D$10+'СЕТ СН'!$F$5-'СЕТ СН'!$F$20</f>
        <v>2380.5674281000001</v>
      </c>
      <c r="S38" s="36">
        <f>SUMIFS(СВЦЭМ!$C$39:$C$782,СВЦЭМ!$A$39:$A$782,$A38,СВЦЭМ!$B$39:$B$782,S$11)+'СЕТ СН'!$F$12+СВЦЭМ!$D$10+'СЕТ СН'!$F$5-'СЕТ СН'!$F$20</f>
        <v>2309.4046697699996</v>
      </c>
      <c r="T38" s="36">
        <f>SUMIFS(СВЦЭМ!$C$39:$C$782,СВЦЭМ!$A$39:$A$782,$A38,СВЦЭМ!$B$39:$B$782,T$11)+'СЕТ СН'!$F$12+СВЦЭМ!$D$10+'СЕТ СН'!$F$5-'СЕТ СН'!$F$20</f>
        <v>2293.0829129399999</v>
      </c>
      <c r="U38" s="36">
        <f>SUMIFS(СВЦЭМ!$C$39:$C$782,СВЦЭМ!$A$39:$A$782,$A38,СВЦЭМ!$B$39:$B$782,U$11)+'СЕТ СН'!$F$12+СВЦЭМ!$D$10+'СЕТ СН'!$F$5-'СЕТ СН'!$F$20</f>
        <v>2315.2984196299999</v>
      </c>
      <c r="V38" s="36">
        <f>SUMIFS(СВЦЭМ!$C$39:$C$782,СВЦЭМ!$A$39:$A$782,$A38,СВЦЭМ!$B$39:$B$782,V$11)+'СЕТ СН'!$F$12+СВЦЭМ!$D$10+'СЕТ СН'!$F$5-'СЕТ СН'!$F$20</f>
        <v>2324.7714859400003</v>
      </c>
      <c r="W38" s="36">
        <f>SUMIFS(СВЦЭМ!$C$39:$C$782,СВЦЭМ!$A$39:$A$782,$A38,СВЦЭМ!$B$39:$B$782,W$11)+'СЕТ СН'!$F$12+СВЦЭМ!$D$10+'СЕТ СН'!$F$5-'СЕТ СН'!$F$20</f>
        <v>2343.17129217</v>
      </c>
      <c r="X38" s="36">
        <f>SUMIFS(СВЦЭМ!$C$39:$C$782,СВЦЭМ!$A$39:$A$782,$A38,СВЦЭМ!$B$39:$B$782,X$11)+'СЕТ СН'!$F$12+СВЦЭМ!$D$10+'СЕТ СН'!$F$5-'СЕТ СН'!$F$20</f>
        <v>2342.0929708899998</v>
      </c>
      <c r="Y38" s="36">
        <f>SUMIFS(СВЦЭМ!$C$39:$C$782,СВЦЭМ!$A$39:$A$782,$A38,СВЦЭМ!$B$39:$B$782,Y$11)+'СЕТ СН'!$F$12+СВЦЭМ!$D$10+'СЕТ СН'!$F$5-'СЕТ СН'!$F$20</f>
        <v>2409.3070166799998</v>
      </c>
    </row>
    <row r="39" spans="1:25" ht="15.75" x14ac:dyDescent="0.2">
      <c r="A39" s="35">
        <f t="shared" si="0"/>
        <v>44893</v>
      </c>
      <c r="B39" s="36">
        <f>SUMIFS(СВЦЭМ!$C$39:$C$782,СВЦЭМ!$A$39:$A$782,$A39,СВЦЭМ!$B$39:$B$782,B$11)+'СЕТ СН'!$F$12+СВЦЭМ!$D$10+'СЕТ СН'!$F$5-'СЕТ СН'!$F$20</f>
        <v>2367.1038404199999</v>
      </c>
      <c r="C39" s="36">
        <f>SUMIFS(СВЦЭМ!$C$39:$C$782,СВЦЭМ!$A$39:$A$782,$A39,СВЦЭМ!$B$39:$B$782,C$11)+'СЕТ СН'!$F$12+СВЦЭМ!$D$10+'СЕТ СН'!$F$5-'СЕТ СН'!$F$20</f>
        <v>2390.27404445</v>
      </c>
      <c r="D39" s="36">
        <f>SUMIFS(СВЦЭМ!$C$39:$C$782,СВЦЭМ!$A$39:$A$782,$A39,СВЦЭМ!$B$39:$B$782,D$11)+'СЕТ СН'!$F$12+СВЦЭМ!$D$10+'СЕТ СН'!$F$5-'СЕТ СН'!$F$20</f>
        <v>2387.9755513199998</v>
      </c>
      <c r="E39" s="36">
        <f>SUMIFS(СВЦЭМ!$C$39:$C$782,СВЦЭМ!$A$39:$A$782,$A39,СВЦЭМ!$B$39:$B$782,E$11)+'СЕТ СН'!$F$12+СВЦЭМ!$D$10+'СЕТ СН'!$F$5-'СЕТ СН'!$F$20</f>
        <v>2388.9778822600001</v>
      </c>
      <c r="F39" s="36">
        <f>SUMIFS(СВЦЭМ!$C$39:$C$782,СВЦЭМ!$A$39:$A$782,$A39,СВЦЭМ!$B$39:$B$782,F$11)+'СЕТ СН'!$F$12+СВЦЭМ!$D$10+'СЕТ СН'!$F$5-'СЕТ СН'!$F$20</f>
        <v>2400.9245987200002</v>
      </c>
      <c r="G39" s="36">
        <f>SUMIFS(СВЦЭМ!$C$39:$C$782,СВЦЭМ!$A$39:$A$782,$A39,СВЦЭМ!$B$39:$B$782,G$11)+'СЕТ СН'!$F$12+СВЦЭМ!$D$10+'СЕТ СН'!$F$5-'СЕТ СН'!$F$20</f>
        <v>2398.4448038700002</v>
      </c>
      <c r="H39" s="36">
        <f>SUMIFS(СВЦЭМ!$C$39:$C$782,СВЦЭМ!$A$39:$A$782,$A39,СВЦЭМ!$B$39:$B$782,H$11)+'СЕТ СН'!$F$12+СВЦЭМ!$D$10+'СЕТ СН'!$F$5-'СЕТ СН'!$F$20</f>
        <v>2309.6853623899997</v>
      </c>
      <c r="I39" s="36">
        <f>SUMIFS(СВЦЭМ!$C$39:$C$782,СВЦЭМ!$A$39:$A$782,$A39,СВЦЭМ!$B$39:$B$782,I$11)+'СЕТ СН'!$F$12+СВЦЭМ!$D$10+'СЕТ СН'!$F$5-'СЕТ СН'!$F$20</f>
        <v>2304.3852608099996</v>
      </c>
      <c r="J39" s="36">
        <f>SUMIFS(СВЦЭМ!$C$39:$C$782,СВЦЭМ!$A$39:$A$782,$A39,СВЦЭМ!$B$39:$B$782,J$11)+'СЕТ СН'!$F$12+СВЦЭМ!$D$10+'СЕТ СН'!$F$5-'СЕТ СН'!$F$20</f>
        <v>2278.77070581</v>
      </c>
      <c r="K39" s="36">
        <f>SUMIFS(СВЦЭМ!$C$39:$C$782,СВЦЭМ!$A$39:$A$782,$A39,СВЦЭМ!$B$39:$B$782,K$11)+'СЕТ СН'!$F$12+СВЦЭМ!$D$10+'СЕТ СН'!$F$5-'СЕТ СН'!$F$20</f>
        <v>2247.4545425300003</v>
      </c>
      <c r="L39" s="36">
        <f>SUMIFS(СВЦЭМ!$C$39:$C$782,СВЦЭМ!$A$39:$A$782,$A39,СВЦЭМ!$B$39:$B$782,L$11)+'СЕТ СН'!$F$12+СВЦЭМ!$D$10+'СЕТ СН'!$F$5-'СЕТ СН'!$F$20</f>
        <v>2278.3719942600001</v>
      </c>
      <c r="M39" s="36">
        <f>SUMIFS(СВЦЭМ!$C$39:$C$782,СВЦЭМ!$A$39:$A$782,$A39,СВЦЭМ!$B$39:$B$782,M$11)+'СЕТ СН'!$F$12+СВЦЭМ!$D$10+'СЕТ СН'!$F$5-'СЕТ СН'!$F$20</f>
        <v>2300.4921411999999</v>
      </c>
      <c r="N39" s="36">
        <f>SUMIFS(СВЦЭМ!$C$39:$C$782,СВЦЭМ!$A$39:$A$782,$A39,СВЦЭМ!$B$39:$B$782,N$11)+'СЕТ СН'!$F$12+СВЦЭМ!$D$10+'СЕТ СН'!$F$5-'СЕТ СН'!$F$20</f>
        <v>2317.1607666499999</v>
      </c>
      <c r="O39" s="36">
        <f>SUMIFS(СВЦЭМ!$C$39:$C$782,СВЦЭМ!$A$39:$A$782,$A39,СВЦЭМ!$B$39:$B$782,O$11)+'СЕТ СН'!$F$12+СВЦЭМ!$D$10+'СЕТ СН'!$F$5-'СЕТ СН'!$F$20</f>
        <v>2322.0239140499998</v>
      </c>
      <c r="P39" s="36">
        <f>SUMIFS(СВЦЭМ!$C$39:$C$782,СВЦЭМ!$A$39:$A$782,$A39,СВЦЭМ!$B$39:$B$782,P$11)+'СЕТ СН'!$F$12+СВЦЭМ!$D$10+'СЕТ СН'!$F$5-'СЕТ СН'!$F$20</f>
        <v>2332.62950323</v>
      </c>
      <c r="Q39" s="36">
        <f>SUMIFS(СВЦЭМ!$C$39:$C$782,СВЦЭМ!$A$39:$A$782,$A39,СВЦЭМ!$B$39:$B$782,Q$11)+'СЕТ СН'!$F$12+СВЦЭМ!$D$10+'СЕТ СН'!$F$5-'СЕТ СН'!$F$20</f>
        <v>2305.0449935299998</v>
      </c>
      <c r="R39" s="36">
        <f>SUMIFS(СВЦЭМ!$C$39:$C$782,СВЦЭМ!$A$39:$A$782,$A39,СВЦЭМ!$B$39:$B$782,R$11)+'СЕТ СН'!$F$12+СВЦЭМ!$D$10+'СЕТ СН'!$F$5-'СЕТ СН'!$F$20</f>
        <v>2285.5902237800001</v>
      </c>
      <c r="S39" s="36">
        <f>SUMIFS(СВЦЭМ!$C$39:$C$782,СВЦЭМ!$A$39:$A$782,$A39,СВЦЭМ!$B$39:$B$782,S$11)+'СЕТ СН'!$F$12+СВЦЭМ!$D$10+'СЕТ СН'!$F$5-'СЕТ СН'!$F$20</f>
        <v>2238.9685947199996</v>
      </c>
      <c r="T39" s="36">
        <f>SUMIFS(СВЦЭМ!$C$39:$C$782,СВЦЭМ!$A$39:$A$782,$A39,СВЦЭМ!$B$39:$B$782,T$11)+'СЕТ СН'!$F$12+СВЦЭМ!$D$10+'СЕТ СН'!$F$5-'СЕТ СН'!$F$20</f>
        <v>2233.13420008</v>
      </c>
      <c r="U39" s="36">
        <f>SUMIFS(СВЦЭМ!$C$39:$C$782,СВЦЭМ!$A$39:$A$782,$A39,СВЦЭМ!$B$39:$B$782,U$11)+'СЕТ СН'!$F$12+СВЦЭМ!$D$10+'СЕТ СН'!$F$5-'СЕТ СН'!$F$20</f>
        <v>2240.99886044</v>
      </c>
      <c r="V39" s="36">
        <f>SUMIFS(СВЦЭМ!$C$39:$C$782,СВЦЭМ!$A$39:$A$782,$A39,СВЦЭМ!$B$39:$B$782,V$11)+'СЕТ СН'!$F$12+СВЦЭМ!$D$10+'СЕТ СН'!$F$5-'СЕТ СН'!$F$20</f>
        <v>2262.89404672</v>
      </c>
      <c r="W39" s="36">
        <f>SUMIFS(СВЦЭМ!$C$39:$C$782,СВЦЭМ!$A$39:$A$782,$A39,СВЦЭМ!$B$39:$B$782,W$11)+'СЕТ СН'!$F$12+СВЦЭМ!$D$10+'СЕТ СН'!$F$5-'СЕТ СН'!$F$20</f>
        <v>2286.0532722200001</v>
      </c>
      <c r="X39" s="36">
        <f>SUMIFS(СВЦЭМ!$C$39:$C$782,СВЦЭМ!$A$39:$A$782,$A39,СВЦЭМ!$B$39:$B$782,X$11)+'СЕТ СН'!$F$12+СВЦЭМ!$D$10+'СЕТ СН'!$F$5-'СЕТ СН'!$F$20</f>
        <v>2313.5680651399998</v>
      </c>
      <c r="Y39" s="36">
        <f>SUMIFS(СВЦЭМ!$C$39:$C$782,СВЦЭМ!$A$39:$A$782,$A39,СВЦЭМ!$B$39:$B$782,Y$11)+'СЕТ СН'!$F$12+СВЦЭМ!$D$10+'СЕТ СН'!$F$5-'СЕТ СН'!$F$20</f>
        <v>2323.27018417</v>
      </c>
    </row>
    <row r="40" spans="1:25" ht="15.75" x14ac:dyDescent="0.2">
      <c r="A40" s="35">
        <f t="shared" si="0"/>
        <v>44894</v>
      </c>
      <c r="B40" s="36">
        <f>SUMIFS(СВЦЭМ!$C$39:$C$782,СВЦЭМ!$A$39:$A$782,$A40,СВЦЭМ!$B$39:$B$782,B$11)+'СЕТ СН'!$F$12+СВЦЭМ!$D$10+'СЕТ СН'!$F$5-'СЕТ СН'!$F$20</f>
        <v>2329.2850448299996</v>
      </c>
      <c r="C40" s="36">
        <f>SUMIFS(СВЦЭМ!$C$39:$C$782,СВЦЭМ!$A$39:$A$782,$A40,СВЦЭМ!$B$39:$B$782,C$11)+'СЕТ СН'!$F$12+СВЦЭМ!$D$10+'СЕТ СН'!$F$5-'СЕТ СН'!$F$20</f>
        <v>2361.7533484400001</v>
      </c>
      <c r="D40" s="36">
        <f>SUMIFS(СВЦЭМ!$C$39:$C$782,СВЦЭМ!$A$39:$A$782,$A40,СВЦЭМ!$B$39:$B$782,D$11)+'СЕТ СН'!$F$12+СВЦЭМ!$D$10+'СЕТ СН'!$F$5-'СЕТ СН'!$F$20</f>
        <v>2381.8227126499996</v>
      </c>
      <c r="E40" s="36">
        <f>SUMIFS(СВЦЭМ!$C$39:$C$782,СВЦЭМ!$A$39:$A$782,$A40,СВЦЭМ!$B$39:$B$782,E$11)+'СЕТ СН'!$F$12+СВЦЭМ!$D$10+'СЕТ СН'!$F$5-'СЕТ СН'!$F$20</f>
        <v>2288.32968489</v>
      </c>
      <c r="F40" s="36">
        <f>SUMIFS(СВЦЭМ!$C$39:$C$782,СВЦЭМ!$A$39:$A$782,$A40,СВЦЭМ!$B$39:$B$782,F$11)+'СЕТ СН'!$F$12+СВЦЭМ!$D$10+'СЕТ СН'!$F$5-'СЕТ СН'!$F$20</f>
        <v>2251.1974792199999</v>
      </c>
      <c r="G40" s="36">
        <f>SUMIFS(СВЦЭМ!$C$39:$C$782,СВЦЭМ!$A$39:$A$782,$A40,СВЦЭМ!$B$39:$B$782,G$11)+'СЕТ СН'!$F$12+СВЦЭМ!$D$10+'СЕТ СН'!$F$5-'СЕТ СН'!$F$20</f>
        <v>2234.2696494000002</v>
      </c>
      <c r="H40" s="36">
        <f>SUMIFS(СВЦЭМ!$C$39:$C$782,СВЦЭМ!$A$39:$A$782,$A40,СВЦЭМ!$B$39:$B$782,H$11)+'СЕТ СН'!$F$12+СВЦЭМ!$D$10+'СЕТ СН'!$F$5-'СЕТ СН'!$F$20</f>
        <v>2176.1287521100003</v>
      </c>
      <c r="I40" s="36">
        <f>SUMIFS(СВЦЭМ!$C$39:$C$782,СВЦЭМ!$A$39:$A$782,$A40,СВЦЭМ!$B$39:$B$782,I$11)+'СЕТ СН'!$F$12+СВЦЭМ!$D$10+'СЕТ СН'!$F$5-'СЕТ СН'!$F$20</f>
        <v>2190.1209646899997</v>
      </c>
      <c r="J40" s="36">
        <f>SUMIFS(СВЦЭМ!$C$39:$C$782,СВЦЭМ!$A$39:$A$782,$A40,СВЦЭМ!$B$39:$B$782,J$11)+'СЕТ СН'!$F$12+СВЦЭМ!$D$10+'СЕТ СН'!$F$5-'СЕТ СН'!$F$20</f>
        <v>2087.3116917299999</v>
      </c>
      <c r="K40" s="36">
        <f>SUMIFS(СВЦЭМ!$C$39:$C$782,СВЦЭМ!$A$39:$A$782,$A40,СВЦЭМ!$B$39:$B$782,K$11)+'СЕТ СН'!$F$12+СВЦЭМ!$D$10+'СЕТ СН'!$F$5-'СЕТ СН'!$F$20</f>
        <v>2087.97548233</v>
      </c>
      <c r="L40" s="36">
        <f>SUMIFS(СВЦЭМ!$C$39:$C$782,СВЦЭМ!$A$39:$A$782,$A40,СВЦЭМ!$B$39:$B$782,L$11)+'СЕТ СН'!$F$12+СВЦЭМ!$D$10+'СЕТ СН'!$F$5-'СЕТ СН'!$F$20</f>
        <v>2085.7428532099998</v>
      </c>
      <c r="M40" s="36">
        <f>SUMIFS(СВЦЭМ!$C$39:$C$782,СВЦЭМ!$A$39:$A$782,$A40,СВЦЭМ!$B$39:$B$782,M$11)+'СЕТ СН'!$F$12+СВЦЭМ!$D$10+'СЕТ СН'!$F$5-'СЕТ СН'!$F$20</f>
        <v>2167.09416857</v>
      </c>
      <c r="N40" s="36">
        <f>SUMIFS(СВЦЭМ!$C$39:$C$782,СВЦЭМ!$A$39:$A$782,$A40,СВЦЭМ!$B$39:$B$782,N$11)+'СЕТ СН'!$F$12+СВЦЭМ!$D$10+'СЕТ СН'!$F$5-'СЕТ СН'!$F$20</f>
        <v>2251.7144250399997</v>
      </c>
      <c r="O40" s="36">
        <f>SUMIFS(СВЦЭМ!$C$39:$C$782,СВЦЭМ!$A$39:$A$782,$A40,СВЦЭМ!$B$39:$B$782,O$11)+'СЕТ СН'!$F$12+СВЦЭМ!$D$10+'СЕТ СН'!$F$5-'СЕТ СН'!$F$20</f>
        <v>2247.67449167</v>
      </c>
      <c r="P40" s="36">
        <f>SUMIFS(СВЦЭМ!$C$39:$C$782,СВЦЭМ!$A$39:$A$782,$A40,СВЦЭМ!$B$39:$B$782,P$11)+'СЕТ СН'!$F$12+СВЦЭМ!$D$10+'СЕТ СН'!$F$5-'СЕТ СН'!$F$20</f>
        <v>2252.0583481499998</v>
      </c>
      <c r="Q40" s="36">
        <f>SUMIFS(СВЦЭМ!$C$39:$C$782,СВЦЭМ!$A$39:$A$782,$A40,СВЦЭМ!$B$39:$B$782,Q$11)+'СЕТ СН'!$F$12+СВЦЭМ!$D$10+'СЕТ СН'!$F$5-'СЕТ СН'!$F$20</f>
        <v>2247.07041579</v>
      </c>
      <c r="R40" s="36">
        <f>SUMIFS(СВЦЭМ!$C$39:$C$782,СВЦЭМ!$A$39:$A$782,$A40,СВЦЭМ!$B$39:$B$782,R$11)+'СЕТ СН'!$F$12+СВЦЭМ!$D$10+'СЕТ СН'!$F$5-'СЕТ СН'!$F$20</f>
        <v>2157.0390662700001</v>
      </c>
      <c r="S40" s="36">
        <f>SUMIFS(СВЦЭМ!$C$39:$C$782,СВЦЭМ!$A$39:$A$782,$A40,СВЦЭМ!$B$39:$B$782,S$11)+'СЕТ СН'!$F$12+СВЦЭМ!$D$10+'СЕТ СН'!$F$5-'СЕТ СН'!$F$20</f>
        <v>2069.0360811700002</v>
      </c>
      <c r="T40" s="36">
        <f>SUMIFS(СВЦЭМ!$C$39:$C$782,СВЦЭМ!$A$39:$A$782,$A40,СВЦЭМ!$B$39:$B$782,T$11)+'СЕТ СН'!$F$12+СВЦЭМ!$D$10+'СЕТ СН'!$F$5-'СЕТ СН'!$F$20</f>
        <v>1996.42516574</v>
      </c>
      <c r="U40" s="36">
        <f>SUMIFS(СВЦЭМ!$C$39:$C$782,СВЦЭМ!$A$39:$A$782,$A40,СВЦЭМ!$B$39:$B$782,U$11)+'СЕТ СН'!$F$12+СВЦЭМ!$D$10+'СЕТ СН'!$F$5-'СЕТ СН'!$F$20</f>
        <v>2019.60689598</v>
      </c>
      <c r="V40" s="36">
        <f>SUMIFS(СВЦЭМ!$C$39:$C$782,СВЦЭМ!$A$39:$A$782,$A40,СВЦЭМ!$B$39:$B$782,V$11)+'СЕТ СН'!$F$12+СВЦЭМ!$D$10+'СЕТ СН'!$F$5-'СЕТ СН'!$F$20</f>
        <v>2043.0577951400001</v>
      </c>
      <c r="W40" s="36">
        <f>SUMIFS(СВЦЭМ!$C$39:$C$782,СВЦЭМ!$A$39:$A$782,$A40,СВЦЭМ!$B$39:$B$782,W$11)+'СЕТ СН'!$F$12+СВЦЭМ!$D$10+'СЕТ СН'!$F$5-'СЕТ СН'!$F$20</f>
        <v>2052.2777443599998</v>
      </c>
      <c r="X40" s="36">
        <f>SUMIFS(СВЦЭМ!$C$39:$C$782,СВЦЭМ!$A$39:$A$782,$A40,СВЦЭМ!$B$39:$B$782,X$11)+'СЕТ СН'!$F$12+СВЦЭМ!$D$10+'СЕТ СН'!$F$5-'СЕТ СН'!$F$20</f>
        <v>2072.1194881199999</v>
      </c>
      <c r="Y40" s="36">
        <f>SUMIFS(СВЦЭМ!$C$39:$C$782,СВЦЭМ!$A$39:$A$782,$A40,СВЦЭМ!$B$39:$B$782,Y$11)+'СЕТ СН'!$F$12+СВЦЭМ!$D$10+'СЕТ СН'!$F$5-'СЕТ СН'!$F$20</f>
        <v>2071.9095593299999</v>
      </c>
    </row>
    <row r="41" spans="1:25" ht="15.75" x14ac:dyDescent="0.2">
      <c r="A41" s="35">
        <f t="shared" si="0"/>
        <v>44895</v>
      </c>
      <c r="B41" s="36">
        <f>SUMIFS(СВЦЭМ!$C$39:$C$782,СВЦЭМ!$A$39:$A$782,$A41,СВЦЭМ!$B$39:$B$782,B$11)+'СЕТ СН'!$F$12+СВЦЭМ!$D$10+'СЕТ СН'!$F$5-'СЕТ СН'!$F$20</f>
        <v>2248.9079638900002</v>
      </c>
      <c r="C41" s="36">
        <f>SUMIFS(СВЦЭМ!$C$39:$C$782,СВЦЭМ!$A$39:$A$782,$A41,СВЦЭМ!$B$39:$B$782,C$11)+'СЕТ СН'!$F$12+СВЦЭМ!$D$10+'СЕТ СН'!$F$5-'СЕТ СН'!$F$20</f>
        <v>2264.2675981100001</v>
      </c>
      <c r="D41" s="36">
        <f>SUMIFS(СВЦЭМ!$C$39:$C$782,СВЦЭМ!$A$39:$A$782,$A41,СВЦЭМ!$B$39:$B$782,D$11)+'СЕТ СН'!$F$12+СВЦЭМ!$D$10+'СЕТ СН'!$F$5-'СЕТ СН'!$F$20</f>
        <v>2318.7617115200001</v>
      </c>
      <c r="E41" s="36">
        <f>SUMIFS(СВЦЭМ!$C$39:$C$782,СВЦЭМ!$A$39:$A$782,$A41,СВЦЭМ!$B$39:$B$782,E$11)+'СЕТ СН'!$F$12+СВЦЭМ!$D$10+'СЕТ СН'!$F$5-'СЕТ СН'!$F$20</f>
        <v>2350.5266174799999</v>
      </c>
      <c r="F41" s="36">
        <f>SUMIFS(СВЦЭМ!$C$39:$C$782,СВЦЭМ!$A$39:$A$782,$A41,СВЦЭМ!$B$39:$B$782,F$11)+'СЕТ СН'!$F$12+СВЦЭМ!$D$10+'СЕТ СН'!$F$5-'СЕТ СН'!$F$20</f>
        <v>2332.1967020299999</v>
      </c>
      <c r="G41" s="36">
        <f>SUMIFS(СВЦЭМ!$C$39:$C$782,СВЦЭМ!$A$39:$A$782,$A41,СВЦЭМ!$B$39:$B$782,G$11)+'СЕТ СН'!$F$12+СВЦЭМ!$D$10+'СЕТ СН'!$F$5-'СЕТ СН'!$F$20</f>
        <v>2293.7968017900002</v>
      </c>
      <c r="H41" s="36">
        <f>SUMIFS(СВЦЭМ!$C$39:$C$782,СВЦЭМ!$A$39:$A$782,$A41,СВЦЭМ!$B$39:$B$782,H$11)+'СЕТ СН'!$F$12+СВЦЭМ!$D$10+'СЕТ СН'!$F$5-'СЕТ СН'!$F$20</f>
        <v>2262.1113401499997</v>
      </c>
      <c r="I41" s="36">
        <f>SUMIFS(СВЦЭМ!$C$39:$C$782,СВЦЭМ!$A$39:$A$782,$A41,СВЦЭМ!$B$39:$B$782,I$11)+'СЕТ СН'!$F$12+СВЦЭМ!$D$10+'СЕТ СН'!$F$5-'СЕТ СН'!$F$20</f>
        <v>2270.02563814</v>
      </c>
      <c r="J41" s="36">
        <f>SUMIFS(СВЦЭМ!$C$39:$C$782,СВЦЭМ!$A$39:$A$782,$A41,СВЦЭМ!$B$39:$B$782,J$11)+'СЕТ СН'!$F$12+СВЦЭМ!$D$10+'СЕТ СН'!$F$5-'СЕТ СН'!$F$20</f>
        <v>2227.1482165400002</v>
      </c>
      <c r="K41" s="36">
        <f>SUMIFS(СВЦЭМ!$C$39:$C$782,СВЦЭМ!$A$39:$A$782,$A41,СВЦЭМ!$B$39:$B$782,K$11)+'СЕТ СН'!$F$12+СВЦЭМ!$D$10+'СЕТ СН'!$F$5-'СЕТ СН'!$F$20</f>
        <v>2199.63077677</v>
      </c>
      <c r="L41" s="36">
        <f>SUMIFS(СВЦЭМ!$C$39:$C$782,СВЦЭМ!$A$39:$A$782,$A41,СВЦЭМ!$B$39:$B$782,L$11)+'СЕТ СН'!$F$12+СВЦЭМ!$D$10+'СЕТ СН'!$F$5-'СЕТ СН'!$F$20</f>
        <v>2208.2264705699999</v>
      </c>
      <c r="M41" s="36">
        <f>SUMIFS(СВЦЭМ!$C$39:$C$782,СВЦЭМ!$A$39:$A$782,$A41,СВЦЭМ!$B$39:$B$782,M$11)+'СЕТ СН'!$F$12+СВЦЭМ!$D$10+'СЕТ СН'!$F$5-'СЕТ СН'!$F$20</f>
        <v>2221.0614712500001</v>
      </c>
      <c r="N41" s="36">
        <f>SUMIFS(СВЦЭМ!$C$39:$C$782,СВЦЭМ!$A$39:$A$782,$A41,СВЦЭМ!$B$39:$B$782,N$11)+'СЕТ СН'!$F$12+СВЦЭМ!$D$10+'СЕТ СН'!$F$5-'СЕТ СН'!$F$20</f>
        <v>2240.4989795900001</v>
      </c>
      <c r="O41" s="36">
        <f>SUMIFS(СВЦЭМ!$C$39:$C$782,СВЦЭМ!$A$39:$A$782,$A41,СВЦЭМ!$B$39:$B$782,O$11)+'СЕТ СН'!$F$12+СВЦЭМ!$D$10+'СЕТ СН'!$F$5-'СЕТ СН'!$F$20</f>
        <v>2253.9922549900002</v>
      </c>
      <c r="P41" s="36">
        <f>SUMIFS(СВЦЭМ!$C$39:$C$782,СВЦЭМ!$A$39:$A$782,$A41,СВЦЭМ!$B$39:$B$782,P$11)+'СЕТ СН'!$F$12+СВЦЭМ!$D$10+'СЕТ СН'!$F$5-'СЕТ СН'!$F$20</f>
        <v>2260.29069686</v>
      </c>
      <c r="Q41" s="36">
        <f>SUMIFS(СВЦЭМ!$C$39:$C$782,СВЦЭМ!$A$39:$A$782,$A41,СВЦЭМ!$B$39:$B$782,Q$11)+'СЕТ СН'!$F$12+СВЦЭМ!$D$10+'СЕТ СН'!$F$5-'СЕТ СН'!$F$20</f>
        <v>2254.8920283999996</v>
      </c>
      <c r="R41" s="36">
        <f>SUMIFS(СВЦЭМ!$C$39:$C$782,СВЦЭМ!$A$39:$A$782,$A41,СВЦЭМ!$B$39:$B$782,R$11)+'СЕТ СН'!$F$12+СВЦЭМ!$D$10+'СЕТ СН'!$F$5-'СЕТ СН'!$F$20</f>
        <v>2251.4545895199999</v>
      </c>
      <c r="S41" s="36">
        <f>SUMIFS(СВЦЭМ!$C$39:$C$782,СВЦЭМ!$A$39:$A$782,$A41,СВЦЭМ!$B$39:$B$782,S$11)+'СЕТ СН'!$F$12+СВЦЭМ!$D$10+'СЕТ СН'!$F$5-'СЕТ СН'!$F$20</f>
        <v>2224.7633385499998</v>
      </c>
      <c r="T41" s="36">
        <f>SUMIFS(СВЦЭМ!$C$39:$C$782,СВЦЭМ!$A$39:$A$782,$A41,СВЦЭМ!$B$39:$B$782,T$11)+'СЕТ СН'!$F$12+СВЦЭМ!$D$10+'СЕТ СН'!$F$5-'СЕТ СН'!$F$20</f>
        <v>2183.47229681</v>
      </c>
      <c r="U41" s="36">
        <f>SUMIFS(СВЦЭМ!$C$39:$C$782,СВЦЭМ!$A$39:$A$782,$A41,СВЦЭМ!$B$39:$B$782,U$11)+'СЕТ СН'!$F$12+СВЦЭМ!$D$10+'СЕТ СН'!$F$5-'СЕТ СН'!$F$20</f>
        <v>2220.5519053099997</v>
      </c>
      <c r="V41" s="36">
        <f>SUMIFS(СВЦЭМ!$C$39:$C$782,СВЦЭМ!$A$39:$A$782,$A41,СВЦЭМ!$B$39:$B$782,V$11)+'СЕТ СН'!$F$12+СВЦЭМ!$D$10+'СЕТ СН'!$F$5-'СЕТ СН'!$F$20</f>
        <v>2257.7153810199998</v>
      </c>
      <c r="W41" s="36">
        <f>SUMIFS(СВЦЭМ!$C$39:$C$782,СВЦЭМ!$A$39:$A$782,$A41,СВЦЭМ!$B$39:$B$782,W$11)+'СЕТ СН'!$F$12+СВЦЭМ!$D$10+'СЕТ СН'!$F$5-'СЕТ СН'!$F$20</f>
        <v>2284.8136717099997</v>
      </c>
      <c r="X41" s="36">
        <f>SUMIFS(СВЦЭМ!$C$39:$C$782,СВЦЭМ!$A$39:$A$782,$A41,СВЦЭМ!$B$39:$B$782,X$11)+'СЕТ СН'!$F$12+СВЦЭМ!$D$10+'СЕТ СН'!$F$5-'СЕТ СН'!$F$20</f>
        <v>2298.7975800100003</v>
      </c>
      <c r="Y41" s="36">
        <f>SUMIFS(СВЦЭМ!$C$39:$C$782,СВЦЭМ!$A$39:$A$782,$A41,СВЦЭМ!$B$39:$B$782,Y$11)+'СЕТ СН'!$F$12+СВЦЭМ!$D$10+'СЕТ СН'!$F$5-'СЕТ СН'!$F$20</f>
        <v>2306.6557395199998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01.11.2022</v>
      </c>
      <c r="B48" s="36">
        <f>SUMIFS(СВЦЭМ!$C$39:$C$782,СВЦЭМ!$A$39:$A$782,$A48,СВЦЭМ!$B$39:$B$782,B$47)+'СЕТ СН'!$G$12+СВЦЭМ!$D$10+'СЕТ СН'!$G$5-'СЕТ СН'!$G$20</f>
        <v>3042.0258839200001</v>
      </c>
      <c r="C48" s="36">
        <f>SUMIFS(СВЦЭМ!$C$39:$C$782,СВЦЭМ!$A$39:$A$782,$A48,СВЦЭМ!$B$39:$B$782,C$47)+'СЕТ СН'!$G$12+СВЦЭМ!$D$10+'СЕТ СН'!$G$5-'СЕТ СН'!$G$20</f>
        <v>3077.2964429499998</v>
      </c>
      <c r="D48" s="36">
        <f>SUMIFS(СВЦЭМ!$C$39:$C$782,СВЦЭМ!$A$39:$A$782,$A48,СВЦЭМ!$B$39:$B$782,D$47)+'СЕТ СН'!$G$12+СВЦЭМ!$D$10+'СЕТ СН'!$G$5-'СЕТ СН'!$G$20</f>
        <v>3121.0397045199998</v>
      </c>
      <c r="E48" s="36">
        <f>SUMIFS(СВЦЭМ!$C$39:$C$782,СВЦЭМ!$A$39:$A$782,$A48,СВЦЭМ!$B$39:$B$782,E$47)+'СЕТ СН'!$G$12+СВЦЭМ!$D$10+'СЕТ СН'!$G$5-'СЕТ СН'!$G$20</f>
        <v>3117.59017107</v>
      </c>
      <c r="F48" s="36">
        <f>SUMIFS(СВЦЭМ!$C$39:$C$782,СВЦЭМ!$A$39:$A$782,$A48,СВЦЭМ!$B$39:$B$782,F$47)+'СЕТ СН'!$G$12+СВЦЭМ!$D$10+'СЕТ СН'!$G$5-'СЕТ СН'!$G$20</f>
        <v>3112.6275524900002</v>
      </c>
      <c r="G48" s="36">
        <f>SUMIFS(СВЦЭМ!$C$39:$C$782,СВЦЭМ!$A$39:$A$782,$A48,СВЦЭМ!$B$39:$B$782,G$47)+'СЕТ СН'!$G$12+СВЦЭМ!$D$10+'СЕТ СН'!$G$5-'СЕТ СН'!$G$20</f>
        <v>3090.1413878600001</v>
      </c>
      <c r="H48" s="36">
        <f>SUMIFS(СВЦЭМ!$C$39:$C$782,СВЦЭМ!$A$39:$A$782,$A48,СВЦЭМ!$B$39:$B$782,H$47)+'СЕТ СН'!$G$12+СВЦЭМ!$D$10+'СЕТ СН'!$G$5-'СЕТ СН'!$G$20</f>
        <v>3016.89484838</v>
      </c>
      <c r="I48" s="36">
        <f>SUMIFS(СВЦЭМ!$C$39:$C$782,СВЦЭМ!$A$39:$A$782,$A48,СВЦЭМ!$B$39:$B$782,I$47)+'СЕТ СН'!$G$12+СВЦЭМ!$D$10+'СЕТ СН'!$G$5-'СЕТ СН'!$G$20</f>
        <v>3015.9730237399999</v>
      </c>
      <c r="J48" s="36">
        <f>SUMIFS(СВЦЭМ!$C$39:$C$782,СВЦЭМ!$A$39:$A$782,$A48,СВЦЭМ!$B$39:$B$782,J$47)+'СЕТ СН'!$G$12+СВЦЭМ!$D$10+'СЕТ СН'!$G$5-'СЕТ СН'!$G$20</f>
        <v>2983.9804538400003</v>
      </c>
      <c r="K48" s="36">
        <f>SUMIFS(СВЦЭМ!$C$39:$C$782,СВЦЭМ!$A$39:$A$782,$A48,СВЦЭМ!$B$39:$B$782,K$47)+'СЕТ СН'!$G$12+СВЦЭМ!$D$10+'СЕТ СН'!$G$5-'СЕТ СН'!$G$20</f>
        <v>2960.95763115</v>
      </c>
      <c r="L48" s="36">
        <f>SUMIFS(СВЦЭМ!$C$39:$C$782,СВЦЭМ!$A$39:$A$782,$A48,СВЦЭМ!$B$39:$B$782,L$47)+'СЕТ СН'!$G$12+СВЦЭМ!$D$10+'СЕТ СН'!$G$5-'СЕТ СН'!$G$20</f>
        <v>2976.1563206999999</v>
      </c>
      <c r="M48" s="36">
        <f>SUMIFS(СВЦЭМ!$C$39:$C$782,СВЦЭМ!$A$39:$A$782,$A48,СВЦЭМ!$B$39:$B$782,M$47)+'СЕТ СН'!$G$12+СВЦЭМ!$D$10+'СЕТ СН'!$G$5-'СЕТ СН'!$G$20</f>
        <v>3007.8034404700002</v>
      </c>
      <c r="N48" s="36">
        <f>SUMIFS(СВЦЭМ!$C$39:$C$782,СВЦЭМ!$A$39:$A$782,$A48,СВЦЭМ!$B$39:$B$782,N$47)+'СЕТ СН'!$G$12+СВЦЭМ!$D$10+'СЕТ СН'!$G$5-'СЕТ СН'!$G$20</f>
        <v>3020.2498248399997</v>
      </c>
      <c r="O48" s="36">
        <f>SUMIFS(СВЦЭМ!$C$39:$C$782,СВЦЭМ!$A$39:$A$782,$A48,СВЦЭМ!$B$39:$B$782,O$47)+'СЕТ СН'!$G$12+СВЦЭМ!$D$10+'СЕТ СН'!$G$5-'СЕТ СН'!$G$20</f>
        <v>3003.6090797100001</v>
      </c>
      <c r="P48" s="36">
        <f>SUMIFS(СВЦЭМ!$C$39:$C$782,СВЦЭМ!$A$39:$A$782,$A48,СВЦЭМ!$B$39:$B$782,P$47)+'СЕТ СН'!$G$12+СВЦЭМ!$D$10+'СЕТ СН'!$G$5-'СЕТ СН'!$G$20</f>
        <v>3012.3788893999999</v>
      </c>
      <c r="Q48" s="36">
        <f>SUMIFS(СВЦЭМ!$C$39:$C$782,СВЦЭМ!$A$39:$A$782,$A48,СВЦЭМ!$B$39:$B$782,Q$47)+'СЕТ СН'!$G$12+СВЦЭМ!$D$10+'СЕТ СН'!$G$5-'СЕТ СН'!$G$20</f>
        <v>3015.4640863499999</v>
      </c>
      <c r="R48" s="36">
        <f>SUMIFS(СВЦЭМ!$C$39:$C$782,СВЦЭМ!$A$39:$A$782,$A48,СВЦЭМ!$B$39:$B$782,R$47)+'СЕТ СН'!$G$12+СВЦЭМ!$D$10+'СЕТ СН'!$G$5-'СЕТ СН'!$G$20</f>
        <v>2990.7338871000002</v>
      </c>
      <c r="S48" s="36">
        <f>SUMIFS(СВЦЭМ!$C$39:$C$782,СВЦЭМ!$A$39:$A$782,$A48,СВЦЭМ!$B$39:$B$782,S$47)+'СЕТ СН'!$G$12+СВЦЭМ!$D$10+'СЕТ СН'!$G$5-'СЕТ СН'!$G$20</f>
        <v>2936.7979418100003</v>
      </c>
      <c r="T48" s="36">
        <f>SUMIFS(СВЦЭМ!$C$39:$C$782,СВЦЭМ!$A$39:$A$782,$A48,СВЦЭМ!$B$39:$B$782,T$47)+'СЕТ СН'!$G$12+СВЦЭМ!$D$10+'СЕТ СН'!$G$5-'СЕТ СН'!$G$20</f>
        <v>2936.4477518000003</v>
      </c>
      <c r="U48" s="36">
        <f>SUMIFS(СВЦЭМ!$C$39:$C$782,СВЦЭМ!$A$39:$A$782,$A48,СВЦЭМ!$B$39:$B$782,U$47)+'СЕТ СН'!$G$12+СВЦЭМ!$D$10+'СЕТ СН'!$G$5-'СЕТ СН'!$G$20</f>
        <v>2953.7100778499998</v>
      </c>
      <c r="V48" s="36">
        <f>SUMIFS(СВЦЭМ!$C$39:$C$782,СВЦЭМ!$A$39:$A$782,$A48,СВЦЭМ!$B$39:$B$782,V$47)+'СЕТ СН'!$G$12+СВЦЭМ!$D$10+'СЕТ СН'!$G$5-'СЕТ СН'!$G$20</f>
        <v>2982.15152949</v>
      </c>
      <c r="W48" s="36">
        <f>SUMIFS(СВЦЭМ!$C$39:$C$782,СВЦЭМ!$A$39:$A$782,$A48,СВЦЭМ!$B$39:$B$782,W$47)+'СЕТ СН'!$G$12+СВЦЭМ!$D$10+'СЕТ СН'!$G$5-'СЕТ СН'!$G$20</f>
        <v>2975.8107455700001</v>
      </c>
      <c r="X48" s="36">
        <f>SUMIFS(СВЦЭМ!$C$39:$C$782,СВЦЭМ!$A$39:$A$782,$A48,СВЦЭМ!$B$39:$B$782,X$47)+'СЕТ СН'!$G$12+СВЦЭМ!$D$10+'СЕТ СН'!$G$5-'СЕТ СН'!$G$20</f>
        <v>3041.9953877899998</v>
      </c>
      <c r="Y48" s="36">
        <f>SUMIFS(СВЦЭМ!$C$39:$C$782,СВЦЭМ!$A$39:$A$782,$A48,СВЦЭМ!$B$39:$B$782,Y$47)+'СЕТ СН'!$G$12+СВЦЭМ!$D$10+'СЕТ СН'!$G$5-'СЕТ СН'!$G$20</f>
        <v>3079.5825451299997</v>
      </c>
    </row>
    <row r="49" spans="1:25" ht="15.75" x14ac:dyDescent="0.2">
      <c r="A49" s="35">
        <f>A48+1</f>
        <v>44867</v>
      </c>
      <c r="B49" s="36">
        <f>SUMIFS(СВЦЭМ!$C$39:$C$782,СВЦЭМ!$A$39:$A$782,$A49,СВЦЭМ!$B$39:$B$782,B$47)+'СЕТ СН'!$G$12+СВЦЭМ!$D$10+'СЕТ СН'!$G$5-'СЕТ СН'!$G$20</f>
        <v>3035.6958164799998</v>
      </c>
      <c r="C49" s="36">
        <f>SUMIFS(СВЦЭМ!$C$39:$C$782,СВЦЭМ!$A$39:$A$782,$A49,СВЦЭМ!$B$39:$B$782,C$47)+'СЕТ СН'!$G$12+СВЦЭМ!$D$10+'СЕТ СН'!$G$5-'СЕТ СН'!$G$20</f>
        <v>3069.9798416800004</v>
      </c>
      <c r="D49" s="36">
        <f>SUMIFS(СВЦЭМ!$C$39:$C$782,СВЦЭМ!$A$39:$A$782,$A49,СВЦЭМ!$B$39:$B$782,D$47)+'СЕТ СН'!$G$12+СВЦЭМ!$D$10+'СЕТ СН'!$G$5-'СЕТ СН'!$G$20</f>
        <v>3111.37345701</v>
      </c>
      <c r="E49" s="36">
        <f>SUMIFS(СВЦЭМ!$C$39:$C$782,СВЦЭМ!$A$39:$A$782,$A49,СВЦЭМ!$B$39:$B$782,E$47)+'СЕТ СН'!$G$12+СВЦЭМ!$D$10+'СЕТ СН'!$G$5-'СЕТ СН'!$G$20</f>
        <v>3095.6763524600001</v>
      </c>
      <c r="F49" s="36">
        <f>SUMIFS(СВЦЭМ!$C$39:$C$782,СВЦЭМ!$A$39:$A$782,$A49,СВЦЭМ!$B$39:$B$782,F$47)+'СЕТ СН'!$G$12+СВЦЭМ!$D$10+'СЕТ СН'!$G$5-'СЕТ СН'!$G$20</f>
        <v>3096.94613308</v>
      </c>
      <c r="G49" s="36">
        <f>SUMIFS(СВЦЭМ!$C$39:$C$782,СВЦЭМ!$A$39:$A$782,$A49,СВЦЭМ!$B$39:$B$782,G$47)+'СЕТ СН'!$G$12+СВЦЭМ!$D$10+'СЕТ СН'!$G$5-'СЕТ СН'!$G$20</f>
        <v>3110.2049950999999</v>
      </c>
      <c r="H49" s="36">
        <f>SUMIFS(СВЦЭМ!$C$39:$C$782,СВЦЭМ!$A$39:$A$782,$A49,СВЦЭМ!$B$39:$B$782,H$47)+'СЕТ СН'!$G$12+СВЦЭМ!$D$10+'СЕТ СН'!$G$5-'СЕТ СН'!$G$20</f>
        <v>3049.8945968200001</v>
      </c>
      <c r="I49" s="36">
        <f>SUMIFS(СВЦЭМ!$C$39:$C$782,СВЦЭМ!$A$39:$A$782,$A49,СВЦЭМ!$B$39:$B$782,I$47)+'СЕТ СН'!$G$12+СВЦЭМ!$D$10+'СЕТ СН'!$G$5-'СЕТ СН'!$G$20</f>
        <v>3048.6272683300003</v>
      </c>
      <c r="J49" s="36">
        <f>SUMIFS(СВЦЭМ!$C$39:$C$782,СВЦЭМ!$A$39:$A$782,$A49,СВЦЭМ!$B$39:$B$782,J$47)+'СЕТ СН'!$G$12+СВЦЭМ!$D$10+'СЕТ СН'!$G$5-'СЕТ СН'!$G$20</f>
        <v>3002.1193832600002</v>
      </c>
      <c r="K49" s="36">
        <f>SUMIFS(СВЦЭМ!$C$39:$C$782,СВЦЭМ!$A$39:$A$782,$A49,СВЦЭМ!$B$39:$B$782,K$47)+'СЕТ СН'!$G$12+СВЦЭМ!$D$10+'СЕТ СН'!$G$5-'СЕТ СН'!$G$20</f>
        <v>2986.6535061300001</v>
      </c>
      <c r="L49" s="36">
        <f>SUMIFS(СВЦЭМ!$C$39:$C$782,СВЦЭМ!$A$39:$A$782,$A49,СВЦЭМ!$B$39:$B$782,L$47)+'СЕТ СН'!$G$12+СВЦЭМ!$D$10+'СЕТ СН'!$G$5-'СЕТ СН'!$G$20</f>
        <v>2970.0126271399999</v>
      </c>
      <c r="M49" s="36">
        <f>SUMIFS(СВЦЭМ!$C$39:$C$782,СВЦЭМ!$A$39:$A$782,$A49,СВЦЭМ!$B$39:$B$782,M$47)+'СЕТ СН'!$G$12+СВЦЭМ!$D$10+'СЕТ СН'!$G$5-'СЕТ СН'!$G$20</f>
        <v>2981.96734793</v>
      </c>
      <c r="N49" s="36">
        <f>SUMIFS(СВЦЭМ!$C$39:$C$782,СВЦЭМ!$A$39:$A$782,$A49,СВЦЭМ!$B$39:$B$782,N$47)+'СЕТ СН'!$G$12+СВЦЭМ!$D$10+'СЕТ СН'!$G$5-'СЕТ СН'!$G$20</f>
        <v>3024.2984405900002</v>
      </c>
      <c r="O49" s="36">
        <f>SUMIFS(СВЦЭМ!$C$39:$C$782,СВЦЭМ!$A$39:$A$782,$A49,СВЦЭМ!$B$39:$B$782,O$47)+'СЕТ СН'!$G$12+СВЦЭМ!$D$10+'СЕТ СН'!$G$5-'СЕТ СН'!$G$20</f>
        <v>3004.6039408500001</v>
      </c>
      <c r="P49" s="36">
        <f>SUMIFS(СВЦЭМ!$C$39:$C$782,СВЦЭМ!$A$39:$A$782,$A49,СВЦЭМ!$B$39:$B$782,P$47)+'СЕТ СН'!$G$12+СВЦЭМ!$D$10+'СЕТ СН'!$G$5-'СЕТ СН'!$G$20</f>
        <v>3015.1864358600001</v>
      </c>
      <c r="Q49" s="36">
        <f>SUMIFS(СВЦЭМ!$C$39:$C$782,СВЦЭМ!$A$39:$A$782,$A49,СВЦЭМ!$B$39:$B$782,Q$47)+'СЕТ СН'!$G$12+СВЦЭМ!$D$10+'СЕТ СН'!$G$5-'СЕТ СН'!$G$20</f>
        <v>3015.2248587900003</v>
      </c>
      <c r="R49" s="36">
        <f>SUMIFS(СВЦЭМ!$C$39:$C$782,СВЦЭМ!$A$39:$A$782,$A49,СВЦЭМ!$B$39:$B$782,R$47)+'СЕТ СН'!$G$12+СВЦЭМ!$D$10+'СЕТ СН'!$G$5-'СЕТ СН'!$G$20</f>
        <v>3005.9408061300001</v>
      </c>
      <c r="S49" s="36">
        <f>SUMIFS(СВЦЭМ!$C$39:$C$782,СВЦЭМ!$A$39:$A$782,$A49,СВЦЭМ!$B$39:$B$782,S$47)+'СЕТ СН'!$G$12+СВЦЭМ!$D$10+'СЕТ СН'!$G$5-'СЕТ СН'!$G$20</f>
        <v>2989.3394103299997</v>
      </c>
      <c r="T49" s="36">
        <f>SUMIFS(СВЦЭМ!$C$39:$C$782,СВЦЭМ!$A$39:$A$782,$A49,СВЦЭМ!$B$39:$B$782,T$47)+'СЕТ СН'!$G$12+СВЦЭМ!$D$10+'СЕТ СН'!$G$5-'СЕТ СН'!$G$20</f>
        <v>2959.51723292</v>
      </c>
      <c r="U49" s="36">
        <f>SUMIFS(СВЦЭМ!$C$39:$C$782,СВЦЭМ!$A$39:$A$782,$A49,СВЦЭМ!$B$39:$B$782,U$47)+'СЕТ СН'!$G$12+СВЦЭМ!$D$10+'СЕТ СН'!$G$5-'СЕТ СН'!$G$20</f>
        <v>2953.51258259</v>
      </c>
      <c r="V49" s="36">
        <f>SUMIFS(СВЦЭМ!$C$39:$C$782,СВЦЭМ!$A$39:$A$782,$A49,СВЦЭМ!$B$39:$B$782,V$47)+'СЕТ СН'!$G$12+СВЦЭМ!$D$10+'СЕТ СН'!$G$5-'СЕТ СН'!$G$20</f>
        <v>2990.7072363799998</v>
      </c>
      <c r="W49" s="36">
        <f>SUMIFS(СВЦЭМ!$C$39:$C$782,СВЦЭМ!$A$39:$A$782,$A49,СВЦЭМ!$B$39:$B$782,W$47)+'СЕТ СН'!$G$12+СВЦЭМ!$D$10+'СЕТ СН'!$G$5-'СЕТ СН'!$G$20</f>
        <v>3003.0945155199997</v>
      </c>
      <c r="X49" s="36">
        <f>SUMIFS(СВЦЭМ!$C$39:$C$782,СВЦЭМ!$A$39:$A$782,$A49,СВЦЭМ!$B$39:$B$782,X$47)+'СЕТ СН'!$G$12+СВЦЭМ!$D$10+'СЕТ СН'!$G$5-'СЕТ СН'!$G$20</f>
        <v>3030.06724205</v>
      </c>
      <c r="Y49" s="36">
        <f>SUMIFS(СВЦЭМ!$C$39:$C$782,СВЦЭМ!$A$39:$A$782,$A49,СВЦЭМ!$B$39:$B$782,Y$47)+'СЕТ СН'!$G$12+СВЦЭМ!$D$10+'СЕТ СН'!$G$5-'СЕТ СН'!$G$20</f>
        <v>3058.6918956600002</v>
      </c>
    </row>
    <row r="50" spans="1:25" ht="15.75" x14ac:dyDescent="0.2">
      <c r="A50" s="35">
        <f t="shared" ref="A50:A77" si="1">A49+1</f>
        <v>44868</v>
      </c>
      <c r="B50" s="36">
        <f>SUMIFS(СВЦЭМ!$C$39:$C$782,СВЦЭМ!$A$39:$A$782,$A50,СВЦЭМ!$B$39:$B$782,B$47)+'СЕТ СН'!$G$12+СВЦЭМ!$D$10+'СЕТ СН'!$G$5-'СЕТ СН'!$G$20</f>
        <v>3058.8884998100002</v>
      </c>
      <c r="C50" s="36">
        <f>SUMIFS(СВЦЭМ!$C$39:$C$782,СВЦЭМ!$A$39:$A$782,$A50,СВЦЭМ!$B$39:$B$782,C$47)+'СЕТ СН'!$G$12+СВЦЭМ!$D$10+'СЕТ СН'!$G$5-'СЕТ СН'!$G$20</f>
        <v>3088.0996533100001</v>
      </c>
      <c r="D50" s="36">
        <f>SUMIFS(СВЦЭМ!$C$39:$C$782,СВЦЭМ!$A$39:$A$782,$A50,СВЦЭМ!$B$39:$B$782,D$47)+'СЕТ СН'!$G$12+СВЦЭМ!$D$10+'СЕТ СН'!$G$5-'СЕТ СН'!$G$20</f>
        <v>3111.7878871399998</v>
      </c>
      <c r="E50" s="36">
        <f>SUMIFS(СВЦЭМ!$C$39:$C$782,СВЦЭМ!$A$39:$A$782,$A50,СВЦЭМ!$B$39:$B$782,E$47)+'СЕТ СН'!$G$12+СВЦЭМ!$D$10+'СЕТ СН'!$G$5-'СЕТ СН'!$G$20</f>
        <v>3076.9927176400001</v>
      </c>
      <c r="F50" s="36">
        <f>SUMIFS(СВЦЭМ!$C$39:$C$782,СВЦЭМ!$A$39:$A$782,$A50,СВЦЭМ!$B$39:$B$782,F$47)+'СЕТ СН'!$G$12+СВЦЭМ!$D$10+'СЕТ СН'!$G$5-'СЕТ СН'!$G$20</f>
        <v>3054.6853113400002</v>
      </c>
      <c r="G50" s="36">
        <f>SUMIFS(СВЦЭМ!$C$39:$C$782,СВЦЭМ!$A$39:$A$782,$A50,СВЦЭМ!$B$39:$B$782,G$47)+'СЕТ СН'!$G$12+СВЦЭМ!$D$10+'СЕТ СН'!$G$5-'СЕТ СН'!$G$20</f>
        <v>3013.1905856600001</v>
      </c>
      <c r="H50" s="36">
        <f>SUMIFS(СВЦЭМ!$C$39:$C$782,СВЦЭМ!$A$39:$A$782,$A50,СВЦЭМ!$B$39:$B$782,H$47)+'СЕТ СН'!$G$12+СВЦЭМ!$D$10+'СЕТ СН'!$G$5-'СЕТ СН'!$G$20</f>
        <v>2970.1282254300004</v>
      </c>
      <c r="I50" s="36">
        <f>SUMIFS(СВЦЭМ!$C$39:$C$782,СВЦЭМ!$A$39:$A$782,$A50,СВЦЭМ!$B$39:$B$782,I$47)+'СЕТ СН'!$G$12+СВЦЭМ!$D$10+'СЕТ СН'!$G$5-'СЕТ СН'!$G$20</f>
        <v>2943.74587496</v>
      </c>
      <c r="J50" s="36">
        <f>SUMIFS(СВЦЭМ!$C$39:$C$782,СВЦЭМ!$A$39:$A$782,$A50,СВЦЭМ!$B$39:$B$782,J$47)+'СЕТ СН'!$G$12+СВЦЭМ!$D$10+'СЕТ СН'!$G$5-'СЕТ СН'!$G$20</f>
        <v>2909.1295379100002</v>
      </c>
      <c r="K50" s="36">
        <f>SUMIFS(СВЦЭМ!$C$39:$C$782,СВЦЭМ!$A$39:$A$782,$A50,СВЦЭМ!$B$39:$B$782,K$47)+'СЕТ СН'!$G$12+СВЦЭМ!$D$10+'СЕТ СН'!$G$5-'СЕТ СН'!$G$20</f>
        <v>2931.7718338</v>
      </c>
      <c r="L50" s="36">
        <f>SUMIFS(СВЦЭМ!$C$39:$C$782,СВЦЭМ!$A$39:$A$782,$A50,СВЦЭМ!$B$39:$B$782,L$47)+'СЕТ СН'!$G$12+СВЦЭМ!$D$10+'СЕТ СН'!$G$5-'СЕТ СН'!$G$20</f>
        <v>2959.6965682999999</v>
      </c>
      <c r="M50" s="36">
        <f>SUMIFS(СВЦЭМ!$C$39:$C$782,СВЦЭМ!$A$39:$A$782,$A50,СВЦЭМ!$B$39:$B$782,M$47)+'СЕТ СН'!$G$12+СВЦЭМ!$D$10+'СЕТ СН'!$G$5-'СЕТ СН'!$G$20</f>
        <v>2993.3067748800004</v>
      </c>
      <c r="N50" s="36">
        <f>SUMIFS(СВЦЭМ!$C$39:$C$782,СВЦЭМ!$A$39:$A$782,$A50,СВЦЭМ!$B$39:$B$782,N$47)+'СЕТ СН'!$G$12+СВЦЭМ!$D$10+'СЕТ СН'!$G$5-'СЕТ СН'!$G$20</f>
        <v>2994.0991876400003</v>
      </c>
      <c r="O50" s="36">
        <f>SUMIFS(СВЦЭМ!$C$39:$C$782,СВЦЭМ!$A$39:$A$782,$A50,СВЦЭМ!$B$39:$B$782,O$47)+'СЕТ СН'!$G$12+СВЦЭМ!$D$10+'СЕТ СН'!$G$5-'СЕТ СН'!$G$20</f>
        <v>2996.54552298</v>
      </c>
      <c r="P50" s="36">
        <f>SUMIFS(СВЦЭМ!$C$39:$C$782,СВЦЭМ!$A$39:$A$782,$A50,СВЦЭМ!$B$39:$B$782,P$47)+'СЕТ СН'!$G$12+СВЦЭМ!$D$10+'СЕТ СН'!$G$5-'СЕТ СН'!$G$20</f>
        <v>2998.7105309899998</v>
      </c>
      <c r="Q50" s="36">
        <f>SUMIFS(СВЦЭМ!$C$39:$C$782,СВЦЭМ!$A$39:$A$782,$A50,СВЦЭМ!$B$39:$B$782,Q$47)+'СЕТ СН'!$G$12+СВЦЭМ!$D$10+'СЕТ СН'!$G$5-'СЕТ СН'!$G$20</f>
        <v>2998.6303998399999</v>
      </c>
      <c r="R50" s="36">
        <f>SUMIFS(СВЦЭМ!$C$39:$C$782,СВЦЭМ!$A$39:$A$782,$A50,СВЦЭМ!$B$39:$B$782,R$47)+'СЕТ СН'!$G$12+СВЦЭМ!$D$10+'СЕТ СН'!$G$5-'СЕТ СН'!$G$20</f>
        <v>2961.5564887700002</v>
      </c>
      <c r="S50" s="36">
        <f>SUMIFS(СВЦЭМ!$C$39:$C$782,СВЦЭМ!$A$39:$A$782,$A50,СВЦЭМ!$B$39:$B$782,S$47)+'СЕТ СН'!$G$12+СВЦЭМ!$D$10+'СЕТ СН'!$G$5-'СЕТ СН'!$G$20</f>
        <v>2924.0600415999997</v>
      </c>
      <c r="T50" s="36">
        <f>SUMIFS(СВЦЭМ!$C$39:$C$782,СВЦЭМ!$A$39:$A$782,$A50,СВЦЭМ!$B$39:$B$782,T$47)+'СЕТ СН'!$G$12+СВЦЭМ!$D$10+'СЕТ СН'!$G$5-'СЕТ СН'!$G$20</f>
        <v>2914.6281428900002</v>
      </c>
      <c r="U50" s="36">
        <f>SUMIFS(СВЦЭМ!$C$39:$C$782,СВЦЭМ!$A$39:$A$782,$A50,СВЦЭМ!$B$39:$B$782,U$47)+'СЕТ СН'!$G$12+СВЦЭМ!$D$10+'СЕТ СН'!$G$5-'СЕТ СН'!$G$20</f>
        <v>2923.0818722399999</v>
      </c>
      <c r="V50" s="36">
        <f>SUMIFS(СВЦЭМ!$C$39:$C$782,СВЦЭМ!$A$39:$A$782,$A50,СВЦЭМ!$B$39:$B$782,V$47)+'СЕТ СН'!$G$12+СВЦЭМ!$D$10+'СЕТ СН'!$G$5-'СЕТ СН'!$G$20</f>
        <v>2927.8123759600003</v>
      </c>
      <c r="W50" s="36">
        <f>SUMIFS(СВЦЭМ!$C$39:$C$782,СВЦЭМ!$A$39:$A$782,$A50,СВЦЭМ!$B$39:$B$782,W$47)+'СЕТ СН'!$G$12+СВЦЭМ!$D$10+'СЕТ СН'!$G$5-'СЕТ СН'!$G$20</f>
        <v>2919.2511895400003</v>
      </c>
      <c r="X50" s="36">
        <f>SUMIFS(СВЦЭМ!$C$39:$C$782,СВЦЭМ!$A$39:$A$782,$A50,СВЦЭМ!$B$39:$B$782,X$47)+'СЕТ СН'!$G$12+СВЦЭМ!$D$10+'СЕТ СН'!$G$5-'СЕТ СН'!$G$20</f>
        <v>2954.1561431999999</v>
      </c>
      <c r="Y50" s="36">
        <f>SUMIFS(СВЦЭМ!$C$39:$C$782,СВЦЭМ!$A$39:$A$782,$A50,СВЦЭМ!$B$39:$B$782,Y$47)+'СЕТ СН'!$G$12+СВЦЭМ!$D$10+'СЕТ СН'!$G$5-'СЕТ СН'!$G$20</f>
        <v>3001.0016363</v>
      </c>
    </row>
    <row r="51" spans="1:25" ht="15.75" x14ac:dyDescent="0.2">
      <c r="A51" s="35">
        <f t="shared" si="1"/>
        <v>44869</v>
      </c>
      <c r="B51" s="36">
        <f>SUMIFS(СВЦЭМ!$C$39:$C$782,СВЦЭМ!$A$39:$A$782,$A51,СВЦЭМ!$B$39:$B$782,B$47)+'СЕТ СН'!$G$12+СВЦЭМ!$D$10+'СЕТ СН'!$G$5-'СЕТ СН'!$G$20</f>
        <v>2937.55406533</v>
      </c>
      <c r="C51" s="36">
        <f>SUMIFS(СВЦЭМ!$C$39:$C$782,СВЦЭМ!$A$39:$A$782,$A51,СВЦЭМ!$B$39:$B$782,C$47)+'СЕТ СН'!$G$12+СВЦЭМ!$D$10+'СЕТ СН'!$G$5-'СЕТ СН'!$G$20</f>
        <v>2979.1036342400002</v>
      </c>
      <c r="D51" s="36">
        <f>SUMIFS(СВЦЭМ!$C$39:$C$782,СВЦЭМ!$A$39:$A$782,$A51,СВЦЭМ!$B$39:$B$782,D$47)+'СЕТ СН'!$G$12+СВЦЭМ!$D$10+'СЕТ СН'!$G$5-'СЕТ СН'!$G$20</f>
        <v>3042.9080019800003</v>
      </c>
      <c r="E51" s="36">
        <f>SUMIFS(СВЦЭМ!$C$39:$C$782,СВЦЭМ!$A$39:$A$782,$A51,СВЦЭМ!$B$39:$B$782,E$47)+'СЕТ СН'!$G$12+СВЦЭМ!$D$10+'СЕТ СН'!$G$5-'СЕТ СН'!$G$20</f>
        <v>3041.5459554099998</v>
      </c>
      <c r="F51" s="36">
        <f>SUMIFS(СВЦЭМ!$C$39:$C$782,СВЦЭМ!$A$39:$A$782,$A51,СВЦЭМ!$B$39:$B$782,F$47)+'СЕТ СН'!$G$12+СВЦЭМ!$D$10+'СЕТ СН'!$G$5-'СЕТ СН'!$G$20</f>
        <v>3046.86107004</v>
      </c>
      <c r="G51" s="36">
        <f>SUMIFS(СВЦЭМ!$C$39:$C$782,СВЦЭМ!$A$39:$A$782,$A51,СВЦЭМ!$B$39:$B$782,G$47)+'СЕТ СН'!$G$12+СВЦЭМ!$D$10+'СЕТ СН'!$G$5-'СЕТ СН'!$G$20</f>
        <v>3066.1170898400001</v>
      </c>
      <c r="H51" s="36">
        <f>SUMIFS(СВЦЭМ!$C$39:$C$782,СВЦЭМ!$A$39:$A$782,$A51,СВЦЭМ!$B$39:$B$782,H$47)+'СЕТ СН'!$G$12+СВЦЭМ!$D$10+'СЕТ СН'!$G$5-'СЕТ СН'!$G$20</f>
        <v>3045.6790770400003</v>
      </c>
      <c r="I51" s="36">
        <f>SUMIFS(СВЦЭМ!$C$39:$C$782,СВЦЭМ!$A$39:$A$782,$A51,СВЦЭМ!$B$39:$B$782,I$47)+'СЕТ СН'!$G$12+СВЦЭМ!$D$10+'СЕТ СН'!$G$5-'СЕТ СН'!$G$20</f>
        <v>3029.82844054</v>
      </c>
      <c r="J51" s="36">
        <f>SUMIFS(СВЦЭМ!$C$39:$C$782,СВЦЭМ!$A$39:$A$782,$A51,СВЦЭМ!$B$39:$B$782,J$47)+'СЕТ СН'!$G$12+СВЦЭМ!$D$10+'СЕТ СН'!$G$5-'СЕТ СН'!$G$20</f>
        <v>2965.75189237</v>
      </c>
      <c r="K51" s="36">
        <f>SUMIFS(СВЦЭМ!$C$39:$C$782,СВЦЭМ!$A$39:$A$782,$A51,СВЦЭМ!$B$39:$B$782,K$47)+'СЕТ СН'!$G$12+СВЦЭМ!$D$10+'СЕТ СН'!$G$5-'СЕТ СН'!$G$20</f>
        <v>2920.88667295</v>
      </c>
      <c r="L51" s="36">
        <f>SUMIFS(СВЦЭМ!$C$39:$C$782,СВЦЭМ!$A$39:$A$782,$A51,СВЦЭМ!$B$39:$B$782,L$47)+'СЕТ СН'!$G$12+СВЦЭМ!$D$10+'СЕТ СН'!$G$5-'СЕТ СН'!$G$20</f>
        <v>2913.40340087</v>
      </c>
      <c r="M51" s="36">
        <f>SUMIFS(СВЦЭМ!$C$39:$C$782,СВЦЭМ!$A$39:$A$782,$A51,СВЦЭМ!$B$39:$B$782,M$47)+'СЕТ СН'!$G$12+СВЦЭМ!$D$10+'СЕТ СН'!$G$5-'СЕТ СН'!$G$20</f>
        <v>2941.9050864700002</v>
      </c>
      <c r="N51" s="36">
        <f>SUMIFS(СВЦЭМ!$C$39:$C$782,СВЦЭМ!$A$39:$A$782,$A51,СВЦЭМ!$B$39:$B$782,N$47)+'СЕТ СН'!$G$12+СВЦЭМ!$D$10+'СЕТ СН'!$G$5-'СЕТ СН'!$G$20</f>
        <v>2968.5372456699997</v>
      </c>
      <c r="O51" s="36">
        <f>SUMIFS(СВЦЭМ!$C$39:$C$782,СВЦЭМ!$A$39:$A$782,$A51,СВЦЭМ!$B$39:$B$782,O$47)+'СЕТ СН'!$G$12+СВЦЭМ!$D$10+'СЕТ СН'!$G$5-'СЕТ СН'!$G$20</f>
        <v>2978.9601677299997</v>
      </c>
      <c r="P51" s="36">
        <f>SUMIFS(СВЦЭМ!$C$39:$C$782,СВЦЭМ!$A$39:$A$782,$A51,СВЦЭМ!$B$39:$B$782,P$47)+'СЕТ СН'!$G$12+СВЦЭМ!$D$10+'СЕТ СН'!$G$5-'СЕТ СН'!$G$20</f>
        <v>2985.3864452899998</v>
      </c>
      <c r="Q51" s="36">
        <f>SUMIFS(СВЦЭМ!$C$39:$C$782,СВЦЭМ!$A$39:$A$782,$A51,СВЦЭМ!$B$39:$B$782,Q$47)+'СЕТ СН'!$G$12+СВЦЭМ!$D$10+'СЕТ СН'!$G$5-'СЕТ СН'!$G$20</f>
        <v>2985.9452700500001</v>
      </c>
      <c r="R51" s="36">
        <f>SUMIFS(СВЦЭМ!$C$39:$C$782,СВЦЭМ!$A$39:$A$782,$A51,СВЦЭМ!$B$39:$B$782,R$47)+'СЕТ СН'!$G$12+СВЦЭМ!$D$10+'СЕТ СН'!$G$5-'СЕТ СН'!$G$20</f>
        <v>2955.3295791</v>
      </c>
      <c r="S51" s="36">
        <f>SUMIFS(СВЦЭМ!$C$39:$C$782,СВЦЭМ!$A$39:$A$782,$A51,СВЦЭМ!$B$39:$B$782,S$47)+'СЕТ СН'!$G$12+СВЦЭМ!$D$10+'СЕТ СН'!$G$5-'СЕТ СН'!$G$20</f>
        <v>2898.3159843900003</v>
      </c>
      <c r="T51" s="36">
        <f>SUMIFS(СВЦЭМ!$C$39:$C$782,СВЦЭМ!$A$39:$A$782,$A51,СВЦЭМ!$B$39:$B$782,T$47)+'СЕТ СН'!$G$12+СВЦЭМ!$D$10+'СЕТ СН'!$G$5-'СЕТ СН'!$G$20</f>
        <v>2885.3755443300001</v>
      </c>
      <c r="U51" s="36">
        <f>SUMIFS(СВЦЭМ!$C$39:$C$782,СВЦЭМ!$A$39:$A$782,$A51,СВЦЭМ!$B$39:$B$782,U$47)+'СЕТ СН'!$G$12+СВЦЭМ!$D$10+'СЕТ СН'!$G$5-'СЕТ СН'!$G$20</f>
        <v>2892.6002247800002</v>
      </c>
      <c r="V51" s="36">
        <f>SUMIFS(СВЦЭМ!$C$39:$C$782,СВЦЭМ!$A$39:$A$782,$A51,СВЦЭМ!$B$39:$B$782,V$47)+'СЕТ СН'!$G$12+СВЦЭМ!$D$10+'СЕТ СН'!$G$5-'СЕТ СН'!$G$20</f>
        <v>2916.3742493600002</v>
      </c>
      <c r="W51" s="36">
        <f>SUMIFS(СВЦЭМ!$C$39:$C$782,СВЦЭМ!$A$39:$A$782,$A51,СВЦЭМ!$B$39:$B$782,W$47)+'СЕТ СН'!$G$12+СВЦЭМ!$D$10+'СЕТ СН'!$G$5-'СЕТ СН'!$G$20</f>
        <v>2942.72239644</v>
      </c>
      <c r="X51" s="36">
        <f>SUMIFS(СВЦЭМ!$C$39:$C$782,СВЦЭМ!$A$39:$A$782,$A51,СВЦЭМ!$B$39:$B$782,X$47)+'СЕТ СН'!$G$12+СВЦЭМ!$D$10+'СЕТ СН'!$G$5-'СЕТ СН'!$G$20</f>
        <v>2998.1967560800003</v>
      </c>
      <c r="Y51" s="36">
        <f>SUMIFS(СВЦЭМ!$C$39:$C$782,СВЦЭМ!$A$39:$A$782,$A51,СВЦЭМ!$B$39:$B$782,Y$47)+'СЕТ СН'!$G$12+СВЦЭМ!$D$10+'СЕТ СН'!$G$5-'СЕТ СН'!$G$20</f>
        <v>3044.43721422</v>
      </c>
    </row>
    <row r="52" spans="1:25" ht="15.75" x14ac:dyDescent="0.2">
      <c r="A52" s="35">
        <f t="shared" si="1"/>
        <v>44870</v>
      </c>
      <c r="B52" s="36">
        <f>SUMIFS(СВЦЭМ!$C$39:$C$782,СВЦЭМ!$A$39:$A$782,$A52,СВЦЭМ!$B$39:$B$782,B$47)+'СЕТ СН'!$G$12+СВЦЭМ!$D$10+'СЕТ СН'!$G$5-'СЕТ СН'!$G$20</f>
        <v>2974.9762392600001</v>
      </c>
      <c r="C52" s="36">
        <f>SUMIFS(СВЦЭМ!$C$39:$C$782,СВЦЭМ!$A$39:$A$782,$A52,СВЦЭМ!$B$39:$B$782,C$47)+'СЕТ СН'!$G$12+СВЦЭМ!$D$10+'СЕТ СН'!$G$5-'СЕТ СН'!$G$20</f>
        <v>2991.2074608900002</v>
      </c>
      <c r="D52" s="36">
        <f>SUMIFS(СВЦЭМ!$C$39:$C$782,СВЦЭМ!$A$39:$A$782,$A52,СВЦЭМ!$B$39:$B$782,D$47)+'СЕТ СН'!$G$12+СВЦЭМ!$D$10+'СЕТ СН'!$G$5-'СЕТ СН'!$G$20</f>
        <v>3013.6407463400001</v>
      </c>
      <c r="E52" s="36">
        <f>SUMIFS(СВЦЭМ!$C$39:$C$782,СВЦЭМ!$A$39:$A$782,$A52,СВЦЭМ!$B$39:$B$782,E$47)+'СЕТ СН'!$G$12+СВЦЭМ!$D$10+'СЕТ СН'!$G$5-'СЕТ СН'!$G$20</f>
        <v>2999.9920078499999</v>
      </c>
      <c r="F52" s="36">
        <f>SUMIFS(СВЦЭМ!$C$39:$C$782,СВЦЭМ!$A$39:$A$782,$A52,СВЦЭМ!$B$39:$B$782,F$47)+'СЕТ СН'!$G$12+СВЦЭМ!$D$10+'СЕТ СН'!$G$5-'СЕТ СН'!$G$20</f>
        <v>3012.1562896699998</v>
      </c>
      <c r="G52" s="36">
        <f>SUMIFS(СВЦЭМ!$C$39:$C$782,СВЦЭМ!$A$39:$A$782,$A52,СВЦЭМ!$B$39:$B$782,G$47)+'СЕТ СН'!$G$12+СВЦЭМ!$D$10+'СЕТ СН'!$G$5-'СЕТ СН'!$G$20</f>
        <v>3022.3389497099997</v>
      </c>
      <c r="H52" s="36">
        <f>SUMIFS(СВЦЭМ!$C$39:$C$782,СВЦЭМ!$A$39:$A$782,$A52,СВЦЭМ!$B$39:$B$782,H$47)+'СЕТ СН'!$G$12+СВЦЭМ!$D$10+'СЕТ СН'!$G$5-'СЕТ СН'!$G$20</f>
        <v>2997.51010129</v>
      </c>
      <c r="I52" s="36">
        <f>SUMIFS(СВЦЭМ!$C$39:$C$782,СВЦЭМ!$A$39:$A$782,$A52,СВЦЭМ!$B$39:$B$782,I$47)+'СЕТ СН'!$G$12+СВЦЭМ!$D$10+'СЕТ СН'!$G$5-'СЕТ СН'!$G$20</f>
        <v>2993.5533919099998</v>
      </c>
      <c r="J52" s="36">
        <f>SUMIFS(СВЦЭМ!$C$39:$C$782,СВЦЭМ!$A$39:$A$782,$A52,СВЦЭМ!$B$39:$B$782,J$47)+'СЕТ СН'!$G$12+СВЦЭМ!$D$10+'СЕТ СН'!$G$5-'СЕТ СН'!$G$20</f>
        <v>2924.4535446600003</v>
      </c>
      <c r="K52" s="36">
        <f>SUMIFS(СВЦЭМ!$C$39:$C$782,СВЦЭМ!$A$39:$A$782,$A52,СВЦЭМ!$B$39:$B$782,K$47)+'СЕТ СН'!$G$12+СВЦЭМ!$D$10+'СЕТ СН'!$G$5-'СЕТ СН'!$G$20</f>
        <v>2918.0400319400001</v>
      </c>
      <c r="L52" s="36">
        <f>SUMIFS(СВЦЭМ!$C$39:$C$782,СВЦЭМ!$A$39:$A$782,$A52,СВЦЭМ!$B$39:$B$782,L$47)+'СЕТ СН'!$G$12+СВЦЭМ!$D$10+'СЕТ СН'!$G$5-'СЕТ СН'!$G$20</f>
        <v>2908.4632405800003</v>
      </c>
      <c r="M52" s="36">
        <f>SUMIFS(СВЦЭМ!$C$39:$C$782,СВЦЭМ!$A$39:$A$782,$A52,СВЦЭМ!$B$39:$B$782,M$47)+'СЕТ СН'!$G$12+СВЦЭМ!$D$10+'СЕТ СН'!$G$5-'СЕТ СН'!$G$20</f>
        <v>2920.2955768100001</v>
      </c>
      <c r="N52" s="36">
        <f>SUMIFS(СВЦЭМ!$C$39:$C$782,СВЦЭМ!$A$39:$A$782,$A52,СВЦЭМ!$B$39:$B$782,N$47)+'СЕТ СН'!$G$12+СВЦЭМ!$D$10+'СЕТ СН'!$G$5-'СЕТ СН'!$G$20</f>
        <v>2944.55897284</v>
      </c>
      <c r="O52" s="36">
        <f>SUMIFS(СВЦЭМ!$C$39:$C$782,СВЦЭМ!$A$39:$A$782,$A52,СВЦЭМ!$B$39:$B$782,O$47)+'СЕТ СН'!$G$12+СВЦЭМ!$D$10+'СЕТ СН'!$G$5-'СЕТ СН'!$G$20</f>
        <v>2945.4939511800003</v>
      </c>
      <c r="P52" s="36">
        <f>SUMIFS(СВЦЭМ!$C$39:$C$782,СВЦЭМ!$A$39:$A$782,$A52,СВЦЭМ!$B$39:$B$782,P$47)+'СЕТ СН'!$G$12+СВЦЭМ!$D$10+'СЕТ СН'!$G$5-'СЕТ СН'!$G$20</f>
        <v>2966.6461109800002</v>
      </c>
      <c r="Q52" s="36">
        <f>SUMIFS(СВЦЭМ!$C$39:$C$782,СВЦЭМ!$A$39:$A$782,$A52,СВЦЭМ!$B$39:$B$782,Q$47)+'СЕТ СН'!$G$12+СВЦЭМ!$D$10+'СЕТ СН'!$G$5-'СЕТ СН'!$G$20</f>
        <v>2981.18883237</v>
      </c>
      <c r="R52" s="36">
        <f>SUMIFS(СВЦЭМ!$C$39:$C$782,СВЦЭМ!$A$39:$A$782,$A52,СВЦЭМ!$B$39:$B$782,R$47)+'СЕТ СН'!$G$12+СВЦЭМ!$D$10+'СЕТ СН'!$G$5-'СЕТ СН'!$G$20</f>
        <v>2931.9474267400001</v>
      </c>
      <c r="S52" s="36">
        <f>SUMIFS(СВЦЭМ!$C$39:$C$782,СВЦЭМ!$A$39:$A$782,$A52,СВЦЭМ!$B$39:$B$782,S$47)+'СЕТ СН'!$G$12+СВЦЭМ!$D$10+'СЕТ СН'!$G$5-'СЕТ СН'!$G$20</f>
        <v>2860.1132573499999</v>
      </c>
      <c r="T52" s="36">
        <f>SUMIFS(СВЦЭМ!$C$39:$C$782,СВЦЭМ!$A$39:$A$782,$A52,СВЦЭМ!$B$39:$B$782,T$47)+'СЕТ СН'!$G$12+СВЦЭМ!$D$10+'СЕТ СН'!$G$5-'СЕТ СН'!$G$20</f>
        <v>2868.7660071999999</v>
      </c>
      <c r="U52" s="36">
        <f>SUMIFS(СВЦЭМ!$C$39:$C$782,СВЦЭМ!$A$39:$A$782,$A52,СВЦЭМ!$B$39:$B$782,U$47)+'СЕТ СН'!$G$12+СВЦЭМ!$D$10+'СЕТ СН'!$G$5-'СЕТ СН'!$G$20</f>
        <v>2884.9928205800002</v>
      </c>
      <c r="V52" s="36">
        <f>SUMIFS(СВЦЭМ!$C$39:$C$782,СВЦЭМ!$A$39:$A$782,$A52,СВЦЭМ!$B$39:$B$782,V$47)+'СЕТ СН'!$G$12+СВЦЭМ!$D$10+'СЕТ СН'!$G$5-'СЕТ СН'!$G$20</f>
        <v>2925.6701386499999</v>
      </c>
      <c r="W52" s="36">
        <f>SUMIFS(СВЦЭМ!$C$39:$C$782,СВЦЭМ!$A$39:$A$782,$A52,СВЦЭМ!$B$39:$B$782,W$47)+'СЕТ СН'!$G$12+СВЦЭМ!$D$10+'СЕТ СН'!$G$5-'СЕТ СН'!$G$20</f>
        <v>2937.9401616800001</v>
      </c>
      <c r="X52" s="36">
        <f>SUMIFS(СВЦЭМ!$C$39:$C$782,СВЦЭМ!$A$39:$A$782,$A52,СВЦЭМ!$B$39:$B$782,X$47)+'СЕТ СН'!$G$12+СВЦЭМ!$D$10+'СЕТ СН'!$G$5-'СЕТ СН'!$G$20</f>
        <v>2977.1776753900003</v>
      </c>
      <c r="Y52" s="36">
        <f>SUMIFS(СВЦЭМ!$C$39:$C$782,СВЦЭМ!$A$39:$A$782,$A52,СВЦЭМ!$B$39:$B$782,Y$47)+'СЕТ СН'!$G$12+СВЦЭМ!$D$10+'СЕТ СН'!$G$5-'СЕТ СН'!$G$20</f>
        <v>3005.83124752</v>
      </c>
    </row>
    <row r="53" spans="1:25" ht="15.75" x14ac:dyDescent="0.2">
      <c r="A53" s="35">
        <f t="shared" si="1"/>
        <v>44871</v>
      </c>
      <c r="B53" s="36">
        <f>SUMIFS(СВЦЭМ!$C$39:$C$782,СВЦЭМ!$A$39:$A$782,$A53,СВЦЭМ!$B$39:$B$782,B$47)+'СЕТ СН'!$G$12+СВЦЭМ!$D$10+'СЕТ СН'!$G$5-'СЕТ СН'!$G$20</f>
        <v>2879.6590440999998</v>
      </c>
      <c r="C53" s="36">
        <f>SUMIFS(СВЦЭМ!$C$39:$C$782,СВЦЭМ!$A$39:$A$782,$A53,СВЦЭМ!$B$39:$B$782,C$47)+'СЕТ СН'!$G$12+СВЦЭМ!$D$10+'СЕТ СН'!$G$5-'СЕТ СН'!$G$20</f>
        <v>2906.6513517200001</v>
      </c>
      <c r="D53" s="36">
        <f>SUMIFS(СВЦЭМ!$C$39:$C$782,СВЦЭМ!$A$39:$A$782,$A53,СВЦЭМ!$B$39:$B$782,D$47)+'СЕТ СН'!$G$12+СВЦЭМ!$D$10+'СЕТ СН'!$G$5-'СЕТ СН'!$G$20</f>
        <v>2932.86696532</v>
      </c>
      <c r="E53" s="36">
        <f>SUMIFS(СВЦЭМ!$C$39:$C$782,СВЦЭМ!$A$39:$A$782,$A53,СВЦЭМ!$B$39:$B$782,E$47)+'СЕТ СН'!$G$12+СВЦЭМ!$D$10+'СЕТ СН'!$G$5-'СЕТ СН'!$G$20</f>
        <v>2933.4368826999998</v>
      </c>
      <c r="F53" s="36">
        <f>SUMIFS(СВЦЭМ!$C$39:$C$782,СВЦЭМ!$A$39:$A$782,$A53,СВЦЭМ!$B$39:$B$782,F$47)+'СЕТ СН'!$G$12+СВЦЭМ!$D$10+'СЕТ СН'!$G$5-'СЕТ СН'!$G$20</f>
        <v>2932.9737822300003</v>
      </c>
      <c r="G53" s="36">
        <f>SUMIFS(СВЦЭМ!$C$39:$C$782,СВЦЭМ!$A$39:$A$782,$A53,СВЦЭМ!$B$39:$B$782,G$47)+'СЕТ СН'!$G$12+СВЦЭМ!$D$10+'СЕТ СН'!$G$5-'СЕТ СН'!$G$20</f>
        <v>2942.6763018700003</v>
      </c>
      <c r="H53" s="36">
        <f>SUMIFS(СВЦЭМ!$C$39:$C$782,СВЦЭМ!$A$39:$A$782,$A53,СВЦЭМ!$B$39:$B$782,H$47)+'СЕТ СН'!$G$12+СВЦЭМ!$D$10+'СЕТ СН'!$G$5-'СЕТ СН'!$G$20</f>
        <v>2937.5727005600002</v>
      </c>
      <c r="I53" s="36">
        <f>SUMIFS(СВЦЭМ!$C$39:$C$782,СВЦЭМ!$A$39:$A$782,$A53,СВЦЭМ!$B$39:$B$782,I$47)+'СЕТ СН'!$G$12+СВЦЭМ!$D$10+'СЕТ СН'!$G$5-'СЕТ СН'!$G$20</f>
        <v>2897.0592287700001</v>
      </c>
      <c r="J53" s="36">
        <f>SUMIFS(СВЦЭМ!$C$39:$C$782,СВЦЭМ!$A$39:$A$782,$A53,СВЦЭМ!$B$39:$B$782,J$47)+'СЕТ СН'!$G$12+СВЦЭМ!$D$10+'СЕТ СН'!$G$5-'СЕТ СН'!$G$20</f>
        <v>2858.02988276</v>
      </c>
      <c r="K53" s="36">
        <f>SUMIFS(СВЦЭМ!$C$39:$C$782,СВЦЭМ!$A$39:$A$782,$A53,СВЦЭМ!$B$39:$B$782,K$47)+'СЕТ СН'!$G$12+СВЦЭМ!$D$10+'СЕТ СН'!$G$5-'СЕТ СН'!$G$20</f>
        <v>2833.1061311399999</v>
      </c>
      <c r="L53" s="36">
        <f>SUMIFS(СВЦЭМ!$C$39:$C$782,СВЦЭМ!$A$39:$A$782,$A53,СВЦЭМ!$B$39:$B$782,L$47)+'СЕТ СН'!$G$12+СВЦЭМ!$D$10+'СЕТ СН'!$G$5-'СЕТ СН'!$G$20</f>
        <v>2829.4940435000003</v>
      </c>
      <c r="M53" s="36">
        <f>SUMIFS(СВЦЭМ!$C$39:$C$782,СВЦЭМ!$A$39:$A$782,$A53,СВЦЭМ!$B$39:$B$782,M$47)+'СЕТ СН'!$G$12+СВЦЭМ!$D$10+'СЕТ СН'!$G$5-'СЕТ СН'!$G$20</f>
        <v>2858.7279781200004</v>
      </c>
      <c r="N53" s="36">
        <f>SUMIFS(СВЦЭМ!$C$39:$C$782,СВЦЭМ!$A$39:$A$782,$A53,СВЦЭМ!$B$39:$B$782,N$47)+'СЕТ СН'!$G$12+СВЦЭМ!$D$10+'СЕТ СН'!$G$5-'СЕТ СН'!$G$20</f>
        <v>2888.7634010500001</v>
      </c>
      <c r="O53" s="36">
        <f>SUMIFS(СВЦЭМ!$C$39:$C$782,СВЦЭМ!$A$39:$A$782,$A53,СВЦЭМ!$B$39:$B$782,O$47)+'СЕТ СН'!$G$12+СВЦЭМ!$D$10+'СЕТ СН'!$G$5-'СЕТ СН'!$G$20</f>
        <v>2890.63955708</v>
      </c>
      <c r="P53" s="36">
        <f>SUMIFS(СВЦЭМ!$C$39:$C$782,СВЦЭМ!$A$39:$A$782,$A53,СВЦЭМ!$B$39:$B$782,P$47)+'СЕТ СН'!$G$12+СВЦЭМ!$D$10+'СЕТ СН'!$G$5-'СЕТ СН'!$G$20</f>
        <v>2898.5022104600002</v>
      </c>
      <c r="Q53" s="36">
        <f>SUMIFS(СВЦЭМ!$C$39:$C$782,СВЦЭМ!$A$39:$A$782,$A53,СВЦЭМ!$B$39:$B$782,Q$47)+'СЕТ СН'!$G$12+СВЦЭМ!$D$10+'СЕТ СН'!$G$5-'СЕТ СН'!$G$20</f>
        <v>2891.5091987300002</v>
      </c>
      <c r="R53" s="36">
        <f>SUMIFS(СВЦЭМ!$C$39:$C$782,СВЦЭМ!$A$39:$A$782,$A53,СВЦЭМ!$B$39:$B$782,R$47)+'СЕТ СН'!$G$12+СВЦЭМ!$D$10+'СЕТ СН'!$G$5-'СЕТ СН'!$G$20</f>
        <v>2854.2736860900004</v>
      </c>
      <c r="S53" s="36">
        <f>SUMIFS(СВЦЭМ!$C$39:$C$782,СВЦЭМ!$A$39:$A$782,$A53,СВЦЭМ!$B$39:$B$782,S$47)+'СЕТ СН'!$G$12+СВЦЭМ!$D$10+'СЕТ СН'!$G$5-'СЕТ СН'!$G$20</f>
        <v>2814.0690053400003</v>
      </c>
      <c r="T53" s="36">
        <f>SUMIFS(СВЦЭМ!$C$39:$C$782,СВЦЭМ!$A$39:$A$782,$A53,СВЦЭМ!$B$39:$B$782,T$47)+'СЕТ СН'!$G$12+СВЦЭМ!$D$10+'СЕТ СН'!$G$5-'СЕТ СН'!$G$20</f>
        <v>2821.7186488699999</v>
      </c>
      <c r="U53" s="36">
        <f>SUMIFS(СВЦЭМ!$C$39:$C$782,СВЦЭМ!$A$39:$A$782,$A53,СВЦЭМ!$B$39:$B$782,U$47)+'СЕТ СН'!$G$12+СВЦЭМ!$D$10+'СЕТ СН'!$G$5-'СЕТ СН'!$G$20</f>
        <v>2826.2513608700001</v>
      </c>
      <c r="V53" s="36">
        <f>SUMIFS(СВЦЭМ!$C$39:$C$782,СВЦЭМ!$A$39:$A$782,$A53,СВЦЭМ!$B$39:$B$782,V$47)+'СЕТ СН'!$G$12+СВЦЭМ!$D$10+'СЕТ СН'!$G$5-'СЕТ СН'!$G$20</f>
        <v>2858.7036860799999</v>
      </c>
      <c r="W53" s="36">
        <f>SUMIFS(СВЦЭМ!$C$39:$C$782,СВЦЭМ!$A$39:$A$782,$A53,СВЦЭМ!$B$39:$B$782,W$47)+'СЕТ СН'!$G$12+СВЦЭМ!$D$10+'СЕТ СН'!$G$5-'СЕТ СН'!$G$20</f>
        <v>2885.9862468299998</v>
      </c>
      <c r="X53" s="36">
        <f>SUMIFS(СВЦЭМ!$C$39:$C$782,СВЦЭМ!$A$39:$A$782,$A53,СВЦЭМ!$B$39:$B$782,X$47)+'СЕТ СН'!$G$12+СВЦЭМ!$D$10+'СЕТ СН'!$G$5-'СЕТ СН'!$G$20</f>
        <v>2921.1255721699999</v>
      </c>
      <c r="Y53" s="36">
        <f>SUMIFS(СВЦЭМ!$C$39:$C$782,СВЦЭМ!$A$39:$A$782,$A53,СВЦЭМ!$B$39:$B$782,Y$47)+'СЕТ СН'!$G$12+СВЦЭМ!$D$10+'СЕТ СН'!$G$5-'СЕТ СН'!$G$20</f>
        <v>2962.5733938600001</v>
      </c>
    </row>
    <row r="54" spans="1:25" ht="15.75" x14ac:dyDescent="0.2">
      <c r="A54" s="35">
        <f t="shared" si="1"/>
        <v>44872</v>
      </c>
      <c r="B54" s="36">
        <f>SUMIFS(СВЦЭМ!$C$39:$C$782,СВЦЭМ!$A$39:$A$782,$A54,СВЦЭМ!$B$39:$B$782,B$47)+'СЕТ СН'!$G$12+СВЦЭМ!$D$10+'СЕТ СН'!$G$5-'СЕТ СН'!$G$20</f>
        <v>2982.3076966999997</v>
      </c>
      <c r="C54" s="36">
        <f>SUMIFS(СВЦЭМ!$C$39:$C$782,СВЦЭМ!$A$39:$A$782,$A54,СВЦЭМ!$B$39:$B$782,C$47)+'СЕТ СН'!$G$12+СВЦЭМ!$D$10+'СЕТ СН'!$G$5-'СЕТ СН'!$G$20</f>
        <v>3026.0371676100003</v>
      </c>
      <c r="D54" s="36">
        <f>SUMIFS(СВЦЭМ!$C$39:$C$782,СВЦЭМ!$A$39:$A$782,$A54,СВЦЭМ!$B$39:$B$782,D$47)+'СЕТ СН'!$G$12+СВЦЭМ!$D$10+'СЕТ СН'!$G$5-'СЕТ СН'!$G$20</f>
        <v>3066.7576486500002</v>
      </c>
      <c r="E54" s="36">
        <f>SUMIFS(СВЦЭМ!$C$39:$C$782,СВЦЭМ!$A$39:$A$782,$A54,СВЦЭМ!$B$39:$B$782,E$47)+'СЕТ СН'!$G$12+СВЦЭМ!$D$10+'СЕТ СН'!$G$5-'СЕТ СН'!$G$20</f>
        <v>3057.6207633000004</v>
      </c>
      <c r="F54" s="36">
        <f>SUMIFS(СВЦЭМ!$C$39:$C$782,СВЦЭМ!$A$39:$A$782,$A54,СВЦЭМ!$B$39:$B$782,F$47)+'СЕТ СН'!$G$12+СВЦЭМ!$D$10+'СЕТ СН'!$G$5-'СЕТ СН'!$G$20</f>
        <v>3053.4810164400001</v>
      </c>
      <c r="G54" s="36">
        <f>SUMIFS(СВЦЭМ!$C$39:$C$782,СВЦЭМ!$A$39:$A$782,$A54,СВЦЭМ!$B$39:$B$782,G$47)+'СЕТ СН'!$G$12+СВЦЭМ!$D$10+'СЕТ СН'!$G$5-'СЕТ СН'!$G$20</f>
        <v>3059.2399156199999</v>
      </c>
      <c r="H54" s="36">
        <f>SUMIFS(СВЦЭМ!$C$39:$C$782,СВЦЭМ!$A$39:$A$782,$A54,СВЦЭМ!$B$39:$B$782,H$47)+'СЕТ СН'!$G$12+СВЦЭМ!$D$10+'СЕТ СН'!$G$5-'СЕТ СН'!$G$20</f>
        <v>3011.23767765</v>
      </c>
      <c r="I54" s="36">
        <f>SUMIFS(СВЦЭМ!$C$39:$C$782,СВЦЭМ!$A$39:$A$782,$A54,СВЦЭМ!$B$39:$B$782,I$47)+'СЕТ СН'!$G$12+СВЦЭМ!$D$10+'СЕТ СН'!$G$5-'СЕТ СН'!$G$20</f>
        <v>2964.0634150699998</v>
      </c>
      <c r="J54" s="36">
        <f>SUMIFS(СВЦЭМ!$C$39:$C$782,СВЦЭМ!$A$39:$A$782,$A54,СВЦЭМ!$B$39:$B$782,J$47)+'СЕТ СН'!$G$12+СВЦЭМ!$D$10+'СЕТ СН'!$G$5-'СЕТ СН'!$G$20</f>
        <v>2921.7671534600004</v>
      </c>
      <c r="K54" s="36">
        <f>SUMIFS(СВЦЭМ!$C$39:$C$782,СВЦЭМ!$A$39:$A$782,$A54,СВЦЭМ!$B$39:$B$782,K$47)+'СЕТ СН'!$G$12+СВЦЭМ!$D$10+'СЕТ СН'!$G$5-'СЕТ СН'!$G$20</f>
        <v>2911.2066313699997</v>
      </c>
      <c r="L54" s="36">
        <f>SUMIFS(СВЦЭМ!$C$39:$C$782,СВЦЭМ!$A$39:$A$782,$A54,СВЦЭМ!$B$39:$B$782,L$47)+'СЕТ СН'!$G$12+СВЦЭМ!$D$10+'СЕТ СН'!$G$5-'СЕТ СН'!$G$20</f>
        <v>2912.0867550000003</v>
      </c>
      <c r="M54" s="36">
        <f>SUMIFS(СВЦЭМ!$C$39:$C$782,СВЦЭМ!$A$39:$A$782,$A54,СВЦЭМ!$B$39:$B$782,M$47)+'СЕТ СН'!$G$12+СВЦЭМ!$D$10+'СЕТ СН'!$G$5-'СЕТ СН'!$G$20</f>
        <v>2924.6260911899999</v>
      </c>
      <c r="N54" s="36">
        <f>SUMIFS(СВЦЭМ!$C$39:$C$782,СВЦЭМ!$A$39:$A$782,$A54,СВЦЭМ!$B$39:$B$782,N$47)+'СЕТ СН'!$G$12+СВЦЭМ!$D$10+'СЕТ СН'!$G$5-'СЕТ СН'!$G$20</f>
        <v>2929.8554559200002</v>
      </c>
      <c r="O54" s="36">
        <f>SUMIFS(СВЦЭМ!$C$39:$C$782,СВЦЭМ!$A$39:$A$782,$A54,СВЦЭМ!$B$39:$B$782,O$47)+'СЕТ СН'!$G$12+СВЦЭМ!$D$10+'СЕТ СН'!$G$5-'СЕТ СН'!$G$20</f>
        <v>2920.3583492600001</v>
      </c>
      <c r="P54" s="36">
        <f>SUMIFS(СВЦЭМ!$C$39:$C$782,СВЦЭМ!$A$39:$A$782,$A54,СВЦЭМ!$B$39:$B$782,P$47)+'СЕТ СН'!$G$12+СВЦЭМ!$D$10+'СЕТ СН'!$G$5-'СЕТ СН'!$G$20</f>
        <v>2936.0549431199997</v>
      </c>
      <c r="Q54" s="36">
        <f>SUMIFS(СВЦЭМ!$C$39:$C$782,СВЦЭМ!$A$39:$A$782,$A54,СВЦЭМ!$B$39:$B$782,Q$47)+'СЕТ СН'!$G$12+СВЦЭМ!$D$10+'СЕТ СН'!$G$5-'СЕТ СН'!$G$20</f>
        <v>2968.3139166999999</v>
      </c>
      <c r="R54" s="36">
        <f>SUMIFS(СВЦЭМ!$C$39:$C$782,СВЦЭМ!$A$39:$A$782,$A54,СВЦЭМ!$B$39:$B$782,R$47)+'СЕТ СН'!$G$12+СВЦЭМ!$D$10+'СЕТ СН'!$G$5-'СЕТ СН'!$G$20</f>
        <v>2937.92226923</v>
      </c>
      <c r="S54" s="36">
        <f>SUMIFS(СВЦЭМ!$C$39:$C$782,СВЦЭМ!$A$39:$A$782,$A54,СВЦЭМ!$B$39:$B$782,S$47)+'СЕТ СН'!$G$12+СВЦЭМ!$D$10+'СЕТ СН'!$G$5-'СЕТ СН'!$G$20</f>
        <v>2914.5094010499997</v>
      </c>
      <c r="T54" s="36">
        <f>SUMIFS(СВЦЭМ!$C$39:$C$782,СВЦЭМ!$A$39:$A$782,$A54,СВЦЭМ!$B$39:$B$782,T$47)+'СЕТ СН'!$G$12+СВЦЭМ!$D$10+'СЕТ СН'!$G$5-'СЕТ СН'!$G$20</f>
        <v>2923.66100628</v>
      </c>
      <c r="U54" s="36">
        <f>SUMIFS(СВЦЭМ!$C$39:$C$782,СВЦЭМ!$A$39:$A$782,$A54,СВЦЭМ!$B$39:$B$782,U$47)+'СЕТ СН'!$G$12+СВЦЭМ!$D$10+'СЕТ СН'!$G$5-'СЕТ СН'!$G$20</f>
        <v>2920.9917420199999</v>
      </c>
      <c r="V54" s="36">
        <f>SUMIFS(СВЦЭМ!$C$39:$C$782,СВЦЭМ!$A$39:$A$782,$A54,СВЦЭМ!$B$39:$B$782,V$47)+'СЕТ СН'!$G$12+СВЦЭМ!$D$10+'СЕТ СН'!$G$5-'СЕТ СН'!$G$20</f>
        <v>2908.1964152800001</v>
      </c>
      <c r="W54" s="36">
        <f>SUMIFS(СВЦЭМ!$C$39:$C$782,СВЦЭМ!$A$39:$A$782,$A54,СВЦЭМ!$B$39:$B$782,W$47)+'СЕТ СН'!$G$12+СВЦЭМ!$D$10+'СЕТ СН'!$G$5-'СЕТ СН'!$G$20</f>
        <v>2917.7453968700001</v>
      </c>
      <c r="X54" s="36">
        <f>SUMIFS(СВЦЭМ!$C$39:$C$782,СВЦЭМ!$A$39:$A$782,$A54,СВЦЭМ!$B$39:$B$782,X$47)+'СЕТ СН'!$G$12+СВЦЭМ!$D$10+'СЕТ СН'!$G$5-'СЕТ СН'!$G$20</f>
        <v>2951.53981325</v>
      </c>
      <c r="Y54" s="36">
        <f>SUMIFS(СВЦЭМ!$C$39:$C$782,СВЦЭМ!$A$39:$A$782,$A54,СВЦЭМ!$B$39:$B$782,Y$47)+'СЕТ СН'!$G$12+СВЦЭМ!$D$10+'СЕТ СН'!$G$5-'СЕТ СН'!$G$20</f>
        <v>2954.5438436599998</v>
      </c>
    </row>
    <row r="55" spans="1:25" ht="15.75" x14ac:dyDescent="0.2">
      <c r="A55" s="35">
        <f t="shared" si="1"/>
        <v>44873</v>
      </c>
      <c r="B55" s="36">
        <f>SUMIFS(СВЦЭМ!$C$39:$C$782,СВЦЭМ!$A$39:$A$782,$A55,СВЦЭМ!$B$39:$B$782,B$47)+'СЕТ СН'!$G$12+СВЦЭМ!$D$10+'СЕТ СН'!$G$5-'СЕТ СН'!$G$20</f>
        <v>2971.1405339200001</v>
      </c>
      <c r="C55" s="36">
        <f>SUMIFS(СВЦЭМ!$C$39:$C$782,СВЦЭМ!$A$39:$A$782,$A55,СВЦЭМ!$B$39:$B$782,C$47)+'СЕТ СН'!$G$12+СВЦЭМ!$D$10+'СЕТ СН'!$G$5-'СЕТ СН'!$G$20</f>
        <v>3011.74400535</v>
      </c>
      <c r="D55" s="36">
        <f>SUMIFS(СВЦЭМ!$C$39:$C$782,СВЦЭМ!$A$39:$A$782,$A55,СВЦЭМ!$B$39:$B$782,D$47)+'СЕТ СН'!$G$12+СВЦЭМ!$D$10+'СЕТ СН'!$G$5-'СЕТ СН'!$G$20</f>
        <v>3057.7233010199998</v>
      </c>
      <c r="E55" s="36">
        <f>SUMIFS(СВЦЭМ!$C$39:$C$782,СВЦЭМ!$A$39:$A$782,$A55,СВЦЭМ!$B$39:$B$782,E$47)+'СЕТ СН'!$G$12+СВЦЭМ!$D$10+'СЕТ СН'!$G$5-'СЕТ СН'!$G$20</f>
        <v>3046.7356967800001</v>
      </c>
      <c r="F55" s="36">
        <f>SUMIFS(СВЦЭМ!$C$39:$C$782,СВЦЭМ!$A$39:$A$782,$A55,СВЦЭМ!$B$39:$B$782,F$47)+'СЕТ СН'!$G$12+СВЦЭМ!$D$10+'СЕТ СН'!$G$5-'СЕТ СН'!$G$20</f>
        <v>3038.23335486</v>
      </c>
      <c r="G55" s="36">
        <f>SUMIFS(СВЦЭМ!$C$39:$C$782,СВЦЭМ!$A$39:$A$782,$A55,СВЦЭМ!$B$39:$B$782,G$47)+'СЕТ СН'!$G$12+СВЦЭМ!$D$10+'СЕТ СН'!$G$5-'СЕТ СН'!$G$20</f>
        <v>3061.4848154700003</v>
      </c>
      <c r="H55" s="36">
        <f>SUMIFS(СВЦЭМ!$C$39:$C$782,СВЦЭМ!$A$39:$A$782,$A55,СВЦЭМ!$B$39:$B$782,H$47)+'СЕТ СН'!$G$12+СВЦЭМ!$D$10+'СЕТ СН'!$G$5-'СЕТ СН'!$G$20</f>
        <v>3012.75850868</v>
      </c>
      <c r="I55" s="36">
        <f>SUMIFS(СВЦЭМ!$C$39:$C$782,СВЦЭМ!$A$39:$A$782,$A55,СВЦЭМ!$B$39:$B$782,I$47)+'СЕТ СН'!$G$12+СВЦЭМ!$D$10+'СЕТ СН'!$G$5-'СЕТ СН'!$G$20</f>
        <v>3002.57694494</v>
      </c>
      <c r="J55" s="36">
        <f>SUMIFS(СВЦЭМ!$C$39:$C$782,СВЦЭМ!$A$39:$A$782,$A55,СВЦЭМ!$B$39:$B$782,J$47)+'СЕТ СН'!$G$12+СВЦЭМ!$D$10+'СЕТ СН'!$G$5-'СЕТ СН'!$G$20</f>
        <v>2963.5825462600001</v>
      </c>
      <c r="K55" s="36">
        <f>SUMIFS(СВЦЭМ!$C$39:$C$782,СВЦЭМ!$A$39:$A$782,$A55,СВЦЭМ!$B$39:$B$782,K$47)+'СЕТ СН'!$G$12+СВЦЭМ!$D$10+'СЕТ СН'!$G$5-'СЕТ СН'!$G$20</f>
        <v>2934.35315111</v>
      </c>
      <c r="L55" s="36">
        <f>SUMIFS(СВЦЭМ!$C$39:$C$782,СВЦЭМ!$A$39:$A$782,$A55,СВЦЭМ!$B$39:$B$782,L$47)+'СЕТ СН'!$G$12+СВЦЭМ!$D$10+'СЕТ СН'!$G$5-'СЕТ СН'!$G$20</f>
        <v>2924.3298369900003</v>
      </c>
      <c r="M55" s="36">
        <f>SUMIFS(СВЦЭМ!$C$39:$C$782,СВЦЭМ!$A$39:$A$782,$A55,СВЦЭМ!$B$39:$B$782,M$47)+'СЕТ СН'!$G$12+СВЦЭМ!$D$10+'СЕТ СН'!$G$5-'СЕТ СН'!$G$20</f>
        <v>2928.5664030299999</v>
      </c>
      <c r="N55" s="36">
        <f>SUMIFS(СВЦЭМ!$C$39:$C$782,СВЦЭМ!$A$39:$A$782,$A55,СВЦЭМ!$B$39:$B$782,N$47)+'СЕТ СН'!$G$12+СВЦЭМ!$D$10+'СЕТ СН'!$G$5-'СЕТ СН'!$G$20</f>
        <v>2933.6021725600003</v>
      </c>
      <c r="O55" s="36">
        <f>SUMIFS(СВЦЭМ!$C$39:$C$782,СВЦЭМ!$A$39:$A$782,$A55,СВЦЭМ!$B$39:$B$782,O$47)+'СЕТ СН'!$G$12+СВЦЭМ!$D$10+'СЕТ СН'!$G$5-'СЕТ СН'!$G$20</f>
        <v>2927.1757630700004</v>
      </c>
      <c r="P55" s="36">
        <f>SUMIFS(СВЦЭМ!$C$39:$C$782,СВЦЭМ!$A$39:$A$782,$A55,СВЦЭМ!$B$39:$B$782,P$47)+'СЕТ СН'!$G$12+СВЦЭМ!$D$10+'СЕТ СН'!$G$5-'СЕТ СН'!$G$20</f>
        <v>2937.7939667299997</v>
      </c>
      <c r="Q55" s="36">
        <f>SUMIFS(СВЦЭМ!$C$39:$C$782,СВЦЭМ!$A$39:$A$782,$A55,СВЦЭМ!$B$39:$B$782,Q$47)+'СЕТ СН'!$G$12+СВЦЭМ!$D$10+'СЕТ СН'!$G$5-'СЕТ СН'!$G$20</f>
        <v>2964.5194376099998</v>
      </c>
      <c r="R55" s="36">
        <f>SUMIFS(СВЦЭМ!$C$39:$C$782,СВЦЭМ!$A$39:$A$782,$A55,СВЦЭМ!$B$39:$B$782,R$47)+'СЕТ СН'!$G$12+СВЦЭМ!$D$10+'СЕТ СН'!$G$5-'СЕТ СН'!$G$20</f>
        <v>2957.3642733300003</v>
      </c>
      <c r="S55" s="36">
        <f>SUMIFS(СВЦЭМ!$C$39:$C$782,СВЦЭМ!$A$39:$A$782,$A55,СВЦЭМ!$B$39:$B$782,S$47)+'СЕТ СН'!$G$12+СВЦЭМ!$D$10+'СЕТ СН'!$G$5-'СЕТ СН'!$G$20</f>
        <v>2944.7902427500003</v>
      </c>
      <c r="T55" s="36">
        <f>SUMIFS(СВЦЭМ!$C$39:$C$782,СВЦЭМ!$A$39:$A$782,$A55,СВЦЭМ!$B$39:$B$782,T$47)+'СЕТ СН'!$G$12+СВЦЭМ!$D$10+'СЕТ СН'!$G$5-'СЕТ СН'!$G$20</f>
        <v>2934.1577244500004</v>
      </c>
      <c r="U55" s="36">
        <f>SUMIFS(СВЦЭМ!$C$39:$C$782,СВЦЭМ!$A$39:$A$782,$A55,СВЦЭМ!$B$39:$B$782,U$47)+'СЕТ СН'!$G$12+СВЦЭМ!$D$10+'СЕТ СН'!$G$5-'СЕТ СН'!$G$20</f>
        <v>2932.5845576800002</v>
      </c>
      <c r="V55" s="36">
        <f>SUMIFS(СВЦЭМ!$C$39:$C$782,СВЦЭМ!$A$39:$A$782,$A55,СВЦЭМ!$B$39:$B$782,V$47)+'СЕТ СН'!$G$12+СВЦЭМ!$D$10+'СЕТ СН'!$G$5-'СЕТ СН'!$G$20</f>
        <v>2941.7863985599997</v>
      </c>
      <c r="W55" s="36">
        <f>SUMIFS(СВЦЭМ!$C$39:$C$782,СВЦЭМ!$A$39:$A$782,$A55,СВЦЭМ!$B$39:$B$782,W$47)+'СЕТ СН'!$G$12+СВЦЭМ!$D$10+'СЕТ СН'!$G$5-'СЕТ СН'!$G$20</f>
        <v>2941.17975789</v>
      </c>
      <c r="X55" s="36">
        <f>SUMIFS(СВЦЭМ!$C$39:$C$782,СВЦЭМ!$A$39:$A$782,$A55,СВЦЭМ!$B$39:$B$782,X$47)+'СЕТ СН'!$G$12+СВЦЭМ!$D$10+'СЕТ СН'!$G$5-'СЕТ СН'!$G$20</f>
        <v>2943.7888999699999</v>
      </c>
      <c r="Y55" s="36">
        <f>SUMIFS(СВЦЭМ!$C$39:$C$782,СВЦЭМ!$A$39:$A$782,$A55,СВЦЭМ!$B$39:$B$782,Y$47)+'СЕТ СН'!$G$12+СВЦЭМ!$D$10+'СЕТ СН'!$G$5-'СЕТ СН'!$G$20</f>
        <v>2955.5385765999999</v>
      </c>
    </row>
    <row r="56" spans="1:25" ht="15.75" x14ac:dyDescent="0.2">
      <c r="A56" s="35">
        <f t="shared" si="1"/>
        <v>44874</v>
      </c>
      <c r="B56" s="36">
        <f>SUMIFS(СВЦЭМ!$C$39:$C$782,СВЦЭМ!$A$39:$A$782,$A56,СВЦЭМ!$B$39:$B$782,B$47)+'СЕТ СН'!$G$12+СВЦЭМ!$D$10+'СЕТ СН'!$G$5-'СЕТ СН'!$G$20</f>
        <v>3115.3359925200002</v>
      </c>
      <c r="C56" s="36">
        <f>SUMIFS(СВЦЭМ!$C$39:$C$782,СВЦЭМ!$A$39:$A$782,$A56,СВЦЭМ!$B$39:$B$782,C$47)+'СЕТ СН'!$G$12+СВЦЭМ!$D$10+'СЕТ СН'!$G$5-'СЕТ СН'!$G$20</f>
        <v>3116.8676303900002</v>
      </c>
      <c r="D56" s="36">
        <f>SUMIFS(СВЦЭМ!$C$39:$C$782,СВЦЭМ!$A$39:$A$782,$A56,СВЦЭМ!$B$39:$B$782,D$47)+'СЕТ СН'!$G$12+СВЦЭМ!$D$10+'СЕТ СН'!$G$5-'СЕТ СН'!$G$20</f>
        <v>3132.6228074400001</v>
      </c>
      <c r="E56" s="36">
        <f>SUMIFS(СВЦЭМ!$C$39:$C$782,СВЦЭМ!$A$39:$A$782,$A56,СВЦЭМ!$B$39:$B$782,E$47)+'СЕТ СН'!$G$12+СВЦЭМ!$D$10+'СЕТ СН'!$G$5-'СЕТ СН'!$G$20</f>
        <v>3119.6850945400001</v>
      </c>
      <c r="F56" s="36">
        <f>SUMIFS(СВЦЭМ!$C$39:$C$782,СВЦЭМ!$A$39:$A$782,$A56,СВЦЭМ!$B$39:$B$782,F$47)+'СЕТ СН'!$G$12+СВЦЭМ!$D$10+'СЕТ СН'!$G$5-'СЕТ СН'!$G$20</f>
        <v>3108.9298681099999</v>
      </c>
      <c r="G56" s="36">
        <f>SUMIFS(СВЦЭМ!$C$39:$C$782,СВЦЭМ!$A$39:$A$782,$A56,СВЦЭМ!$B$39:$B$782,G$47)+'СЕТ СН'!$G$12+СВЦЭМ!$D$10+'СЕТ СН'!$G$5-'СЕТ СН'!$G$20</f>
        <v>3112.2400265599999</v>
      </c>
      <c r="H56" s="36">
        <f>SUMIFS(СВЦЭМ!$C$39:$C$782,СВЦЭМ!$A$39:$A$782,$A56,СВЦЭМ!$B$39:$B$782,H$47)+'СЕТ СН'!$G$12+СВЦЭМ!$D$10+'СЕТ СН'!$G$5-'СЕТ СН'!$G$20</f>
        <v>3058.2710569700002</v>
      </c>
      <c r="I56" s="36">
        <f>SUMIFS(СВЦЭМ!$C$39:$C$782,СВЦЭМ!$A$39:$A$782,$A56,СВЦЭМ!$B$39:$B$782,I$47)+'СЕТ СН'!$G$12+СВЦЭМ!$D$10+'СЕТ СН'!$G$5-'СЕТ СН'!$G$20</f>
        <v>3014.7214730200003</v>
      </c>
      <c r="J56" s="36">
        <f>SUMIFS(СВЦЭМ!$C$39:$C$782,СВЦЭМ!$A$39:$A$782,$A56,СВЦЭМ!$B$39:$B$782,J$47)+'СЕТ СН'!$G$12+СВЦЭМ!$D$10+'СЕТ СН'!$G$5-'СЕТ СН'!$G$20</f>
        <v>2992.124417</v>
      </c>
      <c r="K56" s="36">
        <f>SUMIFS(СВЦЭМ!$C$39:$C$782,СВЦЭМ!$A$39:$A$782,$A56,СВЦЭМ!$B$39:$B$782,K$47)+'СЕТ СН'!$G$12+СВЦЭМ!$D$10+'СЕТ СН'!$G$5-'СЕТ СН'!$G$20</f>
        <v>3003.9813527699998</v>
      </c>
      <c r="L56" s="36">
        <f>SUMIFS(СВЦЭМ!$C$39:$C$782,СВЦЭМ!$A$39:$A$782,$A56,СВЦЭМ!$B$39:$B$782,L$47)+'СЕТ СН'!$G$12+СВЦЭМ!$D$10+'СЕТ СН'!$G$5-'СЕТ СН'!$G$20</f>
        <v>3019.9732088400001</v>
      </c>
      <c r="M56" s="36">
        <f>SUMIFS(СВЦЭМ!$C$39:$C$782,СВЦЭМ!$A$39:$A$782,$A56,СВЦЭМ!$B$39:$B$782,M$47)+'СЕТ СН'!$G$12+СВЦЭМ!$D$10+'СЕТ СН'!$G$5-'СЕТ СН'!$G$20</f>
        <v>3038.6416334599999</v>
      </c>
      <c r="N56" s="36">
        <f>SUMIFS(СВЦЭМ!$C$39:$C$782,СВЦЭМ!$A$39:$A$782,$A56,СВЦЭМ!$B$39:$B$782,N$47)+'СЕТ СН'!$G$12+СВЦЭМ!$D$10+'СЕТ СН'!$G$5-'СЕТ СН'!$G$20</f>
        <v>3082.6978061700001</v>
      </c>
      <c r="O56" s="36">
        <f>SUMIFS(СВЦЭМ!$C$39:$C$782,СВЦЭМ!$A$39:$A$782,$A56,СВЦЭМ!$B$39:$B$782,O$47)+'СЕТ СН'!$G$12+СВЦЭМ!$D$10+'СЕТ СН'!$G$5-'СЕТ СН'!$G$20</f>
        <v>3074.6764021099998</v>
      </c>
      <c r="P56" s="36">
        <f>SUMIFS(СВЦЭМ!$C$39:$C$782,СВЦЭМ!$A$39:$A$782,$A56,СВЦЭМ!$B$39:$B$782,P$47)+'СЕТ СН'!$G$12+СВЦЭМ!$D$10+'СЕТ СН'!$G$5-'СЕТ СН'!$G$20</f>
        <v>3071.2939478799999</v>
      </c>
      <c r="Q56" s="36">
        <f>SUMIFS(СВЦЭМ!$C$39:$C$782,СВЦЭМ!$A$39:$A$782,$A56,СВЦЭМ!$B$39:$B$782,Q$47)+'СЕТ СН'!$G$12+СВЦЭМ!$D$10+'СЕТ СН'!$G$5-'СЕТ СН'!$G$20</f>
        <v>3040.3986261199998</v>
      </c>
      <c r="R56" s="36">
        <f>SUMIFS(СВЦЭМ!$C$39:$C$782,СВЦЭМ!$A$39:$A$782,$A56,СВЦЭМ!$B$39:$B$782,R$47)+'СЕТ СН'!$G$12+СВЦЭМ!$D$10+'СЕТ СН'!$G$5-'СЕТ СН'!$G$20</f>
        <v>3020.4400531199999</v>
      </c>
      <c r="S56" s="36">
        <f>SUMIFS(СВЦЭМ!$C$39:$C$782,СВЦЭМ!$A$39:$A$782,$A56,СВЦЭМ!$B$39:$B$782,S$47)+'СЕТ СН'!$G$12+СВЦЭМ!$D$10+'СЕТ СН'!$G$5-'СЕТ СН'!$G$20</f>
        <v>2986.7985856200003</v>
      </c>
      <c r="T56" s="36">
        <f>SUMIFS(СВЦЭМ!$C$39:$C$782,СВЦЭМ!$A$39:$A$782,$A56,СВЦЭМ!$B$39:$B$782,T$47)+'СЕТ СН'!$G$12+СВЦЭМ!$D$10+'СЕТ СН'!$G$5-'СЕТ СН'!$G$20</f>
        <v>3029.4361780600002</v>
      </c>
      <c r="U56" s="36">
        <f>SUMIFS(СВЦЭМ!$C$39:$C$782,СВЦЭМ!$A$39:$A$782,$A56,СВЦЭМ!$B$39:$B$782,U$47)+'СЕТ СН'!$G$12+СВЦЭМ!$D$10+'СЕТ СН'!$G$5-'СЕТ СН'!$G$20</f>
        <v>3028.05183885</v>
      </c>
      <c r="V56" s="36">
        <f>SUMIFS(СВЦЭМ!$C$39:$C$782,СВЦЭМ!$A$39:$A$782,$A56,СВЦЭМ!$B$39:$B$782,V$47)+'СЕТ СН'!$G$12+СВЦЭМ!$D$10+'СЕТ СН'!$G$5-'СЕТ СН'!$G$20</f>
        <v>3052.64349124</v>
      </c>
      <c r="W56" s="36">
        <f>SUMIFS(СВЦЭМ!$C$39:$C$782,СВЦЭМ!$A$39:$A$782,$A56,СВЦЭМ!$B$39:$B$782,W$47)+'СЕТ СН'!$G$12+СВЦЭМ!$D$10+'СЕТ СН'!$G$5-'СЕТ СН'!$G$20</f>
        <v>2945.5425556499999</v>
      </c>
      <c r="X56" s="36">
        <f>SUMIFS(СВЦЭМ!$C$39:$C$782,СВЦЭМ!$A$39:$A$782,$A56,СВЦЭМ!$B$39:$B$782,X$47)+'СЕТ СН'!$G$12+СВЦЭМ!$D$10+'СЕТ СН'!$G$5-'СЕТ СН'!$G$20</f>
        <v>2953.48538121</v>
      </c>
      <c r="Y56" s="36">
        <f>SUMIFS(СВЦЭМ!$C$39:$C$782,СВЦЭМ!$A$39:$A$782,$A56,СВЦЭМ!$B$39:$B$782,Y$47)+'СЕТ СН'!$G$12+СВЦЭМ!$D$10+'СЕТ СН'!$G$5-'СЕТ СН'!$G$20</f>
        <v>2924.5036104400001</v>
      </c>
    </row>
    <row r="57" spans="1:25" ht="15.75" x14ac:dyDescent="0.2">
      <c r="A57" s="35">
        <f t="shared" si="1"/>
        <v>44875</v>
      </c>
      <c r="B57" s="36">
        <f>SUMIFS(СВЦЭМ!$C$39:$C$782,СВЦЭМ!$A$39:$A$782,$A57,СВЦЭМ!$B$39:$B$782,B$47)+'СЕТ СН'!$G$12+СВЦЭМ!$D$10+'СЕТ СН'!$G$5-'СЕТ СН'!$G$20</f>
        <v>3031.2204580500002</v>
      </c>
      <c r="C57" s="36">
        <f>SUMIFS(СВЦЭМ!$C$39:$C$782,СВЦЭМ!$A$39:$A$782,$A57,СВЦЭМ!$B$39:$B$782,C$47)+'СЕТ СН'!$G$12+СВЦЭМ!$D$10+'СЕТ СН'!$G$5-'СЕТ СН'!$G$20</f>
        <v>3074.2674699600002</v>
      </c>
      <c r="D57" s="36">
        <f>SUMIFS(СВЦЭМ!$C$39:$C$782,СВЦЭМ!$A$39:$A$782,$A57,СВЦЭМ!$B$39:$B$782,D$47)+'СЕТ СН'!$G$12+СВЦЭМ!$D$10+'СЕТ СН'!$G$5-'СЕТ СН'!$G$20</f>
        <v>3136.49083862</v>
      </c>
      <c r="E57" s="36">
        <f>SUMIFS(СВЦЭМ!$C$39:$C$782,СВЦЭМ!$A$39:$A$782,$A57,СВЦЭМ!$B$39:$B$782,E$47)+'СЕТ СН'!$G$12+СВЦЭМ!$D$10+'СЕТ СН'!$G$5-'СЕТ СН'!$G$20</f>
        <v>3117.95657476</v>
      </c>
      <c r="F57" s="36">
        <f>SUMIFS(СВЦЭМ!$C$39:$C$782,СВЦЭМ!$A$39:$A$782,$A57,СВЦЭМ!$B$39:$B$782,F$47)+'СЕТ СН'!$G$12+СВЦЭМ!$D$10+'СЕТ СН'!$G$5-'СЕТ СН'!$G$20</f>
        <v>3136.8235914300003</v>
      </c>
      <c r="G57" s="36">
        <f>SUMIFS(СВЦЭМ!$C$39:$C$782,СВЦЭМ!$A$39:$A$782,$A57,СВЦЭМ!$B$39:$B$782,G$47)+'СЕТ СН'!$G$12+СВЦЭМ!$D$10+'СЕТ СН'!$G$5-'СЕТ СН'!$G$20</f>
        <v>3153.7545750999998</v>
      </c>
      <c r="H57" s="36">
        <f>SUMIFS(СВЦЭМ!$C$39:$C$782,СВЦЭМ!$A$39:$A$782,$A57,СВЦЭМ!$B$39:$B$782,H$47)+'СЕТ СН'!$G$12+СВЦЭМ!$D$10+'СЕТ СН'!$G$5-'СЕТ СН'!$G$20</f>
        <v>3107.1279387100003</v>
      </c>
      <c r="I57" s="36">
        <f>SUMIFS(СВЦЭМ!$C$39:$C$782,СВЦЭМ!$A$39:$A$782,$A57,СВЦЭМ!$B$39:$B$782,I$47)+'СЕТ СН'!$G$12+СВЦЭМ!$D$10+'СЕТ СН'!$G$5-'СЕТ СН'!$G$20</f>
        <v>3103.4909941599999</v>
      </c>
      <c r="J57" s="36">
        <f>SUMIFS(СВЦЭМ!$C$39:$C$782,СВЦЭМ!$A$39:$A$782,$A57,СВЦЭМ!$B$39:$B$782,J$47)+'СЕТ СН'!$G$12+СВЦЭМ!$D$10+'СЕТ СН'!$G$5-'СЕТ СН'!$G$20</f>
        <v>3073.72192468</v>
      </c>
      <c r="K57" s="36">
        <f>SUMIFS(СВЦЭМ!$C$39:$C$782,СВЦЭМ!$A$39:$A$782,$A57,СВЦЭМ!$B$39:$B$782,K$47)+'СЕТ СН'!$G$12+СВЦЭМ!$D$10+'СЕТ СН'!$G$5-'СЕТ СН'!$G$20</f>
        <v>3059.8282657700001</v>
      </c>
      <c r="L57" s="36">
        <f>SUMIFS(СВЦЭМ!$C$39:$C$782,СВЦЭМ!$A$39:$A$782,$A57,СВЦЭМ!$B$39:$B$782,L$47)+'СЕТ СН'!$G$12+СВЦЭМ!$D$10+'СЕТ СН'!$G$5-'СЕТ СН'!$G$20</f>
        <v>3080.0794058000001</v>
      </c>
      <c r="M57" s="36">
        <f>SUMIFS(СВЦЭМ!$C$39:$C$782,СВЦЭМ!$A$39:$A$782,$A57,СВЦЭМ!$B$39:$B$782,M$47)+'СЕТ СН'!$G$12+СВЦЭМ!$D$10+'СЕТ СН'!$G$5-'СЕТ СН'!$G$20</f>
        <v>3103.2257217400002</v>
      </c>
      <c r="N57" s="36">
        <f>SUMIFS(СВЦЭМ!$C$39:$C$782,СВЦЭМ!$A$39:$A$782,$A57,СВЦЭМ!$B$39:$B$782,N$47)+'СЕТ СН'!$G$12+СВЦЭМ!$D$10+'СЕТ СН'!$G$5-'СЕТ СН'!$G$20</f>
        <v>3114.1406179200003</v>
      </c>
      <c r="O57" s="36">
        <f>SUMIFS(СВЦЭМ!$C$39:$C$782,СВЦЭМ!$A$39:$A$782,$A57,СВЦЭМ!$B$39:$B$782,O$47)+'СЕТ СН'!$G$12+СВЦЭМ!$D$10+'СЕТ СН'!$G$5-'СЕТ СН'!$G$20</f>
        <v>3126.2180114499997</v>
      </c>
      <c r="P57" s="36">
        <f>SUMIFS(СВЦЭМ!$C$39:$C$782,СВЦЭМ!$A$39:$A$782,$A57,СВЦЭМ!$B$39:$B$782,P$47)+'СЕТ СН'!$G$12+СВЦЭМ!$D$10+'СЕТ СН'!$G$5-'СЕТ СН'!$G$20</f>
        <v>3139.4385427799998</v>
      </c>
      <c r="Q57" s="36">
        <f>SUMIFS(СВЦЭМ!$C$39:$C$782,СВЦЭМ!$A$39:$A$782,$A57,СВЦЭМ!$B$39:$B$782,Q$47)+'СЕТ СН'!$G$12+СВЦЭМ!$D$10+'СЕТ СН'!$G$5-'СЕТ СН'!$G$20</f>
        <v>3144.2891021699998</v>
      </c>
      <c r="R57" s="36">
        <f>SUMIFS(СВЦЭМ!$C$39:$C$782,СВЦЭМ!$A$39:$A$782,$A57,СВЦЭМ!$B$39:$B$782,R$47)+'СЕТ СН'!$G$12+СВЦЭМ!$D$10+'СЕТ СН'!$G$5-'СЕТ СН'!$G$20</f>
        <v>3137.5134424899998</v>
      </c>
      <c r="S57" s="36">
        <f>SUMIFS(СВЦЭМ!$C$39:$C$782,СВЦЭМ!$A$39:$A$782,$A57,СВЦЭМ!$B$39:$B$782,S$47)+'СЕТ СН'!$G$12+СВЦЭМ!$D$10+'СЕТ СН'!$G$5-'СЕТ СН'!$G$20</f>
        <v>3086.1310445999998</v>
      </c>
      <c r="T57" s="36">
        <f>SUMIFS(СВЦЭМ!$C$39:$C$782,СВЦЭМ!$A$39:$A$782,$A57,СВЦЭМ!$B$39:$B$782,T$47)+'СЕТ СН'!$G$12+СВЦЭМ!$D$10+'СЕТ СН'!$G$5-'СЕТ СН'!$G$20</f>
        <v>3035.93927278</v>
      </c>
      <c r="U57" s="36">
        <f>SUMIFS(СВЦЭМ!$C$39:$C$782,СВЦЭМ!$A$39:$A$782,$A57,СВЦЭМ!$B$39:$B$782,U$47)+'СЕТ СН'!$G$12+СВЦЭМ!$D$10+'СЕТ СН'!$G$5-'СЕТ СН'!$G$20</f>
        <v>3054.0692016399998</v>
      </c>
      <c r="V57" s="36">
        <f>SUMIFS(СВЦЭМ!$C$39:$C$782,СВЦЭМ!$A$39:$A$782,$A57,СВЦЭМ!$B$39:$B$782,V$47)+'СЕТ СН'!$G$12+СВЦЭМ!$D$10+'СЕТ СН'!$G$5-'СЕТ СН'!$G$20</f>
        <v>3068.7126823099998</v>
      </c>
      <c r="W57" s="36">
        <f>SUMIFS(СВЦЭМ!$C$39:$C$782,СВЦЭМ!$A$39:$A$782,$A57,СВЦЭМ!$B$39:$B$782,W$47)+'СЕТ СН'!$G$12+СВЦЭМ!$D$10+'СЕТ СН'!$G$5-'СЕТ СН'!$G$20</f>
        <v>3088.4443372699998</v>
      </c>
      <c r="X57" s="36">
        <f>SUMIFS(СВЦЭМ!$C$39:$C$782,СВЦЭМ!$A$39:$A$782,$A57,СВЦЭМ!$B$39:$B$782,X$47)+'СЕТ СН'!$G$12+СВЦЭМ!$D$10+'СЕТ СН'!$G$5-'СЕТ СН'!$G$20</f>
        <v>3112.3971720899999</v>
      </c>
      <c r="Y57" s="36">
        <f>SUMIFS(СВЦЭМ!$C$39:$C$782,СВЦЭМ!$A$39:$A$782,$A57,СВЦЭМ!$B$39:$B$782,Y$47)+'СЕТ СН'!$G$12+СВЦЭМ!$D$10+'СЕТ СН'!$G$5-'СЕТ СН'!$G$20</f>
        <v>3118.1399393000002</v>
      </c>
    </row>
    <row r="58" spans="1:25" ht="15.75" x14ac:dyDescent="0.2">
      <c r="A58" s="35">
        <f t="shared" si="1"/>
        <v>44876</v>
      </c>
      <c r="B58" s="36">
        <f>SUMIFS(СВЦЭМ!$C$39:$C$782,СВЦЭМ!$A$39:$A$782,$A58,СВЦЭМ!$B$39:$B$782,B$47)+'СЕТ СН'!$G$12+СВЦЭМ!$D$10+'СЕТ СН'!$G$5-'СЕТ СН'!$G$20</f>
        <v>3022.93650458</v>
      </c>
      <c r="C58" s="36">
        <f>SUMIFS(СВЦЭМ!$C$39:$C$782,СВЦЭМ!$A$39:$A$782,$A58,СВЦЭМ!$B$39:$B$782,C$47)+'СЕТ СН'!$G$12+СВЦЭМ!$D$10+'СЕТ СН'!$G$5-'СЕТ СН'!$G$20</f>
        <v>3136.0037715500002</v>
      </c>
      <c r="D58" s="36">
        <f>SUMIFS(СВЦЭМ!$C$39:$C$782,СВЦЭМ!$A$39:$A$782,$A58,СВЦЭМ!$B$39:$B$782,D$47)+'СЕТ СН'!$G$12+СВЦЭМ!$D$10+'СЕТ СН'!$G$5-'СЕТ СН'!$G$20</f>
        <v>3237.34745544</v>
      </c>
      <c r="E58" s="36">
        <f>SUMIFS(СВЦЭМ!$C$39:$C$782,СВЦЭМ!$A$39:$A$782,$A58,СВЦЭМ!$B$39:$B$782,E$47)+'СЕТ СН'!$G$12+СВЦЭМ!$D$10+'СЕТ СН'!$G$5-'СЕТ СН'!$G$20</f>
        <v>3236.9795884</v>
      </c>
      <c r="F58" s="36">
        <f>SUMIFS(СВЦЭМ!$C$39:$C$782,СВЦЭМ!$A$39:$A$782,$A58,СВЦЭМ!$B$39:$B$782,F$47)+'СЕТ СН'!$G$12+СВЦЭМ!$D$10+'СЕТ СН'!$G$5-'СЕТ СН'!$G$20</f>
        <v>3214.0181820799999</v>
      </c>
      <c r="G58" s="36">
        <f>SUMIFS(СВЦЭМ!$C$39:$C$782,СВЦЭМ!$A$39:$A$782,$A58,СВЦЭМ!$B$39:$B$782,G$47)+'СЕТ СН'!$G$12+СВЦЭМ!$D$10+'СЕТ СН'!$G$5-'СЕТ СН'!$G$20</f>
        <v>3204.2007552499999</v>
      </c>
      <c r="H58" s="36">
        <f>SUMIFS(СВЦЭМ!$C$39:$C$782,СВЦЭМ!$A$39:$A$782,$A58,СВЦЭМ!$B$39:$B$782,H$47)+'СЕТ СН'!$G$12+СВЦЭМ!$D$10+'СЕТ СН'!$G$5-'СЕТ СН'!$G$20</f>
        <v>3156.0891715300004</v>
      </c>
      <c r="I58" s="36">
        <f>SUMIFS(СВЦЭМ!$C$39:$C$782,СВЦЭМ!$A$39:$A$782,$A58,СВЦЭМ!$B$39:$B$782,I$47)+'СЕТ СН'!$G$12+СВЦЭМ!$D$10+'СЕТ СН'!$G$5-'СЕТ СН'!$G$20</f>
        <v>3146.9616562900001</v>
      </c>
      <c r="J58" s="36">
        <f>SUMIFS(СВЦЭМ!$C$39:$C$782,СВЦЭМ!$A$39:$A$782,$A58,СВЦЭМ!$B$39:$B$782,J$47)+'СЕТ СН'!$G$12+СВЦЭМ!$D$10+'СЕТ СН'!$G$5-'СЕТ СН'!$G$20</f>
        <v>3076.6612157099999</v>
      </c>
      <c r="K58" s="36">
        <f>SUMIFS(СВЦЭМ!$C$39:$C$782,СВЦЭМ!$A$39:$A$782,$A58,СВЦЭМ!$B$39:$B$782,K$47)+'СЕТ СН'!$G$12+СВЦЭМ!$D$10+'СЕТ СН'!$G$5-'СЕТ СН'!$G$20</f>
        <v>3078.3919345300001</v>
      </c>
      <c r="L58" s="36">
        <f>SUMIFS(СВЦЭМ!$C$39:$C$782,СВЦЭМ!$A$39:$A$782,$A58,СВЦЭМ!$B$39:$B$782,L$47)+'СЕТ СН'!$G$12+СВЦЭМ!$D$10+'СЕТ СН'!$G$5-'СЕТ СН'!$G$20</f>
        <v>3098.4453066000001</v>
      </c>
      <c r="M58" s="36">
        <f>SUMIFS(СВЦЭМ!$C$39:$C$782,СВЦЭМ!$A$39:$A$782,$A58,СВЦЭМ!$B$39:$B$782,M$47)+'СЕТ СН'!$G$12+СВЦЭМ!$D$10+'СЕТ СН'!$G$5-'СЕТ СН'!$G$20</f>
        <v>3125.0906118299999</v>
      </c>
      <c r="N58" s="36">
        <f>SUMIFS(СВЦЭМ!$C$39:$C$782,СВЦЭМ!$A$39:$A$782,$A58,СВЦЭМ!$B$39:$B$782,N$47)+'СЕТ СН'!$G$12+СВЦЭМ!$D$10+'СЕТ СН'!$G$5-'СЕТ СН'!$G$20</f>
        <v>3141.4031659900002</v>
      </c>
      <c r="O58" s="36">
        <f>SUMIFS(СВЦЭМ!$C$39:$C$782,СВЦЭМ!$A$39:$A$782,$A58,СВЦЭМ!$B$39:$B$782,O$47)+'СЕТ СН'!$G$12+СВЦЭМ!$D$10+'СЕТ СН'!$G$5-'СЕТ СН'!$G$20</f>
        <v>3142.9729691299999</v>
      </c>
      <c r="P58" s="36">
        <f>SUMIFS(СВЦЭМ!$C$39:$C$782,СВЦЭМ!$A$39:$A$782,$A58,СВЦЭМ!$B$39:$B$782,P$47)+'СЕТ СН'!$G$12+СВЦЭМ!$D$10+'СЕТ СН'!$G$5-'СЕТ СН'!$G$20</f>
        <v>3119.7325743000001</v>
      </c>
      <c r="Q58" s="36">
        <f>SUMIFS(СВЦЭМ!$C$39:$C$782,СВЦЭМ!$A$39:$A$782,$A58,СВЦЭМ!$B$39:$B$782,Q$47)+'СЕТ СН'!$G$12+СВЦЭМ!$D$10+'СЕТ СН'!$G$5-'СЕТ СН'!$G$20</f>
        <v>3125.7265229200002</v>
      </c>
      <c r="R58" s="36">
        <f>SUMIFS(СВЦЭМ!$C$39:$C$782,СВЦЭМ!$A$39:$A$782,$A58,СВЦЭМ!$B$39:$B$782,R$47)+'СЕТ СН'!$G$12+СВЦЭМ!$D$10+'СЕТ СН'!$G$5-'СЕТ СН'!$G$20</f>
        <v>3110.3052984300002</v>
      </c>
      <c r="S58" s="36">
        <f>SUMIFS(СВЦЭМ!$C$39:$C$782,СВЦЭМ!$A$39:$A$782,$A58,СВЦЭМ!$B$39:$B$782,S$47)+'СЕТ СН'!$G$12+СВЦЭМ!$D$10+'СЕТ СН'!$G$5-'СЕТ СН'!$G$20</f>
        <v>3049.1983282400001</v>
      </c>
      <c r="T58" s="36">
        <f>SUMIFS(СВЦЭМ!$C$39:$C$782,СВЦЭМ!$A$39:$A$782,$A58,СВЦЭМ!$B$39:$B$782,T$47)+'СЕТ СН'!$G$12+СВЦЭМ!$D$10+'СЕТ СН'!$G$5-'СЕТ СН'!$G$20</f>
        <v>3048.6306826</v>
      </c>
      <c r="U58" s="36">
        <f>SUMIFS(СВЦЭМ!$C$39:$C$782,СВЦЭМ!$A$39:$A$782,$A58,СВЦЭМ!$B$39:$B$782,U$47)+'СЕТ СН'!$G$12+СВЦЭМ!$D$10+'СЕТ СН'!$G$5-'СЕТ СН'!$G$20</f>
        <v>3068.82671295</v>
      </c>
      <c r="V58" s="36">
        <f>SUMIFS(СВЦЭМ!$C$39:$C$782,СВЦЭМ!$A$39:$A$782,$A58,СВЦЭМ!$B$39:$B$782,V$47)+'СЕТ СН'!$G$12+СВЦЭМ!$D$10+'СЕТ СН'!$G$5-'СЕТ СН'!$G$20</f>
        <v>3102.23688025</v>
      </c>
      <c r="W58" s="36">
        <f>SUMIFS(СВЦЭМ!$C$39:$C$782,СВЦЭМ!$A$39:$A$782,$A58,СВЦЭМ!$B$39:$B$782,W$47)+'СЕТ СН'!$G$12+СВЦЭМ!$D$10+'СЕТ СН'!$G$5-'СЕТ СН'!$G$20</f>
        <v>3094.3556608999997</v>
      </c>
      <c r="X58" s="36">
        <f>SUMIFS(СВЦЭМ!$C$39:$C$782,СВЦЭМ!$A$39:$A$782,$A58,СВЦЭМ!$B$39:$B$782,X$47)+'СЕТ СН'!$G$12+СВЦЭМ!$D$10+'СЕТ СН'!$G$5-'СЕТ СН'!$G$20</f>
        <v>3070.3519477999998</v>
      </c>
      <c r="Y58" s="36">
        <f>SUMIFS(СВЦЭМ!$C$39:$C$782,СВЦЭМ!$A$39:$A$782,$A58,СВЦЭМ!$B$39:$B$782,Y$47)+'СЕТ СН'!$G$12+СВЦЭМ!$D$10+'СЕТ СН'!$G$5-'СЕТ СН'!$G$20</f>
        <v>3084.3044156800001</v>
      </c>
    </row>
    <row r="59" spans="1:25" ht="15.75" x14ac:dyDescent="0.2">
      <c r="A59" s="35">
        <f t="shared" si="1"/>
        <v>44877</v>
      </c>
      <c r="B59" s="36">
        <f>SUMIFS(СВЦЭМ!$C$39:$C$782,СВЦЭМ!$A$39:$A$782,$A59,СВЦЭМ!$B$39:$B$782,B$47)+'СЕТ СН'!$G$12+СВЦЭМ!$D$10+'СЕТ СН'!$G$5-'СЕТ СН'!$G$20</f>
        <v>3003.1272805999997</v>
      </c>
      <c r="C59" s="36">
        <f>SUMIFS(СВЦЭМ!$C$39:$C$782,СВЦЭМ!$A$39:$A$782,$A59,СВЦЭМ!$B$39:$B$782,C$47)+'СЕТ СН'!$G$12+СВЦЭМ!$D$10+'СЕТ СН'!$G$5-'СЕТ СН'!$G$20</f>
        <v>3041.52331951</v>
      </c>
      <c r="D59" s="36">
        <f>SUMIFS(СВЦЭМ!$C$39:$C$782,СВЦЭМ!$A$39:$A$782,$A59,СВЦЭМ!$B$39:$B$782,D$47)+'СЕТ СН'!$G$12+СВЦЭМ!$D$10+'СЕТ СН'!$G$5-'СЕТ СН'!$G$20</f>
        <v>3082.65730923</v>
      </c>
      <c r="E59" s="36">
        <f>SUMIFS(СВЦЭМ!$C$39:$C$782,СВЦЭМ!$A$39:$A$782,$A59,СВЦЭМ!$B$39:$B$782,E$47)+'СЕТ СН'!$G$12+СВЦЭМ!$D$10+'СЕТ СН'!$G$5-'СЕТ СН'!$G$20</f>
        <v>3098.5940314700001</v>
      </c>
      <c r="F59" s="36">
        <f>SUMIFS(СВЦЭМ!$C$39:$C$782,СВЦЭМ!$A$39:$A$782,$A59,СВЦЭМ!$B$39:$B$782,F$47)+'СЕТ СН'!$G$12+СВЦЭМ!$D$10+'СЕТ СН'!$G$5-'СЕТ СН'!$G$20</f>
        <v>3088.4644415600001</v>
      </c>
      <c r="G59" s="36">
        <f>SUMIFS(СВЦЭМ!$C$39:$C$782,СВЦЭМ!$A$39:$A$782,$A59,СВЦЭМ!$B$39:$B$782,G$47)+'СЕТ СН'!$G$12+СВЦЭМ!$D$10+'СЕТ СН'!$G$5-'СЕТ СН'!$G$20</f>
        <v>3104.4725912499998</v>
      </c>
      <c r="H59" s="36">
        <f>SUMIFS(СВЦЭМ!$C$39:$C$782,СВЦЭМ!$A$39:$A$782,$A59,СВЦЭМ!$B$39:$B$782,H$47)+'СЕТ СН'!$G$12+СВЦЭМ!$D$10+'СЕТ СН'!$G$5-'СЕТ СН'!$G$20</f>
        <v>3095.5467142300004</v>
      </c>
      <c r="I59" s="36">
        <f>SUMIFS(СВЦЭМ!$C$39:$C$782,СВЦЭМ!$A$39:$A$782,$A59,СВЦЭМ!$B$39:$B$782,I$47)+'СЕТ СН'!$G$12+СВЦЭМ!$D$10+'СЕТ СН'!$G$5-'СЕТ СН'!$G$20</f>
        <v>3088.2306346</v>
      </c>
      <c r="J59" s="36">
        <f>SUMIFS(СВЦЭМ!$C$39:$C$782,СВЦЭМ!$A$39:$A$782,$A59,СВЦЭМ!$B$39:$B$782,J$47)+'СЕТ СН'!$G$12+СВЦЭМ!$D$10+'СЕТ СН'!$G$5-'СЕТ СН'!$G$20</f>
        <v>3042.378768</v>
      </c>
      <c r="K59" s="36">
        <f>SUMIFS(СВЦЭМ!$C$39:$C$782,СВЦЭМ!$A$39:$A$782,$A59,СВЦЭМ!$B$39:$B$782,K$47)+'СЕТ СН'!$G$12+СВЦЭМ!$D$10+'СЕТ СН'!$G$5-'СЕТ СН'!$G$20</f>
        <v>3017.9064835199997</v>
      </c>
      <c r="L59" s="36">
        <f>SUMIFS(СВЦЭМ!$C$39:$C$782,СВЦЭМ!$A$39:$A$782,$A59,СВЦЭМ!$B$39:$B$782,L$47)+'СЕТ СН'!$G$12+СВЦЭМ!$D$10+'СЕТ СН'!$G$5-'СЕТ СН'!$G$20</f>
        <v>2997.6878779099998</v>
      </c>
      <c r="M59" s="36">
        <f>SUMIFS(СВЦЭМ!$C$39:$C$782,СВЦЭМ!$A$39:$A$782,$A59,СВЦЭМ!$B$39:$B$782,M$47)+'СЕТ СН'!$G$12+СВЦЭМ!$D$10+'СЕТ СН'!$G$5-'СЕТ СН'!$G$20</f>
        <v>3038.8966372</v>
      </c>
      <c r="N59" s="36">
        <f>SUMIFS(СВЦЭМ!$C$39:$C$782,СВЦЭМ!$A$39:$A$782,$A59,СВЦЭМ!$B$39:$B$782,N$47)+'СЕТ СН'!$G$12+СВЦЭМ!$D$10+'СЕТ СН'!$G$5-'СЕТ СН'!$G$20</f>
        <v>3067.5816235700004</v>
      </c>
      <c r="O59" s="36">
        <f>SUMIFS(СВЦЭМ!$C$39:$C$782,СВЦЭМ!$A$39:$A$782,$A59,СВЦЭМ!$B$39:$B$782,O$47)+'СЕТ СН'!$G$12+СВЦЭМ!$D$10+'СЕТ СН'!$G$5-'СЕТ СН'!$G$20</f>
        <v>3082.6791978199999</v>
      </c>
      <c r="P59" s="36">
        <f>SUMIFS(СВЦЭМ!$C$39:$C$782,СВЦЭМ!$A$39:$A$782,$A59,СВЦЭМ!$B$39:$B$782,P$47)+'СЕТ СН'!$G$12+СВЦЭМ!$D$10+'СЕТ СН'!$G$5-'СЕТ СН'!$G$20</f>
        <v>3081.03134258</v>
      </c>
      <c r="Q59" s="36">
        <f>SUMIFS(СВЦЭМ!$C$39:$C$782,СВЦЭМ!$A$39:$A$782,$A59,СВЦЭМ!$B$39:$B$782,Q$47)+'СЕТ СН'!$G$12+СВЦЭМ!$D$10+'СЕТ СН'!$G$5-'СЕТ СН'!$G$20</f>
        <v>3069.2450386800001</v>
      </c>
      <c r="R59" s="36">
        <f>SUMIFS(СВЦЭМ!$C$39:$C$782,СВЦЭМ!$A$39:$A$782,$A59,СВЦЭМ!$B$39:$B$782,R$47)+'СЕТ СН'!$G$12+СВЦЭМ!$D$10+'СЕТ СН'!$G$5-'СЕТ СН'!$G$20</f>
        <v>3045.97052437</v>
      </c>
      <c r="S59" s="36">
        <f>SUMIFS(СВЦЭМ!$C$39:$C$782,СВЦЭМ!$A$39:$A$782,$A59,СВЦЭМ!$B$39:$B$782,S$47)+'СЕТ СН'!$G$12+СВЦЭМ!$D$10+'СЕТ СН'!$G$5-'СЕТ СН'!$G$20</f>
        <v>3004.7980193399999</v>
      </c>
      <c r="T59" s="36">
        <f>SUMIFS(СВЦЭМ!$C$39:$C$782,СВЦЭМ!$A$39:$A$782,$A59,СВЦЭМ!$B$39:$B$782,T$47)+'СЕТ СН'!$G$12+СВЦЭМ!$D$10+'СЕТ СН'!$G$5-'СЕТ СН'!$G$20</f>
        <v>3003.4654894800001</v>
      </c>
      <c r="U59" s="36">
        <f>SUMIFS(СВЦЭМ!$C$39:$C$782,СВЦЭМ!$A$39:$A$782,$A59,СВЦЭМ!$B$39:$B$782,U$47)+'СЕТ СН'!$G$12+СВЦЭМ!$D$10+'СЕТ СН'!$G$5-'СЕТ СН'!$G$20</f>
        <v>3024.3607475200001</v>
      </c>
      <c r="V59" s="36">
        <f>SUMIFS(СВЦЭМ!$C$39:$C$782,СВЦЭМ!$A$39:$A$782,$A59,СВЦЭМ!$B$39:$B$782,V$47)+'СЕТ СН'!$G$12+СВЦЭМ!$D$10+'СЕТ СН'!$G$5-'СЕТ СН'!$G$20</f>
        <v>3047.86638236</v>
      </c>
      <c r="W59" s="36">
        <f>SUMIFS(СВЦЭМ!$C$39:$C$782,СВЦЭМ!$A$39:$A$782,$A59,СВЦЭМ!$B$39:$B$782,W$47)+'СЕТ СН'!$G$12+СВЦЭМ!$D$10+'СЕТ СН'!$G$5-'СЕТ СН'!$G$20</f>
        <v>3075.8633663199998</v>
      </c>
      <c r="X59" s="36">
        <f>SUMIFS(СВЦЭМ!$C$39:$C$782,СВЦЭМ!$A$39:$A$782,$A59,СВЦЭМ!$B$39:$B$782,X$47)+'СЕТ СН'!$G$12+СВЦЭМ!$D$10+'СЕТ СН'!$G$5-'СЕТ СН'!$G$20</f>
        <v>3097.4452875300003</v>
      </c>
      <c r="Y59" s="36">
        <f>SUMIFS(СВЦЭМ!$C$39:$C$782,СВЦЭМ!$A$39:$A$782,$A59,СВЦЭМ!$B$39:$B$782,Y$47)+'СЕТ СН'!$G$12+СВЦЭМ!$D$10+'СЕТ СН'!$G$5-'СЕТ СН'!$G$20</f>
        <v>3120.76707906</v>
      </c>
    </row>
    <row r="60" spans="1:25" ht="15.75" x14ac:dyDescent="0.2">
      <c r="A60" s="35">
        <f t="shared" si="1"/>
        <v>44878</v>
      </c>
      <c r="B60" s="36">
        <f>SUMIFS(СВЦЭМ!$C$39:$C$782,СВЦЭМ!$A$39:$A$782,$A60,СВЦЭМ!$B$39:$B$782,B$47)+'СЕТ СН'!$G$12+СВЦЭМ!$D$10+'СЕТ СН'!$G$5-'СЕТ СН'!$G$20</f>
        <v>3079.1405998099999</v>
      </c>
      <c r="C60" s="36">
        <f>SUMIFS(СВЦЭМ!$C$39:$C$782,СВЦЭМ!$A$39:$A$782,$A60,СВЦЭМ!$B$39:$B$782,C$47)+'СЕТ СН'!$G$12+СВЦЭМ!$D$10+'СЕТ СН'!$G$5-'СЕТ СН'!$G$20</f>
        <v>3120.4590187399999</v>
      </c>
      <c r="D60" s="36">
        <f>SUMIFS(СВЦЭМ!$C$39:$C$782,СВЦЭМ!$A$39:$A$782,$A60,СВЦЭМ!$B$39:$B$782,D$47)+'СЕТ СН'!$G$12+СВЦЭМ!$D$10+'СЕТ СН'!$G$5-'СЕТ СН'!$G$20</f>
        <v>3134.3824825299998</v>
      </c>
      <c r="E60" s="36">
        <f>SUMIFS(СВЦЭМ!$C$39:$C$782,СВЦЭМ!$A$39:$A$782,$A60,СВЦЭМ!$B$39:$B$782,E$47)+'СЕТ СН'!$G$12+СВЦЭМ!$D$10+'СЕТ СН'!$G$5-'СЕТ СН'!$G$20</f>
        <v>3120.4445636800001</v>
      </c>
      <c r="F60" s="36">
        <f>SUMIFS(СВЦЭМ!$C$39:$C$782,СВЦЭМ!$A$39:$A$782,$A60,СВЦЭМ!$B$39:$B$782,F$47)+'СЕТ СН'!$G$12+СВЦЭМ!$D$10+'СЕТ СН'!$G$5-'СЕТ СН'!$G$20</f>
        <v>3117.4052502499999</v>
      </c>
      <c r="G60" s="36">
        <f>SUMIFS(СВЦЭМ!$C$39:$C$782,СВЦЭМ!$A$39:$A$782,$A60,СВЦЭМ!$B$39:$B$782,G$47)+'СЕТ СН'!$G$12+СВЦЭМ!$D$10+'СЕТ СН'!$G$5-'СЕТ СН'!$G$20</f>
        <v>3123.0557007300004</v>
      </c>
      <c r="H60" s="36">
        <f>SUMIFS(СВЦЭМ!$C$39:$C$782,СВЦЭМ!$A$39:$A$782,$A60,СВЦЭМ!$B$39:$B$782,H$47)+'СЕТ СН'!$G$12+СВЦЭМ!$D$10+'СЕТ СН'!$G$5-'СЕТ СН'!$G$20</f>
        <v>3093.9907359200001</v>
      </c>
      <c r="I60" s="36">
        <f>SUMIFS(СВЦЭМ!$C$39:$C$782,СВЦЭМ!$A$39:$A$782,$A60,СВЦЭМ!$B$39:$B$782,I$47)+'СЕТ СН'!$G$12+СВЦЭМ!$D$10+'СЕТ СН'!$G$5-'СЕТ СН'!$G$20</f>
        <v>3096.86554815</v>
      </c>
      <c r="J60" s="36">
        <f>SUMIFS(СВЦЭМ!$C$39:$C$782,СВЦЭМ!$A$39:$A$782,$A60,СВЦЭМ!$B$39:$B$782,J$47)+'СЕТ СН'!$G$12+СВЦЭМ!$D$10+'СЕТ СН'!$G$5-'СЕТ СН'!$G$20</f>
        <v>3040.0727077800002</v>
      </c>
      <c r="K60" s="36">
        <f>SUMIFS(СВЦЭМ!$C$39:$C$782,СВЦЭМ!$A$39:$A$782,$A60,СВЦЭМ!$B$39:$B$782,K$47)+'СЕТ СН'!$G$12+СВЦЭМ!$D$10+'СЕТ СН'!$G$5-'СЕТ СН'!$G$20</f>
        <v>3006.4814191</v>
      </c>
      <c r="L60" s="36">
        <f>SUMIFS(СВЦЭМ!$C$39:$C$782,СВЦЭМ!$A$39:$A$782,$A60,СВЦЭМ!$B$39:$B$782,L$47)+'СЕТ СН'!$G$12+СВЦЭМ!$D$10+'СЕТ СН'!$G$5-'СЕТ СН'!$G$20</f>
        <v>2985.92032531</v>
      </c>
      <c r="M60" s="36">
        <f>SUMIFS(СВЦЭМ!$C$39:$C$782,СВЦЭМ!$A$39:$A$782,$A60,СВЦЭМ!$B$39:$B$782,M$47)+'СЕТ СН'!$G$12+СВЦЭМ!$D$10+'СЕТ СН'!$G$5-'СЕТ СН'!$G$20</f>
        <v>3022.39121454</v>
      </c>
      <c r="N60" s="36">
        <f>SUMIFS(СВЦЭМ!$C$39:$C$782,СВЦЭМ!$A$39:$A$782,$A60,СВЦЭМ!$B$39:$B$782,N$47)+'СЕТ СН'!$G$12+СВЦЭМ!$D$10+'СЕТ СН'!$G$5-'СЕТ СН'!$G$20</f>
        <v>3059.2293570399997</v>
      </c>
      <c r="O60" s="36">
        <f>SUMIFS(СВЦЭМ!$C$39:$C$782,СВЦЭМ!$A$39:$A$782,$A60,СВЦЭМ!$B$39:$B$782,O$47)+'СЕТ СН'!$G$12+СВЦЭМ!$D$10+'СЕТ СН'!$G$5-'СЕТ СН'!$G$20</f>
        <v>3065.6726453600004</v>
      </c>
      <c r="P60" s="36">
        <f>SUMIFS(СВЦЭМ!$C$39:$C$782,СВЦЭМ!$A$39:$A$782,$A60,СВЦЭМ!$B$39:$B$782,P$47)+'СЕТ СН'!$G$12+СВЦЭМ!$D$10+'СЕТ СН'!$G$5-'СЕТ СН'!$G$20</f>
        <v>3067.5466714900003</v>
      </c>
      <c r="Q60" s="36">
        <f>SUMIFS(СВЦЭМ!$C$39:$C$782,СВЦЭМ!$A$39:$A$782,$A60,СВЦЭМ!$B$39:$B$782,Q$47)+'СЕТ СН'!$G$12+СВЦЭМ!$D$10+'СЕТ СН'!$G$5-'СЕТ СН'!$G$20</f>
        <v>3063.9310064800002</v>
      </c>
      <c r="R60" s="36">
        <f>SUMIFS(СВЦЭМ!$C$39:$C$782,СВЦЭМ!$A$39:$A$782,$A60,СВЦЭМ!$B$39:$B$782,R$47)+'СЕТ СН'!$G$12+СВЦЭМ!$D$10+'СЕТ СН'!$G$5-'СЕТ СН'!$G$20</f>
        <v>3044.6049878399999</v>
      </c>
      <c r="S60" s="36">
        <f>SUMIFS(СВЦЭМ!$C$39:$C$782,СВЦЭМ!$A$39:$A$782,$A60,СВЦЭМ!$B$39:$B$782,S$47)+'СЕТ СН'!$G$12+СВЦЭМ!$D$10+'СЕТ СН'!$G$5-'СЕТ СН'!$G$20</f>
        <v>2996.1882072600001</v>
      </c>
      <c r="T60" s="36">
        <f>SUMIFS(СВЦЭМ!$C$39:$C$782,СВЦЭМ!$A$39:$A$782,$A60,СВЦЭМ!$B$39:$B$782,T$47)+'СЕТ СН'!$G$12+СВЦЭМ!$D$10+'СЕТ СН'!$G$5-'СЕТ СН'!$G$20</f>
        <v>2966.0042954800001</v>
      </c>
      <c r="U60" s="36">
        <f>SUMIFS(СВЦЭМ!$C$39:$C$782,СВЦЭМ!$A$39:$A$782,$A60,СВЦЭМ!$B$39:$B$782,U$47)+'СЕТ СН'!$G$12+СВЦЭМ!$D$10+'СЕТ СН'!$G$5-'СЕТ СН'!$G$20</f>
        <v>2981.7899235100003</v>
      </c>
      <c r="V60" s="36">
        <f>SUMIFS(СВЦЭМ!$C$39:$C$782,СВЦЭМ!$A$39:$A$782,$A60,СВЦЭМ!$B$39:$B$782,V$47)+'СЕТ СН'!$G$12+СВЦЭМ!$D$10+'СЕТ СН'!$G$5-'СЕТ СН'!$G$20</f>
        <v>3004.9986306400001</v>
      </c>
      <c r="W60" s="36">
        <f>SUMIFS(СВЦЭМ!$C$39:$C$782,СВЦЭМ!$A$39:$A$782,$A60,СВЦЭМ!$B$39:$B$782,W$47)+'СЕТ СН'!$G$12+СВЦЭМ!$D$10+'СЕТ СН'!$G$5-'СЕТ СН'!$G$20</f>
        <v>3047.8830568000003</v>
      </c>
      <c r="X60" s="36">
        <f>SUMIFS(СВЦЭМ!$C$39:$C$782,СВЦЭМ!$A$39:$A$782,$A60,СВЦЭМ!$B$39:$B$782,X$47)+'СЕТ СН'!$G$12+СВЦЭМ!$D$10+'СЕТ СН'!$G$5-'СЕТ СН'!$G$20</f>
        <v>3045.9972343199997</v>
      </c>
      <c r="Y60" s="36">
        <f>SUMIFS(СВЦЭМ!$C$39:$C$782,СВЦЭМ!$A$39:$A$782,$A60,СВЦЭМ!$B$39:$B$782,Y$47)+'СЕТ СН'!$G$12+СВЦЭМ!$D$10+'СЕТ СН'!$G$5-'СЕТ СН'!$G$20</f>
        <v>3093.6781567200001</v>
      </c>
    </row>
    <row r="61" spans="1:25" ht="15.75" x14ac:dyDescent="0.2">
      <c r="A61" s="35">
        <f t="shared" si="1"/>
        <v>44879</v>
      </c>
      <c r="B61" s="36">
        <f>SUMIFS(СВЦЭМ!$C$39:$C$782,СВЦЭМ!$A$39:$A$782,$A61,СВЦЭМ!$B$39:$B$782,B$47)+'СЕТ СН'!$G$12+СВЦЭМ!$D$10+'СЕТ СН'!$G$5-'СЕТ СН'!$G$20</f>
        <v>3062.0240422400002</v>
      </c>
      <c r="C61" s="36">
        <f>SUMIFS(СВЦЭМ!$C$39:$C$782,СВЦЭМ!$A$39:$A$782,$A61,СВЦЭМ!$B$39:$B$782,C$47)+'СЕТ СН'!$G$12+СВЦЭМ!$D$10+'СЕТ СН'!$G$5-'СЕТ СН'!$G$20</f>
        <v>3084.2644977800001</v>
      </c>
      <c r="D61" s="36">
        <f>SUMIFS(СВЦЭМ!$C$39:$C$782,СВЦЭМ!$A$39:$A$782,$A61,СВЦЭМ!$B$39:$B$782,D$47)+'СЕТ СН'!$G$12+СВЦЭМ!$D$10+'СЕТ СН'!$G$5-'СЕТ СН'!$G$20</f>
        <v>3098.3299029</v>
      </c>
      <c r="E61" s="36">
        <f>SUMIFS(СВЦЭМ!$C$39:$C$782,СВЦЭМ!$A$39:$A$782,$A61,СВЦЭМ!$B$39:$B$782,E$47)+'СЕТ СН'!$G$12+СВЦЭМ!$D$10+'СЕТ СН'!$G$5-'СЕТ СН'!$G$20</f>
        <v>3101.2802956599999</v>
      </c>
      <c r="F61" s="36">
        <f>SUMIFS(СВЦЭМ!$C$39:$C$782,СВЦЭМ!$A$39:$A$782,$A61,СВЦЭМ!$B$39:$B$782,F$47)+'СЕТ СН'!$G$12+СВЦЭМ!$D$10+'СЕТ СН'!$G$5-'СЕТ СН'!$G$20</f>
        <v>3097.3900646800003</v>
      </c>
      <c r="G61" s="36">
        <f>SUMIFS(СВЦЭМ!$C$39:$C$782,СВЦЭМ!$A$39:$A$782,$A61,СВЦЭМ!$B$39:$B$782,G$47)+'СЕТ СН'!$G$12+СВЦЭМ!$D$10+'СЕТ СН'!$G$5-'СЕТ СН'!$G$20</f>
        <v>3083.2360302400002</v>
      </c>
      <c r="H61" s="36">
        <f>SUMIFS(СВЦЭМ!$C$39:$C$782,СВЦЭМ!$A$39:$A$782,$A61,СВЦЭМ!$B$39:$B$782,H$47)+'СЕТ СН'!$G$12+СВЦЭМ!$D$10+'СЕТ СН'!$G$5-'СЕТ СН'!$G$20</f>
        <v>3022.6582660100003</v>
      </c>
      <c r="I61" s="36">
        <f>SUMIFS(СВЦЭМ!$C$39:$C$782,СВЦЭМ!$A$39:$A$782,$A61,СВЦЭМ!$B$39:$B$782,I$47)+'СЕТ СН'!$G$12+СВЦЭМ!$D$10+'СЕТ СН'!$G$5-'СЕТ СН'!$G$20</f>
        <v>3044.5570373199998</v>
      </c>
      <c r="J61" s="36">
        <f>SUMIFS(СВЦЭМ!$C$39:$C$782,СВЦЭМ!$A$39:$A$782,$A61,СВЦЭМ!$B$39:$B$782,J$47)+'СЕТ СН'!$G$12+СВЦЭМ!$D$10+'СЕТ СН'!$G$5-'СЕТ СН'!$G$20</f>
        <v>3008.6616801099999</v>
      </c>
      <c r="K61" s="36">
        <f>SUMIFS(СВЦЭМ!$C$39:$C$782,СВЦЭМ!$A$39:$A$782,$A61,СВЦЭМ!$B$39:$B$782,K$47)+'СЕТ СН'!$G$12+СВЦЭМ!$D$10+'СЕТ СН'!$G$5-'СЕТ СН'!$G$20</f>
        <v>2998.4359112800003</v>
      </c>
      <c r="L61" s="36">
        <f>SUMIFS(СВЦЭМ!$C$39:$C$782,СВЦЭМ!$A$39:$A$782,$A61,СВЦЭМ!$B$39:$B$782,L$47)+'СЕТ СН'!$G$12+СВЦЭМ!$D$10+'СЕТ СН'!$G$5-'СЕТ СН'!$G$20</f>
        <v>3000.7107568000001</v>
      </c>
      <c r="M61" s="36">
        <f>SUMIFS(СВЦЭМ!$C$39:$C$782,СВЦЭМ!$A$39:$A$782,$A61,СВЦЭМ!$B$39:$B$782,M$47)+'СЕТ СН'!$G$12+СВЦЭМ!$D$10+'СЕТ СН'!$G$5-'СЕТ СН'!$G$20</f>
        <v>3005.7808053999997</v>
      </c>
      <c r="N61" s="36">
        <f>SUMIFS(СВЦЭМ!$C$39:$C$782,СВЦЭМ!$A$39:$A$782,$A61,СВЦЭМ!$B$39:$B$782,N$47)+'СЕТ СН'!$G$12+СВЦЭМ!$D$10+'СЕТ СН'!$G$5-'СЕТ СН'!$G$20</f>
        <v>3030.57759691</v>
      </c>
      <c r="O61" s="36">
        <f>SUMIFS(СВЦЭМ!$C$39:$C$782,СВЦЭМ!$A$39:$A$782,$A61,СВЦЭМ!$B$39:$B$782,O$47)+'СЕТ СН'!$G$12+СВЦЭМ!$D$10+'СЕТ СН'!$G$5-'СЕТ СН'!$G$20</f>
        <v>3036.1126782700003</v>
      </c>
      <c r="P61" s="36">
        <f>SUMIFS(СВЦЭМ!$C$39:$C$782,СВЦЭМ!$A$39:$A$782,$A61,СВЦЭМ!$B$39:$B$782,P$47)+'СЕТ СН'!$G$12+СВЦЭМ!$D$10+'СЕТ СН'!$G$5-'СЕТ СН'!$G$20</f>
        <v>3048.0658703600002</v>
      </c>
      <c r="Q61" s="36">
        <f>SUMIFS(СВЦЭМ!$C$39:$C$782,СВЦЭМ!$A$39:$A$782,$A61,СВЦЭМ!$B$39:$B$782,Q$47)+'СЕТ СН'!$G$12+СВЦЭМ!$D$10+'СЕТ СН'!$G$5-'СЕТ СН'!$G$20</f>
        <v>3024.2850290900001</v>
      </c>
      <c r="R61" s="36">
        <f>SUMIFS(СВЦЭМ!$C$39:$C$782,СВЦЭМ!$A$39:$A$782,$A61,СВЦЭМ!$B$39:$B$782,R$47)+'СЕТ СН'!$G$12+СВЦЭМ!$D$10+'СЕТ СН'!$G$5-'СЕТ СН'!$G$20</f>
        <v>3001.99972953</v>
      </c>
      <c r="S61" s="36">
        <f>SUMIFS(СВЦЭМ!$C$39:$C$782,СВЦЭМ!$A$39:$A$782,$A61,СВЦЭМ!$B$39:$B$782,S$47)+'СЕТ СН'!$G$12+СВЦЭМ!$D$10+'СЕТ СН'!$G$5-'СЕТ СН'!$G$20</f>
        <v>2967.1161474</v>
      </c>
      <c r="T61" s="36">
        <f>SUMIFS(СВЦЭМ!$C$39:$C$782,СВЦЭМ!$A$39:$A$782,$A61,СВЦЭМ!$B$39:$B$782,T$47)+'СЕТ СН'!$G$12+СВЦЭМ!$D$10+'СЕТ СН'!$G$5-'СЕТ СН'!$G$20</f>
        <v>2995.7615492</v>
      </c>
      <c r="U61" s="36">
        <f>SUMIFS(СВЦЭМ!$C$39:$C$782,СВЦЭМ!$A$39:$A$782,$A61,СВЦЭМ!$B$39:$B$782,U$47)+'СЕТ СН'!$G$12+СВЦЭМ!$D$10+'СЕТ СН'!$G$5-'СЕТ СН'!$G$20</f>
        <v>2992.2275654800001</v>
      </c>
      <c r="V61" s="36">
        <f>SUMIFS(СВЦЭМ!$C$39:$C$782,СВЦЭМ!$A$39:$A$782,$A61,СВЦЭМ!$B$39:$B$782,V$47)+'СЕТ СН'!$G$12+СВЦЭМ!$D$10+'СЕТ СН'!$G$5-'СЕТ СН'!$G$20</f>
        <v>3027.0356148299998</v>
      </c>
      <c r="W61" s="36">
        <f>SUMIFS(СВЦЭМ!$C$39:$C$782,СВЦЭМ!$A$39:$A$782,$A61,СВЦЭМ!$B$39:$B$782,W$47)+'СЕТ СН'!$G$12+СВЦЭМ!$D$10+'СЕТ СН'!$G$5-'СЕТ СН'!$G$20</f>
        <v>3039.5420146300003</v>
      </c>
      <c r="X61" s="36">
        <f>SUMIFS(СВЦЭМ!$C$39:$C$782,СВЦЭМ!$A$39:$A$782,$A61,СВЦЭМ!$B$39:$B$782,X$47)+'СЕТ СН'!$G$12+СВЦЭМ!$D$10+'СЕТ СН'!$G$5-'СЕТ СН'!$G$20</f>
        <v>3052.74544509</v>
      </c>
      <c r="Y61" s="36">
        <f>SUMIFS(СВЦЭМ!$C$39:$C$782,СВЦЭМ!$A$39:$A$782,$A61,СВЦЭМ!$B$39:$B$782,Y$47)+'СЕТ СН'!$G$12+СВЦЭМ!$D$10+'СЕТ СН'!$G$5-'СЕТ СН'!$G$20</f>
        <v>3094.1667501900001</v>
      </c>
    </row>
    <row r="62" spans="1:25" ht="15.75" x14ac:dyDescent="0.2">
      <c r="A62" s="35">
        <f t="shared" si="1"/>
        <v>44880</v>
      </c>
      <c r="B62" s="36">
        <f>SUMIFS(СВЦЭМ!$C$39:$C$782,СВЦЭМ!$A$39:$A$782,$A62,СВЦЭМ!$B$39:$B$782,B$47)+'СЕТ СН'!$G$12+СВЦЭМ!$D$10+'СЕТ СН'!$G$5-'СЕТ СН'!$G$20</f>
        <v>3090.0080630900002</v>
      </c>
      <c r="C62" s="36">
        <f>SUMIFS(СВЦЭМ!$C$39:$C$782,СВЦЭМ!$A$39:$A$782,$A62,СВЦЭМ!$B$39:$B$782,C$47)+'СЕТ СН'!$G$12+СВЦЭМ!$D$10+'СЕТ СН'!$G$5-'СЕТ СН'!$G$20</f>
        <v>3128.8077971299999</v>
      </c>
      <c r="D62" s="36">
        <f>SUMIFS(СВЦЭМ!$C$39:$C$782,СВЦЭМ!$A$39:$A$782,$A62,СВЦЭМ!$B$39:$B$782,D$47)+'СЕТ СН'!$G$12+СВЦЭМ!$D$10+'СЕТ СН'!$G$5-'СЕТ СН'!$G$20</f>
        <v>3122.3144646800001</v>
      </c>
      <c r="E62" s="36">
        <f>SUMIFS(СВЦЭМ!$C$39:$C$782,СВЦЭМ!$A$39:$A$782,$A62,СВЦЭМ!$B$39:$B$782,E$47)+'СЕТ СН'!$G$12+СВЦЭМ!$D$10+'СЕТ СН'!$G$5-'СЕТ СН'!$G$20</f>
        <v>3103.8815410300003</v>
      </c>
      <c r="F62" s="36">
        <f>SUMIFS(СВЦЭМ!$C$39:$C$782,СВЦЭМ!$A$39:$A$782,$A62,СВЦЭМ!$B$39:$B$782,F$47)+'СЕТ СН'!$G$12+СВЦЭМ!$D$10+'СЕТ СН'!$G$5-'СЕТ СН'!$G$20</f>
        <v>3104.39625105</v>
      </c>
      <c r="G62" s="36">
        <f>SUMIFS(СВЦЭМ!$C$39:$C$782,СВЦЭМ!$A$39:$A$782,$A62,СВЦЭМ!$B$39:$B$782,G$47)+'СЕТ СН'!$G$12+СВЦЭМ!$D$10+'СЕТ СН'!$G$5-'СЕТ СН'!$G$20</f>
        <v>3121.71908687</v>
      </c>
      <c r="H62" s="36">
        <f>SUMIFS(СВЦЭМ!$C$39:$C$782,СВЦЭМ!$A$39:$A$782,$A62,СВЦЭМ!$B$39:$B$782,H$47)+'СЕТ СН'!$G$12+СВЦЭМ!$D$10+'СЕТ СН'!$G$5-'СЕТ СН'!$G$20</f>
        <v>3057.33787747</v>
      </c>
      <c r="I62" s="36">
        <f>SUMIFS(СВЦЭМ!$C$39:$C$782,СВЦЭМ!$A$39:$A$782,$A62,СВЦЭМ!$B$39:$B$782,I$47)+'СЕТ СН'!$G$12+СВЦЭМ!$D$10+'СЕТ СН'!$G$5-'СЕТ СН'!$G$20</f>
        <v>3063.0651872400003</v>
      </c>
      <c r="J62" s="36">
        <f>SUMIFS(СВЦЭМ!$C$39:$C$782,СВЦЭМ!$A$39:$A$782,$A62,СВЦЭМ!$B$39:$B$782,J$47)+'СЕТ СН'!$G$12+СВЦЭМ!$D$10+'СЕТ СН'!$G$5-'СЕТ СН'!$G$20</f>
        <v>3022.6591262100001</v>
      </c>
      <c r="K62" s="36">
        <f>SUMIFS(СВЦЭМ!$C$39:$C$782,СВЦЭМ!$A$39:$A$782,$A62,СВЦЭМ!$B$39:$B$782,K$47)+'СЕТ СН'!$G$12+СВЦЭМ!$D$10+'СЕТ СН'!$G$5-'СЕТ СН'!$G$20</f>
        <v>3015.5212606699997</v>
      </c>
      <c r="L62" s="36">
        <f>SUMIFS(СВЦЭМ!$C$39:$C$782,СВЦЭМ!$A$39:$A$782,$A62,СВЦЭМ!$B$39:$B$782,L$47)+'СЕТ СН'!$G$12+СВЦЭМ!$D$10+'СЕТ СН'!$G$5-'СЕТ СН'!$G$20</f>
        <v>3025.1029991100004</v>
      </c>
      <c r="M62" s="36">
        <f>SUMIFS(СВЦЭМ!$C$39:$C$782,СВЦЭМ!$A$39:$A$782,$A62,СВЦЭМ!$B$39:$B$782,M$47)+'СЕТ СН'!$G$12+СВЦЭМ!$D$10+'СЕТ СН'!$G$5-'СЕТ СН'!$G$20</f>
        <v>3051.5921751699998</v>
      </c>
      <c r="N62" s="36">
        <f>SUMIFS(СВЦЭМ!$C$39:$C$782,СВЦЭМ!$A$39:$A$782,$A62,СВЦЭМ!$B$39:$B$782,N$47)+'СЕТ СН'!$G$12+СВЦЭМ!$D$10+'СЕТ СН'!$G$5-'СЕТ СН'!$G$20</f>
        <v>3064.6082627400001</v>
      </c>
      <c r="O62" s="36">
        <f>SUMIFS(СВЦЭМ!$C$39:$C$782,СВЦЭМ!$A$39:$A$782,$A62,СВЦЭМ!$B$39:$B$782,O$47)+'СЕТ СН'!$G$12+СВЦЭМ!$D$10+'СЕТ СН'!$G$5-'СЕТ СН'!$G$20</f>
        <v>3071.4191567100002</v>
      </c>
      <c r="P62" s="36">
        <f>SUMIFS(СВЦЭМ!$C$39:$C$782,СВЦЭМ!$A$39:$A$782,$A62,СВЦЭМ!$B$39:$B$782,P$47)+'СЕТ СН'!$G$12+СВЦЭМ!$D$10+'СЕТ СН'!$G$5-'СЕТ СН'!$G$20</f>
        <v>3080.4297906199999</v>
      </c>
      <c r="Q62" s="36">
        <f>SUMIFS(СВЦЭМ!$C$39:$C$782,СВЦЭМ!$A$39:$A$782,$A62,СВЦЭМ!$B$39:$B$782,Q$47)+'СЕТ СН'!$G$12+СВЦЭМ!$D$10+'СЕТ СН'!$G$5-'СЕТ СН'!$G$20</f>
        <v>3081.84749147</v>
      </c>
      <c r="R62" s="36">
        <f>SUMIFS(СВЦЭМ!$C$39:$C$782,СВЦЭМ!$A$39:$A$782,$A62,СВЦЭМ!$B$39:$B$782,R$47)+'СЕТ СН'!$G$12+СВЦЭМ!$D$10+'СЕТ СН'!$G$5-'СЕТ СН'!$G$20</f>
        <v>3073.3316085300003</v>
      </c>
      <c r="S62" s="36">
        <f>SUMIFS(СВЦЭМ!$C$39:$C$782,СВЦЭМ!$A$39:$A$782,$A62,СВЦЭМ!$B$39:$B$782,S$47)+'СЕТ СН'!$G$12+СВЦЭМ!$D$10+'СЕТ СН'!$G$5-'СЕТ СН'!$G$20</f>
        <v>3024.4292737699998</v>
      </c>
      <c r="T62" s="36">
        <f>SUMIFS(СВЦЭМ!$C$39:$C$782,СВЦЭМ!$A$39:$A$782,$A62,СВЦЭМ!$B$39:$B$782,T$47)+'СЕТ СН'!$G$12+СВЦЭМ!$D$10+'СЕТ СН'!$G$5-'СЕТ СН'!$G$20</f>
        <v>2961.6721762799998</v>
      </c>
      <c r="U62" s="36">
        <f>SUMIFS(СВЦЭМ!$C$39:$C$782,СВЦЭМ!$A$39:$A$782,$A62,СВЦЭМ!$B$39:$B$782,U$47)+'СЕТ СН'!$G$12+СВЦЭМ!$D$10+'СЕТ СН'!$G$5-'СЕТ СН'!$G$20</f>
        <v>2960.8622792300002</v>
      </c>
      <c r="V62" s="36">
        <f>SUMIFS(СВЦЭМ!$C$39:$C$782,СВЦЭМ!$A$39:$A$782,$A62,СВЦЭМ!$B$39:$B$782,V$47)+'СЕТ СН'!$G$12+СВЦЭМ!$D$10+'СЕТ СН'!$G$5-'СЕТ СН'!$G$20</f>
        <v>2989.1236222100001</v>
      </c>
      <c r="W62" s="36">
        <f>SUMIFS(СВЦЭМ!$C$39:$C$782,СВЦЭМ!$A$39:$A$782,$A62,СВЦЭМ!$B$39:$B$782,W$47)+'СЕТ СН'!$G$12+СВЦЭМ!$D$10+'СЕТ СН'!$G$5-'СЕТ СН'!$G$20</f>
        <v>3020.4752124900001</v>
      </c>
      <c r="X62" s="36">
        <f>SUMIFS(СВЦЭМ!$C$39:$C$782,СВЦЭМ!$A$39:$A$782,$A62,СВЦЭМ!$B$39:$B$782,X$47)+'СЕТ СН'!$G$12+СВЦЭМ!$D$10+'СЕТ СН'!$G$5-'СЕТ СН'!$G$20</f>
        <v>3047.1561799400001</v>
      </c>
      <c r="Y62" s="36">
        <f>SUMIFS(СВЦЭМ!$C$39:$C$782,СВЦЭМ!$A$39:$A$782,$A62,СВЦЭМ!$B$39:$B$782,Y$47)+'СЕТ СН'!$G$12+СВЦЭМ!$D$10+'СЕТ СН'!$G$5-'СЕТ СН'!$G$20</f>
        <v>3077.4852982100001</v>
      </c>
    </row>
    <row r="63" spans="1:25" ht="15.75" x14ac:dyDescent="0.2">
      <c r="A63" s="35">
        <f t="shared" si="1"/>
        <v>44881</v>
      </c>
      <c r="B63" s="36">
        <f>SUMIFS(СВЦЭМ!$C$39:$C$782,СВЦЭМ!$A$39:$A$782,$A63,СВЦЭМ!$B$39:$B$782,B$47)+'СЕТ СН'!$G$12+СВЦЭМ!$D$10+'СЕТ СН'!$G$5-'СЕТ СН'!$G$20</f>
        <v>3078.2312519799998</v>
      </c>
      <c r="C63" s="36">
        <f>SUMIFS(СВЦЭМ!$C$39:$C$782,СВЦЭМ!$A$39:$A$782,$A63,СВЦЭМ!$B$39:$B$782,C$47)+'СЕТ СН'!$G$12+СВЦЭМ!$D$10+'СЕТ СН'!$G$5-'СЕТ СН'!$G$20</f>
        <v>3110.40699425</v>
      </c>
      <c r="D63" s="36">
        <f>SUMIFS(СВЦЭМ!$C$39:$C$782,СВЦЭМ!$A$39:$A$782,$A63,СВЦЭМ!$B$39:$B$782,D$47)+'СЕТ СН'!$G$12+СВЦЭМ!$D$10+'СЕТ СН'!$G$5-'СЕТ СН'!$G$20</f>
        <v>3138.1507179499999</v>
      </c>
      <c r="E63" s="36">
        <f>SUMIFS(СВЦЭМ!$C$39:$C$782,СВЦЭМ!$A$39:$A$782,$A63,СВЦЭМ!$B$39:$B$782,E$47)+'СЕТ СН'!$G$12+СВЦЭМ!$D$10+'СЕТ СН'!$G$5-'СЕТ СН'!$G$20</f>
        <v>3135.8517312200001</v>
      </c>
      <c r="F63" s="36">
        <f>SUMIFS(СВЦЭМ!$C$39:$C$782,СВЦЭМ!$A$39:$A$782,$A63,СВЦЭМ!$B$39:$B$782,F$47)+'СЕТ СН'!$G$12+СВЦЭМ!$D$10+'СЕТ СН'!$G$5-'СЕТ СН'!$G$20</f>
        <v>3100.2174364000002</v>
      </c>
      <c r="G63" s="36">
        <f>SUMIFS(СВЦЭМ!$C$39:$C$782,СВЦЭМ!$A$39:$A$782,$A63,СВЦЭМ!$B$39:$B$782,G$47)+'СЕТ СН'!$G$12+СВЦЭМ!$D$10+'СЕТ СН'!$G$5-'СЕТ СН'!$G$20</f>
        <v>3107.1216579700003</v>
      </c>
      <c r="H63" s="36">
        <f>SUMIFS(СВЦЭМ!$C$39:$C$782,СВЦЭМ!$A$39:$A$782,$A63,СВЦЭМ!$B$39:$B$782,H$47)+'СЕТ СН'!$G$12+СВЦЭМ!$D$10+'СЕТ СН'!$G$5-'СЕТ СН'!$G$20</f>
        <v>3078.1652072900001</v>
      </c>
      <c r="I63" s="36">
        <f>SUMIFS(СВЦЭМ!$C$39:$C$782,СВЦЭМ!$A$39:$A$782,$A63,СВЦЭМ!$B$39:$B$782,I$47)+'СЕТ СН'!$G$12+СВЦЭМ!$D$10+'СЕТ СН'!$G$5-'СЕТ СН'!$G$20</f>
        <v>3086.5268468599998</v>
      </c>
      <c r="J63" s="36">
        <f>SUMIFS(СВЦЭМ!$C$39:$C$782,СВЦЭМ!$A$39:$A$782,$A63,СВЦЭМ!$B$39:$B$782,J$47)+'СЕТ СН'!$G$12+СВЦЭМ!$D$10+'СЕТ СН'!$G$5-'СЕТ СН'!$G$20</f>
        <v>3044.0341674600004</v>
      </c>
      <c r="K63" s="36">
        <f>SUMIFS(СВЦЭМ!$C$39:$C$782,СВЦЭМ!$A$39:$A$782,$A63,СВЦЭМ!$B$39:$B$782,K$47)+'СЕТ СН'!$G$12+СВЦЭМ!$D$10+'СЕТ СН'!$G$5-'СЕТ СН'!$G$20</f>
        <v>3038.5503310100003</v>
      </c>
      <c r="L63" s="36">
        <f>SUMIFS(СВЦЭМ!$C$39:$C$782,СВЦЭМ!$A$39:$A$782,$A63,СВЦЭМ!$B$39:$B$782,L$47)+'СЕТ СН'!$G$12+СВЦЭМ!$D$10+'СЕТ СН'!$G$5-'СЕТ СН'!$G$20</f>
        <v>3054.4272897400001</v>
      </c>
      <c r="M63" s="36">
        <f>SUMIFS(СВЦЭМ!$C$39:$C$782,СВЦЭМ!$A$39:$A$782,$A63,СВЦЭМ!$B$39:$B$782,M$47)+'СЕТ СН'!$G$12+СВЦЭМ!$D$10+'СЕТ СН'!$G$5-'СЕТ СН'!$G$20</f>
        <v>3078.87507405</v>
      </c>
      <c r="N63" s="36">
        <f>SUMIFS(СВЦЭМ!$C$39:$C$782,СВЦЭМ!$A$39:$A$782,$A63,СВЦЭМ!$B$39:$B$782,N$47)+'СЕТ СН'!$G$12+СВЦЭМ!$D$10+'СЕТ СН'!$G$5-'СЕТ СН'!$G$20</f>
        <v>3078.2506761200002</v>
      </c>
      <c r="O63" s="36">
        <f>SUMIFS(СВЦЭМ!$C$39:$C$782,СВЦЭМ!$A$39:$A$782,$A63,СВЦЭМ!$B$39:$B$782,O$47)+'СЕТ СН'!$G$12+СВЦЭМ!$D$10+'СЕТ СН'!$G$5-'СЕТ СН'!$G$20</f>
        <v>3091.1038664100001</v>
      </c>
      <c r="P63" s="36">
        <f>SUMIFS(СВЦЭМ!$C$39:$C$782,СВЦЭМ!$A$39:$A$782,$A63,СВЦЭМ!$B$39:$B$782,P$47)+'СЕТ СН'!$G$12+СВЦЭМ!$D$10+'СЕТ СН'!$G$5-'СЕТ СН'!$G$20</f>
        <v>3107.0697466000001</v>
      </c>
      <c r="Q63" s="36">
        <f>SUMIFS(СВЦЭМ!$C$39:$C$782,СВЦЭМ!$A$39:$A$782,$A63,СВЦЭМ!$B$39:$B$782,Q$47)+'СЕТ СН'!$G$12+СВЦЭМ!$D$10+'СЕТ СН'!$G$5-'СЕТ СН'!$G$20</f>
        <v>3079.2724824699999</v>
      </c>
      <c r="R63" s="36">
        <f>SUMIFS(СВЦЭМ!$C$39:$C$782,СВЦЭМ!$A$39:$A$782,$A63,СВЦЭМ!$B$39:$B$782,R$47)+'СЕТ СН'!$G$12+СВЦЭМ!$D$10+'СЕТ СН'!$G$5-'СЕТ СН'!$G$20</f>
        <v>3069.05835923</v>
      </c>
      <c r="S63" s="36">
        <f>SUMIFS(СВЦЭМ!$C$39:$C$782,СВЦЭМ!$A$39:$A$782,$A63,СВЦЭМ!$B$39:$B$782,S$47)+'СЕТ СН'!$G$12+СВЦЭМ!$D$10+'СЕТ СН'!$G$5-'СЕТ СН'!$G$20</f>
        <v>3024.9939824800003</v>
      </c>
      <c r="T63" s="36">
        <f>SUMIFS(СВЦЭМ!$C$39:$C$782,СВЦЭМ!$A$39:$A$782,$A63,СВЦЭМ!$B$39:$B$782,T$47)+'СЕТ СН'!$G$12+СВЦЭМ!$D$10+'СЕТ СН'!$G$5-'СЕТ СН'!$G$20</f>
        <v>3001.3943622699999</v>
      </c>
      <c r="U63" s="36">
        <f>SUMIFS(СВЦЭМ!$C$39:$C$782,СВЦЭМ!$A$39:$A$782,$A63,СВЦЭМ!$B$39:$B$782,U$47)+'СЕТ СН'!$G$12+СВЦЭМ!$D$10+'СЕТ СН'!$G$5-'СЕТ СН'!$G$20</f>
        <v>3016.5374555099997</v>
      </c>
      <c r="V63" s="36">
        <f>SUMIFS(СВЦЭМ!$C$39:$C$782,СВЦЭМ!$A$39:$A$782,$A63,СВЦЭМ!$B$39:$B$782,V$47)+'СЕТ СН'!$G$12+СВЦЭМ!$D$10+'СЕТ СН'!$G$5-'СЕТ СН'!$G$20</f>
        <v>3055.82533943</v>
      </c>
      <c r="W63" s="36">
        <f>SUMIFS(СВЦЭМ!$C$39:$C$782,СВЦЭМ!$A$39:$A$782,$A63,СВЦЭМ!$B$39:$B$782,W$47)+'СЕТ СН'!$G$12+СВЦЭМ!$D$10+'СЕТ СН'!$G$5-'СЕТ СН'!$G$20</f>
        <v>3039.48675847</v>
      </c>
      <c r="X63" s="36">
        <f>SUMIFS(СВЦЭМ!$C$39:$C$782,СВЦЭМ!$A$39:$A$782,$A63,СВЦЭМ!$B$39:$B$782,X$47)+'СЕТ СН'!$G$12+СВЦЭМ!$D$10+'СЕТ СН'!$G$5-'СЕТ СН'!$G$20</f>
        <v>3076.0265405800001</v>
      </c>
      <c r="Y63" s="36">
        <f>SUMIFS(СВЦЭМ!$C$39:$C$782,СВЦЭМ!$A$39:$A$782,$A63,СВЦЭМ!$B$39:$B$782,Y$47)+'СЕТ СН'!$G$12+СВЦЭМ!$D$10+'СЕТ СН'!$G$5-'СЕТ СН'!$G$20</f>
        <v>3128.48824745</v>
      </c>
    </row>
    <row r="64" spans="1:25" ht="15.75" x14ac:dyDescent="0.2">
      <c r="A64" s="35">
        <f t="shared" si="1"/>
        <v>44882</v>
      </c>
      <c r="B64" s="36">
        <f>SUMIFS(СВЦЭМ!$C$39:$C$782,СВЦЭМ!$A$39:$A$782,$A64,СВЦЭМ!$B$39:$B$782,B$47)+'СЕТ СН'!$G$12+СВЦЭМ!$D$10+'СЕТ СН'!$G$5-'СЕТ СН'!$G$20</f>
        <v>3059.6177846099999</v>
      </c>
      <c r="C64" s="36">
        <f>SUMIFS(СВЦЭМ!$C$39:$C$782,СВЦЭМ!$A$39:$A$782,$A64,СВЦЭМ!$B$39:$B$782,C$47)+'СЕТ СН'!$G$12+СВЦЭМ!$D$10+'СЕТ СН'!$G$5-'СЕТ СН'!$G$20</f>
        <v>3084.6332287699997</v>
      </c>
      <c r="D64" s="36">
        <f>SUMIFS(СВЦЭМ!$C$39:$C$782,СВЦЭМ!$A$39:$A$782,$A64,СВЦЭМ!$B$39:$B$782,D$47)+'СЕТ СН'!$G$12+СВЦЭМ!$D$10+'СЕТ СН'!$G$5-'СЕТ СН'!$G$20</f>
        <v>3113.8317911300001</v>
      </c>
      <c r="E64" s="36">
        <f>SUMIFS(СВЦЭМ!$C$39:$C$782,СВЦЭМ!$A$39:$A$782,$A64,СВЦЭМ!$B$39:$B$782,E$47)+'СЕТ СН'!$G$12+СВЦЭМ!$D$10+'СЕТ СН'!$G$5-'СЕТ СН'!$G$20</f>
        <v>3107.6517098599998</v>
      </c>
      <c r="F64" s="36">
        <f>SUMIFS(СВЦЭМ!$C$39:$C$782,СВЦЭМ!$A$39:$A$782,$A64,СВЦЭМ!$B$39:$B$782,F$47)+'СЕТ СН'!$G$12+СВЦЭМ!$D$10+'СЕТ СН'!$G$5-'СЕТ СН'!$G$20</f>
        <v>3106.6932441600002</v>
      </c>
      <c r="G64" s="36">
        <f>SUMIFS(СВЦЭМ!$C$39:$C$782,СВЦЭМ!$A$39:$A$782,$A64,СВЦЭМ!$B$39:$B$782,G$47)+'СЕТ СН'!$G$12+СВЦЭМ!$D$10+'СЕТ СН'!$G$5-'СЕТ СН'!$G$20</f>
        <v>3114.3436366000001</v>
      </c>
      <c r="H64" s="36">
        <f>SUMIFS(СВЦЭМ!$C$39:$C$782,СВЦЭМ!$A$39:$A$782,$A64,СВЦЭМ!$B$39:$B$782,H$47)+'СЕТ СН'!$G$12+СВЦЭМ!$D$10+'СЕТ СН'!$G$5-'СЕТ СН'!$G$20</f>
        <v>3049.7181019300001</v>
      </c>
      <c r="I64" s="36">
        <f>SUMIFS(СВЦЭМ!$C$39:$C$782,СВЦЭМ!$A$39:$A$782,$A64,СВЦЭМ!$B$39:$B$782,I$47)+'СЕТ СН'!$G$12+СВЦЭМ!$D$10+'СЕТ СН'!$G$5-'СЕТ СН'!$G$20</f>
        <v>2988.9561814500003</v>
      </c>
      <c r="J64" s="36">
        <f>SUMIFS(СВЦЭМ!$C$39:$C$782,СВЦЭМ!$A$39:$A$782,$A64,СВЦЭМ!$B$39:$B$782,J$47)+'СЕТ СН'!$G$12+СВЦЭМ!$D$10+'СЕТ СН'!$G$5-'СЕТ СН'!$G$20</f>
        <v>3003.1053122399999</v>
      </c>
      <c r="K64" s="36">
        <f>SUMIFS(СВЦЭМ!$C$39:$C$782,СВЦЭМ!$A$39:$A$782,$A64,СВЦЭМ!$B$39:$B$782,K$47)+'СЕТ СН'!$G$12+СВЦЭМ!$D$10+'СЕТ СН'!$G$5-'СЕТ СН'!$G$20</f>
        <v>3011.3074649499999</v>
      </c>
      <c r="L64" s="36">
        <f>SUMIFS(СВЦЭМ!$C$39:$C$782,СВЦЭМ!$A$39:$A$782,$A64,СВЦЭМ!$B$39:$B$782,L$47)+'СЕТ СН'!$G$12+СВЦЭМ!$D$10+'СЕТ СН'!$G$5-'СЕТ СН'!$G$20</f>
        <v>3017.2800552899998</v>
      </c>
      <c r="M64" s="36">
        <f>SUMIFS(СВЦЭМ!$C$39:$C$782,СВЦЭМ!$A$39:$A$782,$A64,СВЦЭМ!$B$39:$B$782,M$47)+'СЕТ СН'!$G$12+СВЦЭМ!$D$10+'СЕТ СН'!$G$5-'СЕТ СН'!$G$20</f>
        <v>3044.1886749499999</v>
      </c>
      <c r="N64" s="36">
        <f>SUMIFS(СВЦЭМ!$C$39:$C$782,СВЦЭМ!$A$39:$A$782,$A64,СВЦЭМ!$B$39:$B$782,N$47)+'СЕТ СН'!$G$12+СВЦЭМ!$D$10+'СЕТ СН'!$G$5-'СЕТ СН'!$G$20</f>
        <v>3030.1672461200001</v>
      </c>
      <c r="O64" s="36">
        <f>SUMIFS(СВЦЭМ!$C$39:$C$782,СВЦЭМ!$A$39:$A$782,$A64,СВЦЭМ!$B$39:$B$782,O$47)+'СЕТ СН'!$G$12+СВЦЭМ!$D$10+'СЕТ СН'!$G$5-'СЕТ СН'!$G$20</f>
        <v>3059.2937162600001</v>
      </c>
      <c r="P64" s="36">
        <f>SUMIFS(СВЦЭМ!$C$39:$C$782,СВЦЭМ!$A$39:$A$782,$A64,СВЦЭМ!$B$39:$B$782,P$47)+'СЕТ СН'!$G$12+СВЦЭМ!$D$10+'СЕТ СН'!$G$5-'СЕТ СН'!$G$20</f>
        <v>3067.15896694</v>
      </c>
      <c r="Q64" s="36">
        <f>SUMIFS(СВЦЭМ!$C$39:$C$782,СВЦЭМ!$A$39:$A$782,$A64,СВЦЭМ!$B$39:$B$782,Q$47)+'СЕТ СН'!$G$12+СВЦЭМ!$D$10+'СЕТ СН'!$G$5-'СЕТ СН'!$G$20</f>
        <v>3051.9947899700001</v>
      </c>
      <c r="R64" s="36">
        <f>SUMIFS(СВЦЭМ!$C$39:$C$782,СВЦЭМ!$A$39:$A$782,$A64,СВЦЭМ!$B$39:$B$782,R$47)+'СЕТ СН'!$G$12+СВЦЭМ!$D$10+'СЕТ СН'!$G$5-'СЕТ СН'!$G$20</f>
        <v>3030.3378825199998</v>
      </c>
      <c r="S64" s="36">
        <f>SUMIFS(СВЦЭМ!$C$39:$C$782,СВЦЭМ!$A$39:$A$782,$A64,СВЦЭМ!$B$39:$B$782,S$47)+'СЕТ СН'!$G$12+СВЦЭМ!$D$10+'СЕТ СН'!$G$5-'СЕТ СН'!$G$20</f>
        <v>3015.5510932400002</v>
      </c>
      <c r="T64" s="36">
        <f>SUMIFS(СВЦЭМ!$C$39:$C$782,СВЦЭМ!$A$39:$A$782,$A64,СВЦЭМ!$B$39:$B$782,T$47)+'СЕТ СН'!$G$12+СВЦЭМ!$D$10+'СЕТ СН'!$G$5-'СЕТ СН'!$G$20</f>
        <v>2971.6752591700001</v>
      </c>
      <c r="U64" s="36">
        <f>SUMIFS(СВЦЭМ!$C$39:$C$782,СВЦЭМ!$A$39:$A$782,$A64,СВЦЭМ!$B$39:$B$782,U$47)+'СЕТ СН'!$G$12+СВЦЭМ!$D$10+'СЕТ СН'!$G$5-'СЕТ СН'!$G$20</f>
        <v>2985.2632207000001</v>
      </c>
      <c r="V64" s="36">
        <f>SUMIFS(СВЦЭМ!$C$39:$C$782,СВЦЭМ!$A$39:$A$782,$A64,СВЦЭМ!$B$39:$B$782,V$47)+'СЕТ СН'!$G$12+СВЦЭМ!$D$10+'СЕТ СН'!$G$5-'СЕТ СН'!$G$20</f>
        <v>3007.8656623699999</v>
      </c>
      <c r="W64" s="36">
        <f>SUMIFS(СВЦЭМ!$C$39:$C$782,СВЦЭМ!$A$39:$A$782,$A64,СВЦЭМ!$B$39:$B$782,W$47)+'СЕТ СН'!$G$12+СВЦЭМ!$D$10+'СЕТ СН'!$G$5-'СЕТ СН'!$G$20</f>
        <v>3014.7541225100003</v>
      </c>
      <c r="X64" s="36">
        <f>SUMIFS(СВЦЭМ!$C$39:$C$782,СВЦЭМ!$A$39:$A$782,$A64,СВЦЭМ!$B$39:$B$782,X$47)+'СЕТ СН'!$G$12+СВЦЭМ!$D$10+'СЕТ СН'!$G$5-'СЕТ СН'!$G$20</f>
        <v>3037.34622773</v>
      </c>
      <c r="Y64" s="36">
        <f>SUMIFS(СВЦЭМ!$C$39:$C$782,СВЦЭМ!$A$39:$A$782,$A64,СВЦЭМ!$B$39:$B$782,Y$47)+'СЕТ СН'!$G$12+СВЦЭМ!$D$10+'СЕТ СН'!$G$5-'СЕТ СН'!$G$20</f>
        <v>3072.7734236200004</v>
      </c>
    </row>
    <row r="65" spans="1:27" ht="15.75" x14ac:dyDescent="0.2">
      <c r="A65" s="35">
        <f t="shared" si="1"/>
        <v>44883</v>
      </c>
      <c r="B65" s="36">
        <f>SUMIFS(СВЦЭМ!$C$39:$C$782,СВЦЭМ!$A$39:$A$782,$A65,СВЦЭМ!$B$39:$B$782,B$47)+'СЕТ СН'!$G$12+СВЦЭМ!$D$10+'СЕТ СН'!$G$5-'СЕТ СН'!$G$20</f>
        <v>3064.4208418500002</v>
      </c>
      <c r="C65" s="36">
        <f>SUMIFS(СВЦЭМ!$C$39:$C$782,СВЦЭМ!$A$39:$A$782,$A65,СВЦЭМ!$B$39:$B$782,C$47)+'СЕТ СН'!$G$12+СВЦЭМ!$D$10+'СЕТ СН'!$G$5-'СЕТ СН'!$G$20</f>
        <v>3099.3063044</v>
      </c>
      <c r="D65" s="36">
        <f>SUMIFS(СВЦЭМ!$C$39:$C$782,СВЦЭМ!$A$39:$A$782,$A65,СВЦЭМ!$B$39:$B$782,D$47)+'СЕТ СН'!$G$12+СВЦЭМ!$D$10+'СЕТ СН'!$G$5-'СЕТ СН'!$G$20</f>
        <v>3110.0590693000004</v>
      </c>
      <c r="E65" s="36">
        <f>SUMIFS(СВЦЭМ!$C$39:$C$782,СВЦЭМ!$A$39:$A$782,$A65,СВЦЭМ!$B$39:$B$782,E$47)+'СЕТ СН'!$G$12+СВЦЭМ!$D$10+'СЕТ СН'!$G$5-'СЕТ СН'!$G$20</f>
        <v>3114.7089420100001</v>
      </c>
      <c r="F65" s="36">
        <f>SUMIFS(СВЦЭМ!$C$39:$C$782,СВЦЭМ!$A$39:$A$782,$A65,СВЦЭМ!$B$39:$B$782,F$47)+'СЕТ СН'!$G$12+СВЦЭМ!$D$10+'СЕТ СН'!$G$5-'СЕТ СН'!$G$20</f>
        <v>3133.3087814199998</v>
      </c>
      <c r="G65" s="36">
        <f>SUMIFS(СВЦЭМ!$C$39:$C$782,СВЦЭМ!$A$39:$A$782,$A65,СВЦЭМ!$B$39:$B$782,G$47)+'СЕТ СН'!$G$12+СВЦЭМ!$D$10+'СЕТ СН'!$G$5-'СЕТ СН'!$G$20</f>
        <v>3122.8929830300003</v>
      </c>
      <c r="H65" s="36">
        <f>SUMIFS(СВЦЭМ!$C$39:$C$782,СВЦЭМ!$A$39:$A$782,$A65,СВЦЭМ!$B$39:$B$782,H$47)+'СЕТ СН'!$G$12+СВЦЭМ!$D$10+'СЕТ СН'!$G$5-'СЕТ СН'!$G$20</f>
        <v>3085.1890557900001</v>
      </c>
      <c r="I65" s="36">
        <f>SUMIFS(СВЦЭМ!$C$39:$C$782,СВЦЭМ!$A$39:$A$782,$A65,СВЦЭМ!$B$39:$B$782,I$47)+'СЕТ СН'!$G$12+СВЦЭМ!$D$10+'СЕТ СН'!$G$5-'СЕТ СН'!$G$20</f>
        <v>3068.88747659</v>
      </c>
      <c r="J65" s="36">
        <f>SUMIFS(СВЦЭМ!$C$39:$C$782,СВЦЭМ!$A$39:$A$782,$A65,СВЦЭМ!$B$39:$B$782,J$47)+'СЕТ СН'!$G$12+СВЦЭМ!$D$10+'СЕТ СН'!$G$5-'СЕТ СН'!$G$20</f>
        <v>3027.08356951</v>
      </c>
      <c r="K65" s="36">
        <f>SUMIFS(СВЦЭМ!$C$39:$C$782,СВЦЭМ!$A$39:$A$782,$A65,СВЦЭМ!$B$39:$B$782,K$47)+'СЕТ СН'!$G$12+СВЦЭМ!$D$10+'СЕТ СН'!$G$5-'СЕТ СН'!$G$20</f>
        <v>3014.1704594600001</v>
      </c>
      <c r="L65" s="36">
        <f>SUMIFS(СВЦЭМ!$C$39:$C$782,СВЦЭМ!$A$39:$A$782,$A65,СВЦЭМ!$B$39:$B$782,L$47)+'СЕТ СН'!$G$12+СВЦЭМ!$D$10+'СЕТ СН'!$G$5-'СЕТ СН'!$G$20</f>
        <v>3015.1420124799997</v>
      </c>
      <c r="M65" s="36">
        <f>SUMIFS(СВЦЭМ!$C$39:$C$782,СВЦЭМ!$A$39:$A$782,$A65,СВЦЭМ!$B$39:$B$782,M$47)+'СЕТ СН'!$G$12+СВЦЭМ!$D$10+'СЕТ СН'!$G$5-'СЕТ СН'!$G$20</f>
        <v>3042.7535116999998</v>
      </c>
      <c r="N65" s="36">
        <f>SUMIFS(СВЦЭМ!$C$39:$C$782,СВЦЭМ!$A$39:$A$782,$A65,СВЦЭМ!$B$39:$B$782,N$47)+'СЕТ СН'!$G$12+СВЦЭМ!$D$10+'СЕТ СН'!$G$5-'СЕТ СН'!$G$20</f>
        <v>3067.0362493100001</v>
      </c>
      <c r="O65" s="36">
        <f>SUMIFS(СВЦЭМ!$C$39:$C$782,СВЦЭМ!$A$39:$A$782,$A65,СВЦЭМ!$B$39:$B$782,O$47)+'СЕТ СН'!$G$12+СВЦЭМ!$D$10+'СЕТ СН'!$G$5-'СЕТ СН'!$G$20</f>
        <v>3057.07098408</v>
      </c>
      <c r="P65" s="36">
        <f>SUMIFS(СВЦЭМ!$C$39:$C$782,СВЦЭМ!$A$39:$A$782,$A65,СВЦЭМ!$B$39:$B$782,P$47)+'СЕТ СН'!$G$12+СВЦЭМ!$D$10+'СЕТ СН'!$G$5-'СЕТ СН'!$G$20</f>
        <v>3060.59306771</v>
      </c>
      <c r="Q65" s="36">
        <f>SUMIFS(СВЦЭМ!$C$39:$C$782,СВЦЭМ!$A$39:$A$782,$A65,СВЦЭМ!$B$39:$B$782,Q$47)+'СЕТ СН'!$G$12+СВЦЭМ!$D$10+'СЕТ СН'!$G$5-'СЕТ СН'!$G$20</f>
        <v>3075.9506559700003</v>
      </c>
      <c r="R65" s="36">
        <f>SUMIFS(СВЦЭМ!$C$39:$C$782,СВЦЭМ!$A$39:$A$782,$A65,СВЦЭМ!$B$39:$B$782,R$47)+'СЕТ СН'!$G$12+СВЦЭМ!$D$10+'СЕТ СН'!$G$5-'СЕТ СН'!$G$20</f>
        <v>3067.23295052</v>
      </c>
      <c r="S65" s="36">
        <f>SUMIFS(СВЦЭМ!$C$39:$C$782,СВЦЭМ!$A$39:$A$782,$A65,СВЦЭМ!$B$39:$B$782,S$47)+'СЕТ СН'!$G$12+СВЦЭМ!$D$10+'СЕТ СН'!$G$5-'СЕТ СН'!$G$20</f>
        <v>3055.4715597599998</v>
      </c>
      <c r="T65" s="36">
        <f>SUMIFS(СВЦЭМ!$C$39:$C$782,СВЦЭМ!$A$39:$A$782,$A65,СВЦЭМ!$B$39:$B$782,T$47)+'СЕТ СН'!$G$12+СВЦЭМ!$D$10+'СЕТ СН'!$G$5-'СЕТ СН'!$G$20</f>
        <v>3002.5667482600002</v>
      </c>
      <c r="U65" s="36">
        <f>SUMIFS(СВЦЭМ!$C$39:$C$782,СВЦЭМ!$A$39:$A$782,$A65,СВЦЭМ!$B$39:$B$782,U$47)+'СЕТ СН'!$G$12+СВЦЭМ!$D$10+'СЕТ СН'!$G$5-'СЕТ СН'!$G$20</f>
        <v>3001.1123930000003</v>
      </c>
      <c r="V65" s="36">
        <f>SUMIFS(СВЦЭМ!$C$39:$C$782,СВЦЭМ!$A$39:$A$782,$A65,СВЦЭМ!$B$39:$B$782,V$47)+'СЕТ СН'!$G$12+СВЦЭМ!$D$10+'СЕТ СН'!$G$5-'СЕТ СН'!$G$20</f>
        <v>3016.27380735</v>
      </c>
      <c r="W65" s="36">
        <f>SUMIFS(СВЦЭМ!$C$39:$C$782,СВЦЭМ!$A$39:$A$782,$A65,СВЦЭМ!$B$39:$B$782,W$47)+'СЕТ СН'!$G$12+СВЦЭМ!$D$10+'СЕТ СН'!$G$5-'СЕТ СН'!$G$20</f>
        <v>3034.0363898099999</v>
      </c>
      <c r="X65" s="36">
        <f>SUMIFS(СВЦЭМ!$C$39:$C$782,СВЦЭМ!$A$39:$A$782,$A65,СВЦЭМ!$B$39:$B$782,X$47)+'СЕТ СН'!$G$12+СВЦЭМ!$D$10+'СЕТ СН'!$G$5-'СЕТ СН'!$G$20</f>
        <v>3048.20257434</v>
      </c>
      <c r="Y65" s="36">
        <f>SUMIFS(СВЦЭМ!$C$39:$C$782,СВЦЭМ!$A$39:$A$782,$A65,СВЦЭМ!$B$39:$B$782,Y$47)+'СЕТ СН'!$G$12+СВЦЭМ!$D$10+'СЕТ СН'!$G$5-'СЕТ СН'!$G$20</f>
        <v>3060.5759675600002</v>
      </c>
    </row>
    <row r="66" spans="1:27" ht="15.75" x14ac:dyDescent="0.2">
      <c r="A66" s="35">
        <f t="shared" si="1"/>
        <v>44884</v>
      </c>
      <c r="B66" s="36">
        <f>SUMIFS(СВЦЭМ!$C$39:$C$782,СВЦЭМ!$A$39:$A$782,$A66,СВЦЭМ!$B$39:$B$782,B$47)+'СЕТ СН'!$G$12+СВЦЭМ!$D$10+'СЕТ СН'!$G$5-'СЕТ СН'!$G$20</f>
        <v>3109.64299579</v>
      </c>
      <c r="C66" s="36">
        <f>SUMIFS(СВЦЭМ!$C$39:$C$782,СВЦЭМ!$A$39:$A$782,$A66,СВЦЭМ!$B$39:$B$782,C$47)+'СЕТ СН'!$G$12+СВЦЭМ!$D$10+'СЕТ СН'!$G$5-'СЕТ СН'!$G$20</f>
        <v>3139.1542985900001</v>
      </c>
      <c r="D66" s="36">
        <f>SUMIFS(СВЦЭМ!$C$39:$C$782,СВЦЭМ!$A$39:$A$782,$A66,СВЦЭМ!$B$39:$B$782,D$47)+'СЕТ СН'!$G$12+СВЦЭМ!$D$10+'СЕТ СН'!$G$5-'СЕТ СН'!$G$20</f>
        <v>3161.62914705</v>
      </c>
      <c r="E66" s="36">
        <f>SUMIFS(СВЦЭМ!$C$39:$C$782,СВЦЭМ!$A$39:$A$782,$A66,СВЦЭМ!$B$39:$B$782,E$47)+'СЕТ СН'!$G$12+СВЦЭМ!$D$10+'СЕТ СН'!$G$5-'СЕТ СН'!$G$20</f>
        <v>3167.2082718299998</v>
      </c>
      <c r="F66" s="36">
        <f>SUMIFS(СВЦЭМ!$C$39:$C$782,СВЦЭМ!$A$39:$A$782,$A66,СВЦЭМ!$B$39:$B$782,F$47)+'СЕТ СН'!$G$12+СВЦЭМ!$D$10+'СЕТ СН'!$G$5-'СЕТ СН'!$G$20</f>
        <v>3191.4846957199998</v>
      </c>
      <c r="G66" s="36">
        <f>SUMIFS(СВЦЭМ!$C$39:$C$782,СВЦЭМ!$A$39:$A$782,$A66,СВЦЭМ!$B$39:$B$782,G$47)+'СЕТ СН'!$G$12+СВЦЭМ!$D$10+'СЕТ СН'!$G$5-'СЕТ СН'!$G$20</f>
        <v>3083.43849464</v>
      </c>
      <c r="H66" s="36">
        <f>SUMIFS(СВЦЭМ!$C$39:$C$782,СВЦЭМ!$A$39:$A$782,$A66,СВЦЭМ!$B$39:$B$782,H$47)+'СЕТ СН'!$G$12+СВЦЭМ!$D$10+'СЕТ СН'!$G$5-'СЕТ СН'!$G$20</f>
        <v>3033.8753937900001</v>
      </c>
      <c r="I66" s="36">
        <f>SUMIFS(СВЦЭМ!$C$39:$C$782,СВЦЭМ!$A$39:$A$782,$A66,СВЦЭМ!$B$39:$B$782,I$47)+'СЕТ СН'!$G$12+СВЦЭМ!$D$10+'СЕТ СН'!$G$5-'СЕТ СН'!$G$20</f>
        <v>3036.75399019</v>
      </c>
      <c r="J66" s="36">
        <f>SUMIFS(СВЦЭМ!$C$39:$C$782,СВЦЭМ!$A$39:$A$782,$A66,СВЦЭМ!$B$39:$B$782,J$47)+'СЕТ СН'!$G$12+СВЦЭМ!$D$10+'СЕТ СН'!$G$5-'СЕТ СН'!$G$20</f>
        <v>2910.0786200399998</v>
      </c>
      <c r="K66" s="36">
        <f>SUMIFS(СВЦЭМ!$C$39:$C$782,СВЦЭМ!$A$39:$A$782,$A66,СВЦЭМ!$B$39:$B$782,K$47)+'СЕТ СН'!$G$12+СВЦЭМ!$D$10+'СЕТ СН'!$G$5-'СЕТ СН'!$G$20</f>
        <v>2876.6330586200002</v>
      </c>
      <c r="L66" s="36">
        <f>SUMIFS(СВЦЭМ!$C$39:$C$782,СВЦЭМ!$A$39:$A$782,$A66,СВЦЭМ!$B$39:$B$782,L$47)+'СЕТ СН'!$G$12+СВЦЭМ!$D$10+'СЕТ СН'!$G$5-'СЕТ СН'!$G$20</f>
        <v>2869.1462880899999</v>
      </c>
      <c r="M66" s="36">
        <f>SUMIFS(СВЦЭМ!$C$39:$C$782,СВЦЭМ!$A$39:$A$782,$A66,СВЦЭМ!$B$39:$B$782,M$47)+'СЕТ СН'!$G$12+СВЦЭМ!$D$10+'СЕТ СН'!$G$5-'СЕТ СН'!$G$20</f>
        <v>2944.68616694</v>
      </c>
      <c r="N66" s="36">
        <f>SUMIFS(СВЦЭМ!$C$39:$C$782,СВЦЭМ!$A$39:$A$782,$A66,СВЦЭМ!$B$39:$B$782,N$47)+'СЕТ СН'!$G$12+СВЦЭМ!$D$10+'СЕТ СН'!$G$5-'СЕТ СН'!$G$20</f>
        <v>3032.8305125799998</v>
      </c>
      <c r="O66" s="36">
        <f>SUMIFS(СВЦЭМ!$C$39:$C$782,СВЦЭМ!$A$39:$A$782,$A66,СВЦЭМ!$B$39:$B$782,O$47)+'СЕТ СН'!$G$12+СВЦЭМ!$D$10+'СЕТ СН'!$G$5-'СЕТ СН'!$G$20</f>
        <v>3023.1318848199999</v>
      </c>
      <c r="P66" s="36">
        <f>SUMIFS(СВЦЭМ!$C$39:$C$782,СВЦЭМ!$A$39:$A$782,$A66,СВЦЭМ!$B$39:$B$782,P$47)+'СЕТ СН'!$G$12+СВЦЭМ!$D$10+'СЕТ СН'!$G$5-'СЕТ СН'!$G$20</f>
        <v>3031.7496021900001</v>
      </c>
      <c r="Q66" s="36">
        <f>SUMIFS(СВЦЭМ!$C$39:$C$782,СВЦЭМ!$A$39:$A$782,$A66,СВЦЭМ!$B$39:$B$782,Q$47)+'СЕТ СН'!$G$12+СВЦЭМ!$D$10+'СЕТ СН'!$G$5-'СЕТ СН'!$G$20</f>
        <v>3036.7037586799997</v>
      </c>
      <c r="R66" s="36">
        <f>SUMIFS(СВЦЭМ!$C$39:$C$782,СВЦЭМ!$A$39:$A$782,$A66,СВЦЭМ!$B$39:$B$782,R$47)+'СЕТ СН'!$G$12+СВЦЭМ!$D$10+'СЕТ СН'!$G$5-'СЕТ СН'!$G$20</f>
        <v>2963.37783111</v>
      </c>
      <c r="S66" s="36">
        <f>SUMIFS(СВЦЭМ!$C$39:$C$782,СВЦЭМ!$A$39:$A$782,$A66,СВЦЭМ!$B$39:$B$782,S$47)+'СЕТ СН'!$G$12+СВЦЭМ!$D$10+'СЕТ СН'!$G$5-'СЕТ СН'!$G$20</f>
        <v>2902.4638554500002</v>
      </c>
      <c r="T66" s="36">
        <f>SUMIFS(СВЦЭМ!$C$39:$C$782,СВЦЭМ!$A$39:$A$782,$A66,СВЦЭМ!$B$39:$B$782,T$47)+'СЕТ СН'!$G$12+СВЦЭМ!$D$10+'СЕТ СН'!$G$5-'СЕТ СН'!$G$20</f>
        <v>2807.59719928</v>
      </c>
      <c r="U66" s="36">
        <f>SUMIFS(СВЦЭМ!$C$39:$C$782,СВЦЭМ!$A$39:$A$782,$A66,СВЦЭМ!$B$39:$B$782,U$47)+'СЕТ СН'!$G$12+СВЦЭМ!$D$10+'СЕТ СН'!$G$5-'СЕТ СН'!$G$20</f>
        <v>2807.2958082200003</v>
      </c>
      <c r="V66" s="36">
        <f>SUMIFS(СВЦЭМ!$C$39:$C$782,СВЦЭМ!$A$39:$A$782,$A66,СВЦЭМ!$B$39:$B$782,V$47)+'СЕТ СН'!$G$12+СВЦЭМ!$D$10+'СЕТ СН'!$G$5-'СЕТ СН'!$G$20</f>
        <v>2823.9008423900004</v>
      </c>
      <c r="W66" s="36">
        <f>SUMIFS(СВЦЭМ!$C$39:$C$782,СВЦЭМ!$A$39:$A$782,$A66,СВЦЭМ!$B$39:$B$782,W$47)+'СЕТ СН'!$G$12+СВЦЭМ!$D$10+'СЕТ СН'!$G$5-'СЕТ СН'!$G$20</f>
        <v>2837.21362125</v>
      </c>
      <c r="X66" s="36">
        <f>SUMIFS(СВЦЭМ!$C$39:$C$782,СВЦЭМ!$A$39:$A$782,$A66,СВЦЭМ!$B$39:$B$782,X$47)+'СЕТ СН'!$G$12+СВЦЭМ!$D$10+'СЕТ СН'!$G$5-'СЕТ СН'!$G$20</f>
        <v>2840.0915282300002</v>
      </c>
      <c r="Y66" s="36">
        <f>SUMIFS(СВЦЭМ!$C$39:$C$782,СВЦЭМ!$A$39:$A$782,$A66,СВЦЭМ!$B$39:$B$782,Y$47)+'СЕТ СН'!$G$12+СВЦЭМ!$D$10+'СЕТ СН'!$G$5-'СЕТ СН'!$G$20</f>
        <v>2844.1861994300002</v>
      </c>
    </row>
    <row r="67" spans="1:27" ht="15.75" x14ac:dyDescent="0.2">
      <c r="A67" s="35">
        <f t="shared" si="1"/>
        <v>44885</v>
      </c>
      <c r="B67" s="36">
        <f>SUMIFS(СВЦЭМ!$C$39:$C$782,СВЦЭМ!$A$39:$A$782,$A67,СВЦЭМ!$B$39:$B$782,B$47)+'СЕТ СН'!$G$12+СВЦЭМ!$D$10+'СЕТ СН'!$G$5-'СЕТ СН'!$G$20</f>
        <v>3113.6373660600002</v>
      </c>
      <c r="C67" s="36">
        <f>SUMIFS(СВЦЭМ!$C$39:$C$782,СВЦЭМ!$A$39:$A$782,$A67,СВЦЭМ!$B$39:$B$782,C$47)+'СЕТ СН'!$G$12+СВЦЭМ!$D$10+'СЕТ СН'!$G$5-'СЕТ СН'!$G$20</f>
        <v>3155.5301797399998</v>
      </c>
      <c r="D67" s="36">
        <f>SUMIFS(СВЦЭМ!$C$39:$C$782,СВЦЭМ!$A$39:$A$782,$A67,СВЦЭМ!$B$39:$B$782,D$47)+'СЕТ СН'!$G$12+СВЦЭМ!$D$10+'СЕТ СН'!$G$5-'СЕТ СН'!$G$20</f>
        <v>3155.38034049</v>
      </c>
      <c r="E67" s="36">
        <f>SUMIFS(СВЦЭМ!$C$39:$C$782,СВЦЭМ!$A$39:$A$782,$A67,СВЦЭМ!$B$39:$B$782,E$47)+'СЕТ СН'!$G$12+СВЦЭМ!$D$10+'СЕТ СН'!$G$5-'СЕТ СН'!$G$20</f>
        <v>3147.00520499</v>
      </c>
      <c r="F67" s="36">
        <f>SUMIFS(СВЦЭМ!$C$39:$C$782,СВЦЭМ!$A$39:$A$782,$A67,СВЦЭМ!$B$39:$B$782,F$47)+'СЕТ СН'!$G$12+СВЦЭМ!$D$10+'СЕТ СН'!$G$5-'СЕТ СН'!$G$20</f>
        <v>3165.6805512299998</v>
      </c>
      <c r="G67" s="36">
        <f>SUMIFS(СВЦЭМ!$C$39:$C$782,СВЦЭМ!$A$39:$A$782,$A67,СВЦЭМ!$B$39:$B$782,G$47)+'СЕТ СН'!$G$12+СВЦЭМ!$D$10+'СЕТ СН'!$G$5-'СЕТ СН'!$G$20</f>
        <v>3162.53911948</v>
      </c>
      <c r="H67" s="36">
        <f>SUMIFS(СВЦЭМ!$C$39:$C$782,СВЦЭМ!$A$39:$A$782,$A67,СВЦЭМ!$B$39:$B$782,H$47)+'СЕТ СН'!$G$12+СВЦЭМ!$D$10+'СЕТ СН'!$G$5-'СЕТ СН'!$G$20</f>
        <v>3150.22235065</v>
      </c>
      <c r="I67" s="36">
        <f>SUMIFS(СВЦЭМ!$C$39:$C$782,СВЦЭМ!$A$39:$A$782,$A67,СВЦЭМ!$B$39:$B$782,I$47)+'СЕТ СН'!$G$12+СВЦЭМ!$D$10+'СЕТ СН'!$G$5-'СЕТ СН'!$G$20</f>
        <v>3170.3048283099997</v>
      </c>
      <c r="J67" s="36">
        <f>SUMIFS(СВЦЭМ!$C$39:$C$782,СВЦЭМ!$A$39:$A$782,$A67,СВЦЭМ!$B$39:$B$782,J$47)+'СЕТ СН'!$G$12+СВЦЭМ!$D$10+'СЕТ СН'!$G$5-'СЕТ СН'!$G$20</f>
        <v>3113.64791461</v>
      </c>
      <c r="K67" s="36">
        <f>SUMIFS(СВЦЭМ!$C$39:$C$782,СВЦЭМ!$A$39:$A$782,$A67,СВЦЭМ!$B$39:$B$782,K$47)+'СЕТ СН'!$G$12+СВЦЭМ!$D$10+'СЕТ СН'!$G$5-'СЕТ СН'!$G$20</f>
        <v>3064.6634492800003</v>
      </c>
      <c r="L67" s="36">
        <f>SUMIFS(СВЦЭМ!$C$39:$C$782,СВЦЭМ!$A$39:$A$782,$A67,СВЦЭМ!$B$39:$B$782,L$47)+'СЕТ СН'!$G$12+СВЦЭМ!$D$10+'СЕТ СН'!$G$5-'СЕТ СН'!$G$20</f>
        <v>3045.74514765</v>
      </c>
      <c r="M67" s="36">
        <f>SUMIFS(СВЦЭМ!$C$39:$C$782,СВЦЭМ!$A$39:$A$782,$A67,СВЦЭМ!$B$39:$B$782,M$47)+'СЕТ СН'!$G$12+СВЦЭМ!$D$10+'СЕТ СН'!$G$5-'СЕТ СН'!$G$20</f>
        <v>3068.9382976400002</v>
      </c>
      <c r="N67" s="36">
        <f>SUMIFS(СВЦЭМ!$C$39:$C$782,СВЦЭМ!$A$39:$A$782,$A67,СВЦЭМ!$B$39:$B$782,N$47)+'СЕТ СН'!$G$12+СВЦЭМ!$D$10+'СЕТ СН'!$G$5-'СЕТ СН'!$G$20</f>
        <v>3087.7019982700003</v>
      </c>
      <c r="O67" s="36">
        <f>SUMIFS(СВЦЭМ!$C$39:$C$782,СВЦЭМ!$A$39:$A$782,$A67,СВЦЭМ!$B$39:$B$782,O$47)+'СЕТ СН'!$G$12+СВЦЭМ!$D$10+'СЕТ СН'!$G$5-'СЕТ СН'!$G$20</f>
        <v>3076.6600893300001</v>
      </c>
      <c r="P67" s="36">
        <f>SUMIFS(СВЦЭМ!$C$39:$C$782,СВЦЭМ!$A$39:$A$782,$A67,СВЦЭМ!$B$39:$B$782,P$47)+'СЕТ СН'!$G$12+СВЦЭМ!$D$10+'СЕТ СН'!$G$5-'СЕТ СН'!$G$20</f>
        <v>3086.3440913100003</v>
      </c>
      <c r="Q67" s="36">
        <f>SUMIFS(СВЦЭМ!$C$39:$C$782,СВЦЭМ!$A$39:$A$782,$A67,СВЦЭМ!$B$39:$B$782,Q$47)+'СЕТ СН'!$G$12+СВЦЭМ!$D$10+'СЕТ СН'!$G$5-'СЕТ СН'!$G$20</f>
        <v>3094.8594579800001</v>
      </c>
      <c r="R67" s="36">
        <f>SUMIFS(СВЦЭМ!$C$39:$C$782,СВЦЭМ!$A$39:$A$782,$A67,СВЦЭМ!$B$39:$B$782,R$47)+'СЕТ СН'!$G$12+СВЦЭМ!$D$10+'СЕТ СН'!$G$5-'СЕТ СН'!$G$20</f>
        <v>3076.4125356200002</v>
      </c>
      <c r="S67" s="36">
        <f>SUMIFS(СВЦЭМ!$C$39:$C$782,СВЦЭМ!$A$39:$A$782,$A67,СВЦЭМ!$B$39:$B$782,S$47)+'СЕТ СН'!$G$12+СВЦЭМ!$D$10+'СЕТ СН'!$G$5-'СЕТ СН'!$G$20</f>
        <v>3072.9019219399997</v>
      </c>
      <c r="T67" s="36">
        <f>SUMIFS(СВЦЭМ!$C$39:$C$782,СВЦЭМ!$A$39:$A$782,$A67,СВЦЭМ!$B$39:$B$782,T$47)+'СЕТ СН'!$G$12+СВЦЭМ!$D$10+'СЕТ СН'!$G$5-'СЕТ СН'!$G$20</f>
        <v>3009.3115795799999</v>
      </c>
      <c r="U67" s="36">
        <f>SUMIFS(СВЦЭМ!$C$39:$C$782,СВЦЭМ!$A$39:$A$782,$A67,СВЦЭМ!$B$39:$B$782,U$47)+'СЕТ СН'!$G$12+СВЦЭМ!$D$10+'СЕТ СН'!$G$5-'СЕТ СН'!$G$20</f>
        <v>3012.95171205</v>
      </c>
      <c r="V67" s="36">
        <f>SUMIFS(СВЦЭМ!$C$39:$C$782,СВЦЭМ!$A$39:$A$782,$A67,СВЦЭМ!$B$39:$B$782,V$47)+'СЕТ СН'!$G$12+СВЦЭМ!$D$10+'СЕТ СН'!$G$5-'СЕТ СН'!$G$20</f>
        <v>3033.0699838400001</v>
      </c>
      <c r="W67" s="36">
        <f>SUMIFS(СВЦЭМ!$C$39:$C$782,СВЦЭМ!$A$39:$A$782,$A67,СВЦЭМ!$B$39:$B$782,W$47)+'СЕТ СН'!$G$12+СВЦЭМ!$D$10+'СЕТ СН'!$G$5-'СЕТ СН'!$G$20</f>
        <v>3047.1813703400003</v>
      </c>
      <c r="X67" s="36">
        <f>SUMIFS(СВЦЭМ!$C$39:$C$782,СВЦЭМ!$A$39:$A$782,$A67,СВЦЭМ!$B$39:$B$782,X$47)+'СЕТ СН'!$G$12+СВЦЭМ!$D$10+'СЕТ СН'!$G$5-'СЕТ СН'!$G$20</f>
        <v>3066.47283625</v>
      </c>
      <c r="Y67" s="36">
        <f>SUMIFS(СВЦЭМ!$C$39:$C$782,СВЦЭМ!$A$39:$A$782,$A67,СВЦЭМ!$B$39:$B$782,Y$47)+'СЕТ СН'!$G$12+СВЦЭМ!$D$10+'СЕТ СН'!$G$5-'СЕТ СН'!$G$20</f>
        <v>3092.9054383800003</v>
      </c>
    </row>
    <row r="68" spans="1:27" ht="15.75" x14ac:dyDescent="0.2">
      <c r="A68" s="35">
        <f t="shared" si="1"/>
        <v>44886</v>
      </c>
      <c r="B68" s="36">
        <f>SUMIFS(СВЦЭМ!$C$39:$C$782,СВЦЭМ!$A$39:$A$782,$A68,СВЦЭМ!$B$39:$B$782,B$47)+'СЕТ СН'!$G$12+СВЦЭМ!$D$10+'СЕТ СН'!$G$5-'СЕТ СН'!$G$20</f>
        <v>3149.8265605000001</v>
      </c>
      <c r="C68" s="36">
        <f>SUMIFS(СВЦЭМ!$C$39:$C$782,СВЦЭМ!$A$39:$A$782,$A68,СВЦЭМ!$B$39:$B$782,C$47)+'СЕТ СН'!$G$12+СВЦЭМ!$D$10+'СЕТ СН'!$G$5-'СЕТ СН'!$G$20</f>
        <v>3172.5360021400002</v>
      </c>
      <c r="D68" s="36">
        <f>SUMIFS(СВЦЭМ!$C$39:$C$782,СВЦЭМ!$A$39:$A$782,$A68,СВЦЭМ!$B$39:$B$782,D$47)+'СЕТ СН'!$G$12+СВЦЭМ!$D$10+'СЕТ СН'!$G$5-'СЕТ СН'!$G$20</f>
        <v>3197.14360369</v>
      </c>
      <c r="E68" s="36">
        <f>SUMIFS(СВЦЭМ!$C$39:$C$782,СВЦЭМ!$A$39:$A$782,$A68,СВЦЭМ!$B$39:$B$782,E$47)+'СЕТ СН'!$G$12+СВЦЭМ!$D$10+'СЕТ СН'!$G$5-'СЕТ СН'!$G$20</f>
        <v>3200.2908709600001</v>
      </c>
      <c r="F68" s="36">
        <f>SUMIFS(СВЦЭМ!$C$39:$C$782,СВЦЭМ!$A$39:$A$782,$A68,СВЦЭМ!$B$39:$B$782,F$47)+'СЕТ СН'!$G$12+СВЦЭМ!$D$10+'СЕТ СН'!$G$5-'СЕТ СН'!$G$20</f>
        <v>3219.2252690300002</v>
      </c>
      <c r="G68" s="36">
        <f>SUMIFS(СВЦЭМ!$C$39:$C$782,СВЦЭМ!$A$39:$A$782,$A68,СВЦЭМ!$B$39:$B$782,G$47)+'СЕТ СН'!$G$12+СВЦЭМ!$D$10+'СЕТ СН'!$G$5-'СЕТ СН'!$G$20</f>
        <v>3206.6851983699999</v>
      </c>
      <c r="H68" s="36">
        <f>SUMIFS(СВЦЭМ!$C$39:$C$782,СВЦЭМ!$A$39:$A$782,$A68,СВЦЭМ!$B$39:$B$782,H$47)+'СЕТ СН'!$G$12+СВЦЭМ!$D$10+'СЕТ СН'!$G$5-'СЕТ СН'!$G$20</f>
        <v>3146.0300762400002</v>
      </c>
      <c r="I68" s="36">
        <f>SUMIFS(СВЦЭМ!$C$39:$C$782,СВЦЭМ!$A$39:$A$782,$A68,СВЦЭМ!$B$39:$B$782,I$47)+'СЕТ СН'!$G$12+СВЦЭМ!$D$10+'СЕТ СН'!$G$5-'СЕТ СН'!$G$20</f>
        <v>3106.8808893599999</v>
      </c>
      <c r="J68" s="36">
        <f>SUMIFS(СВЦЭМ!$C$39:$C$782,СВЦЭМ!$A$39:$A$782,$A68,СВЦЭМ!$B$39:$B$782,J$47)+'СЕТ СН'!$G$12+СВЦЭМ!$D$10+'СЕТ СН'!$G$5-'СЕТ СН'!$G$20</f>
        <v>3071.6259859800002</v>
      </c>
      <c r="K68" s="36">
        <f>SUMIFS(СВЦЭМ!$C$39:$C$782,СВЦЭМ!$A$39:$A$782,$A68,СВЦЭМ!$B$39:$B$782,K$47)+'СЕТ СН'!$G$12+СВЦЭМ!$D$10+'СЕТ СН'!$G$5-'СЕТ СН'!$G$20</f>
        <v>3081.46408144</v>
      </c>
      <c r="L68" s="36">
        <f>SUMIFS(СВЦЭМ!$C$39:$C$782,СВЦЭМ!$A$39:$A$782,$A68,СВЦЭМ!$B$39:$B$782,L$47)+'СЕТ СН'!$G$12+СВЦЭМ!$D$10+'СЕТ СН'!$G$5-'СЕТ СН'!$G$20</f>
        <v>3077.8309071399999</v>
      </c>
      <c r="M68" s="36">
        <f>SUMIFS(СВЦЭМ!$C$39:$C$782,СВЦЭМ!$A$39:$A$782,$A68,СВЦЭМ!$B$39:$B$782,M$47)+'СЕТ СН'!$G$12+СВЦЭМ!$D$10+'СЕТ СН'!$G$5-'СЕТ СН'!$G$20</f>
        <v>3077.1211477300003</v>
      </c>
      <c r="N68" s="36">
        <f>SUMIFS(СВЦЭМ!$C$39:$C$782,СВЦЭМ!$A$39:$A$782,$A68,СВЦЭМ!$B$39:$B$782,N$47)+'СЕТ СН'!$G$12+СВЦЭМ!$D$10+'СЕТ СН'!$G$5-'СЕТ СН'!$G$20</f>
        <v>3095.4026034500002</v>
      </c>
      <c r="O68" s="36">
        <f>SUMIFS(СВЦЭМ!$C$39:$C$782,СВЦЭМ!$A$39:$A$782,$A68,СВЦЭМ!$B$39:$B$782,O$47)+'СЕТ СН'!$G$12+СВЦЭМ!$D$10+'СЕТ СН'!$G$5-'СЕТ СН'!$G$20</f>
        <v>3084.8242077899999</v>
      </c>
      <c r="P68" s="36">
        <f>SUMIFS(СВЦЭМ!$C$39:$C$782,СВЦЭМ!$A$39:$A$782,$A68,СВЦЭМ!$B$39:$B$782,P$47)+'СЕТ СН'!$G$12+СВЦЭМ!$D$10+'СЕТ СН'!$G$5-'СЕТ СН'!$G$20</f>
        <v>3095.2064669199999</v>
      </c>
      <c r="Q68" s="36">
        <f>SUMIFS(СВЦЭМ!$C$39:$C$782,СВЦЭМ!$A$39:$A$782,$A68,СВЦЭМ!$B$39:$B$782,Q$47)+'СЕТ СН'!$G$12+СВЦЭМ!$D$10+'СЕТ СН'!$G$5-'СЕТ СН'!$G$20</f>
        <v>3093.7711475800002</v>
      </c>
      <c r="R68" s="36">
        <f>SUMIFS(СВЦЭМ!$C$39:$C$782,СВЦЭМ!$A$39:$A$782,$A68,СВЦЭМ!$B$39:$B$782,R$47)+'СЕТ СН'!$G$12+СВЦЭМ!$D$10+'СЕТ СН'!$G$5-'СЕТ СН'!$G$20</f>
        <v>3078.4407357300001</v>
      </c>
      <c r="S68" s="36">
        <f>SUMIFS(СВЦЭМ!$C$39:$C$782,СВЦЭМ!$A$39:$A$782,$A68,СВЦЭМ!$B$39:$B$782,S$47)+'СЕТ СН'!$G$12+СВЦЭМ!$D$10+'СЕТ СН'!$G$5-'СЕТ СН'!$G$20</f>
        <v>3091.4202087000003</v>
      </c>
      <c r="T68" s="36">
        <f>SUMIFS(СВЦЭМ!$C$39:$C$782,СВЦЭМ!$A$39:$A$782,$A68,СВЦЭМ!$B$39:$B$782,T$47)+'СЕТ СН'!$G$12+СВЦЭМ!$D$10+'СЕТ СН'!$G$5-'СЕТ СН'!$G$20</f>
        <v>3073.80447916</v>
      </c>
      <c r="U68" s="36">
        <f>SUMIFS(СВЦЭМ!$C$39:$C$782,СВЦЭМ!$A$39:$A$782,$A68,СВЦЭМ!$B$39:$B$782,U$47)+'СЕТ СН'!$G$12+СВЦЭМ!$D$10+'СЕТ СН'!$G$5-'СЕТ СН'!$G$20</f>
        <v>3077.92476635</v>
      </c>
      <c r="V68" s="36">
        <f>SUMIFS(СВЦЭМ!$C$39:$C$782,СВЦЭМ!$A$39:$A$782,$A68,СВЦЭМ!$B$39:$B$782,V$47)+'СЕТ СН'!$G$12+СВЦЭМ!$D$10+'СЕТ СН'!$G$5-'СЕТ СН'!$G$20</f>
        <v>3081.111774</v>
      </c>
      <c r="W68" s="36">
        <f>SUMIFS(СВЦЭМ!$C$39:$C$782,СВЦЭМ!$A$39:$A$782,$A68,СВЦЭМ!$B$39:$B$782,W$47)+'СЕТ СН'!$G$12+СВЦЭМ!$D$10+'СЕТ СН'!$G$5-'СЕТ СН'!$G$20</f>
        <v>3091.1367898999997</v>
      </c>
      <c r="X68" s="36">
        <f>SUMIFS(СВЦЭМ!$C$39:$C$782,СВЦЭМ!$A$39:$A$782,$A68,СВЦЭМ!$B$39:$B$782,X$47)+'СЕТ СН'!$G$12+СВЦЭМ!$D$10+'СЕТ СН'!$G$5-'СЕТ СН'!$G$20</f>
        <v>3114.3945344700001</v>
      </c>
      <c r="Y68" s="36">
        <f>SUMIFS(СВЦЭМ!$C$39:$C$782,СВЦЭМ!$A$39:$A$782,$A68,СВЦЭМ!$B$39:$B$782,Y$47)+'СЕТ СН'!$G$12+СВЦЭМ!$D$10+'СЕТ СН'!$G$5-'СЕТ СН'!$G$20</f>
        <v>3140.35557767</v>
      </c>
    </row>
    <row r="69" spans="1:27" ht="15.75" x14ac:dyDescent="0.2">
      <c r="A69" s="35">
        <f t="shared" si="1"/>
        <v>44887</v>
      </c>
      <c r="B69" s="36">
        <f>SUMIFS(СВЦЭМ!$C$39:$C$782,СВЦЭМ!$A$39:$A$782,$A69,СВЦЭМ!$B$39:$B$782,B$47)+'СЕТ СН'!$G$12+СВЦЭМ!$D$10+'СЕТ СН'!$G$5-'СЕТ СН'!$G$20</f>
        <v>3098.2086285400001</v>
      </c>
      <c r="C69" s="36">
        <f>SUMIFS(СВЦЭМ!$C$39:$C$782,СВЦЭМ!$A$39:$A$782,$A69,СВЦЭМ!$B$39:$B$782,C$47)+'СЕТ СН'!$G$12+СВЦЭМ!$D$10+'СЕТ СН'!$G$5-'СЕТ СН'!$G$20</f>
        <v>3116.1262648500001</v>
      </c>
      <c r="D69" s="36">
        <f>SUMIFS(СВЦЭМ!$C$39:$C$782,СВЦЭМ!$A$39:$A$782,$A69,СВЦЭМ!$B$39:$B$782,D$47)+'СЕТ СН'!$G$12+СВЦЭМ!$D$10+'СЕТ СН'!$G$5-'СЕТ СН'!$G$20</f>
        <v>3120.24447607</v>
      </c>
      <c r="E69" s="36">
        <f>SUMIFS(СВЦЭМ!$C$39:$C$782,СВЦЭМ!$A$39:$A$782,$A69,СВЦЭМ!$B$39:$B$782,E$47)+'СЕТ СН'!$G$12+СВЦЭМ!$D$10+'СЕТ СН'!$G$5-'СЕТ СН'!$G$20</f>
        <v>3114.3245726</v>
      </c>
      <c r="F69" s="36">
        <f>SUMIFS(СВЦЭМ!$C$39:$C$782,СВЦЭМ!$A$39:$A$782,$A69,СВЦЭМ!$B$39:$B$782,F$47)+'СЕТ СН'!$G$12+СВЦЭМ!$D$10+'СЕТ СН'!$G$5-'СЕТ СН'!$G$20</f>
        <v>3167.5822376200003</v>
      </c>
      <c r="G69" s="36">
        <f>SUMIFS(СВЦЭМ!$C$39:$C$782,СВЦЭМ!$A$39:$A$782,$A69,СВЦЭМ!$B$39:$B$782,G$47)+'СЕТ СН'!$G$12+СВЦЭМ!$D$10+'СЕТ СН'!$G$5-'СЕТ СН'!$G$20</f>
        <v>3122.9418038499998</v>
      </c>
      <c r="H69" s="36">
        <f>SUMIFS(СВЦЭМ!$C$39:$C$782,СВЦЭМ!$A$39:$A$782,$A69,СВЦЭМ!$B$39:$B$782,H$47)+'СЕТ СН'!$G$12+СВЦЭМ!$D$10+'СЕТ СН'!$G$5-'СЕТ СН'!$G$20</f>
        <v>3107.1916093700002</v>
      </c>
      <c r="I69" s="36">
        <f>SUMIFS(СВЦЭМ!$C$39:$C$782,СВЦЭМ!$A$39:$A$782,$A69,СВЦЭМ!$B$39:$B$782,I$47)+'СЕТ СН'!$G$12+СВЦЭМ!$D$10+'СЕТ СН'!$G$5-'СЕТ СН'!$G$20</f>
        <v>3112.40866362</v>
      </c>
      <c r="J69" s="36">
        <f>SUMIFS(СВЦЭМ!$C$39:$C$782,СВЦЭМ!$A$39:$A$782,$A69,СВЦЭМ!$B$39:$B$782,J$47)+'СЕТ СН'!$G$12+СВЦЭМ!$D$10+'СЕТ СН'!$G$5-'СЕТ СН'!$G$20</f>
        <v>3093.2970528000001</v>
      </c>
      <c r="K69" s="36">
        <f>SUMIFS(СВЦЭМ!$C$39:$C$782,СВЦЭМ!$A$39:$A$782,$A69,СВЦЭМ!$B$39:$B$782,K$47)+'СЕТ СН'!$G$12+СВЦЭМ!$D$10+'СЕТ СН'!$G$5-'СЕТ СН'!$G$20</f>
        <v>3064.6928190799999</v>
      </c>
      <c r="L69" s="36">
        <f>SUMIFS(СВЦЭМ!$C$39:$C$782,СВЦЭМ!$A$39:$A$782,$A69,СВЦЭМ!$B$39:$B$782,L$47)+'СЕТ СН'!$G$12+СВЦЭМ!$D$10+'СЕТ СН'!$G$5-'СЕТ СН'!$G$20</f>
        <v>3069.4498548199999</v>
      </c>
      <c r="M69" s="36">
        <f>SUMIFS(СВЦЭМ!$C$39:$C$782,СВЦЭМ!$A$39:$A$782,$A69,СВЦЭМ!$B$39:$B$782,M$47)+'СЕТ СН'!$G$12+СВЦЭМ!$D$10+'СЕТ СН'!$G$5-'СЕТ СН'!$G$20</f>
        <v>3074.9272298800001</v>
      </c>
      <c r="N69" s="36">
        <f>SUMIFS(СВЦЭМ!$C$39:$C$782,СВЦЭМ!$A$39:$A$782,$A69,СВЦЭМ!$B$39:$B$782,N$47)+'СЕТ СН'!$G$12+СВЦЭМ!$D$10+'СЕТ СН'!$G$5-'СЕТ СН'!$G$20</f>
        <v>3112.5845868400002</v>
      </c>
      <c r="O69" s="36">
        <f>SUMIFS(СВЦЭМ!$C$39:$C$782,СВЦЭМ!$A$39:$A$782,$A69,СВЦЭМ!$B$39:$B$782,O$47)+'СЕТ СН'!$G$12+СВЦЭМ!$D$10+'СЕТ СН'!$G$5-'СЕТ СН'!$G$20</f>
        <v>3069.97598217</v>
      </c>
      <c r="P69" s="36">
        <f>SUMIFS(СВЦЭМ!$C$39:$C$782,СВЦЭМ!$A$39:$A$782,$A69,СВЦЭМ!$B$39:$B$782,P$47)+'СЕТ СН'!$G$12+СВЦЭМ!$D$10+'СЕТ СН'!$G$5-'СЕТ СН'!$G$20</f>
        <v>3073.2984786699999</v>
      </c>
      <c r="Q69" s="36">
        <f>SUMIFS(СВЦЭМ!$C$39:$C$782,СВЦЭМ!$A$39:$A$782,$A69,СВЦЭМ!$B$39:$B$782,Q$47)+'СЕТ СН'!$G$12+СВЦЭМ!$D$10+'СЕТ СН'!$G$5-'СЕТ СН'!$G$20</f>
        <v>3096.6461794799998</v>
      </c>
      <c r="R69" s="36">
        <f>SUMIFS(СВЦЭМ!$C$39:$C$782,СВЦЭМ!$A$39:$A$782,$A69,СВЦЭМ!$B$39:$B$782,R$47)+'СЕТ СН'!$G$12+СВЦЭМ!$D$10+'СЕТ СН'!$G$5-'СЕТ СН'!$G$20</f>
        <v>3092.7174400499998</v>
      </c>
      <c r="S69" s="36">
        <f>SUMIFS(СВЦЭМ!$C$39:$C$782,СВЦЭМ!$A$39:$A$782,$A69,СВЦЭМ!$B$39:$B$782,S$47)+'СЕТ СН'!$G$12+СВЦЭМ!$D$10+'СЕТ СН'!$G$5-'СЕТ СН'!$G$20</f>
        <v>3092.7525504699997</v>
      </c>
      <c r="T69" s="36">
        <f>SUMIFS(СВЦЭМ!$C$39:$C$782,СВЦЭМ!$A$39:$A$782,$A69,СВЦЭМ!$B$39:$B$782,T$47)+'СЕТ СН'!$G$12+СВЦЭМ!$D$10+'СЕТ СН'!$G$5-'СЕТ СН'!$G$20</f>
        <v>3043.6210548899999</v>
      </c>
      <c r="U69" s="36">
        <f>SUMIFS(СВЦЭМ!$C$39:$C$782,СВЦЭМ!$A$39:$A$782,$A69,СВЦЭМ!$B$39:$B$782,U$47)+'СЕТ СН'!$G$12+СВЦЭМ!$D$10+'СЕТ СН'!$G$5-'СЕТ СН'!$G$20</f>
        <v>3035.8691928200001</v>
      </c>
      <c r="V69" s="36">
        <f>SUMIFS(СВЦЭМ!$C$39:$C$782,СВЦЭМ!$A$39:$A$782,$A69,СВЦЭМ!$B$39:$B$782,V$47)+'СЕТ СН'!$G$12+СВЦЭМ!$D$10+'СЕТ СН'!$G$5-'СЕТ СН'!$G$20</f>
        <v>3060.1168337600002</v>
      </c>
      <c r="W69" s="36">
        <f>SUMIFS(СВЦЭМ!$C$39:$C$782,СВЦЭМ!$A$39:$A$782,$A69,СВЦЭМ!$B$39:$B$782,W$47)+'СЕТ СН'!$G$12+СВЦЭМ!$D$10+'СЕТ СН'!$G$5-'СЕТ СН'!$G$20</f>
        <v>3045.8713970600002</v>
      </c>
      <c r="X69" s="36">
        <f>SUMIFS(СВЦЭМ!$C$39:$C$782,СВЦЭМ!$A$39:$A$782,$A69,СВЦЭМ!$B$39:$B$782,X$47)+'СЕТ СН'!$G$12+СВЦЭМ!$D$10+'СЕТ СН'!$G$5-'СЕТ СН'!$G$20</f>
        <v>3072.2881707699999</v>
      </c>
      <c r="Y69" s="36">
        <f>SUMIFS(СВЦЭМ!$C$39:$C$782,СВЦЭМ!$A$39:$A$782,$A69,СВЦЭМ!$B$39:$B$782,Y$47)+'СЕТ СН'!$G$12+СВЦЭМ!$D$10+'СЕТ СН'!$G$5-'СЕТ СН'!$G$20</f>
        <v>3085.4488133599998</v>
      </c>
    </row>
    <row r="70" spans="1:27" ht="15.75" x14ac:dyDescent="0.2">
      <c r="A70" s="35">
        <f t="shared" si="1"/>
        <v>44888</v>
      </c>
      <c r="B70" s="36">
        <f>SUMIFS(СВЦЭМ!$C$39:$C$782,СВЦЭМ!$A$39:$A$782,$A70,СВЦЭМ!$B$39:$B$782,B$47)+'СЕТ СН'!$G$12+СВЦЭМ!$D$10+'СЕТ СН'!$G$5-'СЕТ СН'!$G$20</f>
        <v>3079.24284975</v>
      </c>
      <c r="C70" s="36">
        <f>SUMIFS(СВЦЭМ!$C$39:$C$782,СВЦЭМ!$A$39:$A$782,$A70,СВЦЭМ!$B$39:$B$782,C$47)+'СЕТ СН'!$G$12+СВЦЭМ!$D$10+'СЕТ СН'!$G$5-'СЕТ СН'!$G$20</f>
        <v>3109.3156005199999</v>
      </c>
      <c r="D70" s="36">
        <f>SUMIFS(СВЦЭМ!$C$39:$C$782,СВЦЭМ!$A$39:$A$782,$A70,СВЦЭМ!$B$39:$B$782,D$47)+'СЕТ СН'!$G$12+СВЦЭМ!$D$10+'СЕТ СН'!$G$5-'СЕТ СН'!$G$20</f>
        <v>3144.8627682599999</v>
      </c>
      <c r="E70" s="36">
        <f>SUMIFS(СВЦЭМ!$C$39:$C$782,СВЦЭМ!$A$39:$A$782,$A70,СВЦЭМ!$B$39:$B$782,E$47)+'СЕТ СН'!$G$12+СВЦЭМ!$D$10+'СЕТ СН'!$G$5-'СЕТ СН'!$G$20</f>
        <v>3150.15394767</v>
      </c>
      <c r="F70" s="36">
        <f>SUMIFS(СВЦЭМ!$C$39:$C$782,СВЦЭМ!$A$39:$A$782,$A70,СВЦЭМ!$B$39:$B$782,F$47)+'СЕТ СН'!$G$12+СВЦЭМ!$D$10+'СЕТ СН'!$G$5-'СЕТ СН'!$G$20</f>
        <v>3180.9984662400002</v>
      </c>
      <c r="G70" s="36">
        <f>SUMIFS(СВЦЭМ!$C$39:$C$782,СВЦЭМ!$A$39:$A$782,$A70,СВЦЭМ!$B$39:$B$782,G$47)+'СЕТ СН'!$G$12+СВЦЭМ!$D$10+'СЕТ СН'!$G$5-'СЕТ СН'!$G$20</f>
        <v>3157.3255502500001</v>
      </c>
      <c r="H70" s="36">
        <f>SUMIFS(СВЦЭМ!$C$39:$C$782,СВЦЭМ!$A$39:$A$782,$A70,СВЦЭМ!$B$39:$B$782,H$47)+'СЕТ СН'!$G$12+СВЦЭМ!$D$10+'СЕТ СН'!$G$5-'СЕТ СН'!$G$20</f>
        <v>3109.4051447399997</v>
      </c>
      <c r="I70" s="36">
        <f>SUMIFS(СВЦЭМ!$C$39:$C$782,СВЦЭМ!$A$39:$A$782,$A70,СВЦЭМ!$B$39:$B$782,I$47)+'СЕТ СН'!$G$12+СВЦЭМ!$D$10+'СЕТ СН'!$G$5-'СЕТ СН'!$G$20</f>
        <v>3084.8433671000003</v>
      </c>
      <c r="J70" s="36">
        <f>SUMIFS(СВЦЭМ!$C$39:$C$782,СВЦЭМ!$A$39:$A$782,$A70,СВЦЭМ!$B$39:$B$782,J$47)+'СЕТ СН'!$G$12+СВЦЭМ!$D$10+'СЕТ СН'!$G$5-'СЕТ СН'!$G$20</f>
        <v>3052.4701328800002</v>
      </c>
      <c r="K70" s="36">
        <f>SUMIFS(СВЦЭМ!$C$39:$C$782,СВЦЭМ!$A$39:$A$782,$A70,СВЦЭМ!$B$39:$B$782,K$47)+'СЕТ СН'!$G$12+СВЦЭМ!$D$10+'СЕТ СН'!$G$5-'СЕТ СН'!$G$20</f>
        <v>3090.98610039</v>
      </c>
      <c r="L70" s="36">
        <f>SUMIFS(СВЦЭМ!$C$39:$C$782,СВЦЭМ!$A$39:$A$782,$A70,СВЦЭМ!$B$39:$B$782,L$47)+'СЕТ СН'!$G$12+СВЦЭМ!$D$10+'СЕТ СН'!$G$5-'СЕТ СН'!$G$20</f>
        <v>3116.2110949899998</v>
      </c>
      <c r="M70" s="36">
        <f>SUMIFS(СВЦЭМ!$C$39:$C$782,СВЦЭМ!$A$39:$A$782,$A70,СВЦЭМ!$B$39:$B$782,M$47)+'СЕТ СН'!$G$12+СВЦЭМ!$D$10+'СЕТ СН'!$G$5-'СЕТ СН'!$G$20</f>
        <v>3117.0880013300002</v>
      </c>
      <c r="N70" s="36">
        <f>SUMIFS(СВЦЭМ!$C$39:$C$782,СВЦЭМ!$A$39:$A$782,$A70,СВЦЭМ!$B$39:$B$782,N$47)+'СЕТ СН'!$G$12+СВЦЭМ!$D$10+'СЕТ СН'!$G$5-'СЕТ СН'!$G$20</f>
        <v>3142.0211112300003</v>
      </c>
      <c r="O70" s="36">
        <f>SUMIFS(СВЦЭМ!$C$39:$C$782,СВЦЭМ!$A$39:$A$782,$A70,СВЦЭМ!$B$39:$B$782,O$47)+'СЕТ СН'!$G$12+СВЦЭМ!$D$10+'СЕТ СН'!$G$5-'СЕТ СН'!$G$20</f>
        <v>3150.6320751100002</v>
      </c>
      <c r="P70" s="36">
        <f>SUMIFS(СВЦЭМ!$C$39:$C$782,СВЦЭМ!$A$39:$A$782,$A70,СВЦЭМ!$B$39:$B$782,P$47)+'СЕТ СН'!$G$12+СВЦЭМ!$D$10+'СЕТ СН'!$G$5-'СЕТ СН'!$G$20</f>
        <v>3160.60063532</v>
      </c>
      <c r="Q70" s="36">
        <f>SUMIFS(СВЦЭМ!$C$39:$C$782,СВЦЭМ!$A$39:$A$782,$A70,СВЦЭМ!$B$39:$B$782,Q$47)+'СЕТ СН'!$G$12+СВЦЭМ!$D$10+'СЕТ СН'!$G$5-'СЕТ СН'!$G$20</f>
        <v>3151.5032915399997</v>
      </c>
      <c r="R70" s="36">
        <f>SUMIFS(СВЦЭМ!$C$39:$C$782,СВЦЭМ!$A$39:$A$782,$A70,СВЦЭМ!$B$39:$B$782,R$47)+'СЕТ СН'!$G$12+СВЦЭМ!$D$10+'СЕТ СН'!$G$5-'СЕТ СН'!$G$20</f>
        <v>3154.74561971</v>
      </c>
      <c r="S70" s="36">
        <f>SUMIFS(СВЦЭМ!$C$39:$C$782,СВЦЭМ!$A$39:$A$782,$A70,СВЦЭМ!$B$39:$B$782,S$47)+'СЕТ СН'!$G$12+СВЦЭМ!$D$10+'СЕТ СН'!$G$5-'СЕТ СН'!$G$20</f>
        <v>3134.11098537</v>
      </c>
      <c r="T70" s="36">
        <f>SUMIFS(СВЦЭМ!$C$39:$C$782,СВЦЭМ!$A$39:$A$782,$A70,СВЦЭМ!$B$39:$B$782,T$47)+'СЕТ СН'!$G$12+СВЦЭМ!$D$10+'СЕТ СН'!$G$5-'СЕТ СН'!$G$20</f>
        <v>3084.9585344300003</v>
      </c>
      <c r="U70" s="36">
        <f>SUMIFS(СВЦЭМ!$C$39:$C$782,СВЦЭМ!$A$39:$A$782,$A70,СВЦЭМ!$B$39:$B$782,U$47)+'СЕТ СН'!$G$12+СВЦЭМ!$D$10+'СЕТ СН'!$G$5-'СЕТ СН'!$G$20</f>
        <v>3064.2649930799998</v>
      </c>
      <c r="V70" s="36">
        <f>SUMIFS(СВЦЭМ!$C$39:$C$782,СВЦЭМ!$A$39:$A$782,$A70,СВЦЭМ!$B$39:$B$782,V$47)+'СЕТ СН'!$G$12+СВЦЭМ!$D$10+'СЕТ СН'!$G$5-'СЕТ СН'!$G$20</f>
        <v>3056.1929738899998</v>
      </c>
      <c r="W70" s="36">
        <f>SUMIFS(СВЦЭМ!$C$39:$C$782,СВЦЭМ!$A$39:$A$782,$A70,СВЦЭМ!$B$39:$B$782,W$47)+'СЕТ СН'!$G$12+СВЦЭМ!$D$10+'СЕТ СН'!$G$5-'СЕТ СН'!$G$20</f>
        <v>3064.9058231600002</v>
      </c>
      <c r="X70" s="36">
        <f>SUMIFS(СВЦЭМ!$C$39:$C$782,СВЦЭМ!$A$39:$A$782,$A70,СВЦЭМ!$B$39:$B$782,X$47)+'СЕТ СН'!$G$12+СВЦЭМ!$D$10+'СЕТ СН'!$G$5-'СЕТ СН'!$G$20</f>
        <v>3066.0331125800003</v>
      </c>
      <c r="Y70" s="36">
        <f>SUMIFS(СВЦЭМ!$C$39:$C$782,СВЦЭМ!$A$39:$A$782,$A70,СВЦЭМ!$B$39:$B$782,Y$47)+'СЕТ СН'!$G$12+СВЦЭМ!$D$10+'СЕТ СН'!$G$5-'СЕТ СН'!$G$20</f>
        <v>3082.3471290400003</v>
      </c>
    </row>
    <row r="71" spans="1:27" ht="15.75" x14ac:dyDescent="0.2">
      <c r="A71" s="35">
        <f t="shared" si="1"/>
        <v>44889</v>
      </c>
      <c r="B71" s="36">
        <f>SUMIFS(СВЦЭМ!$C$39:$C$782,СВЦЭМ!$A$39:$A$782,$A71,СВЦЭМ!$B$39:$B$782,B$47)+'СЕТ СН'!$G$12+СВЦЭМ!$D$10+'СЕТ СН'!$G$5-'СЕТ СН'!$G$20</f>
        <v>3166.0852935299999</v>
      </c>
      <c r="C71" s="36">
        <f>SUMIFS(СВЦЭМ!$C$39:$C$782,СВЦЭМ!$A$39:$A$782,$A71,СВЦЭМ!$B$39:$B$782,C$47)+'СЕТ СН'!$G$12+СВЦЭМ!$D$10+'СЕТ СН'!$G$5-'СЕТ СН'!$G$20</f>
        <v>3197.2779830199997</v>
      </c>
      <c r="D71" s="36">
        <f>SUMIFS(СВЦЭМ!$C$39:$C$782,СВЦЭМ!$A$39:$A$782,$A71,СВЦЭМ!$B$39:$B$782,D$47)+'СЕТ СН'!$G$12+СВЦЭМ!$D$10+'СЕТ СН'!$G$5-'СЕТ СН'!$G$20</f>
        <v>3203.4059450200002</v>
      </c>
      <c r="E71" s="36">
        <f>SUMIFS(СВЦЭМ!$C$39:$C$782,СВЦЭМ!$A$39:$A$782,$A71,СВЦЭМ!$B$39:$B$782,E$47)+'СЕТ СН'!$G$12+СВЦЭМ!$D$10+'СЕТ СН'!$G$5-'СЕТ СН'!$G$20</f>
        <v>3211.2069857699998</v>
      </c>
      <c r="F71" s="36">
        <f>SUMIFS(СВЦЭМ!$C$39:$C$782,СВЦЭМ!$A$39:$A$782,$A71,СВЦЭМ!$B$39:$B$782,F$47)+'СЕТ СН'!$G$12+СВЦЭМ!$D$10+'СЕТ СН'!$G$5-'СЕТ СН'!$G$20</f>
        <v>3218.7795129800002</v>
      </c>
      <c r="G71" s="36">
        <f>SUMIFS(СВЦЭМ!$C$39:$C$782,СВЦЭМ!$A$39:$A$782,$A71,СВЦЭМ!$B$39:$B$782,G$47)+'СЕТ СН'!$G$12+СВЦЭМ!$D$10+'СЕТ СН'!$G$5-'СЕТ СН'!$G$20</f>
        <v>3218.3637201500001</v>
      </c>
      <c r="H71" s="36">
        <f>SUMIFS(СВЦЭМ!$C$39:$C$782,СВЦЭМ!$A$39:$A$782,$A71,СВЦЭМ!$B$39:$B$782,H$47)+'СЕТ СН'!$G$12+СВЦЭМ!$D$10+'СЕТ СН'!$G$5-'СЕТ СН'!$G$20</f>
        <v>3202.64512814</v>
      </c>
      <c r="I71" s="36">
        <f>SUMIFS(СВЦЭМ!$C$39:$C$782,СВЦЭМ!$A$39:$A$782,$A71,СВЦЭМ!$B$39:$B$782,I$47)+'СЕТ СН'!$G$12+СВЦЭМ!$D$10+'СЕТ СН'!$G$5-'СЕТ СН'!$G$20</f>
        <v>3171.23704782</v>
      </c>
      <c r="J71" s="36">
        <f>SUMIFS(СВЦЭМ!$C$39:$C$782,СВЦЭМ!$A$39:$A$782,$A71,СВЦЭМ!$B$39:$B$782,J$47)+'СЕТ СН'!$G$12+СВЦЭМ!$D$10+'СЕТ СН'!$G$5-'СЕТ СН'!$G$20</f>
        <v>3117.2782279100002</v>
      </c>
      <c r="K71" s="36">
        <f>SUMIFS(СВЦЭМ!$C$39:$C$782,СВЦЭМ!$A$39:$A$782,$A71,СВЦЭМ!$B$39:$B$782,K$47)+'СЕТ СН'!$G$12+СВЦЭМ!$D$10+'СЕТ СН'!$G$5-'СЕТ СН'!$G$20</f>
        <v>3176.05356162</v>
      </c>
      <c r="L71" s="36">
        <f>SUMIFS(СВЦЭМ!$C$39:$C$782,СВЦЭМ!$A$39:$A$782,$A71,СВЦЭМ!$B$39:$B$782,L$47)+'СЕТ СН'!$G$12+СВЦЭМ!$D$10+'СЕТ СН'!$G$5-'СЕТ СН'!$G$20</f>
        <v>3238.3070300999998</v>
      </c>
      <c r="M71" s="36">
        <f>SUMIFS(СВЦЭМ!$C$39:$C$782,СВЦЭМ!$A$39:$A$782,$A71,СВЦЭМ!$B$39:$B$782,M$47)+'СЕТ СН'!$G$12+СВЦЭМ!$D$10+'СЕТ СН'!$G$5-'СЕТ СН'!$G$20</f>
        <v>3240.9437854600001</v>
      </c>
      <c r="N71" s="36">
        <f>SUMIFS(СВЦЭМ!$C$39:$C$782,СВЦЭМ!$A$39:$A$782,$A71,СВЦЭМ!$B$39:$B$782,N$47)+'СЕТ СН'!$G$12+СВЦЭМ!$D$10+'СЕТ СН'!$G$5-'СЕТ СН'!$G$20</f>
        <v>3272.5080492300003</v>
      </c>
      <c r="O71" s="36">
        <f>SUMIFS(СВЦЭМ!$C$39:$C$782,СВЦЭМ!$A$39:$A$782,$A71,СВЦЭМ!$B$39:$B$782,O$47)+'СЕТ СН'!$G$12+СВЦЭМ!$D$10+'СЕТ СН'!$G$5-'СЕТ СН'!$G$20</f>
        <v>3270.9797465800002</v>
      </c>
      <c r="P71" s="36">
        <f>SUMIFS(СВЦЭМ!$C$39:$C$782,СВЦЭМ!$A$39:$A$782,$A71,СВЦЭМ!$B$39:$B$782,P$47)+'СЕТ СН'!$G$12+СВЦЭМ!$D$10+'СЕТ СН'!$G$5-'СЕТ СН'!$G$20</f>
        <v>3272.15579269</v>
      </c>
      <c r="Q71" s="36">
        <f>SUMIFS(СВЦЭМ!$C$39:$C$782,СВЦЭМ!$A$39:$A$782,$A71,СВЦЭМ!$B$39:$B$782,Q$47)+'СЕТ СН'!$G$12+СВЦЭМ!$D$10+'СЕТ СН'!$G$5-'СЕТ СН'!$G$20</f>
        <v>3268.9401362600001</v>
      </c>
      <c r="R71" s="36">
        <f>SUMIFS(СВЦЭМ!$C$39:$C$782,СВЦЭМ!$A$39:$A$782,$A71,СВЦЭМ!$B$39:$B$782,R$47)+'СЕТ СН'!$G$12+СВЦЭМ!$D$10+'СЕТ СН'!$G$5-'СЕТ СН'!$G$20</f>
        <v>3259.8853895700004</v>
      </c>
      <c r="S71" s="36">
        <f>SUMIFS(СВЦЭМ!$C$39:$C$782,СВЦЭМ!$A$39:$A$782,$A71,СВЦЭМ!$B$39:$B$782,S$47)+'СЕТ СН'!$G$12+СВЦЭМ!$D$10+'СЕТ СН'!$G$5-'СЕТ СН'!$G$20</f>
        <v>3219.5955974099998</v>
      </c>
      <c r="T71" s="36">
        <f>SUMIFS(СВЦЭМ!$C$39:$C$782,СВЦЭМ!$A$39:$A$782,$A71,СВЦЭМ!$B$39:$B$782,T$47)+'СЕТ СН'!$G$12+СВЦЭМ!$D$10+'СЕТ СН'!$G$5-'СЕТ СН'!$G$20</f>
        <v>3162.0492602900003</v>
      </c>
      <c r="U71" s="36">
        <f>SUMIFS(СВЦЭМ!$C$39:$C$782,СВЦЭМ!$A$39:$A$782,$A71,СВЦЭМ!$B$39:$B$782,U$47)+'СЕТ СН'!$G$12+СВЦЭМ!$D$10+'СЕТ СН'!$G$5-'СЕТ СН'!$G$20</f>
        <v>3117.1459642099999</v>
      </c>
      <c r="V71" s="36">
        <f>SUMIFS(СВЦЭМ!$C$39:$C$782,СВЦЭМ!$A$39:$A$782,$A71,СВЦЭМ!$B$39:$B$782,V$47)+'СЕТ СН'!$G$12+СВЦЭМ!$D$10+'СЕТ СН'!$G$5-'СЕТ СН'!$G$20</f>
        <v>3121.6973598900004</v>
      </c>
      <c r="W71" s="36">
        <f>SUMIFS(СВЦЭМ!$C$39:$C$782,СВЦЭМ!$A$39:$A$782,$A71,СВЦЭМ!$B$39:$B$782,W$47)+'СЕТ СН'!$G$12+СВЦЭМ!$D$10+'СЕТ СН'!$G$5-'СЕТ СН'!$G$20</f>
        <v>3130.6665559600001</v>
      </c>
      <c r="X71" s="36">
        <f>SUMIFS(СВЦЭМ!$C$39:$C$782,СВЦЭМ!$A$39:$A$782,$A71,СВЦЭМ!$B$39:$B$782,X$47)+'СЕТ СН'!$G$12+СВЦЭМ!$D$10+'СЕТ СН'!$G$5-'СЕТ СН'!$G$20</f>
        <v>3142.5350408300001</v>
      </c>
      <c r="Y71" s="36">
        <f>SUMIFS(СВЦЭМ!$C$39:$C$782,СВЦЭМ!$A$39:$A$782,$A71,СВЦЭМ!$B$39:$B$782,Y$47)+'СЕТ СН'!$G$12+СВЦЭМ!$D$10+'СЕТ СН'!$G$5-'СЕТ СН'!$G$20</f>
        <v>3165.33628378</v>
      </c>
    </row>
    <row r="72" spans="1:27" ht="15.75" x14ac:dyDescent="0.2">
      <c r="A72" s="35">
        <f t="shared" si="1"/>
        <v>44890</v>
      </c>
      <c r="B72" s="36">
        <f>SUMIFS(СВЦЭМ!$C$39:$C$782,СВЦЭМ!$A$39:$A$782,$A72,СВЦЭМ!$B$39:$B$782,B$47)+'СЕТ СН'!$G$12+СВЦЭМ!$D$10+'СЕТ СН'!$G$5-'СЕТ СН'!$G$20</f>
        <v>3084.5874443800003</v>
      </c>
      <c r="C72" s="36">
        <f>SUMIFS(СВЦЭМ!$C$39:$C$782,СВЦЭМ!$A$39:$A$782,$A72,СВЦЭМ!$B$39:$B$782,C$47)+'СЕТ СН'!$G$12+СВЦЭМ!$D$10+'СЕТ СН'!$G$5-'СЕТ СН'!$G$20</f>
        <v>3143.1556936799998</v>
      </c>
      <c r="D72" s="36">
        <f>SUMIFS(СВЦЭМ!$C$39:$C$782,СВЦЭМ!$A$39:$A$782,$A72,СВЦЭМ!$B$39:$B$782,D$47)+'СЕТ СН'!$G$12+СВЦЭМ!$D$10+'СЕТ СН'!$G$5-'СЕТ СН'!$G$20</f>
        <v>3207.6702558500001</v>
      </c>
      <c r="E72" s="36">
        <f>SUMIFS(СВЦЭМ!$C$39:$C$782,СВЦЭМ!$A$39:$A$782,$A72,СВЦЭМ!$B$39:$B$782,E$47)+'СЕТ СН'!$G$12+СВЦЭМ!$D$10+'СЕТ СН'!$G$5-'СЕТ СН'!$G$20</f>
        <v>3228.0480528500002</v>
      </c>
      <c r="F72" s="36">
        <f>SUMIFS(СВЦЭМ!$C$39:$C$782,СВЦЭМ!$A$39:$A$782,$A72,СВЦЭМ!$B$39:$B$782,F$47)+'СЕТ СН'!$G$12+СВЦЭМ!$D$10+'СЕТ СН'!$G$5-'СЕТ СН'!$G$20</f>
        <v>3224.2839696199999</v>
      </c>
      <c r="G72" s="36">
        <f>SUMIFS(СВЦЭМ!$C$39:$C$782,СВЦЭМ!$A$39:$A$782,$A72,СВЦЭМ!$B$39:$B$782,G$47)+'СЕТ СН'!$G$12+СВЦЭМ!$D$10+'СЕТ СН'!$G$5-'СЕТ СН'!$G$20</f>
        <v>3215.45625109</v>
      </c>
      <c r="H72" s="36">
        <f>SUMIFS(СВЦЭМ!$C$39:$C$782,СВЦЭМ!$A$39:$A$782,$A72,СВЦЭМ!$B$39:$B$782,H$47)+'СЕТ СН'!$G$12+СВЦЭМ!$D$10+'СЕТ СН'!$G$5-'СЕТ СН'!$G$20</f>
        <v>3172.3080622699999</v>
      </c>
      <c r="I72" s="36">
        <f>SUMIFS(СВЦЭМ!$C$39:$C$782,СВЦЭМ!$A$39:$A$782,$A72,СВЦЭМ!$B$39:$B$782,I$47)+'СЕТ СН'!$G$12+СВЦЭМ!$D$10+'СЕТ СН'!$G$5-'СЕТ СН'!$G$20</f>
        <v>3139.2384233399998</v>
      </c>
      <c r="J72" s="36">
        <f>SUMIFS(СВЦЭМ!$C$39:$C$782,СВЦЭМ!$A$39:$A$782,$A72,СВЦЭМ!$B$39:$B$782,J$47)+'СЕТ СН'!$G$12+СВЦЭМ!$D$10+'СЕТ СН'!$G$5-'СЕТ СН'!$G$20</f>
        <v>3087.9917668099997</v>
      </c>
      <c r="K72" s="36">
        <f>SUMIFS(СВЦЭМ!$C$39:$C$782,СВЦЭМ!$A$39:$A$782,$A72,СВЦЭМ!$B$39:$B$782,K$47)+'СЕТ СН'!$G$12+СВЦЭМ!$D$10+'СЕТ СН'!$G$5-'СЕТ СН'!$G$20</f>
        <v>3111.2606536900003</v>
      </c>
      <c r="L72" s="36">
        <f>SUMIFS(СВЦЭМ!$C$39:$C$782,СВЦЭМ!$A$39:$A$782,$A72,СВЦЭМ!$B$39:$B$782,L$47)+'СЕТ СН'!$G$12+СВЦЭМ!$D$10+'СЕТ СН'!$G$5-'СЕТ СН'!$G$20</f>
        <v>3099.84618748</v>
      </c>
      <c r="M72" s="36">
        <f>SUMIFS(СВЦЭМ!$C$39:$C$782,СВЦЭМ!$A$39:$A$782,$A72,СВЦЭМ!$B$39:$B$782,M$47)+'СЕТ СН'!$G$12+СВЦЭМ!$D$10+'СЕТ СН'!$G$5-'СЕТ СН'!$G$20</f>
        <v>3118.73580219</v>
      </c>
      <c r="N72" s="36">
        <f>SUMIFS(СВЦЭМ!$C$39:$C$782,СВЦЭМ!$A$39:$A$782,$A72,СВЦЭМ!$B$39:$B$782,N$47)+'СЕТ СН'!$G$12+СВЦЭМ!$D$10+'СЕТ СН'!$G$5-'СЕТ СН'!$G$20</f>
        <v>3143.7016550400003</v>
      </c>
      <c r="O72" s="36">
        <f>SUMIFS(СВЦЭМ!$C$39:$C$782,СВЦЭМ!$A$39:$A$782,$A72,СВЦЭМ!$B$39:$B$782,O$47)+'СЕТ СН'!$G$12+СВЦЭМ!$D$10+'СЕТ СН'!$G$5-'СЕТ СН'!$G$20</f>
        <v>3126.6934552600001</v>
      </c>
      <c r="P72" s="36">
        <f>SUMIFS(СВЦЭМ!$C$39:$C$782,СВЦЭМ!$A$39:$A$782,$A72,СВЦЭМ!$B$39:$B$782,P$47)+'СЕТ СН'!$G$12+СВЦЭМ!$D$10+'СЕТ СН'!$G$5-'СЕТ СН'!$G$20</f>
        <v>3133.10877239</v>
      </c>
      <c r="Q72" s="36">
        <f>SUMIFS(СВЦЭМ!$C$39:$C$782,СВЦЭМ!$A$39:$A$782,$A72,СВЦЭМ!$B$39:$B$782,Q$47)+'СЕТ СН'!$G$12+СВЦЭМ!$D$10+'СЕТ СН'!$G$5-'СЕТ СН'!$G$20</f>
        <v>3164.4201679400003</v>
      </c>
      <c r="R72" s="36">
        <f>SUMIFS(СВЦЭМ!$C$39:$C$782,СВЦЭМ!$A$39:$A$782,$A72,СВЦЭМ!$B$39:$B$782,R$47)+'СЕТ СН'!$G$12+СВЦЭМ!$D$10+'СЕТ СН'!$G$5-'СЕТ СН'!$G$20</f>
        <v>3147.4788667100001</v>
      </c>
      <c r="S72" s="36">
        <f>SUMIFS(СВЦЭМ!$C$39:$C$782,СВЦЭМ!$A$39:$A$782,$A72,СВЦЭМ!$B$39:$B$782,S$47)+'СЕТ СН'!$G$12+СВЦЭМ!$D$10+'СЕТ СН'!$G$5-'СЕТ СН'!$G$20</f>
        <v>3081.7555383400004</v>
      </c>
      <c r="T72" s="36">
        <f>SUMIFS(СВЦЭМ!$C$39:$C$782,СВЦЭМ!$A$39:$A$782,$A72,СВЦЭМ!$B$39:$B$782,T$47)+'СЕТ СН'!$G$12+СВЦЭМ!$D$10+'СЕТ СН'!$G$5-'СЕТ СН'!$G$20</f>
        <v>3067.4643888000001</v>
      </c>
      <c r="U72" s="36">
        <f>SUMIFS(СВЦЭМ!$C$39:$C$782,СВЦЭМ!$A$39:$A$782,$A72,СВЦЭМ!$B$39:$B$782,U$47)+'СЕТ СН'!$G$12+СВЦЭМ!$D$10+'СЕТ СН'!$G$5-'СЕТ СН'!$G$20</f>
        <v>3078.3459449299999</v>
      </c>
      <c r="V72" s="36">
        <f>SUMIFS(СВЦЭМ!$C$39:$C$782,СВЦЭМ!$A$39:$A$782,$A72,СВЦЭМ!$B$39:$B$782,V$47)+'СЕТ СН'!$G$12+СВЦЭМ!$D$10+'СЕТ СН'!$G$5-'СЕТ СН'!$G$20</f>
        <v>3102.77143394</v>
      </c>
      <c r="W72" s="36">
        <f>SUMIFS(СВЦЭМ!$C$39:$C$782,СВЦЭМ!$A$39:$A$782,$A72,СВЦЭМ!$B$39:$B$782,W$47)+'СЕТ СН'!$G$12+СВЦЭМ!$D$10+'СЕТ СН'!$G$5-'СЕТ СН'!$G$20</f>
        <v>3105.5430521600001</v>
      </c>
      <c r="X72" s="36">
        <f>SUMIFS(СВЦЭМ!$C$39:$C$782,СВЦЭМ!$A$39:$A$782,$A72,СВЦЭМ!$B$39:$B$782,X$47)+'СЕТ СН'!$G$12+СВЦЭМ!$D$10+'СЕТ СН'!$G$5-'СЕТ СН'!$G$20</f>
        <v>3108.6679089700001</v>
      </c>
      <c r="Y72" s="36">
        <f>SUMIFS(СВЦЭМ!$C$39:$C$782,СВЦЭМ!$A$39:$A$782,$A72,СВЦЭМ!$B$39:$B$782,Y$47)+'СЕТ СН'!$G$12+СВЦЭМ!$D$10+'СЕТ СН'!$G$5-'СЕТ СН'!$G$20</f>
        <v>3153.8454751700001</v>
      </c>
    </row>
    <row r="73" spans="1:27" ht="15.75" x14ac:dyDescent="0.2">
      <c r="A73" s="35">
        <f t="shared" si="1"/>
        <v>44891</v>
      </c>
      <c r="B73" s="36">
        <f>SUMIFS(СВЦЭМ!$C$39:$C$782,СВЦЭМ!$A$39:$A$782,$A73,СВЦЭМ!$B$39:$B$782,B$47)+'СЕТ СН'!$G$12+СВЦЭМ!$D$10+'СЕТ СН'!$G$5-'СЕТ СН'!$G$20</f>
        <v>3150.7825154700004</v>
      </c>
      <c r="C73" s="36">
        <f>SUMIFS(СВЦЭМ!$C$39:$C$782,СВЦЭМ!$A$39:$A$782,$A73,СВЦЭМ!$B$39:$B$782,C$47)+'СЕТ СН'!$G$12+СВЦЭМ!$D$10+'СЕТ СН'!$G$5-'СЕТ СН'!$G$20</f>
        <v>3184.0344420800002</v>
      </c>
      <c r="D73" s="36">
        <f>SUMIFS(СВЦЭМ!$C$39:$C$782,СВЦЭМ!$A$39:$A$782,$A73,СВЦЭМ!$B$39:$B$782,D$47)+'СЕТ СН'!$G$12+СВЦЭМ!$D$10+'СЕТ СН'!$G$5-'СЕТ СН'!$G$20</f>
        <v>3187.4569206000001</v>
      </c>
      <c r="E73" s="36">
        <f>SUMIFS(СВЦЭМ!$C$39:$C$782,СВЦЭМ!$A$39:$A$782,$A73,СВЦЭМ!$B$39:$B$782,E$47)+'СЕТ СН'!$G$12+СВЦЭМ!$D$10+'СЕТ СН'!$G$5-'СЕТ СН'!$G$20</f>
        <v>3193.8465665399999</v>
      </c>
      <c r="F73" s="36">
        <f>SUMIFS(СВЦЭМ!$C$39:$C$782,СВЦЭМ!$A$39:$A$782,$A73,СВЦЭМ!$B$39:$B$782,F$47)+'СЕТ СН'!$G$12+СВЦЭМ!$D$10+'СЕТ СН'!$G$5-'СЕТ СН'!$G$20</f>
        <v>3196.63640803</v>
      </c>
      <c r="G73" s="36">
        <f>SUMIFS(СВЦЭМ!$C$39:$C$782,СВЦЭМ!$A$39:$A$782,$A73,СВЦЭМ!$B$39:$B$782,G$47)+'СЕТ СН'!$G$12+СВЦЭМ!$D$10+'СЕТ СН'!$G$5-'СЕТ СН'!$G$20</f>
        <v>3179.1717393200001</v>
      </c>
      <c r="H73" s="36">
        <f>SUMIFS(СВЦЭМ!$C$39:$C$782,СВЦЭМ!$A$39:$A$782,$A73,СВЦЭМ!$B$39:$B$782,H$47)+'СЕТ СН'!$G$12+СВЦЭМ!$D$10+'СЕТ СН'!$G$5-'СЕТ СН'!$G$20</f>
        <v>3169.5425490899997</v>
      </c>
      <c r="I73" s="36">
        <f>SUMIFS(СВЦЭМ!$C$39:$C$782,СВЦЭМ!$A$39:$A$782,$A73,СВЦЭМ!$B$39:$B$782,I$47)+'СЕТ СН'!$G$12+СВЦЭМ!$D$10+'СЕТ СН'!$G$5-'СЕТ СН'!$G$20</f>
        <v>3170.3680338300001</v>
      </c>
      <c r="J73" s="36">
        <f>SUMIFS(СВЦЭМ!$C$39:$C$782,СВЦЭМ!$A$39:$A$782,$A73,СВЦЭМ!$B$39:$B$782,J$47)+'СЕТ СН'!$G$12+СВЦЭМ!$D$10+'СЕТ СН'!$G$5-'СЕТ СН'!$G$20</f>
        <v>3120.2263659199998</v>
      </c>
      <c r="K73" s="36">
        <f>SUMIFS(СВЦЭМ!$C$39:$C$782,СВЦЭМ!$A$39:$A$782,$A73,СВЦЭМ!$B$39:$B$782,K$47)+'СЕТ СН'!$G$12+СВЦЭМ!$D$10+'СЕТ СН'!$G$5-'СЕТ СН'!$G$20</f>
        <v>3099.2238105300003</v>
      </c>
      <c r="L73" s="36">
        <f>SUMIFS(СВЦЭМ!$C$39:$C$782,СВЦЭМ!$A$39:$A$782,$A73,СВЦЭМ!$B$39:$B$782,L$47)+'СЕТ СН'!$G$12+СВЦЭМ!$D$10+'СЕТ СН'!$G$5-'СЕТ СН'!$G$20</f>
        <v>3104.0535497400001</v>
      </c>
      <c r="M73" s="36">
        <f>SUMIFS(СВЦЭМ!$C$39:$C$782,СВЦЭМ!$A$39:$A$782,$A73,СВЦЭМ!$B$39:$B$782,M$47)+'СЕТ СН'!$G$12+СВЦЭМ!$D$10+'СЕТ СН'!$G$5-'СЕТ СН'!$G$20</f>
        <v>3137.3263126399997</v>
      </c>
      <c r="N73" s="36">
        <f>SUMIFS(СВЦЭМ!$C$39:$C$782,СВЦЭМ!$A$39:$A$782,$A73,СВЦЭМ!$B$39:$B$782,N$47)+'СЕТ СН'!$G$12+СВЦЭМ!$D$10+'СЕТ СН'!$G$5-'СЕТ СН'!$G$20</f>
        <v>3170.9956228800002</v>
      </c>
      <c r="O73" s="36">
        <f>SUMIFS(СВЦЭМ!$C$39:$C$782,СВЦЭМ!$A$39:$A$782,$A73,СВЦЭМ!$B$39:$B$782,O$47)+'СЕТ СН'!$G$12+СВЦЭМ!$D$10+'СЕТ СН'!$G$5-'СЕТ СН'!$G$20</f>
        <v>3159.9597333900001</v>
      </c>
      <c r="P73" s="36">
        <f>SUMIFS(СВЦЭМ!$C$39:$C$782,СВЦЭМ!$A$39:$A$782,$A73,СВЦЭМ!$B$39:$B$782,P$47)+'СЕТ СН'!$G$12+СВЦЭМ!$D$10+'СЕТ СН'!$G$5-'СЕТ СН'!$G$20</f>
        <v>3169.2704354400003</v>
      </c>
      <c r="Q73" s="36">
        <f>SUMIFS(СВЦЭМ!$C$39:$C$782,СВЦЭМ!$A$39:$A$782,$A73,СВЦЭМ!$B$39:$B$782,Q$47)+'СЕТ СН'!$G$12+СВЦЭМ!$D$10+'СЕТ СН'!$G$5-'СЕТ СН'!$G$20</f>
        <v>3165.12744075</v>
      </c>
      <c r="R73" s="36">
        <f>SUMIFS(СВЦЭМ!$C$39:$C$782,СВЦЭМ!$A$39:$A$782,$A73,СВЦЭМ!$B$39:$B$782,R$47)+'СЕТ СН'!$G$12+СВЦЭМ!$D$10+'СЕТ СН'!$G$5-'СЕТ СН'!$G$20</f>
        <v>3135.0954661000001</v>
      </c>
      <c r="S73" s="36">
        <f>SUMIFS(СВЦЭМ!$C$39:$C$782,СВЦЭМ!$A$39:$A$782,$A73,СВЦЭМ!$B$39:$B$782,S$47)+'СЕТ СН'!$G$12+СВЦЭМ!$D$10+'СЕТ СН'!$G$5-'СЕТ СН'!$G$20</f>
        <v>3106.5079857000001</v>
      </c>
      <c r="T73" s="36">
        <f>SUMIFS(СВЦЭМ!$C$39:$C$782,СВЦЭМ!$A$39:$A$782,$A73,СВЦЭМ!$B$39:$B$782,T$47)+'СЕТ СН'!$G$12+СВЦЭМ!$D$10+'СЕТ СН'!$G$5-'СЕТ СН'!$G$20</f>
        <v>3098.52964213</v>
      </c>
      <c r="U73" s="36">
        <f>SUMIFS(СВЦЭМ!$C$39:$C$782,СВЦЭМ!$A$39:$A$782,$A73,СВЦЭМ!$B$39:$B$782,U$47)+'СЕТ СН'!$G$12+СВЦЭМ!$D$10+'СЕТ СН'!$G$5-'СЕТ СН'!$G$20</f>
        <v>3091.2583975100001</v>
      </c>
      <c r="V73" s="36">
        <f>SUMIFS(СВЦЭМ!$C$39:$C$782,СВЦЭМ!$A$39:$A$782,$A73,СВЦЭМ!$B$39:$B$782,V$47)+'СЕТ СН'!$G$12+СВЦЭМ!$D$10+'СЕТ СН'!$G$5-'СЕТ СН'!$G$20</f>
        <v>3130.0281113700003</v>
      </c>
      <c r="W73" s="36">
        <f>SUMIFS(СВЦЭМ!$C$39:$C$782,СВЦЭМ!$A$39:$A$782,$A73,СВЦЭМ!$B$39:$B$782,W$47)+'СЕТ СН'!$G$12+СВЦЭМ!$D$10+'СЕТ СН'!$G$5-'СЕТ СН'!$G$20</f>
        <v>3143.3800338000001</v>
      </c>
      <c r="X73" s="36">
        <f>SUMIFS(СВЦЭМ!$C$39:$C$782,СВЦЭМ!$A$39:$A$782,$A73,СВЦЭМ!$B$39:$B$782,X$47)+'СЕТ СН'!$G$12+СВЦЭМ!$D$10+'СЕТ СН'!$G$5-'СЕТ СН'!$G$20</f>
        <v>3171.2651597499998</v>
      </c>
      <c r="Y73" s="36">
        <f>SUMIFS(СВЦЭМ!$C$39:$C$782,СВЦЭМ!$A$39:$A$782,$A73,СВЦЭМ!$B$39:$B$782,Y$47)+'СЕТ СН'!$G$12+СВЦЭМ!$D$10+'СЕТ СН'!$G$5-'СЕТ СН'!$G$20</f>
        <v>3185.17970496</v>
      </c>
    </row>
    <row r="74" spans="1:27" ht="15.75" x14ac:dyDescent="0.2">
      <c r="A74" s="35">
        <f t="shared" si="1"/>
        <v>44892</v>
      </c>
      <c r="B74" s="36">
        <f>SUMIFS(СВЦЭМ!$C$39:$C$782,СВЦЭМ!$A$39:$A$782,$A74,СВЦЭМ!$B$39:$B$782,B$47)+'СЕТ СН'!$G$12+СВЦЭМ!$D$10+'СЕТ СН'!$G$5-'СЕТ СН'!$G$20</f>
        <v>3211.0876357300003</v>
      </c>
      <c r="C74" s="36">
        <f>SUMIFS(СВЦЭМ!$C$39:$C$782,СВЦЭМ!$A$39:$A$782,$A74,СВЦЭМ!$B$39:$B$782,C$47)+'СЕТ СН'!$G$12+СВЦЭМ!$D$10+'СЕТ СН'!$G$5-'СЕТ СН'!$G$20</f>
        <v>3206.07112302</v>
      </c>
      <c r="D74" s="36">
        <f>SUMIFS(СВЦЭМ!$C$39:$C$782,СВЦЭМ!$A$39:$A$782,$A74,СВЦЭМ!$B$39:$B$782,D$47)+'СЕТ СН'!$G$12+СВЦЭМ!$D$10+'СЕТ СН'!$G$5-'СЕТ СН'!$G$20</f>
        <v>3204.1483392300001</v>
      </c>
      <c r="E74" s="36">
        <f>SUMIFS(СВЦЭМ!$C$39:$C$782,СВЦЭМ!$A$39:$A$782,$A74,СВЦЭМ!$B$39:$B$782,E$47)+'СЕТ СН'!$G$12+СВЦЭМ!$D$10+'СЕТ СН'!$G$5-'СЕТ СН'!$G$20</f>
        <v>3206.2208317300001</v>
      </c>
      <c r="F74" s="36">
        <f>SUMIFS(СВЦЭМ!$C$39:$C$782,СВЦЭМ!$A$39:$A$782,$A74,СВЦЭМ!$B$39:$B$782,F$47)+'СЕТ СН'!$G$12+СВЦЭМ!$D$10+'СЕТ СН'!$G$5-'СЕТ СН'!$G$20</f>
        <v>3235.0804825200003</v>
      </c>
      <c r="G74" s="36">
        <f>SUMIFS(СВЦЭМ!$C$39:$C$782,СВЦЭМ!$A$39:$A$782,$A74,СВЦЭМ!$B$39:$B$782,G$47)+'СЕТ СН'!$G$12+СВЦЭМ!$D$10+'СЕТ СН'!$G$5-'СЕТ СН'!$G$20</f>
        <v>3219.8960656199997</v>
      </c>
      <c r="H74" s="36">
        <f>SUMIFS(СВЦЭМ!$C$39:$C$782,СВЦЭМ!$A$39:$A$782,$A74,СВЦЭМ!$B$39:$B$782,H$47)+'СЕТ СН'!$G$12+СВЦЭМ!$D$10+'СЕТ СН'!$G$5-'СЕТ СН'!$G$20</f>
        <v>3212.37164454</v>
      </c>
      <c r="I74" s="36">
        <f>SUMIFS(СВЦЭМ!$C$39:$C$782,СВЦЭМ!$A$39:$A$782,$A74,СВЦЭМ!$B$39:$B$782,I$47)+'СЕТ СН'!$G$12+СВЦЭМ!$D$10+'СЕТ СН'!$G$5-'СЕТ СН'!$G$20</f>
        <v>3209.47814952</v>
      </c>
      <c r="J74" s="36">
        <f>SUMIFS(СВЦЭМ!$C$39:$C$782,СВЦЭМ!$A$39:$A$782,$A74,СВЦЭМ!$B$39:$B$782,J$47)+'СЕТ СН'!$G$12+СВЦЭМ!$D$10+'СЕТ СН'!$G$5-'СЕТ СН'!$G$20</f>
        <v>3209.1465206399998</v>
      </c>
      <c r="K74" s="36">
        <f>SUMIFS(СВЦЭМ!$C$39:$C$782,СВЦЭМ!$A$39:$A$782,$A74,СВЦЭМ!$B$39:$B$782,K$47)+'СЕТ СН'!$G$12+СВЦЭМ!$D$10+'СЕТ СН'!$G$5-'СЕТ СН'!$G$20</f>
        <v>3151.6566998500002</v>
      </c>
      <c r="L74" s="36">
        <f>SUMIFS(СВЦЭМ!$C$39:$C$782,СВЦЭМ!$A$39:$A$782,$A74,СВЦЭМ!$B$39:$B$782,L$47)+'СЕТ СН'!$G$12+СВЦЭМ!$D$10+'СЕТ СН'!$G$5-'СЕТ СН'!$G$20</f>
        <v>3107.1578416399998</v>
      </c>
      <c r="M74" s="36">
        <f>SUMIFS(СВЦЭМ!$C$39:$C$782,СВЦЭМ!$A$39:$A$782,$A74,СВЦЭМ!$B$39:$B$782,M$47)+'СЕТ СН'!$G$12+СВЦЭМ!$D$10+'СЕТ СН'!$G$5-'СЕТ СН'!$G$20</f>
        <v>3127.9838603600001</v>
      </c>
      <c r="N74" s="36">
        <f>SUMIFS(СВЦЭМ!$C$39:$C$782,СВЦЭМ!$A$39:$A$782,$A74,СВЦЭМ!$B$39:$B$782,N$47)+'СЕТ СН'!$G$12+СВЦЭМ!$D$10+'СЕТ СН'!$G$5-'СЕТ СН'!$G$20</f>
        <v>3149.1405911399997</v>
      </c>
      <c r="O74" s="36">
        <f>SUMIFS(СВЦЭМ!$C$39:$C$782,СВЦЭМ!$A$39:$A$782,$A74,СВЦЭМ!$B$39:$B$782,O$47)+'СЕТ СН'!$G$12+СВЦЭМ!$D$10+'СЕТ СН'!$G$5-'СЕТ СН'!$G$20</f>
        <v>3168.8954489400003</v>
      </c>
      <c r="P74" s="36">
        <f>SUMIFS(СВЦЭМ!$C$39:$C$782,СВЦЭМ!$A$39:$A$782,$A74,СВЦЭМ!$B$39:$B$782,P$47)+'СЕТ СН'!$G$12+СВЦЭМ!$D$10+'СЕТ СН'!$G$5-'СЕТ СН'!$G$20</f>
        <v>3179.5667991</v>
      </c>
      <c r="Q74" s="36">
        <f>SUMIFS(СВЦЭМ!$C$39:$C$782,СВЦЭМ!$A$39:$A$782,$A74,СВЦЭМ!$B$39:$B$782,Q$47)+'СЕТ СН'!$G$12+СВЦЭМ!$D$10+'СЕТ СН'!$G$5-'СЕТ СН'!$G$20</f>
        <v>3181.6881331700001</v>
      </c>
      <c r="R74" s="36">
        <f>SUMIFS(СВЦЭМ!$C$39:$C$782,СВЦЭМ!$A$39:$A$782,$A74,СВЦЭМ!$B$39:$B$782,R$47)+'СЕТ СН'!$G$12+СВЦЭМ!$D$10+'СЕТ СН'!$G$5-'СЕТ СН'!$G$20</f>
        <v>3180.1974281000003</v>
      </c>
      <c r="S74" s="36">
        <f>SUMIFS(СВЦЭМ!$C$39:$C$782,СВЦЭМ!$A$39:$A$782,$A74,СВЦЭМ!$B$39:$B$782,S$47)+'СЕТ СН'!$G$12+СВЦЭМ!$D$10+'СЕТ СН'!$G$5-'СЕТ СН'!$G$20</f>
        <v>3109.0346697699997</v>
      </c>
      <c r="T74" s="36">
        <f>SUMIFS(СВЦЭМ!$C$39:$C$782,СВЦЭМ!$A$39:$A$782,$A74,СВЦЭМ!$B$39:$B$782,T$47)+'СЕТ СН'!$G$12+СВЦЭМ!$D$10+'СЕТ СН'!$G$5-'СЕТ СН'!$G$20</f>
        <v>3092.71291294</v>
      </c>
      <c r="U74" s="36">
        <f>SUMIFS(СВЦЭМ!$C$39:$C$782,СВЦЭМ!$A$39:$A$782,$A74,СВЦЭМ!$B$39:$B$782,U$47)+'СЕТ СН'!$G$12+СВЦЭМ!$D$10+'СЕТ СН'!$G$5-'СЕТ СН'!$G$20</f>
        <v>3114.92841963</v>
      </c>
      <c r="V74" s="36">
        <f>SUMIFS(СВЦЭМ!$C$39:$C$782,СВЦЭМ!$A$39:$A$782,$A74,СВЦЭМ!$B$39:$B$782,V$47)+'СЕТ СН'!$G$12+СВЦЭМ!$D$10+'СЕТ СН'!$G$5-'СЕТ СН'!$G$20</f>
        <v>3124.4014859400004</v>
      </c>
      <c r="W74" s="36">
        <f>SUMIFS(СВЦЭМ!$C$39:$C$782,СВЦЭМ!$A$39:$A$782,$A74,СВЦЭМ!$B$39:$B$782,W$47)+'СЕТ СН'!$G$12+СВЦЭМ!$D$10+'СЕТ СН'!$G$5-'СЕТ СН'!$G$20</f>
        <v>3142.8012921700001</v>
      </c>
      <c r="X74" s="36">
        <f>SUMIFS(СВЦЭМ!$C$39:$C$782,СВЦЭМ!$A$39:$A$782,$A74,СВЦЭМ!$B$39:$B$782,X$47)+'СЕТ СН'!$G$12+СВЦЭМ!$D$10+'СЕТ СН'!$G$5-'СЕТ СН'!$G$20</f>
        <v>3141.7229708899999</v>
      </c>
      <c r="Y74" s="36">
        <f>SUMIFS(СВЦЭМ!$C$39:$C$782,СВЦЭМ!$A$39:$A$782,$A74,СВЦЭМ!$B$39:$B$782,Y$47)+'СЕТ СН'!$G$12+СВЦЭМ!$D$10+'СЕТ СН'!$G$5-'СЕТ СН'!$G$20</f>
        <v>3208.9370166799999</v>
      </c>
    </row>
    <row r="75" spans="1:27" ht="15.75" x14ac:dyDescent="0.2">
      <c r="A75" s="35">
        <f t="shared" si="1"/>
        <v>44893</v>
      </c>
      <c r="B75" s="36">
        <f>SUMIFS(СВЦЭМ!$C$39:$C$782,СВЦЭМ!$A$39:$A$782,$A75,СВЦЭМ!$B$39:$B$782,B$47)+'СЕТ СН'!$G$12+СВЦЭМ!$D$10+'СЕТ СН'!$G$5-'СЕТ СН'!$G$20</f>
        <v>3166.73384042</v>
      </c>
      <c r="C75" s="36">
        <f>SUMIFS(СВЦЭМ!$C$39:$C$782,СВЦЭМ!$A$39:$A$782,$A75,СВЦЭМ!$B$39:$B$782,C$47)+'СЕТ СН'!$G$12+СВЦЭМ!$D$10+'СЕТ СН'!$G$5-'СЕТ СН'!$G$20</f>
        <v>3189.9040444500001</v>
      </c>
      <c r="D75" s="36">
        <f>SUMIFS(СВЦЭМ!$C$39:$C$782,СВЦЭМ!$A$39:$A$782,$A75,СВЦЭМ!$B$39:$B$782,D$47)+'СЕТ СН'!$G$12+СВЦЭМ!$D$10+'СЕТ СН'!$G$5-'СЕТ СН'!$G$20</f>
        <v>3187.6055513199999</v>
      </c>
      <c r="E75" s="36">
        <f>SUMIFS(СВЦЭМ!$C$39:$C$782,СВЦЭМ!$A$39:$A$782,$A75,СВЦЭМ!$B$39:$B$782,E$47)+'СЕТ СН'!$G$12+СВЦЭМ!$D$10+'СЕТ СН'!$G$5-'СЕТ СН'!$G$20</f>
        <v>3188.6078822600002</v>
      </c>
      <c r="F75" s="36">
        <f>SUMIFS(СВЦЭМ!$C$39:$C$782,СВЦЭМ!$A$39:$A$782,$A75,СВЦЭМ!$B$39:$B$782,F$47)+'СЕТ СН'!$G$12+СВЦЭМ!$D$10+'СЕТ СН'!$G$5-'СЕТ СН'!$G$20</f>
        <v>3200.5545987200003</v>
      </c>
      <c r="G75" s="36">
        <f>SUMIFS(СВЦЭМ!$C$39:$C$782,СВЦЭМ!$A$39:$A$782,$A75,СВЦЭМ!$B$39:$B$782,G$47)+'СЕТ СН'!$G$12+СВЦЭМ!$D$10+'СЕТ СН'!$G$5-'СЕТ СН'!$G$20</f>
        <v>3198.0748038700003</v>
      </c>
      <c r="H75" s="36">
        <f>SUMIFS(СВЦЭМ!$C$39:$C$782,СВЦЭМ!$A$39:$A$782,$A75,СВЦЭМ!$B$39:$B$782,H$47)+'СЕТ СН'!$G$12+СВЦЭМ!$D$10+'СЕТ СН'!$G$5-'СЕТ СН'!$G$20</f>
        <v>3109.3153623899998</v>
      </c>
      <c r="I75" s="36">
        <f>SUMIFS(СВЦЭМ!$C$39:$C$782,СВЦЭМ!$A$39:$A$782,$A75,СВЦЭМ!$B$39:$B$782,I$47)+'СЕТ СН'!$G$12+СВЦЭМ!$D$10+'СЕТ СН'!$G$5-'СЕТ СН'!$G$20</f>
        <v>3104.0152608099997</v>
      </c>
      <c r="J75" s="36">
        <f>SUMIFS(СВЦЭМ!$C$39:$C$782,СВЦЭМ!$A$39:$A$782,$A75,СВЦЭМ!$B$39:$B$782,J$47)+'СЕТ СН'!$G$12+СВЦЭМ!$D$10+'СЕТ СН'!$G$5-'СЕТ СН'!$G$20</f>
        <v>3078.4007058100001</v>
      </c>
      <c r="K75" s="36">
        <f>SUMIFS(СВЦЭМ!$C$39:$C$782,СВЦЭМ!$A$39:$A$782,$A75,СВЦЭМ!$B$39:$B$782,K$47)+'СЕТ СН'!$G$12+СВЦЭМ!$D$10+'СЕТ СН'!$G$5-'СЕТ СН'!$G$20</f>
        <v>3047.0845425300004</v>
      </c>
      <c r="L75" s="36">
        <f>SUMIFS(СВЦЭМ!$C$39:$C$782,СВЦЭМ!$A$39:$A$782,$A75,СВЦЭМ!$B$39:$B$782,L$47)+'СЕТ СН'!$G$12+СВЦЭМ!$D$10+'СЕТ СН'!$G$5-'СЕТ СН'!$G$20</f>
        <v>3078.0019942600002</v>
      </c>
      <c r="M75" s="36">
        <f>SUMIFS(СВЦЭМ!$C$39:$C$782,СВЦЭМ!$A$39:$A$782,$A75,СВЦЭМ!$B$39:$B$782,M$47)+'СЕТ СН'!$G$12+СВЦЭМ!$D$10+'СЕТ СН'!$G$5-'СЕТ СН'!$G$20</f>
        <v>3100.1221412</v>
      </c>
      <c r="N75" s="36">
        <f>SUMIFS(СВЦЭМ!$C$39:$C$782,СВЦЭМ!$A$39:$A$782,$A75,СВЦЭМ!$B$39:$B$782,N$47)+'СЕТ СН'!$G$12+СВЦЭМ!$D$10+'СЕТ СН'!$G$5-'СЕТ СН'!$G$20</f>
        <v>3116.79076665</v>
      </c>
      <c r="O75" s="36">
        <f>SUMIFS(СВЦЭМ!$C$39:$C$782,СВЦЭМ!$A$39:$A$782,$A75,СВЦЭМ!$B$39:$B$782,O$47)+'СЕТ СН'!$G$12+СВЦЭМ!$D$10+'СЕТ СН'!$G$5-'СЕТ СН'!$G$20</f>
        <v>3121.6539140499999</v>
      </c>
      <c r="P75" s="36">
        <f>SUMIFS(СВЦЭМ!$C$39:$C$782,СВЦЭМ!$A$39:$A$782,$A75,СВЦЭМ!$B$39:$B$782,P$47)+'СЕТ СН'!$G$12+СВЦЭМ!$D$10+'СЕТ СН'!$G$5-'СЕТ СН'!$G$20</f>
        <v>3132.2595032300001</v>
      </c>
      <c r="Q75" s="36">
        <f>SUMIFS(СВЦЭМ!$C$39:$C$782,СВЦЭМ!$A$39:$A$782,$A75,СВЦЭМ!$B$39:$B$782,Q$47)+'СЕТ СН'!$G$12+СВЦЭМ!$D$10+'СЕТ СН'!$G$5-'СЕТ СН'!$G$20</f>
        <v>3104.6749935299999</v>
      </c>
      <c r="R75" s="36">
        <f>SUMIFS(СВЦЭМ!$C$39:$C$782,СВЦЭМ!$A$39:$A$782,$A75,СВЦЭМ!$B$39:$B$782,R$47)+'СЕТ СН'!$G$12+СВЦЭМ!$D$10+'СЕТ СН'!$G$5-'СЕТ СН'!$G$20</f>
        <v>3085.2202237800002</v>
      </c>
      <c r="S75" s="36">
        <f>SUMIFS(СВЦЭМ!$C$39:$C$782,СВЦЭМ!$A$39:$A$782,$A75,СВЦЭМ!$B$39:$B$782,S$47)+'СЕТ СН'!$G$12+СВЦЭМ!$D$10+'СЕТ СН'!$G$5-'СЕТ СН'!$G$20</f>
        <v>3038.5985947199997</v>
      </c>
      <c r="T75" s="36">
        <f>SUMIFS(СВЦЭМ!$C$39:$C$782,СВЦЭМ!$A$39:$A$782,$A75,СВЦЭМ!$B$39:$B$782,T$47)+'СЕТ СН'!$G$12+СВЦЭМ!$D$10+'СЕТ СН'!$G$5-'СЕТ СН'!$G$20</f>
        <v>3032.7642000800001</v>
      </c>
      <c r="U75" s="36">
        <f>SUMIFS(СВЦЭМ!$C$39:$C$782,СВЦЭМ!$A$39:$A$782,$A75,СВЦЭМ!$B$39:$B$782,U$47)+'СЕТ СН'!$G$12+СВЦЭМ!$D$10+'СЕТ СН'!$G$5-'СЕТ СН'!$G$20</f>
        <v>3040.6288604400002</v>
      </c>
      <c r="V75" s="36">
        <f>SUMIFS(СВЦЭМ!$C$39:$C$782,СВЦЭМ!$A$39:$A$782,$A75,СВЦЭМ!$B$39:$B$782,V$47)+'СЕТ СН'!$G$12+СВЦЭМ!$D$10+'СЕТ СН'!$G$5-'СЕТ СН'!$G$20</f>
        <v>3062.5240467200001</v>
      </c>
      <c r="W75" s="36">
        <f>SUMIFS(СВЦЭМ!$C$39:$C$782,СВЦЭМ!$A$39:$A$782,$A75,СВЦЭМ!$B$39:$B$782,W$47)+'СЕТ СН'!$G$12+СВЦЭМ!$D$10+'СЕТ СН'!$G$5-'СЕТ СН'!$G$20</f>
        <v>3085.6832722200002</v>
      </c>
      <c r="X75" s="36">
        <f>SUMIFS(СВЦЭМ!$C$39:$C$782,СВЦЭМ!$A$39:$A$782,$A75,СВЦЭМ!$B$39:$B$782,X$47)+'СЕТ СН'!$G$12+СВЦЭМ!$D$10+'СЕТ СН'!$G$5-'СЕТ СН'!$G$20</f>
        <v>3113.1980651399999</v>
      </c>
      <c r="Y75" s="36">
        <f>SUMIFS(СВЦЭМ!$C$39:$C$782,СВЦЭМ!$A$39:$A$782,$A75,СВЦЭМ!$B$39:$B$782,Y$47)+'СЕТ СН'!$G$12+СВЦЭМ!$D$10+'СЕТ СН'!$G$5-'СЕТ СН'!$G$20</f>
        <v>3122.9001841700001</v>
      </c>
    </row>
    <row r="76" spans="1:27" ht="15.75" x14ac:dyDescent="0.2">
      <c r="A76" s="35">
        <f t="shared" si="1"/>
        <v>44894</v>
      </c>
      <c r="B76" s="36">
        <f>SUMIFS(СВЦЭМ!$C$39:$C$782,СВЦЭМ!$A$39:$A$782,$A76,СВЦЭМ!$B$39:$B$782,B$47)+'СЕТ СН'!$G$12+СВЦЭМ!$D$10+'СЕТ СН'!$G$5-'СЕТ СН'!$G$20</f>
        <v>3128.9150448299997</v>
      </c>
      <c r="C76" s="36">
        <f>SUMIFS(СВЦЭМ!$C$39:$C$782,СВЦЭМ!$A$39:$A$782,$A76,СВЦЭМ!$B$39:$B$782,C$47)+'СЕТ СН'!$G$12+СВЦЭМ!$D$10+'СЕТ СН'!$G$5-'СЕТ СН'!$G$20</f>
        <v>3161.3833484400002</v>
      </c>
      <c r="D76" s="36">
        <f>SUMIFS(СВЦЭМ!$C$39:$C$782,СВЦЭМ!$A$39:$A$782,$A76,СВЦЭМ!$B$39:$B$782,D$47)+'СЕТ СН'!$G$12+СВЦЭМ!$D$10+'СЕТ СН'!$G$5-'СЕТ СН'!$G$20</f>
        <v>3181.4527126499997</v>
      </c>
      <c r="E76" s="36">
        <f>SUMIFS(СВЦЭМ!$C$39:$C$782,СВЦЭМ!$A$39:$A$782,$A76,СВЦЭМ!$B$39:$B$782,E$47)+'СЕТ СН'!$G$12+СВЦЭМ!$D$10+'СЕТ СН'!$G$5-'СЕТ СН'!$G$20</f>
        <v>3087.9596848900001</v>
      </c>
      <c r="F76" s="36">
        <f>SUMIFS(СВЦЭМ!$C$39:$C$782,СВЦЭМ!$A$39:$A$782,$A76,СВЦЭМ!$B$39:$B$782,F$47)+'СЕТ СН'!$G$12+СВЦЭМ!$D$10+'СЕТ СН'!$G$5-'СЕТ СН'!$G$20</f>
        <v>3050.82747922</v>
      </c>
      <c r="G76" s="36">
        <f>SUMIFS(СВЦЭМ!$C$39:$C$782,СВЦЭМ!$A$39:$A$782,$A76,СВЦЭМ!$B$39:$B$782,G$47)+'СЕТ СН'!$G$12+СВЦЭМ!$D$10+'СЕТ СН'!$G$5-'СЕТ СН'!$G$20</f>
        <v>3033.8996494000003</v>
      </c>
      <c r="H76" s="36">
        <f>SUMIFS(СВЦЭМ!$C$39:$C$782,СВЦЭМ!$A$39:$A$782,$A76,СВЦЭМ!$B$39:$B$782,H$47)+'СЕТ СН'!$G$12+СВЦЭМ!$D$10+'СЕТ СН'!$G$5-'СЕТ СН'!$G$20</f>
        <v>2975.7587521100004</v>
      </c>
      <c r="I76" s="36">
        <f>SUMIFS(СВЦЭМ!$C$39:$C$782,СВЦЭМ!$A$39:$A$782,$A76,СВЦЭМ!$B$39:$B$782,I$47)+'СЕТ СН'!$G$12+СВЦЭМ!$D$10+'СЕТ СН'!$G$5-'СЕТ СН'!$G$20</f>
        <v>2989.7509646899998</v>
      </c>
      <c r="J76" s="36">
        <f>SUMIFS(СВЦЭМ!$C$39:$C$782,СВЦЭМ!$A$39:$A$782,$A76,СВЦЭМ!$B$39:$B$782,J$47)+'СЕТ СН'!$G$12+СВЦЭМ!$D$10+'СЕТ СН'!$G$5-'СЕТ СН'!$G$20</f>
        <v>2886.94169173</v>
      </c>
      <c r="K76" s="36">
        <f>SUMIFS(СВЦЭМ!$C$39:$C$782,СВЦЭМ!$A$39:$A$782,$A76,СВЦЭМ!$B$39:$B$782,K$47)+'СЕТ СН'!$G$12+СВЦЭМ!$D$10+'СЕТ СН'!$G$5-'СЕТ СН'!$G$20</f>
        <v>2887.6054823300001</v>
      </c>
      <c r="L76" s="36">
        <f>SUMIFS(СВЦЭМ!$C$39:$C$782,СВЦЭМ!$A$39:$A$782,$A76,СВЦЭМ!$B$39:$B$782,L$47)+'СЕТ СН'!$G$12+СВЦЭМ!$D$10+'СЕТ СН'!$G$5-'СЕТ СН'!$G$20</f>
        <v>2885.3728532099999</v>
      </c>
      <c r="M76" s="36">
        <f>SUMIFS(СВЦЭМ!$C$39:$C$782,СВЦЭМ!$A$39:$A$782,$A76,СВЦЭМ!$B$39:$B$782,M$47)+'СЕТ СН'!$G$12+СВЦЭМ!$D$10+'СЕТ СН'!$G$5-'СЕТ СН'!$G$20</f>
        <v>2966.7241685700001</v>
      </c>
      <c r="N76" s="36">
        <f>SUMIFS(СВЦЭМ!$C$39:$C$782,СВЦЭМ!$A$39:$A$782,$A76,СВЦЭМ!$B$39:$B$782,N$47)+'СЕТ СН'!$G$12+СВЦЭМ!$D$10+'СЕТ СН'!$G$5-'СЕТ СН'!$G$20</f>
        <v>3051.3444250399998</v>
      </c>
      <c r="O76" s="36">
        <f>SUMIFS(СВЦЭМ!$C$39:$C$782,СВЦЭМ!$A$39:$A$782,$A76,СВЦЭМ!$B$39:$B$782,O$47)+'СЕТ СН'!$G$12+СВЦЭМ!$D$10+'СЕТ СН'!$G$5-'СЕТ СН'!$G$20</f>
        <v>3047.3044916700001</v>
      </c>
      <c r="P76" s="36">
        <f>SUMIFS(СВЦЭМ!$C$39:$C$782,СВЦЭМ!$A$39:$A$782,$A76,СВЦЭМ!$B$39:$B$782,P$47)+'СЕТ СН'!$G$12+СВЦЭМ!$D$10+'СЕТ СН'!$G$5-'СЕТ СН'!$G$20</f>
        <v>3051.6883481499999</v>
      </c>
      <c r="Q76" s="36">
        <f>SUMIFS(СВЦЭМ!$C$39:$C$782,СВЦЭМ!$A$39:$A$782,$A76,СВЦЭМ!$B$39:$B$782,Q$47)+'СЕТ СН'!$G$12+СВЦЭМ!$D$10+'СЕТ СН'!$G$5-'СЕТ СН'!$G$20</f>
        <v>3046.7004157900001</v>
      </c>
      <c r="R76" s="36">
        <f>SUMIFS(СВЦЭМ!$C$39:$C$782,СВЦЭМ!$A$39:$A$782,$A76,СВЦЭМ!$B$39:$B$782,R$47)+'СЕТ СН'!$G$12+СВЦЭМ!$D$10+'СЕТ СН'!$G$5-'СЕТ СН'!$G$20</f>
        <v>2956.6690662700003</v>
      </c>
      <c r="S76" s="36">
        <f>SUMIFS(СВЦЭМ!$C$39:$C$782,СВЦЭМ!$A$39:$A$782,$A76,СВЦЭМ!$B$39:$B$782,S$47)+'СЕТ СН'!$G$12+СВЦЭМ!$D$10+'СЕТ СН'!$G$5-'СЕТ СН'!$G$20</f>
        <v>2868.6660811700003</v>
      </c>
      <c r="T76" s="36">
        <f>SUMIFS(СВЦЭМ!$C$39:$C$782,СВЦЭМ!$A$39:$A$782,$A76,СВЦЭМ!$B$39:$B$782,T$47)+'СЕТ СН'!$G$12+СВЦЭМ!$D$10+'СЕТ СН'!$G$5-'СЕТ СН'!$G$20</f>
        <v>2796.0551657400001</v>
      </c>
      <c r="U76" s="36">
        <f>SUMIFS(СВЦЭМ!$C$39:$C$782,СВЦЭМ!$A$39:$A$782,$A76,СВЦЭМ!$B$39:$B$782,U$47)+'СЕТ СН'!$G$12+СВЦЭМ!$D$10+'СЕТ СН'!$G$5-'СЕТ СН'!$G$20</f>
        <v>2819.2368959800001</v>
      </c>
      <c r="V76" s="36">
        <f>SUMIFS(СВЦЭМ!$C$39:$C$782,СВЦЭМ!$A$39:$A$782,$A76,СВЦЭМ!$B$39:$B$782,V$47)+'СЕТ СН'!$G$12+СВЦЭМ!$D$10+'СЕТ СН'!$G$5-'СЕТ СН'!$G$20</f>
        <v>2842.6877951400002</v>
      </c>
      <c r="W76" s="36">
        <f>SUMIFS(СВЦЭМ!$C$39:$C$782,СВЦЭМ!$A$39:$A$782,$A76,СВЦЭМ!$B$39:$B$782,W$47)+'СЕТ СН'!$G$12+СВЦЭМ!$D$10+'СЕТ СН'!$G$5-'СЕТ СН'!$G$20</f>
        <v>2851.9077443599999</v>
      </c>
      <c r="X76" s="36">
        <f>SUMIFS(СВЦЭМ!$C$39:$C$782,СВЦЭМ!$A$39:$A$782,$A76,СВЦЭМ!$B$39:$B$782,X$47)+'СЕТ СН'!$G$12+СВЦЭМ!$D$10+'СЕТ СН'!$G$5-'СЕТ СН'!$G$20</f>
        <v>2871.74948812</v>
      </c>
      <c r="Y76" s="36">
        <f>SUMIFS(СВЦЭМ!$C$39:$C$782,СВЦЭМ!$A$39:$A$782,$A76,СВЦЭМ!$B$39:$B$782,Y$47)+'СЕТ СН'!$G$12+СВЦЭМ!$D$10+'СЕТ СН'!$G$5-'СЕТ СН'!$G$20</f>
        <v>2871.53955933</v>
      </c>
    </row>
    <row r="77" spans="1:27" ht="15.75" x14ac:dyDescent="0.2">
      <c r="A77" s="35">
        <f t="shared" si="1"/>
        <v>44895</v>
      </c>
      <c r="B77" s="36">
        <f>SUMIFS(СВЦЭМ!$C$39:$C$782,СВЦЭМ!$A$39:$A$782,$A77,СВЦЭМ!$B$39:$B$782,B$47)+'СЕТ СН'!$G$12+СВЦЭМ!$D$10+'СЕТ СН'!$G$5-'СЕТ СН'!$G$20</f>
        <v>3048.5379638900004</v>
      </c>
      <c r="C77" s="36">
        <f>SUMIFS(СВЦЭМ!$C$39:$C$782,СВЦЭМ!$A$39:$A$782,$A77,СВЦЭМ!$B$39:$B$782,C$47)+'СЕТ СН'!$G$12+СВЦЭМ!$D$10+'СЕТ СН'!$G$5-'СЕТ СН'!$G$20</f>
        <v>3063.8975981100002</v>
      </c>
      <c r="D77" s="36">
        <f>SUMIFS(СВЦЭМ!$C$39:$C$782,СВЦЭМ!$A$39:$A$782,$A77,СВЦЭМ!$B$39:$B$782,D$47)+'СЕТ СН'!$G$12+СВЦЭМ!$D$10+'СЕТ СН'!$G$5-'СЕТ СН'!$G$20</f>
        <v>3118.3917115200002</v>
      </c>
      <c r="E77" s="36">
        <f>SUMIFS(СВЦЭМ!$C$39:$C$782,СВЦЭМ!$A$39:$A$782,$A77,СВЦЭМ!$B$39:$B$782,E$47)+'СЕТ СН'!$G$12+СВЦЭМ!$D$10+'СЕТ СН'!$G$5-'СЕТ СН'!$G$20</f>
        <v>3150.15661748</v>
      </c>
      <c r="F77" s="36">
        <f>SUMIFS(СВЦЭМ!$C$39:$C$782,СВЦЭМ!$A$39:$A$782,$A77,СВЦЭМ!$B$39:$B$782,F$47)+'СЕТ СН'!$G$12+СВЦЭМ!$D$10+'СЕТ СН'!$G$5-'СЕТ СН'!$G$20</f>
        <v>3131.82670203</v>
      </c>
      <c r="G77" s="36">
        <f>SUMIFS(СВЦЭМ!$C$39:$C$782,СВЦЭМ!$A$39:$A$782,$A77,СВЦЭМ!$B$39:$B$782,G$47)+'СЕТ СН'!$G$12+СВЦЭМ!$D$10+'СЕТ СН'!$G$5-'СЕТ СН'!$G$20</f>
        <v>3093.4268017900004</v>
      </c>
      <c r="H77" s="36">
        <f>SUMIFS(СВЦЭМ!$C$39:$C$782,СВЦЭМ!$A$39:$A$782,$A77,СВЦЭМ!$B$39:$B$782,H$47)+'СЕТ СН'!$G$12+СВЦЭМ!$D$10+'СЕТ СН'!$G$5-'СЕТ СН'!$G$20</f>
        <v>3061.7413401499998</v>
      </c>
      <c r="I77" s="36">
        <f>SUMIFS(СВЦЭМ!$C$39:$C$782,СВЦЭМ!$A$39:$A$782,$A77,СВЦЭМ!$B$39:$B$782,I$47)+'СЕТ СН'!$G$12+СВЦЭМ!$D$10+'СЕТ СН'!$G$5-'СЕТ СН'!$G$20</f>
        <v>3069.6556381400001</v>
      </c>
      <c r="J77" s="36">
        <f>SUMIFS(СВЦЭМ!$C$39:$C$782,СВЦЭМ!$A$39:$A$782,$A77,СВЦЭМ!$B$39:$B$782,J$47)+'СЕТ СН'!$G$12+СВЦЭМ!$D$10+'СЕТ СН'!$G$5-'СЕТ СН'!$G$20</f>
        <v>3026.7782165400004</v>
      </c>
      <c r="K77" s="36">
        <f>SUMIFS(СВЦЭМ!$C$39:$C$782,СВЦЭМ!$A$39:$A$782,$A77,СВЦЭМ!$B$39:$B$782,K$47)+'СЕТ СН'!$G$12+СВЦЭМ!$D$10+'СЕТ СН'!$G$5-'СЕТ СН'!$G$20</f>
        <v>2999.2607767700001</v>
      </c>
      <c r="L77" s="36">
        <f>SUMIFS(СВЦЭМ!$C$39:$C$782,СВЦЭМ!$A$39:$A$782,$A77,СВЦЭМ!$B$39:$B$782,L$47)+'СЕТ СН'!$G$12+СВЦЭМ!$D$10+'СЕТ СН'!$G$5-'СЕТ СН'!$G$20</f>
        <v>3007.8564705700001</v>
      </c>
      <c r="M77" s="36">
        <f>SUMIFS(СВЦЭМ!$C$39:$C$782,СВЦЭМ!$A$39:$A$782,$A77,СВЦЭМ!$B$39:$B$782,M$47)+'СЕТ СН'!$G$12+СВЦЭМ!$D$10+'СЕТ СН'!$G$5-'СЕТ СН'!$G$20</f>
        <v>3020.6914712500002</v>
      </c>
      <c r="N77" s="36">
        <f>SUMIFS(СВЦЭМ!$C$39:$C$782,СВЦЭМ!$A$39:$A$782,$A77,СВЦЭМ!$B$39:$B$782,N$47)+'СЕТ СН'!$G$12+СВЦЭМ!$D$10+'СЕТ СН'!$G$5-'СЕТ СН'!$G$20</f>
        <v>3040.1289795900002</v>
      </c>
      <c r="O77" s="36">
        <f>SUMIFS(СВЦЭМ!$C$39:$C$782,СВЦЭМ!$A$39:$A$782,$A77,СВЦЭМ!$B$39:$B$782,O$47)+'СЕТ СН'!$G$12+СВЦЭМ!$D$10+'СЕТ СН'!$G$5-'СЕТ СН'!$G$20</f>
        <v>3053.6222549900003</v>
      </c>
      <c r="P77" s="36">
        <f>SUMIFS(СВЦЭМ!$C$39:$C$782,СВЦЭМ!$A$39:$A$782,$A77,СВЦЭМ!$B$39:$B$782,P$47)+'СЕТ СН'!$G$12+СВЦЭМ!$D$10+'СЕТ СН'!$G$5-'СЕТ СН'!$G$20</f>
        <v>3059.9206968600001</v>
      </c>
      <c r="Q77" s="36">
        <f>SUMIFS(СВЦЭМ!$C$39:$C$782,СВЦЭМ!$A$39:$A$782,$A77,СВЦЭМ!$B$39:$B$782,Q$47)+'СЕТ СН'!$G$12+СВЦЭМ!$D$10+'СЕТ СН'!$G$5-'СЕТ СН'!$G$20</f>
        <v>3054.5220283999997</v>
      </c>
      <c r="R77" s="36">
        <f>SUMIFS(СВЦЭМ!$C$39:$C$782,СВЦЭМ!$A$39:$A$782,$A77,СВЦЭМ!$B$39:$B$782,R$47)+'СЕТ СН'!$G$12+СВЦЭМ!$D$10+'СЕТ СН'!$G$5-'СЕТ СН'!$G$20</f>
        <v>3051.08458952</v>
      </c>
      <c r="S77" s="36">
        <f>SUMIFS(СВЦЭМ!$C$39:$C$782,СВЦЭМ!$A$39:$A$782,$A77,СВЦЭМ!$B$39:$B$782,S$47)+'СЕТ СН'!$G$12+СВЦЭМ!$D$10+'СЕТ СН'!$G$5-'СЕТ СН'!$G$20</f>
        <v>3024.39333855</v>
      </c>
      <c r="T77" s="36">
        <f>SUMIFS(СВЦЭМ!$C$39:$C$782,СВЦЭМ!$A$39:$A$782,$A77,СВЦЭМ!$B$39:$B$782,T$47)+'СЕТ СН'!$G$12+СВЦЭМ!$D$10+'СЕТ СН'!$G$5-'СЕТ СН'!$G$20</f>
        <v>2983.1022968100001</v>
      </c>
      <c r="U77" s="36">
        <f>SUMIFS(СВЦЭМ!$C$39:$C$782,СВЦЭМ!$A$39:$A$782,$A77,СВЦЭМ!$B$39:$B$782,U$47)+'СЕТ СН'!$G$12+СВЦЭМ!$D$10+'СЕТ СН'!$G$5-'СЕТ СН'!$G$20</f>
        <v>3020.1819053099998</v>
      </c>
      <c r="V77" s="36">
        <f>SUMIFS(СВЦЭМ!$C$39:$C$782,СВЦЭМ!$A$39:$A$782,$A77,СВЦЭМ!$B$39:$B$782,V$47)+'СЕТ СН'!$G$12+СВЦЭМ!$D$10+'СЕТ СН'!$G$5-'СЕТ СН'!$G$20</f>
        <v>3057.3453810199999</v>
      </c>
      <c r="W77" s="36">
        <f>SUMIFS(СВЦЭМ!$C$39:$C$782,СВЦЭМ!$A$39:$A$782,$A77,СВЦЭМ!$B$39:$B$782,W$47)+'СЕТ СН'!$G$12+СВЦЭМ!$D$10+'СЕТ СН'!$G$5-'СЕТ СН'!$G$20</f>
        <v>3084.4436717099998</v>
      </c>
      <c r="X77" s="36">
        <f>SUMIFS(СВЦЭМ!$C$39:$C$782,СВЦЭМ!$A$39:$A$782,$A77,СВЦЭМ!$B$39:$B$782,X$47)+'СЕТ СН'!$G$12+СВЦЭМ!$D$10+'СЕТ СН'!$G$5-'СЕТ СН'!$G$20</f>
        <v>3098.4275800100004</v>
      </c>
      <c r="Y77" s="36">
        <f>SUMIFS(СВЦЭМ!$C$39:$C$782,СВЦЭМ!$A$39:$A$782,$A77,СВЦЭМ!$B$39:$B$782,Y$47)+'СЕТ СН'!$G$12+СВЦЭМ!$D$10+'СЕТ СН'!$G$5-'СЕТ СН'!$G$20</f>
        <v>3106.2857395199999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01.11.2022</v>
      </c>
      <c r="B84" s="36">
        <f>SUMIFS(СВЦЭМ!$C$39:$C$782,СВЦЭМ!$A$39:$A$782,$A84,СВЦЭМ!$B$39:$B$782,B$83)+'СЕТ СН'!$H$12+СВЦЭМ!$D$10+'СЕТ СН'!$H$5-'СЕТ СН'!$H$20</f>
        <v>3184.2158839200001</v>
      </c>
      <c r="C84" s="36">
        <f>SUMIFS(СВЦЭМ!$C$39:$C$782,СВЦЭМ!$A$39:$A$782,$A84,СВЦЭМ!$B$39:$B$782,C$83)+'СЕТ СН'!$H$12+СВЦЭМ!$D$10+'СЕТ СН'!$H$5-'СЕТ СН'!$H$20</f>
        <v>3219.4864429499999</v>
      </c>
      <c r="D84" s="36">
        <f>SUMIFS(СВЦЭМ!$C$39:$C$782,СВЦЭМ!$A$39:$A$782,$A84,СВЦЭМ!$B$39:$B$782,D$83)+'СЕТ СН'!$H$12+СВЦЭМ!$D$10+'СЕТ СН'!$H$5-'СЕТ СН'!$H$20</f>
        <v>3263.2297045199998</v>
      </c>
      <c r="E84" s="36">
        <f>SUMIFS(СВЦЭМ!$C$39:$C$782,СВЦЭМ!$A$39:$A$782,$A84,СВЦЭМ!$B$39:$B$782,E$83)+'СЕТ СН'!$H$12+СВЦЭМ!$D$10+'СЕТ СН'!$H$5-'СЕТ СН'!$H$20</f>
        <v>3259.7801710699996</v>
      </c>
      <c r="F84" s="36">
        <f>SUMIFS(СВЦЭМ!$C$39:$C$782,СВЦЭМ!$A$39:$A$782,$A84,СВЦЭМ!$B$39:$B$782,F$83)+'СЕТ СН'!$H$12+СВЦЭМ!$D$10+'СЕТ СН'!$H$5-'СЕТ СН'!$H$20</f>
        <v>3254.8175524899998</v>
      </c>
      <c r="G84" s="36">
        <f>SUMIFS(СВЦЭМ!$C$39:$C$782,СВЦЭМ!$A$39:$A$782,$A84,СВЦЭМ!$B$39:$B$782,G$83)+'СЕТ СН'!$H$12+СВЦЭМ!$D$10+'СЕТ СН'!$H$5-'СЕТ СН'!$H$20</f>
        <v>3232.3313878600002</v>
      </c>
      <c r="H84" s="36">
        <f>SUMIFS(СВЦЭМ!$C$39:$C$782,СВЦЭМ!$A$39:$A$782,$A84,СВЦЭМ!$B$39:$B$782,H$83)+'СЕТ СН'!$H$12+СВЦЭМ!$D$10+'СЕТ СН'!$H$5-'СЕТ СН'!$H$20</f>
        <v>3159.08484838</v>
      </c>
      <c r="I84" s="36">
        <f>SUMIFS(СВЦЭМ!$C$39:$C$782,СВЦЭМ!$A$39:$A$782,$A84,СВЦЭМ!$B$39:$B$782,I$83)+'СЕТ СН'!$H$12+СВЦЭМ!$D$10+'СЕТ СН'!$H$5-'СЕТ СН'!$H$20</f>
        <v>3158.16302374</v>
      </c>
      <c r="J84" s="36">
        <f>SUMIFS(СВЦЭМ!$C$39:$C$782,СВЦЭМ!$A$39:$A$782,$A84,СВЦЭМ!$B$39:$B$782,J$83)+'СЕТ СН'!$H$12+СВЦЭМ!$D$10+'СЕТ СН'!$H$5-'СЕТ СН'!$H$20</f>
        <v>3126.1704538399999</v>
      </c>
      <c r="K84" s="36">
        <f>SUMIFS(СВЦЭМ!$C$39:$C$782,СВЦЭМ!$A$39:$A$782,$A84,СВЦЭМ!$B$39:$B$782,K$83)+'СЕТ СН'!$H$12+СВЦЭМ!$D$10+'СЕТ СН'!$H$5-'СЕТ СН'!$H$20</f>
        <v>3103.1476311500001</v>
      </c>
      <c r="L84" s="36">
        <f>SUMIFS(СВЦЭМ!$C$39:$C$782,СВЦЭМ!$A$39:$A$782,$A84,СВЦЭМ!$B$39:$B$782,L$83)+'СЕТ СН'!$H$12+СВЦЭМ!$D$10+'СЕТ СН'!$H$5-'СЕТ СН'!$H$20</f>
        <v>3118.3463207</v>
      </c>
      <c r="M84" s="36">
        <f>SUMIFS(СВЦЭМ!$C$39:$C$782,СВЦЭМ!$A$39:$A$782,$A84,СВЦЭМ!$B$39:$B$782,M$83)+'СЕТ СН'!$H$12+СВЦЭМ!$D$10+'СЕТ СН'!$H$5-'СЕТ СН'!$H$20</f>
        <v>3149.9934404699998</v>
      </c>
      <c r="N84" s="36">
        <f>SUMIFS(СВЦЭМ!$C$39:$C$782,СВЦЭМ!$A$39:$A$782,$A84,СВЦЭМ!$B$39:$B$782,N$83)+'СЕТ СН'!$H$12+СВЦЭМ!$D$10+'СЕТ СН'!$H$5-'СЕТ СН'!$H$20</f>
        <v>3162.4398248399998</v>
      </c>
      <c r="O84" s="36">
        <f>SUMIFS(СВЦЭМ!$C$39:$C$782,СВЦЭМ!$A$39:$A$782,$A84,СВЦЭМ!$B$39:$B$782,O$83)+'СЕТ СН'!$H$12+СВЦЭМ!$D$10+'СЕТ СН'!$H$5-'СЕТ СН'!$H$20</f>
        <v>3145.7990797100001</v>
      </c>
      <c r="P84" s="36">
        <f>SUMIFS(СВЦЭМ!$C$39:$C$782,СВЦЭМ!$A$39:$A$782,$A84,СВЦЭМ!$B$39:$B$782,P$83)+'СЕТ СН'!$H$12+СВЦЭМ!$D$10+'СЕТ СН'!$H$5-'СЕТ СН'!$H$20</f>
        <v>3154.5688894</v>
      </c>
      <c r="Q84" s="36">
        <f>SUMIFS(СВЦЭМ!$C$39:$C$782,СВЦЭМ!$A$39:$A$782,$A84,СВЦЭМ!$B$39:$B$782,Q$83)+'СЕТ СН'!$H$12+СВЦЭМ!$D$10+'СЕТ СН'!$H$5-'СЕТ СН'!$H$20</f>
        <v>3157.6540863499999</v>
      </c>
      <c r="R84" s="36">
        <f>SUMIFS(СВЦЭМ!$C$39:$C$782,СВЦЭМ!$A$39:$A$782,$A84,СВЦЭМ!$B$39:$B$782,R$83)+'СЕТ СН'!$H$12+СВЦЭМ!$D$10+'СЕТ СН'!$H$5-'СЕТ СН'!$H$20</f>
        <v>3132.9238870999998</v>
      </c>
      <c r="S84" s="36">
        <f>SUMIFS(СВЦЭМ!$C$39:$C$782,СВЦЭМ!$A$39:$A$782,$A84,СВЦЭМ!$B$39:$B$782,S$83)+'СЕТ СН'!$H$12+СВЦЭМ!$D$10+'СЕТ СН'!$H$5-'СЕТ СН'!$H$20</f>
        <v>3078.9879418099999</v>
      </c>
      <c r="T84" s="36">
        <f>SUMIFS(СВЦЭМ!$C$39:$C$782,СВЦЭМ!$A$39:$A$782,$A84,СВЦЭМ!$B$39:$B$782,T$83)+'СЕТ СН'!$H$12+СВЦЭМ!$D$10+'СЕТ СН'!$H$5-'СЕТ СН'!$H$20</f>
        <v>3078.6377517999999</v>
      </c>
      <c r="U84" s="36">
        <f>SUMIFS(СВЦЭМ!$C$39:$C$782,СВЦЭМ!$A$39:$A$782,$A84,СВЦЭМ!$B$39:$B$782,U$83)+'СЕТ СН'!$H$12+СВЦЭМ!$D$10+'СЕТ СН'!$H$5-'СЕТ СН'!$H$20</f>
        <v>3095.9000778499999</v>
      </c>
      <c r="V84" s="36">
        <f>SUMIFS(СВЦЭМ!$C$39:$C$782,СВЦЭМ!$A$39:$A$782,$A84,СВЦЭМ!$B$39:$B$782,V$83)+'СЕТ СН'!$H$12+СВЦЭМ!$D$10+'СЕТ СН'!$H$5-'СЕТ СН'!$H$20</f>
        <v>3124.3415294899996</v>
      </c>
      <c r="W84" s="36">
        <f>SUMIFS(СВЦЭМ!$C$39:$C$782,СВЦЭМ!$A$39:$A$782,$A84,СВЦЭМ!$B$39:$B$782,W$83)+'СЕТ СН'!$H$12+СВЦЭМ!$D$10+'СЕТ СН'!$H$5-'СЕТ СН'!$H$20</f>
        <v>3118.0007455699997</v>
      </c>
      <c r="X84" s="36">
        <f>SUMIFS(СВЦЭМ!$C$39:$C$782,СВЦЭМ!$A$39:$A$782,$A84,СВЦЭМ!$B$39:$B$782,X$83)+'СЕТ СН'!$H$12+СВЦЭМ!$D$10+'СЕТ СН'!$H$5-'СЕТ СН'!$H$20</f>
        <v>3184.1853877899998</v>
      </c>
      <c r="Y84" s="36">
        <f>SUMIFS(СВЦЭМ!$C$39:$C$782,СВЦЭМ!$A$39:$A$782,$A84,СВЦЭМ!$B$39:$B$782,Y$83)+'СЕТ СН'!$H$12+СВЦЭМ!$D$10+'СЕТ СН'!$H$5-'СЕТ СН'!$H$20</f>
        <v>3221.7725451299998</v>
      </c>
    </row>
    <row r="85" spans="1:25" ht="15.75" x14ac:dyDescent="0.2">
      <c r="A85" s="35">
        <f>A84+1</f>
        <v>44867</v>
      </c>
      <c r="B85" s="36">
        <f>SUMIFS(СВЦЭМ!$C$39:$C$782,СВЦЭМ!$A$39:$A$782,$A85,СВЦЭМ!$B$39:$B$782,B$83)+'СЕТ СН'!$H$12+СВЦЭМ!$D$10+'СЕТ СН'!$H$5-'СЕТ СН'!$H$20</f>
        <v>3177.8858164799999</v>
      </c>
      <c r="C85" s="36">
        <f>SUMIFS(СВЦЭМ!$C$39:$C$782,СВЦЭМ!$A$39:$A$782,$A85,СВЦЭМ!$B$39:$B$782,C$83)+'СЕТ СН'!$H$12+СВЦЭМ!$D$10+'СЕТ СН'!$H$5-'СЕТ СН'!$H$20</f>
        <v>3212.16984168</v>
      </c>
      <c r="D85" s="36">
        <f>SUMIFS(СВЦЭМ!$C$39:$C$782,СВЦЭМ!$A$39:$A$782,$A85,СВЦЭМ!$B$39:$B$782,D$83)+'СЕТ СН'!$H$12+СВЦЭМ!$D$10+'СЕТ СН'!$H$5-'СЕТ СН'!$H$20</f>
        <v>3253.5634570100001</v>
      </c>
      <c r="E85" s="36">
        <f>SUMIFS(СВЦЭМ!$C$39:$C$782,СВЦЭМ!$A$39:$A$782,$A85,СВЦЭМ!$B$39:$B$782,E$83)+'СЕТ СН'!$H$12+СВЦЭМ!$D$10+'СЕТ СН'!$H$5-'СЕТ СН'!$H$20</f>
        <v>3237.8663524599997</v>
      </c>
      <c r="F85" s="36">
        <f>SUMIFS(СВЦЭМ!$C$39:$C$782,СВЦЭМ!$A$39:$A$782,$A85,СВЦЭМ!$B$39:$B$782,F$83)+'СЕТ СН'!$H$12+СВЦЭМ!$D$10+'СЕТ СН'!$H$5-'СЕТ СН'!$H$20</f>
        <v>3239.13613308</v>
      </c>
      <c r="G85" s="36">
        <f>SUMIFS(СВЦЭМ!$C$39:$C$782,СВЦЭМ!$A$39:$A$782,$A85,СВЦЭМ!$B$39:$B$782,G$83)+'СЕТ СН'!$H$12+СВЦЭМ!$D$10+'СЕТ СН'!$H$5-'СЕТ СН'!$H$20</f>
        <v>3252.3949951</v>
      </c>
      <c r="H85" s="36">
        <f>SUMIFS(СВЦЭМ!$C$39:$C$782,СВЦЭМ!$A$39:$A$782,$A85,СВЦЭМ!$B$39:$B$782,H$83)+'СЕТ СН'!$H$12+СВЦЭМ!$D$10+'СЕТ СН'!$H$5-'СЕТ СН'!$H$20</f>
        <v>3192.0845968200001</v>
      </c>
      <c r="I85" s="36">
        <f>SUMIFS(СВЦЭМ!$C$39:$C$782,СВЦЭМ!$A$39:$A$782,$A85,СВЦЭМ!$B$39:$B$782,I$83)+'СЕТ СН'!$H$12+СВЦЭМ!$D$10+'СЕТ СН'!$H$5-'СЕТ СН'!$H$20</f>
        <v>3190.8172683299999</v>
      </c>
      <c r="J85" s="36">
        <f>SUMIFS(СВЦЭМ!$C$39:$C$782,СВЦЭМ!$A$39:$A$782,$A85,СВЦЭМ!$B$39:$B$782,J$83)+'СЕТ СН'!$H$12+СВЦЭМ!$D$10+'СЕТ СН'!$H$5-'СЕТ СН'!$H$20</f>
        <v>3144.3093832599998</v>
      </c>
      <c r="K85" s="36">
        <f>SUMIFS(СВЦЭМ!$C$39:$C$782,СВЦЭМ!$A$39:$A$782,$A85,СВЦЭМ!$B$39:$B$782,K$83)+'СЕТ СН'!$H$12+СВЦЭМ!$D$10+'СЕТ СН'!$H$5-'СЕТ СН'!$H$20</f>
        <v>3128.8435061299997</v>
      </c>
      <c r="L85" s="36">
        <f>SUMIFS(СВЦЭМ!$C$39:$C$782,СВЦЭМ!$A$39:$A$782,$A85,СВЦЭМ!$B$39:$B$782,L$83)+'СЕТ СН'!$H$12+СВЦЭМ!$D$10+'СЕТ СН'!$H$5-'СЕТ СН'!$H$20</f>
        <v>3112.20262714</v>
      </c>
      <c r="M85" s="36">
        <f>SUMIFS(СВЦЭМ!$C$39:$C$782,СВЦЭМ!$A$39:$A$782,$A85,СВЦЭМ!$B$39:$B$782,M$83)+'СЕТ СН'!$H$12+СВЦЭМ!$D$10+'СЕТ СН'!$H$5-'СЕТ СН'!$H$20</f>
        <v>3124.1573479299996</v>
      </c>
      <c r="N85" s="36">
        <f>SUMIFS(СВЦЭМ!$C$39:$C$782,СВЦЭМ!$A$39:$A$782,$A85,СВЦЭМ!$B$39:$B$782,N$83)+'СЕТ СН'!$H$12+СВЦЭМ!$D$10+'СЕТ СН'!$H$5-'СЕТ СН'!$H$20</f>
        <v>3166.4884405900002</v>
      </c>
      <c r="O85" s="36">
        <f>SUMIFS(СВЦЭМ!$C$39:$C$782,СВЦЭМ!$A$39:$A$782,$A85,СВЦЭМ!$B$39:$B$782,O$83)+'СЕТ СН'!$H$12+СВЦЭМ!$D$10+'СЕТ СН'!$H$5-'СЕТ СН'!$H$20</f>
        <v>3146.7939408499997</v>
      </c>
      <c r="P85" s="36">
        <f>SUMIFS(СВЦЭМ!$C$39:$C$782,СВЦЭМ!$A$39:$A$782,$A85,СВЦЭМ!$B$39:$B$782,P$83)+'СЕТ СН'!$H$12+СВЦЭМ!$D$10+'СЕТ СН'!$H$5-'СЕТ СН'!$H$20</f>
        <v>3157.3764358600001</v>
      </c>
      <c r="Q85" s="36">
        <f>SUMIFS(СВЦЭМ!$C$39:$C$782,СВЦЭМ!$A$39:$A$782,$A85,СВЦЭМ!$B$39:$B$782,Q$83)+'СЕТ СН'!$H$12+СВЦЭМ!$D$10+'СЕТ СН'!$H$5-'СЕТ СН'!$H$20</f>
        <v>3157.4148587899999</v>
      </c>
      <c r="R85" s="36">
        <f>SUMIFS(СВЦЭМ!$C$39:$C$782,СВЦЭМ!$A$39:$A$782,$A85,СВЦЭМ!$B$39:$B$782,R$83)+'СЕТ СН'!$H$12+СВЦЭМ!$D$10+'СЕТ СН'!$H$5-'СЕТ СН'!$H$20</f>
        <v>3148.1308061299997</v>
      </c>
      <c r="S85" s="36">
        <f>SUMIFS(СВЦЭМ!$C$39:$C$782,СВЦЭМ!$A$39:$A$782,$A85,СВЦЭМ!$B$39:$B$782,S$83)+'СЕТ СН'!$H$12+СВЦЭМ!$D$10+'СЕТ СН'!$H$5-'СЕТ СН'!$H$20</f>
        <v>3131.5294103299998</v>
      </c>
      <c r="T85" s="36">
        <f>SUMIFS(СВЦЭМ!$C$39:$C$782,СВЦЭМ!$A$39:$A$782,$A85,СВЦЭМ!$B$39:$B$782,T$83)+'СЕТ СН'!$H$12+СВЦЭМ!$D$10+'СЕТ СН'!$H$5-'СЕТ СН'!$H$20</f>
        <v>3101.70723292</v>
      </c>
      <c r="U85" s="36">
        <f>SUMIFS(СВЦЭМ!$C$39:$C$782,СВЦЭМ!$A$39:$A$782,$A85,СВЦЭМ!$B$39:$B$782,U$83)+'СЕТ СН'!$H$12+СВЦЭМ!$D$10+'СЕТ СН'!$H$5-'СЕТ СН'!$H$20</f>
        <v>3095.70258259</v>
      </c>
      <c r="V85" s="36">
        <f>SUMIFS(СВЦЭМ!$C$39:$C$782,СВЦЭМ!$A$39:$A$782,$A85,СВЦЭМ!$B$39:$B$782,V$83)+'СЕТ СН'!$H$12+СВЦЭМ!$D$10+'СЕТ СН'!$H$5-'СЕТ СН'!$H$20</f>
        <v>3132.8972363799999</v>
      </c>
      <c r="W85" s="36">
        <f>SUMIFS(СВЦЭМ!$C$39:$C$782,СВЦЭМ!$A$39:$A$782,$A85,СВЦЭМ!$B$39:$B$782,W$83)+'СЕТ СН'!$H$12+СВЦЭМ!$D$10+'СЕТ СН'!$H$5-'СЕТ СН'!$H$20</f>
        <v>3145.2845155199998</v>
      </c>
      <c r="X85" s="36">
        <f>SUMIFS(СВЦЭМ!$C$39:$C$782,СВЦЭМ!$A$39:$A$782,$A85,СВЦЭМ!$B$39:$B$782,X$83)+'СЕТ СН'!$H$12+СВЦЭМ!$D$10+'СЕТ СН'!$H$5-'СЕТ СН'!$H$20</f>
        <v>3172.2572420500001</v>
      </c>
      <c r="Y85" s="36">
        <f>SUMIFS(СВЦЭМ!$C$39:$C$782,СВЦЭМ!$A$39:$A$782,$A85,СВЦЭМ!$B$39:$B$782,Y$83)+'СЕТ СН'!$H$12+СВЦЭМ!$D$10+'СЕТ СН'!$H$5-'СЕТ СН'!$H$20</f>
        <v>3200.8818956599998</v>
      </c>
    </row>
    <row r="86" spans="1:25" ht="15.75" x14ac:dyDescent="0.2">
      <c r="A86" s="35">
        <f t="shared" ref="A86:A113" si="2">A85+1</f>
        <v>44868</v>
      </c>
      <c r="B86" s="36">
        <f>SUMIFS(СВЦЭМ!$C$39:$C$782,СВЦЭМ!$A$39:$A$782,$A86,СВЦЭМ!$B$39:$B$782,B$83)+'СЕТ СН'!$H$12+СВЦЭМ!$D$10+'СЕТ СН'!$H$5-'СЕТ СН'!$H$20</f>
        <v>3201.0784998099998</v>
      </c>
      <c r="C86" s="36">
        <f>SUMIFS(СВЦЭМ!$C$39:$C$782,СВЦЭМ!$A$39:$A$782,$A86,СВЦЭМ!$B$39:$B$782,C$83)+'СЕТ СН'!$H$12+СВЦЭМ!$D$10+'СЕТ СН'!$H$5-'СЕТ СН'!$H$20</f>
        <v>3230.2896533100002</v>
      </c>
      <c r="D86" s="36">
        <f>SUMIFS(СВЦЭМ!$C$39:$C$782,СВЦЭМ!$A$39:$A$782,$A86,СВЦЭМ!$B$39:$B$782,D$83)+'СЕТ СН'!$H$12+СВЦЭМ!$D$10+'СЕТ СН'!$H$5-'СЕТ СН'!$H$20</f>
        <v>3253.9778871399999</v>
      </c>
      <c r="E86" s="36">
        <f>SUMIFS(СВЦЭМ!$C$39:$C$782,СВЦЭМ!$A$39:$A$782,$A86,СВЦЭМ!$B$39:$B$782,E$83)+'СЕТ СН'!$H$12+СВЦЭМ!$D$10+'СЕТ СН'!$H$5-'СЕТ СН'!$H$20</f>
        <v>3219.1827176400002</v>
      </c>
      <c r="F86" s="36">
        <f>SUMIFS(СВЦЭМ!$C$39:$C$782,СВЦЭМ!$A$39:$A$782,$A86,СВЦЭМ!$B$39:$B$782,F$83)+'СЕТ СН'!$H$12+СВЦЭМ!$D$10+'СЕТ СН'!$H$5-'СЕТ СН'!$H$20</f>
        <v>3196.8753113399998</v>
      </c>
      <c r="G86" s="36">
        <f>SUMIFS(СВЦЭМ!$C$39:$C$782,СВЦЭМ!$A$39:$A$782,$A86,СВЦЭМ!$B$39:$B$782,G$83)+'СЕТ СН'!$H$12+СВЦЭМ!$D$10+'СЕТ СН'!$H$5-'СЕТ СН'!$H$20</f>
        <v>3155.3805856600002</v>
      </c>
      <c r="H86" s="36">
        <f>SUMIFS(СВЦЭМ!$C$39:$C$782,СВЦЭМ!$A$39:$A$782,$A86,СВЦЭМ!$B$39:$B$782,H$83)+'СЕТ СН'!$H$12+СВЦЭМ!$D$10+'СЕТ СН'!$H$5-'СЕТ СН'!$H$20</f>
        <v>3112.31822543</v>
      </c>
      <c r="I86" s="36">
        <f>SUMIFS(СВЦЭМ!$C$39:$C$782,СВЦЭМ!$A$39:$A$782,$A86,СВЦЭМ!$B$39:$B$782,I$83)+'СЕТ СН'!$H$12+СВЦЭМ!$D$10+'СЕТ СН'!$H$5-'СЕТ СН'!$H$20</f>
        <v>3085.9358749599996</v>
      </c>
      <c r="J86" s="36">
        <f>SUMIFS(СВЦЭМ!$C$39:$C$782,СВЦЭМ!$A$39:$A$782,$A86,СВЦЭМ!$B$39:$B$782,J$83)+'СЕТ СН'!$H$12+СВЦЭМ!$D$10+'СЕТ СН'!$H$5-'СЕТ СН'!$H$20</f>
        <v>3051.3195379099998</v>
      </c>
      <c r="K86" s="36">
        <f>SUMIFS(СВЦЭМ!$C$39:$C$782,СВЦЭМ!$A$39:$A$782,$A86,СВЦЭМ!$B$39:$B$782,K$83)+'СЕТ СН'!$H$12+СВЦЭМ!$D$10+'СЕТ СН'!$H$5-'СЕТ СН'!$H$20</f>
        <v>3073.9618338</v>
      </c>
      <c r="L86" s="36">
        <f>SUMIFS(СВЦЭМ!$C$39:$C$782,СВЦЭМ!$A$39:$A$782,$A86,СВЦЭМ!$B$39:$B$782,L$83)+'СЕТ СН'!$H$12+СВЦЭМ!$D$10+'СЕТ СН'!$H$5-'СЕТ СН'!$H$20</f>
        <v>3101.8865682999999</v>
      </c>
      <c r="M86" s="36">
        <f>SUMIFS(СВЦЭМ!$C$39:$C$782,СВЦЭМ!$A$39:$A$782,$A86,СВЦЭМ!$B$39:$B$782,M$83)+'СЕТ СН'!$H$12+СВЦЭМ!$D$10+'СЕТ СН'!$H$5-'СЕТ СН'!$H$20</f>
        <v>3135.49677488</v>
      </c>
      <c r="N86" s="36">
        <f>SUMIFS(СВЦЭМ!$C$39:$C$782,СВЦЭМ!$A$39:$A$782,$A86,СВЦЭМ!$B$39:$B$782,N$83)+'СЕТ СН'!$H$12+СВЦЭМ!$D$10+'СЕТ СН'!$H$5-'СЕТ СН'!$H$20</f>
        <v>3136.2891876399999</v>
      </c>
      <c r="O86" s="36">
        <f>SUMIFS(СВЦЭМ!$C$39:$C$782,СВЦЭМ!$A$39:$A$782,$A86,СВЦЭМ!$B$39:$B$782,O$83)+'СЕТ СН'!$H$12+СВЦЭМ!$D$10+'СЕТ СН'!$H$5-'СЕТ СН'!$H$20</f>
        <v>3138.7355229799996</v>
      </c>
      <c r="P86" s="36">
        <f>SUMIFS(СВЦЭМ!$C$39:$C$782,СВЦЭМ!$A$39:$A$782,$A86,СВЦЭМ!$B$39:$B$782,P$83)+'СЕТ СН'!$H$12+СВЦЭМ!$D$10+'СЕТ СН'!$H$5-'СЕТ СН'!$H$20</f>
        <v>3140.9005309899999</v>
      </c>
      <c r="Q86" s="36">
        <f>SUMIFS(СВЦЭМ!$C$39:$C$782,СВЦЭМ!$A$39:$A$782,$A86,СВЦЭМ!$B$39:$B$782,Q$83)+'СЕТ СН'!$H$12+СВЦЭМ!$D$10+'СЕТ СН'!$H$5-'СЕТ СН'!$H$20</f>
        <v>3140.8203998399999</v>
      </c>
      <c r="R86" s="36">
        <f>SUMIFS(СВЦЭМ!$C$39:$C$782,СВЦЭМ!$A$39:$A$782,$A86,СВЦЭМ!$B$39:$B$782,R$83)+'СЕТ СН'!$H$12+СВЦЭМ!$D$10+'СЕТ СН'!$H$5-'СЕТ СН'!$H$20</f>
        <v>3103.7464887699998</v>
      </c>
      <c r="S86" s="36">
        <f>SUMIFS(СВЦЭМ!$C$39:$C$782,СВЦЭМ!$A$39:$A$782,$A86,СВЦЭМ!$B$39:$B$782,S$83)+'СЕТ СН'!$H$12+СВЦЭМ!$D$10+'СЕТ СН'!$H$5-'СЕТ СН'!$H$20</f>
        <v>3066.2500415999998</v>
      </c>
      <c r="T86" s="36">
        <f>SUMIFS(СВЦЭМ!$C$39:$C$782,СВЦЭМ!$A$39:$A$782,$A86,СВЦЭМ!$B$39:$B$782,T$83)+'СЕТ СН'!$H$12+СВЦЭМ!$D$10+'СЕТ СН'!$H$5-'СЕТ СН'!$H$20</f>
        <v>3056.8181428899998</v>
      </c>
      <c r="U86" s="36">
        <f>SUMIFS(СВЦЭМ!$C$39:$C$782,СВЦЭМ!$A$39:$A$782,$A86,СВЦЭМ!$B$39:$B$782,U$83)+'СЕТ СН'!$H$12+СВЦЭМ!$D$10+'СЕТ СН'!$H$5-'СЕТ СН'!$H$20</f>
        <v>3065.2718722399995</v>
      </c>
      <c r="V86" s="36">
        <f>SUMIFS(СВЦЭМ!$C$39:$C$782,СВЦЭМ!$A$39:$A$782,$A86,СВЦЭМ!$B$39:$B$782,V$83)+'СЕТ СН'!$H$12+СВЦЭМ!$D$10+'СЕТ СН'!$H$5-'СЕТ СН'!$H$20</f>
        <v>3070.0023759599999</v>
      </c>
      <c r="W86" s="36">
        <f>SUMIFS(СВЦЭМ!$C$39:$C$782,СВЦЭМ!$A$39:$A$782,$A86,СВЦЭМ!$B$39:$B$782,W$83)+'СЕТ СН'!$H$12+СВЦЭМ!$D$10+'СЕТ СН'!$H$5-'СЕТ СН'!$H$20</f>
        <v>3061.4411895399999</v>
      </c>
      <c r="X86" s="36">
        <f>SUMIFS(СВЦЭМ!$C$39:$C$782,СВЦЭМ!$A$39:$A$782,$A86,СВЦЭМ!$B$39:$B$782,X$83)+'СЕТ СН'!$H$12+СВЦЭМ!$D$10+'СЕТ СН'!$H$5-'СЕТ СН'!$H$20</f>
        <v>3096.3461431999999</v>
      </c>
      <c r="Y86" s="36">
        <f>SUMIFS(СВЦЭМ!$C$39:$C$782,СВЦЭМ!$A$39:$A$782,$A86,СВЦЭМ!$B$39:$B$782,Y$83)+'СЕТ СН'!$H$12+СВЦЭМ!$D$10+'СЕТ СН'!$H$5-'СЕТ СН'!$H$20</f>
        <v>3143.1916363</v>
      </c>
    </row>
    <row r="87" spans="1:25" ht="15.75" x14ac:dyDescent="0.2">
      <c r="A87" s="35">
        <f t="shared" si="2"/>
        <v>44869</v>
      </c>
      <c r="B87" s="36">
        <f>SUMIFS(СВЦЭМ!$C$39:$C$782,СВЦЭМ!$A$39:$A$782,$A87,СВЦЭМ!$B$39:$B$782,B$83)+'СЕТ СН'!$H$12+СВЦЭМ!$D$10+'СЕТ СН'!$H$5-'СЕТ СН'!$H$20</f>
        <v>3079.74406533</v>
      </c>
      <c r="C87" s="36">
        <f>SUMIFS(СВЦЭМ!$C$39:$C$782,СВЦЭМ!$A$39:$A$782,$A87,СВЦЭМ!$B$39:$B$782,C$83)+'СЕТ СН'!$H$12+СВЦЭМ!$D$10+'СЕТ СН'!$H$5-'СЕТ СН'!$H$20</f>
        <v>3121.2936342399998</v>
      </c>
      <c r="D87" s="36">
        <f>SUMIFS(СВЦЭМ!$C$39:$C$782,СВЦЭМ!$A$39:$A$782,$A87,СВЦЭМ!$B$39:$B$782,D$83)+'СЕТ СН'!$H$12+СВЦЭМ!$D$10+'СЕТ СН'!$H$5-'СЕТ СН'!$H$20</f>
        <v>3185.0980019799999</v>
      </c>
      <c r="E87" s="36">
        <f>SUMIFS(СВЦЭМ!$C$39:$C$782,СВЦЭМ!$A$39:$A$782,$A87,СВЦЭМ!$B$39:$B$782,E$83)+'СЕТ СН'!$H$12+СВЦЭМ!$D$10+'СЕТ СН'!$H$5-'СЕТ СН'!$H$20</f>
        <v>3183.7359554099999</v>
      </c>
      <c r="F87" s="36">
        <f>SUMIFS(СВЦЭМ!$C$39:$C$782,СВЦЭМ!$A$39:$A$782,$A87,СВЦЭМ!$B$39:$B$782,F$83)+'СЕТ СН'!$H$12+СВЦЭМ!$D$10+'СЕТ СН'!$H$5-'СЕТ СН'!$H$20</f>
        <v>3189.05107004</v>
      </c>
      <c r="G87" s="36">
        <f>SUMIFS(СВЦЭМ!$C$39:$C$782,СВЦЭМ!$A$39:$A$782,$A87,СВЦЭМ!$B$39:$B$782,G$83)+'СЕТ СН'!$H$12+СВЦЭМ!$D$10+'СЕТ СН'!$H$5-'СЕТ СН'!$H$20</f>
        <v>3208.3070898400001</v>
      </c>
      <c r="H87" s="36">
        <f>SUMIFS(СВЦЭМ!$C$39:$C$782,СВЦЭМ!$A$39:$A$782,$A87,СВЦЭМ!$B$39:$B$782,H$83)+'СЕТ СН'!$H$12+СВЦЭМ!$D$10+'СЕТ СН'!$H$5-'СЕТ СН'!$H$20</f>
        <v>3187.8690770399999</v>
      </c>
      <c r="I87" s="36">
        <f>SUMIFS(СВЦЭМ!$C$39:$C$782,СВЦЭМ!$A$39:$A$782,$A87,СВЦЭМ!$B$39:$B$782,I$83)+'СЕТ СН'!$H$12+СВЦЭМ!$D$10+'СЕТ СН'!$H$5-'СЕТ СН'!$H$20</f>
        <v>3172.0184405399996</v>
      </c>
      <c r="J87" s="36">
        <f>SUMIFS(СВЦЭМ!$C$39:$C$782,СВЦЭМ!$A$39:$A$782,$A87,СВЦЭМ!$B$39:$B$782,J$83)+'СЕТ СН'!$H$12+СВЦЭМ!$D$10+'СЕТ СН'!$H$5-'СЕТ СН'!$H$20</f>
        <v>3107.9418923699996</v>
      </c>
      <c r="K87" s="36">
        <f>SUMIFS(СВЦЭМ!$C$39:$C$782,СВЦЭМ!$A$39:$A$782,$A87,СВЦЭМ!$B$39:$B$782,K$83)+'СЕТ СН'!$H$12+СВЦЭМ!$D$10+'СЕТ СН'!$H$5-'СЕТ СН'!$H$20</f>
        <v>3063.0766729500001</v>
      </c>
      <c r="L87" s="36">
        <f>SUMIFS(СВЦЭМ!$C$39:$C$782,СВЦЭМ!$A$39:$A$782,$A87,СВЦЭМ!$B$39:$B$782,L$83)+'СЕТ СН'!$H$12+СВЦЭМ!$D$10+'СЕТ СН'!$H$5-'СЕТ СН'!$H$20</f>
        <v>3055.5934008699996</v>
      </c>
      <c r="M87" s="36">
        <f>SUMIFS(СВЦЭМ!$C$39:$C$782,СВЦЭМ!$A$39:$A$782,$A87,СВЦЭМ!$B$39:$B$782,M$83)+'СЕТ СН'!$H$12+СВЦЭМ!$D$10+'СЕТ СН'!$H$5-'СЕТ СН'!$H$20</f>
        <v>3084.0950864699998</v>
      </c>
      <c r="N87" s="36">
        <f>SUMIFS(СВЦЭМ!$C$39:$C$782,СВЦЭМ!$A$39:$A$782,$A87,СВЦЭМ!$B$39:$B$782,N$83)+'СЕТ СН'!$H$12+СВЦЭМ!$D$10+'СЕТ СН'!$H$5-'СЕТ СН'!$H$20</f>
        <v>3110.7272456699998</v>
      </c>
      <c r="O87" s="36">
        <f>SUMIFS(СВЦЭМ!$C$39:$C$782,СВЦЭМ!$A$39:$A$782,$A87,СВЦЭМ!$B$39:$B$782,O$83)+'СЕТ СН'!$H$12+СВЦЭМ!$D$10+'СЕТ СН'!$H$5-'СЕТ СН'!$H$20</f>
        <v>3121.1501677299998</v>
      </c>
      <c r="P87" s="36">
        <f>SUMIFS(СВЦЭМ!$C$39:$C$782,СВЦЭМ!$A$39:$A$782,$A87,СВЦЭМ!$B$39:$B$782,P$83)+'СЕТ СН'!$H$12+СВЦЭМ!$D$10+'СЕТ СН'!$H$5-'СЕТ СН'!$H$20</f>
        <v>3127.5764452899998</v>
      </c>
      <c r="Q87" s="36">
        <f>SUMIFS(СВЦЭМ!$C$39:$C$782,СВЦЭМ!$A$39:$A$782,$A87,СВЦЭМ!$B$39:$B$782,Q$83)+'СЕТ СН'!$H$12+СВЦЭМ!$D$10+'СЕТ СН'!$H$5-'СЕТ СН'!$H$20</f>
        <v>3128.1352700500001</v>
      </c>
      <c r="R87" s="36">
        <f>SUMIFS(СВЦЭМ!$C$39:$C$782,СВЦЭМ!$A$39:$A$782,$A87,СВЦЭМ!$B$39:$B$782,R$83)+'СЕТ СН'!$H$12+СВЦЭМ!$D$10+'СЕТ СН'!$H$5-'СЕТ СН'!$H$20</f>
        <v>3097.5195790999996</v>
      </c>
      <c r="S87" s="36">
        <f>SUMIFS(СВЦЭМ!$C$39:$C$782,СВЦЭМ!$A$39:$A$782,$A87,СВЦЭМ!$B$39:$B$782,S$83)+'СЕТ СН'!$H$12+СВЦЭМ!$D$10+'СЕТ СН'!$H$5-'СЕТ СН'!$H$20</f>
        <v>3040.5059843899999</v>
      </c>
      <c r="T87" s="36">
        <f>SUMIFS(СВЦЭМ!$C$39:$C$782,СВЦЭМ!$A$39:$A$782,$A87,СВЦЭМ!$B$39:$B$782,T$83)+'СЕТ СН'!$H$12+СВЦЭМ!$D$10+'СЕТ СН'!$H$5-'СЕТ СН'!$H$20</f>
        <v>3027.5655443300002</v>
      </c>
      <c r="U87" s="36">
        <f>SUMIFS(СВЦЭМ!$C$39:$C$782,СВЦЭМ!$A$39:$A$782,$A87,СВЦЭМ!$B$39:$B$782,U$83)+'СЕТ СН'!$H$12+СВЦЭМ!$D$10+'СЕТ СН'!$H$5-'СЕТ СН'!$H$20</f>
        <v>3034.7902247800002</v>
      </c>
      <c r="V87" s="36">
        <f>SUMIFS(СВЦЭМ!$C$39:$C$782,СВЦЭМ!$A$39:$A$782,$A87,СВЦЭМ!$B$39:$B$782,V$83)+'СЕТ СН'!$H$12+СВЦЭМ!$D$10+'СЕТ СН'!$H$5-'СЕТ СН'!$H$20</f>
        <v>3058.5642493599998</v>
      </c>
      <c r="W87" s="36">
        <f>SUMIFS(СВЦЭМ!$C$39:$C$782,СВЦЭМ!$A$39:$A$782,$A87,СВЦЭМ!$B$39:$B$782,W$83)+'СЕТ СН'!$H$12+СВЦЭМ!$D$10+'СЕТ СН'!$H$5-'СЕТ СН'!$H$20</f>
        <v>3084.9123964399996</v>
      </c>
      <c r="X87" s="36">
        <f>SUMIFS(СВЦЭМ!$C$39:$C$782,СВЦЭМ!$A$39:$A$782,$A87,СВЦЭМ!$B$39:$B$782,X$83)+'СЕТ СН'!$H$12+СВЦЭМ!$D$10+'СЕТ СН'!$H$5-'СЕТ СН'!$H$20</f>
        <v>3140.3867560799999</v>
      </c>
      <c r="Y87" s="36">
        <f>SUMIFS(СВЦЭМ!$C$39:$C$782,СВЦЭМ!$A$39:$A$782,$A87,СВЦЭМ!$B$39:$B$782,Y$83)+'СЕТ СН'!$H$12+СВЦЭМ!$D$10+'СЕТ СН'!$H$5-'СЕТ СН'!$H$20</f>
        <v>3186.6272142199996</v>
      </c>
    </row>
    <row r="88" spans="1:25" ht="15.75" x14ac:dyDescent="0.2">
      <c r="A88" s="35">
        <f t="shared" si="2"/>
        <v>44870</v>
      </c>
      <c r="B88" s="36">
        <f>SUMIFS(СВЦЭМ!$C$39:$C$782,СВЦЭМ!$A$39:$A$782,$A88,СВЦЭМ!$B$39:$B$782,B$83)+'СЕТ СН'!$H$12+СВЦЭМ!$D$10+'СЕТ СН'!$H$5-'СЕТ СН'!$H$20</f>
        <v>3117.1662392600001</v>
      </c>
      <c r="C88" s="36">
        <f>SUMIFS(СВЦЭМ!$C$39:$C$782,СВЦЭМ!$A$39:$A$782,$A88,СВЦЭМ!$B$39:$B$782,C$83)+'СЕТ СН'!$H$12+СВЦЭМ!$D$10+'СЕТ СН'!$H$5-'СЕТ СН'!$H$20</f>
        <v>3133.3974608899998</v>
      </c>
      <c r="D88" s="36">
        <f>SUMIFS(СВЦЭМ!$C$39:$C$782,СВЦЭМ!$A$39:$A$782,$A88,СВЦЭМ!$B$39:$B$782,D$83)+'СЕТ СН'!$H$12+СВЦЭМ!$D$10+'СЕТ СН'!$H$5-'СЕТ СН'!$H$20</f>
        <v>3155.8307463399997</v>
      </c>
      <c r="E88" s="36">
        <f>SUMIFS(СВЦЭМ!$C$39:$C$782,СВЦЭМ!$A$39:$A$782,$A88,СВЦЭМ!$B$39:$B$782,E$83)+'СЕТ СН'!$H$12+СВЦЭМ!$D$10+'СЕТ СН'!$H$5-'СЕТ СН'!$H$20</f>
        <v>3142.1820078499995</v>
      </c>
      <c r="F88" s="36">
        <f>SUMIFS(СВЦЭМ!$C$39:$C$782,СВЦЭМ!$A$39:$A$782,$A88,СВЦЭМ!$B$39:$B$782,F$83)+'СЕТ СН'!$H$12+СВЦЭМ!$D$10+'СЕТ СН'!$H$5-'СЕТ СН'!$H$20</f>
        <v>3154.3462896699998</v>
      </c>
      <c r="G88" s="36">
        <f>SUMIFS(СВЦЭМ!$C$39:$C$782,СВЦЭМ!$A$39:$A$782,$A88,СВЦЭМ!$B$39:$B$782,G$83)+'СЕТ СН'!$H$12+СВЦЭМ!$D$10+'СЕТ СН'!$H$5-'СЕТ СН'!$H$20</f>
        <v>3164.5289497099998</v>
      </c>
      <c r="H88" s="36">
        <f>SUMIFS(СВЦЭМ!$C$39:$C$782,СВЦЭМ!$A$39:$A$782,$A88,СВЦЭМ!$B$39:$B$782,H$83)+'СЕТ СН'!$H$12+СВЦЭМ!$D$10+'СЕТ СН'!$H$5-'СЕТ СН'!$H$20</f>
        <v>3139.70010129</v>
      </c>
      <c r="I88" s="36">
        <f>SUMIFS(СВЦЭМ!$C$39:$C$782,СВЦЭМ!$A$39:$A$782,$A88,СВЦЭМ!$B$39:$B$782,I$83)+'СЕТ СН'!$H$12+СВЦЭМ!$D$10+'СЕТ СН'!$H$5-'СЕТ СН'!$H$20</f>
        <v>3135.7433919099999</v>
      </c>
      <c r="J88" s="36">
        <f>SUMIFS(СВЦЭМ!$C$39:$C$782,СВЦЭМ!$A$39:$A$782,$A88,СВЦЭМ!$B$39:$B$782,J$83)+'СЕТ СН'!$H$12+СВЦЭМ!$D$10+'СЕТ СН'!$H$5-'СЕТ СН'!$H$20</f>
        <v>3066.6435446599999</v>
      </c>
      <c r="K88" s="36">
        <f>SUMIFS(СВЦЭМ!$C$39:$C$782,СВЦЭМ!$A$39:$A$782,$A88,СВЦЭМ!$B$39:$B$782,K$83)+'СЕТ СН'!$H$12+СВЦЭМ!$D$10+'СЕТ СН'!$H$5-'СЕТ СН'!$H$20</f>
        <v>3060.2300319400001</v>
      </c>
      <c r="L88" s="36">
        <f>SUMIFS(СВЦЭМ!$C$39:$C$782,СВЦЭМ!$A$39:$A$782,$A88,СВЦЭМ!$B$39:$B$782,L$83)+'СЕТ СН'!$H$12+СВЦЭМ!$D$10+'СЕТ СН'!$H$5-'СЕТ СН'!$H$20</f>
        <v>3050.6532405799999</v>
      </c>
      <c r="M88" s="36">
        <f>SUMIFS(СВЦЭМ!$C$39:$C$782,СВЦЭМ!$A$39:$A$782,$A88,СВЦЭМ!$B$39:$B$782,M$83)+'СЕТ СН'!$H$12+СВЦЭМ!$D$10+'СЕТ СН'!$H$5-'СЕТ СН'!$H$20</f>
        <v>3062.4855768099997</v>
      </c>
      <c r="N88" s="36">
        <f>SUMIFS(СВЦЭМ!$C$39:$C$782,СВЦЭМ!$A$39:$A$782,$A88,СВЦЭМ!$B$39:$B$782,N$83)+'СЕТ СН'!$H$12+СВЦЭМ!$D$10+'СЕТ СН'!$H$5-'СЕТ СН'!$H$20</f>
        <v>3086.7489728399996</v>
      </c>
      <c r="O88" s="36">
        <f>SUMIFS(СВЦЭМ!$C$39:$C$782,СВЦЭМ!$A$39:$A$782,$A88,СВЦЭМ!$B$39:$B$782,O$83)+'СЕТ СН'!$H$12+СВЦЭМ!$D$10+'СЕТ СН'!$H$5-'СЕТ СН'!$H$20</f>
        <v>3087.6839511799999</v>
      </c>
      <c r="P88" s="36">
        <f>SUMIFS(СВЦЭМ!$C$39:$C$782,СВЦЭМ!$A$39:$A$782,$A88,СВЦЭМ!$B$39:$B$782,P$83)+'СЕТ СН'!$H$12+СВЦЭМ!$D$10+'СЕТ СН'!$H$5-'СЕТ СН'!$H$20</f>
        <v>3108.8361109799998</v>
      </c>
      <c r="Q88" s="36">
        <f>SUMIFS(СВЦЭМ!$C$39:$C$782,СВЦЭМ!$A$39:$A$782,$A88,СВЦЭМ!$B$39:$B$782,Q$83)+'СЕТ СН'!$H$12+СВЦЭМ!$D$10+'СЕТ СН'!$H$5-'СЕТ СН'!$H$20</f>
        <v>3123.3788323700001</v>
      </c>
      <c r="R88" s="36">
        <f>SUMIFS(СВЦЭМ!$C$39:$C$782,СВЦЭМ!$A$39:$A$782,$A88,СВЦЭМ!$B$39:$B$782,R$83)+'СЕТ СН'!$H$12+СВЦЭМ!$D$10+'СЕТ СН'!$H$5-'СЕТ СН'!$H$20</f>
        <v>3074.1374267399997</v>
      </c>
      <c r="S88" s="36">
        <f>SUMIFS(СВЦЭМ!$C$39:$C$782,СВЦЭМ!$A$39:$A$782,$A88,СВЦЭМ!$B$39:$B$782,S$83)+'СЕТ СН'!$H$12+СВЦЭМ!$D$10+'СЕТ СН'!$H$5-'СЕТ СН'!$H$20</f>
        <v>3002.3032573499995</v>
      </c>
      <c r="T88" s="36">
        <f>SUMIFS(СВЦЭМ!$C$39:$C$782,СВЦЭМ!$A$39:$A$782,$A88,СВЦЭМ!$B$39:$B$782,T$83)+'СЕТ СН'!$H$12+СВЦЭМ!$D$10+'СЕТ СН'!$H$5-'СЕТ СН'!$H$20</f>
        <v>3010.9560071999999</v>
      </c>
      <c r="U88" s="36">
        <f>SUMIFS(СВЦЭМ!$C$39:$C$782,СВЦЭМ!$A$39:$A$782,$A88,СВЦЭМ!$B$39:$B$782,U$83)+'СЕТ СН'!$H$12+СВЦЭМ!$D$10+'СЕТ СН'!$H$5-'СЕТ СН'!$H$20</f>
        <v>3027.1828205800002</v>
      </c>
      <c r="V88" s="36">
        <f>SUMIFS(СВЦЭМ!$C$39:$C$782,СВЦЭМ!$A$39:$A$782,$A88,СВЦЭМ!$B$39:$B$782,V$83)+'СЕТ СН'!$H$12+СВЦЭМ!$D$10+'СЕТ СН'!$H$5-'СЕТ СН'!$H$20</f>
        <v>3067.86013865</v>
      </c>
      <c r="W88" s="36">
        <f>SUMIFS(СВЦЭМ!$C$39:$C$782,СВЦЭМ!$A$39:$A$782,$A88,СВЦЭМ!$B$39:$B$782,W$83)+'СЕТ СН'!$H$12+СВЦЭМ!$D$10+'СЕТ СН'!$H$5-'СЕТ СН'!$H$20</f>
        <v>3080.1301616800001</v>
      </c>
      <c r="X88" s="36">
        <f>SUMIFS(СВЦЭМ!$C$39:$C$782,СВЦЭМ!$A$39:$A$782,$A88,СВЦЭМ!$B$39:$B$782,X$83)+'СЕТ СН'!$H$12+СВЦЭМ!$D$10+'СЕТ СН'!$H$5-'СЕТ СН'!$H$20</f>
        <v>3119.3676753899999</v>
      </c>
      <c r="Y88" s="36">
        <f>SUMIFS(СВЦЭМ!$C$39:$C$782,СВЦЭМ!$A$39:$A$782,$A88,СВЦЭМ!$B$39:$B$782,Y$83)+'СЕТ СН'!$H$12+СВЦЭМ!$D$10+'СЕТ СН'!$H$5-'СЕТ СН'!$H$20</f>
        <v>3148.0212475199996</v>
      </c>
    </row>
    <row r="89" spans="1:25" ht="15.75" x14ac:dyDescent="0.2">
      <c r="A89" s="35">
        <f t="shared" si="2"/>
        <v>44871</v>
      </c>
      <c r="B89" s="36">
        <f>SUMIFS(СВЦЭМ!$C$39:$C$782,СВЦЭМ!$A$39:$A$782,$A89,СВЦЭМ!$B$39:$B$782,B$83)+'СЕТ СН'!$H$12+СВЦЭМ!$D$10+'СЕТ СН'!$H$5-'СЕТ СН'!$H$20</f>
        <v>3021.8490440999999</v>
      </c>
      <c r="C89" s="36">
        <f>SUMIFS(СВЦЭМ!$C$39:$C$782,СВЦЭМ!$A$39:$A$782,$A89,СВЦЭМ!$B$39:$B$782,C$83)+'СЕТ СН'!$H$12+СВЦЭМ!$D$10+'СЕТ СН'!$H$5-'СЕТ СН'!$H$20</f>
        <v>3048.8413517199997</v>
      </c>
      <c r="D89" s="36">
        <f>SUMIFS(СВЦЭМ!$C$39:$C$782,СВЦЭМ!$A$39:$A$782,$A89,СВЦЭМ!$B$39:$B$782,D$83)+'СЕТ СН'!$H$12+СВЦЭМ!$D$10+'СЕТ СН'!$H$5-'СЕТ СН'!$H$20</f>
        <v>3075.05696532</v>
      </c>
      <c r="E89" s="36">
        <f>SUMIFS(СВЦЭМ!$C$39:$C$782,СВЦЭМ!$A$39:$A$782,$A89,СВЦЭМ!$B$39:$B$782,E$83)+'СЕТ СН'!$H$12+СВЦЭМ!$D$10+'СЕТ СН'!$H$5-'СЕТ СН'!$H$20</f>
        <v>3075.6268826999999</v>
      </c>
      <c r="F89" s="36">
        <f>SUMIFS(СВЦЭМ!$C$39:$C$782,СВЦЭМ!$A$39:$A$782,$A89,СВЦЭМ!$B$39:$B$782,F$83)+'СЕТ СН'!$H$12+СВЦЭМ!$D$10+'СЕТ СН'!$H$5-'СЕТ СН'!$H$20</f>
        <v>3075.1637822299999</v>
      </c>
      <c r="G89" s="36">
        <f>SUMIFS(СВЦЭМ!$C$39:$C$782,СВЦЭМ!$A$39:$A$782,$A89,СВЦЭМ!$B$39:$B$782,G$83)+'СЕТ СН'!$H$12+СВЦЭМ!$D$10+'СЕТ СН'!$H$5-'СЕТ СН'!$H$20</f>
        <v>3084.8663018699999</v>
      </c>
      <c r="H89" s="36">
        <f>SUMIFS(СВЦЭМ!$C$39:$C$782,СВЦЭМ!$A$39:$A$782,$A89,СВЦЭМ!$B$39:$B$782,H$83)+'СЕТ СН'!$H$12+СВЦЭМ!$D$10+'СЕТ СН'!$H$5-'СЕТ СН'!$H$20</f>
        <v>3079.7627005599998</v>
      </c>
      <c r="I89" s="36">
        <f>SUMIFS(СВЦЭМ!$C$39:$C$782,СВЦЭМ!$A$39:$A$782,$A89,СВЦЭМ!$B$39:$B$782,I$83)+'СЕТ СН'!$H$12+СВЦЭМ!$D$10+'СЕТ СН'!$H$5-'СЕТ СН'!$H$20</f>
        <v>3039.2492287699997</v>
      </c>
      <c r="J89" s="36">
        <f>SUMIFS(СВЦЭМ!$C$39:$C$782,СВЦЭМ!$A$39:$A$782,$A89,СВЦЭМ!$B$39:$B$782,J$83)+'СЕТ СН'!$H$12+СВЦЭМ!$D$10+'СЕТ СН'!$H$5-'СЕТ СН'!$H$20</f>
        <v>3000.21988276</v>
      </c>
      <c r="K89" s="36">
        <f>SUMIFS(СВЦЭМ!$C$39:$C$782,СВЦЭМ!$A$39:$A$782,$A89,СВЦЭМ!$B$39:$B$782,K$83)+'СЕТ СН'!$H$12+СВЦЭМ!$D$10+'СЕТ СН'!$H$5-'СЕТ СН'!$H$20</f>
        <v>2975.2961311399999</v>
      </c>
      <c r="L89" s="36">
        <f>SUMIFS(СВЦЭМ!$C$39:$C$782,СВЦЭМ!$A$39:$A$782,$A89,СВЦЭМ!$B$39:$B$782,L$83)+'СЕТ СН'!$H$12+СВЦЭМ!$D$10+'СЕТ СН'!$H$5-'СЕТ СН'!$H$20</f>
        <v>2971.6840434999999</v>
      </c>
      <c r="M89" s="36">
        <f>SUMIFS(СВЦЭМ!$C$39:$C$782,СВЦЭМ!$A$39:$A$782,$A89,СВЦЭМ!$B$39:$B$782,M$83)+'СЕТ СН'!$H$12+СВЦЭМ!$D$10+'СЕТ СН'!$H$5-'СЕТ СН'!$H$20</f>
        <v>3000.91797812</v>
      </c>
      <c r="N89" s="36">
        <f>SUMIFS(СВЦЭМ!$C$39:$C$782,СВЦЭМ!$A$39:$A$782,$A89,СВЦЭМ!$B$39:$B$782,N$83)+'СЕТ СН'!$H$12+СВЦЭМ!$D$10+'СЕТ СН'!$H$5-'СЕТ СН'!$H$20</f>
        <v>3030.9534010500001</v>
      </c>
      <c r="O89" s="36">
        <f>SUMIFS(СВЦЭМ!$C$39:$C$782,СВЦЭМ!$A$39:$A$782,$A89,СВЦЭМ!$B$39:$B$782,O$83)+'СЕТ СН'!$H$12+СВЦЭМ!$D$10+'СЕТ СН'!$H$5-'СЕТ СН'!$H$20</f>
        <v>3032.8295570800001</v>
      </c>
      <c r="P89" s="36">
        <f>SUMIFS(СВЦЭМ!$C$39:$C$782,СВЦЭМ!$A$39:$A$782,$A89,СВЦЭМ!$B$39:$B$782,P$83)+'СЕТ СН'!$H$12+СВЦЭМ!$D$10+'СЕТ СН'!$H$5-'СЕТ СН'!$H$20</f>
        <v>3040.6922104599998</v>
      </c>
      <c r="Q89" s="36">
        <f>SUMIFS(СВЦЭМ!$C$39:$C$782,СВЦЭМ!$A$39:$A$782,$A89,СВЦЭМ!$B$39:$B$782,Q$83)+'СЕТ СН'!$H$12+СВЦЭМ!$D$10+'СЕТ СН'!$H$5-'СЕТ СН'!$H$20</f>
        <v>3033.6991987299998</v>
      </c>
      <c r="R89" s="36">
        <f>SUMIFS(СВЦЭМ!$C$39:$C$782,СВЦЭМ!$A$39:$A$782,$A89,СВЦЭМ!$B$39:$B$782,R$83)+'СЕТ СН'!$H$12+СВЦЭМ!$D$10+'СЕТ СН'!$H$5-'СЕТ СН'!$H$20</f>
        <v>2996.46368609</v>
      </c>
      <c r="S89" s="36">
        <f>SUMIFS(СВЦЭМ!$C$39:$C$782,СВЦЭМ!$A$39:$A$782,$A89,СВЦЭМ!$B$39:$B$782,S$83)+'СЕТ СН'!$H$12+СВЦЭМ!$D$10+'СЕТ СН'!$H$5-'СЕТ СН'!$H$20</f>
        <v>2956.2590053399999</v>
      </c>
      <c r="T89" s="36">
        <f>SUMIFS(СВЦЭМ!$C$39:$C$782,СВЦЭМ!$A$39:$A$782,$A89,СВЦЭМ!$B$39:$B$782,T$83)+'СЕТ СН'!$H$12+СВЦЭМ!$D$10+'СЕТ СН'!$H$5-'СЕТ СН'!$H$20</f>
        <v>2963.90864887</v>
      </c>
      <c r="U89" s="36">
        <f>SUMIFS(СВЦЭМ!$C$39:$C$782,СВЦЭМ!$A$39:$A$782,$A89,СВЦЭМ!$B$39:$B$782,U$83)+'СЕТ СН'!$H$12+СВЦЭМ!$D$10+'СЕТ СН'!$H$5-'СЕТ СН'!$H$20</f>
        <v>2968.4413608700002</v>
      </c>
      <c r="V89" s="36">
        <f>SUMIFS(СВЦЭМ!$C$39:$C$782,СВЦЭМ!$A$39:$A$782,$A89,СВЦЭМ!$B$39:$B$782,V$83)+'СЕТ СН'!$H$12+СВЦЭМ!$D$10+'СЕТ СН'!$H$5-'СЕТ СН'!$H$20</f>
        <v>3000.89368608</v>
      </c>
      <c r="W89" s="36">
        <f>SUMIFS(СВЦЭМ!$C$39:$C$782,СВЦЭМ!$A$39:$A$782,$A89,СВЦЭМ!$B$39:$B$782,W$83)+'СЕТ СН'!$H$12+СВЦЭМ!$D$10+'СЕТ СН'!$H$5-'СЕТ СН'!$H$20</f>
        <v>3028.1762468299999</v>
      </c>
      <c r="X89" s="36">
        <f>SUMIFS(СВЦЭМ!$C$39:$C$782,СВЦЭМ!$A$39:$A$782,$A89,СВЦЭМ!$B$39:$B$782,X$83)+'СЕТ СН'!$H$12+СВЦЭМ!$D$10+'СЕТ СН'!$H$5-'СЕТ СН'!$H$20</f>
        <v>3063.3155721699995</v>
      </c>
      <c r="Y89" s="36">
        <f>SUMIFS(СВЦЭМ!$C$39:$C$782,СВЦЭМ!$A$39:$A$782,$A89,СВЦЭМ!$B$39:$B$782,Y$83)+'СЕТ СН'!$H$12+СВЦЭМ!$D$10+'СЕТ СН'!$H$5-'СЕТ СН'!$H$20</f>
        <v>3104.7633938600002</v>
      </c>
    </row>
    <row r="90" spans="1:25" ht="15.75" x14ac:dyDescent="0.2">
      <c r="A90" s="35">
        <f t="shared" si="2"/>
        <v>44872</v>
      </c>
      <c r="B90" s="36">
        <f>SUMIFS(СВЦЭМ!$C$39:$C$782,СВЦЭМ!$A$39:$A$782,$A90,СВЦЭМ!$B$39:$B$782,B$83)+'СЕТ СН'!$H$12+СВЦЭМ!$D$10+'СЕТ СН'!$H$5-'СЕТ СН'!$H$20</f>
        <v>3124.4976966999998</v>
      </c>
      <c r="C90" s="36">
        <f>SUMIFS(СВЦЭМ!$C$39:$C$782,СВЦЭМ!$A$39:$A$782,$A90,СВЦЭМ!$B$39:$B$782,C$83)+'СЕТ СН'!$H$12+СВЦЭМ!$D$10+'СЕТ СН'!$H$5-'СЕТ СН'!$H$20</f>
        <v>3168.2271676099999</v>
      </c>
      <c r="D90" s="36">
        <f>SUMIFS(СВЦЭМ!$C$39:$C$782,СВЦЭМ!$A$39:$A$782,$A90,СВЦЭМ!$B$39:$B$782,D$83)+'СЕТ СН'!$H$12+СВЦЭМ!$D$10+'СЕТ СН'!$H$5-'СЕТ СН'!$H$20</f>
        <v>3208.9476486499998</v>
      </c>
      <c r="E90" s="36">
        <f>SUMIFS(СВЦЭМ!$C$39:$C$782,СВЦЭМ!$A$39:$A$782,$A90,СВЦЭМ!$B$39:$B$782,E$83)+'СЕТ СН'!$H$12+СВЦЭМ!$D$10+'СЕТ СН'!$H$5-'СЕТ СН'!$H$20</f>
        <v>3199.8107633</v>
      </c>
      <c r="F90" s="36">
        <f>SUMIFS(СВЦЭМ!$C$39:$C$782,СВЦЭМ!$A$39:$A$782,$A90,СВЦЭМ!$B$39:$B$782,F$83)+'СЕТ СН'!$H$12+СВЦЭМ!$D$10+'СЕТ СН'!$H$5-'СЕТ СН'!$H$20</f>
        <v>3195.6710164400001</v>
      </c>
      <c r="G90" s="36">
        <f>SUMIFS(СВЦЭМ!$C$39:$C$782,СВЦЭМ!$A$39:$A$782,$A90,СВЦЭМ!$B$39:$B$782,G$83)+'СЕТ СН'!$H$12+СВЦЭМ!$D$10+'СЕТ СН'!$H$5-'СЕТ СН'!$H$20</f>
        <v>3201.42991562</v>
      </c>
      <c r="H90" s="36">
        <f>SUMIFS(СВЦЭМ!$C$39:$C$782,СВЦЭМ!$A$39:$A$782,$A90,СВЦЭМ!$B$39:$B$782,H$83)+'СЕТ СН'!$H$12+СВЦЭМ!$D$10+'СЕТ СН'!$H$5-'СЕТ СН'!$H$20</f>
        <v>3153.4276776500001</v>
      </c>
      <c r="I90" s="36">
        <f>SUMIFS(СВЦЭМ!$C$39:$C$782,СВЦЭМ!$A$39:$A$782,$A90,СВЦЭМ!$B$39:$B$782,I$83)+'СЕТ СН'!$H$12+СВЦЭМ!$D$10+'СЕТ СН'!$H$5-'СЕТ СН'!$H$20</f>
        <v>3106.2534150699998</v>
      </c>
      <c r="J90" s="36">
        <f>SUMIFS(СВЦЭМ!$C$39:$C$782,СВЦЭМ!$A$39:$A$782,$A90,СВЦЭМ!$B$39:$B$782,J$83)+'СЕТ СН'!$H$12+СВЦЭМ!$D$10+'СЕТ СН'!$H$5-'СЕТ СН'!$H$20</f>
        <v>3063.95715346</v>
      </c>
      <c r="K90" s="36">
        <f>SUMIFS(СВЦЭМ!$C$39:$C$782,СВЦЭМ!$A$39:$A$782,$A90,СВЦЭМ!$B$39:$B$782,K$83)+'СЕТ СН'!$H$12+СВЦЭМ!$D$10+'СЕТ СН'!$H$5-'СЕТ СН'!$H$20</f>
        <v>3053.3966313699998</v>
      </c>
      <c r="L90" s="36">
        <f>SUMIFS(СВЦЭМ!$C$39:$C$782,СВЦЭМ!$A$39:$A$782,$A90,СВЦЭМ!$B$39:$B$782,L$83)+'СЕТ СН'!$H$12+СВЦЭМ!$D$10+'СЕТ СН'!$H$5-'СЕТ СН'!$H$20</f>
        <v>3054.2767549999999</v>
      </c>
      <c r="M90" s="36">
        <f>SUMIFS(СВЦЭМ!$C$39:$C$782,СВЦЭМ!$A$39:$A$782,$A90,СВЦЭМ!$B$39:$B$782,M$83)+'СЕТ СН'!$H$12+СВЦЭМ!$D$10+'СЕТ СН'!$H$5-'СЕТ СН'!$H$20</f>
        <v>3066.81609119</v>
      </c>
      <c r="N90" s="36">
        <f>SUMIFS(СВЦЭМ!$C$39:$C$782,СВЦЭМ!$A$39:$A$782,$A90,СВЦЭМ!$B$39:$B$782,N$83)+'СЕТ СН'!$H$12+СВЦЭМ!$D$10+'СЕТ СН'!$H$5-'СЕТ СН'!$H$20</f>
        <v>3072.0454559199998</v>
      </c>
      <c r="O90" s="36">
        <f>SUMIFS(СВЦЭМ!$C$39:$C$782,СВЦЭМ!$A$39:$A$782,$A90,СВЦЭМ!$B$39:$B$782,O$83)+'СЕТ СН'!$H$12+СВЦЭМ!$D$10+'СЕТ СН'!$H$5-'СЕТ СН'!$H$20</f>
        <v>3062.5483492599997</v>
      </c>
      <c r="P90" s="36">
        <f>SUMIFS(СВЦЭМ!$C$39:$C$782,СВЦЭМ!$A$39:$A$782,$A90,СВЦЭМ!$B$39:$B$782,P$83)+'СЕТ СН'!$H$12+СВЦЭМ!$D$10+'СЕТ СН'!$H$5-'СЕТ СН'!$H$20</f>
        <v>3078.2449431199998</v>
      </c>
      <c r="Q90" s="36">
        <f>SUMIFS(СВЦЭМ!$C$39:$C$782,СВЦЭМ!$A$39:$A$782,$A90,СВЦЭМ!$B$39:$B$782,Q$83)+'СЕТ СН'!$H$12+СВЦЭМ!$D$10+'СЕТ СН'!$H$5-'СЕТ СН'!$H$20</f>
        <v>3110.5039166999995</v>
      </c>
      <c r="R90" s="36">
        <f>SUMIFS(СВЦЭМ!$C$39:$C$782,СВЦЭМ!$A$39:$A$782,$A90,СВЦЭМ!$B$39:$B$782,R$83)+'СЕТ СН'!$H$12+СВЦЭМ!$D$10+'СЕТ СН'!$H$5-'СЕТ СН'!$H$20</f>
        <v>3080.1122692299996</v>
      </c>
      <c r="S90" s="36">
        <f>SUMIFS(СВЦЭМ!$C$39:$C$782,СВЦЭМ!$A$39:$A$782,$A90,СВЦЭМ!$B$39:$B$782,S$83)+'СЕТ СН'!$H$12+СВЦЭМ!$D$10+'СЕТ СН'!$H$5-'СЕТ СН'!$H$20</f>
        <v>3056.6994010499998</v>
      </c>
      <c r="T90" s="36">
        <f>SUMIFS(СВЦЭМ!$C$39:$C$782,СВЦЭМ!$A$39:$A$782,$A90,СВЦЭМ!$B$39:$B$782,T$83)+'СЕТ СН'!$H$12+СВЦЭМ!$D$10+'СЕТ СН'!$H$5-'СЕТ СН'!$H$20</f>
        <v>3065.8510062799996</v>
      </c>
      <c r="U90" s="36">
        <f>SUMIFS(СВЦЭМ!$C$39:$C$782,СВЦЭМ!$A$39:$A$782,$A90,СВЦЭМ!$B$39:$B$782,U$83)+'СЕТ СН'!$H$12+СВЦЭМ!$D$10+'СЕТ СН'!$H$5-'СЕТ СН'!$H$20</f>
        <v>3063.1817420199995</v>
      </c>
      <c r="V90" s="36">
        <f>SUMIFS(СВЦЭМ!$C$39:$C$782,СВЦЭМ!$A$39:$A$782,$A90,СВЦЭМ!$B$39:$B$782,V$83)+'СЕТ СН'!$H$12+СВЦЭМ!$D$10+'СЕТ СН'!$H$5-'СЕТ СН'!$H$20</f>
        <v>3050.3864152799997</v>
      </c>
      <c r="W90" s="36">
        <f>SUMIFS(СВЦЭМ!$C$39:$C$782,СВЦЭМ!$A$39:$A$782,$A90,СВЦЭМ!$B$39:$B$782,W$83)+'СЕТ СН'!$H$12+СВЦЭМ!$D$10+'СЕТ СН'!$H$5-'СЕТ СН'!$H$20</f>
        <v>3059.9353968699997</v>
      </c>
      <c r="X90" s="36">
        <f>SUMIFS(СВЦЭМ!$C$39:$C$782,СВЦЭМ!$A$39:$A$782,$A90,СВЦЭМ!$B$39:$B$782,X$83)+'СЕТ СН'!$H$12+СВЦЭМ!$D$10+'СЕТ СН'!$H$5-'СЕТ СН'!$H$20</f>
        <v>3093.72981325</v>
      </c>
      <c r="Y90" s="36">
        <f>SUMIFS(СВЦЭМ!$C$39:$C$782,СВЦЭМ!$A$39:$A$782,$A90,СВЦЭМ!$B$39:$B$782,Y$83)+'СЕТ СН'!$H$12+СВЦЭМ!$D$10+'СЕТ СН'!$H$5-'СЕТ СН'!$H$20</f>
        <v>3096.7338436599998</v>
      </c>
    </row>
    <row r="91" spans="1:25" ht="15.75" x14ac:dyDescent="0.2">
      <c r="A91" s="35">
        <f t="shared" si="2"/>
        <v>44873</v>
      </c>
      <c r="B91" s="36">
        <f>SUMIFS(СВЦЭМ!$C$39:$C$782,СВЦЭМ!$A$39:$A$782,$A91,СВЦЭМ!$B$39:$B$782,B$83)+'СЕТ СН'!$H$12+СВЦЭМ!$D$10+'СЕТ СН'!$H$5-'СЕТ СН'!$H$20</f>
        <v>3113.3305339199997</v>
      </c>
      <c r="C91" s="36">
        <f>SUMIFS(СВЦЭМ!$C$39:$C$782,СВЦЭМ!$A$39:$A$782,$A91,СВЦЭМ!$B$39:$B$782,C$83)+'СЕТ СН'!$H$12+СВЦЭМ!$D$10+'СЕТ СН'!$H$5-'СЕТ СН'!$H$20</f>
        <v>3153.93400535</v>
      </c>
      <c r="D91" s="36">
        <f>SUMIFS(СВЦЭМ!$C$39:$C$782,СВЦЭМ!$A$39:$A$782,$A91,СВЦЭМ!$B$39:$B$782,D$83)+'СЕТ СН'!$H$12+СВЦЭМ!$D$10+'СЕТ СН'!$H$5-'СЕТ СН'!$H$20</f>
        <v>3199.9133010199998</v>
      </c>
      <c r="E91" s="36">
        <f>SUMIFS(СВЦЭМ!$C$39:$C$782,СВЦЭМ!$A$39:$A$782,$A91,СВЦЭМ!$B$39:$B$782,E$83)+'СЕТ СН'!$H$12+СВЦЭМ!$D$10+'СЕТ СН'!$H$5-'СЕТ СН'!$H$20</f>
        <v>3188.9256967800002</v>
      </c>
      <c r="F91" s="36">
        <f>SUMIFS(СВЦЭМ!$C$39:$C$782,СВЦЭМ!$A$39:$A$782,$A91,СВЦЭМ!$B$39:$B$782,F$83)+'СЕТ СН'!$H$12+СВЦЭМ!$D$10+'СЕТ СН'!$H$5-'СЕТ СН'!$H$20</f>
        <v>3180.4233548599996</v>
      </c>
      <c r="G91" s="36">
        <f>SUMIFS(СВЦЭМ!$C$39:$C$782,СВЦЭМ!$A$39:$A$782,$A91,СВЦЭМ!$B$39:$B$782,G$83)+'СЕТ СН'!$H$12+СВЦЭМ!$D$10+'СЕТ СН'!$H$5-'СЕТ СН'!$H$20</f>
        <v>3203.6748154699999</v>
      </c>
      <c r="H91" s="36">
        <f>SUMIFS(СВЦЭМ!$C$39:$C$782,СВЦЭМ!$A$39:$A$782,$A91,СВЦЭМ!$B$39:$B$782,H$83)+'СЕТ СН'!$H$12+СВЦЭМ!$D$10+'СЕТ СН'!$H$5-'СЕТ СН'!$H$20</f>
        <v>3154.9485086799996</v>
      </c>
      <c r="I91" s="36">
        <f>SUMIFS(СВЦЭМ!$C$39:$C$782,СВЦЭМ!$A$39:$A$782,$A91,СВЦЭМ!$B$39:$B$782,I$83)+'СЕТ СН'!$H$12+СВЦЭМ!$D$10+'СЕТ СН'!$H$5-'СЕТ СН'!$H$20</f>
        <v>3144.76694494</v>
      </c>
      <c r="J91" s="36">
        <f>SUMIFS(СВЦЭМ!$C$39:$C$782,СВЦЭМ!$A$39:$A$782,$A91,СВЦЭМ!$B$39:$B$782,J$83)+'СЕТ СН'!$H$12+СВЦЭМ!$D$10+'СЕТ СН'!$H$5-'СЕТ СН'!$H$20</f>
        <v>3105.7725462600001</v>
      </c>
      <c r="K91" s="36">
        <f>SUMIFS(СВЦЭМ!$C$39:$C$782,СВЦЭМ!$A$39:$A$782,$A91,СВЦЭМ!$B$39:$B$782,K$83)+'СЕТ СН'!$H$12+СВЦЭМ!$D$10+'СЕТ СН'!$H$5-'СЕТ СН'!$H$20</f>
        <v>3076.5431511099996</v>
      </c>
      <c r="L91" s="36">
        <f>SUMIFS(СВЦЭМ!$C$39:$C$782,СВЦЭМ!$A$39:$A$782,$A91,СВЦЭМ!$B$39:$B$782,L$83)+'СЕТ СН'!$H$12+СВЦЭМ!$D$10+'СЕТ СН'!$H$5-'СЕТ СН'!$H$20</f>
        <v>3066.5198369899999</v>
      </c>
      <c r="M91" s="36">
        <f>SUMIFS(СВЦЭМ!$C$39:$C$782,СВЦЭМ!$A$39:$A$782,$A91,СВЦЭМ!$B$39:$B$782,M$83)+'СЕТ СН'!$H$12+СВЦЭМ!$D$10+'СЕТ СН'!$H$5-'СЕТ СН'!$H$20</f>
        <v>3070.75640303</v>
      </c>
      <c r="N91" s="36">
        <f>SUMIFS(СВЦЭМ!$C$39:$C$782,СВЦЭМ!$A$39:$A$782,$A91,СВЦЭМ!$B$39:$B$782,N$83)+'СЕТ СН'!$H$12+СВЦЭМ!$D$10+'СЕТ СН'!$H$5-'СЕТ СН'!$H$20</f>
        <v>3075.7921725599999</v>
      </c>
      <c r="O91" s="36">
        <f>SUMIFS(СВЦЭМ!$C$39:$C$782,СВЦЭМ!$A$39:$A$782,$A91,СВЦЭМ!$B$39:$B$782,O$83)+'СЕТ СН'!$H$12+СВЦЭМ!$D$10+'СЕТ СН'!$H$5-'СЕТ СН'!$H$20</f>
        <v>3069.36576307</v>
      </c>
      <c r="P91" s="36">
        <f>SUMIFS(СВЦЭМ!$C$39:$C$782,СВЦЭМ!$A$39:$A$782,$A91,СВЦЭМ!$B$39:$B$782,P$83)+'СЕТ СН'!$H$12+СВЦЭМ!$D$10+'СЕТ СН'!$H$5-'СЕТ СН'!$H$20</f>
        <v>3079.9839667299998</v>
      </c>
      <c r="Q91" s="36">
        <f>SUMIFS(СВЦЭМ!$C$39:$C$782,СВЦЭМ!$A$39:$A$782,$A91,СВЦЭМ!$B$39:$B$782,Q$83)+'СЕТ СН'!$H$12+СВЦЭМ!$D$10+'СЕТ СН'!$H$5-'СЕТ СН'!$H$20</f>
        <v>3106.7094376099999</v>
      </c>
      <c r="R91" s="36">
        <f>SUMIFS(СВЦЭМ!$C$39:$C$782,СВЦЭМ!$A$39:$A$782,$A91,СВЦЭМ!$B$39:$B$782,R$83)+'СЕТ СН'!$H$12+СВЦЭМ!$D$10+'СЕТ СН'!$H$5-'СЕТ СН'!$H$20</f>
        <v>3099.5542733299999</v>
      </c>
      <c r="S91" s="36">
        <f>SUMIFS(СВЦЭМ!$C$39:$C$782,СВЦЭМ!$A$39:$A$782,$A91,СВЦЭМ!$B$39:$B$782,S$83)+'СЕТ СН'!$H$12+СВЦЭМ!$D$10+'СЕТ СН'!$H$5-'СЕТ СН'!$H$20</f>
        <v>3086.9802427499999</v>
      </c>
      <c r="T91" s="36">
        <f>SUMIFS(СВЦЭМ!$C$39:$C$782,СВЦЭМ!$A$39:$A$782,$A91,СВЦЭМ!$B$39:$B$782,T$83)+'СЕТ СН'!$H$12+СВЦЭМ!$D$10+'СЕТ СН'!$H$5-'СЕТ СН'!$H$20</f>
        <v>3076.34772445</v>
      </c>
      <c r="U91" s="36">
        <f>SUMIFS(СВЦЭМ!$C$39:$C$782,СВЦЭМ!$A$39:$A$782,$A91,СВЦЭМ!$B$39:$B$782,U$83)+'СЕТ СН'!$H$12+СВЦЭМ!$D$10+'СЕТ СН'!$H$5-'СЕТ СН'!$H$20</f>
        <v>3074.7745576799998</v>
      </c>
      <c r="V91" s="36">
        <f>SUMIFS(СВЦЭМ!$C$39:$C$782,СВЦЭМ!$A$39:$A$782,$A91,СВЦЭМ!$B$39:$B$782,V$83)+'СЕТ СН'!$H$12+СВЦЭМ!$D$10+'СЕТ СН'!$H$5-'СЕТ СН'!$H$20</f>
        <v>3083.9763985599998</v>
      </c>
      <c r="W91" s="36">
        <f>SUMIFS(СВЦЭМ!$C$39:$C$782,СВЦЭМ!$A$39:$A$782,$A91,СВЦЭМ!$B$39:$B$782,W$83)+'СЕТ СН'!$H$12+СВЦЭМ!$D$10+'СЕТ СН'!$H$5-'СЕТ СН'!$H$20</f>
        <v>3083.3697578900001</v>
      </c>
      <c r="X91" s="36">
        <f>SUMIFS(СВЦЭМ!$C$39:$C$782,СВЦЭМ!$A$39:$A$782,$A91,СВЦЭМ!$B$39:$B$782,X$83)+'СЕТ СН'!$H$12+СВЦЭМ!$D$10+'СЕТ СН'!$H$5-'СЕТ СН'!$H$20</f>
        <v>3085.9788999699999</v>
      </c>
      <c r="Y91" s="36">
        <f>SUMIFS(СВЦЭМ!$C$39:$C$782,СВЦЭМ!$A$39:$A$782,$A91,СВЦЭМ!$B$39:$B$782,Y$83)+'СЕТ СН'!$H$12+СВЦЭМ!$D$10+'СЕТ СН'!$H$5-'СЕТ СН'!$H$20</f>
        <v>3097.7285765999995</v>
      </c>
    </row>
    <row r="92" spans="1:25" ht="15.75" x14ac:dyDescent="0.2">
      <c r="A92" s="35">
        <f t="shared" si="2"/>
        <v>44874</v>
      </c>
      <c r="B92" s="36">
        <f>SUMIFS(СВЦЭМ!$C$39:$C$782,СВЦЭМ!$A$39:$A$782,$A92,СВЦЭМ!$B$39:$B$782,B$83)+'СЕТ СН'!$H$12+СВЦЭМ!$D$10+'СЕТ СН'!$H$5-'СЕТ СН'!$H$20</f>
        <v>3257.5259925199998</v>
      </c>
      <c r="C92" s="36">
        <f>SUMIFS(СВЦЭМ!$C$39:$C$782,СВЦЭМ!$A$39:$A$782,$A92,СВЦЭМ!$B$39:$B$782,C$83)+'СЕТ СН'!$H$12+СВЦЭМ!$D$10+'СЕТ СН'!$H$5-'СЕТ СН'!$H$20</f>
        <v>3259.0576303899998</v>
      </c>
      <c r="D92" s="36">
        <f>SUMIFS(СВЦЭМ!$C$39:$C$782,СВЦЭМ!$A$39:$A$782,$A92,СВЦЭМ!$B$39:$B$782,D$83)+'СЕТ СН'!$H$12+СВЦЭМ!$D$10+'СЕТ СН'!$H$5-'СЕТ СН'!$H$20</f>
        <v>3274.8128074400001</v>
      </c>
      <c r="E92" s="36">
        <f>SUMIFS(СВЦЭМ!$C$39:$C$782,СВЦЭМ!$A$39:$A$782,$A92,СВЦЭМ!$B$39:$B$782,E$83)+'СЕТ СН'!$H$12+СВЦЭМ!$D$10+'СЕТ СН'!$H$5-'СЕТ СН'!$H$20</f>
        <v>3261.8750945399997</v>
      </c>
      <c r="F92" s="36">
        <f>SUMIFS(СВЦЭМ!$C$39:$C$782,СВЦЭМ!$A$39:$A$782,$A92,СВЦЭМ!$B$39:$B$782,F$83)+'СЕТ СН'!$H$12+СВЦЭМ!$D$10+'СЕТ СН'!$H$5-'СЕТ СН'!$H$20</f>
        <v>3251.11986811</v>
      </c>
      <c r="G92" s="36">
        <f>SUMIFS(СВЦЭМ!$C$39:$C$782,СВЦЭМ!$A$39:$A$782,$A92,СВЦЭМ!$B$39:$B$782,G$83)+'СЕТ СН'!$H$12+СВЦЭМ!$D$10+'СЕТ СН'!$H$5-'СЕТ СН'!$H$20</f>
        <v>3254.43002656</v>
      </c>
      <c r="H92" s="36">
        <f>SUMIFS(СВЦЭМ!$C$39:$C$782,СВЦЭМ!$A$39:$A$782,$A92,СВЦЭМ!$B$39:$B$782,H$83)+'СЕТ СН'!$H$12+СВЦЭМ!$D$10+'СЕТ СН'!$H$5-'СЕТ СН'!$H$20</f>
        <v>3200.4610569699998</v>
      </c>
      <c r="I92" s="36">
        <f>SUMIFS(СВЦЭМ!$C$39:$C$782,СВЦЭМ!$A$39:$A$782,$A92,СВЦЭМ!$B$39:$B$782,I$83)+'СЕТ СН'!$H$12+СВЦЭМ!$D$10+'СЕТ СН'!$H$5-'СЕТ СН'!$H$20</f>
        <v>3156.9114730199999</v>
      </c>
      <c r="J92" s="36">
        <f>SUMIFS(СВЦЭМ!$C$39:$C$782,СВЦЭМ!$A$39:$A$782,$A92,СВЦЭМ!$B$39:$B$782,J$83)+'СЕТ СН'!$H$12+СВЦЭМ!$D$10+'СЕТ СН'!$H$5-'СЕТ СН'!$H$20</f>
        <v>3134.3144169999996</v>
      </c>
      <c r="K92" s="36">
        <f>SUMIFS(СВЦЭМ!$C$39:$C$782,СВЦЭМ!$A$39:$A$782,$A92,СВЦЭМ!$B$39:$B$782,K$83)+'СЕТ СН'!$H$12+СВЦЭМ!$D$10+'СЕТ СН'!$H$5-'СЕТ СН'!$H$20</f>
        <v>3146.1713527699999</v>
      </c>
      <c r="L92" s="36">
        <f>SUMIFS(СВЦЭМ!$C$39:$C$782,СВЦЭМ!$A$39:$A$782,$A92,СВЦЭМ!$B$39:$B$782,L$83)+'СЕТ СН'!$H$12+СВЦЭМ!$D$10+'СЕТ СН'!$H$5-'СЕТ СН'!$H$20</f>
        <v>3162.1632088400002</v>
      </c>
      <c r="M92" s="36">
        <f>SUMIFS(СВЦЭМ!$C$39:$C$782,СВЦЭМ!$A$39:$A$782,$A92,СВЦЭМ!$B$39:$B$782,M$83)+'СЕТ СН'!$H$12+СВЦЭМ!$D$10+'СЕТ СН'!$H$5-'СЕТ СН'!$H$20</f>
        <v>3180.8316334599999</v>
      </c>
      <c r="N92" s="36">
        <f>SUMIFS(СВЦЭМ!$C$39:$C$782,СВЦЭМ!$A$39:$A$782,$A92,СВЦЭМ!$B$39:$B$782,N$83)+'СЕТ СН'!$H$12+СВЦЭМ!$D$10+'СЕТ СН'!$H$5-'СЕТ СН'!$H$20</f>
        <v>3224.8878061699997</v>
      </c>
      <c r="O92" s="36">
        <f>SUMIFS(СВЦЭМ!$C$39:$C$782,СВЦЭМ!$A$39:$A$782,$A92,СВЦЭМ!$B$39:$B$782,O$83)+'СЕТ СН'!$H$12+СВЦЭМ!$D$10+'СЕТ СН'!$H$5-'СЕТ СН'!$H$20</f>
        <v>3216.8664021099999</v>
      </c>
      <c r="P92" s="36">
        <f>SUMIFS(СВЦЭМ!$C$39:$C$782,СВЦЭМ!$A$39:$A$782,$A92,СВЦЭМ!$B$39:$B$782,P$83)+'СЕТ СН'!$H$12+СВЦЭМ!$D$10+'СЕТ СН'!$H$5-'СЕТ СН'!$H$20</f>
        <v>3213.48394788</v>
      </c>
      <c r="Q92" s="36">
        <f>SUMIFS(СВЦЭМ!$C$39:$C$782,СВЦЭМ!$A$39:$A$782,$A92,СВЦЭМ!$B$39:$B$782,Q$83)+'СЕТ СН'!$H$12+СВЦЭМ!$D$10+'СЕТ СН'!$H$5-'СЕТ СН'!$H$20</f>
        <v>3182.5886261199998</v>
      </c>
      <c r="R92" s="36">
        <f>SUMIFS(СВЦЭМ!$C$39:$C$782,СВЦЭМ!$A$39:$A$782,$A92,СВЦЭМ!$B$39:$B$782,R$83)+'СЕТ СН'!$H$12+СВЦЭМ!$D$10+'СЕТ СН'!$H$5-'СЕТ СН'!$H$20</f>
        <v>3162.63005312</v>
      </c>
      <c r="S92" s="36">
        <f>SUMIFS(СВЦЭМ!$C$39:$C$782,СВЦЭМ!$A$39:$A$782,$A92,СВЦЭМ!$B$39:$B$782,S$83)+'СЕТ СН'!$H$12+СВЦЭМ!$D$10+'СЕТ СН'!$H$5-'СЕТ СН'!$H$20</f>
        <v>3128.9885856199999</v>
      </c>
      <c r="T92" s="36">
        <f>SUMIFS(СВЦЭМ!$C$39:$C$782,СВЦЭМ!$A$39:$A$782,$A92,СВЦЭМ!$B$39:$B$782,T$83)+'СЕТ СН'!$H$12+СВЦЭМ!$D$10+'СЕТ СН'!$H$5-'СЕТ СН'!$H$20</f>
        <v>3171.6261780599998</v>
      </c>
      <c r="U92" s="36">
        <f>SUMIFS(СВЦЭМ!$C$39:$C$782,СВЦЭМ!$A$39:$A$782,$A92,СВЦЭМ!$B$39:$B$782,U$83)+'СЕТ СН'!$H$12+СВЦЭМ!$D$10+'СЕТ СН'!$H$5-'СЕТ СН'!$H$20</f>
        <v>3170.24183885</v>
      </c>
      <c r="V92" s="36">
        <f>SUMIFS(СВЦЭМ!$C$39:$C$782,СВЦЭМ!$A$39:$A$782,$A92,СВЦЭМ!$B$39:$B$782,V$83)+'СЕТ СН'!$H$12+СВЦЭМ!$D$10+'СЕТ СН'!$H$5-'СЕТ СН'!$H$20</f>
        <v>3194.8334912399996</v>
      </c>
      <c r="W92" s="36">
        <f>SUMIFS(СВЦЭМ!$C$39:$C$782,СВЦЭМ!$A$39:$A$782,$A92,СВЦЭМ!$B$39:$B$782,W$83)+'СЕТ СН'!$H$12+СВЦЭМ!$D$10+'СЕТ СН'!$H$5-'СЕТ СН'!$H$20</f>
        <v>3087.73255565</v>
      </c>
      <c r="X92" s="36">
        <f>SUMIFS(СВЦЭМ!$C$39:$C$782,СВЦЭМ!$A$39:$A$782,$A92,СВЦЭМ!$B$39:$B$782,X$83)+'СЕТ СН'!$H$12+СВЦЭМ!$D$10+'СЕТ СН'!$H$5-'СЕТ СН'!$H$20</f>
        <v>3095.6753812099996</v>
      </c>
      <c r="Y92" s="36">
        <f>SUMIFS(СВЦЭМ!$C$39:$C$782,СВЦЭМ!$A$39:$A$782,$A92,СВЦЭМ!$B$39:$B$782,Y$83)+'СЕТ СН'!$H$12+СВЦЭМ!$D$10+'СЕТ СН'!$H$5-'СЕТ СН'!$H$20</f>
        <v>3066.6936104400002</v>
      </c>
    </row>
    <row r="93" spans="1:25" ht="15.75" x14ac:dyDescent="0.2">
      <c r="A93" s="35">
        <f t="shared" si="2"/>
        <v>44875</v>
      </c>
      <c r="B93" s="36">
        <f>SUMIFS(СВЦЭМ!$C$39:$C$782,СВЦЭМ!$A$39:$A$782,$A93,СВЦЭМ!$B$39:$B$782,B$83)+'СЕТ СН'!$H$12+СВЦЭМ!$D$10+'СЕТ СН'!$H$5-'СЕТ СН'!$H$20</f>
        <v>3173.4104580499998</v>
      </c>
      <c r="C93" s="36">
        <f>SUMIFS(СВЦЭМ!$C$39:$C$782,СВЦЭМ!$A$39:$A$782,$A93,СВЦЭМ!$B$39:$B$782,C$83)+'СЕТ СН'!$H$12+СВЦЭМ!$D$10+'СЕТ СН'!$H$5-'СЕТ СН'!$H$20</f>
        <v>3216.4574699599998</v>
      </c>
      <c r="D93" s="36">
        <f>SUMIFS(СВЦЭМ!$C$39:$C$782,СВЦЭМ!$A$39:$A$782,$A93,СВЦЭМ!$B$39:$B$782,D$83)+'СЕТ СН'!$H$12+СВЦЭМ!$D$10+'СЕТ СН'!$H$5-'СЕТ СН'!$H$20</f>
        <v>3278.68083862</v>
      </c>
      <c r="E93" s="36">
        <f>SUMIFS(СВЦЭМ!$C$39:$C$782,СВЦЭМ!$A$39:$A$782,$A93,СВЦЭМ!$B$39:$B$782,E$83)+'СЕТ СН'!$H$12+СВЦЭМ!$D$10+'СЕТ СН'!$H$5-'СЕТ СН'!$H$20</f>
        <v>3260.1465747599996</v>
      </c>
      <c r="F93" s="36">
        <f>SUMIFS(СВЦЭМ!$C$39:$C$782,СВЦЭМ!$A$39:$A$782,$A93,СВЦЭМ!$B$39:$B$782,F$83)+'СЕТ СН'!$H$12+СВЦЭМ!$D$10+'СЕТ СН'!$H$5-'СЕТ СН'!$H$20</f>
        <v>3279.0135914299999</v>
      </c>
      <c r="G93" s="36">
        <f>SUMIFS(СВЦЭМ!$C$39:$C$782,СВЦЭМ!$A$39:$A$782,$A93,СВЦЭМ!$B$39:$B$782,G$83)+'СЕТ СН'!$H$12+СВЦЭМ!$D$10+'СЕТ СН'!$H$5-'СЕТ СН'!$H$20</f>
        <v>3295.9445750999998</v>
      </c>
      <c r="H93" s="36">
        <f>SUMIFS(СВЦЭМ!$C$39:$C$782,СВЦЭМ!$A$39:$A$782,$A93,СВЦЭМ!$B$39:$B$782,H$83)+'СЕТ СН'!$H$12+СВЦЭМ!$D$10+'СЕТ СН'!$H$5-'СЕТ СН'!$H$20</f>
        <v>3249.3179387099999</v>
      </c>
      <c r="I93" s="36">
        <f>SUMIFS(СВЦЭМ!$C$39:$C$782,СВЦЭМ!$A$39:$A$782,$A93,СВЦЭМ!$B$39:$B$782,I$83)+'СЕТ СН'!$H$12+СВЦЭМ!$D$10+'СЕТ СН'!$H$5-'СЕТ СН'!$H$20</f>
        <v>3245.68099416</v>
      </c>
      <c r="J93" s="36">
        <f>SUMIFS(СВЦЭМ!$C$39:$C$782,СВЦЭМ!$A$39:$A$782,$A93,СВЦЭМ!$B$39:$B$782,J$83)+'СЕТ СН'!$H$12+СВЦЭМ!$D$10+'СЕТ СН'!$H$5-'СЕТ СН'!$H$20</f>
        <v>3215.9119246800001</v>
      </c>
      <c r="K93" s="36">
        <f>SUMIFS(СВЦЭМ!$C$39:$C$782,СВЦЭМ!$A$39:$A$782,$A93,СВЦЭМ!$B$39:$B$782,K$83)+'СЕТ СН'!$H$12+СВЦЭМ!$D$10+'СЕТ СН'!$H$5-'СЕТ СН'!$H$20</f>
        <v>3202.0182657699997</v>
      </c>
      <c r="L93" s="36">
        <f>SUMIFS(СВЦЭМ!$C$39:$C$782,СВЦЭМ!$A$39:$A$782,$A93,СВЦЭМ!$B$39:$B$782,L$83)+'СЕТ СН'!$H$12+СВЦЭМ!$D$10+'СЕТ СН'!$H$5-'СЕТ СН'!$H$20</f>
        <v>3222.2694057999997</v>
      </c>
      <c r="M93" s="36">
        <f>SUMIFS(СВЦЭМ!$C$39:$C$782,СВЦЭМ!$A$39:$A$782,$A93,СВЦЭМ!$B$39:$B$782,M$83)+'СЕТ СН'!$H$12+СВЦЭМ!$D$10+'СЕТ СН'!$H$5-'СЕТ СН'!$H$20</f>
        <v>3245.4157217399998</v>
      </c>
      <c r="N93" s="36">
        <f>SUMIFS(СВЦЭМ!$C$39:$C$782,СВЦЭМ!$A$39:$A$782,$A93,СВЦЭМ!$B$39:$B$782,N$83)+'СЕТ СН'!$H$12+СВЦЭМ!$D$10+'СЕТ СН'!$H$5-'СЕТ СН'!$H$20</f>
        <v>3256.3306179199999</v>
      </c>
      <c r="O93" s="36">
        <f>SUMIFS(СВЦЭМ!$C$39:$C$782,СВЦЭМ!$A$39:$A$782,$A93,СВЦЭМ!$B$39:$B$782,O$83)+'СЕТ СН'!$H$12+СВЦЭМ!$D$10+'СЕТ СН'!$H$5-'СЕТ СН'!$H$20</f>
        <v>3268.4080114499998</v>
      </c>
      <c r="P93" s="36">
        <f>SUMIFS(СВЦЭМ!$C$39:$C$782,СВЦЭМ!$A$39:$A$782,$A93,СВЦЭМ!$B$39:$B$782,P$83)+'СЕТ СН'!$H$12+СВЦЭМ!$D$10+'СЕТ СН'!$H$5-'СЕТ СН'!$H$20</f>
        <v>3281.6285427799999</v>
      </c>
      <c r="Q93" s="36">
        <f>SUMIFS(СВЦЭМ!$C$39:$C$782,СВЦЭМ!$A$39:$A$782,$A93,СВЦЭМ!$B$39:$B$782,Q$83)+'СЕТ СН'!$H$12+СВЦЭМ!$D$10+'СЕТ СН'!$H$5-'СЕТ СН'!$H$20</f>
        <v>3286.4791021699998</v>
      </c>
      <c r="R93" s="36">
        <f>SUMIFS(СВЦЭМ!$C$39:$C$782,СВЦЭМ!$A$39:$A$782,$A93,СВЦЭМ!$B$39:$B$782,R$83)+'СЕТ СН'!$H$12+СВЦЭМ!$D$10+'СЕТ СН'!$H$5-'СЕТ СН'!$H$20</f>
        <v>3279.7034424899998</v>
      </c>
      <c r="S93" s="36">
        <f>SUMIFS(СВЦЭМ!$C$39:$C$782,СВЦЭМ!$A$39:$A$782,$A93,СВЦЭМ!$B$39:$B$782,S$83)+'СЕТ СН'!$H$12+СВЦЭМ!$D$10+'СЕТ СН'!$H$5-'СЕТ СН'!$H$20</f>
        <v>3228.3210445999998</v>
      </c>
      <c r="T93" s="36">
        <f>SUMIFS(СВЦЭМ!$C$39:$C$782,СВЦЭМ!$A$39:$A$782,$A93,СВЦЭМ!$B$39:$B$782,T$83)+'СЕТ СН'!$H$12+СВЦЭМ!$D$10+'СЕТ СН'!$H$5-'СЕТ СН'!$H$20</f>
        <v>3178.1292727800001</v>
      </c>
      <c r="U93" s="36">
        <f>SUMIFS(СВЦЭМ!$C$39:$C$782,СВЦЭМ!$A$39:$A$782,$A93,СВЦЭМ!$B$39:$B$782,U$83)+'СЕТ СН'!$H$12+СВЦЭМ!$D$10+'СЕТ СН'!$H$5-'СЕТ СН'!$H$20</f>
        <v>3196.2592016399999</v>
      </c>
      <c r="V93" s="36">
        <f>SUMIFS(СВЦЭМ!$C$39:$C$782,СВЦЭМ!$A$39:$A$782,$A93,СВЦЭМ!$B$39:$B$782,V$83)+'СЕТ СН'!$H$12+СВЦЭМ!$D$10+'СЕТ СН'!$H$5-'СЕТ СН'!$H$20</f>
        <v>3210.9026823099998</v>
      </c>
      <c r="W93" s="36">
        <f>SUMIFS(СВЦЭМ!$C$39:$C$782,СВЦЭМ!$A$39:$A$782,$A93,СВЦЭМ!$B$39:$B$782,W$83)+'СЕТ СН'!$H$12+СВЦЭМ!$D$10+'СЕТ СН'!$H$5-'СЕТ СН'!$H$20</f>
        <v>3230.6343372699998</v>
      </c>
      <c r="X93" s="36">
        <f>SUMIFS(СВЦЭМ!$C$39:$C$782,СВЦЭМ!$A$39:$A$782,$A93,СВЦЭМ!$B$39:$B$782,X$83)+'СЕТ СН'!$H$12+СВЦЭМ!$D$10+'СЕТ СН'!$H$5-'СЕТ СН'!$H$20</f>
        <v>3254.58717209</v>
      </c>
      <c r="Y93" s="36">
        <f>SUMIFS(СВЦЭМ!$C$39:$C$782,СВЦЭМ!$A$39:$A$782,$A93,СВЦЭМ!$B$39:$B$782,Y$83)+'СЕТ СН'!$H$12+СВЦЭМ!$D$10+'СЕТ СН'!$H$5-'СЕТ СН'!$H$20</f>
        <v>3260.3299392999998</v>
      </c>
    </row>
    <row r="94" spans="1:25" ht="15.75" x14ac:dyDescent="0.2">
      <c r="A94" s="35">
        <f t="shared" si="2"/>
        <v>44876</v>
      </c>
      <c r="B94" s="36">
        <f>SUMIFS(СВЦЭМ!$C$39:$C$782,СВЦЭМ!$A$39:$A$782,$A94,СВЦЭМ!$B$39:$B$782,B$83)+'СЕТ СН'!$H$12+СВЦЭМ!$D$10+'СЕТ СН'!$H$5-'СЕТ СН'!$H$20</f>
        <v>3165.1265045800001</v>
      </c>
      <c r="C94" s="36">
        <f>SUMIFS(СВЦЭМ!$C$39:$C$782,СВЦЭМ!$A$39:$A$782,$A94,СВЦЭМ!$B$39:$B$782,C$83)+'СЕТ СН'!$H$12+СВЦЭМ!$D$10+'СЕТ СН'!$H$5-'СЕТ СН'!$H$20</f>
        <v>3278.1937715499998</v>
      </c>
      <c r="D94" s="36">
        <f>SUMIFS(СВЦЭМ!$C$39:$C$782,СВЦЭМ!$A$39:$A$782,$A94,СВЦЭМ!$B$39:$B$782,D$83)+'СЕТ СН'!$H$12+СВЦЭМ!$D$10+'СЕТ СН'!$H$5-'СЕТ СН'!$H$20</f>
        <v>3379.5374554399996</v>
      </c>
      <c r="E94" s="36">
        <f>SUMIFS(СВЦЭМ!$C$39:$C$782,СВЦЭМ!$A$39:$A$782,$A94,СВЦЭМ!$B$39:$B$782,E$83)+'СЕТ СН'!$H$12+СВЦЭМ!$D$10+'СЕТ СН'!$H$5-'СЕТ СН'!$H$20</f>
        <v>3379.1695884000001</v>
      </c>
      <c r="F94" s="36">
        <f>SUMIFS(СВЦЭМ!$C$39:$C$782,СВЦЭМ!$A$39:$A$782,$A94,СВЦЭМ!$B$39:$B$782,F$83)+'СЕТ СН'!$H$12+СВЦЭМ!$D$10+'СЕТ СН'!$H$5-'СЕТ СН'!$H$20</f>
        <v>3356.2081820799999</v>
      </c>
      <c r="G94" s="36">
        <f>SUMIFS(СВЦЭМ!$C$39:$C$782,СВЦЭМ!$A$39:$A$782,$A94,СВЦЭМ!$B$39:$B$782,G$83)+'СЕТ СН'!$H$12+СВЦЭМ!$D$10+'СЕТ СН'!$H$5-'СЕТ СН'!$H$20</f>
        <v>3346.39075525</v>
      </c>
      <c r="H94" s="36">
        <f>SUMIFS(СВЦЭМ!$C$39:$C$782,СВЦЭМ!$A$39:$A$782,$A94,СВЦЭМ!$B$39:$B$782,H$83)+'СЕТ СН'!$H$12+СВЦЭМ!$D$10+'СЕТ СН'!$H$5-'СЕТ СН'!$H$20</f>
        <v>3298.27917153</v>
      </c>
      <c r="I94" s="36">
        <f>SUMIFS(СВЦЭМ!$C$39:$C$782,СВЦЭМ!$A$39:$A$782,$A94,СВЦЭМ!$B$39:$B$782,I$83)+'СЕТ СН'!$H$12+СВЦЭМ!$D$10+'СЕТ СН'!$H$5-'СЕТ СН'!$H$20</f>
        <v>3289.1516562899997</v>
      </c>
      <c r="J94" s="36">
        <f>SUMIFS(СВЦЭМ!$C$39:$C$782,СВЦЭМ!$A$39:$A$782,$A94,СВЦЭМ!$B$39:$B$782,J$83)+'СЕТ СН'!$H$12+СВЦЭМ!$D$10+'СЕТ СН'!$H$5-'СЕТ СН'!$H$20</f>
        <v>3218.8512157099999</v>
      </c>
      <c r="K94" s="36">
        <f>SUMIFS(СВЦЭМ!$C$39:$C$782,СВЦЭМ!$A$39:$A$782,$A94,СВЦЭМ!$B$39:$B$782,K$83)+'СЕТ СН'!$H$12+СВЦЭМ!$D$10+'СЕТ СН'!$H$5-'СЕТ СН'!$H$20</f>
        <v>3220.5819345299997</v>
      </c>
      <c r="L94" s="36">
        <f>SUMIFS(СВЦЭМ!$C$39:$C$782,СВЦЭМ!$A$39:$A$782,$A94,СВЦЭМ!$B$39:$B$782,L$83)+'СЕТ СН'!$H$12+СВЦЭМ!$D$10+'СЕТ СН'!$H$5-'СЕТ СН'!$H$20</f>
        <v>3240.6353066000001</v>
      </c>
      <c r="M94" s="36">
        <f>SUMIFS(СВЦЭМ!$C$39:$C$782,СВЦЭМ!$A$39:$A$782,$A94,СВЦЭМ!$B$39:$B$782,M$83)+'СЕТ СН'!$H$12+СВЦЭМ!$D$10+'СЕТ СН'!$H$5-'СЕТ СН'!$H$20</f>
        <v>3267.2806118299995</v>
      </c>
      <c r="N94" s="36">
        <f>SUMIFS(СВЦЭМ!$C$39:$C$782,СВЦЭМ!$A$39:$A$782,$A94,СВЦЭМ!$B$39:$B$782,N$83)+'СЕТ СН'!$H$12+СВЦЭМ!$D$10+'СЕТ СН'!$H$5-'СЕТ СН'!$H$20</f>
        <v>3283.5931659899998</v>
      </c>
      <c r="O94" s="36">
        <f>SUMIFS(СВЦЭМ!$C$39:$C$782,СВЦЭМ!$A$39:$A$782,$A94,СВЦЭМ!$B$39:$B$782,O$83)+'СЕТ СН'!$H$12+СВЦЭМ!$D$10+'СЕТ СН'!$H$5-'СЕТ СН'!$H$20</f>
        <v>3285.16296913</v>
      </c>
      <c r="P94" s="36">
        <f>SUMIFS(СВЦЭМ!$C$39:$C$782,СВЦЭМ!$A$39:$A$782,$A94,СВЦЭМ!$B$39:$B$782,P$83)+'СЕТ СН'!$H$12+СВЦЭМ!$D$10+'СЕТ СН'!$H$5-'СЕТ СН'!$H$20</f>
        <v>3261.9225742999997</v>
      </c>
      <c r="Q94" s="36">
        <f>SUMIFS(СВЦЭМ!$C$39:$C$782,СВЦЭМ!$A$39:$A$782,$A94,СВЦЭМ!$B$39:$B$782,Q$83)+'СЕТ СН'!$H$12+СВЦЭМ!$D$10+'СЕТ СН'!$H$5-'СЕТ СН'!$H$20</f>
        <v>3267.9165229199998</v>
      </c>
      <c r="R94" s="36">
        <f>SUMIFS(СВЦЭМ!$C$39:$C$782,СВЦЭМ!$A$39:$A$782,$A94,СВЦЭМ!$B$39:$B$782,R$83)+'СЕТ СН'!$H$12+СВЦЭМ!$D$10+'СЕТ СН'!$H$5-'СЕТ СН'!$H$20</f>
        <v>3252.4952984299998</v>
      </c>
      <c r="S94" s="36">
        <f>SUMIFS(СВЦЭМ!$C$39:$C$782,СВЦЭМ!$A$39:$A$782,$A94,СВЦЭМ!$B$39:$B$782,S$83)+'СЕТ СН'!$H$12+СВЦЭМ!$D$10+'СЕТ СН'!$H$5-'СЕТ СН'!$H$20</f>
        <v>3191.3883282400002</v>
      </c>
      <c r="T94" s="36">
        <f>SUMIFS(СВЦЭМ!$C$39:$C$782,СВЦЭМ!$A$39:$A$782,$A94,СВЦЭМ!$B$39:$B$782,T$83)+'СЕТ СН'!$H$12+СВЦЭМ!$D$10+'СЕТ СН'!$H$5-'СЕТ СН'!$H$20</f>
        <v>3190.8206825999996</v>
      </c>
      <c r="U94" s="36">
        <f>SUMIFS(СВЦЭМ!$C$39:$C$782,СВЦЭМ!$A$39:$A$782,$A94,СВЦЭМ!$B$39:$B$782,U$83)+'СЕТ СН'!$H$12+СВЦЭМ!$D$10+'СЕТ СН'!$H$5-'СЕТ СН'!$H$20</f>
        <v>3211.0167129499996</v>
      </c>
      <c r="V94" s="36">
        <f>SUMIFS(СВЦЭМ!$C$39:$C$782,СВЦЭМ!$A$39:$A$782,$A94,СВЦЭМ!$B$39:$B$782,V$83)+'СЕТ СН'!$H$12+СВЦЭМ!$D$10+'СЕТ СН'!$H$5-'СЕТ СН'!$H$20</f>
        <v>3244.4268802500001</v>
      </c>
      <c r="W94" s="36">
        <f>SUMIFS(СВЦЭМ!$C$39:$C$782,СВЦЭМ!$A$39:$A$782,$A94,СВЦЭМ!$B$39:$B$782,W$83)+'СЕТ СН'!$H$12+СВЦЭМ!$D$10+'СЕТ СН'!$H$5-'СЕТ СН'!$H$20</f>
        <v>3236.5456608999998</v>
      </c>
      <c r="X94" s="36">
        <f>SUMIFS(СВЦЭМ!$C$39:$C$782,СВЦЭМ!$A$39:$A$782,$A94,СВЦЭМ!$B$39:$B$782,X$83)+'СЕТ СН'!$H$12+СВЦЭМ!$D$10+'СЕТ СН'!$H$5-'СЕТ СН'!$H$20</f>
        <v>3212.5419477999999</v>
      </c>
      <c r="Y94" s="36">
        <f>SUMIFS(СВЦЭМ!$C$39:$C$782,СВЦЭМ!$A$39:$A$782,$A94,СВЦЭМ!$B$39:$B$782,Y$83)+'СЕТ СН'!$H$12+СВЦЭМ!$D$10+'СЕТ СН'!$H$5-'СЕТ СН'!$H$20</f>
        <v>3226.4944156800002</v>
      </c>
    </row>
    <row r="95" spans="1:25" ht="15.75" x14ac:dyDescent="0.2">
      <c r="A95" s="35">
        <f t="shared" si="2"/>
        <v>44877</v>
      </c>
      <c r="B95" s="36">
        <f>SUMIFS(СВЦЭМ!$C$39:$C$782,СВЦЭМ!$A$39:$A$782,$A95,СВЦЭМ!$B$39:$B$782,B$83)+'СЕТ СН'!$H$12+СВЦЭМ!$D$10+'СЕТ СН'!$H$5-'СЕТ СН'!$H$20</f>
        <v>3145.3172805999998</v>
      </c>
      <c r="C95" s="36">
        <f>SUMIFS(СВЦЭМ!$C$39:$C$782,СВЦЭМ!$A$39:$A$782,$A95,СВЦЭМ!$B$39:$B$782,C$83)+'СЕТ СН'!$H$12+СВЦЭМ!$D$10+'СЕТ СН'!$H$5-'СЕТ СН'!$H$20</f>
        <v>3183.7133195099996</v>
      </c>
      <c r="D95" s="36">
        <f>SUMIFS(СВЦЭМ!$C$39:$C$782,СВЦЭМ!$A$39:$A$782,$A95,СВЦЭМ!$B$39:$B$782,D$83)+'СЕТ СН'!$H$12+СВЦЭМ!$D$10+'СЕТ СН'!$H$5-'СЕТ СН'!$H$20</f>
        <v>3224.8473092300001</v>
      </c>
      <c r="E95" s="36">
        <f>SUMIFS(СВЦЭМ!$C$39:$C$782,СВЦЭМ!$A$39:$A$782,$A95,СВЦЭМ!$B$39:$B$782,E$83)+'СЕТ СН'!$H$12+СВЦЭМ!$D$10+'СЕТ СН'!$H$5-'СЕТ СН'!$H$20</f>
        <v>3240.7840314699997</v>
      </c>
      <c r="F95" s="36">
        <f>SUMIFS(СВЦЭМ!$C$39:$C$782,СВЦЭМ!$A$39:$A$782,$A95,СВЦЭМ!$B$39:$B$782,F$83)+'СЕТ СН'!$H$12+СВЦЭМ!$D$10+'СЕТ СН'!$H$5-'СЕТ СН'!$H$20</f>
        <v>3230.6544415600001</v>
      </c>
      <c r="G95" s="36">
        <f>SUMIFS(СВЦЭМ!$C$39:$C$782,СВЦЭМ!$A$39:$A$782,$A95,СВЦЭМ!$B$39:$B$782,G$83)+'СЕТ СН'!$H$12+СВЦЭМ!$D$10+'СЕТ СН'!$H$5-'СЕТ СН'!$H$20</f>
        <v>3246.6625912499999</v>
      </c>
      <c r="H95" s="36">
        <f>SUMIFS(СВЦЭМ!$C$39:$C$782,СВЦЭМ!$A$39:$A$782,$A95,СВЦЭМ!$B$39:$B$782,H$83)+'СЕТ СН'!$H$12+СВЦЭМ!$D$10+'СЕТ СН'!$H$5-'СЕТ СН'!$H$20</f>
        <v>3237.73671423</v>
      </c>
      <c r="I95" s="36">
        <f>SUMIFS(СВЦЭМ!$C$39:$C$782,СВЦЭМ!$A$39:$A$782,$A95,СВЦЭМ!$B$39:$B$782,I$83)+'СЕТ СН'!$H$12+СВЦЭМ!$D$10+'СЕТ СН'!$H$5-'СЕТ СН'!$H$20</f>
        <v>3230.4206346000001</v>
      </c>
      <c r="J95" s="36">
        <f>SUMIFS(СВЦЭМ!$C$39:$C$782,СВЦЭМ!$A$39:$A$782,$A95,СВЦЭМ!$B$39:$B$782,J$83)+'СЕТ СН'!$H$12+СВЦЭМ!$D$10+'СЕТ СН'!$H$5-'СЕТ СН'!$H$20</f>
        <v>3184.5687680000001</v>
      </c>
      <c r="K95" s="36">
        <f>SUMIFS(СВЦЭМ!$C$39:$C$782,СВЦЭМ!$A$39:$A$782,$A95,СВЦЭМ!$B$39:$B$782,K$83)+'СЕТ СН'!$H$12+СВЦЭМ!$D$10+'СЕТ СН'!$H$5-'СЕТ СН'!$H$20</f>
        <v>3160.0964835199998</v>
      </c>
      <c r="L95" s="36">
        <f>SUMIFS(СВЦЭМ!$C$39:$C$782,СВЦЭМ!$A$39:$A$782,$A95,СВЦЭМ!$B$39:$B$782,L$83)+'СЕТ СН'!$H$12+СВЦЭМ!$D$10+'СЕТ СН'!$H$5-'СЕТ СН'!$H$20</f>
        <v>3139.8778779099998</v>
      </c>
      <c r="M95" s="36">
        <f>SUMIFS(СВЦЭМ!$C$39:$C$782,СВЦЭМ!$A$39:$A$782,$A95,СВЦЭМ!$B$39:$B$782,M$83)+'СЕТ СН'!$H$12+СВЦЭМ!$D$10+'СЕТ СН'!$H$5-'СЕТ СН'!$H$20</f>
        <v>3181.0866372</v>
      </c>
      <c r="N95" s="36">
        <f>SUMIFS(СВЦЭМ!$C$39:$C$782,СВЦЭМ!$A$39:$A$782,$A95,СВЦЭМ!$B$39:$B$782,N$83)+'СЕТ СН'!$H$12+СВЦЭМ!$D$10+'СЕТ СН'!$H$5-'СЕТ СН'!$H$20</f>
        <v>3209.77162357</v>
      </c>
      <c r="O95" s="36">
        <f>SUMIFS(СВЦЭМ!$C$39:$C$782,СВЦЭМ!$A$39:$A$782,$A95,СВЦЭМ!$B$39:$B$782,O$83)+'СЕТ СН'!$H$12+СВЦЭМ!$D$10+'СЕТ СН'!$H$5-'СЕТ СН'!$H$20</f>
        <v>3224.86919782</v>
      </c>
      <c r="P95" s="36">
        <f>SUMIFS(СВЦЭМ!$C$39:$C$782,СВЦЭМ!$A$39:$A$782,$A95,СВЦЭМ!$B$39:$B$782,P$83)+'СЕТ СН'!$H$12+СВЦЭМ!$D$10+'СЕТ СН'!$H$5-'СЕТ СН'!$H$20</f>
        <v>3223.2213425800001</v>
      </c>
      <c r="Q95" s="36">
        <f>SUMIFS(СВЦЭМ!$C$39:$C$782,СВЦЭМ!$A$39:$A$782,$A95,СВЦЭМ!$B$39:$B$782,Q$83)+'СЕТ СН'!$H$12+СВЦЭМ!$D$10+'СЕТ СН'!$H$5-'СЕТ СН'!$H$20</f>
        <v>3211.4350386799997</v>
      </c>
      <c r="R95" s="36">
        <f>SUMIFS(СВЦЭМ!$C$39:$C$782,СВЦЭМ!$A$39:$A$782,$A95,СВЦЭМ!$B$39:$B$782,R$83)+'СЕТ СН'!$H$12+СВЦЭМ!$D$10+'СЕТ СН'!$H$5-'СЕТ СН'!$H$20</f>
        <v>3188.1605243699996</v>
      </c>
      <c r="S95" s="36">
        <f>SUMIFS(СВЦЭМ!$C$39:$C$782,СВЦЭМ!$A$39:$A$782,$A95,СВЦЭМ!$B$39:$B$782,S$83)+'СЕТ СН'!$H$12+СВЦЭМ!$D$10+'СЕТ СН'!$H$5-'СЕТ СН'!$H$20</f>
        <v>3146.9880193399999</v>
      </c>
      <c r="T95" s="36">
        <f>SUMIFS(СВЦЭМ!$C$39:$C$782,СВЦЭМ!$A$39:$A$782,$A95,СВЦЭМ!$B$39:$B$782,T$83)+'СЕТ СН'!$H$12+СВЦЭМ!$D$10+'СЕТ СН'!$H$5-'СЕТ СН'!$H$20</f>
        <v>3145.6554894800001</v>
      </c>
      <c r="U95" s="36">
        <f>SUMIFS(СВЦЭМ!$C$39:$C$782,СВЦЭМ!$A$39:$A$782,$A95,СВЦЭМ!$B$39:$B$782,U$83)+'СЕТ СН'!$H$12+СВЦЭМ!$D$10+'СЕТ СН'!$H$5-'СЕТ СН'!$H$20</f>
        <v>3166.5507475200002</v>
      </c>
      <c r="V95" s="36">
        <f>SUMIFS(СВЦЭМ!$C$39:$C$782,СВЦЭМ!$A$39:$A$782,$A95,СВЦЭМ!$B$39:$B$782,V$83)+'СЕТ СН'!$H$12+СВЦЭМ!$D$10+'СЕТ СН'!$H$5-'СЕТ СН'!$H$20</f>
        <v>3190.0563823599996</v>
      </c>
      <c r="W95" s="36">
        <f>SUMIFS(СВЦЭМ!$C$39:$C$782,СВЦЭМ!$A$39:$A$782,$A95,СВЦЭМ!$B$39:$B$782,W$83)+'СЕТ СН'!$H$12+СВЦЭМ!$D$10+'СЕТ СН'!$H$5-'СЕТ СН'!$H$20</f>
        <v>3218.0533663199999</v>
      </c>
      <c r="X95" s="36">
        <f>SUMIFS(СВЦЭМ!$C$39:$C$782,СВЦЭМ!$A$39:$A$782,$A95,СВЦЭМ!$B$39:$B$782,X$83)+'СЕТ СН'!$H$12+СВЦЭМ!$D$10+'СЕТ СН'!$H$5-'СЕТ СН'!$H$20</f>
        <v>3239.6352875299999</v>
      </c>
      <c r="Y95" s="36">
        <f>SUMIFS(СВЦЭМ!$C$39:$C$782,СВЦЭМ!$A$39:$A$782,$A95,СВЦЭМ!$B$39:$B$782,Y$83)+'СЕТ СН'!$H$12+СВЦЭМ!$D$10+'СЕТ СН'!$H$5-'СЕТ СН'!$H$20</f>
        <v>3262.9570790600001</v>
      </c>
    </row>
    <row r="96" spans="1:25" ht="15.75" x14ac:dyDescent="0.2">
      <c r="A96" s="35">
        <f t="shared" si="2"/>
        <v>44878</v>
      </c>
      <c r="B96" s="36">
        <f>SUMIFS(СВЦЭМ!$C$39:$C$782,СВЦЭМ!$A$39:$A$782,$A96,СВЦЭМ!$B$39:$B$782,B$83)+'СЕТ СН'!$H$12+СВЦЭМ!$D$10+'СЕТ СН'!$H$5-'СЕТ СН'!$H$20</f>
        <v>3221.33059981</v>
      </c>
      <c r="C96" s="36">
        <f>SUMIFS(СВЦЭМ!$C$39:$C$782,СВЦЭМ!$A$39:$A$782,$A96,СВЦЭМ!$B$39:$B$782,C$83)+'СЕТ СН'!$H$12+СВЦЭМ!$D$10+'СЕТ СН'!$H$5-'СЕТ СН'!$H$20</f>
        <v>3262.64901874</v>
      </c>
      <c r="D96" s="36">
        <f>SUMIFS(СВЦЭМ!$C$39:$C$782,СВЦЭМ!$A$39:$A$782,$A96,СВЦЭМ!$B$39:$B$782,D$83)+'СЕТ СН'!$H$12+СВЦЭМ!$D$10+'СЕТ СН'!$H$5-'СЕТ СН'!$H$20</f>
        <v>3276.5724825299999</v>
      </c>
      <c r="E96" s="36">
        <f>SUMIFS(СВЦЭМ!$C$39:$C$782,СВЦЭМ!$A$39:$A$782,$A96,СВЦЭМ!$B$39:$B$782,E$83)+'СЕТ СН'!$H$12+СВЦЭМ!$D$10+'СЕТ СН'!$H$5-'СЕТ СН'!$H$20</f>
        <v>3262.6345636799997</v>
      </c>
      <c r="F96" s="36">
        <f>SUMIFS(СВЦЭМ!$C$39:$C$782,СВЦЭМ!$A$39:$A$782,$A96,СВЦЭМ!$B$39:$B$782,F$83)+'СЕТ СН'!$H$12+СВЦЭМ!$D$10+'СЕТ СН'!$H$5-'СЕТ СН'!$H$20</f>
        <v>3259.5952502499999</v>
      </c>
      <c r="G96" s="36">
        <f>SUMIFS(СВЦЭМ!$C$39:$C$782,СВЦЭМ!$A$39:$A$782,$A96,СВЦЭМ!$B$39:$B$782,G$83)+'СЕТ СН'!$H$12+СВЦЭМ!$D$10+'СЕТ СН'!$H$5-'СЕТ СН'!$H$20</f>
        <v>3265.24570073</v>
      </c>
      <c r="H96" s="36">
        <f>SUMIFS(СВЦЭМ!$C$39:$C$782,СВЦЭМ!$A$39:$A$782,$A96,СВЦЭМ!$B$39:$B$782,H$83)+'СЕТ СН'!$H$12+СВЦЭМ!$D$10+'СЕТ СН'!$H$5-'СЕТ СН'!$H$20</f>
        <v>3236.1807359200002</v>
      </c>
      <c r="I96" s="36">
        <f>SUMIFS(СВЦЭМ!$C$39:$C$782,СВЦЭМ!$A$39:$A$782,$A96,СВЦЭМ!$B$39:$B$782,I$83)+'СЕТ СН'!$H$12+СВЦЭМ!$D$10+'СЕТ СН'!$H$5-'СЕТ СН'!$H$20</f>
        <v>3239.0555481499996</v>
      </c>
      <c r="J96" s="36">
        <f>SUMIFS(СВЦЭМ!$C$39:$C$782,СВЦЭМ!$A$39:$A$782,$A96,СВЦЭМ!$B$39:$B$782,J$83)+'СЕТ СН'!$H$12+СВЦЭМ!$D$10+'СЕТ СН'!$H$5-'СЕТ СН'!$H$20</f>
        <v>3182.2627077799998</v>
      </c>
      <c r="K96" s="36">
        <f>SUMIFS(СВЦЭМ!$C$39:$C$782,СВЦЭМ!$A$39:$A$782,$A96,СВЦЭМ!$B$39:$B$782,K$83)+'СЕТ СН'!$H$12+СВЦЭМ!$D$10+'СЕТ СН'!$H$5-'СЕТ СН'!$H$20</f>
        <v>3148.6714191000001</v>
      </c>
      <c r="L96" s="36">
        <f>SUMIFS(СВЦЭМ!$C$39:$C$782,СВЦЭМ!$A$39:$A$782,$A96,СВЦЭМ!$B$39:$B$782,L$83)+'СЕТ СН'!$H$12+СВЦЭМ!$D$10+'СЕТ СН'!$H$5-'СЕТ СН'!$H$20</f>
        <v>3128.11032531</v>
      </c>
      <c r="M96" s="36">
        <f>SUMIFS(СВЦЭМ!$C$39:$C$782,СВЦЭМ!$A$39:$A$782,$A96,СВЦЭМ!$B$39:$B$782,M$83)+'СЕТ СН'!$H$12+СВЦЭМ!$D$10+'СЕТ СН'!$H$5-'СЕТ СН'!$H$20</f>
        <v>3164.5812145399996</v>
      </c>
      <c r="N96" s="36">
        <f>SUMIFS(СВЦЭМ!$C$39:$C$782,СВЦЭМ!$A$39:$A$782,$A96,СВЦЭМ!$B$39:$B$782,N$83)+'СЕТ СН'!$H$12+СВЦЭМ!$D$10+'СЕТ СН'!$H$5-'СЕТ СН'!$H$20</f>
        <v>3201.4193570399998</v>
      </c>
      <c r="O96" s="36">
        <f>SUMIFS(СВЦЭМ!$C$39:$C$782,СВЦЭМ!$A$39:$A$782,$A96,СВЦЭМ!$B$39:$B$782,O$83)+'СЕТ СН'!$H$12+СВЦЭМ!$D$10+'СЕТ СН'!$H$5-'СЕТ СН'!$H$20</f>
        <v>3207.86264536</v>
      </c>
      <c r="P96" s="36">
        <f>SUMIFS(СВЦЭМ!$C$39:$C$782,СВЦЭМ!$A$39:$A$782,$A96,СВЦЭМ!$B$39:$B$782,P$83)+'СЕТ СН'!$H$12+СВЦЭМ!$D$10+'СЕТ СН'!$H$5-'СЕТ СН'!$H$20</f>
        <v>3209.7366714899999</v>
      </c>
      <c r="Q96" s="36">
        <f>SUMIFS(СВЦЭМ!$C$39:$C$782,СВЦЭМ!$A$39:$A$782,$A96,СВЦЭМ!$B$39:$B$782,Q$83)+'СЕТ СН'!$H$12+СВЦЭМ!$D$10+'СЕТ СН'!$H$5-'СЕТ СН'!$H$20</f>
        <v>3206.1210064799998</v>
      </c>
      <c r="R96" s="36">
        <f>SUMIFS(СВЦЭМ!$C$39:$C$782,СВЦЭМ!$A$39:$A$782,$A96,СВЦЭМ!$B$39:$B$782,R$83)+'СЕТ СН'!$H$12+СВЦЭМ!$D$10+'СЕТ СН'!$H$5-'СЕТ СН'!$H$20</f>
        <v>3186.79498784</v>
      </c>
      <c r="S96" s="36">
        <f>SUMIFS(СВЦЭМ!$C$39:$C$782,СВЦЭМ!$A$39:$A$782,$A96,СВЦЭМ!$B$39:$B$782,S$83)+'СЕТ СН'!$H$12+СВЦЭМ!$D$10+'СЕТ СН'!$H$5-'СЕТ СН'!$H$20</f>
        <v>3138.3782072599997</v>
      </c>
      <c r="T96" s="36">
        <f>SUMIFS(СВЦЭМ!$C$39:$C$782,СВЦЭМ!$A$39:$A$782,$A96,СВЦЭМ!$B$39:$B$782,T$83)+'СЕТ СН'!$H$12+СВЦЭМ!$D$10+'СЕТ СН'!$H$5-'СЕТ СН'!$H$20</f>
        <v>3108.1942954799997</v>
      </c>
      <c r="U96" s="36">
        <f>SUMIFS(СВЦЭМ!$C$39:$C$782,СВЦЭМ!$A$39:$A$782,$A96,СВЦЭМ!$B$39:$B$782,U$83)+'СЕТ СН'!$H$12+СВЦЭМ!$D$10+'СЕТ СН'!$H$5-'СЕТ СН'!$H$20</f>
        <v>3123.9799235099999</v>
      </c>
      <c r="V96" s="36">
        <f>SUMIFS(СВЦЭМ!$C$39:$C$782,СВЦЭМ!$A$39:$A$782,$A96,СВЦЭМ!$B$39:$B$782,V$83)+'СЕТ СН'!$H$12+СВЦЭМ!$D$10+'СЕТ СН'!$H$5-'СЕТ СН'!$H$20</f>
        <v>3147.1886306400002</v>
      </c>
      <c r="W96" s="36">
        <f>SUMIFS(СВЦЭМ!$C$39:$C$782,СВЦЭМ!$A$39:$A$782,$A96,СВЦЭМ!$B$39:$B$782,W$83)+'СЕТ СН'!$H$12+СВЦЭМ!$D$10+'СЕТ СН'!$H$5-'СЕТ СН'!$H$20</f>
        <v>3190.0730567999999</v>
      </c>
      <c r="X96" s="36">
        <f>SUMIFS(СВЦЭМ!$C$39:$C$782,СВЦЭМ!$A$39:$A$782,$A96,СВЦЭМ!$B$39:$B$782,X$83)+'СЕТ СН'!$H$12+СВЦЭМ!$D$10+'СЕТ СН'!$H$5-'СЕТ СН'!$H$20</f>
        <v>3188.1872343199998</v>
      </c>
      <c r="Y96" s="36">
        <f>SUMIFS(СВЦЭМ!$C$39:$C$782,СВЦЭМ!$A$39:$A$782,$A96,СВЦЭМ!$B$39:$B$782,Y$83)+'СЕТ СН'!$H$12+СВЦЭМ!$D$10+'СЕТ СН'!$H$5-'СЕТ СН'!$H$20</f>
        <v>3235.8681567200001</v>
      </c>
    </row>
    <row r="97" spans="1:25" ht="15.75" x14ac:dyDescent="0.2">
      <c r="A97" s="35">
        <f t="shared" si="2"/>
        <v>44879</v>
      </c>
      <c r="B97" s="36">
        <f>SUMIFS(СВЦЭМ!$C$39:$C$782,СВЦЭМ!$A$39:$A$782,$A97,СВЦЭМ!$B$39:$B$782,B$83)+'СЕТ СН'!$H$12+СВЦЭМ!$D$10+'СЕТ СН'!$H$5-'СЕТ СН'!$H$20</f>
        <v>3204.2140422399998</v>
      </c>
      <c r="C97" s="36">
        <f>SUMIFS(СВЦЭМ!$C$39:$C$782,СВЦЭМ!$A$39:$A$782,$A97,СВЦЭМ!$B$39:$B$782,C$83)+'СЕТ СН'!$H$12+СВЦЭМ!$D$10+'СЕТ СН'!$H$5-'СЕТ СН'!$H$20</f>
        <v>3226.4544977799997</v>
      </c>
      <c r="D97" s="36">
        <f>SUMIFS(СВЦЭМ!$C$39:$C$782,СВЦЭМ!$A$39:$A$782,$A97,СВЦЭМ!$B$39:$B$782,D$83)+'СЕТ СН'!$H$12+СВЦЭМ!$D$10+'СЕТ СН'!$H$5-'СЕТ СН'!$H$20</f>
        <v>3240.5199028999996</v>
      </c>
      <c r="E97" s="36">
        <f>SUMIFS(СВЦЭМ!$C$39:$C$782,СВЦЭМ!$A$39:$A$782,$A97,СВЦЭМ!$B$39:$B$782,E$83)+'СЕТ СН'!$H$12+СВЦЭМ!$D$10+'СЕТ СН'!$H$5-'СЕТ СН'!$H$20</f>
        <v>3243.4702956599999</v>
      </c>
      <c r="F97" s="36">
        <f>SUMIFS(СВЦЭМ!$C$39:$C$782,СВЦЭМ!$A$39:$A$782,$A97,СВЦЭМ!$B$39:$B$782,F$83)+'СЕТ СН'!$H$12+СВЦЭМ!$D$10+'СЕТ СН'!$H$5-'СЕТ СН'!$H$20</f>
        <v>3239.5800646799999</v>
      </c>
      <c r="G97" s="36">
        <f>SUMIFS(СВЦЭМ!$C$39:$C$782,СВЦЭМ!$A$39:$A$782,$A97,СВЦЭМ!$B$39:$B$782,G$83)+'СЕТ СН'!$H$12+СВЦЭМ!$D$10+'СЕТ СН'!$H$5-'СЕТ СН'!$H$20</f>
        <v>3225.4260302399998</v>
      </c>
      <c r="H97" s="36">
        <f>SUMIFS(СВЦЭМ!$C$39:$C$782,СВЦЭМ!$A$39:$A$782,$A97,СВЦЭМ!$B$39:$B$782,H$83)+'СЕТ СН'!$H$12+СВЦЭМ!$D$10+'СЕТ СН'!$H$5-'СЕТ СН'!$H$20</f>
        <v>3164.8482660099999</v>
      </c>
      <c r="I97" s="36">
        <f>SUMIFS(СВЦЭМ!$C$39:$C$782,СВЦЭМ!$A$39:$A$782,$A97,СВЦЭМ!$B$39:$B$782,I$83)+'СЕТ СН'!$H$12+СВЦЭМ!$D$10+'СЕТ СН'!$H$5-'СЕТ СН'!$H$20</f>
        <v>3186.7470373199999</v>
      </c>
      <c r="J97" s="36">
        <f>SUMIFS(СВЦЭМ!$C$39:$C$782,СВЦЭМ!$A$39:$A$782,$A97,СВЦЭМ!$B$39:$B$782,J$83)+'СЕТ СН'!$H$12+СВЦЭМ!$D$10+'СЕТ СН'!$H$5-'СЕТ СН'!$H$20</f>
        <v>3150.85168011</v>
      </c>
      <c r="K97" s="36">
        <f>SUMIFS(СВЦЭМ!$C$39:$C$782,СВЦЭМ!$A$39:$A$782,$A97,СВЦЭМ!$B$39:$B$782,K$83)+'СЕТ СН'!$H$12+СВЦЭМ!$D$10+'СЕТ СН'!$H$5-'СЕТ СН'!$H$20</f>
        <v>3140.6259112799999</v>
      </c>
      <c r="L97" s="36">
        <f>SUMIFS(СВЦЭМ!$C$39:$C$782,СВЦЭМ!$A$39:$A$782,$A97,СВЦЭМ!$B$39:$B$782,L$83)+'СЕТ СН'!$H$12+СВЦЭМ!$D$10+'СЕТ СН'!$H$5-'СЕТ СН'!$H$20</f>
        <v>3142.9007567999997</v>
      </c>
      <c r="M97" s="36">
        <f>SUMIFS(СВЦЭМ!$C$39:$C$782,СВЦЭМ!$A$39:$A$782,$A97,СВЦЭМ!$B$39:$B$782,M$83)+'СЕТ СН'!$H$12+СВЦЭМ!$D$10+'СЕТ СН'!$H$5-'СЕТ СН'!$H$20</f>
        <v>3147.9708053999998</v>
      </c>
      <c r="N97" s="36">
        <f>SUMIFS(СВЦЭМ!$C$39:$C$782,СВЦЭМ!$A$39:$A$782,$A97,СВЦЭМ!$B$39:$B$782,N$83)+'СЕТ СН'!$H$12+СВЦЭМ!$D$10+'СЕТ СН'!$H$5-'СЕТ СН'!$H$20</f>
        <v>3172.7675969100001</v>
      </c>
      <c r="O97" s="36">
        <f>SUMIFS(СВЦЭМ!$C$39:$C$782,СВЦЭМ!$A$39:$A$782,$A97,СВЦЭМ!$B$39:$B$782,O$83)+'СЕТ СН'!$H$12+СВЦЭМ!$D$10+'СЕТ СН'!$H$5-'СЕТ СН'!$H$20</f>
        <v>3178.3026782699999</v>
      </c>
      <c r="P97" s="36">
        <f>SUMIFS(СВЦЭМ!$C$39:$C$782,СВЦЭМ!$A$39:$A$782,$A97,СВЦЭМ!$B$39:$B$782,P$83)+'СЕТ СН'!$H$12+СВЦЭМ!$D$10+'СЕТ СН'!$H$5-'СЕТ СН'!$H$20</f>
        <v>3190.2558703599998</v>
      </c>
      <c r="Q97" s="36">
        <f>SUMIFS(СВЦЭМ!$C$39:$C$782,СВЦЭМ!$A$39:$A$782,$A97,СВЦЭМ!$B$39:$B$782,Q$83)+'СЕТ СН'!$H$12+СВЦЭМ!$D$10+'СЕТ СН'!$H$5-'СЕТ СН'!$H$20</f>
        <v>3166.4750290900001</v>
      </c>
      <c r="R97" s="36">
        <f>SUMIFS(СВЦЭМ!$C$39:$C$782,СВЦЭМ!$A$39:$A$782,$A97,СВЦЭМ!$B$39:$B$782,R$83)+'СЕТ СН'!$H$12+СВЦЭМ!$D$10+'СЕТ СН'!$H$5-'СЕТ СН'!$H$20</f>
        <v>3144.1897295299996</v>
      </c>
      <c r="S97" s="36">
        <f>SUMIFS(СВЦЭМ!$C$39:$C$782,СВЦЭМ!$A$39:$A$782,$A97,СВЦЭМ!$B$39:$B$782,S$83)+'СЕТ СН'!$H$12+СВЦЭМ!$D$10+'СЕТ СН'!$H$5-'СЕТ СН'!$H$20</f>
        <v>3109.3061473999996</v>
      </c>
      <c r="T97" s="36">
        <f>SUMIFS(СВЦЭМ!$C$39:$C$782,СВЦЭМ!$A$39:$A$782,$A97,СВЦЭМ!$B$39:$B$782,T$83)+'СЕТ СН'!$H$12+СВЦЭМ!$D$10+'СЕТ СН'!$H$5-'СЕТ СН'!$H$20</f>
        <v>3137.9515492</v>
      </c>
      <c r="U97" s="36">
        <f>SUMIFS(СВЦЭМ!$C$39:$C$782,СВЦЭМ!$A$39:$A$782,$A97,СВЦЭМ!$B$39:$B$782,U$83)+'СЕТ СН'!$H$12+СВЦЭМ!$D$10+'СЕТ СН'!$H$5-'СЕТ СН'!$H$20</f>
        <v>3134.4175654800001</v>
      </c>
      <c r="V97" s="36">
        <f>SUMIFS(СВЦЭМ!$C$39:$C$782,СВЦЭМ!$A$39:$A$782,$A97,СВЦЭМ!$B$39:$B$782,V$83)+'СЕТ СН'!$H$12+СВЦЭМ!$D$10+'СЕТ СН'!$H$5-'СЕТ СН'!$H$20</f>
        <v>3169.2256148299998</v>
      </c>
      <c r="W97" s="36">
        <f>SUMIFS(СВЦЭМ!$C$39:$C$782,СВЦЭМ!$A$39:$A$782,$A97,СВЦЭМ!$B$39:$B$782,W$83)+'СЕТ СН'!$H$12+СВЦЭМ!$D$10+'СЕТ СН'!$H$5-'СЕТ СН'!$H$20</f>
        <v>3181.7320146299999</v>
      </c>
      <c r="X97" s="36">
        <f>SUMIFS(СВЦЭМ!$C$39:$C$782,СВЦЭМ!$A$39:$A$782,$A97,СВЦЭМ!$B$39:$B$782,X$83)+'СЕТ СН'!$H$12+СВЦЭМ!$D$10+'СЕТ СН'!$H$5-'СЕТ СН'!$H$20</f>
        <v>3194.93544509</v>
      </c>
      <c r="Y97" s="36">
        <f>SUMIFS(СВЦЭМ!$C$39:$C$782,СВЦЭМ!$A$39:$A$782,$A97,СВЦЭМ!$B$39:$B$782,Y$83)+'СЕТ СН'!$H$12+СВЦЭМ!$D$10+'СЕТ СН'!$H$5-'СЕТ СН'!$H$20</f>
        <v>3236.3567501899997</v>
      </c>
    </row>
    <row r="98" spans="1:25" ht="15.75" x14ac:dyDescent="0.2">
      <c r="A98" s="35">
        <f t="shared" si="2"/>
        <v>44880</v>
      </c>
      <c r="B98" s="36">
        <f>SUMIFS(СВЦЭМ!$C$39:$C$782,СВЦЭМ!$A$39:$A$782,$A98,СВЦЭМ!$B$39:$B$782,B$83)+'СЕТ СН'!$H$12+СВЦЭМ!$D$10+'СЕТ СН'!$H$5-'СЕТ СН'!$H$20</f>
        <v>3232.1980630899998</v>
      </c>
      <c r="C98" s="36">
        <f>SUMIFS(СВЦЭМ!$C$39:$C$782,СВЦЭМ!$A$39:$A$782,$A98,СВЦЭМ!$B$39:$B$782,C$83)+'СЕТ СН'!$H$12+СВЦЭМ!$D$10+'СЕТ СН'!$H$5-'СЕТ СН'!$H$20</f>
        <v>3270.99779713</v>
      </c>
      <c r="D98" s="36">
        <f>SUMIFS(СВЦЭМ!$C$39:$C$782,СВЦЭМ!$A$39:$A$782,$A98,СВЦЭМ!$B$39:$B$782,D$83)+'СЕТ СН'!$H$12+СВЦЭМ!$D$10+'СЕТ СН'!$H$5-'СЕТ СН'!$H$20</f>
        <v>3264.5044646799997</v>
      </c>
      <c r="E98" s="36">
        <f>SUMIFS(СВЦЭМ!$C$39:$C$782,СВЦЭМ!$A$39:$A$782,$A98,СВЦЭМ!$B$39:$B$782,E$83)+'СЕТ СН'!$H$12+СВЦЭМ!$D$10+'СЕТ СН'!$H$5-'СЕТ СН'!$H$20</f>
        <v>3246.0715410299999</v>
      </c>
      <c r="F98" s="36">
        <f>SUMIFS(СВЦЭМ!$C$39:$C$782,СВЦЭМ!$A$39:$A$782,$A98,СВЦЭМ!$B$39:$B$782,F$83)+'СЕТ СН'!$H$12+СВЦЭМ!$D$10+'СЕТ СН'!$H$5-'СЕТ СН'!$H$20</f>
        <v>3246.5862510500001</v>
      </c>
      <c r="G98" s="36">
        <f>SUMIFS(СВЦЭМ!$C$39:$C$782,СВЦЭМ!$A$39:$A$782,$A98,СВЦЭМ!$B$39:$B$782,G$83)+'СЕТ СН'!$H$12+СВЦЭМ!$D$10+'СЕТ СН'!$H$5-'СЕТ СН'!$H$20</f>
        <v>3263.9090868699996</v>
      </c>
      <c r="H98" s="36">
        <f>SUMIFS(СВЦЭМ!$C$39:$C$782,СВЦЭМ!$A$39:$A$782,$A98,СВЦЭМ!$B$39:$B$782,H$83)+'СЕТ СН'!$H$12+СВЦЭМ!$D$10+'СЕТ СН'!$H$5-'СЕТ СН'!$H$20</f>
        <v>3199.52787747</v>
      </c>
      <c r="I98" s="36">
        <f>SUMIFS(СВЦЭМ!$C$39:$C$782,СВЦЭМ!$A$39:$A$782,$A98,СВЦЭМ!$B$39:$B$782,I$83)+'СЕТ СН'!$H$12+СВЦЭМ!$D$10+'СЕТ СН'!$H$5-'СЕТ СН'!$H$20</f>
        <v>3205.2551872399999</v>
      </c>
      <c r="J98" s="36">
        <f>SUMIFS(СВЦЭМ!$C$39:$C$782,СВЦЭМ!$A$39:$A$782,$A98,СВЦЭМ!$B$39:$B$782,J$83)+'СЕТ СН'!$H$12+СВЦЭМ!$D$10+'СЕТ СН'!$H$5-'СЕТ СН'!$H$20</f>
        <v>3164.8491262099997</v>
      </c>
      <c r="K98" s="36">
        <f>SUMIFS(СВЦЭМ!$C$39:$C$782,СВЦЭМ!$A$39:$A$782,$A98,СВЦЭМ!$B$39:$B$782,K$83)+'СЕТ СН'!$H$12+СВЦЭМ!$D$10+'СЕТ СН'!$H$5-'СЕТ СН'!$H$20</f>
        <v>3157.7112606699998</v>
      </c>
      <c r="L98" s="36">
        <f>SUMIFS(СВЦЭМ!$C$39:$C$782,СВЦЭМ!$A$39:$A$782,$A98,СВЦЭМ!$B$39:$B$782,L$83)+'СЕТ СН'!$H$12+СВЦЭМ!$D$10+'СЕТ СН'!$H$5-'СЕТ СН'!$H$20</f>
        <v>3167.29299911</v>
      </c>
      <c r="M98" s="36">
        <f>SUMIFS(СВЦЭМ!$C$39:$C$782,СВЦЭМ!$A$39:$A$782,$A98,СВЦЭМ!$B$39:$B$782,M$83)+'СЕТ СН'!$H$12+СВЦЭМ!$D$10+'СЕТ СН'!$H$5-'СЕТ СН'!$H$20</f>
        <v>3193.7821751699998</v>
      </c>
      <c r="N98" s="36">
        <f>SUMIFS(СВЦЭМ!$C$39:$C$782,СВЦЭМ!$A$39:$A$782,$A98,СВЦЭМ!$B$39:$B$782,N$83)+'СЕТ СН'!$H$12+СВЦЭМ!$D$10+'СЕТ СН'!$H$5-'СЕТ СН'!$H$20</f>
        <v>3206.7982627399997</v>
      </c>
      <c r="O98" s="36">
        <f>SUMIFS(СВЦЭМ!$C$39:$C$782,СВЦЭМ!$A$39:$A$782,$A98,СВЦЭМ!$B$39:$B$782,O$83)+'СЕТ СН'!$H$12+СВЦЭМ!$D$10+'СЕТ СН'!$H$5-'СЕТ СН'!$H$20</f>
        <v>3213.6091567100002</v>
      </c>
      <c r="P98" s="36">
        <f>SUMIFS(СВЦЭМ!$C$39:$C$782,СВЦЭМ!$A$39:$A$782,$A98,СВЦЭМ!$B$39:$B$782,P$83)+'СЕТ СН'!$H$12+СВЦЭМ!$D$10+'СЕТ СН'!$H$5-'СЕТ СН'!$H$20</f>
        <v>3222.6197906199995</v>
      </c>
      <c r="Q98" s="36">
        <f>SUMIFS(СВЦЭМ!$C$39:$C$782,СВЦЭМ!$A$39:$A$782,$A98,СВЦЭМ!$B$39:$B$782,Q$83)+'СЕТ СН'!$H$12+СВЦЭМ!$D$10+'СЕТ СН'!$H$5-'СЕТ СН'!$H$20</f>
        <v>3224.0374914699996</v>
      </c>
      <c r="R98" s="36">
        <f>SUMIFS(СВЦЭМ!$C$39:$C$782,СВЦЭМ!$A$39:$A$782,$A98,СВЦЭМ!$B$39:$B$782,R$83)+'СЕТ СН'!$H$12+СВЦЭМ!$D$10+'СЕТ СН'!$H$5-'СЕТ СН'!$H$20</f>
        <v>3215.5216085299999</v>
      </c>
      <c r="S98" s="36">
        <f>SUMIFS(СВЦЭМ!$C$39:$C$782,СВЦЭМ!$A$39:$A$782,$A98,СВЦЭМ!$B$39:$B$782,S$83)+'СЕТ СН'!$H$12+СВЦЭМ!$D$10+'СЕТ СН'!$H$5-'СЕТ СН'!$H$20</f>
        <v>3166.6192737699998</v>
      </c>
      <c r="T98" s="36">
        <f>SUMIFS(СВЦЭМ!$C$39:$C$782,СВЦЭМ!$A$39:$A$782,$A98,СВЦЭМ!$B$39:$B$782,T$83)+'СЕТ СН'!$H$12+СВЦЭМ!$D$10+'СЕТ СН'!$H$5-'СЕТ СН'!$H$20</f>
        <v>3103.8621762799999</v>
      </c>
      <c r="U98" s="36">
        <f>SUMIFS(СВЦЭМ!$C$39:$C$782,СВЦЭМ!$A$39:$A$782,$A98,СВЦЭМ!$B$39:$B$782,U$83)+'СЕТ СН'!$H$12+СВЦЭМ!$D$10+'СЕТ СН'!$H$5-'СЕТ СН'!$H$20</f>
        <v>3103.0522792299998</v>
      </c>
      <c r="V98" s="36">
        <f>SUMIFS(СВЦЭМ!$C$39:$C$782,СВЦЭМ!$A$39:$A$782,$A98,СВЦЭМ!$B$39:$B$782,V$83)+'СЕТ СН'!$H$12+СВЦЭМ!$D$10+'СЕТ СН'!$H$5-'СЕТ СН'!$H$20</f>
        <v>3131.3136222100002</v>
      </c>
      <c r="W98" s="36">
        <f>SUMIFS(СВЦЭМ!$C$39:$C$782,СВЦЭМ!$A$39:$A$782,$A98,СВЦЭМ!$B$39:$B$782,W$83)+'СЕТ СН'!$H$12+СВЦЭМ!$D$10+'СЕТ СН'!$H$5-'СЕТ СН'!$H$20</f>
        <v>3162.6652124900002</v>
      </c>
      <c r="X98" s="36">
        <f>SUMIFS(СВЦЭМ!$C$39:$C$782,СВЦЭМ!$A$39:$A$782,$A98,СВЦЭМ!$B$39:$B$782,X$83)+'СЕТ СН'!$H$12+СВЦЭМ!$D$10+'СЕТ СН'!$H$5-'СЕТ СН'!$H$20</f>
        <v>3189.3461799400002</v>
      </c>
      <c r="Y98" s="36">
        <f>SUMIFS(СВЦЭМ!$C$39:$C$782,СВЦЭМ!$A$39:$A$782,$A98,СВЦЭМ!$B$39:$B$782,Y$83)+'СЕТ СН'!$H$12+СВЦЭМ!$D$10+'СЕТ СН'!$H$5-'СЕТ СН'!$H$20</f>
        <v>3219.6752982099997</v>
      </c>
    </row>
    <row r="99" spans="1:25" ht="15.75" x14ac:dyDescent="0.2">
      <c r="A99" s="35">
        <f t="shared" si="2"/>
        <v>44881</v>
      </c>
      <c r="B99" s="36">
        <f>SUMIFS(СВЦЭМ!$C$39:$C$782,СВЦЭМ!$A$39:$A$782,$A99,СВЦЭМ!$B$39:$B$782,B$83)+'СЕТ СН'!$H$12+СВЦЭМ!$D$10+'СЕТ СН'!$H$5-'СЕТ СН'!$H$20</f>
        <v>3220.4212519799999</v>
      </c>
      <c r="C99" s="36">
        <f>SUMIFS(СВЦЭМ!$C$39:$C$782,СВЦЭМ!$A$39:$A$782,$A99,СВЦЭМ!$B$39:$B$782,C$83)+'СЕТ СН'!$H$12+СВЦЭМ!$D$10+'СЕТ СН'!$H$5-'СЕТ СН'!$H$20</f>
        <v>3252.5969942499996</v>
      </c>
      <c r="D99" s="36">
        <f>SUMIFS(СВЦЭМ!$C$39:$C$782,СВЦЭМ!$A$39:$A$782,$A99,СВЦЭМ!$B$39:$B$782,D$83)+'СЕТ СН'!$H$12+СВЦЭМ!$D$10+'СЕТ СН'!$H$5-'СЕТ СН'!$H$20</f>
        <v>3280.34071795</v>
      </c>
      <c r="E99" s="36">
        <f>SUMIFS(СВЦЭМ!$C$39:$C$782,СВЦЭМ!$A$39:$A$782,$A99,СВЦЭМ!$B$39:$B$782,E$83)+'СЕТ СН'!$H$12+СВЦЭМ!$D$10+'СЕТ СН'!$H$5-'СЕТ СН'!$H$20</f>
        <v>3278.0417312199997</v>
      </c>
      <c r="F99" s="36">
        <f>SUMIFS(СВЦЭМ!$C$39:$C$782,СВЦЭМ!$A$39:$A$782,$A99,СВЦЭМ!$B$39:$B$782,F$83)+'СЕТ СН'!$H$12+СВЦЭМ!$D$10+'СЕТ СН'!$H$5-'СЕТ СН'!$H$20</f>
        <v>3242.4074363999998</v>
      </c>
      <c r="G99" s="36">
        <f>SUMIFS(СВЦЭМ!$C$39:$C$782,СВЦЭМ!$A$39:$A$782,$A99,СВЦЭМ!$B$39:$B$782,G$83)+'СЕТ СН'!$H$12+СВЦЭМ!$D$10+'СЕТ СН'!$H$5-'СЕТ СН'!$H$20</f>
        <v>3249.3116579699999</v>
      </c>
      <c r="H99" s="36">
        <f>SUMIFS(СВЦЭМ!$C$39:$C$782,СВЦЭМ!$A$39:$A$782,$A99,СВЦЭМ!$B$39:$B$782,H$83)+'СЕТ СН'!$H$12+СВЦЭМ!$D$10+'СЕТ СН'!$H$5-'СЕТ СН'!$H$20</f>
        <v>3220.3552072900002</v>
      </c>
      <c r="I99" s="36">
        <f>SUMIFS(СВЦЭМ!$C$39:$C$782,СВЦЭМ!$A$39:$A$782,$A99,СВЦЭМ!$B$39:$B$782,I$83)+'СЕТ СН'!$H$12+СВЦЭМ!$D$10+'СЕТ СН'!$H$5-'СЕТ СН'!$H$20</f>
        <v>3228.7168468599998</v>
      </c>
      <c r="J99" s="36">
        <f>SUMIFS(СВЦЭМ!$C$39:$C$782,СВЦЭМ!$A$39:$A$782,$A99,СВЦЭМ!$B$39:$B$782,J$83)+'СЕТ СН'!$H$12+СВЦЭМ!$D$10+'СЕТ СН'!$H$5-'СЕТ СН'!$H$20</f>
        <v>3186.22416746</v>
      </c>
      <c r="K99" s="36">
        <f>SUMIFS(СВЦЭМ!$C$39:$C$782,СВЦЭМ!$A$39:$A$782,$A99,СВЦЭМ!$B$39:$B$782,K$83)+'СЕТ СН'!$H$12+СВЦЭМ!$D$10+'СЕТ СН'!$H$5-'СЕТ СН'!$H$20</f>
        <v>3180.7403310099999</v>
      </c>
      <c r="L99" s="36">
        <f>SUMIFS(СВЦЭМ!$C$39:$C$782,СВЦЭМ!$A$39:$A$782,$A99,СВЦЭМ!$B$39:$B$782,L$83)+'СЕТ СН'!$H$12+СВЦЭМ!$D$10+'СЕТ СН'!$H$5-'СЕТ СН'!$H$20</f>
        <v>3196.6172897400002</v>
      </c>
      <c r="M99" s="36">
        <f>SUMIFS(СВЦЭМ!$C$39:$C$782,СВЦЭМ!$A$39:$A$782,$A99,СВЦЭМ!$B$39:$B$782,M$83)+'СЕТ СН'!$H$12+СВЦЭМ!$D$10+'СЕТ СН'!$H$5-'СЕТ СН'!$H$20</f>
        <v>3221.0650740499996</v>
      </c>
      <c r="N99" s="36">
        <f>SUMIFS(СВЦЭМ!$C$39:$C$782,СВЦЭМ!$A$39:$A$782,$A99,СВЦЭМ!$B$39:$B$782,N$83)+'СЕТ СН'!$H$12+СВЦЭМ!$D$10+'СЕТ СН'!$H$5-'СЕТ СН'!$H$20</f>
        <v>3220.4406761199998</v>
      </c>
      <c r="O99" s="36">
        <f>SUMIFS(СВЦЭМ!$C$39:$C$782,СВЦЭМ!$A$39:$A$782,$A99,СВЦЭМ!$B$39:$B$782,O$83)+'СЕТ СН'!$H$12+СВЦЭМ!$D$10+'СЕТ СН'!$H$5-'СЕТ СН'!$H$20</f>
        <v>3233.2938664100002</v>
      </c>
      <c r="P99" s="36">
        <f>SUMIFS(СВЦЭМ!$C$39:$C$782,СВЦЭМ!$A$39:$A$782,$A99,СВЦЭМ!$B$39:$B$782,P$83)+'СЕТ СН'!$H$12+СВЦЭМ!$D$10+'СЕТ СН'!$H$5-'СЕТ СН'!$H$20</f>
        <v>3249.2597465999997</v>
      </c>
      <c r="Q99" s="36">
        <f>SUMIFS(СВЦЭМ!$C$39:$C$782,СВЦЭМ!$A$39:$A$782,$A99,СВЦЭМ!$B$39:$B$782,Q$83)+'СЕТ СН'!$H$12+СВЦЭМ!$D$10+'СЕТ СН'!$H$5-'СЕТ СН'!$H$20</f>
        <v>3221.4624824699999</v>
      </c>
      <c r="R99" s="36">
        <f>SUMIFS(СВЦЭМ!$C$39:$C$782,СВЦЭМ!$A$39:$A$782,$A99,СВЦЭМ!$B$39:$B$782,R$83)+'СЕТ СН'!$H$12+СВЦЭМ!$D$10+'СЕТ СН'!$H$5-'СЕТ СН'!$H$20</f>
        <v>3211.2483592299996</v>
      </c>
      <c r="S99" s="36">
        <f>SUMIFS(СВЦЭМ!$C$39:$C$782,СВЦЭМ!$A$39:$A$782,$A99,СВЦЭМ!$B$39:$B$782,S$83)+'СЕТ СН'!$H$12+СВЦЭМ!$D$10+'СЕТ СН'!$H$5-'СЕТ СН'!$H$20</f>
        <v>3167.1839824799999</v>
      </c>
      <c r="T99" s="36">
        <f>SUMIFS(СВЦЭМ!$C$39:$C$782,СВЦЭМ!$A$39:$A$782,$A99,СВЦЭМ!$B$39:$B$782,T$83)+'СЕТ СН'!$H$12+СВЦЭМ!$D$10+'СЕТ СН'!$H$5-'СЕТ СН'!$H$20</f>
        <v>3143.5843622699999</v>
      </c>
      <c r="U99" s="36">
        <f>SUMIFS(СВЦЭМ!$C$39:$C$782,СВЦЭМ!$A$39:$A$782,$A99,СВЦЭМ!$B$39:$B$782,U$83)+'СЕТ СН'!$H$12+СВЦЭМ!$D$10+'СЕТ СН'!$H$5-'СЕТ СН'!$H$20</f>
        <v>3158.7274555099998</v>
      </c>
      <c r="V99" s="36">
        <f>SUMIFS(СВЦЭМ!$C$39:$C$782,СВЦЭМ!$A$39:$A$782,$A99,СВЦЭМ!$B$39:$B$782,V$83)+'СЕТ СН'!$H$12+СВЦЭМ!$D$10+'СЕТ СН'!$H$5-'СЕТ СН'!$H$20</f>
        <v>3198.0153394299996</v>
      </c>
      <c r="W99" s="36">
        <f>SUMIFS(СВЦЭМ!$C$39:$C$782,СВЦЭМ!$A$39:$A$782,$A99,СВЦЭМ!$B$39:$B$782,W$83)+'СЕТ СН'!$H$12+СВЦЭМ!$D$10+'СЕТ СН'!$H$5-'СЕТ СН'!$H$20</f>
        <v>3181.6767584700001</v>
      </c>
      <c r="X99" s="36">
        <f>SUMIFS(СВЦЭМ!$C$39:$C$782,СВЦЭМ!$A$39:$A$782,$A99,СВЦЭМ!$B$39:$B$782,X$83)+'СЕТ СН'!$H$12+СВЦЭМ!$D$10+'СЕТ СН'!$H$5-'СЕТ СН'!$H$20</f>
        <v>3218.2165405799997</v>
      </c>
      <c r="Y99" s="36">
        <f>SUMIFS(СВЦЭМ!$C$39:$C$782,СВЦЭМ!$A$39:$A$782,$A99,СВЦЭМ!$B$39:$B$782,Y$83)+'СЕТ СН'!$H$12+СВЦЭМ!$D$10+'СЕТ СН'!$H$5-'СЕТ СН'!$H$20</f>
        <v>3270.6782474499996</v>
      </c>
    </row>
    <row r="100" spans="1:25" ht="15.75" x14ac:dyDescent="0.2">
      <c r="A100" s="35">
        <f t="shared" si="2"/>
        <v>44882</v>
      </c>
      <c r="B100" s="36">
        <f>SUMIFS(СВЦЭМ!$C$39:$C$782,СВЦЭМ!$A$39:$A$782,$A100,СВЦЭМ!$B$39:$B$782,B$83)+'СЕТ СН'!$H$12+СВЦЭМ!$D$10+'СЕТ СН'!$H$5-'СЕТ СН'!$H$20</f>
        <v>3201.8077846099995</v>
      </c>
      <c r="C100" s="36">
        <f>SUMIFS(СВЦЭМ!$C$39:$C$782,СВЦЭМ!$A$39:$A$782,$A100,СВЦЭМ!$B$39:$B$782,C$83)+'СЕТ СН'!$H$12+СВЦЭМ!$D$10+'СЕТ СН'!$H$5-'СЕТ СН'!$H$20</f>
        <v>3226.8232287699998</v>
      </c>
      <c r="D100" s="36">
        <f>SUMIFS(СВЦЭМ!$C$39:$C$782,СВЦЭМ!$A$39:$A$782,$A100,СВЦЭМ!$B$39:$B$782,D$83)+'СЕТ СН'!$H$12+СВЦЭМ!$D$10+'СЕТ СН'!$H$5-'СЕТ СН'!$H$20</f>
        <v>3256.0217911299997</v>
      </c>
      <c r="E100" s="36">
        <f>SUMIFS(СВЦЭМ!$C$39:$C$782,СВЦЭМ!$A$39:$A$782,$A100,СВЦЭМ!$B$39:$B$782,E$83)+'СЕТ СН'!$H$12+СВЦЭМ!$D$10+'СЕТ СН'!$H$5-'СЕТ СН'!$H$20</f>
        <v>3249.8417098599998</v>
      </c>
      <c r="F100" s="36">
        <f>SUMIFS(СВЦЭМ!$C$39:$C$782,СВЦЭМ!$A$39:$A$782,$A100,СВЦЭМ!$B$39:$B$782,F$83)+'СЕТ СН'!$H$12+СВЦЭМ!$D$10+'СЕТ СН'!$H$5-'СЕТ СН'!$H$20</f>
        <v>3248.8832441599998</v>
      </c>
      <c r="G100" s="36">
        <f>SUMIFS(СВЦЭМ!$C$39:$C$782,СВЦЭМ!$A$39:$A$782,$A100,СВЦЭМ!$B$39:$B$782,G$83)+'СЕТ СН'!$H$12+СВЦЭМ!$D$10+'СЕТ СН'!$H$5-'СЕТ СН'!$H$20</f>
        <v>3256.5336366000001</v>
      </c>
      <c r="H100" s="36">
        <f>SUMIFS(СВЦЭМ!$C$39:$C$782,СВЦЭМ!$A$39:$A$782,$A100,СВЦЭМ!$B$39:$B$782,H$83)+'СЕТ СН'!$H$12+СВЦЭМ!$D$10+'СЕТ СН'!$H$5-'СЕТ СН'!$H$20</f>
        <v>3191.9081019300002</v>
      </c>
      <c r="I100" s="36">
        <f>SUMIFS(СВЦЭМ!$C$39:$C$782,СВЦЭМ!$A$39:$A$782,$A100,СВЦЭМ!$B$39:$B$782,I$83)+'СЕТ СН'!$H$12+СВЦЭМ!$D$10+'СЕТ СН'!$H$5-'СЕТ СН'!$H$20</f>
        <v>3131.1461814499999</v>
      </c>
      <c r="J100" s="36">
        <f>SUMIFS(СВЦЭМ!$C$39:$C$782,СВЦЭМ!$A$39:$A$782,$A100,СВЦЭМ!$B$39:$B$782,J$83)+'СЕТ СН'!$H$12+СВЦЭМ!$D$10+'СЕТ СН'!$H$5-'СЕТ СН'!$H$20</f>
        <v>3145.2953122399999</v>
      </c>
      <c r="K100" s="36">
        <f>SUMIFS(СВЦЭМ!$C$39:$C$782,СВЦЭМ!$A$39:$A$782,$A100,СВЦЭМ!$B$39:$B$782,K$83)+'СЕТ СН'!$H$12+СВЦЭМ!$D$10+'СЕТ СН'!$H$5-'СЕТ СН'!$H$20</f>
        <v>3153.49746495</v>
      </c>
      <c r="L100" s="36">
        <f>SUMIFS(СВЦЭМ!$C$39:$C$782,СВЦЭМ!$A$39:$A$782,$A100,СВЦЭМ!$B$39:$B$782,L$83)+'СЕТ СН'!$H$12+СВЦЭМ!$D$10+'СЕТ СН'!$H$5-'СЕТ СН'!$H$20</f>
        <v>3159.4700552899999</v>
      </c>
      <c r="M100" s="36">
        <f>SUMIFS(СВЦЭМ!$C$39:$C$782,СВЦЭМ!$A$39:$A$782,$A100,СВЦЭМ!$B$39:$B$782,M$83)+'СЕТ СН'!$H$12+СВЦЭМ!$D$10+'СЕТ СН'!$H$5-'СЕТ СН'!$H$20</f>
        <v>3186.3786749499995</v>
      </c>
      <c r="N100" s="36">
        <f>SUMIFS(СВЦЭМ!$C$39:$C$782,СВЦЭМ!$A$39:$A$782,$A100,СВЦЭМ!$B$39:$B$782,N$83)+'СЕТ СН'!$H$12+СВЦЭМ!$D$10+'СЕТ СН'!$H$5-'СЕТ СН'!$H$20</f>
        <v>3172.3572461200001</v>
      </c>
      <c r="O100" s="36">
        <f>SUMIFS(СВЦЭМ!$C$39:$C$782,СВЦЭМ!$A$39:$A$782,$A100,СВЦЭМ!$B$39:$B$782,O$83)+'СЕТ СН'!$H$12+СВЦЭМ!$D$10+'СЕТ СН'!$H$5-'СЕТ СН'!$H$20</f>
        <v>3201.4837162599997</v>
      </c>
      <c r="P100" s="36">
        <f>SUMIFS(СВЦЭМ!$C$39:$C$782,СВЦЭМ!$A$39:$A$782,$A100,СВЦЭМ!$B$39:$B$782,P$83)+'СЕТ СН'!$H$12+СВЦЭМ!$D$10+'СЕТ СН'!$H$5-'СЕТ СН'!$H$20</f>
        <v>3209.3489669399996</v>
      </c>
      <c r="Q100" s="36">
        <f>SUMIFS(СВЦЭМ!$C$39:$C$782,СВЦЭМ!$A$39:$A$782,$A100,СВЦЭМ!$B$39:$B$782,Q$83)+'СЕТ СН'!$H$12+СВЦЭМ!$D$10+'СЕТ СН'!$H$5-'СЕТ СН'!$H$20</f>
        <v>3194.1847899699997</v>
      </c>
      <c r="R100" s="36">
        <f>SUMIFS(СВЦЭМ!$C$39:$C$782,СВЦЭМ!$A$39:$A$782,$A100,СВЦЭМ!$B$39:$B$782,R$83)+'СЕТ СН'!$H$12+СВЦЭМ!$D$10+'СЕТ СН'!$H$5-'СЕТ СН'!$H$20</f>
        <v>3172.5278825199998</v>
      </c>
      <c r="S100" s="36">
        <f>SUMIFS(СВЦЭМ!$C$39:$C$782,СВЦЭМ!$A$39:$A$782,$A100,СВЦЭМ!$B$39:$B$782,S$83)+'СЕТ СН'!$H$12+СВЦЭМ!$D$10+'СЕТ СН'!$H$5-'СЕТ СН'!$H$20</f>
        <v>3157.7410932399998</v>
      </c>
      <c r="T100" s="36">
        <f>SUMIFS(СВЦЭМ!$C$39:$C$782,СВЦЭМ!$A$39:$A$782,$A100,СВЦЭМ!$B$39:$B$782,T$83)+'СЕТ СН'!$H$12+СВЦЭМ!$D$10+'СЕТ СН'!$H$5-'СЕТ СН'!$H$20</f>
        <v>3113.8652591700002</v>
      </c>
      <c r="U100" s="36">
        <f>SUMIFS(СВЦЭМ!$C$39:$C$782,СВЦЭМ!$A$39:$A$782,$A100,СВЦЭМ!$B$39:$B$782,U$83)+'СЕТ СН'!$H$12+СВЦЭМ!$D$10+'СЕТ СН'!$H$5-'СЕТ СН'!$H$20</f>
        <v>3127.4532207000002</v>
      </c>
      <c r="V100" s="36">
        <f>SUMIFS(СВЦЭМ!$C$39:$C$782,СВЦЭМ!$A$39:$A$782,$A100,СВЦЭМ!$B$39:$B$782,V$83)+'СЕТ СН'!$H$12+СВЦЭМ!$D$10+'СЕТ СН'!$H$5-'СЕТ СН'!$H$20</f>
        <v>3150.0556623699999</v>
      </c>
      <c r="W100" s="36">
        <f>SUMIFS(СВЦЭМ!$C$39:$C$782,СВЦЭМ!$A$39:$A$782,$A100,СВЦЭМ!$B$39:$B$782,W$83)+'СЕТ СН'!$H$12+СВЦЭМ!$D$10+'СЕТ СН'!$H$5-'СЕТ СН'!$H$20</f>
        <v>3156.9441225099999</v>
      </c>
      <c r="X100" s="36">
        <f>SUMIFS(СВЦЭМ!$C$39:$C$782,СВЦЭМ!$A$39:$A$782,$A100,СВЦЭМ!$B$39:$B$782,X$83)+'СЕТ СН'!$H$12+СВЦЭМ!$D$10+'СЕТ СН'!$H$5-'СЕТ СН'!$H$20</f>
        <v>3179.5362277300001</v>
      </c>
      <c r="Y100" s="36">
        <f>SUMIFS(СВЦЭМ!$C$39:$C$782,СВЦЭМ!$A$39:$A$782,$A100,СВЦЭМ!$B$39:$B$782,Y$83)+'СЕТ СН'!$H$12+СВЦЭМ!$D$10+'СЕТ СН'!$H$5-'СЕТ СН'!$H$20</f>
        <v>3214.96342362</v>
      </c>
    </row>
    <row r="101" spans="1:25" ht="15.75" x14ac:dyDescent="0.2">
      <c r="A101" s="35">
        <f t="shared" si="2"/>
        <v>44883</v>
      </c>
      <c r="B101" s="36">
        <f>SUMIFS(СВЦЭМ!$C$39:$C$782,СВЦЭМ!$A$39:$A$782,$A101,СВЦЭМ!$B$39:$B$782,B$83)+'СЕТ СН'!$H$12+СВЦЭМ!$D$10+'СЕТ СН'!$H$5-'СЕТ СН'!$H$20</f>
        <v>3206.6108418499998</v>
      </c>
      <c r="C101" s="36">
        <f>SUMIFS(СВЦЭМ!$C$39:$C$782,СВЦЭМ!$A$39:$A$782,$A101,СВЦЭМ!$B$39:$B$782,C$83)+'СЕТ СН'!$H$12+СВЦЭМ!$D$10+'СЕТ СН'!$H$5-'СЕТ СН'!$H$20</f>
        <v>3241.4963043999996</v>
      </c>
      <c r="D101" s="36">
        <f>SUMIFS(СВЦЭМ!$C$39:$C$782,СВЦЭМ!$A$39:$A$782,$A101,СВЦЭМ!$B$39:$B$782,D$83)+'СЕТ СН'!$H$12+СВЦЭМ!$D$10+'СЕТ СН'!$H$5-'СЕТ СН'!$H$20</f>
        <v>3252.2490693</v>
      </c>
      <c r="E101" s="36">
        <f>SUMIFS(СВЦЭМ!$C$39:$C$782,СВЦЭМ!$A$39:$A$782,$A101,СВЦЭМ!$B$39:$B$782,E$83)+'СЕТ СН'!$H$12+СВЦЭМ!$D$10+'СЕТ СН'!$H$5-'СЕТ СН'!$H$20</f>
        <v>3256.8989420099997</v>
      </c>
      <c r="F101" s="36">
        <f>SUMIFS(СВЦЭМ!$C$39:$C$782,СВЦЭМ!$A$39:$A$782,$A101,СВЦЭМ!$B$39:$B$782,F$83)+'СЕТ СН'!$H$12+СВЦЭМ!$D$10+'СЕТ СН'!$H$5-'СЕТ СН'!$H$20</f>
        <v>3275.4987814199999</v>
      </c>
      <c r="G101" s="36">
        <f>SUMIFS(СВЦЭМ!$C$39:$C$782,СВЦЭМ!$A$39:$A$782,$A101,СВЦЭМ!$B$39:$B$782,G$83)+'СЕТ СН'!$H$12+СВЦЭМ!$D$10+'СЕТ СН'!$H$5-'СЕТ СН'!$H$20</f>
        <v>3265.0829830299999</v>
      </c>
      <c r="H101" s="36">
        <f>SUMIFS(СВЦЭМ!$C$39:$C$782,СВЦЭМ!$A$39:$A$782,$A101,СВЦЭМ!$B$39:$B$782,H$83)+'СЕТ СН'!$H$12+СВЦЭМ!$D$10+'СЕТ СН'!$H$5-'СЕТ СН'!$H$20</f>
        <v>3227.3790557900002</v>
      </c>
      <c r="I101" s="36">
        <f>SUMIFS(СВЦЭМ!$C$39:$C$782,СВЦЭМ!$A$39:$A$782,$A101,СВЦЭМ!$B$39:$B$782,I$83)+'СЕТ СН'!$H$12+СВЦЭМ!$D$10+'СЕТ СН'!$H$5-'СЕТ СН'!$H$20</f>
        <v>3211.0774765899996</v>
      </c>
      <c r="J101" s="36">
        <f>SUMIFS(СВЦЭМ!$C$39:$C$782,СВЦЭМ!$A$39:$A$782,$A101,СВЦЭМ!$B$39:$B$782,J$83)+'СЕТ СН'!$H$12+СВЦЭМ!$D$10+'СЕТ СН'!$H$5-'СЕТ СН'!$H$20</f>
        <v>3169.27356951</v>
      </c>
      <c r="K101" s="36">
        <f>SUMIFS(СВЦЭМ!$C$39:$C$782,СВЦЭМ!$A$39:$A$782,$A101,СВЦЭМ!$B$39:$B$782,K$83)+'СЕТ СН'!$H$12+СВЦЭМ!$D$10+'СЕТ СН'!$H$5-'СЕТ СН'!$H$20</f>
        <v>3156.3604594600001</v>
      </c>
      <c r="L101" s="36">
        <f>SUMIFS(СВЦЭМ!$C$39:$C$782,СВЦЭМ!$A$39:$A$782,$A101,СВЦЭМ!$B$39:$B$782,L$83)+'СЕТ СН'!$H$12+СВЦЭМ!$D$10+'СЕТ СН'!$H$5-'СЕТ СН'!$H$20</f>
        <v>3157.3320124799998</v>
      </c>
      <c r="M101" s="36">
        <f>SUMIFS(СВЦЭМ!$C$39:$C$782,СВЦЭМ!$A$39:$A$782,$A101,СВЦЭМ!$B$39:$B$782,M$83)+'СЕТ СН'!$H$12+СВЦЭМ!$D$10+'СЕТ СН'!$H$5-'СЕТ СН'!$H$20</f>
        <v>3184.9435116999998</v>
      </c>
      <c r="N101" s="36">
        <f>SUMIFS(СВЦЭМ!$C$39:$C$782,СВЦЭМ!$A$39:$A$782,$A101,СВЦЭМ!$B$39:$B$782,N$83)+'СЕТ СН'!$H$12+СВЦЭМ!$D$10+'СЕТ СН'!$H$5-'СЕТ СН'!$H$20</f>
        <v>3209.2262493099997</v>
      </c>
      <c r="O101" s="36">
        <f>SUMIFS(СВЦЭМ!$C$39:$C$782,СВЦЭМ!$A$39:$A$782,$A101,СВЦЭМ!$B$39:$B$782,O$83)+'СЕТ СН'!$H$12+СВЦЭМ!$D$10+'СЕТ СН'!$H$5-'СЕТ СН'!$H$20</f>
        <v>3199.2609840799996</v>
      </c>
      <c r="P101" s="36">
        <f>SUMIFS(СВЦЭМ!$C$39:$C$782,СВЦЭМ!$A$39:$A$782,$A101,СВЦЭМ!$B$39:$B$782,P$83)+'СЕТ СН'!$H$12+СВЦЭМ!$D$10+'СЕТ СН'!$H$5-'СЕТ СН'!$H$20</f>
        <v>3202.7830677100001</v>
      </c>
      <c r="Q101" s="36">
        <f>SUMIFS(СВЦЭМ!$C$39:$C$782,СВЦЭМ!$A$39:$A$782,$A101,СВЦЭМ!$B$39:$B$782,Q$83)+'СЕТ СН'!$H$12+СВЦЭМ!$D$10+'СЕТ СН'!$H$5-'СЕТ СН'!$H$20</f>
        <v>3218.1406559699999</v>
      </c>
      <c r="R101" s="36">
        <f>SUMIFS(СВЦЭМ!$C$39:$C$782,СВЦЭМ!$A$39:$A$782,$A101,СВЦЭМ!$B$39:$B$782,R$83)+'СЕТ СН'!$H$12+СВЦЭМ!$D$10+'СЕТ СН'!$H$5-'СЕТ СН'!$H$20</f>
        <v>3209.4229505200001</v>
      </c>
      <c r="S101" s="36">
        <f>SUMIFS(СВЦЭМ!$C$39:$C$782,СВЦЭМ!$A$39:$A$782,$A101,СВЦЭМ!$B$39:$B$782,S$83)+'СЕТ СН'!$H$12+СВЦЭМ!$D$10+'СЕТ СН'!$H$5-'СЕТ СН'!$H$20</f>
        <v>3197.6615597599998</v>
      </c>
      <c r="T101" s="36">
        <f>SUMIFS(СВЦЭМ!$C$39:$C$782,СВЦЭМ!$A$39:$A$782,$A101,СВЦЭМ!$B$39:$B$782,T$83)+'СЕТ СН'!$H$12+СВЦЭМ!$D$10+'СЕТ СН'!$H$5-'СЕТ СН'!$H$20</f>
        <v>3144.7567482599998</v>
      </c>
      <c r="U101" s="36">
        <f>SUMIFS(СВЦЭМ!$C$39:$C$782,СВЦЭМ!$A$39:$A$782,$A101,СВЦЭМ!$B$39:$B$782,U$83)+'СЕТ СН'!$H$12+СВЦЭМ!$D$10+'СЕТ СН'!$H$5-'СЕТ СН'!$H$20</f>
        <v>3143.3023929999999</v>
      </c>
      <c r="V101" s="36">
        <f>SUMIFS(СВЦЭМ!$C$39:$C$782,СВЦЭМ!$A$39:$A$782,$A101,СВЦЭМ!$B$39:$B$782,V$83)+'СЕТ СН'!$H$12+СВЦЭМ!$D$10+'СЕТ СН'!$H$5-'СЕТ СН'!$H$20</f>
        <v>3158.46380735</v>
      </c>
      <c r="W101" s="36">
        <f>SUMIFS(СВЦЭМ!$C$39:$C$782,СВЦЭМ!$A$39:$A$782,$A101,СВЦЭМ!$B$39:$B$782,W$83)+'СЕТ СН'!$H$12+СВЦЭМ!$D$10+'СЕТ СН'!$H$5-'СЕТ СН'!$H$20</f>
        <v>3176.22638981</v>
      </c>
      <c r="X101" s="36">
        <f>SUMIFS(СВЦЭМ!$C$39:$C$782,СВЦЭМ!$A$39:$A$782,$A101,СВЦЭМ!$B$39:$B$782,X$83)+'СЕТ СН'!$H$12+СВЦЭМ!$D$10+'СЕТ СН'!$H$5-'СЕТ СН'!$H$20</f>
        <v>3190.3925743399996</v>
      </c>
      <c r="Y101" s="36">
        <f>SUMIFS(СВЦЭМ!$C$39:$C$782,СВЦЭМ!$A$39:$A$782,$A101,СВЦЭМ!$B$39:$B$782,Y$83)+'СЕТ СН'!$H$12+СВЦЭМ!$D$10+'СЕТ СН'!$H$5-'СЕТ СН'!$H$20</f>
        <v>3202.7659675599998</v>
      </c>
    </row>
    <row r="102" spans="1:25" ht="15.75" x14ac:dyDescent="0.2">
      <c r="A102" s="35">
        <f t="shared" si="2"/>
        <v>44884</v>
      </c>
      <c r="B102" s="36">
        <f>SUMIFS(СВЦЭМ!$C$39:$C$782,СВЦЭМ!$A$39:$A$782,$A102,СВЦЭМ!$B$39:$B$782,B$83)+'СЕТ СН'!$H$12+СВЦЭМ!$D$10+'СЕТ СН'!$H$5-'СЕТ СН'!$H$20</f>
        <v>3251.8329957899996</v>
      </c>
      <c r="C102" s="36">
        <f>SUMIFS(СВЦЭМ!$C$39:$C$782,СВЦЭМ!$A$39:$A$782,$A102,СВЦЭМ!$B$39:$B$782,C$83)+'СЕТ СН'!$H$12+СВЦЭМ!$D$10+'СЕТ СН'!$H$5-'СЕТ СН'!$H$20</f>
        <v>3281.3442985900001</v>
      </c>
      <c r="D102" s="36">
        <f>SUMIFS(СВЦЭМ!$C$39:$C$782,СВЦЭМ!$A$39:$A$782,$A102,СВЦЭМ!$B$39:$B$782,D$83)+'СЕТ СН'!$H$12+СВЦЭМ!$D$10+'СЕТ СН'!$H$5-'СЕТ СН'!$H$20</f>
        <v>3303.8191470499996</v>
      </c>
      <c r="E102" s="36">
        <f>SUMIFS(СВЦЭМ!$C$39:$C$782,СВЦЭМ!$A$39:$A$782,$A102,СВЦЭМ!$B$39:$B$782,E$83)+'СЕТ СН'!$H$12+СВЦЭМ!$D$10+'СЕТ СН'!$H$5-'СЕТ СН'!$H$20</f>
        <v>3309.3982718299999</v>
      </c>
      <c r="F102" s="36">
        <f>SUMIFS(СВЦЭМ!$C$39:$C$782,СВЦЭМ!$A$39:$A$782,$A102,СВЦЭМ!$B$39:$B$782,F$83)+'СЕТ СН'!$H$12+СВЦЭМ!$D$10+'СЕТ СН'!$H$5-'СЕТ СН'!$H$20</f>
        <v>3333.6746957199998</v>
      </c>
      <c r="G102" s="36">
        <f>SUMIFS(СВЦЭМ!$C$39:$C$782,СВЦЭМ!$A$39:$A$782,$A102,СВЦЭМ!$B$39:$B$782,G$83)+'СЕТ СН'!$H$12+СВЦЭМ!$D$10+'СЕТ СН'!$H$5-'СЕТ СН'!$H$20</f>
        <v>3225.6284946400001</v>
      </c>
      <c r="H102" s="36">
        <f>SUMIFS(СВЦЭМ!$C$39:$C$782,СВЦЭМ!$A$39:$A$782,$A102,СВЦЭМ!$B$39:$B$782,H$83)+'СЕТ СН'!$H$12+СВЦЭМ!$D$10+'СЕТ СН'!$H$5-'СЕТ СН'!$H$20</f>
        <v>3176.0653937899997</v>
      </c>
      <c r="I102" s="36">
        <f>SUMIFS(СВЦЭМ!$C$39:$C$782,СВЦЭМ!$A$39:$A$782,$A102,СВЦЭМ!$B$39:$B$782,I$83)+'СЕТ СН'!$H$12+СВЦЭМ!$D$10+'СЕТ СН'!$H$5-'СЕТ СН'!$H$20</f>
        <v>3178.9439901899996</v>
      </c>
      <c r="J102" s="36">
        <f>SUMIFS(СВЦЭМ!$C$39:$C$782,СВЦЭМ!$A$39:$A$782,$A102,СВЦЭМ!$B$39:$B$782,J$83)+'СЕТ СН'!$H$12+СВЦЭМ!$D$10+'СЕТ СН'!$H$5-'СЕТ СН'!$H$20</f>
        <v>3052.2686200399999</v>
      </c>
      <c r="K102" s="36">
        <f>SUMIFS(СВЦЭМ!$C$39:$C$782,СВЦЭМ!$A$39:$A$782,$A102,СВЦЭМ!$B$39:$B$782,K$83)+'СЕТ СН'!$H$12+СВЦЭМ!$D$10+'СЕТ СН'!$H$5-'СЕТ СН'!$H$20</f>
        <v>3018.8230586199998</v>
      </c>
      <c r="L102" s="36">
        <f>SUMIFS(СВЦЭМ!$C$39:$C$782,СВЦЭМ!$A$39:$A$782,$A102,СВЦЭМ!$B$39:$B$782,L$83)+'СЕТ СН'!$H$12+СВЦЭМ!$D$10+'СЕТ СН'!$H$5-'СЕТ СН'!$H$20</f>
        <v>3011.3362880899999</v>
      </c>
      <c r="M102" s="36">
        <f>SUMIFS(СВЦЭМ!$C$39:$C$782,СВЦЭМ!$A$39:$A$782,$A102,СВЦЭМ!$B$39:$B$782,M$83)+'СЕТ СН'!$H$12+СВЦЭМ!$D$10+'СЕТ СН'!$H$5-'СЕТ СН'!$H$20</f>
        <v>3086.8761669400001</v>
      </c>
      <c r="N102" s="36">
        <f>SUMIFS(СВЦЭМ!$C$39:$C$782,СВЦЭМ!$A$39:$A$782,$A102,СВЦЭМ!$B$39:$B$782,N$83)+'СЕТ СН'!$H$12+СВЦЭМ!$D$10+'СЕТ СН'!$H$5-'СЕТ СН'!$H$20</f>
        <v>3175.0205125799998</v>
      </c>
      <c r="O102" s="36">
        <f>SUMIFS(СВЦЭМ!$C$39:$C$782,СВЦЭМ!$A$39:$A$782,$A102,СВЦЭМ!$B$39:$B$782,O$83)+'СЕТ СН'!$H$12+СВЦЭМ!$D$10+'СЕТ СН'!$H$5-'СЕТ СН'!$H$20</f>
        <v>3165.3218848199999</v>
      </c>
      <c r="P102" s="36">
        <f>SUMIFS(СВЦЭМ!$C$39:$C$782,СВЦЭМ!$A$39:$A$782,$A102,СВЦЭМ!$B$39:$B$782,P$83)+'СЕТ СН'!$H$12+СВЦЭМ!$D$10+'СЕТ СН'!$H$5-'СЕТ СН'!$H$20</f>
        <v>3173.9396021900002</v>
      </c>
      <c r="Q102" s="36">
        <f>SUMIFS(СВЦЭМ!$C$39:$C$782,СВЦЭМ!$A$39:$A$782,$A102,СВЦЭМ!$B$39:$B$782,Q$83)+'СЕТ СН'!$H$12+СВЦЭМ!$D$10+'СЕТ СН'!$H$5-'СЕТ СН'!$H$20</f>
        <v>3178.8937586799998</v>
      </c>
      <c r="R102" s="36">
        <f>SUMIFS(СВЦЭМ!$C$39:$C$782,СВЦЭМ!$A$39:$A$782,$A102,СВЦЭМ!$B$39:$B$782,R$83)+'СЕТ СН'!$H$12+СВЦЭМ!$D$10+'СЕТ СН'!$H$5-'СЕТ СН'!$H$20</f>
        <v>3105.56783111</v>
      </c>
      <c r="S102" s="36">
        <f>SUMIFS(СВЦЭМ!$C$39:$C$782,СВЦЭМ!$A$39:$A$782,$A102,СВЦЭМ!$B$39:$B$782,S$83)+'СЕТ СН'!$H$12+СВЦЭМ!$D$10+'СЕТ СН'!$H$5-'СЕТ СН'!$H$20</f>
        <v>3044.6538554500003</v>
      </c>
      <c r="T102" s="36">
        <f>SUMIFS(СВЦЭМ!$C$39:$C$782,СВЦЭМ!$A$39:$A$782,$A102,СВЦЭМ!$B$39:$B$782,T$83)+'СЕТ СН'!$H$12+СВЦЭМ!$D$10+'СЕТ СН'!$H$5-'СЕТ СН'!$H$20</f>
        <v>2949.7871992800001</v>
      </c>
      <c r="U102" s="36">
        <f>SUMIFS(СВЦЭМ!$C$39:$C$782,СВЦЭМ!$A$39:$A$782,$A102,СВЦЭМ!$B$39:$B$782,U$83)+'СЕТ СН'!$H$12+СВЦЭМ!$D$10+'СЕТ СН'!$H$5-'СЕТ СН'!$H$20</f>
        <v>2949.4858082199999</v>
      </c>
      <c r="V102" s="36">
        <f>SUMIFS(СВЦЭМ!$C$39:$C$782,СВЦЭМ!$A$39:$A$782,$A102,СВЦЭМ!$B$39:$B$782,V$83)+'СЕТ СН'!$H$12+СВЦЭМ!$D$10+'СЕТ СН'!$H$5-'СЕТ СН'!$H$20</f>
        <v>2966.09084239</v>
      </c>
      <c r="W102" s="36">
        <f>SUMIFS(СВЦЭМ!$C$39:$C$782,СВЦЭМ!$A$39:$A$782,$A102,СВЦЭМ!$B$39:$B$782,W$83)+'СЕТ СН'!$H$12+СВЦЭМ!$D$10+'СЕТ СН'!$H$5-'СЕТ СН'!$H$20</f>
        <v>2979.40362125</v>
      </c>
      <c r="X102" s="36">
        <f>SUMIFS(СВЦЭМ!$C$39:$C$782,СВЦЭМ!$A$39:$A$782,$A102,СВЦЭМ!$B$39:$B$782,X$83)+'СЕТ СН'!$H$12+СВЦЭМ!$D$10+'СЕТ СН'!$H$5-'СЕТ СН'!$H$20</f>
        <v>2982.2815282299998</v>
      </c>
      <c r="Y102" s="36">
        <f>SUMIFS(СВЦЭМ!$C$39:$C$782,СВЦЭМ!$A$39:$A$782,$A102,СВЦЭМ!$B$39:$B$782,Y$83)+'СЕТ СН'!$H$12+СВЦЭМ!$D$10+'СЕТ СН'!$H$5-'СЕТ СН'!$H$20</f>
        <v>2986.3761994300003</v>
      </c>
    </row>
    <row r="103" spans="1:25" ht="15.75" x14ac:dyDescent="0.2">
      <c r="A103" s="35">
        <f t="shared" si="2"/>
        <v>44885</v>
      </c>
      <c r="B103" s="36">
        <f>SUMIFS(СВЦЭМ!$C$39:$C$782,СВЦЭМ!$A$39:$A$782,$A103,СВЦЭМ!$B$39:$B$782,B$83)+'СЕТ СН'!$H$12+СВЦЭМ!$D$10+'СЕТ СН'!$H$5-'СЕТ СН'!$H$20</f>
        <v>3255.8273660599998</v>
      </c>
      <c r="C103" s="36">
        <f>SUMIFS(СВЦЭМ!$C$39:$C$782,СВЦЭМ!$A$39:$A$782,$A103,СВЦЭМ!$B$39:$B$782,C$83)+'СЕТ СН'!$H$12+СВЦЭМ!$D$10+'СЕТ СН'!$H$5-'СЕТ СН'!$H$20</f>
        <v>3297.7201797399998</v>
      </c>
      <c r="D103" s="36">
        <f>SUMIFS(СВЦЭМ!$C$39:$C$782,СВЦЭМ!$A$39:$A$782,$A103,СВЦЭМ!$B$39:$B$782,D$83)+'СЕТ СН'!$H$12+СВЦЭМ!$D$10+'СЕТ СН'!$H$5-'СЕТ СН'!$H$20</f>
        <v>3297.5703404899996</v>
      </c>
      <c r="E103" s="36">
        <f>SUMIFS(СВЦЭМ!$C$39:$C$782,СВЦЭМ!$A$39:$A$782,$A103,СВЦЭМ!$B$39:$B$782,E$83)+'СЕТ СН'!$H$12+СВЦЭМ!$D$10+'СЕТ СН'!$H$5-'СЕТ СН'!$H$20</f>
        <v>3289.1952049900001</v>
      </c>
      <c r="F103" s="36">
        <f>SUMIFS(СВЦЭМ!$C$39:$C$782,СВЦЭМ!$A$39:$A$782,$A103,СВЦЭМ!$B$39:$B$782,F$83)+'СЕТ СН'!$H$12+СВЦЭМ!$D$10+'СЕТ СН'!$H$5-'СЕТ СН'!$H$20</f>
        <v>3307.8705512299998</v>
      </c>
      <c r="G103" s="36">
        <f>SUMIFS(СВЦЭМ!$C$39:$C$782,СВЦЭМ!$A$39:$A$782,$A103,СВЦЭМ!$B$39:$B$782,G$83)+'СЕТ СН'!$H$12+СВЦЭМ!$D$10+'СЕТ СН'!$H$5-'СЕТ СН'!$H$20</f>
        <v>3304.72911948</v>
      </c>
      <c r="H103" s="36">
        <f>SUMIFS(СВЦЭМ!$C$39:$C$782,СВЦЭМ!$A$39:$A$782,$A103,СВЦЭМ!$B$39:$B$782,H$83)+'СЕТ СН'!$H$12+СВЦЭМ!$D$10+'СЕТ СН'!$H$5-'СЕТ СН'!$H$20</f>
        <v>3292.41235065</v>
      </c>
      <c r="I103" s="36">
        <f>SUMIFS(СВЦЭМ!$C$39:$C$782,СВЦЭМ!$A$39:$A$782,$A103,СВЦЭМ!$B$39:$B$782,I$83)+'СЕТ СН'!$H$12+СВЦЭМ!$D$10+'СЕТ СН'!$H$5-'СЕТ СН'!$H$20</f>
        <v>3312.4948283099998</v>
      </c>
      <c r="J103" s="36">
        <f>SUMIFS(СВЦЭМ!$C$39:$C$782,СВЦЭМ!$A$39:$A$782,$A103,СВЦЭМ!$B$39:$B$782,J$83)+'СЕТ СН'!$H$12+СВЦЭМ!$D$10+'СЕТ СН'!$H$5-'СЕТ СН'!$H$20</f>
        <v>3255.8379146099996</v>
      </c>
      <c r="K103" s="36">
        <f>SUMIFS(СВЦЭМ!$C$39:$C$782,СВЦЭМ!$A$39:$A$782,$A103,СВЦЭМ!$B$39:$B$782,K$83)+'СЕТ СН'!$H$12+СВЦЭМ!$D$10+'СЕТ СН'!$H$5-'СЕТ СН'!$H$20</f>
        <v>3206.8534492799999</v>
      </c>
      <c r="L103" s="36">
        <f>SUMIFS(СВЦЭМ!$C$39:$C$782,СВЦЭМ!$A$39:$A$782,$A103,СВЦЭМ!$B$39:$B$782,L$83)+'СЕТ СН'!$H$12+СВЦЭМ!$D$10+'СЕТ СН'!$H$5-'СЕТ СН'!$H$20</f>
        <v>3187.9351476499996</v>
      </c>
      <c r="M103" s="36">
        <f>SUMIFS(СВЦЭМ!$C$39:$C$782,СВЦЭМ!$A$39:$A$782,$A103,СВЦЭМ!$B$39:$B$782,M$83)+'СЕТ СН'!$H$12+СВЦЭМ!$D$10+'СЕТ СН'!$H$5-'СЕТ СН'!$H$20</f>
        <v>3211.1282976399998</v>
      </c>
      <c r="N103" s="36">
        <f>SUMIFS(СВЦЭМ!$C$39:$C$782,СВЦЭМ!$A$39:$A$782,$A103,СВЦЭМ!$B$39:$B$782,N$83)+'СЕТ СН'!$H$12+СВЦЭМ!$D$10+'СЕТ СН'!$H$5-'СЕТ СН'!$H$20</f>
        <v>3229.8919982699999</v>
      </c>
      <c r="O103" s="36">
        <f>SUMIFS(СВЦЭМ!$C$39:$C$782,СВЦЭМ!$A$39:$A$782,$A103,СВЦЭМ!$B$39:$B$782,O$83)+'СЕТ СН'!$H$12+СВЦЭМ!$D$10+'СЕТ СН'!$H$5-'СЕТ СН'!$H$20</f>
        <v>3218.8500893299997</v>
      </c>
      <c r="P103" s="36">
        <f>SUMIFS(СВЦЭМ!$C$39:$C$782,СВЦЭМ!$A$39:$A$782,$A103,СВЦЭМ!$B$39:$B$782,P$83)+'СЕТ СН'!$H$12+СВЦЭМ!$D$10+'СЕТ СН'!$H$5-'СЕТ СН'!$H$20</f>
        <v>3228.5340913099999</v>
      </c>
      <c r="Q103" s="36">
        <f>SUMIFS(СВЦЭМ!$C$39:$C$782,СВЦЭМ!$A$39:$A$782,$A103,СВЦЭМ!$B$39:$B$782,Q$83)+'СЕТ СН'!$H$12+СВЦЭМ!$D$10+'СЕТ СН'!$H$5-'СЕТ СН'!$H$20</f>
        <v>3237.0494579799997</v>
      </c>
      <c r="R103" s="36">
        <f>SUMIFS(СВЦЭМ!$C$39:$C$782,СВЦЭМ!$A$39:$A$782,$A103,СВЦЭМ!$B$39:$B$782,R$83)+'СЕТ СН'!$H$12+СВЦЭМ!$D$10+'СЕТ СН'!$H$5-'СЕТ СН'!$H$20</f>
        <v>3218.6025356199998</v>
      </c>
      <c r="S103" s="36">
        <f>SUMIFS(СВЦЭМ!$C$39:$C$782,СВЦЭМ!$A$39:$A$782,$A103,СВЦЭМ!$B$39:$B$782,S$83)+'СЕТ СН'!$H$12+СВЦЭМ!$D$10+'СЕТ СН'!$H$5-'СЕТ СН'!$H$20</f>
        <v>3215.0919219399998</v>
      </c>
      <c r="T103" s="36">
        <f>SUMIFS(СВЦЭМ!$C$39:$C$782,СВЦЭМ!$A$39:$A$782,$A103,СВЦЭМ!$B$39:$B$782,T$83)+'СЕТ СН'!$H$12+СВЦЭМ!$D$10+'СЕТ СН'!$H$5-'СЕТ СН'!$H$20</f>
        <v>3151.50157958</v>
      </c>
      <c r="U103" s="36">
        <f>SUMIFS(СВЦЭМ!$C$39:$C$782,СВЦЭМ!$A$39:$A$782,$A103,СВЦЭМ!$B$39:$B$782,U$83)+'СЕТ СН'!$H$12+СВЦЭМ!$D$10+'СЕТ СН'!$H$5-'СЕТ СН'!$H$20</f>
        <v>3155.14171205</v>
      </c>
      <c r="V103" s="36">
        <f>SUMIFS(СВЦЭМ!$C$39:$C$782,СВЦЭМ!$A$39:$A$782,$A103,СВЦЭМ!$B$39:$B$782,V$83)+'СЕТ СН'!$H$12+СВЦЭМ!$D$10+'СЕТ СН'!$H$5-'СЕТ СН'!$H$20</f>
        <v>3175.2599838400001</v>
      </c>
      <c r="W103" s="36">
        <f>SUMIFS(СВЦЭМ!$C$39:$C$782,СВЦЭМ!$A$39:$A$782,$A103,СВЦЭМ!$B$39:$B$782,W$83)+'СЕТ СН'!$H$12+СВЦЭМ!$D$10+'СЕТ СН'!$H$5-'СЕТ СН'!$H$20</f>
        <v>3189.3713703399999</v>
      </c>
      <c r="X103" s="36">
        <f>SUMIFS(СВЦЭМ!$C$39:$C$782,СВЦЭМ!$A$39:$A$782,$A103,СВЦЭМ!$B$39:$B$782,X$83)+'СЕТ СН'!$H$12+СВЦЭМ!$D$10+'СЕТ СН'!$H$5-'СЕТ СН'!$H$20</f>
        <v>3208.6628362499996</v>
      </c>
      <c r="Y103" s="36">
        <f>SUMIFS(СВЦЭМ!$C$39:$C$782,СВЦЭМ!$A$39:$A$782,$A103,СВЦЭМ!$B$39:$B$782,Y$83)+'СЕТ СН'!$H$12+СВЦЭМ!$D$10+'СЕТ СН'!$H$5-'СЕТ СН'!$H$20</f>
        <v>3235.0954383799999</v>
      </c>
    </row>
    <row r="104" spans="1:25" ht="15.75" x14ac:dyDescent="0.2">
      <c r="A104" s="35">
        <f t="shared" si="2"/>
        <v>44886</v>
      </c>
      <c r="B104" s="36">
        <f>SUMIFS(СВЦЭМ!$C$39:$C$782,СВЦЭМ!$A$39:$A$782,$A104,СВЦЭМ!$B$39:$B$782,B$83)+'СЕТ СН'!$H$12+СВЦЭМ!$D$10+'СЕТ СН'!$H$5-'СЕТ СН'!$H$20</f>
        <v>3292.0165605000002</v>
      </c>
      <c r="C104" s="36">
        <f>SUMIFS(СВЦЭМ!$C$39:$C$782,СВЦЭМ!$A$39:$A$782,$A104,СВЦЭМ!$B$39:$B$782,C$83)+'СЕТ СН'!$H$12+СВЦЭМ!$D$10+'СЕТ СН'!$H$5-'СЕТ СН'!$H$20</f>
        <v>3314.7260021399998</v>
      </c>
      <c r="D104" s="36">
        <f>SUMIFS(СВЦЭМ!$C$39:$C$782,СВЦЭМ!$A$39:$A$782,$A104,СВЦЭМ!$B$39:$B$782,D$83)+'СЕТ СН'!$H$12+СВЦЭМ!$D$10+'СЕТ СН'!$H$5-'СЕТ СН'!$H$20</f>
        <v>3339.33360369</v>
      </c>
      <c r="E104" s="36">
        <f>SUMIFS(СВЦЭМ!$C$39:$C$782,СВЦЭМ!$A$39:$A$782,$A104,СВЦЭМ!$B$39:$B$782,E$83)+'СЕТ СН'!$H$12+СВЦЭМ!$D$10+'СЕТ СН'!$H$5-'СЕТ СН'!$H$20</f>
        <v>3342.4808709600002</v>
      </c>
      <c r="F104" s="36">
        <f>SUMIFS(СВЦЭМ!$C$39:$C$782,СВЦЭМ!$A$39:$A$782,$A104,СВЦЭМ!$B$39:$B$782,F$83)+'СЕТ СН'!$H$12+СВЦЭМ!$D$10+'СЕТ СН'!$H$5-'СЕТ СН'!$H$20</f>
        <v>3361.4152690299998</v>
      </c>
      <c r="G104" s="36">
        <f>SUMIFS(СВЦЭМ!$C$39:$C$782,СВЦЭМ!$A$39:$A$782,$A104,СВЦЭМ!$B$39:$B$782,G$83)+'СЕТ СН'!$H$12+СВЦЭМ!$D$10+'СЕТ СН'!$H$5-'СЕТ СН'!$H$20</f>
        <v>3348.8751983699999</v>
      </c>
      <c r="H104" s="36">
        <f>SUMIFS(СВЦЭМ!$C$39:$C$782,СВЦЭМ!$A$39:$A$782,$A104,СВЦЭМ!$B$39:$B$782,H$83)+'СЕТ СН'!$H$12+СВЦЭМ!$D$10+'СЕТ СН'!$H$5-'СЕТ СН'!$H$20</f>
        <v>3288.2200762399998</v>
      </c>
      <c r="I104" s="36">
        <f>SUMIFS(СВЦЭМ!$C$39:$C$782,СВЦЭМ!$A$39:$A$782,$A104,СВЦЭМ!$B$39:$B$782,I$83)+'СЕТ СН'!$H$12+СВЦЭМ!$D$10+'СЕТ СН'!$H$5-'СЕТ СН'!$H$20</f>
        <v>3249.0708893599999</v>
      </c>
      <c r="J104" s="36">
        <f>SUMIFS(СВЦЭМ!$C$39:$C$782,СВЦЭМ!$A$39:$A$782,$A104,СВЦЭМ!$B$39:$B$782,J$83)+'СЕТ СН'!$H$12+СВЦЭМ!$D$10+'СЕТ СН'!$H$5-'СЕТ СН'!$H$20</f>
        <v>3213.8159859799998</v>
      </c>
      <c r="K104" s="36">
        <f>SUMIFS(СВЦЭМ!$C$39:$C$782,СВЦЭМ!$A$39:$A$782,$A104,СВЦЭМ!$B$39:$B$782,K$83)+'СЕТ СН'!$H$12+СВЦЭМ!$D$10+'СЕТ СН'!$H$5-'СЕТ СН'!$H$20</f>
        <v>3223.6540814399996</v>
      </c>
      <c r="L104" s="36">
        <f>SUMIFS(СВЦЭМ!$C$39:$C$782,СВЦЭМ!$A$39:$A$782,$A104,СВЦЭМ!$B$39:$B$782,L$83)+'СЕТ СН'!$H$12+СВЦЭМ!$D$10+'СЕТ СН'!$H$5-'СЕТ СН'!$H$20</f>
        <v>3220.02090714</v>
      </c>
      <c r="M104" s="36">
        <f>SUMIFS(СВЦЭМ!$C$39:$C$782,СВЦЭМ!$A$39:$A$782,$A104,СВЦЭМ!$B$39:$B$782,M$83)+'СЕТ СН'!$H$12+СВЦЭМ!$D$10+'СЕТ СН'!$H$5-'СЕТ СН'!$H$20</f>
        <v>3219.3111477299999</v>
      </c>
      <c r="N104" s="36">
        <f>SUMIFS(СВЦЭМ!$C$39:$C$782,СВЦЭМ!$A$39:$A$782,$A104,СВЦЭМ!$B$39:$B$782,N$83)+'СЕТ СН'!$H$12+СВЦЭМ!$D$10+'СЕТ СН'!$H$5-'СЕТ СН'!$H$20</f>
        <v>3237.5926034499998</v>
      </c>
      <c r="O104" s="36">
        <f>SUMIFS(СВЦЭМ!$C$39:$C$782,СВЦЭМ!$A$39:$A$782,$A104,СВЦЭМ!$B$39:$B$782,O$83)+'СЕТ СН'!$H$12+СВЦЭМ!$D$10+'СЕТ СН'!$H$5-'СЕТ СН'!$H$20</f>
        <v>3227.01420779</v>
      </c>
      <c r="P104" s="36">
        <f>SUMIFS(СВЦЭМ!$C$39:$C$782,СВЦЭМ!$A$39:$A$782,$A104,СВЦЭМ!$B$39:$B$782,P$83)+'СЕТ СН'!$H$12+СВЦЭМ!$D$10+'СЕТ СН'!$H$5-'СЕТ СН'!$H$20</f>
        <v>3237.39646692</v>
      </c>
      <c r="Q104" s="36">
        <f>SUMIFS(СВЦЭМ!$C$39:$C$782,СВЦЭМ!$A$39:$A$782,$A104,СВЦЭМ!$B$39:$B$782,Q$83)+'СЕТ СН'!$H$12+СВЦЭМ!$D$10+'СЕТ СН'!$H$5-'СЕТ СН'!$H$20</f>
        <v>3235.9611475800002</v>
      </c>
      <c r="R104" s="36">
        <f>SUMIFS(СВЦЭМ!$C$39:$C$782,СВЦЭМ!$A$39:$A$782,$A104,СВЦЭМ!$B$39:$B$782,R$83)+'СЕТ СН'!$H$12+СВЦЭМ!$D$10+'СЕТ СН'!$H$5-'СЕТ СН'!$H$20</f>
        <v>3220.6307357300002</v>
      </c>
      <c r="S104" s="36">
        <f>SUMIFS(СВЦЭМ!$C$39:$C$782,СВЦЭМ!$A$39:$A$782,$A104,СВЦЭМ!$B$39:$B$782,S$83)+'СЕТ СН'!$H$12+СВЦЭМ!$D$10+'СЕТ СН'!$H$5-'СЕТ СН'!$H$20</f>
        <v>3233.6102086999999</v>
      </c>
      <c r="T104" s="36">
        <f>SUMIFS(СВЦЭМ!$C$39:$C$782,СВЦЭМ!$A$39:$A$782,$A104,СВЦЭМ!$B$39:$B$782,T$83)+'СЕТ СН'!$H$12+СВЦЭМ!$D$10+'СЕТ СН'!$H$5-'СЕТ СН'!$H$20</f>
        <v>3215.9944791600001</v>
      </c>
      <c r="U104" s="36">
        <f>SUMIFS(СВЦЭМ!$C$39:$C$782,СВЦЭМ!$A$39:$A$782,$A104,СВЦЭМ!$B$39:$B$782,U$83)+'СЕТ СН'!$H$12+СВЦЭМ!$D$10+'СЕТ СН'!$H$5-'СЕТ СН'!$H$20</f>
        <v>3220.1147663499996</v>
      </c>
      <c r="V104" s="36">
        <f>SUMIFS(СВЦЭМ!$C$39:$C$782,СВЦЭМ!$A$39:$A$782,$A104,СВЦЭМ!$B$39:$B$782,V$83)+'СЕТ СН'!$H$12+СВЦЭМ!$D$10+'СЕТ СН'!$H$5-'СЕТ СН'!$H$20</f>
        <v>3223.3017739999996</v>
      </c>
      <c r="W104" s="36">
        <f>SUMIFS(СВЦЭМ!$C$39:$C$782,СВЦЭМ!$A$39:$A$782,$A104,СВЦЭМ!$B$39:$B$782,W$83)+'СЕТ СН'!$H$12+СВЦЭМ!$D$10+'СЕТ СН'!$H$5-'СЕТ СН'!$H$20</f>
        <v>3233.3267898999998</v>
      </c>
      <c r="X104" s="36">
        <f>SUMIFS(СВЦЭМ!$C$39:$C$782,СВЦЭМ!$A$39:$A$782,$A104,СВЦЭМ!$B$39:$B$782,X$83)+'СЕТ СН'!$H$12+СВЦЭМ!$D$10+'СЕТ СН'!$H$5-'СЕТ СН'!$H$20</f>
        <v>3256.5845344700001</v>
      </c>
      <c r="Y104" s="36">
        <f>SUMIFS(СВЦЭМ!$C$39:$C$782,СВЦЭМ!$A$39:$A$782,$A104,СВЦЭМ!$B$39:$B$782,Y$83)+'СЕТ СН'!$H$12+СВЦЭМ!$D$10+'СЕТ СН'!$H$5-'СЕТ СН'!$H$20</f>
        <v>3282.5455776700001</v>
      </c>
    </row>
    <row r="105" spans="1:25" ht="15.75" x14ac:dyDescent="0.2">
      <c r="A105" s="35">
        <f t="shared" si="2"/>
        <v>44887</v>
      </c>
      <c r="B105" s="36">
        <f>SUMIFS(СВЦЭМ!$C$39:$C$782,СВЦЭМ!$A$39:$A$782,$A105,СВЦЭМ!$B$39:$B$782,B$83)+'СЕТ СН'!$H$12+СВЦЭМ!$D$10+'СЕТ СН'!$H$5-'СЕТ СН'!$H$20</f>
        <v>3240.3986285399997</v>
      </c>
      <c r="C105" s="36">
        <f>SUMIFS(СВЦЭМ!$C$39:$C$782,СВЦЭМ!$A$39:$A$782,$A105,СВЦЭМ!$B$39:$B$782,C$83)+'СЕТ СН'!$H$12+СВЦЭМ!$D$10+'СЕТ СН'!$H$5-'СЕТ СН'!$H$20</f>
        <v>3258.3162648500002</v>
      </c>
      <c r="D105" s="36">
        <f>SUMIFS(СВЦЭМ!$C$39:$C$782,СВЦЭМ!$A$39:$A$782,$A105,СВЦЭМ!$B$39:$B$782,D$83)+'СЕТ СН'!$H$12+СВЦЭМ!$D$10+'СЕТ СН'!$H$5-'СЕТ СН'!$H$20</f>
        <v>3262.4344760699996</v>
      </c>
      <c r="E105" s="36">
        <f>SUMIFS(СВЦЭМ!$C$39:$C$782,СВЦЭМ!$A$39:$A$782,$A105,СВЦЭМ!$B$39:$B$782,E$83)+'СЕТ СН'!$H$12+СВЦЭМ!$D$10+'СЕТ СН'!$H$5-'СЕТ СН'!$H$20</f>
        <v>3256.5145726000001</v>
      </c>
      <c r="F105" s="36">
        <f>SUMIFS(СВЦЭМ!$C$39:$C$782,СВЦЭМ!$A$39:$A$782,$A105,СВЦЭМ!$B$39:$B$782,F$83)+'СЕТ СН'!$H$12+СВЦЭМ!$D$10+'СЕТ СН'!$H$5-'СЕТ СН'!$H$20</f>
        <v>3309.7722376199999</v>
      </c>
      <c r="G105" s="36">
        <f>SUMIFS(СВЦЭМ!$C$39:$C$782,СВЦЭМ!$A$39:$A$782,$A105,СВЦЭМ!$B$39:$B$782,G$83)+'СЕТ СН'!$H$12+СВЦЭМ!$D$10+'СЕТ СН'!$H$5-'СЕТ СН'!$H$20</f>
        <v>3265.1318038499999</v>
      </c>
      <c r="H105" s="36">
        <f>SUMIFS(СВЦЭМ!$C$39:$C$782,СВЦЭМ!$A$39:$A$782,$A105,СВЦЭМ!$B$39:$B$782,H$83)+'СЕТ СН'!$H$12+СВЦЭМ!$D$10+'СЕТ СН'!$H$5-'СЕТ СН'!$H$20</f>
        <v>3249.3816093699998</v>
      </c>
      <c r="I105" s="36">
        <f>SUMIFS(СВЦЭМ!$C$39:$C$782,СВЦЭМ!$A$39:$A$782,$A105,СВЦЭМ!$B$39:$B$782,I$83)+'СЕТ СН'!$H$12+СВЦЭМ!$D$10+'СЕТ СН'!$H$5-'СЕТ СН'!$H$20</f>
        <v>3254.5986636199996</v>
      </c>
      <c r="J105" s="36">
        <f>SUMIFS(СВЦЭМ!$C$39:$C$782,СВЦЭМ!$A$39:$A$782,$A105,СВЦЭМ!$B$39:$B$782,J$83)+'СЕТ СН'!$H$12+СВЦЭМ!$D$10+'СЕТ СН'!$H$5-'СЕТ СН'!$H$20</f>
        <v>3235.4870528000001</v>
      </c>
      <c r="K105" s="36">
        <f>SUMIFS(СВЦЭМ!$C$39:$C$782,СВЦЭМ!$A$39:$A$782,$A105,СВЦЭМ!$B$39:$B$782,K$83)+'СЕТ СН'!$H$12+СВЦЭМ!$D$10+'СЕТ СН'!$H$5-'СЕТ СН'!$H$20</f>
        <v>3206.88281908</v>
      </c>
      <c r="L105" s="36">
        <f>SUMIFS(СВЦЭМ!$C$39:$C$782,СВЦЭМ!$A$39:$A$782,$A105,СВЦЭМ!$B$39:$B$782,L$83)+'СЕТ СН'!$H$12+СВЦЭМ!$D$10+'СЕТ СН'!$H$5-'СЕТ СН'!$H$20</f>
        <v>3211.63985482</v>
      </c>
      <c r="M105" s="36">
        <f>SUMIFS(СВЦЭМ!$C$39:$C$782,СВЦЭМ!$A$39:$A$782,$A105,СВЦЭМ!$B$39:$B$782,M$83)+'СЕТ СН'!$H$12+СВЦЭМ!$D$10+'СЕТ СН'!$H$5-'СЕТ СН'!$H$20</f>
        <v>3217.1172298800002</v>
      </c>
      <c r="N105" s="36">
        <f>SUMIFS(СВЦЭМ!$C$39:$C$782,СВЦЭМ!$A$39:$A$782,$A105,СВЦЭМ!$B$39:$B$782,N$83)+'СЕТ СН'!$H$12+СВЦЭМ!$D$10+'СЕТ СН'!$H$5-'СЕТ СН'!$H$20</f>
        <v>3254.7745868399998</v>
      </c>
      <c r="O105" s="36">
        <f>SUMIFS(СВЦЭМ!$C$39:$C$782,СВЦЭМ!$A$39:$A$782,$A105,СВЦЭМ!$B$39:$B$782,O$83)+'СЕТ СН'!$H$12+СВЦЭМ!$D$10+'СЕТ СН'!$H$5-'СЕТ СН'!$H$20</f>
        <v>3212.1659821699996</v>
      </c>
      <c r="P105" s="36">
        <f>SUMIFS(СВЦЭМ!$C$39:$C$782,СВЦЭМ!$A$39:$A$782,$A105,СВЦЭМ!$B$39:$B$782,P$83)+'СЕТ СН'!$H$12+СВЦЭМ!$D$10+'СЕТ СН'!$H$5-'СЕТ СН'!$H$20</f>
        <v>3215.4884786699999</v>
      </c>
      <c r="Q105" s="36">
        <f>SUMIFS(СВЦЭМ!$C$39:$C$782,СВЦЭМ!$A$39:$A$782,$A105,СВЦЭМ!$B$39:$B$782,Q$83)+'СЕТ СН'!$H$12+СВЦЭМ!$D$10+'СЕТ СН'!$H$5-'СЕТ СН'!$H$20</f>
        <v>3238.8361794799998</v>
      </c>
      <c r="R105" s="36">
        <f>SUMIFS(СВЦЭМ!$C$39:$C$782,СВЦЭМ!$A$39:$A$782,$A105,СВЦЭМ!$B$39:$B$782,R$83)+'СЕТ СН'!$H$12+СВЦЭМ!$D$10+'СЕТ СН'!$H$5-'СЕТ СН'!$H$20</f>
        <v>3234.9074400499999</v>
      </c>
      <c r="S105" s="36">
        <f>SUMIFS(СВЦЭМ!$C$39:$C$782,СВЦЭМ!$A$39:$A$782,$A105,СВЦЭМ!$B$39:$B$782,S$83)+'СЕТ СН'!$H$12+СВЦЭМ!$D$10+'СЕТ СН'!$H$5-'СЕТ СН'!$H$20</f>
        <v>3234.9425504699998</v>
      </c>
      <c r="T105" s="36">
        <f>SUMIFS(СВЦЭМ!$C$39:$C$782,СВЦЭМ!$A$39:$A$782,$A105,СВЦЭМ!$B$39:$B$782,T$83)+'СЕТ СН'!$H$12+СВЦЭМ!$D$10+'СЕТ СН'!$H$5-'СЕТ СН'!$H$20</f>
        <v>3185.8110548899999</v>
      </c>
      <c r="U105" s="36">
        <f>SUMIFS(СВЦЭМ!$C$39:$C$782,СВЦЭМ!$A$39:$A$782,$A105,СВЦЭМ!$B$39:$B$782,U$83)+'СЕТ СН'!$H$12+СВЦЭМ!$D$10+'СЕТ СН'!$H$5-'СЕТ СН'!$H$20</f>
        <v>3178.0591928200001</v>
      </c>
      <c r="V105" s="36">
        <f>SUMIFS(СВЦЭМ!$C$39:$C$782,СВЦЭМ!$A$39:$A$782,$A105,СВЦЭМ!$B$39:$B$782,V$83)+'СЕТ СН'!$H$12+СВЦЭМ!$D$10+'СЕТ СН'!$H$5-'СЕТ СН'!$H$20</f>
        <v>3202.3068337599998</v>
      </c>
      <c r="W105" s="36">
        <f>SUMIFS(СВЦЭМ!$C$39:$C$782,СВЦЭМ!$A$39:$A$782,$A105,СВЦЭМ!$B$39:$B$782,W$83)+'СЕТ СН'!$H$12+СВЦЭМ!$D$10+'СЕТ СН'!$H$5-'СЕТ СН'!$H$20</f>
        <v>3188.0613970599998</v>
      </c>
      <c r="X105" s="36">
        <f>SUMIFS(СВЦЭМ!$C$39:$C$782,СВЦЭМ!$A$39:$A$782,$A105,СВЦЭМ!$B$39:$B$782,X$83)+'СЕТ СН'!$H$12+СВЦЭМ!$D$10+'СЕТ СН'!$H$5-'СЕТ СН'!$H$20</f>
        <v>3214.4781707699999</v>
      </c>
      <c r="Y105" s="36">
        <f>SUMIFS(СВЦЭМ!$C$39:$C$782,СВЦЭМ!$A$39:$A$782,$A105,СВЦЭМ!$B$39:$B$782,Y$83)+'СЕТ СН'!$H$12+СВЦЭМ!$D$10+'СЕТ СН'!$H$5-'СЕТ СН'!$H$20</f>
        <v>3227.6388133599999</v>
      </c>
    </row>
    <row r="106" spans="1:25" ht="15.75" x14ac:dyDescent="0.2">
      <c r="A106" s="35">
        <f t="shared" si="2"/>
        <v>44888</v>
      </c>
      <c r="B106" s="36">
        <f>SUMIFS(СВЦЭМ!$C$39:$C$782,СВЦЭМ!$A$39:$A$782,$A106,СВЦЭМ!$B$39:$B$782,B$83)+'СЕТ СН'!$H$12+СВЦЭМ!$D$10+'СЕТ СН'!$H$5-'СЕТ СН'!$H$20</f>
        <v>3221.4328497500001</v>
      </c>
      <c r="C106" s="36">
        <f>SUMIFS(СВЦЭМ!$C$39:$C$782,СВЦЭМ!$A$39:$A$782,$A106,СВЦЭМ!$B$39:$B$782,C$83)+'СЕТ СН'!$H$12+СВЦЭМ!$D$10+'СЕТ СН'!$H$5-'СЕТ СН'!$H$20</f>
        <v>3251.5056005199999</v>
      </c>
      <c r="D106" s="36">
        <f>SUMIFS(СВЦЭМ!$C$39:$C$782,СВЦЭМ!$A$39:$A$782,$A106,СВЦЭМ!$B$39:$B$782,D$83)+'СЕТ СН'!$H$12+СВЦЭМ!$D$10+'СЕТ СН'!$H$5-'СЕТ СН'!$H$20</f>
        <v>3287.0527682599995</v>
      </c>
      <c r="E106" s="36">
        <f>SUMIFS(СВЦЭМ!$C$39:$C$782,СВЦЭМ!$A$39:$A$782,$A106,СВЦЭМ!$B$39:$B$782,E$83)+'СЕТ СН'!$H$12+СВЦЭМ!$D$10+'СЕТ СН'!$H$5-'СЕТ СН'!$H$20</f>
        <v>3292.3439476699996</v>
      </c>
      <c r="F106" s="36">
        <f>SUMIFS(СВЦЭМ!$C$39:$C$782,СВЦЭМ!$A$39:$A$782,$A106,СВЦЭМ!$B$39:$B$782,F$83)+'СЕТ СН'!$H$12+СВЦЭМ!$D$10+'СЕТ СН'!$H$5-'СЕТ СН'!$H$20</f>
        <v>3323.1884662399998</v>
      </c>
      <c r="G106" s="36">
        <f>SUMIFS(СВЦЭМ!$C$39:$C$782,СВЦЭМ!$A$39:$A$782,$A106,СВЦЭМ!$B$39:$B$782,G$83)+'СЕТ СН'!$H$12+СВЦЭМ!$D$10+'СЕТ СН'!$H$5-'СЕТ СН'!$H$20</f>
        <v>3299.5155502500002</v>
      </c>
      <c r="H106" s="36">
        <f>SUMIFS(СВЦЭМ!$C$39:$C$782,СВЦЭМ!$A$39:$A$782,$A106,СВЦЭМ!$B$39:$B$782,H$83)+'СЕТ СН'!$H$12+СВЦЭМ!$D$10+'СЕТ СН'!$H$5-'СЕТ СН'!$H$20</f>
        <v>3251.5951447399998</v>
      </c>
      <c r="I106" s="36">
        <f>SUMIFS(СВЦЭМ!$C$39:$C$782,СВЦЭМ!$A$39:$A$782,$A106,СВЦЭМ!$B$39:$B$782,I$83)+'СЕТ СН'!$H$12+СВЦЭМ!$D$10+'СЕТ СН'!$H$5-'СЕТ СН'!$H$20</f>
        <v>3227.0333670999999</v>
      </c>
      <c r="J106" s="36">
        <f>SUMIFS(СВЦЭМ!$C$39:$C$782,СВЦЭМ!$A$39:$A$782,$A106,СВЦЭМ!$B$39:$B$782,J$83)+'СЕТ СН'!$H$12+СВЦЭМ!$D$10+'СЕТ СН'!$H$5-'СЕТ СН'!$H$20</f>
        <v>3194.6601328799998</v>
      </c>
      <c r="K106" s="36">
        <f>SUMIFS(СВЦЭМ!$C$39:$C$782,СВЦЭМ!$A$39:$A$782,$A106,СВЦЭМ!$B$39:$B$782,K$83)+'СЕТ СН'!$H$12+СВЦЭМ!$D$10+'СЕТ СН'!$H$5-'СЕТ СН'!$H$20</f>
        <v>3233.1761003900001</v>
      </c>
      <c r="L106" s="36">
        <f>SUMIFS(СВЦЭМ!$C$39:$C$782,СВЦЭМ!$A$39:$A$782,$A106,СВЦЭМ!$B$39:$B$782,L$83)+'СЕТ СН'!$H$12+СВЦЭМ!$D$10+'СЕТ СН'!$H$5-'СЕТ СН'!$H$20</f>
        <v>3258.4010949899998</v>
      </c>
      <c r="M106" s="36">
        <f>SUMIFS(СВЦЭМ!$C$39:$C$782,СВЦЭМ!$A$39:$A$782,$A106,СВЦЭМ!$B$39:$B$782,M$83)+'СЕТ СН'!$H$12+СВЦЭМ!$D$10+'СЕТ СН'!$H$5-'СЕТ СН'!$H$20</f>
        <v>3259.2780013299998</v>
      </c>
      <c r="N106" s="36">
        <f>SUMIFS(СВЦЭМ!$C$39:$C$782,СВЦЭМ!$A$39:$A$782,$A106,СВЦЭМ!$B$39:$B$782,N$83)+'СЕТ СН'!$H$12+СВЦЭМ!$D$10+'СЕТ СН'!$H$5-'СЕТ СН'!$H$20</f>
        <v>3284.2111112299999</v>
      </c>
      <c r="O106" s="36">
        <f>SUMIFS(СВЦЭМ!$C$39:$C$782,СВЦЭМ!$A$39:$A$782,$A106,СВЦЭМ!$B$39:$B$782,O$83)+'СЕТ СН'!$H$12+СВЦЭМ!$D$10+'СЕТ СН'!$H$5-'СЕТ СН'!$H$20</f>
        <v>3292.8220751099998</v>
      </c>
      <c r="P106" s="36">
        <f>SUMIFS(СВЦЭМ!$C$39:$C$782,СВЦЭМ!$A$39:$A$782,$A106,СВЦЭМ!$B$39:$B$782,P$83)+'СЕТ СН'!$H$12+СВЦЭМ!$D$10+'СЕТ СН'!$H$5-'СЕТ СН'!$H$20</f>
        <v>3302.7906353199996</v>
      </c>
      <c r="Q106" s="36">
        <f>SUMIFS(СВЦЭМ!$C$39:$C$782,СВЦЭМ!$A$39:$A$782,$A106,СВЦЭМ!$B$39:$B$782,Q$83)+'СЕТ СН'!$H$12+СВЦЭМ!$D$10+'СЕТ СН'!$H$5-'СЕТ СН'!$H$20</f>
        <v>3293.6932915399998</v>
      </c>
      <c r="R106" s="36">
        <f>SUMIFS(СВЦЭМ!$C$39:$C$782,СВЦЭМ!$A$39:$A$782,$A106,СВЦЭМ!$B$39:$B$782,R$83)+'СЕТ СН'!$H$12+СВЦЭМ!$D$10+'СЕТ СН'!$H$5-'СЕТ СН'!$H$20</f>
        <v>3296.9356197099996</v>
      </c>
      <c r="S106" s="36">
        <f>SUMIFS(СВЦЭМ!$C$39:$C$782,СВЦЭМ!$A$39:$A$782,$A106,СВЦЭМ!$B$39:$B$782,S$83)+'СЕТ СН'!$H$12+СВЦЭМ!$D$10+'СЕТ СН'!$H$5-'СЕТ СН'!$H$20</f>
        <v>3276.3009853699996</v>
      </c>
      <c r="T106" s="36">
        <f>SUMIFS(СВЦЭМ!$C$39:$C$782,СВЦЭМ!$A$39:$A$782,$A106,СВЦЭМ!$B$39:$B$782,T$83)+'СЕТ СН'!$H$12+СВЦЭМ!$D$10+'СЕТ СН'!$H$5-'СЕТ СН'!$H$20</f>
        <v>3227.1485344299999</v>
      </c>
      <c r="U106" s="36">
        <f>SUMIFS(СВЦЭМ!$C$39:$C$782,СВЦЭМ!$A$39:$A$782,$A106,СВЦЭМ!$B$39:$B$782,U$83)+'СЕТ СН'!$H$12+СВЦЭМ!$D$10+'СЕТ СН'!$H$5-'СЕТ СН'!$H$20</f>
        <v>3206.4549930799999</v>
      </c>
      <c r="V106" s="36">
        <f>SUMIFS(СВЦЭМ!$C$39:$C$782,СВЦЭМ!$A$39:$A$782,$A106,СВЦЭМ!$B$39:$B$782,V$83)+'СЕТ СН'!$H$12+СВЦЭМ!$D$10+'СЕТ СН'!$H$5-'СЕТ СН'!$H$20</f>
        <v>3198.3829738899999</v>
      </c>
      <c r="W106" s="36">
        <f>SUMIFS(СВЦЭМ!$C$39:$C$782,СВЦЭМ!$A$39:$A$782,$A106,СВЦЭМ!$B$39:$B$782,W$83)+'СЕТ СН'!$H$12+СВЦЭМ!$D$10+'СЕТ СН'!$H$5-'СЕТ СН'!$H$20</f>
        <v>3207.0958231599998</v>
      </c>
      <c r="X106" s="36">
        <f>SUMIFS(СВЦЭМ!$C$39:$C$782,СВЦЭМ!$A$39:$A$782,$A106,СВЦЭМ!$B$39:$B$782,X$83)+'СЕТ СН'!$H$12+СВЦЭМ!$D$10+'СЕТ СН'!$H$5-'СЕТ СН'!$H$20</f>
        <v>3208.2231125799999</v>
      </c>
      <c r="Y106" s="36">
        <f>SUMIFS(СВЦЭМ!$C$39:$C$782,СВЦЭМ!$A$39:$A$782,$A106,СВЦЭМ!$B$39:$B$782,Y$83)+'СЕТ СН'!$H$12+СВЦЭМ!$D$10+'СЕТ СН'!$H$5-'СЕТ СН'!$H$20</f>
        <v>3224.5371290399999</v>
      </c>
    </row>
    <row r="107" spans="1:25" ht="15.75" x14ac:dyDescent="0.2">
      <c r="A107" s="35">
        <f t="shared" si="2"/>
        <v>44889</v>
      </c>
      <c r="B107" s="36">
        <f>SUMIFS(СВЦЭМ!$C$39:$C$782,СВЦЭМ!$A$39:$A$782,$A107,СВЦЭМ!$B$39:$B$782,B$83)+'СЕТ СН'!$H$12+СВЦЭМ!$D$10+'СЕТ СН'!$H$5-'СЕТ СН'!$H$20</f>
        <v>3308.2752935299995</v>
      </c>
      <c r="C107" s="36">
        <f>SUMIFS(СВЦЭМ!$C$39:$C$782,СВЦЭМ!$A$39:$A$782,$A107,СВЦЭМ!$B$39:$B$782,C$83)+'СЕТ СН'!$H$12+СВЦЭМ!$D$10+'СЕТ СН'!$H$5-'СЕТ СН'!$H$20</f>
        <v>3339.4679830199998</v>
      </c>
      <c r="D107" s="36">
        <f>SUMIFS(СВЦЭМ!$C$39:$C$782,СВЦЭМ!$A$39:$A$782,$A107,СВЦЭМ!$B$39:$B$782,D$83)+'СЕТ СН'!$H$12+СВЦЭМ!$D$10+'СЕТ СН'!$H$5-'СЕТ СН'!$H$20</f>
        <v>3345.5959450199998</v>
      </c>
      <c r="E107" s="36">
        <f>SUMIFS(СВЦЭМ!$C$39:$C$782,СВЦЭМ!$A$39:$A$782,$A107,СВЦЭМ!$B$39:$B$782,E$83)+'СЕТ СН'!$H$12+СВЦЭМ!$D$10+'СЕТ СН'!$H$5-'СЕТ СН'!$H$20</f>
        <v>3353.3969857699999</v>
      </c>
      <c r="F107" s="36">
        <f>SUMIFS(СВЦЭМ!$C$39:$C$782,СВЦЭМ!$A$39:$A$782,$A107,СВЦЭМ!$B$39:$B$782,F$83)+'СЕТ СН'!$H$12+СВЦЭМ!$D$10+'СЕТ СН'!$H$5-'СЕТ СН'!$H$20</f>
        <v>3360.9695129800002</v>
      </c>
      <c r="G107" s="36">
        <f>SUMIFS(СВЦЭМ!$C$39:$C$782,СВЦЭМ!$A$39:$A$782,$A107,СВЦЭМ!$B$39:$B$782,G$83)+'СЕТ СН'!$H$12+СВЦЭМ!$D$10+'СЕТ СН'!$H$5-'СЕТ СН'!$H$20</f>
        <v>3360.5537201500001</v>
      </c>
      <c r="H107" s="36">
        <f>SUMIFS(СВЦЭМ!$C$39:$C$782,СВЦЭМ!$A$39:$A$782,$A107,СВЦЭМ!$B$39:$B$782,H$83)+'СЕТ СН'!$H$12+СВЦЭМ!$D$10+'СЕТ СН'!$H$5-'СЕТ СН'!$H$20</f>
        <v>3344.8351281400001</v>
      </c>
      <c r="I107" s="36">
        <f>SUMIFS(СВЦЭМ!$C$39:$C$782,СВЦЭМ!$A$39:$A$782,$A107,СВЦЭМ!$B$39:$B$782,I$83)+'СЕТ СН'!$H$12+СВЦЭМ!$D$10+'СЕТ СН'!$H$5-'СЕТ СН'!$H$20</f>
        <v>3313.4270478199996</v>
      </c>
      <c r="J107" s="36">
        <f>SUMIFS(СВЦЭМ!$C$39:$C$782,СВЦЭМ!$A$39:$A$782,$A107,СВЦЭМ!$B$39:$B$782,J$83)+'СЕТ СН'!$H$12+СВЦЭМ!$D$10+'СЕТ СН'!$H$5-'СЕТ СН'!$H$20</f>
        <v>3259.4682279099998</v>
      </c>
      <c r="K107" s="36">
        <f>SUMIFS(СВЦЭМ!$C$39:$C$782,СВЦЭМ!$A$39:$A$782,$A107,СВЦЭМ!$B$39:$B$782,K$83)+'СЕТ СН'!$H$12+СВЦЭМ!$D$10+'СЕТ СН'!$H$5-'СЕТ СН'!$H$20</f>
        <v>3318.24356162</v>
      </c>
      <c r="L107" s="36">
        <f>SUMIFS(СВЦЭМ!$C$39:$C$782,СВЦЭМ!$A$39:$A$782,$A107,СВЦЭМ!$B$39:$B$782,L$83)+'СЕТ СН'!$H$12+СВЦЭМ!$D$10+'СЕТ СН'!$H$5-'СЕТ СН'!$H$20</f>
        <v>3380.4970300999998</v>
      </c>
      <c r="M107" s="36">
        <f>SUMIFS(СВЦЭМ!$C$39:$C$782,СВЦЭМ!$A$39:$A$782,$A107,СВЦЭМ!$B$39:$B$782,M$83)+'СЕТ СН'!$H$12+СВЦЭМ!$D$10+'СЕТ СН'!$H$5-'СЕТ СН'!$H$20</f>
        <v>3383.1337854599997</v>
      </c>
      <c r="N107" s="36">
        <f>SUMIFS(СВЦЭМ!$C$39:$C$782,СВЦЭМ!$A$39:$A$782,$A107,СВЦЭМ!$B$39:$B$782,N$83)+'СЕТ СН'!$H$12+СВЦЭМ!$D$10+'СЕТ СН'!$H$5-'СЕТ СН'!$H$20</f>
        <v>3414.6980492299999</v>
      </c>
      <c r="O107" s="36">
        <f>SUMIFS(СВЦЭМ!$C$39:$C$782,СВЦЭМ!$A$39:$A$782,$A107,СВЦЭМ!$B$39:$B$782,O$83)+'СЕТ СН'!$H$12+СВЦЭМ!$D$10+'СЕТ СН'!$H$5-'СЕТ СН'!$H$20</f>
        <v>3413.1697465799998</v>
      </c>
      <c r="P107" s="36">
        <f>SUMIFS(СВЦЭМ!$C$39:$C$782,СВЦЭМ!$A$39:$A$782,$A107,СВЦЭМ!$B$39:$B$782,P$83)+'СЕТ СН'!$H$12+СВЦЭМ!$D$10+'СЕТ СН'!$H$5-'СЕТ СН'!$H$20</f>
        <v>3414.3457926900001</v>
      </c>
      <c r="Q107" s="36">
        <f>SUMIFS(СВЦЭМ!$C$39:$C$782,СВЦЭМ!$A$39:$A$782,$A107,СВЦЭМ!$B$39:$B$782,Q$83)+'СЕТ СН'!$H$12+СВЦЭМ!$D$10+'СЕТ СН'!$H$5-'СЕТ СН'!$H$20</f>
        <v>3411.1301362599997</v>
      </c>
      <c r="R107" s="36">
        <f>SUMIFS(СВЦЭМ!$C$39:$C$782,СВЦЭМ!$A$39:$A$782,$A107,СВЦЭМ!$B$39:$B$782,R$83)+'СЕТ СН'!$H$12+СВЦЭМ!$D$10+'СЕТ СН'!$H$5-'СЕТ СН'!$H$20</f>
        <v>3402.07538957</v>
      </c>
      <c r="S107" s="36">
        <f>SUMIFS(СВЦЭМ!$C$39:$C$782,СВЦЭМ!$A$39:$A$782,$A107,СВЦЭМ!$B$39:$B$782,S$83)+'СЕТ СН'!$H$12+СВЦЭМ!$D$10+'СЕТ СН'!$H$5-'СЕТ СН'!$H$20</f>
        <v>3361.7855974099998</v>
      </c>
      <c r="T107" s="36">
        <f>SUMIFS(СВЦЭМ!$C$39:$C$782,СВЦЭМ!$A$39:$A$782,$A107,СВЦЭМ!$B$39:$B$782,T$83)+'СЕТ СН'!$H$12+СВЦЭМ!$D$10+'СЕТ СН'!$H$5-'СЕТ СН'!$H$20</f>
        <v>3304.2392602899999</v>
      </c>
      <c r="U107" s="36">
        <f>SUMIFS(СВЦЭМ!$C$39:$C$782,СВЦЭМ!$A$39:$A$782,$A107,СВЦЭМ!$B$39:$B$782,U$83)+'СЕТ СН'!$H$12+СВЦЭМ!$D$10+'СЕТ СН'!$H$5-'СЕТ СН'!$H$20</f>
        <v>3259.3359642099999</v>
      </c>
      <c r="V107" s="36">
        <f>SUMIFS(СВЦЭМ!$C$39:$C$782,СВЦЭМ!$A$39:$A$782,$A107,СВЦЭМ!$B$39:$B$782,V$83)+'СЕТ СН'!$H$12+СВЦЭМ!$D$10+'СЕТ СН'!$H$5-'СЕТ СН'!$H$20</f>
        <v>3263.88735989</v>
      </c>
      <c r="W107" s="36">
        <f>SUMIFS(СВЦЭМ!$C$39:$C$782,СВЦЭМ!$A$39:$A$782,$A107,СВЦЭМ!$B$39:$B$782,W$83)+'СЕТ СН'!$H$12+СВЦЭМ!$D$10+'СЕТ СН'!$H$5-'СЕТ СН'!$H$20</f>
        <v>3272.8565559600002</v>
      </c>
      <c r="X107" s="36">
        <f>SUMIFS(СВЦЭМ!$C$39:$C$782,СВЦЭМ!$A$39:$A$782,$A107,СВЦЭМ!$B$39:$B$782,X$83)+'СЕТ СН'!$H$12+СВЦЭМ!$D$10+'СЕТ СН'!$H$5-'СЕТ СН'!$H$20</f>
        <v>3284.7250408299997</v>
      </c>
      <c r="Y107" s="36">
        <f>SUMIFS(СВЦЭМ!$C$39:$C$782,СВЦЭМ!$A$39:$A$782,$A107,СВЦЭМ!$B$39:$B$782,Y$83)+'СЕТ СН'!$H$12+СВЦЭМ!$D$10+'СЕТ СН'!$H$5-'СЕТ СН'!$H$20</f>
        <v>3307.5262837800001</v>
      </c>
    </row>
    <row r="108" spans="1:25" ht="15.75" x14ac:dyDescent="0.2">
      <c r="A108" s="35">
        <f t="shared" si="2"/>
        <v>44890</v>
      </c>
      <c r="B108" s="36">
        <f>SUMIFS(СВЦЭМ!$C$39:$C$782,СВЦЭМ!$A$39:$A$782,$A108,СВЦЭМ!$B$39:$B$782,B$83)+'СЕТ СН'!$H$12+СВЦЭМ!$D$10+'СЕТ СН'!$H$5-'СЕТ СН'!$H$20</f>
        <v>3226.7774443799999</v>
      </c>
      <c r="C108" s="36">
        <f>SUMIFS(СВЦЭМ!$C$39:$C$782,СВЦЭМ!$A$39:$A$782,$A108,СВЦЭМ!$B$39:$B$782,C$83)+'СЕТ СН'!$H$12+СВЦЭМ!$D$10+'СЕТ СН'!$H$5-'СЕТ СН'!$H$20</f>
        <v>3285.3456936799998</v>
      </c>
      <c r="D108" s="36">
        <f>SUMIFS(СВЦЭМ!$C$39:$C$782,СВЦЭМ!$A$39:$A$782,$A108,СВЦЭМ!$B$39:$B$782,D$83)+'СЕТ СН'!$H$12+СВЦЭМ!$D$10+'СЕТ СН'!$H$5-'СЕТ СН'!$H$20</f>
        <v>3349.8602558499997</v>
      </c>
      <c r="E108" s="36">
        <f>SUMIFS(СВЦЭМ!$C$39:$C$782,СВЦЭМ!$A$39:$A$782,$A108,СВЦЭМ!$B$39:$B$782,E$83)+'СЕТ СН'!$H$12+СВЦЭМ!$D$10+'СЕТ СН'!$H$5-'СЕТ СН'!$H$20</f>
        <v>3370.2380528499998</v>
      </c>
      <c r="F108" s="36">
        <f>SUMIFS(СВЦЭМ!$C$39:$C$782,СВЦЭМ!$A$39:$A$782,$A108,СВЦЭМ!$B$39:$B$782,F$83)+'СЕТ СН'!$H$12+СВЦЭМ!$D$10+'СЕТ СН'!$H$5-'СЕТ СН'!$H$20</f>
        <v>3366.4739696199999</v>
      </c>
      <c r="G108" s="36">
        <f>SUMIFS(СВЦЭМ!$C$39:$C$782,СВЦЭМ!$A$39:$A$782,$A108,СВЦЭМ!$B$39:$B$782,G$83)+'СЕТ СН'!$H$12+СВЦЭМ!$D$10+'СЕТ СН'!$H$5-'СЕТ СН'!$H$20</f>
        <v>3357.6462510900001</v>
      </c>
      <c r="H108" s="36">
        <f>SUMIFS(СВЦЭМ!$C$39:$C$782,СВЦЭМ!$A$39:$A$782,$A108,СВЦЭМ!$B$39:$B$782,H$83)+'СЕТ СН'!$H$12+СВЦЭМ!$D$10+'СЕТ СН'!$H$5-'СЕТ СН'!$H$20</f>
        <v>3314.4980622699995</v>
      </c>
      <c r="I108" s="36">
        <f>SUMIFS(СВЦЭМ!$C$39:$C$782,СВЦЭМ!$A$39:$A$782,$A108,СВЦЭМ!$B$39:$B$782,I$83)+'СЕТ СН'!$H$12+СВЦЭМ!$D$10+'СЕТ СН'!$H$5-'СЕТ СН'!$H$20</f>
        <v>3281.4284233399999</v>
      </c>
      <c r="J108" s="36">
        <f>SUMIFS(СВЦЭМ!$C$39:$C$782,СВЦЭМ!$A$39:$A$782,$A108,СВЦЭМ!$B$39:$B$782,J$83)+'СЕТ СН'!$H$12+СВЦЭМ!$D$10+'СЕТ СН'!$H$5-'СЕТ СН'!$H$20</f>
        <v>3230.1817668099998</v>
      </c>
      <c r="K108" s="36">
        <f>SUMIFS(СВЦЭМ!$C$39:$C$782,СВЦЭМ!$A$39:$A$782,$A108,СВЦЭМ!$B$39:$B$782,K$83)+'СЕТ СН'!$H$12+СВЦЭМ!$D$10+'СЕТ СН'!$H$5-'СЕТ СН'!$H$20</f>
        <v>3253.4506536899999</v>
      </c>
      <c r="L108" s="36">
        <f>SUMIFS(СВЦЭМ!$C$39:$C$782,СВЦЭМ!$A$39:$A$782,$A108,СВЦЭМ!$B$39:$B$782,L$83)+'СЕТ СН'!$H$12+СВЦЭМ!$D$10+'СЕТ СН'!$H$5-'СЕТ СН'!$H$20</f>
        <v>3242.0361874800001</v>
      </c>
      <c r="M108" s="36">
        <f>SUMIFS(СВЦЭМ!$C$39:$C$782,СВЦЭМ!$A$39:$A$782,$A108,СВЦЭМ!$B$39:$B$782,M$83)+'СЕТ СН'!$H$12+СВЦЭМ!$D$10+'СЕТ СН'!$H$5-'СЕТ СН'!$H$20</f>
        <v>3260.9258021899996</v>
      </c>
      <c r="N108" s="36">
        <f>SUMIFS(СВЦЭМ!$C$39:$C$782,СВЦЭМ!$A$39:$A$782,$A108,СВЦЭМ!$B$39:$B$782,N$83)+'СЕТ СН'!$H$12+СВЦЭМ!$D$10+'СЕТ СН'!$H$5-'СЕТ СН'!$H$20</f>
        <v>3285.8916550399999</v>
      </c>
      <c r="O108" s="36">
        <f>SUMIFS(СВЦЭМ!$C$39:$C$782,СВЦЭМ!$A$39:$A$782,$A108,СВЦЭМ!$B$39:$B$782,O$83)+'СЕТ СН'!$H$12+СВЦЭМ!$D$10+'СЕТ СН'!$H$5-'СЕТ СН'!$H$20</f>
        <v>3268.8834552600001</v>
      </c>
      <c r="P108" s="36">
        <f>SUMIFS(СВЦЭМ!$C$39:$C$782,СВЦЭМ!$A$39:$A$782,$A108,СВЦЭМ!$B$39:$B$782,P$83)+'СЕТ СН'!$H$12+СВЦЭМ!$D$10+'СЕТ СН'!$H$5-'СЕТ СН'!$H$20</f>
        <v>3275.2987723899996</v>
      </c>
      <c r="Q108" s="36">
        <f>SUMIFS(СВЦЭМ!$C$39:$C$782,СВЦЭМ!$A$39:$A$782,$A108,СВЦЭМ!$B$39:$B$782,Q$83)+'СЕТ СН'!$H$12+СВЦЭМ!$D$10+'СЕТ СН'!$H$5-'СЕТ СН'!$H$20</f>
        <v>3306.6101679399999</v>
      </c>
      <c r="R108" s="36">
        <f>SUMIFS(СВЦЭМ!$C$39:$C$782,СВЦЭМ!$A$39:$A$782,$A108,СВЦЭМ!$B$39:$B$782,R$83)+'СЕТ СН'!$H$12+СВЦЭМ!$D$10+'СЕТ СН'!$H$5-'СЕТ СН'!$H$20</f>
        <v>3289.6688667099997</v>
      </c>
      <c r="S108" s="36">
        <f>SUMIFS(СВЦЭМ!$C$39:$C$782,СВЦЭМ!$A$39:$A$782,$A108,СВЦЭМ!$B$39:$B$782,S$83)+'СЕТ СН'!$H$12+СВЦЭМ!$D$10+'СЕТ СН'!$H$5-'СЕТ СН'!$H$20</f>
        <v>3223.94553834</v>
      </c>
      <c r="T108" s="36">
        <f>SUMIFS(СВЦЭМ!$C$39:$C$782,СВЦЭМ!$A$39:$A$782,$A108,СВЦЭМ!$B$39:$B$782,T$83)+'СЕТ СН'!$H$12+СВЦЭМ!$D$10+'СЕТ СН'!$H$5-'СЕТ СН'!$H$20</f>
        <v>3209.6543887999997</v>
      </c>
      <c r="U108" s="36">
        <f>SUMIFS(СВЦЭМ!$C$39:$C$782,СВЦЭМ!$A$39:$A$782,$A108,СВЦЭМ!$B$39:$B$782,U$83)+'СЕТ СН'!$H$12+СВЦЭМ!$D$10+'СЕТ СН'!$H$5-'СЕТ СН'!$H$20</f>
        <v>3220.5359449299999</v>
      </c>
      <c r="V108" s="36">
        <f>SUMIFS(СВЦЭМ!$C$39:$C$782,СВЦЭМ!$A$39:$A$782,$A108,СВЦЭМ!$B$39:$B$782,V$83)+'СЕТ СН'!$H$12+СВЦЭМ!$D$10+'СЕТ СН'!$H$5-'СЕТ СН'!$H$20</f>
        <v>3244.9614339399996</v>
      </c>
      <c r="W108" s="36">
        <f>SUMIFS(СВЦЭМ!$C$39:$C$782,СВЦЭМ!$A$39:$A$782,$A108,СВЦЭМ!$B$39:$B$782,W$83)+'СЕТ СН'!$H$12+СВЦЭМ!$D$10+'СЕТ СН'!$H$5-'СЕТ СН'!$H$20</f>
        <v>3247.7330521599997</v>
      </c>
      <c r="X108" s="36">
        <f>SUMIFS(СВЦЭМ!$C$39:$C$782,СВЦЭМ!$A$39:$A$782,$A108,СВЦЭМ!$B$39:$B$782,X$83)+'СЕТ СН'!$H$12+СВЦЭМ!$D$10+'СЕТ СН'!$H$5-'СЕТ СН'!$H$20</f>
        <v>3250.8579089699997</v>
      </c>
      <c r="Y108" s="36">
        <f>SUMIFS(СВЦЭМ!$C$39:$C$782,СВЦЭМ!$A$39:$A$782,$A108,СВЦЭМ!$B$39:$B$782,Y$83)+'СЕТ СН'!$H$12+СВЦЭМ!$D$10+'СЕТ СН'!$H$5-'СЕТ СН'!$H$20</f>
        <v>3296.0354751699997</v>
      </c>
    </row>
    <row r="109" spans="1:25" ht="15.75" x14ac:dyDescent="0.2">
      <c r="A109" s="35">
        <f t="shared" si="2"/>
        <v>44891</v>
      </c>
      <c r="B109" s="36">
        <f>SUMIFS(СВЦЭМ!$C$39:$C$782,СВЦЭМ!$A$39:$A$782,$A109,СВЦЭМ!$B$39:$B$782,B$83)+'СЕТ СН'!$H$12+СВЦЭМ!$D$10+'СЕТ СН'!$H$5-'СЕТ СН'!$H$20</f>
        <v>3292.97251547</v>
      </c>
      <c r="C109" s="36">
        <f>SUMIFS(СВЦЭМ!$C$39:$C$782,СВЦЭМ!$A$39:$A$782,$A109,СВЦЭМ!$B$39:$B$782,C$83)+'СЕТ СН'!$H$12+СВЦЭМ!$D$10+'СЕТ СН'!$H$5-'СЕТ СН'!$H$20</f>
        <v>3326.2244420799998</v>
      </c>
      <c r="D109" s="36">
        <f>SUMIFS(СВЦЭМ!$C$39:$C$782,СВЦЭМ!$A$39:$A$782,$A109,СВЦЭМ!$B$39:$B$782,D$83)+'СЕТ СН'!$H$12+СВЦЭМ!$D$10+'СЕТ СН'!$H$5-'СЕТ СН'!$H$20</f>
        <v>3329.6469206000002</v>
      </c>
      <c r="E109" s="36">
        <f>SUMIFS(СВЦЭМ!$C$39:$C$782,СВЦЭМ!$A$39:$A$782,$A109,СВЦЭМ!$B$39:$B$782,E$83)+'СЕТ СН'!$H$12+СВЦЭМ!$D$10+'СЕТ СН'!$H$5-'СЕТ СН'!$H$20</f>
        <v>3336.03656654</v>
      </c>
      <c r="F109" s="36">
        <f>SUMIFS(СВЦЭМ!$C$39:$C$782,СВЦЭМ!$A$39:$A$782,$A109,СВЦЭМ!$B$39:$B$782,F$83)+'СЕТ СН'!$H$12+СВЦЭМ!$D$10+'СЕТ СН'!$H$5-'СЕТ СН'!$H$20</f>
        <v>3338.8264080299996</v>
      </c>
      <c r="G109" s="36">
        <f>SUMIFS(СВЦЭМ!$C$39:$C$782,СВЦЭМ!$A$39:$A$782,$A109,СВЦЭМ!$B$39:$B$782,G$83)+'СЕТ СН'!$H$12+СВЦЭМ!$D$10+'СЕТ СН'!$H$5-'СЕТ СН'!$H$20</f>
        <v>3321.3617393200002</v>
      </c>
      <c r="H109" s="36">
        <f>SUMIFS(СВЦЭМ!$C$39:$C$782,СВЦЭМ!$A$39:$A$782,$A109,СВЦЭМ!$B$39:$B$782,H$83)+'СЕТ СН'!$H$12+СВЦЭМ!$D$10+'СЕТ СН'!$H$5-'СЕТ СН'!$H$20</f>
        <v>3311.7325490899998</v>
      </c>
      <c r="I109" s="36">
        <f>SUMIFS(СВЦЭМ!$C$39:$C$782,СВЦЭМ!$A$39:$A$782,$A109,СВЦЭМ!$B$39:$B$782,I$83)+'СЕТ СН'!$H$12+СВЦЭМ!$D$10+'СЕТ СН'!$H$5-'СЕТ СН'!$H$20</f>
        <v>3312.5580338299997</v>
      </c>
      <c r="J109" s="36">
        <f>SUMIFS(СВЦЭМ!$C$39:$C$782,СВЦЭМ!$A$39:$A$782,$A109,СВЦЭМ!$B$39:$B$782,J$83)+'СЕТ СН'!$H$12+СВЦЭМ!$D$10+'СЕТ СН'!$H$5-'СЕТ СН'!$H$20</f>
        <v>3262.4163659199999</v>
      </c>
      <c r="K109" s="36">
        <f>SUMIFS(СВЦЭМ!$C$39:$C$782,СВЦЭМ!$A$39:$A$782,$A109,СВЦЭМ!$B$39:$B$782,K$83)+'СЕТ СН'!$H$12+СВЦЭМ!$D$10+'СЕТ СН'!$H$5-'СЕТ СН'!$H$20</f>
        <v>3241.4138105299999</v>
      </c>
      <c r="L109" s="36">
        <f>SUMIFS(СВЦЭМ!$C$39:$C$782,СВЦЭМ!$A$39:$A$782,$A109,СВЦЭМ!$B$39:$B$782,L$83)+'СЕТ СН'!$H$12+СВЦЭМ!$D$10+'СЕТ СН'!$H$5-'СЕТ СН'!$H$20</f>
        <v>3246.2435497400002</v>
      </c>
      <c r="M109" s="36">
        <f>SUMIFS(СВЦЭМ!$C$39:$C$782,СВЦЭМ!$A$39:$A$782,$A109,СВЦЭМ!$B$39:$B$782,M$83)+'СЕТ СН'!$H$12+СВЦЭМ!$D$10+'СЕТ СН'!$H$5-'СЕТ СН'!$H$20</f>
        <v>3279.5163126399998</v>
      </c>
      <c r="N109" s="36">
        <f>SUMIFS(СВЦЭМ!$C$39:$C$782,СВЦЭМ!$A$39:$A$782,$A109,СВЦЭМ!$B$39:$B$782,N$83)+'СЕТ СН'!$H$12+СВЦЭМ!$D$10+'СЕТ СН'!$H$5-'СЕТ СН'!$H$20</f>
        <v>3313.1856228799998</v>
      </c>
      <c r="O109" s="36">
        <f>SUMIFS(СВЦЭМ!$C$39:$C$782,СВЦЭМ!$A$39:$A$782,$A109,СВЦЭМ!$B$39:$B$782,O$83)+'СЕТ СН'!$H$12+СВЦЭМ!$D$10+'СЕТ СН'!$H$5-'СЕТ СН'!$H$20</f>
        <v>3302.1497333899997</v>
      </c>
      <c r="P109" s="36">
        <f>SUMIFS(СВЦЭМ!$C$39:$C$782,СВЦЭМ!$A$39:$A$782,$A109,СВЦЭМ!$B$39:$B$782,P$83)+'СЕТ СН'!$H$12+СВЦЭМ!$D$10+'СЕТ СН'!$H$5-'СЕТ СН'!$H$20</f>
        <v>3311.4604354399999</v>
      </c>
      <c r="Q109" s="36">
        <f>SUMIFS(СВЦЭМ!$C$39:$C$782,СВЦЭМ!$A$39:$A$782,$A109,СВЦЭМ!$B$39:$B$782,Q$83)+'СЕТ СН'!$H$12+СВЦЭМ!$D$10+'СЕТ СН'!$H$5-'СЕТ СН'!$H$20</f>
        <v>3307.3174407500001</v>
      </c>
      <c r="R109" s="36">
        <f>SUMIFS(СВЦЭМ!$C$39:$C$782,СВЦЭМ!$A$39:$A$782,$A109,СВЦЭМ!$B$39:$B$782,R$83)+'СЕТ СН'!$H$12+СВЦЭМ!$D$10+'СЕТ СН'!$H$5-'СЕТ СН'!$H$20</f>
        <v>3277.2854661000001</v>
      </c>
      <c r="S109" s="36">
        <f>SUMIFS(СВЦЭМ!$C$39:$C$782,СВЦЭМ!$A$39:$A$782,$A109,СВЦЭМ!$B$39:$B$782,S$83)+'СЕТ СН'!$H$12+СВЦЭМ!$D$10+'СЕТ СН'!$H$5-'СЕТ СН'!$H$20</f>
        <v>3248.6979856999997</v>
      </c>
      <c r="T109" s="36">
        <f>SUMIFS(СВЦЭМ!$C$39:$C$782,СВЦЭМ!$A$39:$A$782,$A109,СВЦЭМ!$B$39:$B$782,T$83)+'СЕТ СН'!$H$12+СВЦЭМ!$D$10+'СЕТ СН'!$H$5-'СЕТ СН'!$H$20</f>
        <v>3240.7196421299996</v>
      </c>
      <c r="U109" s="36">
        <f>SUMIFS(СВЦЭМ!$C$39:$C$782,СВЦЭМ!$A$39:$A$782,$A109,СВЦЭМ!$B$39:$B$782,U$83)+'СЕТ СН'!$H$12+СВЦЭМ!$D$10+'СЕТ СН'!$H$5-'СЕТ СН'!$H$20</f>
        <v>3233.4483975100002</v>
      </c>
      <c r="V109" s="36">
        <f>SUMIFS(СВЦЭМ!$C$39:$C$782,СВЦЭМ!$A$39:$A$782,$A109,СВЦЭМ!$B$39:$B$782,V$83)+'СЕТ СН'!$H$12+СВЦЭМ!$D$10+'СЕТ СН'!$H$5-'СЕТ СН'!$H$20</f>
        <v>3272.2181113699999</v>
      </c>
      <c r="W109" s="36">
        <f>SUMIFS(СВЦЭМ!$C$39:$C$782,СВЦЭМ!$A$39:$A$782,$A109,СВЦЭМ!$B$39:$B$782,W$83)+'СЕТ СН'!$H$12+СВЦЭМ!$D$10+'СЕТ СН'!$H$5-'СЕТ СН'!$H$20</f>
        <v>3285.5700337999997</v>
      </c>
      <c r="X109" s="36">
        <f>SUMIFS(СВЦЭМ!$C$39:$C$782,СВЦЭМ!$A$39:$A$782,$A109,СВЦЭМ!$B$39:$B$782,X$83)+'СЕТ СН'!$H$12+СВЦЭМ!$D$10+'СЕТ СН'!$H$5-'СЕТ СН'!$H$20</f>
        <v>3313.4551597499999</v>
      </c>
      <c r="Y109" s="36">
        <f>SUMIFS(СВЦЭМ!$C$39:$C$782,СВЦЭМ!$A$39:$A$782,$A109,СВЦЭМ!$B$39:$B$782,Y$83)+'СЕТ СН'!$H$12+СВЦЭМ!$D$10+'СЕТ СН'!$H$5-'СЕТ СН'!$H$20</f>
        <v>3327.3697049599996</v>
      </c>
    </row>
    <row r="110" spans="1:25" ht="15.75" x14ac:dyDescent="0.2">
      <c r="A110" s="35">
        <f t="shared" si="2"/>
        <v>44892</v>
      </c>
      <c r="B110" s="36">
        <f>SUMIFS(СВЦЭМ!$C$39:$C$782,СВЦЭМ!$A$39:$A$782,$A110,СВЦЭМ!$B$39:$B$782,B$83)+'СЕТ СН'!$H$12+СВЦЭМ!$D$10+'СЕТ СН'!$H$5-'СЕТ СН'!$H$20</f>
        <v>3353.2776357299999</v>
      </c>
      <c r="C110" s="36">
        <f>SUMIFS(СВЦЭМ!$C$39:$C$782,СВЦЭМ!$A$39:$A$782,$A110,СВЦЭМ!$B$39:$B$782,C$83)+'СЕТ СН'!$H$12+СВЦЭМ!$D$10+'СЕТ СН'!$H$5-'СЕТ СН'!$H$20</f>
        <v>3348.26112302</v>
      </c>
      <c r="D110" s="36">
        <f>SUMIFS(СВЦЭМ!$C$39:$C$782,СВЦЭМ!$A$39:$A$782,$A110,СВЦЭМ!$B$39:$B$782,D$83)+'СЕТ СН'!$H$12+СВЦЭМ!$D$10+'СЕТ СН'!$H$5-'СЕТ СН'!$H$20</f>
        <v>3346.3383392300002</v>
      </c>
      <c r="E110" s="36">
        <f>SUMIFS(СВЦЭМ!$C$39:$C$782,СВЦЭМ!$A$39:$A$782,$A110,СВЦЭМ!$B$39:$B$782,E$83)+'СЕТ СН'!$H$12+СВЦЭМ!$D$10+'СЕТ СН'!$H$5-'СЕТ СН'!$H$20</f>
        <v>3348.4108317299997</v>
      </c>
      <c r="F110" s="36">
        <f>SUMIFS(СВЦЭМ!$C$39:$C$782,СВЦЭМ!$A$39:$A$782,$A110,СВЦЭМ!$B$39:$B$782,F$83)+'СЕТ СН'!$H$12+СВЦЭМ!$D$10+'СЕТ СН'!$H$5-'СЕТ СН'!$H$20</f>
        <v>3377.2704825199999</v>
      </c>
      <c r="G110" s="36">
        <f>SUMIFS(СВЦЭМ!$C$39:$C$782,СВЦЭМ!$A$39:$A$782,$A110,СВЦЭМ!$B$39:$B$782,G$83)+'СЕТ СН'!$H$12+СВЦЭМ!$D$10+'СЕТ СН'!$H$5-'СЕТ СН'!$H$20</f>
        <v>3362.0860656199998</v>
      </c>
      <c r="H110" s="36">
        <f>SUMIFS(СВЦЭМ!$C$39:$C$782,СВЦЭМ!$A$39:$A$782,$A110,СВЦЭМ!$B$39:$B$782,H$83)+'СЕТ СН'!$H$12+СВЦЭМ!$D$10+'СЕТ СН'!$H$5-'СЕТ СН'!$H$20</f>
        <v>3354.5616445400001</v>
      </c>
      <c r="I110" s="36">
        <f>SUMIFS(СВЦЭМ!$C$39:$C$782,СВЦЭМ!$A$39:$A$782,$A110,СВЦЭМ!$B$39:$B$782,I$83)+'СЕТ СН'!$H$12+СВЦЭМ!$D$10+'СЕТ СН'!$H$5-'СЕТ СН'!$H$20</f>
        <v>3351.66814952</v>
      </c>
      <c r="J110" s="36">
        <f>SUMIFS(СВЦЭМ!$C$39:$C$782,СВЦЭМ!$A$39:$A$782,$A110,СВЦЭМ!$B$39:$B$782,J$83)+'СЕТ СН'!$H$12+СВЦЭМ!$D$10+'СЕТ СН'!$H$5-'СЕТ СН'!$H$20</f>
        <v>3351.3365206399999</v>
      </c>
      <c r="K110" s="36">
        <f>SUMIFS(СВЦЭМ!$C$39:$C$782,СВЦЭМ!$A$39:$A$782,$A110,СВЦЭМ!$B$39:$B$782,K$83)+'СЕТ СН'!$H$12+СВЦЭМ!$D$10+'СЕТ СН'!$H$5-'СЕТ СН'!$H$20</f>
        <v>3293.8466998499998</v>
      </c>
      <c r="L110" s="36">
        <f>SUMIFS(СВЦЭМ!$C$39:$C$782,СВЦЭМ!$A$39:$A$782,$A110,СВЦЭМ!$B$39:$B$782,L$83)+'СЕТ СН'!$H$12+СВЦЭМ!$D$10+'СЕТ СН'!$H$5-'СЕТ СН'!$H$20</f>
        <v>3249.3478416399998</v>
      </c>
      <c r="M110" s="36">
        <f>SUMIFS(СВЦЭМ!$C$39:$C$782,СВЦЭМ!$A$39:$A$782,$A110,СВЦЭМ!$B$39:$B$782,M$83)+'СЕТ СН'!$H$12+СВЦЭМ!$D$10+'СЕТ СН'!$H$5-'СЕТ СН'!$H$20</f>
        <v>3270.1738603599997</v>
      </c>
      <c r="N110" s="36">
        <f>SUMIFS(СВЦЭМ!$C$39:$C$782,СВЦЭМ!$A$39:$A$782,$A110,СВЦЭМ!$B$39:$B$782,N$83)+'СЕТ СН'!$H$12+СВЦЭМ!$D$10+'СЕТ СН'!$H$5-'СЕТ СН'!$H$20</f>
        <v>3291.3305911399998</v>
      </c>
      <c r="O110" s="36">
        <f>SUMIFS(СВЦЭМ!$C$39:$C$782,СВЦЭМ!$A$39:$A$782,$A110,СВЦЭМ!$B$39:$B$782,O$83)+'СЕТ СН'!$H$12+СВЦЭМ!$D$10+'СЕТ СН'!$H$5-'СЕТ СН'!$H$20</f>
        <v>3311.0854489399999</v>
      </c>
      <c r="P110" s="36">
        <f>SUMIFS(СВЦЭМ!$C$39:$C$782,СВЦЭМ!$A$39:$A$782,$A110,СВЦЭМ!$B$39:$B$782,P$83)+'СЕТ СН'!$H$12+СВЦЭМ!$D$10+'СЕТ СН'!$H$5-'СЕТ СН'!$H$20</f>
        <v>3321.7567990999996</v>
      </c>
      <c r="Q110" s="36">
        <f>SUMIFS(СВЦЭМ!$C$39:$C$782,СВЦЭМ!$A$39:$A$782,$A110,СВЦЭМ!$B$39:$B$782,Q$83)+'СЕТ СН'!$H$12+СВЦЭМ!$D$10+'СЕТ СН'!$H$5-'СЕТ СН'!$H$20</f>
        <v>3323.8781331700002</v>
      </c>
      <c r="R110" s="36">
        <f>SUMIFS(СВЦЭМ!$C$39:$C$782,СВЦЭМ!$A$39:$A$782,$A110,СВЦЭМ!$B$39:$B$782,R$83)+'СЕТ СН'!$H$12+СВЦЭМ!$D$10+'СЕТ СН'!$H$5-'СЕТ СН'!$H$20</f>
        <v>3322.3874280999999</v>
      </c>
      <c r="S110" s="36">
        <f>SUMIFS(СВЦЭМ!$C$39:$C$782,СВЦЭМ!$A$39:$A$782,$A110,СВЦЭМ!$B$39:$B$782,S$83)+'СЕТ СН'!$H$12+СВЦЭМ!$D$10+'СЕТ СН'!$H$5-'СЕТ СН'!$H$20</f>
        <v>3251.2246697699998</v>
      </c>
      <c r="T110" s="36">
        <f>SUMIFS(СВЦЭМ!$C$39:$C$782,СВЦЭМ!$A$39:$A$782,$A110,СВЦЭМ!$B$39:$B$782,T$83)+'СЕТ СН'!$H$12+СВЦЭМ!$D$10+'СЕТ СН'!$H$5-'СЕТ СН'!$H$20</f>
        <v>3234.9029129399996</v>
      </c>
      <c r="U110" s="36">
        <f>SUMIFS(СВЦЭМ!$C$39:$C$782,СВЦЭМ!$A$39:$A$782,$A110,СВЦЭМ!$B$39:$B$782,U$83)+'СЕТ СН'!$H$12+СВЦЭМ!$D$10+'СЕТ СН'!$H$5-'СЕТ СН'!$H$20</f>
        <v>3257.1184196300001</v>
      </c>
      <c r="V110" s="36">
        <f>SUMIFS(СВЦЭМ!$C$39:$C$782,СВЦЭМ!$A$39:$A$782,$A110,СВЦЭМ!$B$39:$B$782,V$83)+'СЕТ СН'!$H$12+СВЦЭМ!$D$10+'СЕТ СН'!$H$5-'СЕТ СН'!$H$20</f>
        <v>3266.59148594</v>
      </c>
      <c r="W110" s="36">
        <f>SUMIFS(СВЦЭМ!$C$39:$C$782,СВЦЭМ!$A$39:$A$782,$A110,СВЦЭМ!$B$39:$B$782,W$83)+'СЕТ СН'!$H$12+СВЦЭМ!$D$10+'СЕТ СН'!$H$5-'СЕТ СН'!$H$20</f>
        <v>3284.9912921699997</v>
      </c>
      <c r="X110" s="36">
        <f>SUMIFS(СВЦЭМ!$C$39:$C$782,СВЦЭМ!$A$39:$A$782,$A110,СВЦЭМ!$B$39:$B$782,X$83)+'СЕТ СН'!$H$12+СВЦЭМ!$D$10+'СЕТ СН'!$H$5-'СЕТ СН'!$H$20</f>
        <v>3283.91297089</v>
      </c>
      <c r="Y110" s="36">
        <f>SUMIFS(СВЦЭМ!$C$39:$C$782,СВЦЭМ!$A$39:$A$782,$A110,СВЦЭМ!$B$39:$B$782,Y$83)+'СЕТ СН'!$H$12+СВЦЭМ!$D$10+'СЕТ СН'!$H$5-'СЕТ СН'!$H$20</f>
        <v>3351.1270166799995</v>
      </c>
    </row>
    <row r="111" spans="1:25" ht="15.75" x14ac:dyDescent="0.2">
      <c r="A111" s="35">
        <f t="shared" si="2"/>
        <v>44893</v>
      </c>
      <c r="B111" s="36">
        <f>SUMIFS(СВЦЭМ!$C$39:$C$782,СВЦЭМ!$A$39:$A$782,$A111,СВЦЭМ!$B$39:$B$782,B$83)+'СЕТ СН'!$H$12+СВЦЭМ!$D$10+'СЕТ СН'!$H$5-'СЕТ СН'!$H$20</f>
        <v>3308.9238404199996</v>
      </c>
      <c r="C111" s="36">
        <f>SUMIFS(СВЦЭМ!$C$39:$C$782,СВЦЭМ!$A$39:$A$782,$A111,СВЦЭМ!$B$39:$B$782,C$83)+'СЕТ СН'!$H$12+СВЦЭМ!$D$10+'СЕТ СН'!$H$5-'СЕТ СН'!$H$20</f>
        <v>3332.0940444500002</v>
      </c>
      <c r="D111" s="36">
        <f>SUMIFS(СВЦЭМ!$C$39:$C$782,СВЦЭМ!$A$39:$A$782,$A111,СВЦЭМ!$B$39:$B$782,D$83)+'СЕТ СН'!$H$12+СВЦЭМ!$D$10+'СЕТ СН'!$H$5-'СЕТ СН'!$H$20</f>
        <v>3329.79555132</v>
      </c>
      <c r="E111" s="36">
        <f>SUMIFS(СВЦЭМ!$C$39:$C$782,СВЦЭМ!$A$39:$A$782,$A111,СВЦЭМ!$B$39:$B$782,E$83)+'СЕТ СН'!$H$12+СВЦЭМ!$D$10+'СЕТ СН'!$H$5-'СЕТ СН'!$H$20</f>
        <v>3330.7978822599998</v>
      </c>
      <c r="F111" s="36">
        <f>SUMIFS(СВЦЭМ!$C$39:$C$782,СВЦЭМ!$A$39:$A$782,$A111,СВЦЭМ!$B$39:$B$782,F$83)+'СЕТ СН'!$H$12+СВЦЭМ!$D$10+'СЕТ СН'!$H$5-'СЕТ СН'!$H$20</f>
        <v>3342.7445987199999</v>
      </c>
      <c r="G111" s="36">
        <f>SUMIFS(СВЦЭМ!$C$39:$C$782,СВЦЭМ!$A$39:$A$782,$A111,СВЦЭМ!$B$39:$B$782,G$83)+'СЕТ СН'!$H$12+СВЦЭМ!$D$10+'СЕТ СН'!$H$5-'СЕТ СН'!$H$20</f>
        <v>3340.2648038699999</v>
      </c>
      <c r="H111" s="36">
        <f>SUMIFS(СВЦЭМ!$C$39:$C$782,СВЦЭМ!$A$39:$A$782,$A111,СВЦЭМ!$B$39:$B$782,H$83)+'СЕТ СН'!$H$12+СВЦЭМ!$D$10+'СЕТ СН'!$H$5-'СЕТ СН'!$H$20</f>
        <v>3251.5053623899998</v>
      </c>
      <c r="I111" s="36">
        <f>SUMIFS(СВЦЭМ!$C$39:$C$782,СВЦЭМ!$A$39:$A$782,$A111,СВЦЭМ!$B$39:$B$782,I$83)+'СЕТ СН'!$H$12+СВЦЭМ!$D$10+'СЕТ СН'!$H$5-'СЕТ СН'!$H$20</f>
        <v>3246.2052608099998</v>
      </c>
      <c r="J111" s="36">
        <f>SUMIFS(СВЦЭМ!$C$39:$C$782,СВЦЭМ!$A$39:$A$782,$A111,СВЦЭМ!$B$39:$B$782,J$83)+'СЕТ СН'!$H$12+СВЦЭМ!$D$10+'СЕТ СН'!$H$5-'СЕТ СН'!$H$20</f>
        <v>3220.5907058100001</v>
      </c>
      <c r="K111" s="36">
        <f>SUMIFS(СВЦЭМ!$C$39:$C$782,СВЦЭМ!$A$39:$A$782,$A111,СВЦЭМ!$B$39:$B$782,K$83)+'СЕТ СН'!$H$12+СВЦЭМ!$D$10+'СЕТ СН'!$H$5-'СЕТ СН'!$H$20</f>
        <v>3189.27454253</v>
      </c>
      <c r="L111" s="36">
        <f>SUMIFS(СВЦЭМ!$C$39:$C$782,СВЦЭМ!$A$39:$A$782,$A111,СВЦЭМ!$B$39:$B$782,L$83)+'СЕТ СН'!$H$12+СВЦЭМ!$D$10+'СЕТ СН'!$H$5-'СЕТ СН'!$H$20</f>
        <v>3220.1919942599998</v>
      </c>
      <c r="M111" s="36">
        <f>SUMIFS(СВЦЭМ!$C$39:$C$782,СВЦЭМ!$A$39:$A$782,$A111,СВЦЭМ!$B$39:$B$782,M$83)+'СЕТ СН'!$H$12+СВЦЭМ!$D$10+'СЕТ СН'!$H$5-'СЕТ СН'!$H$20</f>
        <v>3242.3121412</v>
      </c>
      <c r="N111" s="36">
        <f>SUMIFS(СВЦЭМ!$C$39:$C$782,СВЦЭМ!$A$39:$A$782,$A111,СВЦЭМ!$B$39:$B$782,N$83)+'СЕТ СН'!$H$12+СВЦЭМ!$D$10+'СЕТ СН'!$H$5-'СЕТ СН'!$H$20</f>
        <v>3258.9807666500001</v>
      </c>
      <c r="O111" s="36">
        <f>SUMIFS(СВЦЭМ!$C$39:$C$782,СВЦЭМ!$A$39:$A$782,$A111,СВЦЭМ!$B$39:$B$782,O$83)+'СЕТ СН'!$H$12+СВЦЭМ!$D$10+'СЕТ СН'!$H$5-'СЕТ СН'!$H$20</f>
        <v>3263.84391405</v>
      </c>
      <c r="P111" s="36">
        <f>SUMIFS(СВЦЭМ!$C$39:$C$782,СВЦЭМ!$A$39:$A$782,$A111,СВЦЭМ!$B$39:$B$782,P$83)+'СЕТ СН'!$H$12+СВЦЭМ!$D$10+'СЕТ СН'!$H$5-'СЕТ СН'!$H$20</f>
        <v>3274.4495032300001</v>
      </c>
      <c r="Q111" s="36">
        <f>SUMIFS(СВЦЭМ!$C$39:$C$782,СВЦЭМ!$A$39:$A$782,$A111,СВЦЭМ!$B$39:$B$782,Q$83)+'СЕТ СН'!$H$12+СВЦЭМ!$D$10+'СЕТ СН'!$H$5-'СЕТ СН'!$H$20</f>
        <v>3246.86499353</v>
      </c>
      <c r="R111" s="36">
        <f>SUMIFS(СВЦЭМ!$C$39:$C$782,СВЦЭМ!$A$39:$A$782,$A111,СВЦЭМ!$B$39:$B$782,R$83)+'СЕТ СН'!$H$12+СВЦЭМ!$D$10+'СЕТ СН'!$H$5-'СЕТ СН'!$H$20</f>
        <v>3227.4102237799998</v>
      </c>
      <c r="S111" s="36">
        <f>SUMIFS(СВЦЭМ!$C$39:$C$782,СВЦЭМ!$A$39:$A$782,$A111,СВЦЭМ!$B$39:$B$782,S$83)+'СЕТ СН'!$H$12+СВЦЭМ!$D$10+'СЕТ СН'!$H$5-'СЕТ СН'!$H$20</f>
        <v>3180.7885947199998</v>
      </c>
      <c r="T111" s="36">
        <f>SUMIFS(СВЦЭМ!$C$39:$C$782,СВЦЭМ!$A$39:$A$782,$A111,СВЦЭМ!$B$39:$B$782,T$83)+'СЕТ СН'!$H$12+СВЦЭМ!$D$10+'СЕТ СН'!$H$5-'СЕТ СН'!$H$20</f>
        <v>3174.9542000800002</v>
      </c>
      <c r="U111" s="36">
        <f>SUMIFS(СВЦЭМ!$C$39:$C$782,СВЦЭМ!$A$39:$A$782,$A111,СВЦЭМ!$B$39:$B$782,U$83)+'СЕТ СН'!$H$12+СВЦЭМ!$D$10+'СЕТ СН'!$H$5-'СЕТ СН'!$H$20</f>
        <v>3182.8188604400002</v>
      </c>
      <c r="V111" s="36">
        <f>SUMIFS(СВЦЭМ!$C$39:$C$782,СВЦЭМ!$A$39:$A$782,$A111,СВЦЭМ!$B$39:$B$782,V$83)+'СЕТ СН'!$H$12+СВЦЭМ!$D$10+'СЕТ СН'!$H$5-'СЕТ СН'!$H$20</f>
        <v>3204.7140467199997</v>
      </c>
      <c r="W111" s="36">
        <f>SUMIFS(СВЦЭМ!$C$39:$C$782,СВЦЭМ!$A$39:$A$782,$A111,СВЦЭМ!$B$39:$B$782,W$83)+'СЕТ СН'!$H$12+СВЦЭМ!$D$10+'СЕТ СН'!$H$5-'СЕТ СН'!$H$20</f>
        <v>3227.8732722200002</v>
      </c>
      <c r="X111" s="36">
        <f>SUMIFS(СВЦЭМ!$C$39:$C$782,СВЦЭМ!$A$39:$A$782,$A111,СВЦЭМ!$B$39:$B$782,X$83)+'СЕТ СН'!$H$12+СВЦЭМ!$D$10+'СЕТ СН'!$H$5-'СЕТ СН'!$H$20</f>
        <v>3255.38806514</v>
      </c>
      <c r="Y111" s="36">
        <f>SUMIFS(СВЦЭМ!$C$39:$C$782,СВЦЭМ!$A$39:$A$782,$A111,СВЦЭМ!$B$39:$B$782,Y$83)+'СЕТ СН'!$H$12+СВЦЭМ!$D$10+'СЕТ СН'!$H$5-'СЕТ СН'!$H$20</f>
        <v>3265.0901841699997</v>
      </c>
    </row>
    <row r="112" spans="1:25" ht="15.75" x14ac:dyDescent="0.2">
      <c r="A112" s="35">
        <f t="shared" si="2"/>
        <v>44894</v>
      </c>
      <c r="B112" s="36">
        <f>SUMIFS(СВЦЭМ!$C$39:$C$782,СВЦЭМ!$A$39:$A$782,$A112,СВЦЭМ!$B$39:$B$782,B$83)+'СЕТ СН'!$H$12+СВЦЭМ!$D$10+'СЕТ СН'!$H$5-'СЕТ СН'!$H$20</f>
        <v>3271.1050448299998</v>
      </c>
      <c r="C112" s="36">
        <f>SUMIFS(СВЦЭМ!$C$39:$C$782,СВЦЭМ!$A$39:$A$782,$A112,СВЦЭМ!$B$39:$B$782,C$83)+'СЕТ СН'!$H$12+СВЦЭМ!$D$10+'СЕТ СН'!$H$5-'СЕТ СН'!$H$20</f>
        <v>3303.5733484399998</v>
      </c>
      <c r="D112" s="36">
        <f>SUMIFS(СВЦЭМ!$C$39:$C$782,СВЦЭМ!$A$39:$A$782,$A112,СВЦЭМ!$B$39:$B$782,D$83)+'СЕТ СН'!$H$12+СВЦЭМ!$D$10+'СЕТ СН'!$H$5-'СЕТ СН'!$H$20</f>
        <v>3323.6427126499998</v>
      </c>
      <c r="E112" s="36">
        <f>SUMIFS(СВЦЭМ!$C$39:$C$782,СВЦЭМ!$A$39:$A$782,$A112,СВЦЭМ!$B$39:$B$782,E$83)+'СЕТ СН'!$H$12+СВЦЭМ!$D$10+'СЕТ СН'!$H$5-'СЕТ СН'!$H$20</f>
        <v>3230.1496848899997</v>
      </c>
      <c r="F112" s="36">
        <f>SUMIFS(СВЦЭМ!$C$39:$C$782,СВЦЭМ!$A$39:$A$782,$A112,СВЦЭМ!$B$39:$B$782,F$83)+'СЕТ СН'!$H$12+СВЦЭМ!$D$10+'СЕТ СН'!$H$5-'СЕТ СН'!$H$20</f>
        <v>3193.0174792199996</v>
      </c>
      <c r="G112" s="36">
        <f>SUMIFS(СВЦЭМ!$C$39:$C$782,СВЦЭМ!$A$39:$A$782,$A112,СВЦЭМ!$B$39:$B$782,G$83)+'СЕТ СН'!$H$12+СВЦЭМ!$D$10+'СЕТ СН'!$H$5-'СЕТ СН'!$H$20</f>
        <v>3176.0896493999999</v>
      </c>
      <c r="H112" s="36">
        <f>SUMIFS(СВЦЭМ!$C$39:$C$782,СВЦЭМ!$A$39:$A$782,$A112,СВЦЭМ!$B$39:$B$782,H$83)+'СЕТ СН'!$H$12+СВЦЭМ!$D$10+'СЕТ СН'!$H$5-'СЕТ СН'!$H$20</f>
        <v>3117.94875211</v>
      </c>
      <c r="I112" s="36">
        <f>SUMIFS(СВЦЭМ!$C$39:$C$782,СВЦЭМ!$A$39:$A$782,$A112,СВЦЭМ!$B$39:$B$782,I$83)+'СЕТ СН'!$H$12+СВЦЭМ!$D$10+'СЕТ СН'!$H$5-'СЕТ СН'!$H$20</f>
        <v>3131.9409646899999</v>
      </c>
      <c r="J112" s="36">
        <f>SUMIFS(СВЦЭМ!$C$39:$C$782,СВЦЭМ!$A$39:$A$782,$A112,СВЦЭМ!$B$39:$B$782,J$83)+'СЕТ СН'!$H$12+СВЦЭМ!$D$10+'СЕТ СН'!$H$5-'СЕТ СН'!$H$20</f>
        <v>3029.1316917300001</v>
      </c>
      <c r="K112" s="36">
        <f>SUMIFS(СВЦЭМ!$C$39:$C$782,СВЦЭМ!$A$39:$A$782,$A112,СВЦЭМ!$B$39:$B$782,K$83)+'СЕТ СН'!$H$12+СВЦЭМ!$D$10+'СЕТ СН'!$H$5-'СЕТ СН'!$H$20</f>
        <v>3029.7954823299997</v>
      </c>
      <c r="L112" s="36">
        <f>SUMIFS(СВЦЭМ!$C$39:$C$782,СВЦЭМ!$A$39:$A$782,$A112,СВЦЭМ!$B$39:$B$782,L$83)+'СЕТ СН'!$H$12+СВЦЭМ!$D$10+'СЕТ СН'!$H$5-'СЕТ СН'!$H$20</f>
        <v>3027.56285321</v>
      </c>
      <c r="M112" s="36">
        <f>SUMIFS(СВЦЭМ!$C$39:$C$782,СВЦЭМ!$A$39:$A$782,$A112,СВЦЭМ!$B$39:$B$782,M$83)+'СЕТ СН'!$H$12+СВЦЭМ!$D$10+'СЕТ СН'!$H$5-'СЕТ СН'!$H$20</f>
        <v>3108.9141685699997</v>
      </c>
      <c r="N112" s="36">
        <f>SUMIFS(СВЦЭМ!$C$39:$C$782,СВЦЭМ!$A$39:$A$782,$A112,СВЦЭМ!$B$39:$B$782,N$83)+'СЕТ СН'!$H$12+СВЦЭМ!$D$10+'СЕТ СН'!$H$5-'СЕТ СН'!$H$20</f>
        <v>3193.5344250399999</v>
      </c>
      <c r="O112" s="36">
        <f>SUMIFS(СВЦЭМ!$C$39:$C$782,СВЦЭМ!$A$39:$A$782,$A112,СВЦЭМ!$B$39:$B$782,O$83)+'СЕТ СН'!$H$12+СВЦЭМ!$D$10+'СЕТ СН'!$H$5-'СЕТ СН'!$H$20</f>
        <v>3189.4944916699997</v>
      </c>
      <c r="P112" s="36">
        <f>SUMIFS(СВЦЭМ!$C$39:$C$782,СВЦЭМ!$A$39:$A$782,$A112,СВЦЭМ!$B$39:$B$782,P$83)+'СЕТ СН'!$H$12+СВЦЭМ!$D$10+'СЕТ СН'!$H$5-'СЕТ СН'!$H$20</f>
        <v>3193.87834815</v>
      </c>
      <c r="Q112" s="36">
        <f>SUMIFS(СВЦЭМ!$C$39:$C$782,СВЦЭМ!$A$39:$A$782,$A112,СВЦЭМ!$B$39:$B$782,Q$83)+'СЕТ СН'!$H$12+СВЦЭМ!$D$10+'СЕТ СН'!$H$5-'СЕТ СН'!$H$20</f>
        <v>3188.8904157899997</v>
      </c>
      <c r="R112" s="36">
        <f>SUMIFS(СВЦЭМ!$C$39:$C$782,СВЦЭМ!$A$39:$A$782,$A112,СВЦЭМ!$B$39:$B$782,R$83)+'СЕТ СН'!$H$12+СВЦЭМ!$D$10+'СЕТ СН'!$H$5-'СЕТ СН'!$H$20</f>
        <v>3098.8590662699999</v>
      </c>
      <c r="S112" s="36">
        <f>SUMIFS(СВЦЭМ!$C$39:$C$782,СВЦЭМ!$A$39:$A$782,$A112,СВЦЭМ!$B$39:$B$782,S$83)+'СЕТ СН'!$H$12+СВЦЭМ!$D$10+'СЕТ СН'!$H$5-'СЕТ СН'!$H$20</f>
        <v>3010.8560811699999</v>
      </c>
      <c r="T112" s="36">
        <f>SUMIFS(СВЦЭМ!$C$39:$C$782,СВЦЭМ!$A$39:$A$782,$A112,СВЦЭМ!$B$39:$B$782,T$83)+'СЕТ СН'!$H$12+СВЦЭМ!$D$10+'СЕТ СН'!$H$5-'СЕТ СН'!$H$20</f>
        <v>2938.2451657399997</v>
      </c>
      <c r="U112" s="36">
        <f>SUMIFS(СВЦЭМ!$C$39:$C$782,СВЦЭМ!$A$39:$A$782,$A112,СВЦЭМ!$B$39:$B$782,U$83)+'СЕТ СН'!$H$12+СВЦЭМ!$D$10+'СЕТ СН'!$H$5-'СЕТ СН'!$H$20</f>
        <v>2961.4268959800002</v>
      </c>
      <c r="V112" s="36">
        <f>SUMIFS(СВЦЭМ!$C$39:$C$782,СВЦЭМ!$A$39:$A$782,$A112,СВЦЭМ!$B$39:$B$782,V$83)+'СЕТ СН'!$H$12+СВЦЭМ!$D$10+'СЕТ СН'!$H$5-'СЕТ СН'!$H$20</f>
        <v>2984.8777951399998</v>
      </c>
      <c r="W112" s="36">
        <f>SUMIFS(СВЦЭМ!$C$39:$C$782,СВЦЭМ!$A$39:$A$782,$A112,СВЦЭМ!$B$39:$B$782,W$83)+'СЕТ СН'!$H$12+СВЦЭМ!$D$10+'СЕТ СН'!$H$5-'СЕТ СН'!$H$20</f>
        <v>2994.09774436</v>
      </c>
      <c r="X112" s="36">
        <f>SUMIFS(СВЦЭМ!$C$39:$C$782,СВЦЭМ!$A$39:$A$782,$A112,СВЦЭМ!$B$39:$B$782,X$83)+'СЕТ СН'!$H$12+СВЦЭМ!$D$10+'СЕТ СН'!$H$5-'СЕТ СН'!$H$20</f>
        <v>3013.9394881199996</v>
      </c>
      <c r="Y112" s="36">
        <f>SUMIFS(СВЦЭМ!$C$39:$C$782,СВЦЭМ!$A$39:$A$782,$A112,СВЦЭМ!$B$39:$B$782,Y$83)+'СЕТ СН'!$H$12+СВЦЭМ!$D$10+'СЕТ СН'!$H$5-'СЕТ СН'!$H$20</f>
        <v>3013.7295593299996</v>
      </c>
    </row>
    <row r="113" spans="1:27" ht="15.75" x14ac:dyDescent="0.2">
      <c r="A113" s="35">
        <f t="shared" si="2"/>
        <v>44895</v>
      </c>
      <c r="B113" s="36">
        <f>SUMIFS(СВЦЭМ!$C$39:$C$782,СВЦЭМ!$A$39:$A$782,$A113,СВЦЭМ!$B$39:$B$782,B$83)+'СЕТ СН'!$H$12+СВЦЭМ!$D$10+'СЕТ СН'!$H$5-'СЕТ СН'!$H$20</f>
        <v>3190.72796389</v>
      </c>
      <c r="C113" s="36">
        <f>SUMIFS(СВЦЭМ!$C$39:$C$782,СВЦЭМ!$A$39:$A$782,$A113,СВЦЭМ!$B$39:$B$782,C$83)+'СЕТ СН'!$H$12+СВЦЭМ!$D$10+'СЕТ СН'!$H$5-'СЕТ СН'!$H$20</f>
        <v>3206.0875981099998</v>
      </c>
      <c r="D113" s="36">
        <f>SUMIFS(СВЦЭМ!$C$39:$C$782,СВЦЭМ!$A$39:$A$782,$A113,СВЦЭМ!$B$39:$B$782,D$83)+'СЕТ СН'!$H$12+СВЦЭМ!$D$10+'СЕТ СН'!$H$5-'СЕТ СН'!$H$20</f>
        <v>3260.5817115199998</v>
      </c>
      <c r="E113" s="36">
        <f>SUMIFS(СВЦЭМ!$C$39:$C$782,СВЦЭМ!$A$39:$A$782,$A113,СВЦЭМ!$B$39:$B$782,E$83)+'СЕТ СН'!$H$12+СВЦЭМ!$D$10+'СЕТ СН'!$H$5-'СЕТ СН'!$H$20</f>
        <v>3292.3466174799996</v>
      </c>
      <c r="F113" s="36">
        <f>SUMIFS(СВЦЭМ!$C$39:$C$782,СВЦЭМ!$A$39:$A$782,$A113,СВЦЭМ!$B$39:$B$782,F$83)+'СЕТ СН'!$H$12+СВЦЭМ!$D$10+'СЕТ СН'!$H$5-'СЕТ СН'!$H$20</f>
        <v>3274.0167020299996</v>
      </c>
      <c r="G113" s="36">
        <f>SUMIFS(СВЦЭМ!$C$39:$C$782,СВЦЭМ!$A$39:$A$782,$A113,СВЦЭМ!$B$39:$B$782,G$83)+'СЕТ СН'!$H$12+СВЦЭМ!$D$10+'СЕТ СН'!$H$5-'СЕТ СН'!$H$20</f>
        <v>3235.61680179</v>
      </c>
      <c r="H113" s="36">
        <f>SUMIFS(СВЦЭМ!$C$39:$C$782,СВЦЭМ!$A$39:$A$782,$A113,СВЦЭМ!$B$39:$B$782,H$83)+'СЕТ СН'!$H$12+СВЦЭМ!$D$10+'СЕТ СН'!$H$5-'СЕТ СН'!$H$20</f>
        <v>3203.9313401499999</v>
      </c>
      <c r="I113" s="36">
        <f>SUMIFS(СВЦЭМ!$C$39:$C$782,СВЦЭМ!$A$39:$A$782,$A113,СВЦЭМ!$B$39:$B$782,I$83)+'СЕТ СН'!$H$12+СВЦЭМ!$D$10+'СЕТ СН'!$H$5-'СЕТ СН'!$H$20</f>
        <v>3211.8456381400001</v>
      </c>
      <c r="J113" s="36">
        <f>SUMIFS(СВЦЭМ!$C$39:$C$782,СВЦЭМ!$A$39:$A$782,$A113,СВЦЭМ!$B$39:$B$782,J$83)+'СЕТ СН'!$H$12+СВЦЭМ!$D$10+'СЕТ СН'!$H$5-'СЕТ СН'!$H$20</f>
        <v>3168.96821654</v>
      </c>
      <c r="K113" s="36">
        <f>SUMIFS(СВЦЭМ!$C$39:$C$782,СВЦЭМ!$A$39:$A$782,$A113,СВЦЭМ!$B$39:$B$782,K$83)+'СЕТ СН'!$H$12+СВЦЭМ!$D$10+'СЕТ СН'!$H$5-'СЕТ СН'!$H$20</f>
        <v>3141.4507767699997</v>
      </c>
      <c r="L113" s="36">
        <f>SUMIFS(СВЦЭМ!$C$39:$C$782,СВЦЭМ!$A$39:$A$782,$A113,СВЦЭМ!$B$39:$B$782,L$83)+'СЕТ СН'!$H$12+СВЦЭМ!$D$10+'СЕТ СН'!$H$5-'СЕТ СН'!$H$20</f>
        <v>3150.0464705699997</v>
      </c>
      <c r="M113" s="36">
        <f>SUMIFS(СВЦЭМ!$C$39:$C$782,СВЦЭМ!$A$39:$A$782,$A113,СВЦЭМ!$B$39:$B$782,M$83)+'СЕТ СН'!$H$12+СВЦЭМ!$D$10+'СЕТ СН'!$H$5-'СЕТ СН'!$H$20</f>
        <v>3162.8814712499998</v>
      </c>
      <c r="N113" s="36">
        <f>SUMIFS(СВЦЭМ!$C$39:$C$782,СВЦЭМ!$A$39:$A$782,$A113,СВЦЭМ!$B$39:$B$782,N$83)+'СЕТ СН'!$H$12+СВЦЭМ!$D$10+'СЕТ СН'!$H$5-'СЕТ СН'!$H$20</f>
        <v>3182.3189795899998</v>
      </c>
      <c r="O113" s="36">
        <f>SUMIFS(СВЦЭМ!$C$39:$C$782,СВЦЭМ!$A$39:$A$782,$A113,СВЦЭМ!$B$39:$B$782,O$83)+'СЕТ СН'!$H$12+СВЦЭМ!$D$10+'СЕТ СН'!$H$5-'СЕТ СН'!$H$20</f>
        <v>3195.8122549899999</v>
      </c>
      <c r="P113" s="36">
        <f>SUMIFS(СВЦЭМ!$C$39:$C$782,СВЦЭМ!$A$39:$A$782,$A113,СВЦЭМ!$B$39:$B$782,P$83)+'СЕТ СН'!$H$12+СВЦЭМ!$D$10+'СЕТ СН'!$H$5-'СЕТ СН'!$H$20</f>
        <v>3202.1106968599997</v>
      </c>
      <c r="Q113" s="36">
        <f>SUMIFS(СВЦЭМ!$C$39:$C$782,СВЦЭМ!$A$39:$A$782,$A113,СВЦЭМ!$B$39:$B$782,Q$83)+'СЕТ СН'!$H$12+СВЦЭМ!$D$10+'СЕТ СН'!$H$5-'СЕТ СН'!$H$20</f>
        <v>3196.7120283999998</v>
      </c>
      <c r="R113" s="36">
        <f>SUMIFS(СВЦЭМ!$C$39:$C$782,СВЦЭМ!$A$39:$A$782,$A113,СВЦЭМ!$B$39:$B$782,R$83)+'СЕТ СН'!$H$12+СВЦЭМ!$D$10+'СЕТ СН'!$H$5-'СЕТ СН'!$H$20</f>
        <v>3193.2745895199996</v>
      </c>
      <c r="S113" s="36">
        <f>SUMIFS(СВЦЭМ!$C$39:$C$782,СВЦЭМ!$A$39:$A$782,$A113,СВЦЭМ!$B$39:$B$782,S$83)+'СЕТ СН'!$H$12+СВЦЭМ!$D$10+'СЕТ СН'!$H$5-'СЕТ СН'!$H$20</f>
        <v>3166.58333855</v>
      </c>
      <c r="T113" s="36">
        <f>SUMIFS(СВЦЭМ!$C$39:$C$782,СВЦЭМ!$A$39:$A$782,$A113,СВЦЭМ!$B$39:$B$782,T$83)+'СЕТ СН'!$H$12+СВЦЭМ!$D$10+'СЕТ СН'!$H$5-'СЕТ СН'!$H$20</f>
        <v>3125.2922968100002</v>
      </c>
      <c r="U113" s="36">
        <f>SUMIFS(СВЦЭМ!$C$39:$C$782,СВЦЭМ!$A$39:$A$782,$A113,СВЦЭМ!$B$39:$B$782,U$83)+'СЕТ СН'!$H$12+СВЦЭМ!$D$10+'СЕТ СН'!$H$5-'СЕТ СН'!$H$20</f>
        <v>3162.3719053099999</v>
      </c>
      <c r="V113" s="36">
        <f>SUMIFS(СВЦЭМ!$C$39:$C$782,СВЦЭМ!$A$39:$A$782,$A113,СВЦЭМ!$B$39:$B$782,V$83)+'СЕТ СН'!$H$12+СВЦЭМ!$D$10+'СЕТ СН'!$H$5-'СЕТ СН'!$H$20</f>
        <v>3199.5353810199999</v>
      </c>
      <c r="W113" s="36">
        <f>SUMIFS(СВЦЭМ!$C$39:$C$782,СВЦЭМ!$A$39:$A$782,$A113,СВЦЭМ!$B$39:$B$782,W$83)+'СЕТ СН'!$H$12+СВЦЭМ!$D$10+'СЕТ СН'!$H$5-'СЕТ СН'!$H$20</f>
        <v>3226.6336717099998</v>
      </c>
      <c r="X113" s="36">
        <f>SUMIFS(СВЦЭМ!$C$39:$C$782,СВЦЭМ!$A$39:$A$782,$A113,СВЦЭМ!$B$39:$B$782,X$83)+'СЕТ СН'!$H$12+СВЦЭМ!$D$10+'СЕТ СН'!$H$5-'СЕТ СН'!$H$20</f>
        <v>3240.61758001</v>
      </c>
      <c r="Y113" s="36">
        <f>SUMIFS(СВЦЭМ!$C$39:$C$782,СВЦЭМ!$A$39:$A$782,$A113,СВЦЭМ!$B$39:$B$782,Y$83)+'СЕТ СН'!$H$12+СВЦЭМ!$D$10+'СЕТ СН'!$H$5-'СЕТ СН'!$H$20</f>
        <v>3248.4757395199999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01.11.2022</v>
      </c>
      <c r="B120" s="36">
        <f>SUMIFS(СВЦЭМ!$C$39:$C$782,СВЦЭМ!$A$39:$A$782,$A120,СВЦЭМ!$B$39:$B$782,B$119)+'СЕТ СН'!$I$12+СВЦЭМ!$D$10+'СЕТ СН'!$I$5-'СЕТ СН'!$I$20</f>
        <v>3688.2558839200001</v>
      </c>
      <c r="C120" s="36">
        <f>SUMIFS(СВЦЭМ!$C$39:$C$782,СВЦЭМ!$A$39:$A$782,$A120,СВЦЭМ!$B$39:$B$782,C$119)+'СЕТ СН'!$I$12+СВЦЭМ!$D$10+'СЕТ СН'!$I$5-'СЕТ СН'!$I$20</f>
        <v>3723.5264429500003</v>
      </c>
      <c r="D120" s="36">
        <f>SUMIFS(СВЦЭМ!$C$39:$C$782,СВЦЭМ!$A$39:$A$782,$A120,СВЦЭМ!$B$39:$B$782,D$119)+'СЕТ СН'!$I$12+СВЦЭМ!$D$10+'СЕТ СН'!$I$5-'СЕТ СН'!$I$20</f>
        <v>3767.2697045200002</v>
      </c>
      <c r="E120" s="36">
        <f>SUMIFS(СВЦЭМ!$C$39:$C$782,СВЦЭМ!$A$39:$A$782,$A120,СВЦЭМ!$B$39:$B$782,E$119)+'СЕТ СН'!$I$12+СВЦЭМ!$D$10+'СЕТ СН'!$I$5-'СЕТ СН'!$I$20</f>
        <v>3763.82017107</v>
      </c>
      <c r="F120" s="36">
        <f>SUMIFS(СВЦЭМ!$C$39:$C$782,СВЦЭМ!$A$39:$A$782,$A120,СВЦЭМ!$B$39:$B$782,F$119)+'СЕТ СН'!$I$12+СВЦЭМ!$D$10+'СЕТ СН'!$I$5-'СЕТ СН'!$I$20</f>
        <v>3758.8575524899998</v>
      </c>
      <c r="G120" s="36">
        <f>SUMIFS(СВЦЭМ!$C$39:$C$782,СВЦЭМ!$A$39:$A$782,$A120,СВЦЭМ!$B$39:$B$782,G$119)+'СЕТ СН'!$I$12+СВЦЭМ!$D$10+'СЕТ СН'!$I$5-'СЕТ СН'!$I$20</f>
        <v>3736.3713878600001</v>
      </c>
      <c r="H120" s="36">
        <f>SUMIFS(СВЦЭМ!$C$39:$C$782,СВЦЭМ!$A$39:$A$782,$A120,СВЦЭМ!$B$39:$B$782,H$119)+'СЕТ СН'!$I$12+СВЦЭМ!$D$10+'СЕТ СН'!$I$5-'СЕТ СН'!$I$20</f>
        <v>3663.12484838</v>
      </c>
      <c r="I120" s="36">
        <f>SUMIFS(СВЦЭМ!$C$39:$C$782,СВЦЭМ!$A$39:$A$782,$A120,СВЦЭМ!$B$39:$B$782,I$119)+'СЕТ СН'!$I$12+СВЦЭМ!$D$10+'СЕТ СН'!$I$5-'СЕТ СН'!$I$20</f>
        <v>3662.2030237400004</v>
      </c>
      <c r="J120" s="36">
        <f>SUMIFS(СВЦЭМ!$C$39:$C$782,СВЦЭМ!$A$39:$A$782,$A120,СВЦЭМ!$B$39:$B$782,J$119)+'СЕТ СН'!$I$12+СВЦЭМ!$D$10+'СЕТ СН'!$I$5-'СЕТ СН'!$I$20</f>
        <v>3630.2104538399999</v>
      </c>
      <c r="K120" s="36">
        <f>SUMIFS(СВЦЭМ!$C$39:$C$782,СВЦЭМ!$A$39:$A$782,$A120,СВЦЭМ!$B$39:$B$782,K$119)+'СЕТ СН'!$I$12+СВЦЭМ!$D$10+'СЕТ СН'!$I$5-'СЕТ СН'!$I$20</f>
        <v>3607.18763115</v>
      </c>
      <c r="L120" s="36">
        <f>SUMIFS(СВЦЭМ!$C$39:$C$782,СВЦЭМ!$A$39:$A$782,$A120,СВЦЭМ!$B$39:$B$782,L$119)+'СЕТ СН'!$I$12+СВЦЭМ!$D$10+'СЕТ СН'!$I$5-'СЕТ СН'!$I$20</f>
        <v>3622.3863207000004</v>
      </c>
      <c r="M120" s="36">
        <f>SUMIFS(СВЦЭМ!$C$39:$C$782,СВЦЭМ!$A$39:$A$782,$A120,СВЦЭМ!$B$39:$B$782,M$119)+'СЕТ СН'!$I$12+СВЦЭМ!$D$10+'СЕТ СН'!$I$5-'СЕТ СН'!$I$20</f>
        <v>3654.0334404699997</v>
      </c>
      <c r="N120" s="36">
        <f>SUMIFS(СВЦЭМ!$C$39:$C$782,СВЦЭМ!$A$39:$A$782,$A120,СВЦЭМ!$B$39:$B$782,N$119)+'СЕТ СН'!$I$12+СВЦЭМ!$D$10+'СЕТ СН'!$I$5-'СЕТ СН'!$I$20</f>
        <v>3666.4798248400002</v>
      </c>
      <c r="O120" s="36">
        <f>SUMIFS(СВЦЭМ!$C$39:$C$782,СВЦЭМ!$A$39:$A$782,$A120,СВЦЭМ!$B$39:$B$782,O$119)+'СЕТ СН'!$I$12+СВЦЭМ!$D$10+'СЕТ СН'!$I$5-'СЕТ СН'!$I$20</f>
        <v>3649.8390797100001</v>
      </c>
      <c r="P120" s="36">
        <f>SUMIFS(СВЦЭМ!$C$39:$C$782,СВЦЭМ!$A$39:$A$782,$A120,СВЦЭМ!$B$39:$B$782,P$119)+'СЕТ СН'!$I$12+СВЦЭМ!$D$10+'СЕТ СН'!$I$5-'СЕТ СН'!$I$20</f>
        <v>3658.6088894000004</v>
      </c>
      <c r="Q120" s="36">
        <f>SUMIFS(СВЦЭМ!$C$39:$C$782,СВЦЭМ!$A$39:$A$782,$A120,СВЦЭМ!$B$39:$B$782,Q$119)+'СЕТ СН'!$I$12+СВЦЭМ!$D$10+'СЕТ СН'!$I$5-'СЕТ СН'!$I$20</f>
        <v>3661.6940863500004</v>
      </c>
      <c r="R120" s="36">
        <f>SUMIFS(СВЦЭМ!$C$39:$C$782,СВЦЭМ!$A$39:$A$782,$A120,СВЦЭМ!$B$39:$B$782,R$119)+'СЕТ СН'!$I$12+СВЦЭМ!$D$10+'СЕТ СН'!$I$5-'СЕТ СН'!$I$20</f>
        <v>3636.9638870999997</v>
      </c>
      <c r="S120" s="36">
        <f>SUMIFS(СВЦЭМ!$C$39:$C$782,СВЦЭМ!$A$39:$A$782,$A120,СВЦЭМ!$B$39:$B$782,S$119)+'СЕТ СН'!$I$12+СВЦЭМ!$D$10+'СЕТ СН'!$I$5-'СЕТ СН'!$I$20</f>
        <v>3583.0279418099999</v>
      </c>
      <c r="T120" s="36">
        <f>SUMIFS(СВЦЭМ!$C$39:$C$782,СВЦЭМ!$A$39:$A$782,$A120,СВЦЭМ!$B$39:$B$782,T$119)+'СЕТ СН'!$I$12+СВЦЭМ!$D$10+'СЕТ СН'!$I$5-'СЕТ СН'!$I$20</f>
        <v>3582.6777517999999</v>
      </c>
      <c r="U120" s="36">
        <f>SUMIFS(СВЦЭМ!$C$39:$C$782,СВЦЭМ!$A$39:$A$782,$A120,СВЦЭМ!$B$39:$B$782,U$119)+'СЕТ СН'!$I$12+СВЦЭМ!$D$10+'СЕТ СН'!$I$5-'СЕТ СН'!$I$20</f>
        <v>3599.9400778500003</v>
      </c>
      <c r="V120" s="36">
        <f>SUMIFS(СВЦЭМ!$C$39:$C$782,СВЦЭМ!$A$39:$A$782,$A120,СВЦЭМ!$B$39:$B$782,V$119)+'СЕТ СН'!$I$12+СВЦЭМ!$D$10+'СЕТ СН'!$I$5-'СЕТ СН'!$I$20</f>
        <v>3628.38152949</v>
      </c>
      <c r="W120" s="36">
        <f>SUMIFS(СВЦЭМ!$C$39:$C$782,СВЦЭМ!$A$39:$A$782,$A120,СВЦЭМ!$B$39:$B$782,W$119)+'СЕТ СН'!$I$12+СВЦЭМ!$D$10+'СЕТ СН'!$I$5-'СЕТ СН'!$I$20</f>
        <v>3622.0407455700001</v>
      </c>
      <c r="X120" s="36">
        <f>SUMIFS(СВЦЭМ!$C$39:$C$782,СВЦЭМ!$A$39:$A$782,$A120,СВЦЭМ!$B$39:$B$782,X$119)+'СЕТ СН'!$I$12+СВЦЭМ!$D$10+'СЕТ СН'!$I$5-'СЕТ СН'!$I$20</f>
        <v>3688.2253877900002</v>
      </c>
      <c r="Y120" s="36">
        <f>SUMIFS(СВЦЭМ!$C$39:$C$782,СВЦЭМ!$A$39:$A$782,$A120,СВЦЭМ!$B$39:$B$782,Y$119)+'СЕТ СН'!$I$12+СВЦЭМ!$D$10+'СЕТ СН'!$I$5-'СЕТ СН'!$I$20</f>
        <v>3725.8125451300002</v>
      </c>
    </row>
    <row r="121" spans="1:27" ht="15.75" x14ac:dyDescent="0.2">
      <c r="A121" s="35">
        <f>A120+1</f>
        <v>44867</v>
      </c>
      <c r="B121" s="36">
        <f>SUMIFS(СВЦЭМ!$C$39:$C$782,СВЦЭМ!$A$39:$A$782,$A121,СВЦЭМ!$B$39:$B$782,B$119)+'СЕТ СН'!$I$12+СВЦЭМ!$D$10+'СЕТ СН'!$I$5-'СЕТ СН'!$I$20</f>
        <v>3681.9258164800003</v>
      </c>
      <c r="C121" s="36">
        <f>SUMIFS(СВЦЭМ!$C$39:$C$782,СВЦЭМ!$A$39:$A$782,$A121,СВЦЭМ!$B$39:$B$782,C$119)+'СЕТ СН'!$I$12+СВЦЭМ!$D$10+'СЕТ СН'!$I$5-'СЕТ СН'!$I$20</f>
        <v>3716.20984168</v>
      </c>
      <c r="D121" s="36">
        <f>SUMIFS(СВЦЭМ!$C$39:$C$782,СВЦЭМ!$A$39:$A$782,$A121,СВЦЭМ!$B$39:$B$782,D$119)+'СЕТ СН'!$I$12+СВЦЭМ!$D$10+'СЕТ СН'!$I$5-'СЕТ СН'!$I$20</f>
        <v>3757.6034570100001</v>
      </c>
      <c r="E121" s="36">
        <f>SUMIFS(СВЦЭМ!$C$39:$C$782,СВЦЭМ!$A$39:$A$782,$A121,СВЦЭМ!$B$39:$B$782,E$119)+'СЕТ СН'!$I$12+СВЦЭМ!$D$10+'СЕТ СН'!$I$5-'СЕТ СН'!$I$20</f>
        <v>3741.9063524600001</v>
      </c>
      <c r="F121" s="36">
        <f>SUMIFS(СВЦЭМ!$C$39:$C$782,СВЦЭМ!$A$39:$A$782,$A121,СВЦЭМ!$B$39:$B$782,F$119)+'СЕТ СН'!$I$12+СВЦЭМ!$D$10+'СЕТ СН'!$I$5-'СЕТ СН'!$I$20</f>
        <v>3743.17613308</v>
      </c>
      <c r="G121" s="36">
        <f>SUMIFS(СВЦЭМ!$C$39:$C$782,СВЦЭМ!$A$39:$A$782,$A121,СВЦЭМ!$B$39:$B$782,G$119)+'СЕТ СН'!$I$12+СВЦЭМ!$D$10+'СЕТ СН'!$I$5-'СЕТ СН'!$I$20</f>
        <v>3756.4349951000004</v>
      </c>
      <c r="H121" s="36">
        <f>SUMIFS(СВЦЭМ!$C$39:$C$782,СВЦЭМ!$A$39:$A$782,$A121,СВЦЭМ!$B$39:$B$782,H$119)+'СЕТ СН'!$I$12+СВЦЭМ!$D$10+'СЕТ СН'!$I$5-'СЕТ СН'!$I$20</f>
        <v>3696.1245968200001</v>
      </c>
      <c r="I121" s="36">
        <f>SUMIFS(СВЦЭМ!$C$39:$C$782,СВЦЭМ!$A$39:$A$782,$A121,СВЦЭМ!$B$39:$B$782,I$119)+'СЕТ СН'!$I$12+СВЦЭМ!$D$10+'СЕТ СН'!$I$5-'СЕТ СН'!$I$20</f>
        <v>3694.8572683299999</v>
      </c>
      <c r="J121" s="36">
        <f>SUMIFS(СВЦЭМ!$C$39:$C$782,СВЦЭМ!$A$39:$A$782,$A121,СВЦЭМ!$B$39:$B$782,J$119)+'СЕТ СН'!$I$12+СВЦЭМ!$D$10+'СЕТ СН'!$I$5-'СЕТ СН'!$I$20</f>
        <v>3648.3493832599997</v>
      </c>
      <c r="K121" s="36">
        <f>SUMIFS(СВЦЭМ!$C$39:$C$782,СВЦЭМ!$A$39:$A$782,$A121,СВЦЭМ!$B$39:$B$782,K$119)+'СЕТ СН'!$I$12+СВЦЭМ!$D$10+'СЕТ СН'!$I$5-'СЕТ СН'!$I$20</f>
        <v>3632.8835061300001</v>
      </c>
      <c r="L121" s="36">
        <f>SUMIFS(СВЦЭМ!$C$39:$C$782,СВЦЭМ!$A$39:$A$782,$A121,СВЦЭМ!$B$39:$B$782,L$119)+'СЕТ СН'!$I$12+СВЦЭМ!$D$10+'СЕТ СН'!$I$5-'СЕТ СН'!$I$20</f>
        <v>3616.24262714</v>
      </c>
      <c r="M121" s="36">
        <f>SUMIFS(СВЦЭМ!$C$39:$C$782,СВЦЭМ!$A$39:$A$782,$A121,СВЦЭМ!$B$39:$B$782,M$119)+'СЕТ СН'!$I$12+СВЦЭМ!$D$10+'СЕТ СН'!$I$5-'СЕТ СН'!$I$20</f>
        <v>3628.19734793</v>
      </c>
      <c r="N121" s="36">
        <f>SUMIFS(СВЦЭМ!$C$39:$C$782,СВЦЭМ!$A$39:$A$782,$A121,СВЦЭМ!$B$39:$B$782,N$119)+'СЕТ СН'!$I$12+СВЦЭМ!$D$10+'СЕТ СН'!$I$5-'СЕТ СН'!$I$20</f>
        <v>3670.5284405900002</v>
      </c>
      <c r="O121" s="36">
        <f>SUMIFS(СВЦЭМ!$C$39:$C$782,СВЦЭМ!$A$39:$A$782,$A121,СВЦЭМ!$B$39:$B$782,O$119)+'СЕТ СН'!$I$12+СВЦЭМ!$D$10+'СЕТ СН'!$I$5-'СЕТ СН'!$I$20</f>
        <v>3650.8339408500001</v>
      </c>
      <c r="P121" s="36">
        <f>SUMIFS(СВЦЭМ!$C$39:$C$782,СВЦЭМ!$A$39:$A$782,$A121,СВЦЭМ!$B$39:$B$782,P$119)+'СЕТ СН'!$I$12+СВЦЭМ!$D$10+'СЕТ СН'!$I$5-'СЕТ СН'!$I$20</f>
        <v>3661.4164358600001</v>
      </c>
      <c r="Q121" s="36">
        <f>SUMIFS(СВЦЭМ!$C$39:$C$782,СВЦЭМ!$A$39:$A$782,$A121,СВЦЭМ!$B$39:$B$782,Q$119)+'СЕТ СН'!$I$12+СВЦЭМ!$D$10+'СЕТ СН'!$I$5-'СЕТ СН'!$I$20</f>
        <v>3661.4548587899999</v>
      </c>
      <c r="R121" s="36">
        <f>SUMIFS(СВЦЭМ!$C$39:$C$782,СВЦЭМ!$A$39:$A$782,$A121,СВЦЭМ!$B$39:$B$782,R$119)+'СЕТ СН'!$I$12+СВЦЭМ!$D$10+'СЕТ СН'!$I$5-'СЕТ СН'!$I$20</f>
        <v>3652.1708061300001</v>
      </c>
      <c r="S121" s="36">
        <f>SUMIFS(СВЦЭМ!$C$39:$C$782,СВЦЭМ!$A$39:$A$782,$A121,СВЦЭМ!$B$39:$B$782,S$119)+'СЕТ СН'!$I$12+СВЦЭМ!$D$10+'СЕТ СН'!$I$5-'СЕТ СН'!$I$20</f>
        <v>3635.5694103300002</v>
      </c>
      <c r="T121" s="36">
        <f>SUMIFS(СВЦЭМ!$C$39:$C$782,СВЦЭМ!$A$39:$A$782,$A121,СВЦЭМ!$B$39:$B$782,T$119)+'СЕТ СН'!$I$12+СВЦЭМ!$D$10+'СЕТ СН'!$I$5-'СЕТ СН'!$I$20</f>
        <v>3605.74723292</v>
      </c>
      <c r="U121" s="36">
        <f>SUMIFS(СВЦЭМ!$C$39:$C$782,СВЦЭМ!$A$39:$A$782,$A121,СВЦЭМ!$B$39:$B$782,U$119)+'СЕТ СН'!$I$12+СВЦЭМ!$D$10+'СЕТ СН'!$I$5-'СЕТ СН'!$I$20</f>
        <v>3599.74258259</v>
      </c>
      <c r="V121" s="36">
        <f>SUMIFS(СВЦЭМ!$C$39:$C$782,СВЦЭМ!$A$39:$A$782,$A121,СВЦЭМ!$B$39:$B$782,V$119)+'СЕТ СН'!$I$12+СВЦЭМ!$D$10+'СЕТ СН'!$I$5-'СЕТ СН'!$I$20</f>
        <v>3636.9372363800003</v>
      </c>
      <c r="W121" s="36">
        <f>SUMIFS(СВЦЭМ!$C$39:$C$782,СВЦЭМ!$A$39:$A$782,$A121,СВЦЭМ!$B$39:$B$782,W$119)+'СЕТ СН'!$I$12+СВЦЭМ!$D$10+'СЕТ СН'!$I$5-'СЕТ СН'!$I$20</f>
        <v>3649.3245155200002</v>
      </c>
      <c r="X121" s="36">
        <f>SUMIFS(СВЦЭМ!$C$39:$C$782,СВЦЭМ!$A$39:$A$782,$A121,СВЦЭМ!$B$39:$B$782,X$119)+'СЕТ СН'!$I$12+СВЦЭМ!$D$10+'СЕТ СН'!$I$5-'СЕТ СН'!$I$20</f>
        <v>3676.29724205</v>
      </c>
      <c r="Y121" s="36">
        <f>SUMIFS(СВЦЭМ!$C$39:$C$782,СВЦЭМ!$A$39:$A$782,$A121,СВЦЭМ!$B$39:$B$782,Y$119)+'СЕТ СН'!$I$12+СВЦЭМ!$D$10+'СЕТ СН'!$I$5-'СЕТ СН'!$I$20</f>
        <v>3704.9218956599998</v>
      </c>
    </row>
    <row r="122" spans="1:27" ht="15.75" x14ac:dyDescent="0.2">
      <c r="A122" s="35">
        <f t="shared" ref="A122:A149" si="3">A121+1</f>
        <v>44868</v>
      </c>
      <c r="B122" s="36">
        <f>SUMIFS(СВЦЭМ!$C$39:$C$782,СВЦЭМ!$A$39:$A$782,$A122,СВЦЭМ!$B$39:$B$782,B$119)+'СЕТ СН'!$I$12+СВЦЭМ!$D$10+'СЕТ СН'!$I$5-'СЕТ СН'!$I$20</f>
        <v>3705.1184998099998</v>
      </c>
      <c r="C122" s="36">
        <f>SUMIFS(СВЦЭМ!$C$39:$C$782,СВЦЭМ!$A$39:$A$782,$A122,СВЦЭМ!$B$39:$B$782,C$119)+'СЕТ СН'!$I$12+СВЦЭМ!$D$10+'СЕТ СН'!$I$5-'СЕТ СН'!$I$20</f>
        <v>3734.3296533100001</v>
      </c>
      <c r="D122" s="36">
        <f>SUMIFS(СВЦЭМ!$C$39:$C$782,СВЦЭМ!$A$39:$A$782,$A122,СВЦЭМ!$B$39:$B$782,D$119)+'СЕТ СН'!$I$12+СВЦЭМ!$D$10+'СЕТ СН'!$I$5-'СЕТ СН'!$I$20</f>
        <v>3758.0178871400003</v>
      </c>
      <c r="E122" s="36">
        <f>SUMIFS(СВЦЭМ!$C$39:$C$782,СВЦЭМ!$A$39:$A$782,$A122,СВЦЭМ!$B$39:$B$782,E$119)+'СЕТ СН'!$I$12+СВЦЭМ!$D$10+'СЕТ СН'!$I$5-'СЕТ СН'!$I$20</f>
        <v>3723.2227176400002</v>
      </c>
      <c r="F122" s="36">
        <f>SUMIFS(СВЦЭМ!$C$39:$C$782,СВЦЭМ!$A$39:$A$782,$A122,СВЦЭМ!$B$39:$B$782,F$119)+'СЕТ СН'!$I$12+СВЦЭМ!$D$10+'СЕТ СН'!$I$5-'СЕТ СН'!$I$20</f>
        <v>3700.9153113399998</v>
      </c>
      <c r="G122" s="36">
        <f>SUMIFS(СВЦЭМ!$C$39:$C$782,СВЦЭМ!$A$39:$A$782,$A122,СВЦЭМ!$B$39:$B$782,G$119)+'СЕТ СН'!$I$12+СВЦЭМ!$D$10+'СЕТ СН'!$I$5-'СЕТ СН'!$I$20</f>
        <v>3659.4205856600001</v>
      </c>
      <c r="H122" s="36">
        <f>SUMIFS(СВЦЭМ!$C$39:$C$782,СВЦЭМ!$A$39:$A$782,$A122,СВЦЭМ!$B$39:$B$782,H$119)+'СЕТ СН'!$I$12+СВЦЭМ!$D$10+'СЕТ СН'!$I$5-'СЕТ СН'!$I$20</f>
        <v>3616.3582254299999</v>
      </c>
      <c r="I122" s="36">
        <f>SUMIFS(СВЦЭМ!$C$39:$C$782,СВЦЭМ!$A$39:$A$782,$A122,СВЦЭМ!$B$39:$B$782,I$119)+'СЕТ СН'!$I$12+СВЦЭМ!$D$10+'СЕТ СН'!$I$5-'СЕТ СН'!$I$20</f>
        <v>3589.9758749600001</v>
      </c>
      <c r="J122" s="36">
        <f>SUMIFS(СВЦЭМ!$C$39:$C$782,СВЦЭМ!$A$39:$A$782,$A122,СВЦЭМ!$B$39:$B$782,J$119)+'СЕТ СН'!$I$12+СВЦЭМ!$D$10+'СЕТ СН'!$I$5-'СЕТ СН'!$I$20</f>
        <v>3555.3595379100002</v>
      </c>
      <c r="K122" s="36">
        <f>SUMIFS(СВЦЭМ!$C$39:$C$782,СВЦЭМ!$A$39:$A$782,$A122,СВЦЭМ!$B$39:$B$782,K$119)+'СЕТ СН'!$I$12+СВЦЭМ!$D$10+'СЕТ СН'!$I$5-'СЕТ СН'!$I$20</f>
        <v>3578.0018338</v>
      </c>
      <c r="L122" s="36">
        <f>SUMIFS(СВЦЭМ!$C$39:$C$782,СВЦЭМ!$A$39:$A$782,$A122,СВЦЭМ!$B$39:$B$782,L$119)+'СЕТ СН'!$I$12+СВЦЭМ!$D$10+'СЕТ СН'!$I$5-'СЕТ СН'!$I$20</f>
        <v>3605.9265683000003</v>
      </c>
      <c r="M122" s="36">
        <f>SUMIFS(СВЦЭМ!$C$39:$C$782,СВЦЭМ!$A$39:$A$782,$A122,СВЦЭМ!$B$39:$B$782,M$119)+'СЕТ СН'!$I$12+СВЦЭМ!$D$10+'СЕТ СН'!$I$5-'СЕТ СН'!$I$20</f>
        <v>3639.5367748799999</v>
      </c>
      <c r="N122" s="36">
        <f>SUMIFS(СВЦЭМ!$C$39:$C$782,СВЦЭМ!$A$39:$A$782,$A122,СВЦЭМ!$B$39:$B$782,N$119)+'СЕТ СН'!$I$12+СВЦЭМ!$D$10+'СЕТ СН'!$I$5-'СЕТ СН'!$I$20</f>
        <v>3640.3291876399999</v>
      </c>
      <c r="O122" s="36">
        <f>SUMIFS(СВЦЭМ!$C$39:$C$782,СВЦЭМ!$A$39:$A$782,$A122,СВЦЭМ!$B$39:$B$782,O$119)+'СЕТ СН'!$I$12+СВЦЭМ!$D$10+'СЕТ СН'!$I$5-'СЕТ СН'!$I$20</f>
        <v>3642.77552298</v>
      </c>
      <c r="P122" s="36">
        <f>SUMIFS(СВЦЭМ!$C$39:$C$782,СВЦЭМ!$A$39:$A$782,$A122,СВЦЭМ!$B$39:$B$782,P$119)+'СЕТ СН'!$I$12+СВЦЭМ!$D$10+'СЕТ СН'!$I$5-'СЕТ СН'!$I$20</f>
        <v>3644.9405309900003</v>
      </c>
      <c r="Q122" s="36">
        <f>SUMIFS(СВЦЭМ!$C$39:$C$782,СВЦЭМ!$A$39:$A$782,$A122,СВЦЭМ!$B$39:$B$782,Q$119)+'СЕТ СН'!$I$12+СВЦЭМ!$D$10+'СЕТ СН'!$I$5-'СЕТ СН'!$I$20</f>
        <v>3644.8603998400004</v>
      </c>
      <c r="R122" s="36">
        <f>SUMIFS(СВЦЭМ!$C$39:$C$782,СВЦЭМ!$A$39:$A$782,$A122,СВЦЭМ!$B$39:$B$782,R$119)+'СЕТ СН'!$I$12+СВЦЭМ!$D$10+'СЕТ СН'!$I$5-'СЕТ СН'!$I$20</f>
        <v>3607.7864887699998</v>
      </c>
      <c r="S122" s="36">
        <f>SUMIFS(СВЦЭМ!$C$39:$C$782,СВЦЭМ!$A$39:$A$782,$A122,СВЦЭМ!$B$39:$B$782,S$119)+'СЕТ СН'!$I$12+СВЦЭМ!$D$10+'СЕТ СН'!$I$5-'СЕТ СН'!$I$20</f>
        <v>3570.2900416000002</v>
      </c>
      <c r="T122" s="36">
        <f>SUMIFS(СВЦЭМ!$C$39:$C$782,СВЦЭМ!$A$39:$A$782,$A122,СВЦЭМ!$B$39:$B$782,T$119)+'СЕТ СН'!$I$12+СВЦЭМ!$D$10+'СЕТ СН'!$I$5-'СЕТ СН'!$I$20</f>
        <v>3560.8581428900002</v>
      </c>
      <c r="U122" s="36">
        <f>SUMIFS(СВЦЭМ!$C$39:$C$782,СВЦЭМ!$A$39:$A$782,$A122,СВЦЭМ!$B$39:$B$782,U$119)+'СЕТ СН'!$I$12+СВЦЭМ!$D$10+'СЕТ СН'!$I$5-'СЕТ СН'!$I$20</f>
        <v>3569.31187224</v>
      </c>
      <c r="V122" s="36">
        <f>SUMIFS(СВЦЭМ!$C$39:$C$782,СВЦЭМ!$A$39:$A$782,$A122,СВЦЭМ!$B$39:$B$782,V$119)+'СЕТ СН'!$I$12+СВЦЭМ!$D$10+'СЕТ СН'!$I$5-'СЕТ СН'!$I$20</f>
        <v>3574.0423759599998</v>
      </c>
      <c r="W122" s="36">
        <f>SUMIFS(СВЦЭМ!$C$39:$C$782,СВЦЭМ!$A$39:$A$782,$A122,СВЦЭМ!$B$39:$B$782,W$119)+'СЕТ СН'!$I$12+СВЦЭМ!$D$10+'СЕТ СН'!$I$5-'СЕТ СН'!$I$20</f>
        <v>3565.4811895399998</v>
      </c>
      <c r="X122" s="36">
        <f>SUMIFS(СВЦЭМ!$C$39:$C$782,СВЦЭМ!$A$39:$A$782,$A122,СВЦЭМ!$B$39:$B$782,X$119)+'СЕТ СН'!$I$12+СВЦЭМ!$D$10+'СЕТ СН'!$I$5-'СЕТ СН'!$I$20</f>
        <v>3600.3861432000003</v>
      </c>
      <c r="Y122" s="36">
        <f>SUMIFS(СВЦЭМ!$C$39:$C$782,СВЦЭМ!$A$39:$A$782,$A122,СВЦЭМ!$B$39:$B$782,Y$119)+'СЕТ СН'!$I$12+СВЦЭМ!$D$10+'СЕТ СН'!$I$5-'СЕТ СН'!$I$20</f>
        <v>3647.2316363</v>
      </c>
    </row>
    <row r="123" spans="1:27" ht="15.75" x14ac:dyDescent="0.2">
      <c r="A123" s="35">
        <f t="shared" si="3"/>
        <v>44869</v>
      </c>
      <c r="B123" s="36">
        <f>SUMIFS(СВЦЭМ!$C$39:$C$782,СВЦЭМ!$A$39:$A$782,$A123,СВЦЭМ!$B$39:$B$782,B$119)+'СЕТ СН'!$I$12+СВЦЭМ!$D$10+'СЕТ СН'!$I$5-'СЕТ СН'!$I$20</f>
        <v>3583.78406533</v>
      </c>
      <c r="C123" s="36">
        <f>SUMIFS(СВЦЭМ!$C$39:$C$782,СВЦЭМ!$A$39:$A$782,$A123,СВЦЭМ!$B$39:$B$782,C$119)+'СЕТ СН'!$I$12+СВЦЭМ!$D$10+'СЕТ СН'!$I$5-'СЕТ СН'!$I$20</f>
        <v>3625.3336342399998</v>
      </c>
      <c r="D123" s="36">
        <f>SUMIFS(СВЦЭМ!$C$39:$C$782,СВЦЭМ!$A$39:$A$782,$A123,СВЦЭМ!$B$39:$B$782,D$119)+'СЕТ СН'!$I$12+СВЦЭМ!$D$10+'СЕТ СН'!$I$5-'СЕТ СН'!$I$20</f>
        <v>3689.1380019799999</v>
      </c>
      <c r="E123" s="36">
        <f>SUMIFS(СВЦЭМ!$C$39:$C$782,СВЦЭМ!$A$39:$A$782,$A123,СВЦЭМ!$B$39:$B$782,E$119)+'СЕТ СН'!$I$12+СВЦЭМ!$D$10+'СЕТ СН'!$I$5-'СЕТ СН'!$I$20</f>
        <v>3687.7759554100003</v>
      </c>
      <c r="F123" s="36">
        <f>SUMIFS(СВЦЭМ!$C$39:$C$782,СВЦЭМ!$A$39:$A$782,$A123,СВЦЭМ!$B$39:$B$782,F$119)+'СЕТ СН'!$I$12+СВЦЭМ!$D$10+'СЕТ СН'!$I$5-'СЕТ СН'!$I$20</f>
        <v>3693.09107004</v>
      </c>
      <c r="G123" s="36">
        <f>SUMIFS(СВЦЭМ!$C$39:$C$782,СВЦЭМ!$A$39:$A$782,$A123,СВЦЭМ!$B$39:$B$782,G$119)+'СЕТ СН'!$I$12+СВЦЭМ!$D$10+'СЕТ СН'!$I$5-'СЕТ СН'!$I$20</f>
        <v>3712.3470898400001</v>
      </c>
      <c r="H123" s="36">
        <f>SUMIFS(СВЦЭМ!$C$39:$C$782,СВЦЭМ!$A$39:$A$782,$A123,СВЦЭМ!$B$39:$B$782,H$119)+'СЕТ СН'!$I$12+СВЦЭМ!$D$10+'СЕТ СН'!$I$5-'СЕТ СН'!$I$20</f>
        <v>3691.9090770399998</v>
      </c>
      <c r="I123" s="36">
        <f>SUMIFS(СВЦЭМ!$C$39:$C$782,СВЦЭМ!$A$39:$A$782,$A123,СВЦЭМ!$B$39:$B$782,I$119)+'СЕТ СН'!$I$12+СВЦЭМ!$D$10+'СЕТ СН'!$I$5-'СЕТ СН'!$I$20</f>
        <v>3676.05844054</v>
      </c>
      <c r="J123" s="36">
        <f>SUMIFS(СВЦЭМ!$C$39:$C$782,СВЦЭМ!$A$39:$A$782,$A123,СВЦЭМ!$B$39:$B$782,J$119)+'СЕТ СН'!$I$12+СВЦЭМ!$D$10+'СЕТ СН'!$I$5-'СЕТ СН'!$I$20</f>
        <v>3611.98189237</v>
      </c>
      <c r="K123" s="36">
        <f>SUMIFS(СВЦЭМ!$C$39:$C$782,СВЦЭМ!$A$39:$A$782,$A123,СВЦЭМ!$B$39:$B$782,K$119)+'СЕТ СН'!$I$12+СВЦЭМ!$D$10+'СЕТ СН'!$I$5-'СЕТ СН'!$I$20</f>
        <v>3567.1166729500001</v>
      </c>
      <c r="L123" s="36">
        <f>SUMIFS(СВЦЭМ!$C$39:$C$782,СВЦЭМ!$A$39:$A$782,$A123,СВЦЭМ!$B$39:$B$782,L$119)+'СЕТ СН'!$I$12+СВЦЭМ!$D$10+'СЕТ СН'!$I$5-'СЕТ СН'!$I$20</f>
        <v>3559.6334008700001</v>
      </c>
      <c r="M123" s="36">
        <f>SUMIFS(СВЦЭМ!$C$39:$C$782,СВЦЭМ!$A$39:$A$782,$A123,СВЦЭМ!$B$39:$B$782,M$119)+'СЕТ СН'!$I$12+СВЦЭМ!$D$10+'СЕТ СН'!$I$5-'СЕТ СН'!$I$20</f>
        <v>3588.1350864699998</v>
      </c>
      <c r="N123" s="36">
        <f>SUMIFS(СВЦЭМ!$C$39:$C$782,СВЦЭМ!$A$39:$A$782,$A123,СВЦЭМ!$B$39:$B$782,N$119)+'СЕТ СН'!$I$12+СВЦЭМ!$D$10+'СЕТ СН'!$I$5-'СЕТ СН'!$I$20</f>
        <v>3614.7672456700002</v>
      </c>
      <c r="O123" s="36">
        <f>SUMIFS(СВЦЭМ!$C$39:$C$782,СВЦЭМ!$A$39:$A$782,$A123,СВЦЭМ!$B$39:$B$782,O$119)+'СЕТ СН'!$I$12+СВЦЭМ!$D$10+'СЕТ СН'!$I$5-'СЕТ СН'!$I$20</f>
        <v>3625.1901677300002</v>
      </c>
      <c r="P123" s="36">
        <f>SUMIFS(СВЦЭМ!$C$39:$C$782,СВЦЭМ!$A$39:$A$782,$A123,СВЦЭМ!$B$39:$B$782,P$119)+'СЕТ СН'!$I$12+СВЦЭМ!$D$10+'СЕТ СН'!$I$5-'СЕТ СН'!$I$20</f>
        <v>3631.6164452900002</v>
      </c>
      <c r="Q123" s="36">
        <f>SUMIFS(СВЦЭМ!$C$39:$C$782,СВЦЭМ!$A$39:$A$782,$A123,СВЦЭМ!$B$39:$B$782,Q$119)+'СЕТ СН'!$I$12+СВЦЭМ!$D$10+'СЕТ СН'!$I$5-'СЕТ СН'!$I$20</f>
        <v>3632.1752700500001</v>
      </c>
      <c r="R123" s="36">
        <f>SUMIFS(СВЦЭМ!$C$39:$C$782,СВЦЭМ!$A$39:$A$782,$A123,СВЦЭМ!$B$39:$B$782,R$119)+'СЕТ СН'!$I$12+СВЦЭМ!$D$10+'СЕТ СН'!$I$5-'СЕТ СН'!$I$20</f>
        <v>3601.5595791000001</v>
      </c>
      <c r="S123" s="36">
        <f>SUMIFS(СВЦЭМ!$C$39:$C$782,СВЦЭМ!$A$39:$A$782,$A123,СВЦЭМ!$B$39:$B$782,S$119)+'СЕТ СН'!$I$12+СВЦЭМ!$D$10+'СЕТ СН'!$I$5-'СЕТ СН'!$I$20</f>
        <v>3544.5459843899998</v>
      </c>
      <c r="T123" s="36">
        <f>SUMIFS(СВЦЭМ!$C$39:$C$782,СВЦЭМ!$A$39:$A$782,$A123,СВЦЭМ!$B$39:$B$782,T$119)+'СЕТ СН'!$I$12+СВЦЭМ!$D$10+'СЕТ СН'!$I$5-'СЕТ СН'!$I$20</f>
        <v>3531.6055443300002</v>
      </c>
      <c r="U123" s="36">
        <f>SUMIFS(СВЦЭМ!$C$39:$C$782,СВЦЭМ!$A$39:$A$782,$A123,СВЦЭМ!$B$39:$B$782,U$119)+'СЕТ СН'!$I$12+СВЦЭМ!$D$10+'СЕТ СН'!$I$5-'СЕТ СН'!$I$20</f>
        <v>3538.8302247800002</v>
      </c>
      <c r="V123" s="36">
        <f>SUMIFS(СВЦЭМ!$C$39:$C$782,СВЦЭМ!$A$39:$A$782,$A123,СВЦЭМ!$B$39:$B$782,V$119)+'СЕТ СН'!$I$12+СВЦЭМ!$D$10+'СЕТ СН'!$I$5-'СЕТ СН'!$I$20</f>
        <v>3562.6042493599998</v>
      </c>
      <c r="W123" s="36">
        <f>SUMIFS(СВЦЭМ!$C$39:$C$782,СВЦЭМ!$A$39:$A$782,$A123,СВЦЭМ!$B$39:$B$782,W$119)+'СЕТ СН'!$I$12+СВЦЭМ!$D$10+'СЕТ СН'!$I$5-'СЕТ СН'!$I$20</f>
        <v>3588.95239644</v>
      </c>
      <c r="X123" s="36">
        <f>SUMIFS(СВЦЭМ!$C$39:$C$782,СВЦЭМ!$A$39:$A$782,$A123,СВЦЭМ!$B$39:$B$782,X$119)+'СЕТ СН'!$I$12+СВЦЭМ!$D$10+'СЕТ СН'!$I$5-'СЕТ СН'!$I$20</f>
        <v>3644.4267560799999</v>
      </c>
      <c r="Y123" s="36">
        <f>SUMIFS(СВЦЭМ!$C$39:$C$782,СВЦЭМ!$A$39:$A$782,$A123,СВЦЭМ!$B$39:$B$782,Y$119)+'СЕТ СН'!$I$12+СВЦЭМ!$D$10+'СЕТ СН'!$I$5-'СЕТ СН'!$I$20</f>
        <v>3690.66721422</v>
      </c>
    </row>
    <row r="124" spans="1:27" ht="15.75" x14ac:dyDescent="0.2">
      <c r="A124" s="35">
        <f t="shared" si="3"/>
        <v>44870</v>
      </c>
      <c r="B124" s="36">
        <f>SUMIFS(СВЦЭМ!$C$39:$C$782,СВЦЭМ!$A$39:$A$782,$A124,СВЦЭМ!$B$39:$B$782,B$119)+'СЕТ СН'!$I$12+СВЦЭМ!$D$10+'СЕТ СН'!$I$5-'СЕТ СН'!$I$20</f>
        <v>3621.2062392600001</v>
      </c>
      <c r="C124" s="36">
        <f>SUMIFS(СВЦЭМ!$C$39:$C$782,СВЦЭМ!$A$39:$A$782,$A124,СВЦЭМ!$B$39:$B$782,C$119)+'СЕТ СН'!$I$12+СВЦЭМ!$D$10+'СЕТ СН'!$I$5-'СЕТ СН'!$I$20</f>
        <v>3637.4374608899998</v>
      </c>
      <c r="D124" s="36">
        <f>SUMIFS(СВЦЭМ!$C$39:$C$782,СВЦЭМ!$A$39:$A$782,$A124,СВЦЭМ!$B$39:$B$782,D$119)+'СЕТ СН'!$I$12+СВЦЭМ!$D$10+'СЕТ СН'!$I$5-'СЕТ СН'!$I$20</f>
        <v>3659.8707463400001</v>
      </c>
      <c r="E124" s="36">
        <f>SUMIFS(СВЦЭМ!$C$39:$C$782,СВЦЭМ!$A$39:$A$782,$A124,СВЦЭМ!$B$39:$B$782,E$119)+'СЕТ СН'!$I$12+СВЦЭМ!$D$10+'СЕТ СН'!$I$5-'СЕТ СН'!$I$20</f>
        <v>3646.22200785</v>
      </c>
      <c r="F124" s="36">
        <f>SUMIFS(СВЦЭМ!$C$39:$C$782,СВЦЭМ!$A$39:$A$782,$A124,СВЦЭМ!$B$39:$B$782,F$119)+'СЕТ СН'!$I$12+СВЦЭМ!$D$10+'СЕТ СН'!$I$5-'СЕТ СН'!$I$20</f>
        <v>3658.3862896700002</v>
      </c>
      <c r="G124" s="36">
        <f>SUMIFS(СВЦЭМ!$C$39:$C$782,СВЦЭМ!$A$39:$A$782,$A124,СВЦЭМ!$B$39:$B$782,G$119)+'СЕТ СН'!$I$12+СВЦЭМ!$D$10+'СЕТ СН'!$I$5-'СЕТ СН'!$I$20</f>
        <v>3668.5689497100002</v>
      </c>
      <c r="H124" s="36">
        <f>SUMIFS(СВЦЭМ!$C$39:$C$782,СВЦЭМ!$A$39:$A$782,$A124,СВЦЭМ!$B$39:$B$782,H$119)+'СЕТ СН'!$I$12+СВЦЭМ!$D$10+'СЕТ СН'!$I$5-'СЕТ СН'!$I$20</f>
        <v>3643.74010129</v>
      </c>
      <c r="I124" s="36">
        <f>SUMIFS(СВЦЭМ!$C$39:$C$782,СВЦЭМ!$A$39:$A$782,$A124,СВЦЭМ!$B$39:$B$782,I$119)+'СЕТ СН'!$I$12+СВЦЭМ!$D$10+'СЕТ СН'!$I$5-'СЕТ СН'!$I$20</f>
        <v>3639.7833919100003</v>
      </c>
      <c r="J124" s="36">
        <f>SUMIFS(СВЦЭМ!$C$39:$C$782,СВЦЭМ!$A$39:$A$782,$A124,СВЦЭМ!$B$39:$B$782,J$119)+'СЕТ СН'!$I$12+СВЦЭМ!$D$10+'СЕТ СН'!$I$5-'СЕТ СН'!$I$20</f>
        <v>3570.6835446599998</v>
      </c>
      <c r="K124" s="36">
        <f>SUMIFS(СВЦЭМ!$C$39:$C$782,СВЦЭМ!$A$39:$A$782,$A124,СВЦЭМ!$B$39:$B$782,K$119)+'СЕТ СН'!$I$12+СВЦЭМ!$D$10+'СЕТ СН'!$I$5-'СЕТ СН'!$I$20</f>
        <v>3564.2700319400001</v>
      </c>
      <c r="L124" s="36">
        <f>SUMIFS(СВЦЭМ!$C$39:$C$782,СВЦЭМ!$A$39:$A$782,$A124,СВЦЭМ!$B$39:$B$782,L$119)+'СЕТ СН'!$I$12+СВЦЭМ!$D$10+'СЕТ СН'!$I$5-'СЕТ СН'!$I$20</f>
        <v>3554.6932405799998</v>
      </c>
      <c r="M124" s="36">
        <f>SUMIFS(СВЦЭМ!$C$39:$C$782,СВЦЭМ!$A$39:$A$782,$A124,СВЦЭМ!$B$39:$B$782,M$119)+'СЕТ СН'!$I$12+СВЦЭМ!$D$10+'СЕТ СН'!$I$5-'СЕТ СН'!$I$20</f>
        <v>3566.5255768100001</v>
      </c>
      <c r="N124" s="36">
        <f>SUMIFS(СВЦЭМ!$C$39:$C$782,СВЦЭМ!$A$39:$A$782,$A124,СВЦЭМ!$B$39:$B$782,N$119)+'СЕТ СН'!$I$12+СВЦЭМ!$D$10+'СЕТ СН'!$I$5-'СЕТ СН'!$I$20</f>
        <v>3590.78897284</v>
      </c>
      <c r="O124" s="36">
        <f>SUMIFS(СВЦЭМ!$C$39:$C$782,СВЦЭМ!$A$39:$A$782,$A124,СВЦЭМ!$B$39:$B$782,O$119)+'СЕТ СН'!$I$12+СВЦЭМ!$D$10+'СЕТ СН'!$I$5-'СЕТ СН'!$I$20</f>
        <v>3591.7239511799999</v>
      </c>
      <c r="P124" s="36">
        <f>SUMIFS(СВЦЭМ!$C$39:$C$782,СВЦЭМ!$A$39:$A$782,$A124,СВЦЭМ!$B$39:$B$782,P$119)+'СЕТ СН'!$I$12+СВЦЭМ!$D$10+'СЕТ СН'!$I$5-'СЕТ СН'!$I$20</f>
        <v>3612.8761109799998</v>
      </c>
      <c r="Q124" s="36">
        <f>SUMIFS(СВЦЭМ!$C$39:$C$782,СВЦЭМ!$A$39:$A$782,$A124,СВЦЭМ!$B$39:$B$782,Q$119)+'СЕТ СН'!$I$12+СВЦЭМ!$D$10+'СЕТ СН'!$I$5-'СЕТ СН'!$I$20</f>
        <v>3627.41883237</v>
      </c>
      <c r="R124" s="36">
        <f>SUMIFS(СВЦЭМ!$C$39:$C$782,СВЦЭМ!$A$39:$A$782,$A124,СВЦЭМ!$B$39:$B$782,R$119)+'СЕТ СН'!$I$12+СВЦЭМ!$D$10+'СЕТ СН'!$I$5-'СЕТ СН'!$I$20</f>
        <v>3578.1774267400001</v>
      </c>
      <c r="S124" s="36">
        <f>SUMIFS(СВЦЭМ!$C$39:$C$782,СВЦЭМ!$A$39:$A$782,$A124,СВЦЭМ!$B$39:$B$782,S$119)+'СЕТ СН'!$I$12+СВЦЭМ!$D$10+'СЕТ СН'!$I$5-'СЕТ СН'!$I$20</f>
        <v>3506.3432573499999</v>
      </c>
      <c r="T124" s="36">
        <f>SUMIFS(СВЦЭМ!$C$39:$C$782,СВЦЭМ!$A$39:$A$782,$A124,СВЦЭМ!$B$39:$B$782,T$119)+'СЕТ СН'!$I$12+СВЦЭМ!$D$10+'СЕТ СН'!$I$5-'СЕТ СН'!$I$20</f>
        <v>3514.9960072000003</v>
      </c>
      <c r="U124" s="36">
        <f>SUMIFS(СВЦЭМ!$C$39:$C$782,СВЦЭМ!$A$39:$A$782,$A124,СВЦЭМ!$B$39:$B$782,U$119)+'СЕТ СН'!$I$12+СВЦЭМ!$D$10+'СЕТ СН'!$I$5-'СЕТ СН'!$I$20</f>
        <v>3531.2228205800002</v>
      </c>
      <c r="V124" s="36">
        <f>SUMIFS(СВЦЭМ!$C$39:$C$782,СВЦЭМ!$A$39:$A$782,$A124,СВЦЭМ!$B$39:$B$782,V$119)+'СЕТ СН'!$I$12+СВЦЭМ!$D$10+'СЕТ СН'!$I$5-'СЕТ СН'!$I$20</f>
        <v>3571.9001386500004</v>
      </c>
      <c r="W124" s="36">
        <f>SUMIFS(СВЦЭМ!$C$39:$C$782,СВЦЭМ!$A$39:$A$782,$A124,СВЦЭМ!$B$39:$B$782,W$119)+'СЕТ СН'!$I$12+СВЦЭМ!$D$10+'СЕТ СН'!$I$5-'СЕТ СН'!$I$20</f>
        <v>3584.1701616800001</v>
      </c>
      <c r="X124" s="36">
        <f>SUMIFS(СВЦЭМ!$C$39:$C$782,СВЦЭМ!$A$39:$A$782,$A124,СВЦЭМ!$B$39:$B$782,X$119)+'СЕТ СН'!$I$12+СВЦЭМ!$D$10+'СЕТ СН'!$I$5-'СЕТ СН'!$I$20</f>
        <v>3623.4076753899999</v>
      </c>
      <c r="Y124" s="36">
        <f>SUMIFS(СВЦЭМ!$C$39:$C$782,СВЦЭМ!$A$39:$A$782,$A124,СВЦЭМ!$B$39:$B$782,Y$119)+'СЕТ СН'!$I$12+СВЦЭМ!$D$10+'СЕТ СН'!$I$5-'СЕТ СН'!$I$20</f>
        <v>3652.0612475200001</v>
      </c>
    </row>
    <row r="125" spans="1:27" ht="15.75" x14ac:dyDescent="0.2">
      <c r="A125" s="35">
        <f t="shared" si="3"/>
        <v>44871</v>
      </c>
      <c r="B125" s="36">
        <f>SUMIFS(СВЦЭМ!$C$39:$C$782,СВЦЭМ!$A$39:$A$782,$A125,СВЦЭМ!$B$39:$B$782,B$119)+'СЕТ СН'!$I$12+СВЦЭМ!$D$10+'СЕТ СН'!$I$5-'СЕТ СН'!$I$20</f>
        <v>3525.8890441000003</v>
      </c>
      <c r="C125" s="36">
        <f>SUMIFS(СВЦЭМ!$C$39:$C$782,СВЦЭМ!$A$39:$A$782,$A125,СВЦЭМ!$B$39:$B$782,C$119)+'СЕТ СН'!$I$12+СВЦЭМ!$D$10+'СЕТ СН'!$I$5-'СЕТ СН'!$I$20</f>
        <v>3552.8813517200001</v>
      </c>
      <c r="D125" s="36">
        <f>SUMIFS(СВЦЭМ!$C$39:$C$782,СВЦЭМ!$A$39:$A$782,$A125,СВЦЭМ!$B$39:$B$782,D$119)+'СЕТ СН'!$I$12+СВЦЭМ!$D$10+'СЕТ СН'!$I$5-'СЕТ СН'!$I$20</f>
        <v>3579.09696532</v>
      </c>
      <c r="E125" s="36">
        <f>SUMIFS(СВЦЭМ!$C$39:$C$782,СВЦЭМ!$A$39:$A$782,$A125,СВЦЭМ!$B$39:$B$782,E$119)+'СЕТ СН'!$I$12+СВЦЭМ!$D$10+'СЕТ СН'!$I$5-'СЕТ СН'!$I$20</f>
        <v>3579.6668827000003</v>
      </c>
      <c r="F125" s="36">
        <f>SUMIFS(СВЦЭМ!$C$39:$C$782,СВЦЭМ!$A$39:$A$782,$A125,СВЦЭМ!$B$39:$B$782,F$119)+'СЕТ СН'!$I$12+СВЦЭМ!$D$10+'СЕТ СН'!$I$5-'СЕТ СН'!$I$20</f>
        <v>3579.2037822299999</v>
      </c>
      <c r="G125" s="36">
        <f>SUMIFS(СВЦЭМ!$C$39:$C$782,СВЦЭМ!$A$39:$A$782,$A125,СВЦЭМ!$B$39:$B$782,G$119)+'СЕТ СН'!$I$12+СВЦЭМ!$D$10+'СЕТ СН'!$I$5-'СЕТ СН'!$I$20</f>
        <v>3588.9063018699999</v>
      </c>
      <c r="H125" s="36">
        <f>SUMIFS(СВЦЭМ!$C$39:$C$782,СВЦЭМ!$A$39:$A$782,$A125,СВЦЭМ!$B$39:$B$782,H$119)+'СЕТ СН'!$I$12+СВЦЭМ!$D$10+'СЕТ СН'!$I$5-'СЕТ СН'!$I$20</f>
        <v>3583.8027005600002</v>
      </c>
      <c r="I125" s="36">
        <f>SUMIFS(СВЦЭМ!$C$39:$C$782,СВЦЭМ!$A$39:$A$782,$A125,СВЦЭМ!$B$39:$B$782,I$119)+'СЕТ СН'!$I$12+СВЦЭМ!$D$10+'СЕТ СН'!$I$5-'СЕТ СН'!$I$20</f>
        <v>3543.2892287700001</v>
      </c>
      <c r="J125" s="36">
        <f>SUMIFS(СВЦЭМ!$C$39:$C$782,СВЦЭМ!$A$39:$A$782,$A125,СВЦЭМ!$B$39:$B$782,J$119)+'СЕТ СН'!$I$12+СВЦЭМ!$D$10+'СЕТ СН'!$I$5-'СЕТ СН'!$I$20</f>
        <v>3504.2598827600004</v>
      </c>
      <c r="K125" s="36">
        <f>SUMIFS(СВЦЭМ!$C$39:$C$782,СВЦЭМ!$A$39:$A$782,$A125,СВЦЭМ!$B$39:$B$782,K$119)+'СЕТ СН'!$I$12+СВЦЭМ!$D$10+'СЕТ СН'!$I$5-'СЕТ СН'!$I$20</f>
        <v>3479.3361311400004</v>
      </c>
      <c r="L125" s="36">
        <f>SUMIFS(СВЦЭМ!$C$39:$C$782,СВЦЭМ!$A$39:$A$782,$A125,СВЦЭМ!$B$39:$B$782,L$119)+'СЕТ СН'!$I$12+СВЦЭМ!$D$10+'СЕТ СН'!$I$5-'СЕТ СН'!$I$20</f>
        <v>3475.7240435000003</v>
      </c>
      <c r="M125" s="36">
        <f>SUMIFS(СВЦЭМ!$C$39:$C$782,СВЦЭМ!$A$39:$A$782,$A125,СВЦЭМ!$B$39:$B$782,M$119)+'СЕТ СН'!$I$12+СВЦЭМ!$D$10+'СЕТ СН'!$I$5-'СЕТ СН'!$I$20</f>
        <v>3504.95797812</v>
      </c>
      <c r="N125" s="36">
        <f>SUMIFS(СВЦЭМ!$C$39:$C$782,СВЦЭМ!$A$39:$A$782,$A125,СВЦЭМ!$B$39:$B$782,N$119)+'СЕТ СН'!$I$12+СВЦЭМ!$D$10+'СЕТ СН'!$I$5-'СЕТ СН'!$I$20</f>
        <v>3534.9934010500001</v>
      </c>
      <c r="O125" s="36">
        <f>SUMIFS(СВЦЭМ!$C$39:$C$782,СВЦЭМ!$A$39:$A$782,$A125,СВЦЭМ!$B$39:$B$782,O$119)+'СЕТ СН'!$I$12+СВЦЭМ!$D$10+'СЕТ СН'!$I$5-'СЕТ СН'!$I$20</f>
        <v>3536.86955708</v>
      </c>
      <c r="P125" s="36">
        <f>SUMIFS(СВЦЭМ!$C$39:$C$782,СВЦЭМ!$A$39:$A$782,$A125,СВЦЭМ!$B$39:$B$782,P$119)+'СЕТ СН'!$I$12+СВЦЭМ!$D$10+'СЕТ СН'!$I$5-'СЕТ СН'!$I$20</f>
        <v>3544.7322104599998</v>
      </c>
      <c r="Q125" s="36">
        <f>SUMIFS(СВЦЭМ!$C$39:$C$782,СВЦЭМ!$A$39:$A$782,$A125,СВЦЭМ!$B$39:$B$782,Q$119)+'СЕТ СН'!$I$12+СВЦЭМ!$D$10+'СЕТ СН'!$I$5-'СЕТ СН'!$I$20</f>
        <v>3537.7391987300002</v>
      </c>
      <c r="R125" s="36">
        <f>SUMIFS(СВЦЭМ!$C$39:$C$782,СВЦЭМ!$A$39:$A$782,$A125,СВЦЭМ!$B$39:$B$782,R$119)+'СЕТ СН'!$I$12+СВЦЭМ!$D$10+'СЕТ СН'!$I$5-'СЕТ СН'!$I$20</f>
        <v>3500.50368609</v>
      </c>
      <c r="S125" s="36">
        <f>SUMIFS(СВЦЭМ!$C$39:$C$782,СВЦЭМ!$A$39:$A$782,$A125,СВЦЭМ!$B$39:$B$782,S$119)+'СЕТ СН'!$I$12+СВЦЭМ!$D$10+'СЕТ СН'!$I$5-'СЕТ СН'!$I$20</f>
        <v>3460.2990053400003</v>
      </c>
      <c r="T125" s="36">
        <f>SUMIFS(СВЦЭМ!$C$39:$C$782,СВЦЭМ!$A$39:$A$782,$A125,СВЦЭМ!$B$39:$B$782,T$119)+'СЕТ СН'!$I$12+СВЦЭМ!$D$10+'СЕТ СН'!$I$5-'СЕТ СН'!$I$20</f>
        <v>3467.9486488700004</v>
      </c>
      <c r="U125" s="36">
        <f>SUMIFS(СВЦЭМ!$C$39:$C$782,СВЦЭМ!$A$39:$A$782,$A125,СВЦЭМ!$B$39:$B$782,U$119)+'СЕТ СН'!$I$12+СВЦЭМ!$D$10+'СЕТ СН'!$I$5-'СЕТ СН'!$I$20</f>
        <v>3472.4813608700001</v>
      </c>
      <c r="V125" s="36">
        <f>SUMIFS(СВЦЭМ!$C$39:$C$782,СВЦЭМ!$A$39:$A$782,$A125,СВЦЭМ!$B$39:$B$782,V$119)+'СЕТ СН'!$I$12+СВЦЭМ!$D$10+'СЕТ СН'!$I$5-'СЕТ СН'!$I$20</f>
        <v>3504.9336860800004</v>
      </c>
      <c r="W125" s="36">
        <f>SUMIFS(СВЦЭМ!$C$39:$C$782,СВЦЭМ!$A$39:$A$782,$A125,СВЦЭМ!$B$39:$B$782,W$119)+'СЕТ СН'!$I$12+СВЦЭМ!$D$10+'СЕТ СН'!$I$5-'СЕТ СН'!$I$20</f>
        <v>3532.2162468300003</v>
      </c>
      <c r="X125" s="36">
        <f>SUMIFS(СВЦЭМ!$C$39:$C$782,СВЦЭМ!$A$39:$A$782,$A125,СВЦЭМ!$B$39:$B$782,X$119)+'СЕТ СН'!$I$12+СВЦЭМ!$D$10+'СЕТ СН'!$I$5-'СЕТ СН'!$I$20</f>
        <v>3567.35557217</v>
      </c>
      <c r="Y125" s="36">
        <f>SUMIFS(СВЦЭМ!$C$39:$C$782,СВЦЭМ!$A$39:$A$782,$A125,СВЦЭМ!$B$39:$B$782,Y$119)+'СЕТ СН'!$I$12+СВЦЭМ!$D$10+'СЕТ СН'!$I$5-'СЕТ СН'!$I$20</f>
        <v>3608.8033938600001</v>
      </c>
    </row>
    <row r="126" spans="1:27" ht="15.75" x14ac:dyDescent="0.2">
      <c r="A126" s="35">
        <f t="shared" si="3"/>
        <v>44872</v>
      </c>
      <c r="B126" s="36">
        <f>SUMIFS(СВЦЭМ!$C$39:$C$782,СВЦЭМ!$A$39:$A$782,$A126,СВЦЭМ!$B$39:$B$782,B$119)+'СЕТ СН'!$I$12+СВЦЭМ!$D$10+'СЕТ СН'!$I$5-'СЕТ СН'!$I$20</f>
        <v>3628.5376967000002</v>
      </c>
      <c r="C126" s="36">
        <f>SUMIFS(СВЦЭМ!$C$39:$C$782,СВЦЭМ!$A$39:$A$782,$A126,СВЦЭМ!$B$39:$B$782,C$119)+'СЕТ СН'!$I$12+СВЦЭМ!$D$10+'СЕТ СН'!$I$5-'СЕТ СН'!$I$20</f>
        <v>3672.2671676099999</v>
      </c>
      <c r="D126" s="36">
        <f>SUMIFS(СВЦЭМ!$C$39:$C$782,СВЦЭМ!$A$39:$A$782,$A126,СВЦЭМ!$B$39:$B$782,D$119)+'СЕТ СН'!$I$12+СВЦЭМ!$D$10+'СЕТ СН'!$I$5-'СЕТ СН'!$I$20</f>
        <v>3712.9876486499998</v>
      </c>
      <c r="E126" s="36">
        <f>SUMIFS(СВЦЭМ!$C$39:$C$782,СВЦЭМ!$A$39:$A$782,$A126,СВЦЭМ!$B$39:$B$782,E$119)+'СЕТ СН'!$I$12+СВЦЭМ!$D$10+'СЕТ СН'!$I$5-'СЕТ СН'!$I$20</f>
        <v>3703.8507632999999</v>
      </c>
      <c r="F126" s="36">
        <f>SUMIFS(СВЦЭМ!$C$39:$C$782,СВЦЭМ!$A$39:$A$782,$A126,СВЦЭМ!$B$39:$B$782,F$119)+'СЕТ СН'!$I$12+СВЦЭМ!$D$10+'СЕТ СН'!$I$5-'СЕТ СН'!$I$20</f>
        <v>3699.7110164400001</v>
      </c>
      <c r="G126" s="36">
        <f>SUMIFS(СВЦЭМ!$C$39:$C$782,СВЦЭМ!$A$39:$A$782,$A126,СВЦЭМ!$B$39:$B$782,G$119)+'СЕТ СН'!$I$12+СВЦЭМ!$D$10+'СЕТ СН'!$I$5-'СЕТ СН'!$I$20</f>
        <v>3705.4699156200004</v>
      </c>
      <c r="H126" s="36">
        <f>SUMIFS(СВЦЭМ!$C$39:$C$782,СВЦЭМ!$A$39:$A$782,$A126,СВЦЭМ!$B$39:$B$782,H$119)+'СЕТ СН'!$I$12+СВЦЭМ!$D$10+'СЕТ СН'!$I$5-'СЕТ СН'!$I$20</f>
        <v>3657.46767765</v>
      </c>
      <c r="I126" s="36">
        <f>SUMIFS(СВЦЭМ!$C$39:$C$782,СВЦЭМ!$A$39:$A$782,$A126,СВЦЭМ!$B$39:$B$782,I$119)+'СЕТ СН'!$I$12+СВЦЭМ!$D$10+'СЕТ СН'!$I$5-'СЕТ СН'!$I$20</f>
        <v>3610.2934150700003</v>
      </c>
      <c r="J126" s="36">
        <f>SUMIFS(СВЦЭМ!$C$39:$C$782,СВЦЭМ!$A$39:$A$782,$A126,СВЦЭМ!$B$39:$B$782,J$119)+'СЕТ СН'!$I$12+СВЦЭМ!$D$10+'СЕТ СН'!$I$5-'СЕТ СН'!$I$20</f>
        <v>3567.9971534599999</v>
      </c>
      <c r="K126" s="36">
        <f>SUMIFS(СВЦЭМ!$C$39:$C$782,СВЦЭМ!$A$39:$A$782,$A126,СВЦЭМ!$B$39:$B$782,K$119)+'СЕТ СН'!$I$12+СВЦЭМ!$D$10+'СЕТ СН'!$I$5-'СЕТ СН'!$I$20</f>
        <v>3557.4366313700002</v>
      </c>
      <c r="L126" s="36">
        <f>SUMIFS(СВЦЭМ!$C$39:$C$782,СВЦЭМ!$A$39:$A$782,$A126,СВЦЭМ!$B$39:$B$782,L$119)+'СЕТ СН'!$I$12+СВЦЭМ!$D$10+'СЕТ СН'!$I$5-'СЕТ СН'!$I$20</f>
        <v>3558.3167549999998</v>
      </c>
      <c r="M126" s="36">
        <f>SUMIFS(СВЦЭМ!$C$39:$C$782,СВЦЭМ!$A$39:$A$782,$A126,СВЦЭМ!$B$39:$B$782,M$119)+'СЕТ СН'!$I$12+СВЦЭМ!$D$10+'СЕТ СН'!$I$5-'СЕТ СН'!$I$20</f>
        <v>3570.8560911900004</v>
      </c>
      <c r="N126" s="36">
        <f>SUMIFS(СВЦЭМ!$C$39:$C$782,СВЦЭМ!$A$39:$A$782,$A126,СВЦЭМ!$B$39:$B$782,N$119)+'СЕТ СН'!$I$12+СВЦЭМ!$D$10+'СЕТ СН'!$I$5-'СЕТ СН'!$I$20</f>
        <v>3576.0854559199997</v>
      </c>
      <c r="O126" s="36">
        <f>SUMIFS(СВЦЭМ!$C$39:$C$782,СВЦЭМ!$A$39:$A$782,$A126,СВЦЭМ!$B$39:$B$782,O$119)+'СЕТ СН'!$I$12+СВЦЭМ!$D$10+'СЕТ СН'!$I$5-'СЕТ СН'!$I$20</f>
        <v>3566.5883492600001</v>
      </c>
      <c r="P126" s="36">
        <f>SUMIFS(СВЦЭМ!$C$39:$C$782,СВЦЭМ!$A$39:$A$782,$A126,СВЦЭМ!$B$39:$B$782,P$119)+'СЕТ СН'!$I$12+СВЦЭМ!$D$10+'СЕТ СН'!$I$5-'СЕТ СН'!$I$20</f>
        <v>3582.2849431200002</v>
      </c>
      <c r="Q126" s="36">
        <f>SUMIFS(СВЦЭМ!$C$39:$C$782,СВЦЭМ!$A$39:$A$782,$A126,СВЦЭМ!$B$39:$B$782,Q$119)+'СЕТ СН'!$I$12+СВЦЭМ!$D$10+'СЕТ СН'!$I$5-'СЕТ СН'!$I$20</f>
        <v>3614.5439167</v>
      </c>
      <c r="R126" s="36">
        <f>SUMIFS(СВЦЭМ!$C$39:$C$782,СВЦЭМ!$A$39:$A$782,$A126,СВЦЭМ!$B$39:$B$782,R$119)+'СЕТ СН'!$I$12+СВЦЭМ!$D$10+'СЕТ СН'!$I$5-'СЕТ СН'!$I$20</f>
        <v>3584.15226923</v>
      </c>
      <c r="S126" s="36">
        <f>SUMIFS(СВЦЭМ!$C$39:$C$782,СВЦЭМ!$A$39:$A$782,$A126,СВЦЭМ!$B$39:$B$782,S$119)+'СЕТ СН'!$I$12+СВЦЭМ!$D$10+'СЕТ СН'!$I$5-'СЕТ СН'!$I$20</f>
        <v>3560.7394010500002</v>
      </c>
      <c r="T126" s="36">
        <f>SUMIFS(СВЦЭМ!$C$39:$C$782,СВЦЭМ!$A$39:$A$782,$A126,СВЦЭМ!$B$39:$B$782,T$119)+'СЕТ СН'!$I$12+СВЦЭМ!$D$10+'СЕТ СН'!$I$5-'СЕТ СН'!$I$20</f>
        <v>3569.8910062800001</v>
      </c>
      <c r="U126" s="36">
        <f>SUMIFS(СВЦЭМ!$C$39:$C$782,СВЦЭМ!$A$39:$A$782,$A126,СВЦЭМ!$B$39:$B$782,U$119)+'СЕТ СН'!$I$12+СВЦЭМ!$D$10+'СЕТ СН'!$I$5-'СЕТ СН'!$I$20</f>
        <v>3567.22174202</v>
      </c>
      <c r="V126" s="36">
        <f>SUMIFS(СВЦЭМ!$C$39:$C$782,СВЦЭМ!$A$39:$A$782,$A126,СВЦЭМ!$B$39:$B$782,V$119)+'СЕТ СН'!$I$12+СВЦЭМ!$D$10+'СЕТ СН'!$I$5-'СЕТ СН'!$I$20</f>
        <v>3554.4264152800001</v>
      </c>
      <c r="W126" s="36">
        <f>SUMIFS(СВЦЭМ!$C$39:$C$782,СВЦЭМ!$A$39:$A$782,$A126,СВЦЭМ!$B$39:$B$782,W$119)+'СЕТ СН'!$I$12+СВЦЭМ!$D$10+'СЕТ СН'!$I$5-'СЕТ СН'!$I$20</f>
        <v>3563.9753968700002</v>
      </c>
      <c r="X126" s="36">
        <f>SUMIFS(СВЦЭМ!$C$39:$C$782,СВЦЭМ!$A$39:$A$782,$A126,СВЦЭМ!$B$39:$B$782,X$119)+'СЕТ СН'!$I$12+СВЦЭМ!$D$10+'СЕТ СН'!$I$5-'СЕТ СН'!$I$20</f>
        <v>3597.76981325</v>
      </c>
      <c r="Y126" s="36">
        <f>SUMIFS(СВЦЭМ!$C$39:$C$782,СВЦЭМ!$A$39:$A$782,$A126,СВЦЭМ!$B$39:$B$782,Y$119)+'СЕТ СН'!$I$12+СВЦЭМ!$D$10+'СЕТ СН'!$I$5-'СЕТ СН'!$I$20</f>
        <v>3600.7738436600002</v>
      </c>
    </row>
    <row r="127" spans="1:27" ht="15.75" x14ac:dyDescent="0.2">
      <c r="A127" s="35">
        <f t="shared" si="3"/>
        <v>44873</v>
      </c>
      <c r="B127" s="36">
        <f>SUMIFS(СВЦЭМ!$C$39:$C$782,СВЦЭМ!$A$39:$A$782,$A127,СВЦЭМ!$B$39:$B$782,B$119)+'СЕТ СН'!$I$12+СВЦЭМ!$D$10+'СЕТ СН'!$I$5-'СЕТ СН'!$I$20</f>
        <v>3617.3705339200001</v>
      </c>
      <c r="C127" s="36">
        <f>SUMIFS(СВЦЭМ!$C$39:$C$782,СВЦЭМ!$A$39:$A$782,$A127,СВЦЭМ!$B$39:$B$782,C$119)+'СЕТ СН'!$I$12+СВЦЭМ!$D$10+'СЕТ СН'!$I$5-'СЕТ СН'!$I$20</f>
        <v>3657.97400535</v>
      </c>
      <c r="D127" s="36">
        <f>SUMIFS(СВЦЭМ!$C$39:$C$782,СВЦЭМ!$A$39:$A$782,$A127,СВЦЭМ!$B$39:$B$782,D$119)+'СЕТ СН'!$I$12+СВЦЭМ!$D$10+'СЕТ СН'!$I$5-'СЕТ СН'!$I$20</f>
        <v>3703.9533010200003</v>
      </c>
      <c r="E127" s="36">
        <f>SUMIFS(СВЦЭМ!$C$39:$C$782,СВЦЭМ!$A$39:$A$782,$A127,СВЦЭМ!$B$39:$B$782,E$119)+'СЕТ СН'!$I$12+СВЦЭМ!$D$10+'СЕТ СН'!$I$5-'СЕТ СН'!$I$20</f>
        <v>3692.9656967800001</v>
      </c>
      <c r="F127" s="36">
        <f>SUMIFS(СВЦЭМ!$C$39:$C$782,СВЦЭМ!$A$39:$A$782,$A127,СВЦЭМ!$B$39:$B$782,F$119)+'СЕТ СН'!$I$12+СВЦЭМ!$D$10+'СЕТ СН'!$I$5-'СЕТ СН'!$I$20</f>
        <v>3684.46335486</v>
      </c>
      <c r="G127" s="36">
        <f>SUMIFS(СВЦЭМ!$C$39:$C$782,СВЦЭМ!$A$39:$A$782,$A127,СВЦЭМ!$B$39:$B$782,G$119)+'СЕТ СН'!$I$12+СВЦЭМ!$D$10+'СЕТ СН'!$I$5-'СЕТ СН'!$I$20</f>
        <v>3707.7148154699998</v>
      </c>
      <c r="H127" s="36">
        <f>SUMIFS(СВЦЭМ!$C$39:$C$782,СВЦЭМ!$A$39:$A$782,$A127,СВЦЭМ!$B$39:$B$782,H$119)+'СЕТ СН'!$I$12+СВЦЭМ!$D$10+'СЕТ СН'!$I$5-'СЕТ СН'!$I$20</f>
        <v>3658.98850868</v>
      </c>
      <c r="I127" s="36">
        <f>SUMIFS(СВЦЭМ!$C$39:$C$782,СВЦЭМ!$A$39:$A$782,$A127,СВЦЭМ!$B$39:$B$782,I$119)+'СЕТ СН'!$I$12+СВЦЭМ!$D$10+'СЕТ СН'!$I$5-'СЕТ СН'!$I$20</f>
        <v>3648.80694494</v>
      </c>
      <c r="J127" s="36">
        <f>SUMIFS(СВЦЭМ!$C$39:$C$782,СВЦЭМ!$A$39:$A$782,$A127,СВЦЭМ!$B$39:$B$782,J$119)+'СЕТ СН'!$I$12+СВЦЭМ!$D$10+'СЕТ СН'!$I$5-'СЕТ СН'!$I$20</f>
        <v>3609.8125462600001</v>
      </c>
      <c r="K127" s="36">
        <f>SUMIFS(СВЦЭМ!$C$39:$C$782,СВЦЭМ!$A$39:$A$782,$A127,СВЦЭМ!$B$39:$B$782,K$119)+'СЕТ СН'!$I$12+СВЦЭМ!$D$10+'СЕТ СН'!$I$5-'СЕТ СН'!$I$20</f>
        <v>3580.58315111</v>
      </c>
      <c r="L127" s="36">
        <f>SUMIFS(СВЦЭМ!$C$39:$C$782,СВЦЭМ!$A$39:$A$782,$A127,СВЦЭМ!$B$39:$B$782,L$119)+'СЕТ СН'!$I$12+СВЦЭМ!$D$10+'СЕТ СН'!$I$5-'СЕТ СН'!$I$20</f>
        <v>3570.5598369899999</v>
      </c>
      <c r="M127" s="36">
        <f>SUMIFS(СВЦЭМ!$C$39:$C$782,СВЦЭМ!$A$39:$A$782,$A127,СВЦЭМ!$B$39:$B$782,M$119)+'СЕТ СН'!$I$12+СВЦЭМ!$D$10+'СЕТ СН'!$I$5-'СЕТ СН'!$I$20</f>
        <v>3574.79640303</v>
      </c>
      <c r="N127" s="36">
        <f>SUMIFS(СВЦЭМ!$C$39:$C$782,СВЦЭМ!$A$39:$A$782,$A127,СВЦЭМ!$B$39:$B$782,N$119)+'СЕТ СН'!$I$12+СВЦЭМ!$D$10+'СЕТ СН'!$I$5-'СЕТ СН'!$I$20</f>
        <v>3579.8321725599999</v>
      </c>
      <c r="O127" s="36">
        <f>SUMIFS(СВЦЭМ!$C$39:$C$782,СВЦЭМ!$A$39:$A$782,$A127,СВЦЭМ!$B$39:$B$782,O$119)+'СЕТ СН'!$I$12+СВЦЭМ!$D$10+'СЕТ СН'!$I$5-'СЕТ СН'!$I$20</f>
        <v>3573.4057630699999</v>
      </c>
      <c r="P127" s="36">
        <f>SUMIFS(СВЦЭМ!$C$39:$C$782,СВЦЭМ!$A$39:$A$782,$A127,СВЦЭМ!$B$39:$B$782,P$119)+'СЕТ СН'!$I$12+СВЦЭМ!$D$10+'СЕТ СН'!$I$5-'СЕТ СН'!$I$20</f>
        <v>3584.0239667300002</v>
      </c>
      <c r="Q127" s="36">
        <f>SUMIFS(СВЦЭМ!$C$39:$C$782,СВЦЭМ!$A$39:$A$782,$A127,СВЦЭМ!$B$39:$B$782,Q$119)+'СЕТ СН'!$I$12+СВЦЭМ!$D$10+'СЕТ СН'!$I$5-'СЕТ СН'!$I$20</f>
        <v>3610.7494376100003</v>
      </c>
      <c r="R127" s="36">
        <f>SUMIFS(СВЦЭМ!$C$39:$C$782,СВЦЭМ!$A$39:$A$782,$A127,СВЦЭМ!$B$39:$B$782,R$119)+'СЕТ СН'!$I$12+СВЦЭМ!$D$10+'СЕТ СН'!$I$5-'СЕТ СН'!$I$20</f>
        <v>3603.5942733299999</v>
      </c>
      <c r="S127" s="36">
        <f>SUMIFS(СВЦЭМ!$C$39:$C$782,СВЦЭМ!$A$39:$A$782,$A127,СВЦЭМ!$B$39:$B$782,S$119)+'СЕТ СН'!$I$12+СВЦЭМ!$D$10+'СЕТ СН'!$I$5-'СЕТ СН'!$I$20</f>
        <v>3591.0202427499999</v>
      </c>
      <c r="T127" s="36">
        <f>SUMIFS(СВЦЭМ!$C$39:$C$782,СВЦЭМ!$A$39:$A$782,$A127,СВЦЭМ!$B$39:$B$782,T$119)+'СЕТ СН'!$I$12+СВЦЭМ!$D$10+'СЕТ СН'!$I$5-'СЕТ СН'!$I$20</f>
        <v>3580.38772445</v>
      </c>
      <c r="U127" s="36">
        <f>SUMIFS(СВЦЭМ!$C$39:$C$782,СВЦЭМ!$A$39:$A$782,$A127,СВЦЭМ!$B$39:$B$782,U$119)+'СЕТ СН'!$I$12+СВЦЭМ!$D$10+'СЕТ СН'!$I$5-'СЕТ СН'!$I$20</f>
        <v>3578.8145576799998</v>
      </c>
      <c r="V127" s="36">
        <f>SUMIFS(СВЦЭМ!$C$39:$C$782,СВЦЭМ!$A$39:$A$782,$A127,СВЦЭМ!$B$39:$B$782,V$119)+'СЕТ СН'!$I$12+СВЦЭМ!$D$10+'СЕТ СН'!$I$5-'СЕТ СН'!$I$20</f>
        <v>3588.0163985600002</v>
      </c>
      <c r="W127" s="36">
        <f>SUMIFS(СВЦЭМ!$C$39:$C$782,СВЦЭМ!$A$39:$A$782,$A127,СВЦЭМ!$B$39:$B$782,W$119)+'СЕТ СН'!$I$12+СВЦЭМ!$D$10+'СЕТ СН'!$I$5-'СЕТ СН'!$I$20</f>
        <v>3587.40975789</v>
      </c>
      <c r="X127" s="36">
        <f>SUMIFS(СВЦЭМ!$C$39:$C$782,СВЦЭМ!$A$39:$A$782,$A127,СВЦЭМ!$B$39:$B$782,X$119)+'СЕТ СН'!$I$12+СВЦЭМ!$D$10+'СЕТ СН'!$I$5-'СЕТ СН'!$I$20</f>
        <v>3590.0188999700003</v>
      </c>
      <c r="Y127" s="36">
        <f>SUMIFS(СВЦЭМ!$C$39:$C$782,СВЦЭМ!$A$39:$A$782,$A127,СВЦЭМ!$B$39:$B$782,Y$119)+'СЕТ СН'!$I$12+СВЦЭМ!$D$10+'СЕТ СН'!$I$5-'СЕТ СН'!$I$20</f>
        <v>3601.7685766</v>
      </c>
    </row>
    <row r="128" spans="1:27" ht="15.75" x14ac:dyDescent="0.2">
      <c r="A128" s="35">
        <f t="shared" si="3"/>
        <v>44874</v>
      </c>
      <c r="B128" s="36">
        <f>SUMIFS(СВЦЭМ!$C$39:$C$782,СВЦЭМ!$A$39:$A$782,$A128,СВЦЭМ!$B$39:$B$782,B$119)+'СЕТ СН'!$I$12+СВЦЭМ!$D$10+'СЕТ СН'!$I$5-'СЕТ СН'!$I$20</f>
        <v>3761.5659925199998</v>
      </c>
      <c r="C128" s="36">
        <f>SUMIFS(СВЦЭМ!$C$39:$C$782,СВЦЭМ!$A$39:$A$782,$A128,СВЦЭМ!$B$39:$B$782,C$119)+'СЕТ СН'!$I$12+СВЦЭМ!$D$10+'СЕТ СН'!$I$5-'СЕТ СН'!$I$20</f>
        <v>3763.0976303900002</v>
      </c>
      <c r="D128" s="36">
        <f>SUMIFS(СВЦЭМ!$C$39:$C$782,СВЦЭМ!$A$39:$A$782,$A128,СВЦЭМ!$B$39:$B$782,D$119)+'СЕТ СН'!$I$12+СВЦЭМ!$D$10+'СЕТ СН'!$I$5-'СЕТ СН'!$I$20</f>
        <v>3778.8528074400001</v>
      </c>
      <c r="E128" s="36">
        <f>SUMIFS(СВЦЭМ!$C$39:$C$782,СВЦЭМ!$A$39:$A$782,$A128,СВЦЭМ!$B$39:$B$782,E$119)+'СЕТ СН'!$I$12+СВЦЭМ!$D$10+'СЕТ СН'!$I$5-'СЕТ СН'!$I$20</f>
        <v>3765.9150945400002</v>
      </c>
      <c r="F128" s="36">
        <f>SUMIFS(СВЦЭМ!$C$39:$C$782,СВЦЭМ!$A$39:$A$782,$A128,СВЦЭМ!$B$39:$B$782,F$119)+'СЕТ СН'!$I$12+СВЦЭМ!$D$10+'СЕТ СН'!$I$5-'СЕТ СН'!$I$20</f>
        <v>3755.1598681100004</v>
      </c>
      <c r="G128" s="36">
        <f>SUMIFS(СВЦЭМ!$C$39:$C$782,СВЦЭМ!$A$39:$A$782,$A128,СВЦЭМ!$B$39:$B$782,G$119)+'СЕТ СН'!$I$12+СВЦЭМ!$D$10+'СЕТ СН'!$I$5-'СЕТ СН'!$I$20</f>
        <v>3758.4700265600004</v>
      </c>
      <c r="H128" s="36">
        <f>SUMIFS(СВЦЭМ!$C$39:$C$782,СВЦЭМ!$A$39:$A$782,$A128,СВЦЭМ!$B$39:$B$782,H$119)+'СЕТ СН'!$I$12+СВЦЭМ!$D$10+'СЕТ СН'!$I$5-'СЕТ СН'!$I$20</f>
        <v>3704.5010569699998</v>
      </c>
      <c r="I128" s="36">
        <f>SUMIFS(СВЦЭМ!$C$39:$C$782,СВЦЭМ!$A$39:$A$782,$A128,СВЦЭМ!$B$39:$B$782,I$119)+'СЕТ СН'!$I$12+СВЦЭМ!$D$10+'СЕТ СН'!$I$5-'СЕТ СН'!$I$20</f>
        <v>3660.9514730199999</v>
      </c>
      <c r="J128" s="36">
        <f>SUMIFS(СВЦЭМ!$C$39:$C$782,СВЦЭМ!$A$39:$A$782,$A128,СВЦЭМ!$B$39:$B$782,J$119)+'СЕТ СН'!$I$12+СВЦЭМ!$D$10+'СЕТ СН'!$I$5-'СЕТ СН'!$I$20</f>
        <v>3638.354417</v>
      </c>
      <c r="K128" s="36">
        <f>SUMIFS(СВЦЭМ!$C$39:$C$782,СВЦЭМ!$A$39:$A$782,$A128,СВЦЭМ!$B$39:$B$782,K$119)+'СЕТ СН'!$I$12+СВЦЭМ!$D$10+'СЕТ СН'!$I$5-'СЕТ СН'!$I$20</f>
        <v>3650.2113527700003</v>
      </c>
      <c r="L128" s="36">
        <f>SUMIFS(СВЦЭМ!$C$39:$C$782,СВЦЭМ!$A$39:$A$782,$A128,СВЦЭМ!$B$39:$B$782,L$119)+'СЕТ СН'!$I$12+СВЦЭМ!$D$10+'СЕТ СН'!$I$5-'СЕТ СН'!$I$20</f>
        <v>3666.2032088400001</v>
      </c>
      <c r="M128" s="36">
        <f>SUMIFS(СВЦЭМ!$C$39:$C$782,СВЦЭМ!$A$39:$A$782,$A128,СВЦЭМ!$B$39:$B$782,M$119)+'СЕТ СН'!$I$12+СВЦЭМ!$D$10+'СЕТ СН'!$I$5-'СЕТ СН'!$I$20</f>
        <v>3684.8716334600003</v>
      </c>
      <c r="N128" s="36">
        <f>SUMIFS(СВЦЭМ!$C$39:$C$782,СВЦЭМ!$A$39:$A$782,$A128,СВЦЭМ!$B$39:$B$782,N$119)+'СЕТ СН'!$I$12+СВЦЭМ!$D$10+'СЕТ СН'!$I$5-'СЕТ СН'!$I$20</f>
        <v>3728.9278061700002</v>
      </c>
      <c r="O128" s="36">
        <f>SUMIFS(СВЦЭМ!$C$39:$C$782,СВЦЭМ!$A$39:$A$782,$A128,СВЦЭМ!$B$39:$B$782,O$119)+'СЕТ СН'!$I$12+СВЦЭМ!$D$10+'СЕТ СН'!$I$5-'СЕТ СН'!$I$20</f>
        <v>3720.9064021100003</v>
      </c>
      <c r="P128" s="36">
        <f>SUMIFS(СВЦЭМ!$C$39:$C$782,СВЦЭМ!$A$39:$A$782,$A128,СВЦЭМ!$B$39:$B$782,P$119)+'СЕТ СН'!$I$12+СВЦЭМ!$D$10+'СЕТ СН'!$I$5-'СЕТ СН'!$I$20</f>
        <v>3717.5239478800004</v>
      </c>
      <c r="Q128" s="36">
        <f>SUMIFS(СВЦЭМ!$C$39:$C$782,СВЦЭМ!$A$39:$A$782,$A128,СВЦЭМ!$B$39:$B$782,Q$119)+'СЕТ СН'!$I$12+СВЦЭМ!$D$10+'СЕТ СН'!$I$5-'СЕТ СН'!$I$20</f>
        <v>3686.6286261200003</v>
      </c>
      <c r="R128" s="36">
        <f>SUMIFS(СВЦЭМ!$C$39:$C$782,СВЦЭМ!$A$39:$A$782,$A128,СВЦЭМ!$B$39:$B$782,R$119)+'СЕТ СН'!$I$12+СВЦЭМ!$D$10+'СЕТ СН'!$I$5-'СЕТ СН'!$I$20</f>
        <v>3666.6700531200004</v>
      </c>
      <c r="S128" s="36">
        <f>SUMIFS(СВЦЭМ!$C$39:$C$782,СВЦЭМ!$A$39:$A$782,$A128,СВЦЭМ!$B$39:$B$782,S$119)+'СЕТ СН'!$I$12+СВЦЭМ!$D$10+'СЕТ СН'!$I$5-'СЕТ СН'!$I$20</f>
        <v>3633.0285856199998</v>
      </c>
      <c r="T128" s="36">
        <f>SUMIFS(СВЦЭМ!$C$39:$C$782,СВЦЭМ!$A$39:$A$782,$A128,СВЦЭМ!$B$39:$B$782,T$119)+'СЕТ СН'!$I$12+СВЦЭМ!$D$10+'СЕТ СН'!$I$5-'СЕТ СН'!$I$20</f>
        <v>3675.6661780599998</v>
      </c>
      <c r="U128" s="36">
        <f>SUMIFS(СВЦЭМ!$C$39:$C$782,СВЦЭМ!$A$39:$A$782,$A128,СВЦЭМ!$B$39:$B$782,U$119)+'СЕТ СН'!$I$12+СВЦЭМ!$D$10+'СЕТ СН'!$I$5-'СЕТ СН'!$I$20</f>
        <v>3674.28183885</v>
      </c>
      <c r="V128" s="36">
        <f>SUMIFS(СВЦЭМ!$C$39:$C$782,СВЦЭМ!$A$39:$A$782,$A128,СВЦЭМ!$B$39:$B$782,V$119)+'СЕТ СН'!$I$12+СВЦЭМ!$D$10+'СЕТ СН'!$I$5-'СЕТ СН'!$I$20</f>
        <v>3698.87349124</v>
      </c>
      <c r="W128" s="36">
        <f>SUMIFS(СВЦЭМ!$C$39:$C$782,СВЦЭМ!$A$39:$A$782,$A128,СВЦЭМ!$B$39:$B$782,W$119)+'СЕТ СН'!$I$12+СВЦЭМ!$D$10+'СЕТ СН'!$I$5-'СЕТ СН'!$I$20</f>
        <v>3591.77255565</v>
      </c>
      <c r="X128" s="36">
        <f>SUMIFS(СВЦЭМ!$C$39:$C$782,СВЦЭМ!$A$39:$A$782,$A128,СВЦЭМ!$B$39:$B$782,X$119)+'СЕТ СН'!$I$12+СВЦЭМ!$D$10+'СЕТ СН'!$I$5-'СЕТ СН'!$I$20</f>
        <v>3599.71538121</v>
      </c>
      <c r="Y128" s="36">
        <f>SUMIFS(СВЦЭМ!$C$39:$C$782,СВЦЭМ!$A$39:$A$782,$A128,СВЦЭМ!$B$39:$B$782,Y$119)+'СЕТ СН'!$I$12+СВЦЭМ!$D$10+'СЕТ СН'!$I$5-'СЕТ СН'!$I$20</f>
        <v>3570.7336104400001</v>
      </c>
    </row>
    <row r="129" spans="1:25" ht="15.75" x14ac:dyDescent="0.2">
      <c r="A129" s="35">
        <f t="shared" si="3"/>
        <v>44875</v>
      </c>
      <c r="B129" s="36">
        <f>SUMIFS(СВЦЭМ!$C$39:$C$782,СВЦЭМ!$A$39:$A$782,$A129,СВЦЭМ!$B$39:$B$782,B$119)+'СЕТ СН'!$I$12+СВЦЭМ!$D$10+'СЕТ СН'!$I$5-'СЕТ СН'!$I$20</f>
        <v>3677.4504580500002</v>
      </c>
      <c r="C129" s="36">
        <f>SUMIFS(СВЦЭМ!$C$39:$C$782,СВЦЭМ!$A$39:$A$782,$A129,СВЦЭМ!$B$39:$B$782,C$119)+'СЕТ СН'!$I$12+СВЦЭМ!$D$10+'СЕТ СН'!$I$5-'СЕТ СН'!$I$20</f>
        <v>3720.4974699599998</v>
      </c>
      <c r="D129" s="36">
        <f>SUMIFS(СВЦЭМ!$C$39:$C$782,СВЦЭМ!$A$39:$A$782,$A129,СВЦЭМ!$B$39:$B$782,D$119)+'СЕТ СН'!$I$12+СВЦЭМ!$D$10+'СЕТ СН'!$I$5-'СЕТ СН'!$I$20</f>
        <v>3782.72083862</v>
      </c>
      <c r="E129" s="36">
        <f>SUMIFS(СВЦЭМ!$C$39:$C$782,СВЦЭМ!$A$39:$A$782,$A129,СВЦЭМ!$B$39:$B$782,E$119)+'СЕТ СН'!$I$12+СВЦЭМ!$D$10+'СЕТ СН'!$I$5-'СЕТ СН'!$I$20</f>
        <v>3764.18657476</v>
      </c>
      <c r="F129" s="36">
        <f>SUMIFS(СВЦЭМ!$C$39:$C$782,СВЦЭМ!$A$39:$A$782,$A129,СВЦЭМ!$B$39:$B$782,F$119)+'СЕТ СН'!$I$12+СВЦЭМ!$D$10+'СЕТ СН'!$I$5-'СЕТ СН'!$I$20</f>
        <v>3783.0535914299999</v>
      </c>
      <c r="G129" s="36">
        <f>SUMIFS(СВЦЭМ!$C$39:$C$782,СВЦЭМ!$A$39:$A$782,$A129,СВЦЭМ!$B$39:$B$782,G$119)+'СЕТ СН'!$I$12+СВЦЭМ!$D$10+'СЕТ СН'!$I$5-'СЕТ СН'!$I$20</f>
        <v>3799.9845751000003</v>
      </c>
      <c r="H129" s="36">
        <f>SUMIFS(СВЦЭМ!$C$39:$C$782,СВЦЭМ!$A$39:$A$782,$A129,СВЦЭМ!$B$39:$B$782,H$119)+'СЕТ СН'!$I$12+СВЦЭМ!$D$10+'СЕТ СН'!$I$5-'СЕТ СН'!$I$20</f>
        <v>3753.3579387099999</v>
      </c>
      <c r="I129" s="36">
        <f>SUMIFS(СВЦЭМ!$C$39:$C$782,СВЦЭМ!$A$39:$A$782,$A129,СВЦЭМ!$B$39:$B$782,I$119)+'СЕТ СН'!$I$12+СВЦЭМ!$D$10+'СЕТ СН'!$I$5-'СЕТ СН'!$I$20</f>
        <v>3749.7209941600004</v>
      </c>
      <c r="J129" s="36">
        <f>SUMIFS(СВЦЭМ!$C$39:$C$782,СВЦЭМ!$A$39:$A$782,$A129,СВЦЭМ!$B$39:$B$782,J$119)+'СЕТ СН'!$I$12+СВЦЭМ!$D$10+'СЕТ СН'!$I$5-'СЕТ СН'!$I$20</f>
        <v>3719.95192468</v>
      </c>
      <c r="K129" s="36">
        <f>SUMIFS(СВЦЭМ!$C$39:$C$782,СВЦЭМ!$A$39:$A$782,$A129,СВЦЭМ!$B$39:$B$782,K$119)+'СЕТ СН'!$I$12+СВЦЭМ!$D$10+'СЕТ СН'!$I$5-'СЕТ СН'!$I$20</f>
        <v>3706.0582657700002</v>
      </c>
      <c r="L129" s="36">
        <f>SUMIFS(СВЦЭМ!$C$39:$C$782,СВЦЭМ!$A$39:$A$782,$A129,СВЦЭМ!$B$39:$B$782,L$119)+'СЕТ СН'!$I$12+СВЦЭМ!$D$10+'СЕТ СН'!$I$5-'СЕТ СН'!$I$20</f>
        <v>3726.3094058000001</v>
      </c>
      <c r="M129" s="36">
        <f>SUMIFS(СВЦЭМ!$C$39:$C$782,СВЦЭМ!$A$39:$A$782,$A129,СВЦЭМ!$B$39:$B$782,M$119)+'СЕТ СН'!$I$12+СВЦЭМ!$D$10+'СЕТ СН'!$I$5-'СЕТ СН'!$I$20</f>
        <v>3749.4557217400002</v>
      </c>
      <c r="N129" s="36">
        <f>SUMIFS(СВЦЭМ!$C$39:$C$782,СВЦЭМ!$A$39:$A$782,$A129,СВЦЭМ!$B$39:$B$782,N$119)+'СЕТ СН'!$I$12+СВЦЭМ!$D$10+'СЕТ СН'!$I$5-'СЕТ СН'!$I$20</f>
        <v>3760.3706179199999</v>
      </c>
      <c r="O129" s="36">
        <f>SUMIFS(СВЦЭМ!$C$39:$C$782,СВЦЭМ!$A$39:$A$782,$A129,СВЦЭМ!$B$39:$B$782,O$119)+'СЕТ СН'!$I$12+СВЦЭМ!$D$10+'СЕТ СН'!$I$5-'СЕТ СН'!$I$20</f>
        <v>3772.4480114500002</v>
      </c>
      <c r="P129" s="36">
        <f>SUMIFS(СВЦЭМ!$C$39:$C$782,СВЦЭМ!$A$39:$A$782,$A129,СВЦЭМ!$B$39:$B$782,P$119)+'СЕТ СН'!$I$12+СВЦЭМ!$D$10+'СЕТ СН'!$I$5-'СЕТ СН'!$I$20</f>
        <v>3785.6685427800003</v>
      </c>
      <c r="Q129" s="36">
        <f>SUMIFS(СВЦЭМ!$C$39:$C$782,СВЦЭМ!$A$39:$A$782,$A129,СВЦЭМ!$B$39:$B$782,Q$119)+'СЕТ СН'!$I$12+СВЦЭМ!$D$10+'СЕТ СН'!$I$5-'СЕТ СН'!$I$20</f>
        <v>3790.5191021700002</v>
      </c>
      <c r="R129" s="36">
        <f>SUMIFS(СВЦЭМ!$C$39:$C$782,СВЦЭМ!$A$39:$A$782,$A129,СВЦЭМ!$B$39:$B$782,R$119)+'СЕТ СН'!$I$12+СВЦЭМ!$D$10+'СЕТ СН'!$I$5-'СЕТ СН'!$I$20</f>
        <v>3783.7434424900002</v>
      </c>
      <c r="S129" s="36">
        <f>SUMIFS(СВЦЭМ!$C$39:$C$782,СВЦЭМ!$A$39:$A$782,$A129,СВЦЭМ!$B$39:$B$782,S$119)+'СЕТ СН'!$I$12+СВЦЭМ!$D$10+'СЕТ СН'!$I$5-'СЕТ СН'!$I$20</f>
        <v>3732.3610446000002</v>
      </c>
      <c r="T129" s="36">
        <f>SUMIFS(СВЦЭМ!$C$39:$C$782,СВЦЭМ!$A$39:$A$782,$A129,СВЦЭМ!$B$39:$B$782,T$119)+'СЕТ СН'!$I$12+СВЦЭМ!$D$10+'СЕТ СН'!$I$5-'СЕТ СН'!$I$20</f>
        <v>3682.16927278</v>
      </c>
      <c r="U129" s="36">
        <f>SUMIFS(СВЦЭМ!$C$39:$C$782,СВЦЭМ!$A$39:$A$782,$A129,СВЦЭМ!$B$39:$B$782,U$119)+'СЕТ СН'!$I$12+СВЦЭМ!$D$10+'СЕТ СН'!$I$5-'СЕТ СН'!$I$20</f>
        <v>3700.2992016400003</v>
      </c>
      <c r="V129" s="36">
        <f>SUMIFS(СВЦЭМ!$C$39:$C$782,СВЦЭМ!$A$39:$A$782,$A129,СВЦЭМ!$B$39:$B$782,V$119)+'СЕТ СН'!$I$12+СВЦЭМ!$D$10+'СЕТ СН'!$I$5-'СЕТ СН'!$I$20</f>
        <v>3714.9426823100002</v>
      </c>
      <c r="W129" s="36">
        <f>SUMIFS(СВЦЭМ!$C$39:$C$782,СВЦЭМ!$A$39:$A$782,$A129,СВЦЭМ!$B$39:$B$782,W$119)+'СЕТ СН'!$I$12+СВЦЭМ!$D$10+'СЕТ СН'!$I$5-'СЕТ СН'!$I$20</f>
        <v>3734.6743372700003</v>
      </c>
      <c r="X129" s="36">
        <f>SUMIFS(СВЦЭМ!$C$39:$C$782,СВЦЭМ!$A$39:$A$782,$A129,СВЦЭМ!$B$39:$B$782,X$119)+'СЕТ СН'!$I$12+СВЦЭМ!$D$10+'СЕТ СН'!$I$5-'СЕТ СН'!$I$20</f>
        <v>3758.6271720900004</v>
      </c>
      <c r="Y129" s="36">
        <f>SUMIFS(СВЦЭМ!$C$39:$C$782,СВЦЭМ!$A$39:$A$782,$A129,СВЦЭМ!$B$39:$B$782,Y$119)+'СЕТ СН'!$I$12+СВЦЭМ!$D$10+'СЕТ СН'!$I$5-'СЕТ СН'!$I$20</f>
        <v>3764.3699393000002</v>
      </c>
    </row>
    <row r="130" spans="1:25" ht="15.75" x14ac:dyDescent="0.2">
      <c r="A130" s="35">
        <f t="shared" si="3"/>
        <v>44876</v>
      </c>
      <c r="B130" s="36">
        <f>SUMIFS(СВЦЭМ!$C$39:$C$782,СВЦЭМ!$A$39:$A$782,$A130,СВЦЭМ!$B$39:$B$782,B$119)+'СЕТ СН'!$I$12+СВЦЭМ!$D$10+'СЕТ СН'!$I$5-'СЕТ СН'!$I$20</f>
        <v>3669.16650458</v>
      </c>
      <c r="C130" s="36">
        <f>SUMIFS(СВЦЭМ!$C$39:$C$782,СВЦЭМ!$A$39:$A$782,$A130,СВЦЭМ!$B$39:$B$782,C$119)+'СЕТ СН'!$I$12+СВЦЭМ!$D$10+'СЕТ СН'!$I$5-'СЕТ СН'!$I$20</f>
        <v>3782.2337715499998</v>
      </c>
      <c r="D130" s="36">
        <f>SUMIFS(СВЦЭМ!$C$39:$C$782,СВЦЭМ!$A$39:$A$782,$A130,СВЦЭМ!$B$39:$B$782,D$119)+'СЕТ СН'!$I$12+СВЦЭМ!$D$10+'СЕТ СН'!$I$5-'СЕТ СН'!$I$20</f>
        <v>3883.57745544</v>
      </c>
      <c r="E130" s="36">
        <f>SUMIFS(СВЦЭМ!$C$39:$C$782,СВЦЭМ!$A$39:$A$782,$A130,СВЦЭМ!$B$39:$B$782,E$119)+'СЕТ СН'!$I$12+СВЦЭМ!$D$10+'СЕТ СН'!$I$5-'СЕТ СН'!$I$20</f>
        <v>3883.2095884</v>
      </c>
      <c r="F130" s="36">
        <f>SUMIFS(СВЦЭМ!$C$39:$C$782,СВЦЭМ!$A$39:$A$782,$A130,СВЦЭМ!$B$39:$B$782,F$119)+'СЕТ СН'!$I$12+СВЦЭМ!$D$10+'СЕТ СН'!$I$5-'СЕТ СН'!$I$20</f>
        <v>3860.2481820800003</v>
      </c>
      <c r="G130" s="36">
        <f>SUMIFS(СВЦЭМ!$C$39:$C$782,СВЦЭМ!$A$39:$A$782,$A130,СВЦЭМ!$B$39:$B$782,G$119)+'СЕТ СН'!$I$12+СВЦЭМ!$D$10+'СЕТ СН'!$I$5-'СЕТ СН'!$I$20</f>
        <v>3850.4307552500004</v>
      </c>
      <c r="H130" s="36">
        <f>SUMIFS(СВЦЭМ!$C$39:$C$782,СВЦЭМ!$A$39:$A$782,$A130,СВЦЭМ!$B$39:$B$782,H$119)+'СЕТ СН'!$I$12+СВЦЭМ!$D$10+'СЕТ СН'!$I$5-'СЕТ СН'!$I$20</f>
        <v>3802.3191715299999</v>
      </c>
      <c r="I130" s="36">
        <f>SUMIFS(СВЦЭМ!$C$39:$C$782,СВЦЭМ!$A$39:$A$782,$A130,СВЦЭМ!$B$39:$B$782,I$119)+'СЕТ СН'!$I$12+СВЦЭМ!$D$10+'СЕТ СН'!$I$5-'СЕТ СН'!$I$20</f>
        <v>3793.1916562900001</v>
      </c>
      <c r="J130" s="36">
        <f>SUMIFS(СВЦЭМ!$C$39:$C$782,СВЦЭМ!$A$39:$A$782,$A130,СВЦЭМ!$B$39:$B$782,J$119)+'СЕТ СН'!$I$12+СВЦЭМ!$D$10+'СЕТ СН'!$I$5-'СЕТ СН'!$I$20</f>
        <v>3722.8912157100003</v>
      </c>
      <c r="K130" s="36">
        <f>SUMIFS(СВЦЭМ!$C$39:$C$782,СВЦЭМ!$A$39:$A$782,$A130,СВЦЭМ!$B$39:$B$782,K$119)+'СЕТ СН'!$I$12+СВЦЭМ!$D$10+'СЕТ СН'!$I$5-'СЕТ СН'!$I$20</f>
        <v>3724.6219345300001</v>
      </c>
      <c r="L130" s="36">
        <f>SUMIFS(СВЦЭМ!$C$39:$C$782,СВЦЭМ!$A$39:$A$782,$A130,СВЦЭМ!$B$39:$B$782,L$119)+'СЕТ СН'!$I$12+СВЦЭМ!$D$10+'СЕТ СН'!$I$5-'СЕТ СН'!$I$20</f>
        <v>3744.6753066000001</v>
      </c>
      <c r="M130" s="36">
        <f>SUMIFS(СВЦЭМ!$C$39:$C$782,СВЦЭМ!$A$39:$A$782,$A130,СВЦЭМ!$B$39:$B$782,M$119)+'СЕТ СН'!$I$12+СВЦЭМ!$D$10+'СЕТ СН'!$I$5-'СЕТ СН'!$I$20</f>
        <v>3771.32061183</v>
      </c>
      <c r="N130" s="36">
        <f>SUMIFS(СВЦЭМ!$C$39:$C$782,СВЦЭМ!$A$39:$A$782,$A130,СВЦЭМ!$B$39:$B$782,N$119)+'СЕТ СН'!$I$12+СВЦЭМ!$D$10+'СЕТ СН'!$I$5-'СЕТ СН'!$I$20</f>
        <v>3787.6331659900002</v>
      </c>
      <c r="O130" s="36">
        <f>SUMIFS(СВЦЭМ!$C$39:$C$782,СВЦЭМ!$A$39:$A$782,$A130,СВЦЭМ!$B$39:$B$782,O$119)+'СЕТ СН'!$I$12+СВЦЭМ!$D$10+'СЕТ СН'!$I$5-'СЕТ СН'!$I$20</f>
        <v>3789.2029691300004</v>
      </c>
      <c r="P130" s="36">
        <f>SUMIFS(СВЦЭМ!$C$39:$C$782,СВЦЭМ!$A$39:$A$782,$A130,СВЦЭМ!$B$39:$B$782,P$119)+'СЕТ СН'!$I$12+СВЦЭМ!$D$10+'СЕТ СН'!$I$5-'СЕТ СН'!$I$20</f>
        <v>3765.9625743000001</v>
      </c>
      <c r="Q130" s="36">
        <f>SUMIFS(СВЦЭМ!$C$39:$C$782,СВЦЭМ!$A$39:$A$782,$A130,СВЦЭМ!$B$39:$B$782,Q$119)+'СЕТ СН'!$I$12+СВЦЭМ!$D$10+'СЕТ СН'!$I$5-'СЕТ СН'!$I$20</f>
        <v>3771.9565229199998</v>
      </c>
      <c r="R130" s="36">
        <f>SUMIFS(СВЦЭМ!$C$39:$C$782,СВЦЭМ!$A$39:$A$782,$A130,СВЦЭМ!$B$39:$B$782,R$119)+'СЕТ СН'!$I$12+СВЦЭМ!$D$10+'СЕТ СН'!$I$5-'СЕТ СН'!$I$20</f>
        <v>3756.5352984299998</v>
      </c>
      <c r="S130" s="36">
        <f>SUMIFS(СВЦЭМ!$C$39:$C$782,СВЦЭМ!$A$39:$A$782,$A130,СВЦЭМ!$B$39:$B$782,S$119)+'СЕТ СН'!$I$12+СВЦЭМ!$D$10+'СЕТ СН'!$I$5-'СЕТ СН'!$I$20</f>
        <v>3695.4283282400002</v>
      </c>
      <c r="T130" s="36">
        <f>SUMIFS(СВЦЭМ!$C$39:$C$782,СВЦЭМ!$A$39:$A$782,$A130,СВЦЭМ!$B$39:$B$782,T$119)+'СЕТ СН'!$I$12+СВЦЭМ!$D$10+'СЕТ СН'!$I$5-'СЕТ СН'!$I$20</f>
        <v>3694.8606826</v>
      </c>
      <c r="U130" s="36">
        <f>SUMIFS(СВЦЭМ!$C$39:$C$782,СВЦЭМ!$A$39:$A$782,$A130,СВЦЭМ!$B$39:$B$782,U$119)+'СЕТ СН'!$I$12+СВЦЭМ!$D$10+'СЕТ СН'!$I$5-'СЕТ СН'!$I$20</f>
        <v>3715.05671295</v>
      </c>
      <c r="V130" s="36">
        <f>SUMIFS(СВЦЭМ!$C$39:$C$782,СВЦЭМ!$A$39:$A$782,$A130,СВЦЭМ!$B$39:$B$782,V$119)+'СЕТ СН'!$I$12+СВЦЭМ!$D$10+'СЕТ СН'!$I$5-'СЕТ СН'!$I$20</f>
        <v>3748.46688025</v>
      </c>
      <c r="W130" s="36">
        <f>SUMIFS(СВЦЭМ!$C$39:$C$782,СВЦЭМ!$A$39:$A$782,$A130,СВЦЭМ!$B$39:$B$782,W$119)+'СЕТ СН'!$I$12+СВЦЭМ!$D$10+'СЕТ СН'!$I$5-'СЕТ СН'!$I$20</f>
        <v>3740.5856609000002</v>
      </c>
      <c r="X130" s="36">
        <f>SUMIFS(СВЦЭМ!$C$39:$C$782,СВЦЭМ!$A$39:$A$782,$A130,СВЦЭМ!$B$39:$B$782,X$119)+'СЕТ СН'!$I$12+СВЦЭМ!$D$10+'СЕТ СН'!$I$5-'СЕТ СН'!$I$20</f>
        <v>3716.5819478000003</v>
      </c>
      <c r="Y130" s="36">
        <f>SUMIFS(СВЦЭМ!$C$39:$C$782,СВЦЭМ!$A$39:$A$782,$A130,СВЦЭМ!$B$39:$B$782,Y$119)+'СЕТ СН'!$I$12+СВЦЭМ!$D$10+'СЕТ СН'!$I$5-'СЕТ СН'!$I$20</f>
        <v>3730.5344156800002</v>
      </c>
    </row>
    <row r="131" spans="1:25" ht="15.75" x14ac:dyDescent="0.2">
      <c r="A131" s="35">
        <f t="shared" si="3"/>
        <v>44877</v>
      </c>
      <c r="B131" s="36">
        <f>SUMIFS(СВЦЭМ!$C$39:$C$782,СВЦЭМ!$A$39:$A$782,$A131,СВЦЭМ!$B$39:$B$782,B$119)+'СЕТ СН'!$I$12+СВЦЭМ!$D$10+'СЕТ СН'!$I$5-'СЕТ СН'!$I$20</f>
        <v>3649.3572806000002</v>
      </c>
      <c r="C131" s="36">
        <f>SUMIFS(СВЦЭМ!$C$39:$C$782,СВЦЭМ!$A$39:$A$782,$A131,СВЦЭМ!$B$39:$B$782,C$119)+'СЕТ СН'!$I$12+СВЦЭМ!$D$10+'СЕТ СН'!$I$5-'СЕТ СН'!$I$20</f>
        <v>3687.75331951</v>
      </c>
      <c r="D131" s="36">
        <f>SUMIFS(СВЦЭМ!$C$39:$C$782,СВЦЭМ!$A$39:$A$782,$A131,СВЦЭМ!$B$39:$B$782,D$119)+'СЕТ СН'!$I$12+СВЦЭМ!$D$10+'СЕТ СН'!$I$5-'СЕТ СН'!$I$20</f>
        <v>3728.88730923</v>
      </c>
      <c r="E131" s="36">
        <f>SUMIFS(СВЦЭМ!$C$39:$C$782,СВЦЭМ!$A$39:$A$782,$A131,СВЦЭМ!$B$39:$B$782,E$119)+'СЕТ СН'!$I$12+СВЦЭМ!$D$10+'СЕТ СН'!$I$5-'СЕТ СН'!$I$20</f>
        <v>3744.8240314700001</v>
      </c>
      <c r="F131" s="36">
        <f>SUMIFS(СВЦЭМ!$C$39:$C$782,СВЦЭМ!$A$39:$A$782,$A131,СВЦЭМ!$B$39:$B$782,F$119)+'СЕТ СН'!$I$12+СВЦЭМ!$D$10+'СЕТ СН'!$I$5-'СЕТ СН'!$I$20</f>
        <v>3734.6944415600001</v>
      </c>
      <c r="G131" s="36">
        <f>SUMIFS(СВЦЭМ!$C$39:$C$782,СВЦЭМ!$A$39:$A$782,$A131,СВЦЭМ!$B$39:$B$782,G$119)+'СЕТ СН'!$I$12+СВЦЭМ!$D$10+'СЕТ СН'!$I$5-'СЕТ СН'!$I$20</f>
        <v>3750.7025912500003</v>
      </c>
      <c r="H131" s="36">
        <f>SUMIFS(СВЦЭМ!$C$39:$C$782,СВЦЭМ!$A$39:$A$782,$A131,СВЦЭМ!$B$39:$B$782,H$119)+'СЕТ СН'!$I$12+СВЦЭМ!$D$10+'СЕТ СН'!$I$5-'СЕТ СН'!$I$20</f>
        <v>3741.7767142299999</v>
      </c>
      <c r="I131" s="36">
        <f>SUMIFS(СВЦЭМ!$C$39:$C$782,СВЦЭМ!$A$39:$A$782,$A131,СВЦЭМ!$B$39:$B$782,I$119)+'СЕТ СН'!$I$12+СВЦЭМ!$D$10+'СЕТ СН'!$I$5-'СЕТ СН'!$I$20</f>
        <v>3734.4606346</v>
      </c>
      <c r="J131" s="36">
        <f>SUMIFS(СВЦЭМ!$C$39:$C$782,СВЦЭМ!$A$39:$A$782,$A131,СВЦЭМ!$B$39:$B$782,J$119)+'СЕТ СН'!$I$12+СВЦЭМ!$D$10+'СЕТ СН'!$I$5-'СЕТ СН'!$I$20</f>
        <v>3688.6087680000001</v>
      </c>
      <c r="K131" s="36">
        <f>SUMIFS(СВЦЭМ!$C$39:$C$782,СВЦЭМ!$A$39:$A$782,$A131,СВЦЭМ!$B$39:$B$782,K$119)+'СЕТ СН'!$I$12+СВЦЭМ!$D$10+'СЕТ СН'!$I$5-'СЕТ СН'!$I$20</f>
        <v>3664.1364835200002</v>
      </c>
      <c r="L131" s="36">
        <f>SUMIFS(СВЦЭМ!$C$39:$C$782,СВЦЭМ!$A$39:$A$782,$A131,СВЦЭМ!$B$39:$B$782,L$119)+'СЕТ СН'!$I$12+СВЦЭМ!$D$10+'СЕТ СН'!$I$5-'СЕТ СН'!$I$20</f>
        <v>3643.9178779100002</v>
      </c>
      <c r="M131" s="36">
        <f>SUMIFS(СВЦЭМ!$C$39:$C$782,СВЦЭМ!$A$39:$A$782,$A131,СВЦЭМ!$B$39:$B$782,M$119)+'СЕТ СН'!$I$12+СВЦЭМ!$D$10+'СЕТ СН'!$I$5-'СЕТ СН'!$I$20</f>
        <v>3685.1266372</v>
      </c>
      <c r="N131" s="36">
        <f>SUMIFS(СВЦЭМ!$C$39:$C$782,СВЦЭМ!$A$39:$A$782,$A131,СВЦЭМ!$B$39:$B$782,N$119)+'СЕТ СН'!$I$12+СВЦЭМ!$D$10+'СЕТ СН'!$I$5-'СЕТ СН'!$I$20</f>
        <v>3713.8116235699999</v>
      </c>
      <c r="O131" s="36">
        <f>SUMIFS(СВЦЭМ!$C$39:$C$782,СВЦЭМ!$A$39:$A$782,$A131,СВЦЭМ!$B$39:$B$782,O$119)+'СЕТ СН'!$I$12+СВЦЭМ!$D$10+'СЕТ СН'!$I$5-'СЕТ СН'!$I$20</f>
        <v>3728.9091978200004</v>
      </c>
      <c r="P131" s="36">
        <f>SUMIFS(СВЦЭМ!$C$39:$C$782,СВЦЭМ!$A$39:$A$782,$A131,СВЦЭМ!$B$39:$B$782,P$119)+'СЕТ СН'!$I$12+СВЦЭМ!$D$10+'СЕТ СН'!$I$5-'СЕТ СН'!$I$20</f>
        <v>3727.26134258</v>
      </c>
      <c r="Q131" s="36">
        <f>SUMIFS(СВЦЭМ!$C$39:$C$782,СВЦЭМ!$A$39:$A$782,$A131,СВЦЭМ!$B$39:$B$782,Q$119)+'СЕТ СН'!$I$12+СВЦЭМ!$D$10+'СЕТ СН'!$I$5-'СЕТ СН'!$I$20</f>
        <v>3715.4750386800001</v>
      </c>
      <c r="R131" s="36">
        <f>SUMIFS(СВЦЭМ!$C$39:$C$782,СВЦЭМ!$A$39:$A$782,$A131,СВЦЭМ!$B$39:$B$782,R$119)+'СЕТ СН'!$I$12+СВЦЭМ!$D$10+'СЕТ СН'!$I$5-'СЕТ СН'!$I$20</f>
        <v>3692.20052437</v>
      </c>
      <c r="S131" s="36">
        <f>SUMIFS(СВЦЭМ!$C$39:$C$782,СВЦЭМ!$A$39:$A$782,$A131,СВЦЭМ!$B$39:$B$782,S$119)+'СЕТ СН'!$I$12+СВЦЭМ!$D$10+'СЕТ СН'!$I$5-'СЕТ СН'!$I$20</f>
        <v>3651.0280193400004</v>
      </c>
      <c r="T131" s="36">
        <f>SUMIFS(СВЦЭМ!$C$39:$C$782,СВЦЭМ!$A$39:$A$782,$A131,СВЦЭМ!$B$39:$B$782,T$119)+'СЕТ СН'!$I$12+СВЦЭМ!$D$10+'СЕТ СН'!$I$5-'СЕТ СН'!$I$20</f>
        <v>3649.6954894800001</v>
      </c>
      <c r="U131" s="36">
        <f>SUMIFS(СВЦЭМ!$C$39:$C$782,СВЦЭМ!$A$39:$A$782,$A131,СВЦЭМ!$B$39:$B$782,U$119)+'СЕТ СН'!$I$12+СВЦЭМ!$D$10+'СЕТ СН'!$I$5-'СЕТ СН'!$I$20</f>
        <v>3670.5907475200001</v>
      </c>
      <c r="V131" s="36">
        <f>SUMIFS(СВЦЭМ!$C$39:$C$782,СВЦЭМ!$A$39:$A$782,$A131,СВЦЭМ!$B$39:$B$782,V$119)+'СЕТ СН'!$I$12+СВЦЭМ!$D$10+'СЕТ СН'!$I$5-'СЕТ СН'!$I$20</f>
        <v>3694.09638236</v>
      </c>
      <c r="W131" s="36">
        <f>SUMIFS(СВЦЭМ!$C$39:$C$782,СВЦЭМ!$A$39:$A$782,$A131,СВЦЭМ!$B$39:$B$782,W$119)+'СЕТ СН'!$I$12+СВЦЭМ!$D$10+'СЕТ СН'!$I$5-'СЕТ СН'!$I$20</f>
        <v>3722.0933663200003</v>
      </c>
      <c r="X131" s="36">
        <f>SUMIFS(СВЦЭМ!$C$39:$C$782,СВЦЭМ!$A$39:$A$782,$A131,СВЦЭМ!$B$39:$B$782,X$119)+'СЕТ СН'!$I$12+СВЦЭМ!$D$10+'СЕТ СН'!$I$5-'СЕТ СН'!$I$20</f>
        <v>3743.6752875299999</v>
      </c>
      <c r="Y131" s="36">
        <f>SUMIFS(СВЦЭМ!$C$39:$C$782,СВЦЭМ!$A$39:$A$782,$A131,СВЦЭМ!$B$39:$B$782,Y$119)+'СЕТ СН'!$I$12+СВЦЭМ!$D$10+'СЕТ СН'!$I$5-'СЕТ СН'!$I$20</f>
        <v>3766.99707906</v>
      </c>
    </row>
    <row r="132" spans="1:25" ht="15.75" x14ac:dyDescent="0.2">
      <c r="A132" s="35">
        <f t="shared" si="3"/>
        <v>44878</v>
      </c>
      <c r="B132" s="36">
        <f>SUMIFS(СВЦЭМ!$C$39:$C$782,СВЦЭМ!$A$39:$A$782,$A132,СВЦЭМ!$B$39:$B$782,B$119)+'СЕТ СН'!$I$12+СВЦЭМ!$D$10+'СЕТ СН'!$I$5-'СЕТ СН'!$I$20</f>
        <v>3725.3705998100004</v>
      </c>
      <c r="C132" s="36">
        <f>SUMIFS(СВЦЭМ!$C$39:$C$782,СВЦЭМ!$A$39:$A$782,$A132,СВЦЭМ!$B$39:$B$782,C$119)+'СЕТ СН'!$I$12+СВЦЭМ!$D$10+'СЕТ СН'!$I$5-'СЕТ СН'!$I$20</f>
        <v>3766.6890187400004</v>
      </c>
      <c r="D132" s="36">
        <f>SUMIFS(СВЦЭМ!$C$39:$C$782,СВЦЭМ!$A$39:$A$782,$A132,СВЦЭМ!$B$39:$B$782,D$119)+'СЕТ СН'!$I$12+СВЦЭМ!$D$10+'СЕТ СН'!$I$5-'СЕТ СН'!$I$20</f>
        <v>3780.6124825300003</v>
      </c>
      <c r="E132" s="36">
        <f>SUMIFS(СВЦЭМ!$C$39:$C$782,СВЦЭМ!$A$39:$A$782,$A132,СВЦЭМ!$B$39:$B$782,E$119)+'СЕТ СН'!$I$12+СВЦЭМ!$D$10+'СЕТ СН'!$I$5-'СЕТ СН'!$I$20</f>
        <v>3766.6745636800001</v>
      </c>
      <c r="F132" s="36">
        <f>SUMIFS(СВЦЭМ!$C$39:$C$782,СВЦЭМ!$A$39:$A$782,$A132,СВЦЭМ!$B$39:$B$782,F$119)+'СЕТ СН'!$I$12+СВЦЭМ!$D$10+'СЕТ СН'!$I$5-'СЕТ СН'!$I$20</f>
        <v>3763.6352502500004</v>
      </c>
      <c r="G132" s="36">
        <f>SUMIFS(СВЦЭМ!$C$39:$C$782,СВЦЭМ!$A$39:$A$782,$A132,СВЦЭМ!$B$39:$B$782,G$119)+'СЕТ СН'!$I$12+СВЦЭМ!$D$10+'СЕТ СН'!$I$5-'СЕТ СН'!$I$20</f>
        <v>3769.2857007299999</v>
      </c>
      <c r="H132" s="36">
        <f>SUMIFS(СВЦЭМ!$C$39:$C$782,СВЦЭМ!$A$39:$A$782,$A132,СВЦЭМ!$B$39:$B$782,H$119)+'СЕТ СН'!$I$12+СВЦЭМ!$D$10+'СЕТ СН'!$I$5-'СЕТ СН'!$I$20</f>
        <v>3740.2207359200002</v>
      </c>
      <c r="I132" s="36">
        <f>SUMIFS(СВЦЭМ!$C$39:$C$782,СВЦЭМ!$A$39:$A$782,$A132,СВЦЭМ!$B$39:$B$782,I$119)+'СЕТ СН'!$I$12+СВЦЭМ!$D$10+'СЕТ СН'!$I$5-'СЕТ СН'!$I$20</f>
        <v>3743.09554815</v>
      </c>
      <c r="J132" s="36">
        <f>SUMIFS(СВЦЭМ!$C$39:$C$782,СВЦЭМ!$A$39:$A$782,$A132,СВЦЭМ!$B$39:$B$782,J$119)+'СЕТ СН'!$I$12+СВЦЭМ!$D$10+'СЕТ СН'!$I$5-'СЕТ СН'!$I$20</f>
        <v>3686.3027077799998</v>
      </c>
      <c r="K132" s="36">
        <f>SUMIFS(СВЦЭМ!$C$39:$C$782,СВЦЭМ!$A$39:$A$782,$A132,СВЦЭМ!$B$39:$B$782,K$119)+'СЕТ СН'!$I$12+СВЦЭМ!$D$10+'СЕТ СН'!$I$5-'СЕТ СН'!$I$20</f>
        <v>3652.7114191000001</v>
      </c>
      <c r="L132" s="36">
        <f>SUMIFS(СВЦЭМ!$C$39:$C$782,СВЦЭМ!$A$39:$A$782,$A132,СВЦЭМ!$B$39:$B$782,L$119)+'СЕТ СН'!$I$12+СВЦЭМ!$D$10+'СЕТ СН'!$I$5-'СЕТ СН'!$I$20</f>
        <v>3632.15032531</v>
      </c>
      <c r="M132" s="36">
        <f>SUMIFS(СВЦЭМ!$C$39:$C$782,СВЦЭМ!$A$39:$A$782,$A132,СВЦЭМ!$B$39:$B$782,M$119)+'СЕТ СН'!$I$12+СВЦЭМ!$D$10+'СЕТ СН'!$I$5-'СЕТ СН'!$I$20</f>
        <v>3668.62121454</v>
      </c>
      <c r="N132" s="36">
        <f>SUMIFS(СВЦЭМ!$C$39:$C$782,СВЦЭМ!$A$39:$A$782,$A132,СВЦЭМ!$B$39:$B$782,N$119)+'СЕТ СН'!$I$12+СВЦЭМ!$D$10+'СЕТ СН'!$I$5-'СЕТ СН'!$I$20</f>
        <v>3705.4593570400002</v>
      </c>
      <c r="O132" s="36">
        <f>SUMIFS(СВЦЭМ!$C$39:$C$782,СВЦЭМ!$A$39:$A$782,$A132,СВЦЭМ!$B$39:$B$782,O$119)+'СЕТ СН'!$I$12+СВЦЭМ!$D$10+'СЕТ СН'!$I$5-'СЕТ СН'!$I$20</f>
        <v>3711.90264536</v>
      </c>
      <c r="P132" s="36">
        <f>SUMIFS(СВЦЭМ!$C$39:$C$782,СВЦЭМ!$A$39:$A$782,$A132,СВЦЭМ!$B$39:$B$782,P$119)+'СЕТ СН'!$I$12+СВЦЭМ!$D$10+'СЕТ СН'!$I$5-'СЕТ СН'!$I$20</f>
        <v>3713.7766714899999</v>
      </c>
      <c r="Q132" s="36">
        <f>SUMIFS(СВЦЭМ!$C$39:$C$782,СВЦЭМ!$A$39:$A$782,$A132,СВЦЭМ!$B$39:$B$782,Q$119)+'СЕТ СН'!$I$12+СВЦЭМ!$D$10+'СЕТ СН'!$I$5-'СЕТ СН'!$I$20</f>
        <v>3710.1610064799997</v>
      </c>
      <c r="R132" s="36">
        <f>SUMIFS(СВЦЭМ!$C$39:$C$782,СВЦЭМ!$A$39:$A$782,$A132,СВЦЭМ!$B$39:$B$782,R$119)+'СЕТ СН'!$I$12+СВЦЭМ!$D$10+'СЕТ СН'!$I$5-'СЕТ СН'!$I$20</f>
        <v>3690.8349878400004</v>
      </c>
      <c r="S132" s="36">
        <f>SUMIFS(СВЦЭМ!$C$39:$C$782,СВЦЭМ!$A$39:$A$782,$A132,СВЦЭМ!$B$39:$B$782,S$119)+'СЕТ СН'!$I$12+СВЦЭМ!$D$10+'СЕТ СН'!$I$5-'СЕТ СН'!$I$20</f>
        <v>3642.4182072600001</v>
      </c>
      <c r="T132" s="36">
        <f>SUMIFS(СВЦЭМ!$C$39:$C$782,СВЦЭМ!$A$39:$A$782,$A132,СВЦЭМ!$B$39:$B$782,T$119)+'СЕТ СН'!$I$12+СВЦЭМ!$D$10+'СЕТ СН'!$I$5-'СЕТ СН'!$I$20</f>
        <v>3612.2342954800001</v>
      </c>
      <c r="U132" s="36">
        <f>SUMIFS(СВЦЭМ!$C$39:$C$782,СВЦЭМ!$A$39:$A$782,$A132,СВЦЭМ!$B$39:$B$782,U$119)+'СЕТ СН'!$I$12+СВЦЭМ!$D$10+'СЕТ СН'!$I$5-'СЕТ СН'!$I$20</f>
        <v>3628.0199235099999</v>
      </c>
      <c r="V132" s="36">
        <f>SUMIFS(СВЦЭМ!$C$39:$C$782,СВЦЭМ!$A$39:$A$782,$A132,СВЦЭМ!$B$39:$B$782,V$119)+'СЕТ СН'!$I$12+СВЦЭМ!$D$10+'СЕТ СН'!$I$5-'СЕТ СН'!$I$20</f>
        <v>3651.2286306400001</v>
      </c>
      <c r="W132" s="36">
        <f>SUMIFS(СВЦЭМ!$C$39:$C$782,СВЦЭМ!$A$39:$A$782,$A132,СВЦЭМ!$B$39:$B$782,W$119)+'СЕТ СН'!$I$12+СВЦЭМ!$D$10+'СЕТ СН'!$I$5-'СЕТ СН'!$I$20</f>
        <v>3694.1130567999999</v>
      </c>
      <c r="X132" s="36">
        <f>SUMIFS(СВЦЭМ!$C$39:$C$782,СВЦЭМ!$A$39:$A$782,$A132,СВЦЭМ!$B$39:$B$782,X$119)+'СЕТ СН'!$I$12+СВЦЭМ!$D$10+'СЕТ СН'!$I$5-'СЕТ СН'!$I$20</f>
        <v>3692.2272343200002</v>
      </c>
      <c r="Y132" s="36">
        <f>SUMIFS(СВЦЭМ!$C$39:$C$782,СВЦЭМ!$A$39:$A$782,$A132,СВЦЭМ!$B$39:$B$782,Y$119)+'СЕТ СН'!$I$12+СВЦЭМ!$D$10+'СЕТ СН'!$I$5-'СЕТ СН'!$I$20</f>
        <v>3739.9081567200001</v>
      </c>
    </row>
    <row r="133" spans="1:25" ht="15.75" x14ac:dyDescent="0.2">
      <c r="A133" s="35">
        <f t="shared" si="3"/>
        <v>44879</v>
      </c>
      <c r="B133" s="36">
        <f>SUMIFS(СВЦЭМ!$C$39:$C$782,СВЦЭМ!$A$39:$A$782,$A133,СВЦЭМ!$B$39:$B$782,B$119)+'СЕТ СН'!$I$12+СВЦЭМ!$D$10+'СЕТ СН'!$I$5-'СЕТ СН'!$I$20</f>
        <v>3708.2540422399998</v>
      </c>
      <c r="C133" s="36">
        <f>SUMIFS(СВЦЭМ!$C$39:$C$782,СВЦЭМ!$A$39:$A$782,$A133,СВЦЭМ!$B$39:$B$782,C$119)+'СЕТ СН'!$I$12+СВЦЭМ!$D$10+'СЕТ СН'!$I$5-'СЕТ СН'!$I$20</f>
        <v>3730.4944977800001</v>
      </c>
      <c r="D133" s="36">
        <f>SUMIFS(СВЦЭМ!$C$39:$C$782,СВЦЭМ!$A$39:$A$782,$A133,СВЦЭМ!$B$39:$B$782,D$119)+'СЕТ СН'!$I$12+СВЦЭМ!$D$10+'СЕТ СН'!$I$5-'СЕТ СН'!$I$20</f>
        <v>3744.5599029</v>
      </c>
      <c r="E133" s="36">
        <f>SUMIFS(СВЦЭМ!$C$39:$C$782,СВЦЭМ!$A$39:$A$782,$A133,СВЦЭМ!$B$39:$B$782,E$119)+'СЕТ СН'!$I$12+СВЦЭМ!$D$10+'СЕТ СН'!$I$5-'СЕТ СН'!$I$20</f>
        <v>3747.5102956600003</v>
      </c>
      <c r="F133" s="36">
        <f>SUMIFS(СВЦЭМ!$C$39:$C$782,СВЦЭМ!$A$39:$A$782,$A133,СВЦЭМ!$B$39:$B$782,F$119)+'СЕТ СН'!$I$12+СВЦЭМ!$D$10+'СЕТ СН'!$I$5-'СЕТ СН'!$I$20</f>
        <v>3743.6200646799998</v>
      </c>
      <c r="G133" s="36">
        <f>SUMIFS(СВЦЭМ!$C$39:$C$782,СВЦЭМ!$A$39:$A$782,$A133,СВЦЭМ!$B$39:$B$782,G$119)+'СЕТ СН'!$I$12+СВЦЭМ!$D$10+'СЕТ СН'!$I$5-'СЕТ СН'!$I$20</f>
        <v>3729.4660302399998</v>
      </c>
      <c r="H133" s="36">
        <f>SUMIFS(СВЦЭМ!$C$39:$C$782,СВЦЭМ!$A$39:$A$782,$A133,СВЦЭМ!$B$39:$B$782,H$119)+'СЕТ СН'!$I$12+СВЦЭМ!$D$10+'СЕТ СН'!$I$5-'СЕТ СН'!$I$20</f>
        <v>3668.8882660099998</v>
      </c>
      <c r="I133" s="36">
        <f>SUMIFS(СВЦЭМ!$C$39:$C$782,СВЦЭМ!$A$39:$A$782,$A133,СВЦЭМ!$B$39:$B$782,I$119)+'СЕТ СН'!$I$12+СВЦЭМ!$D$10+'СЕТ СН'!$I$5-'СЕТ СН'!$I$20</f>
        <v>3690.7870373200003</v>
      </c>
      <c r="J133" s="36">
        <f>SUMIFS(СВЦЭМ!$C$39:$C$782,СВЦЭМ!$A$39:$A$782,$A133,СВЦЭМ!$B$39:$B$782,J$119)+'СЕТ СН'!$I$12+СВЦЭМ!$D$10+'СЕТ СН'!$I$5-'СЕТ СН'!$I$20</f>
        <v>3654.8916801100004</v>
      </c>
      <c r="K133" s="36">
        <f>SUMIFS(СВЦЭМ!$C$39:$C$782,СВЦЭМ!$A$39:$A$782,$A133,СВЦЭМ!$B$39:$B$782,K$119)+'СЕТ СН'!$I$12+СВЦЭМ!$D$10+'СЕТ СН'!$I$5-'СЕТ СН'!$I$20</f>
        <v>3644.6659112799998</v>
      </c>
      <c r="L133" s="36">
        <f>SUMIFS(СВЦЭМ!$C$39:$C$782,СВЦЭМ!$A$39:$A$782,$A133,СВЦЭМ!$B$39:$B$782,L$119)+'СЕТ СН'!$I$12+СВЦЭМ!$D$10+'СЕТ СН'!$I$5-'СЕТ СН'!$I$20</f>
        <v>3646.9407568000001</v>
      </c>
      <c r="M133" s="36">
        <f>SUMIFS(СВЦЭМ!$C$39:$C$782,СВЦЭМ!$A$39:$A$782,$A133,СВЦЭМ!$B$39:$B$782,M$119)+'СЕТ СН'!$I$12+СВЦЭМ!$D$10+'СЕТ СН'!$I$5-'СЕТ СН'!$I$20</f>
        <v>3652.0108054000002</v>
      </c>
      <c r="N133" s="36">
        <f>SUMIFS(СВЦЭМ!$C$39:$C$782,СВЦЭМ!$A$39:$A$782,$A133,СВЦЭМ!$B$39:$B$782,N$119)+'СЕТ СН'!$I$12+СВЦЭМ!$D$10+'СЕТ СН'!$I$5-'СЕТ СН'!$I$20</f>
        <v>3676.80759691</v>
      </c>
      <c r="O133" s="36">
        <f>SUMIFS(СВЦЭМ!$C$39:$C$782,СВЦЭМ!$A$39:$A$782,$A133,СВЦЭМ!$B$39:$B$782,O$119)+'СЕТ СН'!$I$12+СВЦЭМ!$D$10+'СЕТ СН'!$I$5-'СЕТ СН'!$I$20</f>
        <v>3682.3426782699999</v>
      </c>
      <c r="P133" s="36">
        <f>SUMIFS(СВЦЭМ!$C$39:$C$782,СВЦЭМ!$A$39:$A$782,$A133,СВЦЭМ!$B$39:$B$782,P$119)+'СЕТ СН'!$I$12+СВЦЭМ!$D$10+'СЕТ СН'!$I$5-'СЕТ СН'!$I$20</f>
        <v>3694.2958703599998</v>
      </c>
      <c r="Q133" s="36">
        <f>SUMIFS(СВЦЭМ!$C$39:$C$782,СВЦЭМ!$A$39:$A$782,$A133,СВЦЭМ!$B$39:$B$782,Q$119)+'СЕТ СН'!$I$12+СВЦЭМ!$D$10+'СЕТ СН'!$I$5-'СЕТ СН'!$I$20</f>
        <v>3670.5150290900001</v>
      </c>
      <c r="R133" s="36">
        <f>SUMIFS(СВЦЭМ!$C$39:$C$782,СВЦЭМ!$A$39:$A$782,$A133,СВЦЭМ!$B$39:$B$782,R$119)+'СЕТ СН'!$I$12+СВЦЭМ!$D$10+'СЕТ СН'!$I$5-'СЕТ СН'!$I$20</f>
        <v>3648.22972953</v>
      </c>
      <c r="S133" s="36">
        <f>SUMIFS(СВЦЭМ!$C$39:$C$782,СВЦЭМ!$A$39:$A$782,$A133,СВЦЭМ!$B$39:$B$782,S$119)+'СЕТ СН'!$I$12+СВЦЭМ!$D$10+'СЕТ СН'!$I$5-'СЕТ СН'!$I$20</f>
        <v>3613.3461474000001</v>
      </c>
      <c r="T133" s="36">
        <f>SUMIFS(СВЦЭМ!$C$39:$C$782,СВЦЭМ!$A$39:$A$782,$A133,СВЦЭМ!$B$39:$B$782,T$119)+'СЕТ СН'!$I$12+СВЦЭМ!$D$10+'СЕТ СН'!$I$5-'СЕТ СН'!$I$20</f>
        <v>3641.9915492</v>
      </c>
      <c r="U133" s="36">
        <f>SUMIFS(СВЦЭМ!$C$39:$C$782,СВЦЭМ!$A$39:$A$782,$A133,СВЦЭМ!$B$39:$B$782,U$119)+'СЕТ СН'!$I$12+СВЦЭМ!$D$10+'СЕТ СН'!$I$5-'СЕТ СН'!$I$20</f>
        <v>3638.4575654800001</v>
      </c>
      <c r="V133" s="36">
        <f>SUMIFS(СВЦЭМ!$C$39:$C$782,СВЦЭМ!$A$39:$A$782,$A133,СВЦЭМ!$B$39:$B$782,V$119)+'СЕТ СН'!$I$12+СВЦЭМ!$D$10+'СЕТ СН'!$I$5-'СЕТ СН'!$I$20</f>
        <v>3673.2656148300002</v>
      </c>
      <c r="W133" s="36">
        <f>SUMIFS(СВЦЭМ!$C$39:$C$782,СВЦЭМ!$A$39:$A$782,$A133,СВЦЭМ!$B$39:$B$782,W$119)+'СЕТ СН'!$I$12+СВЦЭМ!$D$10+'СЕТ СН'!$I$5-'СЕТ СН'!$I$20</f>
        <v>3685.7720146299998</v>
      </c>
      <c r="X133" s="36">
        <f>SUMIFS(СВЦЭМ!$C$39:$C$782,СВЦЭМ!$A$39:$A$782,$A133,СВЦЭМ!$B$39:$B$782,X$119)+'СЕТ СН'!$I$12+СВЦЭМ!$D$10+'СЕТ СН'!$I$5-'СЕТ СН'!$I$20</f>
        <v>3698.97544509</v>
      </c>
      <c r="Y133" s="36">
        <f>SUMIFS(СВЦЭМ!$C$39:$C$782,СВЦЭМ!$A$39:$A$782,$A133,СВЦЭМ!$B$39:$B$782,Y$119)+'СЕТ СН'!$I$12+СВЦЭМ!$D$10+'СЕТ СН'!$I$5-'СЕТ СН'!$I$20</f>
        <v>3740.3967501900001</v>
      </c>
    </row>
    <row r="134" spans="1:25" ht="15.75" x14ac:dyDescent="0.2">
      <c r="A134" s="35">
        <f t="shared" si="3"/>
        <v>44880</v>
      </c>
      <c r="B134" s="36">
        <f>SUMIFS(СВЦЭМ!$C$39:$C$782,СВЦЭМ!$A$39:$A$782,$A134,СВЦЭМ!$B$39:$B$782,B$119)+'СЕТ СН'!$I$12+СВЦЭМ!$D$10+'СЕТ СН'!$I$5-'СЕТ СН'!$I$20</f>
        <v>3736.2380630899997</v>
      </c>
      <c r="C134" s="36">
        <f>SUMIFS(СВЦЭМ!$C$39:$C$782,СВЦЭМ!$A$39:$A$782,$A134,СВЦЭМ!$B$39:$B$782,C$119)+'СЕТ СН'!$I$12+СВЦЭМ!$D$10+'СЕТ СН'!$I$5-'СЕТ СН'!$I$20</f>
        <v>3775.0377971300004</v>
      </c>
      <c r="D134" s="36">
        <f>SUMIFS(СВЦЭМ!$C$39:$C$782,СВЦЭМ!$A$39:$A$782,$A134,СВЦЭМ!$B$39:$B$782,D$119)+'СЕТ СН'!$I$12+СВЦЭМ!$D$10+'СЕТ СН'!$I$5-'СЕТ СН'!$I$20</f>
        <v>3768.5444646800001</v>
      </c>
      <c r="E134" s="36">
        <f>SUMIFS(СВЦЭМ!$C$39:$C$782,СВЦЭМ!$A$39:$A$782,$A134,СВЦЭМ!$B$39:$B$782,E$119)+'СЕТ СН'!$I$12+СВЦЭМ!$D$10+'СЕТ СН'!$I$5-'СЕТ СН'!$I$20</f>
        <v>3750.1115410299999</v>
      </c>
      <c r="F134" s="36">
        <f>SUMIFS(СВЦЭМ!$C$39:$C$782,СВЦЭМ!$A$39:$A$782,$A134,СВЦЭМ!$B$39:$B$782,F$119)+'СЕТ СН'!$I$12+СВЦЭМ!$D$10+'СЕТ СН'!$I$5-'СЕТ СН'!$I$20</f>
        <v>3750.6262510500001</v>
      </c>
      <c r="G134" s="36">
        <f>SUMIFS(СВЦЭМ!$C$39:$C$782,СВЦЭМ!$A$39:$A$782,$A134,СВЦЭМ!$B$39:$B$782,G$119)+'СЕТ СН'!$I$12+СВЦЭМ!$D$10+'СЕТ СН'!$I$5-'СЕТ СН'!$I$20</f>
        <v>3767.94908687</v>
      </c>
      <c r="H134" s="36">
        <f>SUMIFS(СВЦЭМ!$C$39:$C$782,СВЦЭМ!$A$39:$A$782,$A134,СВЦЭМ!$B$39:$B$782,H$119)+'СЕТ СН'!$I$12+СВЦЭМ!$D$10+'СЕТ СН'!$I$5-'СЕТ СН'!$I$20</f>
        <v>3703.56787747</v>
      </c>
      <c r="I134" s="36">
        <f>SUMIFS(СВЦЭМ!$C$39:$C$782,СВЦЭМ!$A$39:$A$782,$A134,СВЦЭМ!$B$39:$B$782,I$119)+'СЕТ СН'!$I$12+СВЦЭМ!$D$10+'СЕТ СН'!$I$5-'СЕТ СН'!$I$20</f>
        <v>3709.2951872399999</v>
      </c>
      <c r="J134" s="36">
        <f>SUMIFS(СВЦЭМ!$C$39:$C$782,СВЦЭМ!$A$39:$A$782,$A134,СВЦЭМ!$B$39:$B$782,J$119)+'СЕТ СН'!$I$12+СВЦЭМ!$D$10+'СЕТ СН'!$I$5-'СЕТ СН'!$I$20</f>
        <v>3668.8891262100001</v>
      </c>
      <c r="K134" s="36">
        <f>SUMIFS(СВЦЭМ!$C$39:$C$782,СВЦЭМ!$A$39:$A$782,$A134,СВЦЭМ!$B$39:$B$782,K$119)+'СЕТ СН'!$I$12+СВЦЭМ!$D$10+'СЕТ СН'!$I$5-'СЕТ СН'!$I$20</f>
        <v>3661.7512606700002</v>
      </c>
      <c r="L134" s="36">
        <f>SUMIFS(СВЦЭМ!$C$39:$C$782,СВЦЭМ!$A$39:$A$782,$A134,СВЦЭМ!$B$39:$B$782,L$119)+'СЕТ СН'!$I$12+СВЦЭМ!$D$10+'СЕТ СН'!$I$5-'СЕТ СН'!$I$20</f>
        <v>3671.3329991099999</v>
      </c>
      <c r="M134" s="36">
        <f>SUMIFS(СВЦЭМ!$C$39:$C$782,СВЦЭМ!$A$39:$A$782,$A134,СВЦЭМ!$B$39:$B$782,M$119)+'СЕТ СН'!$I$12+СВЦЭМ!$D$10+'СЕТ СН'!$I$5-'СЕТ СН'!$I$20</f>
        <v>3697.8221751700003</v>
      </c>
      <c r="N134" s="36">
        <f>SUMIFS(СВЦЭМ!$C$39:$C$782,СВЦЭМ!$A$39:$A$782,$A134,СВЦЭМ!$B$39:$B$782,N$119)+'СЕТ СН'!$I$12+СВЦЭМ!$D$10+'СЕТ СН'!$I$5-'СЕТ СН'!$I$20</f>
        <v>3710.8382627400001</v>
      </c>
      <c r="O134" s="36">
        <f>SUMIFS(СВЦЭМ!$C$39:$C$782,СВЦЭМ!$A$39:$A$782,$A134,СВЦЭМ!$B$39:$B$782,O$119)+'СЕТ СН'!$I$12+СВЦЭМ!$D$10+'СЕТ СН'!$I$5-'СЕТ СН'!$I$20</f>
        <v>3717.6491567100002</v>
      </c>
      <c r="P134" s="36">
        <f>SUMIFS(СВЦЭМ!$C$39:$C$782,СВЦЭМ!$A$39:$A$782,$A134,СВЦЭМ!$B$39:$B$782,P$119)+'СЕТ СН'!$I$12+СВЦЭМ!$D$10+'СЕТ СН'!$I$5-'СЕТ СН'!$I$20</f>
        <v>3726.65979062</v>
      </c>
      <c r="Q134" s="36">
        <f>SUMIFS(СВЦЭМ!$C$39:$C$782,СВЦЭМ!$A$39:$A$782,$A134,СВЦЭМ!$B$39:$B$782,Q$119)+'СЕТ СН'!$I$12+СВЦЭМ!$D$10+'СЕТ СН'!$I$5-'СЕТ СН'!$I$20</f>
        <v>3728.07749147</v>
      </c>
      <c r="R134" s="36">
        <f>SUMIFS(СВЦЭМ!$C$39:$C$782,СВЦЭМ!$A$39:$A$782,$A134,СВЦЭМ!$B$39:$B$782,R$119)+'СЕТ СН'!$I$12+СВЦЭМ!$D$10+'СЕТ СН'!$I$5-'СЕТ СН'!$I$20</f>
        <v>3719.5616085299998</v>
      </c>
      <c r="S134" s="36">
        <f>SUMIFS(СВЦЭМ!$C$39:$C$782,СВЦЭМ!$A$39:$A$782,$A134,СВЦЭМ!$B$39:$B$782,S$119)+'СЕТ СН'!$I$12+СВЦЭМ!$D$10+'СЕТ СН'!$I$5-'СЕТ СН'!$I$20</f>
        <v>3670.6592737700003</v>
      </c>
      <c r="T134" s="36">
        <f>SUMIFS(СВЦЭМ!$C$39:$C$782,СВЦЭМ!$A$39:$A$782,$A134,СВЦЭМ!$B$39:$B$782,T$119)+'СЕТ СН'!$I$12+СВЦЭМ!$D$10+'СЕТ СН'!$I$5-'СЕТ СН'!$I$20</f>
        <v>3607.9021762800003</v>
      </c>
      <c r="U134" s="36">
        <f>SUMIFS(СВЦЭМ!$C$39:$C$782,СВЦЭМ!$A$39:$A$782,$A134,СВЦЭМ!$B$39:$B$782,U$119)+'СЕТ СН'!$I$12+СВЦЭМ!$D$10+'СЕТ СН'!$I$5-'СЕТ СН'!$I$20</f>
        <v>3607.0922792299998</v>
      </c>
      <c r="V134" s="36">
        <f>SUMIFS(СВЦЭМ!$C$39:$C$782,СВЦЭМ!$A$39:$A$782,$A134,СВЦЭМ!$B$39:$B$782,V$119)+'СЕТ СН'!$I$12+СВЦЭМ!$D$10+'СЕТ СН'!$I$5-'СЕТ СН'!$I$20</f>
        <v>3635.3536222100001</v>
      </c>
      <c r="W134" s="36">
        <f>SUMIFS(СВЦЭМ!$C$39:$C$782,СВЦЭМ!$A$39:$A$782,$A134,СВЦЭМ!$B$39:$B$782,W$119)+'СЕТ СН'!$I$12+СВЦЭМ!$D$10+'СЕТ СН'!$I$5-'СЕТ СН'!$I$20</f>
        <v>3666.7052124900001</v>
      </c>
      <c r="X134" s="36">
        <f>SUMIFS(СВЦЭМ!$C$39:$C$782,СВЦЭМ!$A$39:$A$782,$A134,СВЦЭМ!$B$39:$B$782,X$119)+'СЕТ СН'!$I$12+СВЦЭМ!$D$10+'СЕТ СН'!$I$5-'СЕТ СН'!$I$20</f>
        <v>3693.3861799400001</v>
      </c>
      <c r="Y134" s="36">
        <f>SUMIFS(СВЦЭМ!$C$39:$C$782,СВЦЭМ!$A$39:$A$782,$A134,СВЦЭМ!$B$39:$B$782,Y$119)+'СЕТ СН'!$I$12+СВЦЭМ!$D$10+'СЕТ СН'!$I$5-'СЕТ СН'!$I$20</f>
        <v>3723.7152982100001</v>
      </c>
    </row>
    <row r="135" spans="1:25" ht="15.75" x14ac:dyDescent="0.2">
      <c r="A135" s="35">
        <f t="shared" si="3"/>
        <v>44881</v>
      </c>
      <c r="B135" s="36">
        <f>SUMIFS(СВЦЭМ!$C$39:$C$782,СВЦЭМ!$A$39:$A$782,$A135,СВЦЭМ!$B$39:$B$782,B$119)+'СЕТ СН'!$I$12+СВЦЭМ!$D$10+'СЕТ СН'!$I$5-'СЕТ СН'!$I$20</f>
        <v>3724.4612519800003</v>
      </c>
      <c r="C135" s="36">
        <f>SUMIFS(СВЦЭМ!$C$39:$C$782,СВЦЭМ!$A$39:$A$782,$A135,СВЦЭМ!$B$39:$B$782,C$119)+'СЕТ СН'!$I$12+СВЦЭМ!$D$10+'СЕТ СН'!$I$5-'СЕТ СН'!$I$20</f>
        <v>3756.63699425</v>
      </c>
      <c r="D135" s="36">
        <f>SUMIFS(СВЦЭМ!$C$39:$C$782,СВЦЭМ!$A$39:$A$782,$A135,СВЦЭМ!$B$39:$B$782,D$119)+'СЕТ СН'!$I$12+СВЦЭМ!$D$10+'СЕТ СН'!$I$5-'СЕТ СН'!$I$20</f>
        <v>3784.38071795</v>
      </c>
      <c r="E135" s="36">
        <f>SUMIFS(СВЦЭМ!$C$39:$C$782,СВЦЭМ!$A$39:$A$782,$A135,СВЦЭМ!$B$39:$B$782,E$119)+'СЕТ СН'!$I$12+СВЦЭМ!$D$10+'СЕТ СН'!$I$5-'СЕТ СН'!$I$20</f>
        <v>3782.0817312200002</v>
      </c>
      <c r="F135" s="36">
        <f>SUMIFS(СВЦЭМ!$C$39:$C$782,СВЦЭМ!$A$39:$A$782,$A135,СВЦЭМ!$B$39:$B$782,F$119)+'СЕТ СН'!$I$12+СВЦЭМ!$D$10+'СЕТ СН'!$I$5-'СЕТ СН'!$I$20</f>
        <v>3746.4474363999998</v>
      </c>
      <c r="G135" s="36">
        <f>SUMIFS(СВЦЭМ!$C$39:$C$782,СВЦЭМ!$A$39:$A$782,$A135,СВЦЭМ!$B$39:$B$782,G$119)+'СЕТ СН'!$I$12+СВЦЭМ!$D$10+'СЕТ СН'!$I$5-'СЕТ СН'!$I$20</f>
        <v>3753.3516579699999</v>
      </c>
      <c r="H135" s="36">
        <f>SUMIFS(СВЦЭМ!$C$39:$C$782,СВЦЭМ!$A$39:$A$782,$A135,СВЦЭМ!$B$39:$B$782,H$119)+'СЕТ СН'!$I$12+СВЦЭМ!$D$10+'СЕТ СН'!$I$5-'СЕТ СН'!$I$20</f>
        <v>3724.3952072900001</v>
      </c>
      <c r="I135" s="36">
        <f>SUMIFS(СВЦЭМ!$C$39:$C$782,СВЦЭМ!$A$39:$A$782,$A135,СВЦЭМ!$B$39:$B$782,I$119)+'СЕТ СН'!$I$12+СВЦЭМ!$D$10+'СЕТ СН'!$I$5-'СЕТ СН'!$I$20</f>
        <v>3732.7568468600002</v>
      </c>
      <c r="J135" s="36">
        <f>SUMIFS(СВЦЭМ!$C$39:$C$782,СВЦЭМ!$A$39:$A$782,$A135,СВЦЭМ!$B$39:$B$782,J$119)+'СЕТ СН'!$I$12+СВЦЭМ!$D$10+'СЕТ СН'!$I$5-'СЕТ СН'!$I$20</f>
        <v>3690.26416746</v>
      </c>
      <c r="K135" s="36">
        <f>SUMIFS(СВЦЭМ!$C$39:$C$782,СВЦЭМ!$A$39:$A$782,$A135,СВЦЭМ!$B$39:$B$782,K$119)+'СЕТ СН'!$I$12+СВЦЭМ!$D$10+'СЕТ СН'!$I$5-'СЕТ СН'!$I$20</f>
        <v>3684.7803310099998</v>
      </c>
      <c r="L135" s="36">
        <f>SUMIFS(СВЦЭМ!$C$39:$C$782,СВЦЭМ!$A$39:$A$782,$A135,СВЦЭМ!$B$39:$B$782,L$119)+'СЕТ СН'!$I$12+СВЦЭМ!$D$10+'СЕТ СН'!$I$5-'СЕТ СН'!$I$20</f>
        <v>3700.6572897400001</v>
      </c>
      <c r="M135" s="36">
        <f>SUMIFS(СВЦЭМ!$C$39:$C$782,СВЦЭМ!$A$39:$A$782,$A135,СВЦЭМ!$B$39:$B$782,M$119)+'СЕТ СН'!$I$12+СВЦЭМ!$D$10+'СЕТ СН'!$I$5-'СЕТ СН'!$I$20</f>
        <v>3725.10507405</v>
      </c>
      <c r="N135" s="36">
        <f>SUMIFS(СВЦЭМ!$C$39:$C$782,СВЦЭМ!$A$39:$A$782,$A135,СВЦЭМ!$B$39:$B$782,N$119)+'СЕТ СН'!$I$12+СВЦЭМ!$D$10+'СЕТ СН'!$I$5-'СЕТ СН'!$I$20</f>
        <v>3724.4806761199998</v>
      </c>
      <c r="O135" s="36">
        <f>SUMIFS(СВЦЭМ!$C$39:$C$782,СВЦЭМ!$A$39:$A$782,$A135,СВЦЭМ!$B$39:$B$782,O$119)+'СЕТ СН'!$I$12+СВЦЭМ!$D$10+'СЕТ СН'!$I$5-'СЕТ СН'!$I$20</f>
        <v>3737.3338664100002</v>
      </c>
      <c r="P135" s="36">
        <f>SUMIFS(СВЦЭМ!$C$39:$C$782,СВЦЭМ!$A$39:$A$782,$A135,СВЦЭМ!$B$39:$B$782,P$119)+'СЕТ СН'!$I$12+СВЦЭМ!$D$10+'СЕТ СН'!$I$5-'СЕТ СН'!$I$20</f>
        <v>3753.2997466000002</v>
      </c>
      <c r="Q135" s="36">
        <f>SUMIFS(СВЦЭМ!$C$39:$C$782,СВЦЭМ!$A$39:$A$782,$A135,СВЦЭМ!$B$39:$B$782,Q$119)+'СЕТ СН'!$I$12+СВЦЭМ!$D$10+'СЕТ СН'!$I$5-'СЕТ СН'!$I$20</f>
        <v>3725.5024824700004</v>
      </c>
      <c r="R135" s="36">
        <f>SUMIFS(СВЦЭМ!$C$39:$C$782,СВЦЭМ!$A$39:$A$782,$A135,СВЦЭМ!$B$39:$B$782,R$119)+'СЕТ СН'!$I$12+СВЦЭМ!$D$10+'СЕТ СН'!$I$5-'СЕТ СН'!$I$20</f>
        <v>3715.28835923</v>
      </c>
      <c r="S135" s="36">
        <f>SUMIFS(СВЦЭМ!$C$39:$C$782,СВЦЭМ!$A$39:$A$782,$A135,СВЦЭМ!$B$39:$B$782,S$119)+'СЕТ СН'!$I$12+СВЦЭМ!$D$10+'СЕТ СН'!$I$5-'СЕТ СН'!$I$20</f>
        <v>3671.2239824799999</v>
      </c>
      <c r="T135" s="36">
        <f>SUMIFS(СВЦЭМ!$C$39:$C$782,СВЦЭМ!$A$39:$A$782,$A135,СВЦЭМ!$B$39:$B$782,T$119)+'СЕТ СН'!$I$12+СВЦЭМ!$D$10+'СЕТ СН'!$I$5-'СЕТ СН'!$I$20</f>
        <v>3647.6243622700003</v>
      </c>
      <c r="U135" s="36">
        <f>SUMIFS(СВЦЭМ!$C$39:$C$782,СВЦЭМ!$A$39:$A$782,$A135,СВЦЭМ!$B$39:$B$782,U$119)+'СЕТ СН'!$I$12+СВЦЭМ!$D$10+'СЕТ СН'!$I$5-'СЕТ СН'!$I$20</f>
        <v>3662.7674555100002</v>
      </c>
      <c r="V135" s="36">
        <f>SUMIFS(СВЦЭМ!$C$39:$C$782,СВЦЭМ!$A$39:$A$782,$A135,СВЦЭМ!$B$39:$B$782,V$119)+'СЕТ СН'!$I$12+СВЦЭМ!$D$10+'СЕТ СН'!$I$5-'СЕТ СН'!$I$20</f>
        <v>3702.05533943</v>
      </c>
      <c r="W135" s="36">
        <f>SUMIFS(СВЦЭМ!$C$39:$C$782,СВЦЭМ!$A$39:$A$782,$A135,СВЦЭМ!$B$39:$B$782,W$119)+'СЕТ СН'!$I$12+СВЦЭМ!$D$10+'СЕТ СН'!$I$5-'СЕТ СН'!$I$20</f>
        <v>3685.7167584700001</v>
      </c>
      <c r="X135" s="36">
        <f>SUMIFS(СВЦЭМ!$C$39:$C$782,СВЦЭМ!$A$39:$A$782,$A135,СВЦЭМ!$B$39:$B$782,X$119)+'СЕТ СН'!$I$12+СВЦЭМ!$D$10+'СЕТ СН'!$I$5-'СЕТ СН'!$I$20</f>
        <v>3722.2565405800001</v>
      </c>
      <c r="Y135" s="36">
        <f>SUMIFS(СВЦЭМ!$C$39:$C$782,СВЦЭМ!$A$39:$A$782,$A135,СВЦЭМ!$B$39:$B$782,Y$119)+'СЕТ СН'!$I$12+СВЦЭМ!$D$10+'СЕТ СН'!$I$5-'СЕТ СН'!$I$20</f>
        <v>3774.71824745</v>
      </c>
    </row>
    <row r="136" spans="1:25" ht="15.75" x14ac:dyDescent="0.2">
      <c r="A136" s="35">
        <f t="shared" si="3"/>
        <v>44882</v>
      </c>
      <c r="B136" s="36">
        <f>SUMIFS(СВЦЭМ!$C$39:$C$782,СВЦЭМ!$A$39:$A$782,$A136,СВЦЭМ!$B$39:$B$782,B$119)+'СЕТ СН'!$I$12+СВЦЭМ!$D$10+'СЕТ СН'!$I$5-'СЕТ СН'!$I$20</f>
        <v>3705.84778461</v>
      </c>
      <c r="C136" s="36">
        <f>SUMIFS(СВЦЭМ!$C$39:$C$782,СВЦЭМ!$A$39:$A$782,$A136,СВЦЭМ!$B$39:$B$782,C$119)+'СЕТ СН'!$I$12+СВЦЭМ!$D$10+'СЕТ СН'!$I$5-'СЕТ СН'!$I$20</f>
        <v>3730.8632287700002</v>
      </c>
      <c r="D136" s="36">
        <f>SUMIFS(СВЦЭМ!$C$39:$C$782,СВЦЭМ!$A$39:$A$782,$A136,СВЦЭМ!$B$39:$B$782,D$119)+'СЕТ СН'!$I$12+СВЦЭМ!$D$10+'СЕТ СН'!$I$5-'СЕТ СН'!$I$20</f>
        <v>3760.0617911300001</v>
      </c>
      <c r="E136" s="36">
        <f>SUMIFS(СВЦЭМ!$C$39:$C$782,СВЦЭМ!$A$39:$A$782,$A136,СВЦЭМ!$B$39:$B$782,E$119)+'СЕТ СН'!$I$12+СВЦЭМ!$D$10+'СЕТ СН'!$I$5-'СЕТ СН'!$I$20</f>
        <v>3753.8817098600002</v>
      </c>
      <c r="F136" s="36">
        <f>SUMIFS(СВЦЭМ!$C$39:$C$782,СВЦЭМ!$A$39:$A$782,$A136,СВЦЭМ!$B$39:$B$782,F$119)+'СЕТ СН'!$I$12+СВЦЭМ!$D$10+'СЕТ СН'!$I$5-'СЕТ СН'!$I$20</f>
        <v>3752.9232441599997</v>
      </c>
      <c r="G136" s="36">
        <f>SUMIFS(СВЦЭМ!$C$39:$C$782,СВЦЭМ!$A$39:$A$782,$A136,СВЦЭМ!$B$39:$B$782,G$119)+'СЕТ СН'!$I$12+СВЦЭМ!$D$10+'СЕТ СН'!$I$5-'СЕТ СН'!$I$20</f>
        <v>3760.5736366000001</v>
      </c>
      <c r="H136" s="36">
        <f>SUMIFS(СВЦЭМ!$C$39:$C$782,СВЦЭМ!$A$39:$A$782,$A136,СВЦЭМ!$B$39:$B$782,H$119)+'СЕТ СН'!$I$12+СВЦЭМ!$D$10+'СЕТ СН'!$I$5-'СЕТ СН'!$I$20</f>
        <v>3695.9481019300001</v>
      </c>
      <c r="I136" s="36">
        <f>SUMIFS(СВЦЭМ!$C$39:$C$782,СВЦЭМ!$A$39:$A$782,$A136,СВЦЭМ!$B$39:$B$782,I$119)+'СЕТ СН'!$I$12+СВЦЭМ!$D$10+'СЕТ СН'!$I$5-'СЕТ СН'!$I$20</f>
        <v>3635.1861814499998</v>
      </c>
      <c r="J136" s="36">
        <f>SUMIFS(СВЦЭМ!$C$39:$C$782,СВЦЭМ!$A$39:$A$782,$A136,СВЦЭМ!$B$39:$B$782,J$119)+'СЕТ СН'!$I$12+СВЦЭМ!$D$10+'СЕТ СН'!$I$5-'СЕТ СН'!$I$20</f>
        <v>3649.3353122400003</v>
      </c>
      <c r="K136" s="36">
        <f>SUMIFS(СВЦЭМ!$C$39:$C$782,СВЦЭМ!$A$39:$A$782,$A136,СВЦЭМ!$B$39:$B$782,K$119)+'СЕТ СН'!$I$12+СВЦЭМ!$D$10+'СЕТ СН'!$I$5-'СЕТ СН'!$I$20</f>
        <v>3657.53746495</v>
      </c>
      <c r="L136" s="36">
        <f>SUMIFS(СВЦЭМ!$C$39:$C$782,СВЦЭМ!$A$39:$A$782,$A136,СВЦЭМ!$B$39:$B$782,L$119)+'СЕТ СН'!$I$12+СВЦЭМ!$D$10+'СЕТ СН'!$I$5-'СЕТ СН'!$I$20</f>
        <v>3663.5100552900003</v>
      </c>
      <c r="M136" s="36">
        <f>SUMIFS(СВЦЭМ!$C$39:$C$782,СВЦЭМ!$A$39:$A$782,$A136,СВЦЭМ!$B$39:$B$782,M$119)+'СЕТ СН'!$I$12+СВЦЭМ!$D$10+'СЕТ СН'!$I$5-'СЕТ СН'!$I$20</f>
        <v>3690.41867495</v>
      </c>
      <c r="N136" s="36">
        <f>SUMIFS(СВЦЭМ!$C$39:$C$782,СВЦЭМ!$A$39:$A$782,$A136,СВЦЭМ!$B$39:$B$782,N$119)+'СЕТ СН'!$I$12+СВЦЭМ!$D$10+'СЕТ СН'!$I$5-'СЕТ СН'!$I$20</f>
        <v>3676.3972461200001</v>
      </c>
      <c r="O136" s="36">
        <f>SUMIFS(СВЦЭМ!$C$39:$C$782,СВЦЭМ!$A$39:$A$782,$A136,СВЦЭМ!$B$39:$B$782,O$119)+'СЕТ СН'!$I$12+СВЦЭМ!$D$10+'СЕТ СН'!$I$5-'СЕТ СН'!$I$20</f>
        <v>3705.5237162600001</v>
      </c>
      <c r="P136" s="36">
        <f>SUMIFS(СВЦЭМ!$C$39:$C$782,СВЦЭМ!$A$39:$A$782,$A136,СВЦЭМ!$B$39:$B$782,P$119)+'СЕТ СН'!$I$12+СВЦЭМ!$D$10+'СЕТ СН'!$I$5-'СЕТ СН'!$I$20</f>
        <v>3713.38896694</v>
      </c>
      <c r="Q136" s="36">
        <f>SUMIFS(СВЦЭМ!$C$39:$C$782,СВЦЭМ!$A$39:$A$782,$A136,СВЦЭМ!$B$39:$B$782,Q$119)+'СЕТ СН'!$I$12+СВЦЭМ!$D$10+'СЕТ СН'!$I$5-'СЕТ СН'!$I$20</f>
        <v>3698.2247899700001</v>
      </c>
      <c r="R136" s="36">
        <f>SUMIFS(СВЦЭМ!$C$39:$C$782,СВЦЭМ!$A$39:$A$782,$A136,СВЦЭМ!$B$39:$B$782,R$119)+'СЕТ СН'!$I$12+СВЦЭМ!$D$10+'СЕТ СН'!$I$5-'СЕТ СН'!$I$20</f>
        <v>3676.5678825200002</v>
      </c>
      <c r="S136" s="36">
        <f>SUMIFS(СВЦЭМ!$C$39:$C$782,СВЦЭМ!$A$39:$A$782,$A136,СВЦЭМ!$B$39:$B$782,S$119)+'СЕТ СН'!$I$12+СВЦЭМ!$D$10+'СЕТ СН'!$I$5-'СЕТ СН'!$I$20</f>
        <v>3661.7810932399998</v>
      </c>
      <c r="T136" s="36">
        <f>SUMIFS(СВЦЭМ!$C$39:$C$782,СВЦЭМ!$A$39:$A$782,$A136,СВЦЭМ!$B$39:$B$782,T$119)+'СЕТ СН'!$I$12+СВЦЭМ!$D$10+'СЕТ СН'!$I$5-'СЕТ СН'!$I$20</f>
        <v>3617.9052591700001</v>
      </c>
      <c r="U136" s="36">
        <f>SUMIFS(СВЦЭМ!$C$39:$C$782,СВЦЭМ!$A$39:$A$782,$A136,СВЦЭМ!$B$39:$B$782,U$119)+'СЕТ СН'!$I$12+СВЦЭМ!$D$10+'СЕТ СН'!$I$5-'СЕТ СН'!$I$20</f>
        <v>3631.4932207000002</v>
      </c>
      <c r="V136" s="36">
        <f>SUMIFS(СВЦЭМ!$C$39:$C$782,СВЦЭМ!$A$39:$A$782,$A136,СВЦЭМ!$B$39:$B$782,V$119)+'СЕТ СН'!$I$12+СВЦЭМ!$D$10+'СЕТ СН'!$I$5-'СЕТ СН'!$I$20</f>
        <v>3654.0956623700004</v>
      </c>
      <c r="W136" s="36">
        <f>SUMIFS(СВЦЭМ!$C$39:$C$782,СВЦЭМ!$A$39:$A$782,$A136,СВЦЭМ!$B$39:$B$782,W$119)+'СЕТ СН'!$I$12+СВЦЭМ!$D$10+'СЕТ СН'!$I$5-'СЕТ СН'!$I$20</f>
        <v>3660.9841225099999</v>
      </c>
      <c r="X136" s="36">
        <f>SUMIFS(СВЦЭМ!$C$39:$C$782,СВЦЭМ!$A$39:$A$782,$A136,СВЦЭМ!$B$39:$B$782,X$119)+'СЕТ СН'!$I$12+СВЦЭМ!$D$10+'СЕТ СН'!$I$5-'СЕТ СН'!$I$20</f>
        <v>3683.57622773</v>
      </c>
      <c r="Y136" s="36">
        <f>SUMIFS(СВЦЭМ!$C$39:$C$782,СВЦЭМ!$A$39:$A$782,$A136,СВЦЭМ!$B$39:$B$782,Y$119)+'СЕТ СН'!$I$12+СВЦЭМ!$D$10+'СЕТ СН'!$I$5-'СЕТ СН'!$I$20</f>
        <v>3719.0034236199999</v>
      </c>
    </row>
    <row r="137" spans="1:25" ht="15.75" x14ac:dyDescent="0.2">
      <c r="A137" s="35">
        <f t="shared" si="3"/>
        <v>44883</v>
      </c>
      <c r="B137" s="36">
        <f>SUMIFS(СВЦЭМ!$C$39:$C$782,СВЦЭМ!$A$39:$A$782,$A137,СВЦЭМ!$B$39:$B$782,B$119)+'СЕТ СН'!$I$12+СВЦЭМ!$D$10+'СЕТ СН'!$I$5-'СЕТ СН'!$I$20</f>
        <v>3710.6508418499998</v>
      </c>
      <c r="C137" s="36">
        <f>SUMIFS(СВЦЭМ!$C$39:$C$782,СВЦЭМ!$A$39:$A$782,$A137,СВЦЭМ!$B$39:$B$782,C$119)+'СЕТ СН'!$I$12+СВЦЭМ!$D$10+'СЕТ СН'!$I$5-'СЕТ СН'!$I$20</f>
        <v>3745.5363044000001</v>
      </c>
      <c r="D137" s="36">
        <f>SUMIFS(СВЦЭМ!$C$39:$C$782,СВЦЭМ!$A$39:$A$782,$A137,СВЦЭМ!$B$39:$B$782,D$119)+'СЕТ СН'!$I$12+СВЦЭМ!$D$10+'СЕТ СН'!$I$5-'СЕТ СН'!$I$20</f>
        <v>3756.2890692999999</v>
      </c>
      <c r="E137" s="36">
        <f>SUMIFS(СВЦЭМ!$C$39:$C$782,СВЦЭМ!$A$39:$A$782,$A137,СВЦЭМ!$B$39:$B$782,E$119)+'СЕТ СН'!$I$12+СВЦЭМ!$D$10+'СЕТ СН'!$I$5-'СЕТ СН'!$I$20</f>
        <v>3760.9389420100001</v>
      </c>
      <c r="F137" s="36">
        <f>SUMIFS(СВЦЭМ!$C$39:$C$782,СВЦЭМ!$A$39:$A$782,$A137,СВЦЭМ!$B$39:$B$782,F$119)+'СЕТ СН'!$I$12+СВЦЭМ!$D$10+'СЕТ СН'!$I$5-'СЕТ СН'!$I$20</f>
        <v>3779.5387814200003</v>
      </c>
      <c r="G137" s="36">
        <f>SUMIFS(СВЦЭМ!$C$39:$C$782,СВЦЭМ!$A$39:$A$782,$A137,СВЦЭМ!$B$39:$B$782,G$119)+'СЕТ СН'!$I$12+СВЦЭМ!$D$10+'СЕТ СН'!$I$5-'СЕТ СН'!$I$20</f>
        <v>3769.1229830299999</v>
      </c>
      <c r="H137" s="36">
        <f>SUMIFS(СВЦЭМ!$C$39:$C$782,СВЦЭМ!$A$39:$A$782,$A137,СВЦЭМ!$B$39:$B$782,H$119)+'СЕТ СН'!$I$12+СВЦЭМ!$D$10+'СЕТ СН'!$I$5-'СЕТ СН'!$I$20</f>
        <v>3731.4190557900001</v>
      </c>
      <c r="I137" s="36">
        <f>SUMIFS(СВЦЭМ!$C$39:$C$782,СВЦЭМ!$A$39:$A$782,$A137,СВЦЭМ!$B$39:$B$782,I$119)+'СЕТ СН'!$I$12+СВЦЭМ!$D$10+'СЕТ СН'!$I$5-'СЕТ СН'!$I$20</f>
        <v>3715.11747659</v>
      </c>
      <c r="J137" s="36">
        <f>SUMIFS(СВЦЭМ!$C$39:$C$782,СВЦЭМ!$A$39:$A$782,$A137,СВЦЭМ!$B$39:$B$782,J$119)+'СЕТ СН'!$I$12+СВЦЭМ!$D$10+'СЕТ СН'!$I$5-'СЕТ СН'!$I$20</f>
        <v>3673.31356951</v>
      </c>
      <c r="K137" s="36">
        <f>SUMIFS(СВЦЭМ!$C$39:$C$782,СВЦЭМ!$A$39:$A$782,$A137,СВЦЭМ!$B$39:$B$782,K$119)+'СЕТ СН'!$I$12+СВЦЭМ!$D$10+'СЕТ СН'!$I$5-'СЕТ СН'!$I$20</f>
        <v>3660.4004594600001</v>
      </c>
      <c r="L137" s="36">
        <f>SUMIFS(СВЦЭМ!$C$39:$C$782,СВЦЭМ!$A$39:$A$782,$A137,СВЦЭМ!$B$39:$B$782,L$119)+'СЕТ СН'!$I$12+СВЦЭМ!$D$10+'СЕТ СН'!$I$5-'СЕТ СН'!$I$20</f>
        <v>3661.3720124800002</v>
      </c>
      <c r="M137" s="36">
        <f>SUMIFS(СВЦЭМ!$C$39:$C$782,СВЦЭМ!$A$39:$A$782,$A137,СВЦЭМ!$B$39:$B$782,M$119)+'СЕТ СН'!$I$12+СВЦЭМ!$D$10+'СЕТ СН'!$I$5-'СЕТ СН'!$I$20</f>
        <v>3688.9835117000002</v>
      </c>
      <c r="N137" s="36">
        <f>SUMIFS(СВЦЭМ!$C$39:$C$782,СВЦЭМ!$A$39:$A$782,$A137,СВЦЭМ!$B$39:$B$782,N$119)+'СЕТ СН'!$I$12+СВЦЭМ!$D$10+'СЕТ СН'!$I$5-'СЕТ СН'!$I$20</f>
        <v>3713.2662493100001</v>
      </c>
      <c r="O137" s="36">
        <f>SUMIFS(СВЦЭМ!$C$39:$C$782,СВЦЭМ!$A$39:$A$782,$A137,СВЦЭМ!$B$39:$B$782,O$119)+'СЕТ СН'!$I$12+СВЦЭМ!$D$10+'СЕТ СН'!$I$5-'СЕТ СН'!$I$20</f>
        <v>3703.30098408</v>
      </c>
      <c r="P137" s="36">
        <f>SUMIFS(СВЦЭМ!$C$39:$C$782,СВЦЭМ!$A$39:$A$782,$A137,СВЦЭМ!$B$39:$B$782,P$119)+'СЕТ СН'!$I$12+СВЦЭМ!$D$10+'СЕТ СН'!$I$5-'СЕТ СН'!$I$20</f>
        <v>3706.82306771</v>
      </c>
      <c r="Q137" s="36">
        <f>SUMIFS(СВЦЭМ!$C$39:$C$782,СВЦЭМ!$A$39:$A$782,$A137,СВЦЭМ!$B$39:$B$782,Q$119)+'СЕТ СН'!$I$12+СВЦЭМ!$D$10+'СЕТ СН'!$I$5-'СЕТ СН'!$I$20</f>
        <v>3722.1806559699999</v>
      </c>
      <c r="R137" s="36">
        <f>SUMIFS(СВЦЭМ!$C$39:$C$782,СВЦЭМ!$A$39:$A$782,$A137,СВЦЭМ!$B$39:$B$782,R$119)+'СЕТ СН'!$I$12+СВЦЭМ!$D$10+'СЕТ СН'!$I$5-'СЕТ СН'!$I$20</f>
        <v>3713.46295052</v>
      </c>
      <c r="S137" s="36">
        <f>SUMIFS(СВЦЭМ!$C$39:$C$782,СВЦЭМ!$A$39:$A$782,$A137,СВЦЭМ!$B$39:$B$782,S$119)+'СЕТ СН'!$I$12+СВЦЭМ!$D$10+'СЕТ СН'!$I$5-'СЕТ СН'!$I$20</f>
        <v>3701.7015597600002</v>
      </c>
      <c r="T137" s="36">
        <f>SUMIFS(СВЦЭМ!$C$39:$C$782,СВЦЭМ!$A$39:$A$782,$A137,СВЦЭМ!$B$39:$B$782,T$119)+'СЕТ СН'!$I$12+СВЦЭМ!$D$10+'СЕТ СН'!$I$5-'СЕТ СН'!$I$20</f>
        <v>3648.7967482599997</v>
      </c>
      <c r="U137" s="36">
        <f>SUMIFS(СВЦЭМ!$C$39:$C$782,СВЦЭМ!$A$39:$A$782,$A137,СВЦЭМ!$B$39:$B$782,U$119)+'СЕТ СН'!$I$12+СВЦЭМ!$D$10+'СЕТ СН'!$I$5-'СЕТ СН'!$I$20</f>
        <v>3647.3423929999999</v>
      </c>
      <c r="V137" s="36">
        <f>SUMIFS(СВЦЭМ!$C$39:$C$782,СВЦЭМ!$A$39:$A$782,$A137,СВЦЭМ!$B$39:$B$782,V$119)+'СЕТ СН'!$I$12+СВЦЭМ!$D$10+'СЕТ СН'!$I$5-'СЕТ СН'!$I$20</f>
        <v>3662.50380735</v>
      </c>
      <c r="W137" s="36">
        <f>SUMIFS(СВЦЭМ!$C$39:$C$782,СВЦЭМ!$A$39:$A$782,$A137,СВЦЭМ!$B$39:$B$782,W$119)+'СЕТ СН'!$I$12+СВЦЭМ!$D$10+'СЕТ СН'!$I$5-'СЕТ СН'!$I$20</f>
        <v>3680.26638981</v>
      </c>
      <c r="X137" s="36">
        <f>SUMIFS(СВЦЭМ!$C$39:$C$782,СВЦЭМ!$A$39:$A$782,$A137,СВЦЭМ!$B$39:$B$782,X$119)+'СЕТ СН'!$I$12+СВЦЭМ!$D$10+'СЕТ СН'!$I$5-'СЕТ СН'!$I$20</f>
        <v>3694.43257434</v>
      </c>
      <c r="Y137" s="36">
        <f>SUMIFS(СВЦЭМ!$C$39:$C$782,СВЦЭМ!$A$39:$A$782,$A137,СВЦЭМ!$B$39:$B$782,Y$119)+'СЕТ СН'!$I$12+СВЦЭМ!$D$10+'СЕТ СН'!$I$5-'СЕТ СН'!$I$20</f>
        <v>3706.8059675599998</v>
      </c>
    </row>
    <row r="138" spans="1:25" ht="15.75" x14ac:dyDescent="0.2">
      <c r="A138" s="35">
        <f t="shared" si="3"/>
        <v>44884</v>
      </c>
      <c r="B138" s="36">
        <f>SUMIFS(СВЦЭМ!$C$39:$C$782,СВЦЭМ!$A$39:$A$782,$A138,СВЦЭМ!$B$39:$B$782,B$119)+'СЕТ СН'!$I$12+СВЦЭМ!$D$10+'СЕТ СН'!$I$5-'СЕТ СН'!$I$20</f>
        <v>3755.87299579</v>
      </c>
      <c r="C138" s="36">
        <f>SUMIFS(СВЦЭМ!$C$39:$C$782,СВЦЭМ!$A$39:$A$782,$A138,СВЦЭМ!$B$39:$B$782,C$119)+'СЕТ СН'!$I$12+СВЦЭМ!$D$10+'СЕТ СН'!$I$5-'СЕТ СН'!$I$20</f>
        <v>3785.3842985900001</v>
      </c>
      <c r="D138" s="36">
        <f>SUMIFS(СВЦЭМ!$C$39:$C$782,СВЦЭМ!$A$39:$A$782,$A138,СВЦЭМ!$B$39:$B$782,D$119)+'СЕТ СН'!$I$12+СВЦЭМ!$D$10+'СЕТ СН'!$I$5-'СЕТ СН'!$I$20</f>
        <v>3807.85914705</v>
      </c>
      <c r="E138" s="36">
        <f>SUMIFS(СВЦЭМ!$C$39:$C$782,СВЦЭМ!$A$39:$A$782,$A138,СВЦЭМ!$B$39:$B$782,E$119)+'СЕТ СН'!$I$12+СВЦЭМ!$D$10+'СЕТ СН'!$I$5-'СЕТ СН'!$I$20</f>
        <v>3813.4382718300003</v>
      </c>
      <c r="F138" s="36">
        <f>SUMIFS(СВЦЭМ!$C$39:$C$782,СВЦЭМ!$A$39:$A$782,$A138,СВЦЭМ!$B$39:$B$782,F$119)+'СЕТ СН'!$I$12+СВЦЭМ!$D$10+'СЕТ СН'!$I$5-'СЕТ СН'!$I$20</f>
        <v>3837.7146957200002</v>
      </c>
      <c r="G138" s="36">
        <f>SUMIFS(СВЦЭМ!$C$39:$C$782,СВЦЭМ!$A$39:$A$782,$A138,СВЦЭМ!$B$39:$B$782,G$119)+'СЕТ СН'!$I$12+СВЦЭМ!$D$10+'СЕТ СН'!$I$5-'СЕТ СН'!$I$20</f>
        <v>3729.6684946400001</v>
      </c>
      <c r="H138" s="36">
        <f>SUMIFS(СВЦЭМ!$C$39:$C$782,СВЦЭМ!$A$39:$A$782,$A138,СВЦЭМ!$B$39:$B$782,H$119)+'СЕТ СН'!$I$12+СВЦЭМ!$D$10+'СЕТ СН'!$I$5-'СЕТ СН'!$I$20</f>
        <v>3680.1053937900001</v>
      </c>
      <c r="I138" s="36">
        <f>SUMIFS(СВЦЭМ!$C$39:$C$782,СВЦЭМ!$A$39:$A$782,$A138,СВЦЭМ!$B$39:$B$782,I$119)+'СЕТ СН'!$I$12+СВЦЭМ!$D$10+'СЕТ СН'!$I$5-'СЕТ СН'!$I$20</f>
        <v>3682.98399019</v>
      </c>
      <c r="J138" s="36">
        <f>SUMIFS(СВЦЭМ!$C$39:$C$782,СВЦЭМ!$A$39:$A$782,$A138,СВЦЭМ!$B$39:$B$782,J$119)+'СЕТ СН'!$I$12+СВЦЭМ!$D$10+'СЕТ СН'!$I$5-'СЕТ СН'!$I$20</f>
        <v>3556.3086200400003</v>
      </c>
      <c r="K138" s="36">
        <f>SUMIFS(СВЦЭМ!$C$39:$C$782,СВЦЭМ!$A$39:$A$782,$A138,СВЦЭМ!$B$39:$B$782,K$119)+'СЕТ СН'!$I$12+СВЦЭМ!$D$10+'СЕТ СН'!$I$5-'СЕТ СН'!$I$20</f>
        <v>3522.8630586200002</v>
      </c>
      <c r="L138" s="36">
        <f>SUMIFS(СВЦЭМ!$C$39:$C$782,СВЦЭМ!$A$39:$A$782,$A138,СВЦЭМ!$B$39:$B$782,L$119)+'СЕТ СН'!$I$12+СВЦЭМ!$D$10+'СЕТ СН'!$I$5-'СЕТ СН'!$I$20</f>
        <v>3515.3762880900003</v>
      </c>
      <c r="M138" s="36">
        <f>SUMIFS(СВЦЭМ!$C$39:$C$782,СВЦЭМ!$A$39:$A$782,$A138,СВЦЭМ!$B$39:$B$782,M$119)+'СЕТ СН'!$I$12+СВЦЭМ!$D$10+'СЕТ СН'!$I$5-'СЕТ СН'!$I$20</f>
        <v>3590.91616694</v>
      </c>
      <c r="N138" s="36">
        <f>SUMIFS(СВЦЭМ!$C$39:$C$782,СВЦЭМ!$A$39:$A$782,$A138,СВЦЭМ!$B$39:$B$782,N$119)+'СЕТ СН'!$I$12+СВЦЭМ!$D$10+'СЕТ СН'!$I$5-'СЕТ СН'!$I$20</f>
        <v>3679.0605125800002</v>
      </c>
      <c r="O138" s="36">
        <f>SUMIFS(СВЦЭМ!$C$39:$C$782,СВЦЭМ!$A$39:$A$782,$A138,СВЦЭМ!$B$39:$B$782,O$119)+'СЕТ СН'!$I$12+СВЦЭМ!$D$10+'СЕТ СН'!$I$5-'СЕТ СН'!$I$20</f>
        <v>3669.3618848200003</v>
      </c>
      <c r="P138" s="36">
        <f>SUMIFS(СВЦЭМ!$C$39:$C$782,СВЦЭМ!$A$39:$A$782,$A138,СВЦЭМ!$B$39:$B$782,P$119)+'СЕТ СН'!$I$12+СВЦЭМ!$D$10+'СЕТ СН'!$I$5-'СЕТ СН'!$I$20</f>
        <v>3677.9796021900002</v>
      </c>
      <c r="Q138" s="36">
        <f>SUMIFS(СВЦЭМ!$C$39:$C$782,СВЦЭМ!$A$39:$A$782,$A138,СВЦЭМ!$B$39:$B$782,Q$119)+'СЕТ СН'!$I$12+СВЦЭМ!$D$10+'СЕТ СН'!$I$5-'СЕТ СН'!$I$20</f>
        <v>3682.9337586800002</v>
      </c>
      <c r="R138" s="36">
        <f>SUMIFS(СВЦЭМ!$C$39:$C$782,СВЦЭМ!$A$39:$A$782,$A138,СВЦЭМ!$B$39:$B$782,R$119)+'СЕТ СН'!$I$12+СВЦЭМ!$D$10+'СЕТ СН'!$I$5-'СЕТ СН'!$I$20</f>
        <v>3609.60783111</v>
      </c>
      <c r="S138" s="36">
        <f>SUMIFS(СВЦЭМ!$C$39:$C$782,СВЦЭМ!$A$39:$A$782,$A138,СВЦЭМ!$B$39:$B$782,S$119)+'СЕТ СН'!$I$12+СВЦЭМ!$D$10+'СЕТ СН'!$I$5-'СЕТ СН'!$I$20</f>
        <v>3548.6938554500002</v>
      </c>
      <c r="T138" s="36">
        <f>SUMIFS(СВЦЭМ!$C$39:$C$782,СВЦЭМ!$A$39:$A$782,$A138,СВЦЭМ!$B$39:$B$782,T$119)+'СЕТ СН'!$I$12+СВЦЭМ!$D$10+'СЕТ СН'!$I$5-'СЕТ СН'!$I$20</f>
        <v>3453.8271992800001</v>
      </c>
      <c r="U138" s="36">
        <f>SUMIFS(СВЦЭМ!$C$39:$C$782,СВЦЭМ!$A$39:$A$782,$A138,СВЦЭМ!$B$39:$B$782,U$119)+'СЕТ СН'!$I$12+СВЦЭМ!$D$10+'СЕТ СН'!$I$5-'СЕТ СН'!$I$20</f>
        <v>3453.5258082200003</v>
      </c>
      <c r="V138" s="36">
        <f>SUMIFS(СВЦЭМ!$C$39:$C$782,СВЦЭМ!$A$39:$A$782,$A138,СВЦЭМ!$B$39:$B$782,V$119)+'СЕТ СН'!$I$12+СВЦЭМ!$D$10+'СЕТ СН'!$I$5-'СЕТ СН'!$I$20</f>
        <v>3470.13084239</v>
      </c>
      <c r="W138" s="36">
        <f>SUMIFS(СВЦЭМ!$C$39:$C$782,СВЦЭМ!$A$39:$A$782,$A138,СВЦЭМ!$B$39:$B$782,W$119)+'СЕТ СН'!$I$12+СВЦЭМ!$D$10+'СЕТ СН'!$I$5-'СЕТ СН'!$I$20</f>
        <v>3483.4436212500004</v>
      </c>
      <c r="X138" s="36">
        <f>SUMIFS(СВЦЭМ!$C$39:$C$782,СВЦЭМ!$A$39:$A$782,$A138,СВЦЭМ!$B$39:$B$782,X$119)+'СЕТ СН'!$I$12+СВЦЭМ!$D$10+'СЕТ СН'!$I$5-'СЕТ СН'!$I$20</f>
        <v>3486.3215282300002</v>
      </c>
      <c r="Y138" s="36">
        <f>SUMIFS(СВЦЭМ!$C$39:$C$782,СВЦЭМ!$A$39:$A$782,$A138,СВЦЭМ!$B$39:$B$782,Y$119)+'СЕТ СН'!$I$12+СВЦЭМ!$D$10+'СЕТ СН'!$I$5-'СЕТ СН'!$I$20</f>
        <v>3490.4161994300002</v>
      </c>
    </row>
    <row r="139" spans="1:25" ht="15.75" x14ac:dyDescent="0.2">
      <c r="A139" s="35">
        <f t="shared" si="3"/>
        <v>44885</v>
      </c>
      <c r="B139" s="36">
        <f>SUMIFS(СВЦЭМ!$C$39:$C$782,СВЦЭМ!$A$39:$A$782,$A139,СВЦЭМ!$B$39:$B$782,B$119)+'СЕТ СН'!$I$12+СВЦЭМ!$D$10+'СЕТ СН'!$I$5-'СЕТ СН'!$I$20</f>
        <v>3759.8673660599998</v>
      </c>
      <c r="C139" s="36">
        <f>SUMIFS(СВЦЭМ!$C$39:$C$782,СВЦЭМ!$A$39:$A$782,$A139,СВЦЭМ!$B$39:$B$782,C$119)+'СЕТ СН'!$I$12+СВЦЭМ!$D$10+'СЕТ СН'!$I$5-'СЕТ СН'!$I$20</f>
        <v>3801.7601797400002</v>
      </c>
      <c r="D139" s="36">
        <f>SUMIFS(СВЦЭМ!$C$39:$C$782,СВЦЭМ!$A$39:$A$782,$A139,СВЦЭМ!$B$39:$B$782,D$119)+'СЕТ СН'!$I$12+СВЦЭМ!$D$10+'СЕТ СН'!$I$5-'СЕТ СН'!$I$20</f>
        <v>3801.61034049</v>
      </c>
      <c r="E139" s="36">
        <f>SUMIFS(СВЦЭМ!$C$39:$C$782,СВЦЭМ!$A$39:$A$782,$A139,СВЦЭМ!$B$39:$B$782,E$119)+'СЕТ СН'!$I$12+СВЦЭМ!$D$10+'СЕТ СН'!$I$5-'СЕТ СН'!$I$20</f>
        <v>3793.2352049900001</v>
      </c>
      <c r="F139" s="36">
        <f>SUMIFS(СВЦЭМ!$C$39:$C$782,СВЦЭМ!$A$39:$A$782,$A139,СВЦЭМ!$B$39:$B$782,F$119)+'СЕТ СН'!$I$12+СВЦЭМ!$D$10+'СЕТ СН'!$I$5-'СЕТ СН'!$I$20</f>
        <v>3811.9105512300002</v>
      </c>
      <c r="G139" s="36">
        <f>SUMIFS(СВЦЭМ!$C$39:$C$782,СВЦЭМ!$A$39:$A$782,$A139,СВЦЭМ!$B$39:$B$782,G$119)+'СЕТ СН'!$I$12+СВЦЭМ!$D$10+'СЕТ СН'!$I$5-'СЕТ СН'!$I$20</f>
        <v>3808.76911948</v>
      </c>
      <c r="H139" s="36">
        <f>SUMIFS(СВЦЭМ!$C$39:$C$782,СВЦЭМ!$A$39:$A$782,$A139,СВЦЭМ!$B$39:$B$782,H$119)+'СЕТ СН'!$I$12+СВЦЭМ!$D$10+'СЕТ СН'!$I$5-'СЕТ СН'!$I$20</f>
        <v>3796.45235065</v>
      </c>
      <c r="I139" s="36">
        <f>SUMIFS(СВЦЭМ!$C$39:$C$782,СВЦЭМ!$A$39:$A$782,$A139,СВЦЭМ!$B$39:$B$782,I$119)+'СЕТ СН'!$I$12+СВЦЭМ!$D$10+'СЕТ СН'!$I$5-'СЕТ СН'!$I$20</f>
        <v>3816.5348283100002</v>
      </c>
      <c r="J139" s="36">
        <f>SUMIFS(СВЦЭМ!$C$39:$C$782,СВЦЭМ!$A$39:$A$782,$A139,СВЦЭМ!$B$39:$B$782,J$119)+'СЕТ СН'!$I$12+СВЦЭМ!$D$10+'СЕТ СН'!$I$5-'СЕТ СН'!$I$20</f>
        <v>3759.8779146100001</v>
      </c>
      <c r="K139" s="36">
        <f>SUMIFS(СВЦЭМ!$C$39:$C$782,СВЦЭМ!$A$39:$A$782,$A139,СВЦЭМ!$B$39:$B$782,K$119)+'СЕТ СН'!$I$12+СВЦЭМ!$D$10+'СЕТ СН'!$I$5-'СЕТ СН'!$I$20</f>
        <v>3710.8934492799999</v>
      </c>
      <c r="L139" s="36">
        <f>SUMIFS(СВЦЭМ!$C$39:$C$782,СВЦЭМ!$A$39:$A$782,$A139,СВЦЭМ!$B$39:$B$782,L$119)+'СЕТ СН'!$I$12+СВЦЭМ!$D$10+'СЕТ СН'!$I$5-'СЕТ СН'!$I$20</f>
        <v>3691.9751476500001</v>
      </c>
      <c r="M139" s="36">
        <f>SUMIFS(СВЦЭМ!$C$39:$C$782,СВЦЭМ!$A$39:$A$782,$A139,СВЦЭМ!$B$39:$B$782,M$119)+'СЕТ СН'!$I$12+СВЦЭМ!$D$10+'СЕТ СН'!$I$5-'СЕТ СН'!$I$20</f>
        <v>3715.1682976399998</v>
      </c>
      <c r="N139" s="36">
        <f>SUMIFS(СВЦЭМ!$C$39:$C$782,СВЦЭМ!$A$39:$A$782,$A139,СВЦЭМ!$B$39:$B$782,N$119)+'СЕТ СН'!$I$12+СВЦЭМ!$D$10+'СЕТ СН'!$I$5-'СЕТ СН'!$I$20</f>
        <v>3733.9319982699999</v>
      </c>
      <c r="O139" s="36">
        <f>SUMIFS(СВЦЭМ!$C$39:$C$782,СВЦЭМ!$A$39:$A$782,$A139,СВЦЭМ!$B$39:$B$782,O$119)+'СЕТ СН'!$I$12+СВЦЭМ!$D$10+'СЕТ СН'!$I$5-'СЕТ СН'!$I$20</f>
        <v>3722.8900893300001</v>
      </c>
      <c r="P139" s="36">
        <f>SUMIFS(СВЦЭМ!$C$39:$C$782,СВЦЭМ!$A$39:$A$782,$A139,СВЦЭМ!$B$39:$B$782,P$119)+'СЕТ СН'!$I$12+СВЦЭМ!$D$10+'СЕТ СН'!$I$5-'СЕТ СН'!$I$20</f>
        <v>3732.5740913099999</v>
      </c>
      <c r="Q139" s="36">
        <f>SUMIFS(СВЦЭМ!$C$39:$C$782,СВЦЭМ!$A$39:$A$782,$A139,СВЦЭМ!$B$39:$B$782,Q$119)+'СЕТ СН'!$I$12+СВЦЭМ!$D$10+'СЕТ СН'!$I$5-'СЕТ СН'!$I$20</f>
        <v>3741.0894579800001</v>
      </c>
      <c r="R139" s="36">
        <f>SUMIFS(СВЦЭМ!$C$39:$C$782,СВЦЭМ!$A$39:$A$782,$A139,СВЦЭМ!$B$39:$B$782,R$119)+'СЕТ СН'!$I$12+СВЦЭМ!$D$10+'СЕТ СН'!$I$5-'СЕТ СН'!$I$20</f>
        <v>3722.6425356199998</v>
      </c>
      <c r="S139" s="36">
        <f>SUMIFS(СВЦЭМ!$C$39:$C$782,СВЦЭМ!$A$39:$A$782,$A139,СВЦЭМ!$B$39:$B$782,S$119)+'СЕТ СН'!$I$12+СВЦЭМ!$D$10+'СЕТ СН'!$I$5-'СЕТ СН'!$I$20</f>
        <v>3719.1319219400002</v>
      </c>
      <c r="T139" s="36">
        <f>SUMIFS(СВЦЭМ!$C$39:$C$782,СВЦЭМ!$A$39:$A$782,$A139,СВЦЭМ!$B$39:$B$782,T$119)+'СЕТ СН'!$I$12+СВЦЭМ!$D$10+'СЕТ СН'!$I$5-'СЕТ СН'!$I$20</f>
        <v>3655.54157958</v>
      </c>
      <c r="U139" s="36">
        <f>SUMIFS(СВЦЭМ!$C$39:$C$782,СВЦЭМ!$A$39:$A$782,$A139,СВЦЭМ!$B$39:$B$782,U$119)+'СЕТ СН'!$I$12+СВЦЭМ!$D$10+'СЕТ СН'!$I$5-'СЕТ СН'!$I$20</f>
        <v>3659.18171205</v>
      </c>
      <c r="V139" s="36">
        <f>SUMIFS(СВЦЭМ!$C$39:$C$782,СВЦЭМ!$A$39:$A$782,$A139,СВЦЭМ!$B$39:$B$782,V$119)+'СЕТ СН'!$I$12+СВЦЭМ!$D$10+'СЕТ СН'!$I$5-'СЕТ СН'!$I$20</f>
        <v>3679.2999838400001</v>
      </c>
      <c r="W139" s="36">
        <f>SUMIFS(СВЦЭМ!$C$39:$C$782,СВЦЭМ!$A$39:$A$782,$A139,СВЦЭМ!$B$39:$B$782,W$119)+'СЕТ СН'!$I$12+СВЦЭМ!$D$10+'СЕТ СН'!$I$5-'СЕТ СН'!$I$20</f>
        <v>3693.4113703399998</v>
      </c>
      <c r="X139" s="36">
        <f>SUMIFS(СВЦЭМ!$C$39:$C$782,СВЦЭМ!$A$39:$A$782,$A139,СВЦЭМ!$B$39:$B$782,X$119)+'СЕТ СН'!$I$12+СВЦЭМ!$D$10+'СЕТ СН'!$I$5-'СЕТ СН'!$I$20</f>
        <v>3712.70283625</v>
      </c>
      <c r="Y139" s="36">
        <f>SUMIFS(СВЦЭМ!$C$39:$C$782,СВЦЭМ!$A$39:$A$782,$A139,СВЦЭМ!$B$39:$B$782,Y$119)+'СЕТ СН'!$I$12+СВЦЭМ!$D$10+'СЕТ СН'!$I$5-'СЕТ СН'!$I$20</f>
        <v>3739.1354383799999</v>
      </c>
    </row>
    <row r="140" spans="1:25" ht="15.75" x14ac:dyDescent="0.2">
      <c r="A140" s="35">
        <f t="shared" si="3"/>
        <v>44886</v>
      </c>
      <c r="B140" s="36">
        <f>SUMIFS(СВЦЭМ!$C$39:$C$782,СВЦЭМ!$A$39:$A$782,$A140,СВЦЭМ!$B$39:$B$782,B$119)+'СЕТ СН'!$I$12+СВЦЭМ!$D$10+'СЕТ СН'!$I$5-'СЕТ СН'!$I$20</f>
        <v>3796.0565605000002</v>
      </c>
      <c r="C140" s="36">
        <f>SUMIFS(СВЦЭМ!$C$39:$C$782,СВЦЭМ!$A$39:$A$782,$A140,СВЦЭМ!$B$39:$B$782,C$119)+'СЕТ СН'!$I$12+СВЦЭМ!$D$10+'СЕТ СН'!$I$5-'СЕТ СН'!$I$20</f>
        <v>3818.7660021399997</v>
      </c>
      <c r="D140" s="36">
        <f>SUMIFS(СВЦЭМ!$C$39:$C$782,СВЦЭМ!$A$39:$A$782,$A140,СВЦЭМ!$B$39:$B$782,D$119)+'СЕТ СН'!$I$12+СВЦЭМ!$D$10+'СЕТ СН'!$I$5-'СЕТ СН'!$I$20</f>
        <v>3843.37360369</v>
      </c>
      <c r="E140" s="36">
        <f>SUMIFS(СВЦЭМ!$C$39:$C$782,СВЦЭМ!$A$39:$A$782,$A140,СВЦЭМ!$B$39:$B$782,E$119)+'СЕТ СН'!$I$12+СВЦЭМ!$D$10+'СЕТ СН'!$I$5-'СЕТ СН'!$I$20</f>
        <v>3846.5208709600001</v>
      </c>
      <c r="F140" s="36">
        <f>SUMIFS(СВЦЭМ!$C$39:$C$782,СВЦЭМ!$A$39:$A$782,$A140,СВЦЭМ!$B$39:$B$782,F$119)+'СЕТ СН'!$I$12+СВЦЭМ!$D$10+'СЕТ СН'!$I$5-'СЕТ СН'!$I$20</f>
        <v>3865.4552690300002</v>
      </c>
      <c r="G140" s="36">
        <f>SUMIFS(СВЦЭМ!$C$39:$C$782,СВЦЭМ!$A$39:$A$782,$A140,СВЦЭМ!$B$39:$B$782,G$119)+'СЕТ СН'!$I$12+СВЦЭМ!$D$10+'СЕТ СН'!$I$5-'СЕТ СН'!$I$20</f>
        <v>3852.9151983700003</v>
      </c>
      <c r="H140" s="36">
        <f>SUMIFS(СВЦЭМ!$C$39:$C$782,СВЦЭМ!$A$39:$A$782,$A140,СВЦЭМ!$B$39:$B$782,H$119)+'СЕТ СН'!$I$12+СВЦЭМ!$D$10+'СЕТ СН'!$I$5-'СЕТ СН'!$I$20</f>
        <v>3792.2600762399998</v>
      </c>
      <c r="I140" s="36">
        <f>SUMIFS(СВЦЭМ!$C$39:$C$782,СВЦЭМ!$A$39:$A$782,$A140,СВЦЭМ!$B$39:$B$782,I$119)+'СЕТ СН'!$I$12+СВЦЭМ!$D$10+'СЕТ СН'!$I$5-'СЕТ СН'!$I$20</f>
        <v>3753.1108893600003</v>
      </c>
      <c r="J140" s="36">
        <f>SUMIFS(СВЦЭМ!$C$39:$C$782,СВЦЭМ!$A$39:$A$782,$A140,СВЦЭМ!$B$39:$B$782,J$119)+'СЕТ СН'!$I$12+СВЦЭМ!$D$10+'СЕТ СН'!$I$5-'СЕТ СН'!$I$20</f>
        <v>3717.8559859799998</v>
      </c>
      <c r="K140" s="36">
        <f>SUMIFS(СВЦЭМ!$C$39:$C$782,СВЦЭМ!$A$39:$A$782,$A140,СВЦЭМ!$B$39:$B$782,K$119)+'СЕТ СН'!$I$12+СВЦЭМ!$D$10+'СЕТ СН'!$I$5-'СЕТ СН'!$I$20</f>
        <v>3727.69408144</v>
      </c>
      <c r="L140" s="36">
        <f>SUMIFS(СВЦЭМ!$C$39:$C$782,СВЦЭМ!$A$39:$A$782,$A140,СВЦЭМ!$B$39:$B$782,L$119)+'СЕТ СН'!$I$12+СВЦЭМ!$D$10+'СЕТ СН'!$I$5-'СЕТ СН'!$I$20</f>
        <v>3724.0609071400004</v>
      </c>
      <c r="M140" s="36">
        <f>SUMIFS(СВЦЭМ!$C$39:$C$782,СВЦЭМ!$A$39:$A$782,$A140,СВЦЭМ!$B$39:$B$782,M$119)+'СЕТ СН'!$I$12+СВЦЭМ!$D$10+'СЕТ СН'!$I$5-'СЕТ СН'!$I$20</f>
        <v>3723.3511477299999</v>
      </c>
      <c r="N140" s="36">
        <f>SUMIFS(СВЦЭМ!$C$39:$C$782,СВЦЭМ!$A$39:$A$782,$A140,СВЦЭМ!$B$39:$B$782,N$119)+'СЕТ СН'!$I$12+СВЦЭМ!$D$10+'СЕТ СН'!$I$5-'СЕТ СН'!$I$20</f>
        <v>3741.6326034499998</v>
      </c>
      <c r="O140" s="36">
        <f>SUMIFS(СВЦЭМ!$C$39:$C$782,СВЦЭМ!$A$39:$A$782,$A140,СВЦЭМ!$B$39:$B$782,O$119)+'СЕТ СН'!$I$12+СВЦЭМ!$D$10+'СЕТ СН'!$I$5-'СЕТ СН'!$I$20</f>
        <v>3731.05420779</v>
      </c>
      <c r="P140" s="36">
        <f>SUMIFS(СВЦЭМ!$C$39:$C$782,СВЦЭМ!$A$39:$A$782,$A140,СВЦЭМ!$B$39:$B$782,P$119)+'СЕТ СН'!$I$12+СВЦЭМ!$D$10+'СЕТ СН'!$I$5-'СЕТ СН'!$I$20</f>
        <v>3741.4364669200004</v>
      </c>
      <c r="Q140" s="36">
        <f>SUMIFS(СВЦЭМ!$C$39:$C$782,СВЦЭМ!$A$39:$A$782,$A140,СВЦЭМ!$B$39:$B$782,Q$119)+'СЕТ СН'!$I$12+СВЦЭМ!$D$10+'СЕТ СН'!$I$5-'СЕТ СН'!$I$20</f>
        <v>3740.0011475800002</v>
      </c>
      <c r="R140" s="36">
        <f>SUMIFS(СВЦЭМ!$C$39:$C$782,СВЦЭМ!$A$39:$A$782,$A140,СВЦЭМ!$B$39:$B$782,R$119)+'СЕТ СН'!$I$12+СВЦЭМ!$D$10+'СЕТ СН'!$I$5-'СЕТ СН'!$I$20</f>
        <v>3724.6707357300002</v>
      </c>
      <c r="S140" s="36">
        <f>SUMIFS(СВЦЭМ!$C$39:$C$782,СВЦЭМ!$A$39:$A$782,$A140,СВЦЭМ!$B$39:$B$782,S$119)+'СЕТ СН'!$I$12+СВЦЭМ!$D$10+'СЕТ СН'!$I$5-'СЕТ СН'!$I$20</f>
        <v>3737.6502086999999</v>
      </c>
      <c r="T140" s="36">
        <f>SUMIFS(СВЦЭМ!$C$39:$C$782,СВЦЭМ!$A$39:$A$782,$A140,СВЦЭМ!$B$39:$B$782,T$119)+'СЕТ СН'!$I$12+СВЦЭМ!$D$10+'СЕТ СН'!$I$5-'СЕТ СН'!$I$20</f>
        <v>3720.03447916</v>
      </c>
      <c r="U140" s="36">
        <f>SUMIFS(СВЦЭМ!$C$39:$C$782,СВЦЭМ!$A$39:$A$782,$A140,СВЦЭМ!$B$39:$B$782,U$119)+'СЕТ СН'!$I$12+СВЦЭМ!$D$10+'СЕТ СН'!$I$5-'СЕТ СН'!$I$20</f>
        <v>3724.15476635</v>
      </c>
      <c r="V140" s="36">
        <f>SUMIFS(СВЦЭМ!$C$39:$C$782,СВЦЭМ!$A$39:$A$782,$A140,СВЦЭМ!$B$39:$B$782,V$119)+'СЕТ СН'!$I$12+СВЦЭМ!$D$10+'СЕТ СН'!$I$5-'СЕТ СН'!$I$20</f>
        <v>3727.341774</v>
      </c>
      <c r="W140" s="36">
        <f>SUMIFS(СВЦЭМ!$C$39:$C$782,СВЦЭМ!$A$39:$A$782,$A140,СВЦЭМ!$B$39:$B$782,W$119)+'СЕТ СН'!$I$12+СВЦЭМ!$D$10+'СЕТ СН'!$I$5-'СЕТ СН'!$I$20</f>
        <v>3737.3667899000002</v>
      </c>
      <c r="X140" s="36">
        <f>SUMIFS(СВЦЭМ!$C$39:$C$782,СВЦЭМ!$A$39:$A$782,$A140,СВЦЭМ!$B$39:$B$782,X$119)+'СЕТ СН'!$I$12+СВЦЭМ!$D$10+'СЕТ СН'!$I$5-'СЕТ СН'!$I$20</f>
        <v>3760.6245344700001</v>
      </c>
      <c r="Y140" s="36">
        <f>SUMIFS(СВЦЭМ!$C$39:$C$782,СВЦЭМ!$A$39:$A$782,$A140,СВЦЭМ!$B$39:$B$782,Y$119)+'СЕТ СН'!$I$12+СВЦЭМ!$D$10+'СЕТ СН'!$I$5-'СЕТ СН'!$I$20</f>
        <v>3786.58557767</v>
      </c>
    </row>
    <row r="141" spans="1:25" ht="15.75" x14ac:dyDescent="0.2">
      <c r="A141" s="35">
        <f t="shared" si="3"/>
        <v>44887</v>
      </c>
      <c r="B141" s="36">
        <f>SUMIFS(СВЦЭМ!$C$39:$C$782,СВЦЭМ!$A$39:$A$782,$A141,СВЦЭМ!$B$39:$B$782,B$119)+'СЕТ СН'!$I$12+СВЦЭМ!$D$10+'СЕТ СН'!$I$5-'СЕТ СН'!$I$20</f>
        <v>3744.4386285400001</v>
      </c>
      <c r="C141" s="36">
        <f>SUMIFS(СВЦЭМ!$C$39:$C$782,СВЦЭМ!$A$39:$A$782,$A141,СВЦЭМ!$B$39:$B$782,C$119)+'СЕТ СН'!$I$12+СВЦЭМ!$D$10+'СЕТ СН'!$I$5-'СЕТ СН'!$I$20</f>
        <v>3762.3562648500001</v>
      </c>
      <c r="D141" s="36">
        <f>SUMIFS(СВЦЭМ!$C$39:$C$782,СВЦЭМ!$A$39:$A$782,$A141,СВЦЭМ!$B$39:$B$782,D$119)+'СЕТ СН'!$I$12+СВЦЭМ!$D$10+'СЕТ СН'!$I$5-'СЕТ СН'!$I$20</f>
        <v>3766.47447607</v>
      </c>
      <c r="E141" s="36">
        <f>SUMIFS(СВЦЭМ!$C$39:$C$782,СВЦЭМ!$A$39:$A$782,$A141,СВЦЭМ!$B$39:$B$782,E$119)+'СЕТ СН'!$I$12+СВЦЭМ!$D$10+'СЕТ СН'!$I$5-'СЕТ СН'!$I$20</f>
        <v>3760.5545726</v>
      </c>
      <c r="F141" s="36">
        <f>SUMIFS(СВЦЭМ!$C$39:$C$782,СВЦЭМ!$A$39:$A$782,$A141,СВЦЭМ!$B$39:$B$782,F$119)+'СЕТ СН'!$I$12+СВЦЭМ!$D$10+'СЕТ СН'!$I$5-'СЕТ СН'!$I$20</f>
        <v>3813.8122376199999</v>
      </c>
      <c r="G141" s="36">
        <f>SUMIFS(СВЦЭМ!$C$39:$C$782,СВЦЭМ!$A$39:$A$782,$A141,СВЦЭМ!$B$39:$B$782,G$119)+'СЕТ СН'!$I$12+СВЦЭМ!$D$10+'СЕТ СН'!$I$5-'СЕТ СН'!$I$20</f>
        <v>3769.1718038500003</v>
      </c>
      <c r="H141" s="36">
        <f>SUMIFS(СВЦЭМ!$C$39:$C$782,СВЦЭМ!$A$39:$A$782,$A141,СВЦЭМ!$B$39:$B$782,H$119)+'СЕТ СН'!$I$12+СВЦЭМ!$D$10+'СЕТ СН'!$I$5-'СЕТ СН'!$I$20</f>
        <v>3753.4216093700002</v>
      </c>
      <c r="I141" s="36">
        <f>SUMIFS(СВЦЭМ!$C$39:$C$782,СВЦЭМ!$A$39:$A$782,$A141,СВЦЭМ!$B$39:$B$782,I$119)+'СЕТ СН'!$I$12+СВЦЭМ!$D$10+'СЕТ СН'!$I$5-'СЕТ СН'!$I$20</f>
        <v>3758.63866362</v>
      </c>
      <c r="J141" s="36">
        <f>SUMIFS(СВЦЭМ!$C$39:$C$782,СВЦЭМ!$A$39:$A$782,$A141,СВЦЭМ!$B$39:$B$782,J$119)+'СЕТ СН'!$I$12+СВЦЭМ!$D$10+'СЕТ СН'!$I$5-'СЕТ СН'!$I$20</f>
        <v>3739.5270528000001</v>
      </c>
      <c r="K141" s="36">
        <f>SUMIFS(СВЦЭМ!$C$39:$C$782,СВЦЭМ!$A$39:$A$782,$A141,СВЦЭМ!$B$39:$B$782,K$119)+'СЕТ СН'!$I$12+СВЦЭМ!$D$10+'СЕТ СН'!$I$5-'СЕТ СН'!$I$20</f>
        <v>3710.9228190800004</v>
      </c>
      <c r="L141" s="36">
        <f>SUMIFS(СВЦЭМ!$C$39:$C$782,СВЦЭМ!$A$39:$A$782,$A141,СВЦЭМ!$B$39:$B$782,L$119)+'СЕТ СН'!$I$12+СВЦЭМ!$D$10+'СЕТ СН'!$I$5-'СЕТ СН'!$I$20</f>
        <v>3715.6798548200004</v>
      </c>
      <c r="M141" s="36">
        <f>SUMIFS(СВЦЭМ!$C$39:$C$782,СВЦЭМ!$A$39:$A$782,$A141,СВЦЭМ!$B$39:$B$782,M$119)+'СЕТ СН'!$I$12+СВЦЭМ!$D$10+'СЕТ СН'!$I$5-'СЕТ СН'!$I$20</f>
        <v>3721.1572298800002</v>
      </c>
      <c r="N141" s="36">
        <f>SUMIFS(СВЦЭМ!$C$39:$C$782,СВЦЭМ!$A$39:$A$782,$A141,СВЦЭМ!$B$39:$B$782,N$119)+'СЕТ СН'!$I$12+СВЦЭМ!$D$10+'СЕТ СН'!$I$5-'СЕТ СН'!$I$20</f>
        <v>3758.8145868400002</v>
      </c>
      <c r="O141" s="36">
        <f>SUMIFS(СВЦЭМ!$C$39:$C$782,СВЦЭМ!$A$39:$A$782,$A141,СВЦЭМ!$B$39:$B$782,O$119)+'СЕТ СН'!$I$12+СВЦЭМ!$D$10+'СЕТ СН'!$I$5-'СЕТ СН'!$I$20</f>
        <v>3716.20598217</v>
      </c>
      <c r="P141" s="36">
        <f>SUMIFS(СВЦЭМ!$C$39:$C$782,СВЦЭМ!$A$39:$A$782,$A141,СВЦЭМ!$B$39:$B$782,P$119)+'СЕТ СН'!$I$12+СВЦЭМ!$D$10+'СЕТ СН'!$I$5-'СЕТ СН'!$I$20</f>
        <v>3719.5284786700004</v>
      </c>
      <c r="Q141" s="36">
        <f>SUMIFS(СВЦЭМ!$C$39:$C$782,СВЦЭМ!$A$39:$A$782,$A141,СВЦЭМ!$B$39:$B$782,Q$119)+'СЕТ СН'!$I$12+СВЦЭМ!$D$10+'СЕТ СН'!$I$5-'СЕТ СН'!$I$20</f>
        <v>3742.8761794800002</v>
      </c>
      <c r="R141" s="36">
        <f>SUMIFS(СВЦЭМ!$C$39:$C$782,СВЦЭМ!$A$39:$A$782,$A141,СВЦЭМ!$B$39:$B$782,R$119)+'СЕТ СН'!$I$12+СВЦЭМ!$D$10+'СЕТ СН'!$I$5-'СЕТ СН'!$I$20</f>
        <v>3738.9474400500003</v>
      </c>
      <c r="S141" s="36">
        <f>SUMIFS(СВЦЭМ!$C$39:$C$782,СВЦЭМ!$A$39:$A$782,$A141,СВЦЭМ!$B$39:$B$782,S$119)+'СЕТ СН'!$I$12+СВЦЭМ!$D$10+'СЕТ СН'!$I$5-'СЕТ СН'!$I$20</f>
        <v>3738.9825504700002</v>
      </c>
      <c r="T141" s="36">
        <f>SUMIFS(СВЦЭМ!$C$39:$C$782,СВЦЭМ!$A$39:$A$782,$A141,СВЦЭМ!$B$39:$B$782,T$119)+'СЕТ СН'!$I$12+СВЦЭМ!$D$10+'СЕТ СН'!$I$5-'СЕТ СН'!$I$20</f>
        <v>3689.8510548900003</v>
      </c>
      <c r="U141" s="36">
        <f>SUMIFS(СВЦЭМ!$C$39:$C$782,СВЦЭМ!$A$39:$A$782,$A141,СВЦЭМ!$B$39:$B$782,U$119)+'СЕТ СН'!$I$12+СВЦЭМ!$D$10+'СЕТ СН'!$I$5-'СЕТ СН'!$I$20</f>
        <v>3682.0991928200001</v>
      </c>
      <c r="V141" s="36">
        <f>SUMIFS(СВЦЭМ!$C$39:$C$782,СВЦЭМ!$A$39:$A$782,$A141,СВЦЭМ!$B$39:$B$782,V$119)+'СЕТ СН'!$I$12+СВЦЭМ!$D$10+'СЕТ СН'!$I$5-'СЕТ СН'!$I$20</f>
        <v>3706.3468337599998</v>
      </c>
      <c r="W141" s="36">
        <f>SUMIFS(СВЦЭМ!$C$39:$C$782,СВЦЭМ!$A$39:$A$782,$A141,СВЦЭМ!$B$39:$B$782,W$119)+'СЕТ СН'!$I$12+СВЦЭМ!$D$10+'СЕТ СН'!$I$5-'СЕТ СН'!$I$20</f>
        <v>3692.1013970600002</v>
      </c>
      <c r="X141" s="36">
        <f>SUMIFS(СВЦЭМ!$C$39:$C$782,СВЦЭМ!$A$39:$A$782,$A141,СВЦЭМ!$B$39:$B$782,X$119)+'СЕТ СН'!$I$12+СВЦЭМ!$D$10+'СЕТ СН'!$I$5-'СЕТ СН'!$I$20</f>
        <v>3718.5181707700003</v>
      </c>
      <c r="Y141" s="36">
        <f>SUMIFS(СВЦЭМ!$C$39:$C$782,СВЦЭМ!$A$39:$A$782,$A141,СВЦЭМ!$B$39:$B$782,Y$119)+'СЕТ СН'!$I$12+СВЦЭМ!$D$10+'СЕТ СН'!$I$5-'СЕТ СН'!$I$20</f>
        <v>3731.6788133600003</v>
      </c>
    </row>
    <row r="142" spans="1:25" ht="15.75" x14ac:dyDescent="0.2">
      <c r="A142" s="35">
        <f t="shared" si="3"/>
        <v>44888</v>
      </c>
      <c r="B142" s="36">
        <f>SUMIFS(СВЦЭМ!$C$39:$C$782,СВЦЭМ!$A$39:$A$782,$A142,СВЦЭМ!$B$39:$B$782,B$119)+'СЕТ СН'!$I$12+СВЦЭМ!$D$10+'СЕТ СН'!$I$5-'СЕТ СН'!$I$20</f>
        <v>3725.47284975</v>
      </c>
      <c r="C142" s="36">
        <f>SUMIFS(СВЦЭМ!$C$39:$C$782,СВЦЭМ!$A$39:$A$782,$A142,СВЦЭМ!$B$39:$B$782,C$119)+'СЕТ СН'!$I$12+СВЦЭМ!$D$10+'СЕТ СН'!$I$5-'СЕТ СН'!$I$20</f>
        <v>3755.5456005200003</v>
      </c>
      <c r="D142" s="36">
        <f>SUMIFS(СВЦЭМ!$C$39:$C$782,СВЦЭМ!$A$39:$A$782,$A142,СВЦЭМ!$B$39:$B$782,D$119)+'СЕТ СН'!$I$12+СВЦЭМ!$D$10+'СЕТ СН'!$I$5-'СЕТ СН'!$I$20</f>
        <v>3791.09276826</v>
      </c>
      <c r="E142" s="36">
        <f>SUMIFS(СВЦЭМ!$C$39:$C$782,СВЦЭМ!$A$39:$A$782,$A142,СВЦЭМ!$B$39:$B$782,E$119)+'СЕТ СН'!$I$12+СВЦЭМ!$D$10+'СЕТ СН'!$I$5-'СЕТ СН'!$I$20</f>
        <v>3796.38394767</v>
      </c>
      <c r="F142" s="36">
        <f>SUMIFS(СВЦЭМ!$C$39:$C$782,СВЦЭМ!$A$39:$A$782,$A142,СВЦЭМ!$B$39:$B$782,F$119)+'СЕТ СН'!$I$12+СВЦЭМ!$D$10+'СЕТ СН'!$I$5-'СЕТ СН'!$I$20</f>
        <v>3827.2284662399998</v>
      </c>
      <c r="G142" s="36">
        <f>SUMIFS(СВЦЭМ!$C$39:$C$782,СВЦЭМ!$A$39:$A$782,$A142,СВЦЭМ!$B$39:$B$782,G$119)+'СЕТ СН'!$I$12+СВЦЭМ!$D$10+'СЕТ СН'!$I$5-'СЕТ СН'!$I$20</f>
        <v>3803.5555502500001</v>
      </c>
      <c r="H142" s="36">
        <f>SUMIFS(СВЦЭМ!$C$39:$C$782,СВЦЭМ!$A$39:$A$782,$A142,СВЦЭМ!$B$39:$B$782,H$119)+'СЕТ СН'!$I$12+СВЦЭМ!$D$10+'СЕТ СН'!$I$5-'СЕТ СН'!$I$20</f>
        <v>3755.6351447400002</v>
      </c>
      <c r="I142" s="36">
        <f>SUMIFS(СВЦЭМ!$C$39:$C$782,СВЦЭМ!$A$39:$A$782,$A142,СВЦЭМ!$B$39:$B$782,I$119)+'СЕТ СН'!$I$12+СВЦЭМ!$D$10+'СЕТ СН'!$I$5-'СЕТ СН'!$I$20</f>
        <v>3731.0733670999998</v>
      </c>
      <c r="J142" s="36">
        <f>SUMIFS(СВЦЭМ!$C$39:$C$782,СВЦЭМ!$A$39:$A$782,$A142,СВЦЭМ!$B$39:$B$782,J$119)+'СЕТ СН'!$I$12+СВЦЭМ!$D$10+'СЕТ СН'!$I$5-'СЕТ СН'!$I$20</f>
        <v>3698.7001328799997</v>
      </c>
      <c r="K142" s="36">
        <f>SUMIFS(СВЦЭМ!$C$39:$C$782,СВЦЭМ!$A$39:$A$782,$A142,СВЦЭМ!$B$39:$B$782,K$119)+'СЕТ СН'!$I$12+СВЦЭМ!$D$10+'СЕТ СН'!$I$5-'СЕТ СН'!$I$20</f>
        <v>3737.2161003900001</v>
      </c>
      <c r="L142" s="36">
        <f>SUMIFS(СВЦЭМ!$C$39:$C$782,СВЦЭМ!$A$39:$A$782,$A142,СВЦЭМ!$B$39:$B$782,L$119)+'СЕТ СН'!$I$12+СВЦЭМ!$D$10+'СЕТ СН'!$I$5-'СЕТ СН'!$I$20</f>
        <v>3762.4410949900002</v>
      </c>
      <c r="M142" s="36">
        <f>SUMIFS(СВЦЭМ!$C$39:$C$782,СВЦЭМ!$A$39:$A$782,$A142,СВЦЭМ!$B$39:$B$782,M$119)+'СЕТ СН'!$I$12+СВЦЭМ!$D$10+'СЕТ СН'!$I$5-'СЕТ СН'!$I$20</f>
        <v>3763.3180013299998</v>
      </c>
      <c r="N142" s="36">
        <f>SUMIFS(СВЦЭМ!$C$39:$C$782,СВЦЭМ!$A$39:$A$782,$A142,СВЦЭМ!$B$39:$B$782,N$119)+'СЕТ СН'!$I$12+СВЦЭМ!$D$10+'СЕТ СН'!$I$5-'СЕТ СН'!$I$20</f>
        <v>3788.2511112299999</v>
      </c>
      <c r="O142" s="36">
        <f>SUMIFS(СВЦЭМ!$C$39:$C$782,СВЦЭМ!$A$39:$A$782,$A142,СВЦЭМ!$B$39:$B$782,O$119)+'СЕТ СН'!$I$12+СВЦЭМ!$D$10+'СЕТ СН'!$I$5-'СЕТ СН'!$I$20</f>
        <v>3796.8620751099998</v>
      </c>
      <c r="P142" s="36">
        <f>SUMIFS(СВЦЭМ!$C$39:$C$782,СВЦЭМ!$A$39:$A$782,$A142,СВЦЭМ!$B$39:$B$782,P$119)+'СЕТ СН'!$I$12+СВЦЭМ!$D$10+'СЕТ СН'!$I$5-'СЕТ СН'!$I$20</f>
        <v>3806.8306353200001</v>
      </c>
      <c r="Q142" s="36">
        <f>SUMIFS(СВЦЭМ!$C$39:$C$782,СВЦЭМ!$A$39:$A$782,$A142,СВЦЭМ!$B$39:$B$782,Q$119)+'СЕТ СН'!$I$12+СВЦЭМ!$D$10+'СЕТ СН'!$I$5-'СЕТ СН'!$I$20</f>
        <v>3797.7332915400002</v>
      </c>
      <c r="R142" s="36">
        <f>SUMIFS(СВЦЭМ!$C$39:$C$782,СВЦЭМ!$A$39:$A$782,$A142,СВЦЭМ!$B$39:$B$782,R$119)+'СЕТ СН'!$I$12+СВЦЭМ!$D$10+'СЕТ СН'!$I$5-'СЕТ СН'!$I$20</f>
        <v>3800.97561971</v>
      </c>
      <c r="S142" s="36">
        <f>SUMIFS(СВЦЭМ!$C$39:$C$782,СВЦЭМ!$A$39:$A$782,$A142,СВЦЭМ!$B$39:$B$782,S$119)+'СЕТ СН'!$I$12+СВЦЭМ!$D$10+'СЕТ СН'!$I$5-'СЕТ СН'!$I$20</f>
        <v>3780.34098537</v>
      </c>
      <c r="T142" s="36">
        <f>SUMIFS(СВЦЭМ!$C$39:$C$782,СВЦЭМ!$A$39:$A$782,$A142,СВЦЭМ!$B$39:$B$782,T$119)+'СЕТ СН'!$I$12+СВЦЭМ!$D$10+'СЕТ СН'!$I$5-'СЕТ СН'!$I$20</f>
        <v>3731.1885344299999</v>
      </c>
      <c r="U142" s="36">
        <f>SUMIFS(СВЦЭМ!$C$39:$C$782,СВЦЭМ!$A$39:$A$782,$A142,СВЦЭМ!$B$39:$B$782,U$119)+'СЕТ СН'!$I$12+СВЦЭМ!$D$10+'СЕТ СН'!$I$5-'СЕТ СН'!$I$20</f>
        <v>3710.4949930800003</v>
      </c>
      <c r="V142" s="36">
        <f>SUMIFS(СВЦЭМ!$C$39:$C$782,СВЦЭМ!$A$39:$A$782,$A142,СВЦЭМ!$B$39:$B$782,V$119)+'СЕТ СН'!$I$12+СВЦЭМ!$D$10+'СЕТ СН'!$I$5-'СЕТ СН'!$I$20</f>
        <v>3702.4229738900003</v>
      </c>
      <c r="W142" s="36">
        <f>SUMIFS(СВЦЭМ!$C$39:$C$782,СВЦЭМ!$A$39:$A$782,$A142,СВЦЭМ!$B$39:$B$782,W$119)+'СЕТ СН'!$I$12+СВЦЭМ!$D$10+'СЕТ СН'!$I$5-'СЕТ СН'!$I$20</f>
        <v>3711.1358231599997</v>
      </c>
      <c r="X142" s="36">
        <f>SUMIFS(СВЦЭМ!$C$39:$C$782,СВЦЭМ!$A$39:$A$782,$A142,СВЦЭМ!$B$39:$B$782,X$119)+'СЕТ СН'!$I$12+СВЦЭМ!$D$10+'СЕТ СН'!$I$5-'СЕТ СН'!$I$20</f>
        <v>3712.2631125799999</v>
      </c>
      <c r="Y142" s="36">
        <f>SUMIFS(СВЦЭМ!$C$39:$C$782,СВЦЭМ!$A$39:$A$782,$A142,СВЦЭМ!$B$39:$B$782,Y$119)+'СЕТ СН'!$I$12+СВЦЭМ!$D$10+'СЕТ СН'!$I$5-'СЕТ СН'!$I$20</f>
        <v>3728.5771290399998</v>
      </c>
    </row>
    <row r="143" spans="1:25" ht="15.75" x14ac:dyDescent="0.2">
      <c r="A143" s="35">
        <f t="shared" si="3"/>
        <v>44889</v>
      </c>
      <c r="B143" s="36">
        <f>SUMIFS(СВЦЭМ!$C$39:$C$782,СВЦЭМ!$A$39:$A$782,$A143,СВЦЭМ!$B$39:$B$782,B$119)+'СЕТ СН'!$I$12+СВЦЭМ!$D$10+'СЕТ СН'!$I$5-'СЕТ СН'!$I$20</f>
        <v>3812.31529353</v>
      </c>
      <c r="C143" s="36">
        <f>SUMIFS(СВЦЭМ!$C$39:$C$782,СВЦЭМ!$A$39:$A$782,$A143,СВЦЭМ!$B$39:$B$782,C$119)+'СЕТ СН'!$I$12+СВЦЭМ!$D$10+'СЕТ СН'!$I$5-'СЕТ СН'!$I$20</f>
        <v>3843.5079830200002</v>
      </c>
      <c r="D143" s="36">
        <f>SUMIFS(СВЦЭМ!$C$39:$C$782,СВЦЭМ!$A$39:$A$782,$A143,СВЦЭМ!$B$39:$B$782,D$119)+'СЕТ СН'!$I$12+СВЦЭМ!$D$10+'СЕТ СН'!$I$5-'СЕТ СН'!$I$20</f>
        <v>3849.6359450199998</v>
      </c>
      <c r="E143" s="36">
        <f>SUMIFS(СВЦЭМ!$C$39:$C$782,СВЦЭМ!$A$39:$A$782,$A143,СВЦЭМ!$B$39:$B$782,E$119)+'СЕТ СН'!$I$12+СВЦЭМ!$D$10+'СЕТ СН'!$I$5-'СЕТ СН'!$I$20</f>
        <v>3857.4369857700003</v>
      </c>
      <c r="F143" s="36">
        <f>SUMIFS(СВЦЭМ!$C$39:$C$782,СВЦЭМ!$A$39:$A$782,$A143,СВЦЭМ!$B$39:$B$782,F$119)+'СЕТ СН'!$I$12+СВЦЭМ!$D$10+'СЕТ СН'!$I$5-'СЕТ СН'!$I$20</f>
        <v>3865.0095129800002</v>
      </c>
      <c r="G143" s="36">
        <f>SUMIFS(СВЦЭМ!$C$39:$C$782,СВЦЭМ!$A$39:$A$782,$A143,СВЦЭМ!$B$39:$B$782,G$119)+'СЕТ СН'!$I$12+СВЦЭМ!$D$10+'СЕТ СН'!$I$5-'СЕТ СН'!$I$20</f>
        <v>3864.5937201500001</v>
      </c>
      <c r="H143" s="36">
        <f>SUMIFS(СВЦЭМ!$C$39:$C$782,СВЦЭМ!$A$39:$A$782,$A143,СВЦЭМ!$B$39:$B$782,H$119)+'СЕТ СН'!$I$12+СВЦЭМ!$D$10+'СЕТ СН'!$I$5-'СЕТ СН'!$I$20</f>
        <v>3848.87512814</v>
      </c>
      <c r="I143" s="36">
        <f>SUMIFS(СВЦЭМ!$C$39:$C$782,СВЦЭМ!$A$39:$A$782,$A143,СВЦЭМ!$B$39:$B$782,I$119)+'СЕТ СН'!$I$12+СВЦЭМ!$D$10+'СЕТ СН'!$I$5-'СЕТ СН'!$I$20</f>
        <v>3817.4670478200001</v>
      </c>
      <c r="J143" s="36">
        <f>SUMIFS(СВЦЭМ!$C$39:$C$782,СВЦЭМ!$A$39:$A$782,$A143,СВЦЭМ!$B$39:$B$782,J$119)+'СЕТ СН'!$I$12+СВЦЭМ!$D$10+'СЕТ СН'!$I$5-'СЕТ СН'!$I$20</f>
        <v>3763.5082279099997</v>
      </c>
      <c r="K143" s="36">
        <f>SUMIFS(СВЦЭМ!$C$39:$C$782,СВЦЭМ!$A$39:$A$782,$A143,СВЦЭМ!$B$39:$B$782,K$119)+'СЕТ СН'!$I$12+СВЦЭМ!$D$10+'СЕТ СН'!$I$5-'СЕТ СН'!$I$20</f>
        <v>3822.28356162</v>
      </c>
      <c r="L143" s="36">
        <f>SUMIFS(СВЦЭМ!$C$39:$C$782,СВЦЭМ!$A$39:$A$782,$A143,СВЦЭМ!$B$39:$B$782,L$119)+'СЕТ СН'!$I$12+СВЦЭМ!$D$10+'СЕТ СН'!$I$5-'СЕТ СН'!$I$20</f>
        <v>3884.5370301000003</v>
      </c>
      <c r="M143" s="36">
        <f>SUMIFS(СВЦЭМ!$C$39:$C$782,СВЦЭМ!$A$39:$A$782,$A143,СВЦЭМ!$B$39:$B$782,M$119)+'СЕТ СН'!$I$12+СВЦЭМ!$D$10+'СЕТ СН'!$I$5-'СЕТ СН'!$I$20</f>
        <v>3887.1737854600001</v>
      </c>
      <c r="N143" s="36">
        <f>SUMIFS(СВЦЭМ!$C$39:$C$782,СВЦЭМ!$A$39:$A$782,$A143,СВЦЭМ!$B$39:$B$782,N$119)+'СЕТ СН'!$I$12+СВЦЭМ!$D$10+'СЕТ СН'!$I$5-'СЕТ СН'!$I$20</f>
        <v>3918.7380492299999</v>
      </c>
      <c r="O143" s="36">
        <f>SUMIFS(СВЦЭМ!$C$39:$C$782,СВЦЭМ!$A$39:$A$782,$A143,СВЦЭМ!$B$39:$B$782,O$119)+'СЕТ СН'!$I$12+СВЦЭМ!$D$10+'СЕТ СН'!$I$5-'СЕТ СН'!$I$20</f>
        <v>3917.2097465799998</v>
      </c>
      <c r="P143" s="36">
        <f>SUMIFS(СВЦЭМ!$C$39:$C$782,СВЦЭМ!$A$39:$A$782,$A143,СВЦЭМ!$B$39:$B$782,P$119)+'СЕТ СН'!$I$12+СВЦЭМ!$D$10+'СЕТ СН'!$I$5-'СЕТ СН'!$I$20</f>
        <v>3918.38579269</v>
      </c>
      <c r="Q143" s="36">
        <f>SUMIFS(СВЦЭМ!$C$39:$C$782,СВЦЭМ!$A$39:$A$782,$A143,СВЦЭМ!$B$39:$B$782,Q$119)+'СЕТ СН'!$I$12+СВЦЭМ!$D$10+'СЕТ СН'!$I$5-'СЕТ СН'!$I$20</f>
        <v>3915.1701362600002</v>
      </c>
      <c r="R143" s="36">
        <f>SUMIFS(СВЦЭМ!$C$39:$C$782,СВЦЭМ!$A$39:$A$782,$A143,СВЦЭМ!$B$39:$B$782,R$119)+'СЕТ СН'!$I$12+СВЦЭМ!$D$10+'СЕТ СН'!$I$5-'СЕТ СН'!$I$20</f>
        <v>3906.1153895699999</v>
      </c>
      <c r="S143" s="36">
        <f>SUMIFS(СВЦЭМ!$C$39:$C$782,СВЦЭМ!$A$39:$A$782,$A143,СВЦЭМ!$B$39:$B$782,S$119)+'СЕТ СН'!$I$12+СВЦЭМ!$D$10+'СЕТ СН'!$I$5-'СЕТ СН'!$I$20</f>
        <v>3865.8255974100002</v>
      </c>
      <c r="T143" s="36">
        <f>SUMIFS(СВЦЭМ!$C$39:$C$782,СВЦЭМ!$A$39:$A$782,$A143,СВЦЭМ!$B$39:$B$782,T$119)+'СЕТ СН'!$I$12+СВЦЭМ!$D$10+'СЕТ СН'!$I$5-'СЕТ СН'!$I$20</f>
        <v>3808.2792602899999</v>
      </c>
      <c r="U143" s="36">
        <f>SUMIFS(СВЦЭМ!$C$39:$C$782,СВЦЭМ!$A$39:$A$782,$A143,СВЦЭМ!$B$39:$B$782,U$119)+'СЕТ СН'!$I$12+СВЦЭМ!$D$10+'СЕТ СН'!$I$5-'СЕТ СН'!$I$20</f>
        <v>3763.3759642100003</v>
      </c>
      <c r="V143" s="36">
        <f>SUMIFS(СВЦЭМ!$C$39:$C$782,СВЦЭМ!$A$39:$A$782,$A143,СВЦЭМ!$B$39:$B$782,V$119)+'СЕТ СН'!$I$12+СВЦЭМ!$D$10+'СЕТ СН'!$I$5-'СЕТ СН'!$I$20</f>
        <v>3767.9273598899999</v>
      </c>
      <c r="W143" s="36">
        <f>SUMIFS(СВЦЭМ!$C$39:$C$782,СВЦЭМ!$A$39:$A$782,$A143,СВЦЭМ!$B$39:$B$782,W$119)+'СЕТ СН'!$I$12+СВЦЭМ!$D$10+'СЕТ СН'!$I$5-'СЕТ СН'!$I$20</f>
        <v>3776.8965559600001</v>
      </c>
      <c r="X143" s="36">
        <f>SUMIFS(СВЦЭМ!$C$39:$C$782,СВЦЭМ!$A$39:$A$782,$A143,СВЦЭМ!$B$39:$B$782,X$119)+'СЕТ СН'!$I$12+СВЦЭМ!$D$10+'СЕТ СН'!$I$5-'СЕТ СН'!$I$20</f>
        <v>3788.7650408300001</v>
      </c>
      <c r="Y143" s="36">
        <f>SUMIFS(СВЦЭМ!$C$39:$C$782,СВЦЭМ!$A$39:$A$782,$A143,СВЦЭМ!$B$39:$B$782,Y$119)+'СЕТ СН'!$I$12+СВЦЭМ!$D$10+'СЕТ СН'!$I$5-'СЕТ СН'!$I$20</f>
        <v>3811.56628378</v>
      </c>
    </row>
    <row r="144" spans="1:25" ht="15.75" x14ac:dyDescent="0.2">
      <c r="A144" s="35">
        <f t="shared" si="3"/>
        <v>44890</v>
      </c>
      <c r="B144" s="36">
        <f>SUMIFS(СВЦЭМ!$C$39:$C$782,СВЦЭМ!$A$39:$A$782,$A144,СВЦЭМ!$B$39:$B$782,B$119)+'СЕТ СН'!$I$12+СВЦЭМ!$D$10+'СЕТ СН'!$I$5-'СЕТ СН'!$I$20</f>
        <v>3730.8174443799999</v>
      </c>
      <c r="C144" s="36">
        <f>SUMIFS(СВЦЭМ!$C$39:$C$782,СВЦЭМ!$A$39:$A$782,$A144,СВЦЭМ!$B$39:$B$782,C$119)+'СЕТ СН'!$I$12+СВЦЭМ!$D$10+'СЕТ СН'!$I$5-'СЕТ СН'!$I$20</f>
        <v>3789.3856936800003</v>
      </c>
      <c r="D144" s="36">
        <f>SUMIFS(СВЦЭМ!$C$39:$C$782,СВЦЭМ!$A$39:$A$782,$A144,СВЦЭМ!$B$39:$B$782,D$119)+'СЕТ СН'!$I$12+СВЦЭМ!$D$10+'СЕТ СН'!$I$5-'СЕТ СН'!$I$20</f>
        <v>3853.9002558500001</v>
      </c>
      <c r="E144" s="36">
        <f>SUMIFS(СВЦЭМ!$C$39:$C$782,СВЦЭМ!$A$39:$A$782,$A144,СВЦЭМ!$B$39:$B$782,E$119)+'СЕТ СН'!$I$12+СВЦЭМ!$D$10+'СЕТ СН'!$I$5-'СЕТ СН'!$I$20</f>
        <v>3874.2780528499998</v>
      </c>
      <c r="F144" s="36">
        <f>SUMIFS(СВЦЭМ!$C$39:$C$782,СВЦЭМ!$A$39:$A$782,$A144,СВЦЭМ!$B$39:$B$782,F$119)+'СЕТ СН'!$I$12+СВЦЭМ!$D$10+'СЕТ СН'!$I$5-'СЕТ СН'!$I$20</f>
        <v>3870.5139696200004</v>
      </c>
      <c r="G144" s="36">
        <f>SUMIFS(СВЦЭМ!$C$39:$C$782,СВЦЭМ!$A$39:$A$782,$A144,СВЦЭМ!$B$39:$B$782,G$119)+'СЕТ СН'!$I$12+СВЦЭМ!$D$10+'СЕТ СН'!$I$5-'СЕТ СН'!$I$20</f>
        <v>3861.68625109</v>
      </c>
      <c r="H144" s="36">
        <f>SUMIFS(СВЦЭМ!$C$39:$C$782,СВЦЭМ!$A$39:$A$782,$A144,СВЦЭМ!$B$39:$B$782,H$119)+'СЕТ СН'!$I$12+СВЦЭМ!$D$10+'СЕТ СН'!$I$5-'СЕТ СН'!$I$20</f>
        <v>3818.53806227</v>
      </c>
      <c r="I144" s="36">
        <f>SUMIFS(СВЦЭМ!$C$39:$C$782,СВЦЭМ!$A$39:$A$782,$A144,СВЦЭМ!$B$39:$B$782,I$119)+'СЕТ СН'!$I$12+СВЦЭМ!$D$10+'СЕТ СН'!$I$5-'СЕТ СН'!$I$20</f>
        <v>3785.4684233400003</v>
      </c>
      <c r="J144" s="36">
        <f>SUMIFS(СВЦЭМ!$C$39:$C$782,СВЦЭМ!$A$39:$A$782,$A144,СВЦЭМ!$B$39:$B$782,J$119)+'СЕТ СН'!$I$12+СВЦЭМ!$D$10+'СЕТ СН'!$I$5-'СЕТ СН'!$I$20</f>
        <v>3734.2217668100002</v>
      </c>
      <c r="K144" s="36">
        <f>SUMIFS(СВЦЭМ!$C$39:$C$782,СВЦЭМ!$A$39:$A$782,$A144,СВЦЭМ!$B$39:$B$782,K$119)+'СЕТ СН'!$I$12+СВЦЭМ!$D$10+'СЕТ СН'!$I$5-'СЕТ СН'!$I$20</f>
        <v>3757.4906536899998</v>
      </c>
      <c r="L144" s="36">
        <f>SUMIFS(СВЦЭМ!$C$39:$C$782,СВЦЭМ!$A$39:$A$782,$A144,СВЦЭМ!$B$39:$B$782,L$119)+'СЕТ СН'!$I$12+СВЦЭМ!$D$10+'СЕТ СН'!$I$5-'СЕТ СН'!$I$20</f>
        <v>3746.07618748</v>
      </c>
      <c r="M144" s="36">
        <f>SUMIFS(СВЦЭМ!$C$39:$C$782,СВЦЭМ!$A$39:$A$782,$A144,СВЦЭМ!$B$39:$B$782,M$119)+'СЕТ СН'!$I$12+СВЦЭМ!$D$10+'СЕТ СН'!$I$5-'СЕТ СН'!$I$20</f>
        <v>3764.96580219</v>
      </c>
      <c r="N144" s="36">
        <f>SUMIFS(СВЦЭМ!$C$39:$C$782,СВЦЭМ!$A$39:$A$782,$A144,СВЦЭМ!$B$39:$B$782,N$119)+'СЕТ СН'!$I$12+СВЦЭМ!$D$10+'СЕТ СН'!$I$5-'СЕТ СН'!$I$20</f>
        <v>3789.9316550399999</v>
      </c>
      <c r="O144" s="36">
        <f>SUMIFS(СВЦЭМ!$C$39:$C$782,СВЦЭМ!$A$39:$A$782,$A144,СВЦЭМ!$B$39:$B$782,O$119)+'СЕТ СН'!$I$12+СВЦЭМ!$D$10+'СЕТ СН'!$I$5-'СЕТ СН'!$I$20</f>
        <v>3772.9234552600001</v>
      </c>
      <c r="P144" s="36">
        <f>SUMIFS(СВЦЭМ!$C$39:$C$782,СВЦЭМ!$A$39:$A$782,$A144,СВЦЭМ!$B$39:$B$782,P$119)+'СЕТ СН'!$I$12+СВЦЭМ!$D$10+'СЕТ СН'!$I$5-'СЕТ СН'!$I$20</f>
        <v>3779.33877239</v>
      </c>
      <c r="Q144" s="36">
        <f>SUMIFS(СВЦЭМ!$C$39:$C$782,СВЦЭМ!$A$39:$A$782,$A144,СВЦЭМ!$B$39:$B$782,Q$119)+'СЕТ СН'!$I$12+СВЦЭМ!$D$10+'СЕТ СН'!$I$5-'СЕТ СН'!$I$20</f>
        <v>3810.6501679399998</v>
      </c>
      <c r="R144" s="36">
        <f>SUMIFS(СВЦЭМ!$C$39:$C$782,СВЦЭМ!$A$39:$A$782,$A144,СВЦЭМ!$B$39:$B$782,R$119)+'СЕТ СН'!$I$12+СВЦЭМ!$D$10+'СЕТ СН'!$I$5-'СЕТ СН'!$I$20</f>
        <v>3793.7088667100002</v>
      </c>
      <c r="S144" s="36">
        <f>SUMIFS(СВЦЭМ!$C$39:$C$782,СВЦЭМ!$A$39:$A$782,$A144,СВЦЭМ!$B$39:$B$782,S$119)+'СЕТ СН'!$I$12+СВЦЭМ!$D$10+'СЕТ СН'!$I$5-'СЕТ СН'!$I$20</f>
        <v>3727.9855383399999</v>
      </c>
      <c r="T144" s="36">
        <f>SUMIFS(СВЦЭМ!$C$39:$C$782,СВЦЭМ!$A$39:$A$782,$A144,СВЦЭМ!$B$39:$B$782,T$119)+'СЕТ СН'!$I$12+СВЦЭМ!$D$10+'СЕТ СН'!$I$5-'СЕТ СН'!$I$20</f>
        <v>3713.6943888000001</v>
      </c>
      <c r="U144" s="36">
        <f>SUMIFS(СВЦЭМ!$C$39:$C$782,СВЦЭМ!$A$39:$A$782,$A144,СВЦЭМ!$B$39:$B$782,U$119)+'СЕТ СН'!$I$12+СВЦЭМ!$D$10+'СЕТ СН'!$I$5-'СЕТ СН'!$I$20</f>
        <v>3724.5759449300003</v>
      </c>
      <c r="V144" s="36">
        <f>SUMIFS(СВЦЭМ!$C$39:$C$782,СВЦЭМ!$A$39:$A$782,$A144,СВЦЭМ!$B$39:$B$782,V$119)+'СЕТ СН'!$I$12+СВЦЭМ!$D$10+'СЕТ СН'!$I$5-'СЕТ СН'!$I$20</f>
        <v>3749.00143394</v>
      </c>
      <c r="W144" s="36">
        <f>SUMIFS(СВЦЭМ!$C$39:$C$782,СВЦЭМ!$A$39:$A$782,$A144,СВЦЭМ!$B$39:$B$782,W$119)+'СЕТ СН'!$I$12+СВЦЭМ!$D$10+'СЕТ СН'!$I$5-'СЕТ СН'!$I$20</f>
        <v>3751.7730521600001</v>
      </c>
      <c r="X144" s="36">
        <f>SUMIFS(СВЦЭМ!$C$39:$C$782,СВЦЭМ!$A$39:$A$782,$A144,СВЦЭМ!$B$39:$B$782,X$119)+'СЕТ СН'!$I$12+СВЦЭМ!$D$10+'СЕТ СН'!$I$5-'СЕТ СН'!$I$20</f>
        <v>3754.8979089700001</v>
      </c>
      <c r="Y144" s="36">
        <f>SUMIFS(СВЦЭМ!$C$39:$C$782,СВЦЭМ!$A$39:$A$782,$A144,СВЦЭМ!$B$39:$B$782,Y$119)+'СЕТ СН'!$I$12+СВЦЭМ!$D$10+'СЕТ СН'!$I$5-'СЕТ СН'!$I$20</f>
        <v>3800.0754751700001</v>
      </c>
    </row>
    <row r="145" spans="1:26" ht="15.75" x14ac:dyDescent="0.2">
      <c r="A145" s="35">
        <f t="shared" si="3"/>
        <v>44891</v>
      </c>
      <c r="B145" s="36">
        <f>SUMIFS(СВЦЭМ!$C$39:$C$782,СВЦЭМ!$A$39:$A$782,$A145,СВЦЭМ!$B$39:$B$782,B$119)+'СЕТ СН'!$I$12+СВЦЭМ!$D$10+'СЕТ СН'!$I$5-'СЕТ СН'!$I$20</f>
        <v>3797.0125154699999</v>
      </c>
      <c r="C145" s="36">
        <f>SUMIFS(СВЦЭМ!$C$39:$C$782,СВЦЭМ!$A$39:$A$782,$A145,СВЦЭМ!$B$39:$B$782,C$119)+'СЕТ СН'!$I$12+СВЦЭМ!$D$10+'СЕТ СН'!$I$5-'СЕТ СН'!$I$20</f>
        <v>3830.2644420799998</v>
      </c>
      <c r="D145" s="36">
        <f>SUMIFS(СВЦЭМ!$C$39:$C$782,СВЦЭМ!$A$39:$A$782,$A145,СВЦЭМ!$B$39:$B$782,D$119)+'СЕТ СН'!$I$12+СВЦЭМ!$D$10+'СЕТ СН'!$I$5-'СЕТ СН'!$I$20</f>
        <v>3833.6869206000001</v>
      </c>
      <c r="E145" s="36">
        <f>SUMIFS(СВЦЭМ!$C$39:$C$782,СВЦЭМ!$A$39:$A$782,$A145,СВЦЭМ!$B$39:$B$782,E$119)+'СЕТ СН'!$I$12+СВЦЭМ!$D$10+'СЕТ СН'!$I$5-'СЕТ СН'!$I$20</f>
        <v>3840.0765665400004</v>
      </c>
      <c r="F145" s="36">
        <f>SUMIFS(СВЦЭМ!$C$39:$C$782,СВЦЭМ!$A$39:$A$782,$A145,СВЦЭМ!$B$39:$B$782,F$119)+'СЕТ СН'!$I$12+СВЦЭМ!$D$10+'СЕТ СН'!$I$5-'СЕТ СН'!$I$20</f>
        <v>3842.86640803</v>
      </c>
      <c r="G145" s="36">
        <f>SUMIFS(СВЦЭМ!$C$39:$C$782,СВЦЭМ!$A$39:$A$782,$A145,СВЦЭМ!$B$39:$B$782,G$119)+'СЕТ СН'!$I$12+СВЦЭМ!$D$10+'СЕТ СН'!$I$5-'СЕТ СН'!$I$20</f>
        <v>3825.4017393200002</v>
      </c>
      <c r="H145" s="36">
        <f>SUMIFS(СВЦЭМ!$C$39:$C$782,СВЦЭМ!$A$39:$A$782,$A145,СВЦЭМ!$B$39:$B$782,H$119)+'СЕТ СН'!$I$12+СВЦЭМ!$D$10+'СЕТ СН'!$I$5-'СЕТ СН'!$I$20</f>
        <v>3815.7725490900002</v>
      </c>
      <c r="I145" s="36">
        <f>SUMIFS(СВЦЭМ!$C$39:$C$782,СВЦЭМ!$A$39:$A$782,$A145,СВЦЭМ!$B$39:$B$782,I$119)+'СЕТ СН'!$I$12+СВЦЭМ!$D$10+'СЕТ СН'!$I$5-'СЕТ СН'!$I$20</f>
        <v>3816.5980338300001</v>
      </c>
      <c r="J145" s="36">
        <f>SUMIFS(СВЦЭМ!$C$39:$C$782,СВЦЭМ!$A$39:$A$782,$A145,СВЦЭМ!$B$39:$B$782,J$119)+'СЕТ СН'!$I$12+СВЦЭМ!$D$10+'СЕТ СН'!$I$5-'СЕТ СН'!$I$20</f>
        <v>3766.4563659200003</v>
      </c>
      <c r="K145" s="36">
        <f>SUMIFS(СВЦЭМ!$C$39:$C$782,СВЦЭМ!$A$39:$A$782,$A145,СВЦЭМ!$B$39:$B$782,K$119)+'СЕТ СН'!$I$12+СВЦЭМ!$D$10+'СЕТ СН'!$I$5-'СЕТ СН'!$I$20</f>
        <v>3745.4538105299998</v>
      </c>
      <c r="L145" s="36">
        <f>SUMIFS(СВЦЭМ!$C$39:$C$782,СВЦЭМ!$A$39:$A$782,$A145,СВЦЭМ!$B$39:$B$782,L$119)+'СЕТ СН'!$I$12+СВЦЭМ!$D$10+'СЕТ СН'!$I$5-'СЕТ СН'!$I$20</f>
        <v>3750.2835497400001</v>
      </c>
      <c r="M145" s="36">
        <f>SUMIFS(СВЦЭМ!$C$39:$C$782,СВЦЭМ!$A$39:$A$782,$A145,СВЦЭМ!$B$39:$B$782,M$119)+'СЕТ СН'!$I$12+СВЦЭМ!$D$10+'СЕТ СН'!$I$5-'СЕТ СН'!$I$20</f>
        <v>3783.5563126400002</v>
      </c>
      <c r="N145" s="36">
        <f>SUMIFS(СВЦЭМ!$C$39:$C$782,СВЦЭМ!$A$39:$A$782,$A145,СВЦЭМ!$B$39:$B$782,N$119)+'СЕТ СН'!$I$12+СВЦЭМ!$D$10+'СЕТ СН'!$I$5-'СЕТ СН'!$I$20</f>
        <v>3817.2256228800002</v>
      </c>
      <c r="O145" s="36">
        <f>SUMIFS(СВЦЭМ!$C$39:$C$782,СВЦЭМ!$A$39:$A$782,$A145,СВЦЭМ!$B$39:$B$782,O$119)+'СЕТ СН'!$I$12+СВЦЭМ!$D$10+'СЕТ СН'!$I$5-'СЕТ СН'!$I$20</f>
        <v>3806.1897333900001</v>
      </c>
      <c r="P145" s="36">
        <f>SUMIFS(СВЦЭМ!$C$39:$C$782,СВЦЭМ!$A$39:$A$782,$A145,СВЦЭМ!$B$39:$B$782,P$119)+'СЕТ СН'!$I$12+СВЦЭМ!$D$10+'СЕТ СН'!$I$5-'СЕТ СН'!$I$20</f>
        <v>3815.5004354399998</v>
      </c>
      <c r="Q145" s="36">
        <f>SUMIFS(СВЦЭМ!$C$39:$C$782,СВЦЭМ!$A$39:$A$782,$A145,СВЦЭМ!$B$39:$B$782,Q$119)+'СЕТ СН'!$I$12+СВЦЭМ!$D$10+'СЕТ СН'!$I$5-'СЕТ СН'!$I$20</f>
        <v>3811.35744075</v>
      </c>
      <c r="R145" s="36">
        <f>SUMIFS(СВЦЭМ!$C$39:$C$782,СВЦЭМ!$A$39:$A$782,$A145,СВЦЭМ!$B$39:$B$782,R$119)+'СЕТ СН'!$I$12+СВЦЭМ!$D$10+'СЕТ СН'!$I$5-'СЕТ СН'!$I$20</f>
        <v>3781.3254661000001</v>
      </c>
      <c r="S145" s="36">
        <f>SUMIFS(СВЦЭМ!$C$39:$C$782,СВЦЭМ!$A$39:$A$782,$A145,СВЦЭМ!$B$39:$B$782,S$119)+'СЕТ СН'!$I$12+СВЦЭМ!$D$10+'СЕТ СН'!$I$5-'СЕТ СН'!$I$20</f>
        <v>3752.7379857000001</v>
      </c>
      <c r="T145" s="36">
        <f>SUMIFS(СВЦЭМ!$C$39:$C$782,СВЦЭМ!$A$39:$A$782,$A145,СВЦЭМ!$B$39:$B$782,T$119)+'СЕТ СН'!$I$12+СВЦЭМ!$D$10+'СЕТ СН'!$I$5-'СЕТ СН'!$I$20</f>
        <v>3744.75964213</v>
      </c>
      <c r="U145" s="36">
        <f>SUMIFS(СВЦЭМ!$C$39:$C$782,СВЦЭМ!$A$39:$A$782,$A145,СВЦЭМ!$B$39:$B$782,U$119)+'СЕТ СН'!$I$12+СВЦЭМ!$D$10+'СЕТ СН'!$I$5-'СЕТ СН'!$I$20</f>
        <v>3737.4883975100001</v>
      </c>
      <c r="V145" s="36">
        <f>SUMIFS(СВЦЭМ!$C$39:$C$782,СВЦЭМ!$A$39:$A$782,$A145,СВЦЭМ!$B$39:$B$782,V$119)+'СЕТ СН'!$I$12+СВЦЭМ!$D$10+'СЕТ СН'!$I$5-'СЕТ СН'!$I$20</f>
        <v>3776.2581113699998</v>
      </c>
      <c r="W145" s="36">
        <f>SUMIFS(СВЦЭМ!$C$39:$C$782,СВЦЭМ!$A$39:$A$782,$A145,СВЦЭМ!$B$39:$B$782,W$119)+'СЕТ СН'!$I$12+СВЦЭМ!$D$10+'СЕТ СН'!$I$5-'СЕТ СН'!$I$20</f>
        <v>3789.6100338000001</v>
      </c>
      <c r="X145" s="36">
        <f>SUMIFS(СВЦЭМ!$C$39:$C$782,СВЦЭМ!$A$39:$A$782,$A145,СВЦЭМ!$B$39:$B$782,X$119)+'СЕТ СН'!$I$12+СВЦЭМ!$D$10+'СЕТ СН'!$I$5-'СЕТ СН'!$I$20</f>
        <v>3817.4951597500003</v>
      </c>
      <c r="Y145" s="36">
        <f>SUMIFS(СВЦЭМ!$C$39:$C$782,СВЦЭМ!$A$39:$A$782,$A145,СВЦЭМ!$B$39:$B$782,Y$119)+'СЕТ СН'!$I$12+СВЦЭМ!$D$10+'СЕТ СН'!$I$5-'СЕТ СН'!$I$20</f>
        <v>3831.40970496</v>
      </c>
    </row>
    <row r="146" spans="1:26" ht="15.75" x14ac:dyDescent="0.2">
      <c r="A146" s="35">
        <f t="shared" si="3"/>
        <v>44892</v>
      </c>
      <c r="B146" s="36">
        <f>SUMIFS(СВЦЭМ!$C$39:$C$782,СВЦЭМ!$A$39:$A$782,$A146,СВЦЭМ!$B$39:$B$782,B$119)+'СЕТ СН'!$I$12+СВЦЭМ!$D$10+'СЕТ СН'!$I$5-'СЕТ СН'!$I$20</f>
        <v>3857.3176357299999</v>
      </c>
      <c r="C146" s="36">
        <f>SUMIFS(СВЦЭМ!$C$39:$C$782,СВЦЭМ!$A$39:$A$782,$A146,СВЦЭМ!$B$39:$B$782,C$119)+'СЕТ СН'!$I$12+СВЦЭМ!$D$10+'СЕТ СН'!$I$5-'СЕТ СН'!$I$20</f>
        <v>3852.30112302</v>
      </c>
      <c r="D146" s="36">
        <f>SUMIFS(СВЦЭМ!$C$39:$C$782,СВЦЭМ!$A$39:$A$782,$A146,СВЦЭМ!$B$39:$B$782,D$119)+'СЕТ СН'!$I$12+СВЦЭМ!$D$10+'СЕТ СН'!$I$5-'СЕТ СН'!$I$20</f>
        <v>3850.3783392300002</v>
      </c>
      <c r="E146" s="36">
        <f>SUMIFS(СВЦЭМ!$C$39:$C$782,СВЦЭМ!$A$39:$A$782,$A146,СВЦЭМ!$B$39:$B$782,E$119)+'СЕТ СН'!$I$12+СВЦЭМ!$D$10+'СЕТ СН'!$I$5-'СЕТ СН'!$I$20</f>
        <v>3852.4508317300001</v>
      </c>
      <c r="F146" s="36">
        <f>SUMIFS(СВЦЭМ!$C$39:$C$782,СВЦЭМ!$A$39:$A$782,$A146,СВЦЭМ!$B$39:$B$782,F$119)+'СЕТ СН'!$I$12+СВЦЭМ!$D$10+'СЕТ СН'!$I$5-'СЕТ СН'!$I$20</f>
        <v>3881.3104825199998</v>
      </c>
      <c r="G146" s="36">
        <f>SUMIFS(СВЦЭМ!$C$39:$C$782,СВЦЭМ!$A$39:$A$782,$A146,СВЦЭМ!$B$39:$B$782,G$119)+'СЕТ СН'!$I$12+СВЦЭМ!$D$10+'СЕТ СН'!$I$5-'СЕТ СН'!$I$20</f>
        <v>3866.1260656200002</v>
      </c>
      <c r="H146" s="36">
        <f>SUMIFS(СВЦЭМ!$C$39:$C$782,СВЦЭМ!$A$39:$A$782,$A146,СВЦЭМ!$B$39:$B$782,H$119)+'СЕТ СН'!$I$12+СВЦЭМ!$D$10+'СЕТ СН'!$I$5-'СЕТ СН'!$I$20</f>
        <v>3858.6016445400001</v>
      </c>
      <c r="I146" s="36">
        <f>SUMIFS(СВЦЭМ!$C$39:$C$782,СВЦЭМ!$A$39:$A$782,$A146,СВЦЭМ!$B$39:$B$782,I$119)+'СЕТ СН'!$I$12+СВЦЭМ!$D$10+'СЕТ СН'!$I$5-'СЕТ СН'!$I$20</f>
        <v>3855.70814952</v>
      </c>
      <c r="J146" s="36">
        <f>SUMIFS(СВЦЭМ!$C$39:$C$782,СВЦЭМ!$A$39:$A$782,$A146,СВЦЭМ!$B$39:$B$782,J$119)+'СЕТ СН'!$I$12+СВЦЭМ!$D$10+'СЕТ СН'!$I$5-'СЕТ СН'!$I$20</f>
        <v>3855.3765206400003</v>
      </c>
      <c r="K146" s="36">
        <f>SUMIFS(СВЦЭМ!$C$39:$C$782,СВЦЭМ!$A$39:$A$782,$A146,СВЦЭМ!$B$39:$B$782,K$119)+'СЕТ СН'!$I$12+СВЦЭМ!$D$10+'СЕТ СН'!$I$5-'СЕТ СН'!$I$20</f>
        <v>3797.8866998499998</v>
      </c>
      <c r="L146" s="36">
        <f>SUMIFS(СВЦЭМ!$C$39:$C$782,СВЦЭМ!$A$39:$A$782,$A146,СВЦЭМ!$B$39:$B$782,L$119)+'СЕТ СН'!$I$12+СВЦЭМ!$D$10+'СЕТ СН'!$I$5-'СЕТ СН'!$I$20</f>
        <v>3753.3878416400003</v>
      </c>
      <c r="M146" s="36">
        <f>SUMIFS(СВЦЭМ!$C$39:$C$782,СВЦЭМ!$A$39:$A$782,$A146,СВЦЭМ!$B$39:$B$782,M$119)+'СЕТ СН'!$I$12+СВЦЭМ!$D$10+'СЕТ СН'!$I$5-'СЕТ СН'!$I$20</f>
        <v>3774.2138603600001</v>
      </c>
      <c r="N146" s="36">
        <f>SUMIFS(СВЦЭМ!$C$39:$C$782,СВЦЭМ!$A$39:$A$782,$A146,СВЦЭМ!$B$39:$B$782,N$119)+'СЕТ СН'!$I$12+СВЦЭМ!$D$10+'СЕТ СН'!$I$5-'СЕТ СН'!$I$20</f>
        <v>3795.3705911400002</v>
      </c>
      <c r="O146" s="36">
        <f>SUMIFS(СВЦЭМ!$C$39:$C$782,СВЦЭМ!$A$39:$A$782,$A146,СВЦЭМ!$B$39:$B$782,O$119)+'СЕТ СН'!$I$12+СВЦЭМ!$D$10+'СЕТ СН'!$I$5-'СЕТ СН'!$I$20</f>
        <v>3815.1254489399998</v>
      </c>
      <c r="P146" s="36">
        <f>SUMIFS(СВЦЭМ!$C$39:$C$782,СВЦЭМ!$A$39:$A$782,$A146,СВЦЭМ!$B$39:$B$782,P$119)+'СЕТ СН'!$I$12+СВЦЭМ!$D$10+'СЕТ СН'!$I$5-'СЕТ СН'!$I$20</f>
        <v>3825.7967991</v>
      </c>
      <c r="Q146" s="36">
        <f>SUMIFS(СВЦЭМ!$C$39:$C$782,СВЦЭМ!$A$39:$A$782,$A146,СВЦЭМ!$B$39:$B$782,Q$119)+'СЕТ СН'!$I$12+СВЦЭМ!$D$10+'СЕТ СН'!$I$5-'СЕТ СН'!$I$20</f>
        <v>3827.9181331700001</v>
      </c>
      <c r="R146" s="36">
        <f>SUMIFS(СВЦЭМ!$C$39:$C$782,СВЦЭМ!$A$39:$A$782,$A146,СВЦЭМ!$B$39:$B$782,R$119)+'СЕТ СН'!$I$12+СВЦЭМ!$D$10+'СЕТ СН'!$I$5-'СЕТ СН'!$I$20</f>
        <v>3826.4274280999998</v>
      </c>
      <c r="S146" s="36">
        <f>SUMIFS(СВЦЭМ!$C$39:$C$782,СВЦЭМ!$A$39:$A$782,$A146,СВЦЭМ!$B$39:$B$782,S$119)+'СЕТ СН'!$I$12+СВЦЭМ!$D$10+'СЕТ СН'!$I$5-'СЕТ СН'!$I$20</f>
        <v>3755.2646697700002</v>
      </c>
      <c r="T146" s="36">
        <f>SUMIFS(СВЦЭМ!$C$39:$C$782,СВЦЭМ!$A$39:$A$782,$A146,СВЦЭМ!$B$39:$B$782,T$119)+'СЕТ СН'!$I$12+СВЦЭМ!$D$10+'СЕТ СН'!$I$5-'СЕТ СН'!$I$20</f>
        <v>3738.94291294</v>
      </c>
      <c r="U146" s="36">
        <f>SUMIFS(СВЦЭМ!$C$39:$C$782,СВЦЭМ!$A$39:$A$782,$A146,СВЦЭМ!$B$39:$B$782,U$119)+'СЕТ СН'!$I$12+СВЦЭМ!$D$10+'СЕТ СН'!$I$5-'СЕТ СН'!$I$20</f>
        <v>3761.15841963</v>
      </c>
      <c r="V146" s="36">
        <f>SUMIFS(СВЦЭМ!$C$39:$C$782,СВЦЭМ!$A$39:$A$782,$A146,СВЦЭМ!$B$39:$B$782,V$119)+'СЕТ СН'!$I$12+СВЦЭМ!$D$10+'СЕТ СН'!$I$5-'СЕТ СН'!$I$20</f>
        <v>3770.6314859399999</v>
      </c>
      <c r="W146" s="36">
        <f>SUMIFS(СВЦЭМ!$C$39:$C$782,СВЦЭМ!$A$39:$A$782,$A146,СВЦЭМ!$B$39:$B$782,W$119)+'СЕТ СН'!$I$12+СВЦЭМ!$D$10+'СЕТ СН'!$I$5-'СЕТ СН'!$I$20</f>
        <v>3789.0312921700001</v>
      </c>
      <c r="X146" s="36">
        <f>SUMIFS(СВЦЭМ!$C$39:$C$782,СВЦЭМ!$A$39:$A$782,$A146,СВЦЭМ!$B$39:$B$782,X$119)+'СЕТ СН'!$I$12+СВЦЭМ!$D$10+'СЕТ СН'!$I$5-'СЕТ СН'!$I$20</f>
        <v>3787.95297089</v>
      </c>
      <c r="Y146" s="36">
        <f>SUMIFS(СВЦЭМ!$C$39:$C$782,СВЦЭМ!$A$39:$A$782,$A146,СВЦЭМ!$B$39:$B$782,Y$119)+'СЕТ СН'!$I$12+СВЦЭМ!$D$10+'СЕТ СН'!$I$5-'СЕТ СН'!$I$20</f>
        <v>3855.16701668</v>
      </c>
    </row>
    <row r="147" spans="1:26" ht="15.75" x14ac:dyDescent="0.2">
      <c r="A147" s="35">
        <f t="shared" si="3"/>
        <v>44893</v>
      </c>
      <c r="B147" s="36">
        <f>SUMIFS(СВЦЭМ!$C$39:$C$782,СВЦЭМ!$A$39:$A$782,$A147,СВЦЭМ!$B$39:$B$782,B$119)+'СЕТ СН'!$I$12+СВЦЭМ!$D$10+'СЕТ СН'!$I$5-'СЕТ СН'!$I$20</f>
        <v>3812.96384042</v>
      </c>
      <c r="C147" s="36">
        <f>SUMIFS(СВЦЭМ!$C$39:$C$782,СВЦЭМ!$A$39:$A$782,$A147,СВЦЭМ!$B$39:$B$782,C$119)+'СЕТ СН'!$I$12+СВЦЭМ!$D$10+'СЕТ СН'!$I$5-'СЕТ СН'!$I$20</f>
        <v>3836.1340444500001</v>
      </c>
      <c r="D147" s="36">
        <f>SUMIFS(СВЦЭМ!$C$39:$C$782,СВЦЭМ!$A$39:$A$782,$A147,СВЦЭМ!$B$39:$B$782,D$119)+'СЕТ СН'!$I$12+СВЦЭМ!$D$10+'СЕТ СН'!$I$5-'СЕТ СН'!$I$20</f>
        <v>3833.8355513200004</v>
      </c>
      <c r="E147" s="36">
        <f>SUMIFS(СВЦЭМ!$C$39:$C$782,СВЦЭМ!$A$39:$A$782,$A147,СВЦЭМ!$B$39:$B$782,E$119)+'СЕТ СН'!$I$12+СВЦЭМ!$D$10+'СЕТ СН'!$I$5-'СЕТ СН'!$I$20</f>
        <v>3834.8378822599998</v>
      </c>
      <c r="F147" s="36">
        <f>SUMIFS(СВЦЭМ!$C$39:$C$782,СВЦЭМ!$A$39:$A$782,$A147,СВЦЭМ!$B$39:$B$782,F$119)+'СЕТ СН'!$I$12+СВЦЭМ!$D$10+'СЕТ СН'!$I$5-'СЕТ СН'!$I$20</f>
        <v>3846.7845987199998</v>
      </c>
      <c r="G147" s="36">
        <f>SUMIFS(СВЦЭМ!$C$39:$C$782,СВЦЭМ!$A$39:$A$782,$A147,СВЦЭМ!$B$39:$B$782,G$119)+'СЕТ СН'!$I$12+СВЦЭМ!$D$10+'СЕТ СН'!$I$5-'СЕТ СН'!$I$20</f>
        <v>3844.3048038699999</v>
      </c>
      <c r="H147" s="36">
        <f>SUMIFS(СВЦЭМ!$C$39:$C$782,СВЦЭМ!$A$39:$A$782,$A147,СВЦЭМ!$B$39:$B$782,H$119)+'СЕТ СН'!$I$12+СВЦЭМ!$D$10+'СЕТ СН'!$I$5-'СЕТ СН'!$I$20</f>
        <v>3755.5453623900003</v>
      </c>
      <c r="I147" s="36">
        <f>SUMIFS(СВЦЭМ!$C$39:$C$782,СВЦЭМ!$A$39:$A$782,$A147,СВЦЭМ!$B$39:$B$782,I$119)+'СЕТ СН'!$I$12+СВЦЭМ!$D$10+'СЕТ СН'!$I$5-'СЕТ СН'!$I$20</f>
        <v>3750.2452608100002</v>
      </c>
      <c r="J147" s="36">
        <f>SUMIFS(СВЦЭМ!$C$39:$C$782,СВЦЭМ!$A$39:$A$782,$A147,СВЦЭМ!$B$39:$B$782,J$119)+'СЕТ СН'!$I$12+СВЦЭМ!$D$10+'СЕТ СН'!$I$5-'СЕТ СН'!$I$20</f>
        <v>3724.6307058100001</v>
      </c>
      <c r="K147" s="36">
        <f>SUMIFS(СВЦЭМ!$C$39:$C$782,СВЦЭМ!$A$39:$A$782,$A147,СВЦЭМ!$B$39:$B$782,K$119)+'СЕТ СН'!$I$12+СВЦЭМ!$D$10+'СЕТ СН'!$I$5-'СЕТ СН'!$I$20</f>
        <v>3693.3145425299999</v>
      </c>
      <c r="L147" s="36">
        <f>SUMIFS(СВЦЭМ!$C$39:$C$782,СВЦЭМ!$A$39:$A$782,$A147,СВЦЭМ!$B$39:$B$782,L$119)+'СЕТ СН'!$I$12+СВЦЭМ!$D$10+'СЕТ СН'!$I$5-'СЕТ СН'!$I$20</f>
        <v>3724.2319942599997</v>
      </c>
      <c r="M147" s="36">
        <f>SUMIFS(СВЦЭМ!$C$39:$C$782,СВЦЭМ!$A$39:$A$782,$A147,СВЦЭМ!$B$39:$B$782,M$119)+'СЕТ СН'!$I$12+СВЦЭМ!$D$10+'СЕТ СН'!$I$5-'СЕТ СН'!$I$20</f>
        <v>3746.3521412</v>
      </c>
      <c r="N147" s="36">
        <f>SUMIFS(СВЦЭМ!$C$39:$C$782,СВЦЭМ!$A$39:$A$782,$A147,СВЦЭМ!$B$39:$B$782,N$119)+'СЕТ СН'!$I$12+СВЦЭМ!$D$10+'СЕТ СН'!$I$5-'СЕТ СН'!$I$20</f>
        <v>3763.02076665</v>
      </c>
      <c r="O147" s="36">
        <f>SUMIFS(СВЦЭМ!$C$39:$C$782,СВЦЭМ!$A$39:$A$782,$A147,СВЦЭМ!$B$39:$B$782,O$119)+'СЕТ СН'!$I$12+СВЦЭМ!$D$10+'СЕТ СН'!$I$5-'СЕТ СН'!$I$20</f>
        <v>3767.8839140500004</v>
      </c>
      <c r="P147" s="36">
        <f>SUMIFS(СВЦЭМ!$C$39:$C$782,СВЦЭМ!$A$39:$A$782,$A147,СВЦЭМ!$B$39:$B$782,P$119)+'СЕТ СН'!$I$12+СВЦЭМ!$D$10+'СЕТ СН'!$I$5-'СЕТ СН'!$I$20</f>
        <v>3778.4895032300001</v>
      </c>
      <c r="Q147" s="36">
        <f>SUMIFS(СВЦЭМ!$C$39:$C$782,СВЦЭМ!$A$39:$A$782,$A147,СВЦЭМ!$B$39:$B$782,Q$119)+'СЕТ СН'!$I$12+СВЦЭМ!$D$10+'СЕТ СН'!$I$5-'СЕТ СН'!$I$20</f>
        <v>3750.90499353</v>
      </c>
      <c r="R147" s="36">
        <f>SUMIFS(СВЦЭМ!$C$39:$C$782,СВЦЭМ!$A$39:$A$782,$A147,СВЦЭМ!$B$39:$B$782,R$119)+'СЕТ СН'!$I$12+СВЦЭМ!$D$10+'СЕТ СН'!$I$5-'СЕТ СН'!$I$20</f>
        <v>3731.4502237799998</v>
      </c>
      <c r="S147" s="36">
        <f>SUMIFS(СВЦЭМ!$C$39:$C$782,СВЦЭМ!$A$39:$A$782,$A147,СВЦЭМ!$B$39:$B$782,S$119)+'СЕТ СН'!$I$12+СВЦЭМ!$D$10+'СЕТ СН'!$I$5-'СЕТ СН'!$I$20</f>
        <v>3684.8285947200002</v>
      </c>
      <c r="T147" s="36">
        <f>SUMIFS(СВЦЭМ!$C$39:$C$782,СВЦЭМ!$A$39:$A$782,$A147,СВЦЭМ!$B$39:$B$782,T$119)+'СЕТ СН'!$I$12+СВЦЭМ!$D$10+'СЕТ СН'!$I$5-'СЕТ СН'!$I$20</f>
        <v>3678.9942000800002</v>
      </c>
      <c r="U147" s="36">
        <f>SUMIFS(СВЦЭМ!$C$39:$C$782,СВЦЭМ!$A$39:$A$782,$A147,СВЦЭМ!$B$39:$B$782,U$119)+'СЕТ СН'!$I$12+СВЦЭМ!$D$10+'СЕТ СН'!$I$5-'СЕТ СН'!$I$20</f>
        <v>3686.8588604400002</v>
      </c>
      <c r="V147" s="36">
        <f>SUMIFS(СВЦЭМ!$C$39:$C$782,СВЦЭМ!$A$39:$A$782,$A147,СВЦЭМ!$B$39:$B$782,V$119)+'СЕТ СН'!$I$12+СВЦЭМ!$D$10+'СЕТ СН'!$I$5-'СЕТ СН'!$I$20</f>
        <v>3708.7540467200001</v>
      </c>
      <c r="W147" s="36">
        <f>SUMIFS(СВЦЭМ!$C$39:$C$782,СВЦЭМ!$A$39:$A$782,$A147,СВЦЭМ!$B$39:$B$782,W$119)+'СЕТ СН'!$I$12+СВЦЭМ!$D$10+'СЕТ СН'!$I$5-'СЕТ СН'!$I$20</f>
        <v>3731.9132722200002</v>
      </c>
      <c r="X147" s="36">
        <f>SUMIFS(СВЦЭМ!$C$39:$C$782,СВЦЭМ!$A$39:$A$782,$A147,СВЦЭМ!$B$39:$B$782,X$119)+'СЕТ СН'!$I$12+СВЦЭМ!$D$10+'СЕТ СН'!$I$5-'СЕТ СН'!$I$20</f>
        <v>3759.4280651400004</v>
      </c>
      <c r="Y147" s="36">
        <f>SUMIFS(СВЦЭМ!$C$39:$C$782,СВЦЭМ!$A$39:$A$782,$A147,СВЦЭМ!$B$39:$B$782,Y$119)+'СЕТ СН'!$I$12+СВЦЭМ!$D$10+'СЕТ СН'!$I$5-'СЕТ СН'!$I$20</f>
        <v>3769.1301841700001</v>
      </c>
    </row>
    <row r="148" spans="1:26" ht="15.75" x14ac:dyDescent="0.2">
      <c r="A148" s="35">
        <f t="shared" si="3"/>
        <v>44894</v>
      </c>
      <c r="B148" s="36">
        <f>SUMIFS(СВЦЭМ!$C$39:$C$782,СВЦЭМ!$A$39:$A$782,$A148,СВЦЭМ!$B$39:$B$782,B$119)+'СЕТ СН'!$I$12+СВЦЭМ!$D$10+'СЕТ СН'!$I$5-'СЕТ СН'!$I$20</f>
        <v>3775.1450448300002</v>
      </c>
      <c r="C148" s="36">
        <f>SUMIFS(СВЦЭМ!$C$39:$C$782,СВЦЭМ!$A$39:$A$782,$A148,СВЦЭМ!$B$39:$B$782,C$119)+'СЕТ СН'!$I$12+СВЦЭМ!$D$10+'СЕТ СН'!$I$5-'СЕТ СН'!$I$20</f>
        <v>3807.6133484399998</v>
      </c>
      <c r="D148" s="36">
        <f>SUMIFS(СВЦЭМ!$C$39:$C$782,СВЦЭМ!$A$39:$A$782,$A148,СВЦЭМ!$B$39:$B$782,D$119)+'СЕТ СН'!$I$12+СВЦЭМ!$D$10+'СЕТ СН'!$I$5-'СЕТ СН'!$I$20</f>
        <v>3827.6827126500002</v>
      </c>
      <c r="E148" s="36">
        <f>SUMIFS(СВЦЭМ!$C$39:$C$782,СВЦЭМ!$A$39:$A$782,$A148,СВЦЭМ!$B$39:$B$782,E$119)+'СЕТ СН'!$I$12+СВЦЭМ!$D$10+'СЕТ СН'!$I$5-'СЕТ СН'!$I$20</f>
        <v>3734.1896848900001</v>
      </c>
      <c r="F148" s="36">
        <f>SUMIFS(СВЦЭМ!$C$39:$C$782,СВЦЭМ!$A$39:$A$782,$A148,СВЦЭМ!$B$39:$B$782,F$119)+'СЕТ СН'!$I$12+СВЦЭМ!$D$10+'СЕТ СН'!$I$5-'СЕТ СН'!$I$20</f>
        <v>3697.05747922</v>
      </c>
      <c r="G148" s="36">
        <f>SUMIFS(СВЦЭМ!$C$39:$C$782,СВЦЭМ!$A$39:$A$782,$A148,СВЦЭМ!$B$39:$B$782,G$119)+'СЕТ СН'!$I$12+СВЦЭМ!$D$10+'СЕТ СН'!$I$5-'СЕТ СН'!$I$20</f>
        <v>3680.1296493999998</v>
      </c>
      <c r="H148" s="36">
        <f>SUMIFS(СВЦЭМ!$C$39:$C$782,СВЦЭМ!$A$39:$A$782,$A148,СВЦЭМ!$B$39:$B$782,H$119)+'СЕТ СН'!$I$12+СВЦЭМ!$D$10+'СЕТ СН'!$I$5-'СЕТ СН'!$I$20</f>
        <v>3621.98875211</v>
      </c>
      <c r="I148" s="36">
        <f>SUMIFS(СВЦЭМ!$C$39:$C$782,СВЦЭМ!$A$39:$A$782,$A148,СВЦЭМ!$B$39:$B$782,I$119)+'СЕТ СН'!$I$12+СВЦЭМ!$D$10+'СЕТ СН'!$I$5-'СЕТ СН'!$I$20</f>
        <v>3635.9809646900003</v>
      </c>
      <c r="J148" s="36">
        <f>SUMIFS(СВЦЭМ!$C$39:$C$782,СВЦЭМ!$A$39:$A$782,$A148,СВЦЭМ!$B$39:$B$782,J$119)+'СЕТ СН'!$I$12+СВЦЭМ!$D$10+'СЕТ СН'!$I$5-'СЕТ СН'!$I$20</f>
        <v>3533.17169173</v>
      </c>
      <c r="K148" s="36">
        <f>SUMIFS(СВЦЭМ!$C$39:$C$782,СВЦЭМ!$A$39:$A$782,$A148,СВЦЭМ!$B$39:$B$782,K$119)+'СЕТ СН'!$I$12+СВЦЭМ!$D$10+'СЕТ СН'!$I$5-'СЕТ СН'!$I$20</f>
        <v>3533.8354823300001</v>
      </c>
      <c r="L148" s="36">
        <f>SUMIFS(СВЦЭМ!$C$39:$C$782,СВЦЭМ!$A$39:$A$782,$A148,СВЦЭМ!$B$39:$B$782,L$119)+'СЕТ СН'!$I$12+СВЦЭМ!$D$10+'СЕТ СН'!$I$5-'СЕТ СН'!$I$20</f>
        <v>3531.6028532099999</v>
      </c>
      <c r="M148" s="36">
        <f>SUMIFS(СВЦЭМ!$C$39:$C$782,СВЦЭМ!$A$39:$A$782,$A148,СВЦЭМ!$B$39:$B$782,M$119)+'СЕТ СН'!$I$12+СВЦЭМ!$D$10+'СЕТ СН'!$I$5-'СЕТ СН'!$I$20</f>
        <v>3612.9541685700001</v>
      </c>
      <c r="N148" s="36">
        <f>SUMIFS(СВЦЭМ!$C$39:$C$782,СВЦЭМ!$A$39:$A$782,$A148,СВЦЭМ!$B$39:$B$782,N$119)+'СЕТ СН'!$I$12+СВЦЭМ!$D$10+'СЕТ СН'!$I$5-'СЕТ СН'!$I$20</f>
        <v>3697.5744250400003</v>
      </c>
      <c r="O148" s="36">
        <f>SUMIFS(СВЦЭМ!$C$39:$C$782,СВЦЭМ!$A$39:$A$782,$A148,СВЦЭМ!$B$39:$B$782,O$119)+'СЕТ СН'!$I$12+СВЦЭМ!$D$10+'СЕТ СН'!$I$5-'СЕТ СН'!$I$20</f>
        <v>3693.5344916700001</v>
      </c>
      <c r="P148" s="36">
        <f>SUMIFS(СВЦЭМ!$C$39:$C$782,СВЦЭМ!$A$39:$A$782,$A148,СВЦЭМ!$B$39:$B$782,P$119)+'СЕТ СН'!$I$12+СВЦЭМ!$D$10+'СЕТ СН'!$I$5-'СЕТ СН'!$I$20</f>
        <v>3697.9183481500004</v>
      </c>
      <c r="Q148" s="36">
        <f>SUMIFS(СВЦЭМ!$C$39:$C$782,СВЦЭМ!$A$39:$A$782,$A148,СВЦЭМ!$B$39:$B$782,Q$119)+'СЕТ СН'!$I$12+СВЦЭМ!$D$10+'СЕТ СН'!$I$5-'СЕТ СН'!$I$20</f>
        <v>3692.9304157900001</v>
      </c>
      <c r="R148" s="36">
        <f>SUMIFS(СВЦЭМ!$C$39:$C$782,СВЦЭМ!$A$39:$A$782,$A148,СВЦЭМ!$B$39:$B$782,R$119)+'СЕТ СН'!$I$12+СВЦЭМ!$D$10+'СЕТ СН'!$I$5-'СЕТ СН'!$I$20</f>
        <v>3602.8990662699998</v>
      </c>
      <c r="S148" s="36">
        <f>SUMIFS(СВЦЭМ!$C$39:$C$782,СВЦЭМ!$A$39:$A$782,$A148,СВЦЭМ!$B$39:$B$782,S$119)+'СЕТ СН'!$I$12+СВЦЭМ!$D$10+'СЕТ СН'!$I$5-'СЕТ СН'!$I$20</f>
        <v>3514.8960811699999</v>
      </c>
      <c r="T148" s="36">
        <f>SUMIFS(СВЦЭМ!$C$39:$C$782,СВЦЭМ!$A$39:$A$782,$A148,СВЦЭМ!$B$39:$B$782,T$119)+'СЕТ СН'!$I$12+СВЦЭМ!$D$10+'СЕТ СН'!$I$5-'СЕТ СН'!$I$20</f>
        <v>3442.2851657400001</v>
      </c>
      <c r="U148" s="36">
        <f>SUMIFS(СВЦЭМ!$C$39:$C$782,СВЦЭМ!$A$39:$A$782,$A148,СВЦЭМ!$B$39:$B$782,U$119)+'СЕТ СН'!$I$12+СВЦЭМ!$D$10+'СЕТ СН'!$I$5-'СЕТ СН'!$I$20</f>
        <v>3465.4668959800001</v>
      </c>
      <c r="V148" s="36">
        <f>SUMIFS(СВЦЭМ!$C$39:$C$782,СВЦЭМ!$A$39:$A$782,$A148,СВЦЭМ!$B$39:$B$782,V$119)+'СЕТ СН'!$I$12+СВЦЭМ!$D$10+'СЕТ СН'!$I$5-'СЕТ СН'!$I$20</f>
        <v>3488.9177951400002</v>
      </c>
      <c r="W148" s="36">
        <f>SUMIFS(СВЦЭМ!$C$39:$C$782,СВЦЭМ!$A$39:$A$782,$A148,СВЦЭМ!$B$39:$B$782,W$119)+'СЕТ СН'!$I$12+СВЦЭМ!$D$10+'СЕТ СН'!$I$5-'СЕТ СН'!$I$20</f>
        <v>3498.1377443600004</v>
      </c>
      <c r="X148" s="36">
        <f>SUMIFS(СВЦЭМ!$C$39:$C$782,СВЦЭМ!$A$39:$A$782,$A148,СВЦЭМ!$B$39:$B$782,X$119)+'СЕТ СН'!$I$12+СВЦЭМ!$D$10+'СЕТ СН'!$I$5-'СЕТ СН'!$I$20</f>
        <v>3517.97948812</v>
      </c>
      <c r="Y148" s="36">
        <f>SUMIFS(СВЦЭМ!$C$39:$C$782,СВЦЭМ!$A$39:$A$782,$A148,СВЦЭМ!$B$39:$B$782,Y$119)+'СЕТ СН'!$I$12+СВЦЭМ!$D$10+'СЕТ СН'!$I$5-'СЕТ СН'!$I$20</f>
        <v>3517.76955933</v>
      </c>
    </row>
    <row r="149" spans="1:26" ht="15.75" x14ac:dyDescent="0.2">
      <c r="A149" s="35">
        <f t="shared" si="3"/>
        <v>44895</v>
      </c>
      <c r="B149" s="36">
        <f>SUMIFS(СВЦЭМ!$C$39:$C$782,СВЦЭМ!$A$39:$A$782,$A149,СВЦЭМ!$B$39:$B$782,B$119)+'СЕТ СН'!$I$12+СВЦЭМ!$D$10+'СЕТ СН'!$I$5-'СЕТ СН'!$I$20</f>
        <v>3694.7679638899999</v>
      </c>
      <c r="C149" s="36">
        <f>SUMIFS(СВЦЭМ!$C$39:$C$782,СВЦЭМ!$A$39:$A$782,$A149,СВЦЭМ!$B$39:$B$782,C$119)+'СЕТ СН'!$I$12+СВЦЭМ!$D$10+'СЕТ СН'!$I$5-'СЕТ СН'!$I$20</f>
        <v>3710.1275981099998</v>
      </c>
      <c r="D149" s="36">
        <f>SUMIFS(СВЦЭМ!$C$39:$C$782,СВЦЭМ!$A$39:$A$782,$A149,СВЦЭМ!$B$39:$B$782,D$119)+'СЕТ СН'!$I$12+СВЦЭМ!$D$10+'СЕТ СН'!$I$5-'СЕТ СН'!$I$20</f>
        <v>3764.6217115199997</v>
      </c>
      <c r="E149" s="36">
        <f>SUMIFS(СВЦЭМ!$C$39:$C$782,СВЦЭМ!$A$39:$A$782,$A149,СВЦЭМ!$B$39:$B$782,E$119)+'СЕТ СН'!$I$12+СВЦЭМ!$D$10+'СЕТ СН'!$I$5-'СЕТ СН'!$I$20</f>
        <v>3796.38661748</v>
      </c>
      <c r="F149" s="36">
        <f>SUMIFS(СВЦЭМ!$C$39:$C$782,СВЦЭМ!$A$39:$A$782,$A149,СВЦЭМ!$B$39:$B$782,F$119)+'СЕТ СН'!$I$12+СВЦЭМ!$D$10+'СЕТ СН'!$I$5-'СЕТ СН'!$I$20</f>
        <v>3778.05670203</v>
      </c>
      <c r="G149" s="36">
        <f>SUMIFS(СВЦЭМ!$C$39:$C$782,СВЦЭМ!$A$39:$A$782,$A149,СВЦЭМ!$B$39:$B$782,G$119)+'СЕТ СН'!$I$12+СВЦЭМ!$D$10+'СЕТ СН'!$I$5-'СЕТ СН'!$I$20</f>
        <v>3739.6568017899999</v>
      </c>
      <c r="H149" s="36">
        <f>SUMIFS(СВЦЭМ!$C$39:$C$782,СВЦЭМ!$A$39:$A$782,$A149,СВЦЭМ!$B$39:$B$782,H$119)+'СЕТ СН'!$I$12+СВЦЭМ!$D$10+'СЕТ СН'!$I$5-'СЕТ СН'!$I$20</f>
        <v>3707.9713401500003</v>
      </c>
      <c r="I149" s="36">
        <f>SUMIFS(СВЦЭМ!$C$39:$C$782,СВЦЭМ!$A$39:$A$782,$A149,СВЦЭМ!$B$39:$B$782,I$119)+'СЕТ СН'!$I$12+СВЦЭМ!$D$10+'СЕТ СН'!$I$5-'СЕТ СН'!$I$20</f>
        <v>3715.8856381400001</v>
      </c>
      <c r="J149" s="36">
        <f>SUMIFS(СВЦЭМ!$C$39:$C$782,СВЦЭМ!$A$39:$A$782,$A149,СВЦЭМ!$B$39:$B$782,J$119)+'СЕТ СН'!$I$12+СВЦЭМ!$D$10+'СЕТ СН'!$I$5-'СЕТ СН'!$I$20</f>
        <v>3673.0082165399999</v>
      </c>
      <c r="K149" s="36">
        <f>SUMIFS(СВЦЭМ!$C$39:$C$782,СВЦЭМ!$A$39:$A$782,$A149,СВЦЭМ!$B$39:$B$782,K$119)+'СЕТ СН'!$I$12+СВЦЭМ!$D$10+'СЕТ СН'!$I$5-'СЕТ СН'!$I$20</f>
        <v>3645.4907767700001</v>
      </c>
      <c r="L149" s="36">
        <f>SUMIFS(СВЦЭМ!$C$39:$C$782,СВЦЭМ!$A$39:$A$782,$A149,СВЦЭМ!$B$39:$B$782,L$119)+'СЕТ СН'!$I$12+СВЦЭМ!$D$10+'СЕТ СН'!$I$5-'СЕТ СН'!$I$20</f>
        <v>3654.0864705700001</v>
      </c>
      <c r="M149" s="36">
        <f>SUMIFS(СВЦЭМ!$C$39:$C$782,СВЦЭМ!$A$39:$A$782,$A149,СВЦЭМ!$B$39:$B$782,M$119)+'СЕТ СН'!$I$12+СВЦЭМ!$D$10+'СЕТ СН'!$I$5-'СЕТ СН'!$I$20</f>
        <v>3666.9214712499997</v>
      </c>
      <c r="N149" s="36">
        <f>SUMIFS(СВЦЭМ!$C$39:$C$782,СВЦЭМ!$A$39:$A$782,$A149,СВЦЭМ!$B$39:$B$782,N$119)+'СЕТ СН'!$I$12+СВЦЭМ!$D$10+'СЕТ СН'!$I$5-'СЕТ СН'!$I$20</f>
        <v>3686.3589795899998</v>
      </c>
      <c r="O149" s="36">
        <f>SUMIFS(СВЦЭМ!$C$39:$C$782,СВЦЭМ!$A$39:$A$782,$A149,СВЦЭМ!$B$39:$B$782,O$119)+'СЕТ СН'!$I$12+СВЦЭМ!$D$10+'СЕТ СН'!$I$5-'СЕТ СН'!$I$20</f>
        <v>3699.8522549899999</v>
      </c>
      <c r="P149" s="36">
        <f>SUMIFS(СВЦЭМ!$C$39:$C$782,СВЦЭМ!$A$39:$A$782,$A149,СВЦЭМ!$B$39:$B$782,P$119)+'СЕТ СН'!$I$12+СВЦЭМ!$D$10+'СЕТ СН'!$I$5-'СЕТ СН'!$I$20</f>
        <v>3706.1506968600002</v>
      </c>
      <c r="Q149" s="36">
        <f>SUMIFS(СВЦЭМ!$C$39:$C$782,СВЦЭМ!$A$39:$A$782,$A149,СВЦЭМ!$B$39:$B$782,Q$119)+'СЕТ СН'!$I$12+СВЦЭМ!$D$10+'СЕТ СН'!$I$5-'СЕТ СН'!$I$20</f>
        <v>3700.7520284000002</v>
      </c>
      <c r="R149" s="36">
        <f>SUMIFS(СВЦЭМ!$C$39:$C$782,СВЦЭМ!$A$39:$A$782,$A149,СВЦЭМ!$B$39:$B$782,R$119)+'СЕТ СН'!$I$12+СВЦЭМ!$D$10+'СЕТ СН'!$I$5-'СЕТ СН'!$I$20</f>
        <v>3697.31458952</v>
      </c>
      <c r="S149" s="36">
        <f>SUMIFS(СВЦЭМ!$C$39:$C$782,СВЦЭМ!$A$39:$A$782,$A149,СВЦЭМ!$B$39:$B$782,S$119)+'СЕТ СН'!$I$12+СВЦЭМ!$D$10+'СЕТ СН'!$I$5-'СЕТ СН'!$I$20</f>
        <v>3670.62333855</v>
      </c>
      <c r="T149" s="36">
        <f>SUMIFS(СВЦЭМ!$C$39:$C$782,СВЦЭМ!$A$39:$A$782,$A149,СВЦЭМ!$B$39:$B$782,T$119)+'СЕТ СН'!$I$12+СВЦЭМ!$D$10+'СЕТ СН'!$I$5-'СЕТ СН'!$I$20</f>
        <v>3629.3322968100001</v>
      </c>
      <c r="U149" s="36">
        <f>SUMIFS(СВЦЭМ!$C$39:$C$782,СВЦЭМ!$A$39:$A$782,$A149,СВЦЭМ!$B$39:$B$782,U$119)+'СЕТ СН'!$I$12+СВЦЭМ!$D$10+'СЕТ СН'!$I$5-'СЕТ СН'!$I$20</f>
        <v>3666.4119053100003</v>
      </c>
      <c r="V149" s="36">
        <f>SUMIFS(СВЦЭМ!$C$39:$C$782,СВЦЭМ!$A$39:$A$782,$A149,СВЦЭМ!$B$39:$B$782,V$119)+'СЕТ СН'!$I$12+СВЦЭМ!$D$10+'СЕТ СН'!$I$5-'СЕТ СН'!$I$20</f>
        <v>3703.5753810200003</v>
      </c>
      <c r="W149" s="36">
        <f>SUMIFS(СВЦЭМ!$C$39:$C$782,СВЦЭМ!$A$39:$A$782,$A149,СВЦЭМ!$B$39:$B$782,W$119)+'СЕТ СН'!$I$12+СВЦЭМ!$D$10+'СЕТ СН'!$I$5-'СЕТ СН'!$I$20</f>
        <v>3730.6736717100002</v>
      </c>
      <c r="X149" s="36">
        <f>SUMIFS(СВЦЭМ!$C$39:$C$782,СВЦЭМ!$A$39:$A$782,$A149,СВЦЭМ!$B$39:$B$782,X$119)+'СЕТ СН'!$I$12+СВЦЭМ!$D$10+'СЕТ СН'!$I$5-'СЕТ СН'!$I$20</f>
        <v>3744.6575800099999</v>
      </c>
      <c r="Y149" s="36">
        <f>SUMIFS(СВЦЭМ!$C$39:$C$782,СВЦЭМ!$A$39:$A$782,$A149,СВЦЭМ!$B$39:$B$782,Y$119)+'СЕТ СН'!$I$12+СВЦЭМ!$D$10+'СЕТ СН'!$I$5-'СЕТ СН'!$I$20</f>
        <v>3752.5157395200004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557101.1710323575</v>
      </c>
      <c r="O155" s="130"/>
      <c r="P155" s="129">
        <f>СВЦЭМ!$D$12+'СЕТ СН'!$F$13-'СЕТ СН'!$G$21</f>
        <v>557101.1710323575</v>
      </c>
      <c r="Q155" s="130"/>
      <c r="R155" s="129">
        <f>СВЦЭМ!$D$12+'СЕТ СН'!$F$13-'СЕТ СН'!$H$21</f>
        <v>557101.1710323575</v>
      </c>
      <c r="S155" s="130"/>
      <c r="T155" s="129">
        <f>СВЦЭМ!$D$12+'СЕТ СН'!$F$13-'СЕТ СН'!$I$21</f>
        <v>557101.1710323575</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SUMIFS(СВЦЭМ!$C$39:$C$782,СВЦЭМ!$A$39:$A$782,$A12,СВЦЭМ!$B$39:$B$782,B$11)+'СЕТ СН'!$F$12+СВЦЭМ!$D$10+'СЕТ СН'!$F$6-'СЕТ СН'!$F$22</f>
        <v>1267.2758839200001</v>
      </c>
      <c r="C12" s="36">
        <f>SUMIFS(СВЦЭМ!$C$39:$C$782,СВЦЭМ!$A$39:$A$782,$A12,СВЦЭМ!$B$39:$B$782,C$11)+'СЕТ СН'!$F$12+СВЦЭМ!$D$10+'СЕТ СН'!$F$6-'СЕТ СН'!$F$22</f>
        <v>1302.54644295</v>
      </c>
      <c r="D12" s="36">
        <f>SUMIFS(СВЦЭМ!$C$39:$C$782,СВЦЭМ!$A$39:$A$782,$A12,СВЦЭМ!$B$39:$B$782,D$11)+'СЕТ СН'!$F$12+СВЦЭМ!$D$10+'СЕТ СН'!$F$6-'СЕТ СН'!$F$22</f>
        <v>1346.28970452</v>
      </c>
      <c r="E12" s="36">
        <f>SUMIFS(СВЦЭМ!$C$39:$C$782,СВЦЭМ!$A$39:$A$782,$A12,СВЦЭМ!$B$39:$B$782,E$11)+'СЕТ СН'!$F$12+СВЦЭМ!$D$10+'СЕТ СН'!$F$6-'СЕТ СН'!$F$22</f>
        <v>1342.84017107</v>
      </c>
      <c r="F12" s="36">
        <f>SUMIFS(СВЦЭМ!$C$39:$C$782,СВЦЭМ!$A$39:$A$782,$A12,СВЦЭМ!$B$39:$B$782,F$11)+'СЕТ СН'!$F$12+СВЦЭМ!$D$10+'СЕТ СН'!$F$6-'СЕТ СН'!$F$22</f>
        <v>1337.87755249</v>
      </c>
      <c r="G12" s="36">
        <f>SUMIFS(СВЦЭМ!$C$39:$C$782,СВЦЭМ!$A$39:$A$782,$A12,СВЦЭМ!$B$39:$B$782,G$11)+'СЕТ СН'!$F$12+СВЦЭМ!$D$10+'СЕТ СН'!$F$6-'СЕТ СН'!$F$22</f>
        <v>1315.3913878600001</v>
      </c>
      <c r="H12" s="36">
        <f>SUMIFS(СВЦЭМ!$C$39:$C$782,СВЦЭМ!$A$39:$A$782,$A12,СВЦЭМ!$B$39:$B$782,H$11)+'СЕТ СН'!$F$12+СВЦЭМ!$D$10+'СЕТ СН'!$F$6-'СЕТ СН'!$F$22</f>
        <v>1242.14484838</v>
      </c>
      <c r="I12" s="36">
        <f>SUMIFS(СВЦЭМ!$C$39:$C$782,СВЦЭМ!$A$39:$A$782,$A12,СВЦЭМ!$B$39:$B$782,I$11)+'СЕТ СН'!$F$12+СВЦЭМ!$D$10+'СЕТ СН'!$F$6-'СЕТ СН'!$F$22</f>
        <v>1241.2230237400001</v>
      </c>
      <c r="J12" s="36">
        <f>SUMIFS(СВЦЭМ!$C$39:$C$782,СВЦЭМ!$A$39:$A$782,$A12,СВЦЭМ!$B$39:$B$782,J$11)+'СЕТ СН'!$F$12+СВЦЭМ!$D$10+'СЕТ СН'!$F$6-'СЕТ СН'!$F$22</f>
        <v>1209.2304538400001</v>
      </c>
      <c r="K12" s="36">
        <f>SUMIFS(СВЦЭМ!$C$39:$C$782,СВЦЭМ!$A$39:$A$782,$A12,СВЦЭМ!$B$39:$B$782,K$11)+'СЕТ СН'!$F$12+СВЦЭМ!$D$10+'СЕТ СН'!$F$6-'СЕТ СН'!$F$22</f>
        <v>1186.20763115</v>
      </c>
      <c r="L12" s="36">
        <f>SUMIFS(СВЦЭМ!$C$39:$C$782,СВЦЭМ!$A$39:$A$782,$A12,СВЦЭМ!$B$39:$B$782,L$11)+'СЕТ СН'!$F$12+СВЦЭМ!$D$10+'СЕТ СН'!$F$6-'СЕТ СН'!$F$22</f>
        <v>1201.4063207000002</v>
      </c>
      <c r="M12" s="36">
        <f>SUMIFS(СВЦЭМ!$C$39:$C$782,СВЦЭМ!$A$39:$A$782,$A12,СВЦЭМ!$B$39:$B$782,M$11)+'СЕТ СН'!$F$12+СВЦЭМ!$D$10+'СЕТ СН'!$F$6-'СЕТ СН'!$F$22</f>
        <v>1233.0534404699999</v>
      </c>
      <c r="N12" s="36">
        <f>SUMIFS(СВЦЭМ!$C$39:$C$782,СВЦЭМ!$A$39:$A$782,$A12,СВЦЭМ!$B$39:$B$782,N$11)+'СЕТ СН'!$F$12+СВЦЭМ!$D$10+'СЕТ СН'!$F$6-'СЕТ СН'!$F$22</f>
        <v>1245.49982484</v>
      </c>
      <c r="O12" s="36">
        <f>SUMIFS(СВЦЭМ!$C$39:$C$782,СВЦЭМ!$A$39:$A$782,$A12,СВЦЭМ!$B$39:$B$782,O$11)+'СЕТ СН'!$F$12+СВЦЭМ!$D$10+'СЕТ СН'!$F$6-'СЕТ СН'!$F$22</f>
        <v>1228.8590797100001</v>
      </c>
      <c r="P12" s="36">
        <f>SUMIFS(СВЦЭМ!$C$39:$C$782,СВЦЭМ!$A$39:$A$782,$A12,СВЦЭМ!$B$39:$B$782,P$11)+'СЕТ СН'!$F$12+СВЦЭМ!$D$10+'СЕТ СН'!$F$6-'СЕТ СН'!$F$22</f>
        <v>1237.6288894000002</v>
      </c>
      <c r="Q12" s="36">
        <f>SUMIFS(СВЦЭМ!$C$39:$C$782,СВЦЭМ!$A$39:$A$782,$A12,СВЦЭМ!$B$39:$B$782,Q$11)+'СЕТ СН'!$F$12+СВЦЭМ!$D$10+'СЕТ СН'!$F$6-'СЕТ СН'!$F$22</f>
        <v>1240.7140863500001</v>
      </c>
      <c r="R12" s="36">
        <f>SUMIFS(СВЦЭМ!$C$39:$C$782,СВЦЭМ!$A$39:$A$782,$A12,СВЦЭМ!$B$39:$B$782,R$11)+'СЕТ СН'!$F$12+СВЦЭМ!$D$10+'СЕТ СН'!$F$6-'СЕТ СН'!$F$22</f>
        <v>1215.9838870999999</v>
      </c>
      <c r="S12" s="36">
        <f>SUMIFS(СВЦЭМ!$C$39:$C$782,СВЦЭМ!$A$39:$A$782,$A12,СВЦЭМ!$B$39:$B$782,S$11)+'СЕТ СН'!$F$12+СВЦЭМ!$D$10+'СЕТ СН'!$F$6-'СЕТ СН'!$F$22</f>
        <v>1162.0479418100001</v>
      </c>
      <c r="T12" s="36">
        <f>SUMIFS(СВЦЭМ!$C$39:$C$782,СВЦЭМ!$A$39:$A$782,$A12,СВЦЭМ!$B$39:$B$782,T$11)+'СЕТ СН'!$F$12+СВЦЭМ!$D$10+'СЕТ СН'!$F$6-'СЕТ СН'!$F$22</f>
        <v>1161.6977518000001</v>
      </c>
      <c r="U12" s="36">
        <f>SUMIFS(СВЦЭМ!$C$39:$C$782,СВЦЭМ!$A$39:$A$782,$A12,СВЦЭМ!$B$39:$B$782,U$11)+'СЕТ СН'!$F$12+СВЦЭМ!$D$10+'СЕТ СН'!$F$6-'СЕТ СН'!$F$22</f>
        <v>1178.9600778500001</v>
      </c>
      <c r="V12" s="36">
        <f>SUMIFS(СВЦЭМ!$C$39:$C$782,СВЦЭМ!$A$39:$A$782,$A12,СВЦЭМ!$B$39:$B$782,V$11)+'СЕТ СН'!$F$12+СВЦЭМ!$D$10+'СЕТ СН'!$F$6-'СЕТ СН'!$F$22</f>
        <v>1207.40152949</v>
      </c>
      <c r="W12" s="36">
        <f>SUMIFS(СВЦЭМ!$C$39:$C$782,СВЦЭМ!$A$39:$A$782,$A12,СВЦЭМ!$B$39:$B$782,W$11)+'СЕТ СН'!$F$12+СВЦЭМ!$D$10+'СЕТ СН'!$F$6-'СЕТ СН'!$F$22</f>
        <v>1201.0607455700001</v>
      </c>
      <c r="X12" s="36">
        <f>SUMIFS(СВЦЭМ!$C$39:$C$782,СВЦЭМ!$A$39:$A$782,$A12,СВЦЭМ!$B$39:$B$782,X$11)+'СЕТ СН'!$F$12+СВЦЭМ!$D$10+'СЕТ СН'!$F$6-'СЕТ СН'!$F$22</f>
        <v>1267.24538779</v>
      </c>
      <c r="Y12" s="36">
        <f>SUMIFS(СВЦЭМ!$C$39:$C$782,СВЦЭМ!$A$39:$A$782,$A12,СВЦЭМ!$B$39:$B$782,Y$11)+'СЕТ СН'!$F$12+СВЦЭМ!$D$10+'СЕТ СН'!$F$6-'СЕТ СН'!$F$22</f>
        <v>1304.83254513</v>
      </c>
      <c r="AA12" s="37"/>
    </row>
    <row r="13" spans="1:27" ht="15.75" x14ac:dyDescent="0.2">
      <c r="A13" s="35">
        <f>A12+1</f>
        <v>44867</v>
      </c>
      <c r="B13" s="36">
        <f>SUMIFS(СВЦЭМ!$C$39:$C$782,СВЦЭМ!$A$39:$A$782,$A13,СВЦЭМ!$B$39:$B$782,B$11)+'СЕТ СН'!$F$12+СВЦЭМ!$D$10+'СЕТ СН'!$F$6-'СЕТ СН'!$F$22</f>
        <v>1260.9458164800001</v>
      </c>
      <c r="C13" s="36">
        <f>SUMIFS(СВЦЭМ!$C$39:$C$782,СВЦЭМ!$A$39:$A$782,$A13,СВЦЭМ!$B$39:$B$782,C$11)+'СЕТ СН'!$F$12+СВЦЭМ!$D$10+'СЕТ СН'!$F$6-'СЕТ СН'!$F$22</f>
        <v>1295.2298416800002</v>
      </c>
      <c r="D13" s="36">
        <f>SUMIFS(СВЦЭМ!$C$39:$C$782,СВЦЭМ!$A$39:$A$782,$A13,СВЦЭМ!$B$39:$B$782,D$11)+'СЕТ СН'!$F$12+СВЦЭМ!$D$10+'СЕТ СН'!$F$6-'СЕТ СН'!$F$22</f>
        <v>1336.62345701</v>
      </c>
      <c r="E13" s="36">
        <f>SUMIFS(СВЦЭМ!$C$39:$C$782,СВЦЭМ!$A$39:$A$782,$A13,СВЦЭМ!$B$39:$B$782,E$11)+'СЕТ СН'!$F$12+СВЦЭМ!$D$10+'СЕТ СН'!$F$6-'СЕТ СН'!$F$22</f>
        <v>1320.9263524600001</v>
      </c>
      <c r="F13" s="36">
        <f>SUMIFS(СВЦЭМ!$C$39:$C$782,СВЦЭМ!$A$39:$A$782,$A13,СВЦЭМ!$B$39:$B$782,F$11)+'СЕТ СН'!$F$12+СВЦЭМ!$D$10+'СЕТ СН'!$F$6-'СЕТ СН'!$F$22</f>
        <v>1322.19613308</v>
      </c>
      <c r="G13" s="36">
        <f>SUMIFS(СВЦЭМ!$C$39:$C$782,СВЦЭМ!$A$39:$A$782,$A13,СВЦЭМ!$B$39:$B$782,G$11)+'СЕТ СН'!$F$12+СВЦЭМ!$D$10+'СЕТ СН'!$F$6-'СЕТ СН'!$F$22</f>
        <v>1335.4549951000001</v>
      </c>
      <c r="H13" s="36">
        <f>SUMIFS(СВЦЭМ!$C$39:$C$782,СВЦЭМ!$A$39:$A$782,$A13,СВЦЭМ!$B$39:$B$782,H$11)+'СЕТ СН'!$F$12+СВЦЭМ!$D$10+'СЕТ СН'!$F$6-'СЕТ СН'!$F$22</f>
        <v>1275.1445968200001</v>
      </c>
      <c r="I13" s="36">
        <f>SUMIFS(СВЦЭМ!$C$39:$C$782,СВЦЭМ!$A$39:$A$782,$A13,СВЦЭМ!$B$39:$B$782,I$11)+'СЕТ СН'!$F$12+СВЦЭМ!$D$10+'СЕТ СН'!$F$6-'СЕТ СН'!$F$22</f>
        <v>1273.8772683300001</v>
      </c>
      <c r="J13" s="36">
        <f>SUMIFS(СВЦЭМ!$C$39:$C$782,СВЦЭМ!$A$39:$A$782,$A13,СВЦЭМ!$B$39:$B$782,J$11)+'СЕТ СН'!$F$12+СВЦЭМ!$D$10+'СЕТ СН'!$F$6-'СЕТ СН'!$F$22</f>
        <v>1227.3693832599999</v>
      </c>
      <c r="K13" s="36">
        <f>SUMIFS(СВЦЭМ!$C$39:$C$782,СВЦЭМ!$A$39:$A$782,$A13,СВЦЭМ!$B$39:$B$782,K$11)+'СЕТ СН'!$F$12+СВЦЭМ!$D$10+'СЕТ СН'!$F$6-'СЕТ СН'!$F$22</f>
        <v>1211.9035061300001</v>
      </c>
      <c r="L13" s="36">
        <f>SUMIFS(СВЦЭМ!$C$39:$C$782,СВЦЭМ!$A$39:$A$782,$A13,СВЦЭМ!$B$39:$B$782,L$11)+'СЕТ СН'!$F$12+СВЦЭМ!$D$10+'СЕТ СН'!$F$6-'СЕТ СН'!$F$22</f>
        <v>1195.2626271399999</v>
      </c>
      <c r="M13" s="36">
        <f>SUMIFS(СВЦЭМ!$C$39:$C$782,СВЦЭМ!$A$39:$A$782,$A13,СВЦЭМ!$B$39:$B$782,M$11)+'СЕТ СН'!$F$12+СВЦЭМ!$D$10+'СЕТ СН'!$F$6-'СЕТ СН'!$F$22</f>
        <v>1207.21734793</v>
      </c>
      <c r="N13" s="36">
        <f>SUMIFS(СВЦЭМ!$C$39:$C$782,СВЦЭМ!$A$39:$A$782,$A13,СВЦЭМ!$B$39:$B$782,N$11)+'СЕТ СН'!$F$12+СВЦЭМ!$D$10+'СЕТ СН'!$F$6-'СЕТ СН'!$F$22</f>
        <v>1249.5484405900002</v>
      </c>
      <c r="O13" s="36">
        <f>SUMIFS(СВЦЭМ!$C$39:$C$782,СВЦЭМ!$A$39:$A$782,$A13,СВЦЭМ!$B$39:$B$782,O$11)+'СЕТ СН'!$F$12+СВЦЭМ!$D$10+'СЕТ СН'!$F$6-'СЕТ СН'!$F$22</f>
        <v>1229.8539408500001</v>
      </c>
      <c r="P13" s="36">
        <f>SUMIFS(СВЦЭМ!$C$39:$C$782,СВЦЭМ!$A$39:$A$782,$A13,СВЦЭМ!$B$39:$B$782,P$11)+'СЕТ СН'!$F$12+СВЦЭМ!$D$10+'СЕТ СН'!$F$6-'СЕТ СН'!$F$22</f>
        <v>1240.4364358600001</v>
      </c>
      <c r="Q13" s="36">
        <f>SUMIFS(СВЦЭМ!$C$39:$C$782,СВЦЭМ!$A$39:$A$782,$A13,СВЦЭМ!$B$39:$B$782,Q$11)+'СЕТ СН'!$F$12+СВЦЭМ!$D$10+'СЕТ СН'!$F$6-'СЕТ СН'!$F$22</f>
        <v>1240.4748587900001</v>
      </c>
      <c r="R13" s="36">
        <f>SUMIFS(СВЦЭМ!$C$39:$C$782,СВЦЭМ!$A$39:$A$782,$A13,СВЦЭМ!$B$39:$B$782,R$11)+'СЕТ СН'!$F$12+СВЦЭМ!$D$10+'СЕТ СН'!$F$6-'СЕТ СН'!$F$22</f>
        <v>1231.1908061300001</v>
      </c>
      <c r="S13" s="36">
        <f>SUMIFS(СВЦЭМ!$C$39:$C$782,СВЦЭМ!$A$39:$A$782,$A13,СВЦЭМ!$B$39:$B$782,S$11)+'СЕТ СН'!$F$12+СВЦЭМ!$D$10+'СЕТ СН'!$F$6-'СЕТ СН'!$F$22</f>
        <v>1214.58941033</v>
      </c>
      <c r="T13" s="36">
        <f>SUMIFS(СВЦЭМ!$C$39:$C$782,СВЦЭМ!$A$39:$A$782,$A13,СВЦЭМ!$B$39:$B$782,T$11)+'СЕТ СН'!$F$12+СВЦЭМ!$D$10+'СЕТ СН'!$F$6-'СЕТ СН'!$F$22</f>
        <v>1184.76723292</v>
      </c>
      <c r="U13" s="36">
        <f>SUMIFS(СВЦЭМ!$C$39:$C$782,СВЦЭМ!$A$39:$A$782,$A13,СВЦЭМ!$B$39:$B$782,U$11)+'СЕТ СН'!$F$12+СВЦЭМ!$D$10+'СЕТ СН'!$F$6-'СЕТ СН'!$F$22</f>
        <v>1178.76258259</v>
      </c>
      <c r="V13" s="36">
        <f>SUMIFS(СВЦЭМ!$C$39:$C$782,СВЦЭМ!$A$39:$A$782,$A13,СВЦЭМ!$B$39:$B$782,V$11)+'СЕТ СН'!$F$12+СВЦЭМ!$D$10+'СЕТ СН'!$F$6-'СЕТ СН'!$F$22</f>
        <v>1215.95723638</v>
      </c>
      <c r="W13" s="36">
        <f>SUMIFS(СВЦЭМ!$C$39:$C$782,СВЦЭМ!$A$39:$A$782,$A13,СВЦЭМ!$B$39:$B$782,W$11)+'СЕТ СН'!$F$12+СВЦЭМ!$D$10+'СЕТ СН'!$F$6-'СЕТ СН'!$F$22</f>
        <v>1228.34451552</v>
      </c>
      <c r="X13" s="36">
        <f>SUMIFS(СВЦЭМ!$C$39:$C$782,СВЦЭМ!$A$39:$A$782,$A13,СВЦЭМ!$B$39:$B$782,X$11)+'СЕТ СН'!$F$12+СВЦЭМ!$D$10+'СЕТ СН'!$F$6-'СЕТ СН'!$F$22</f>
        <v>1255.31724205</v>
      </c>
      <c r="Y13" s="36">
        <f>SUMIFS(СВЦЭМ!$C$39:$C$782,СВЦЭМ!$A$39:$A$782,$A13,СВЦЭМ!$B$39:$B$782,Y$11)+'СЕТ СН'!$F$12+СВЦЭМ!$D$10+'СЕТ СН'!$F$6-'СЕТ СН'!$F$22</f>
        <v>1283.94189566</v>
      </c>
    </row>
    <row r="14" spans="1:27" ht="15.75" x14ac:dyDescent="0.2">
      <c r="A14" s="35">
        <f t="shared" ref="A14:A41" si="0">A13+1</f>
        <v>44868</v>
      </c>
      <c r="B14" s="36">
        <f>SUMIFS(СВЦЭМ!$C$39:$C$782,СВЦЭМ!$A$39:$A$782,$A14,СВЦЭМ!$B$39:$B$782,B$11)+'СЕТ СН'!$F$12+СВЦЭМ!$D$10+'СЕТ СН'!$F$6-'СЕТ СН'!$F$22</f>
        <v>1284.13849981</v>
      </c>
      <c r="C14" s="36">
        <f>SUMIFS(СВЦЭМ!$C$39:$C$782,СВЦЭМ!$A$39:$A$782,$A14,СВЦЭМ!$B$39:$B$782,C$11)+'СЕТ СН'!$F$12+СВЦЭМ!$D$10+'СЕТ СН'!$F$6-'СЕТ СН'!$F$22</f>
        <v>1313.3496533100001</v>
      </c>
      <c r="D14" s="36">
        <f>SUMIFS(СВЦЭМ!$C$39:$C$782,СВЦЭМ!$A$39:$A$782,$A14,СВЦЭМ!$B$39:$B$782,D$11)+'СЕТ СН'!$F$12+СВЦЭМ!$D$10+'СЕТ СН'!$F$6-'СЕТ СН'!$F$22</f>
        <v>1337.0378871400001</v>
      </c>
      <c r="E14" s="36">
        <f>SUMIFS(СВЦЭМ!$C$39:$C$782,СВЦЭМ!$A$39:$A$782,$A14,СВЦЭМ!$B$39:$B$782,E$11)+'СЕТ СН'!$F$12+СВЦЭМ!$D$10+'СЕТ СН'!$F$6-'СЕТ СН'!$F$22</f>
        <v>1302.2427176400001</v>
      </c>
      <c r="F14" s="36">
        <f>SUMIFS(СВЦЭМ!$C$39:$C$782,СВЦЭМ!$A$39:$A$782,$A14,СВЦЭМ!$B$39:$B$782,F$11)+'СЕТ СН'!$F$12+СВЦЭМ!$D$10+'СЕТ СН'!$F$6-'СЕТ СН'!$F$22</f>
        <v>1279.93531134</v>
      </c>
      <c r="G14" s="36">
        <f>SUMIFS(СВЦЭМ!$C$39:$C$782,СВЦЭМ!$A$39:$A$782,$A14,СВЦЭМ!$B$39:$B$782,G$11)+'СЕТ СН'!$F$12+СВЦЭМ!$D$10+'СЕТ СН'!$F$6-'СЕТ СН'!$F$22</f>
        <v>1238.4405856600001</v>
      </c>
      <c r="H14" s="36">
        <f>SUMIFS(СВЦЭМ!$C$39:$C$782,СВЦЭМ!$A$39:$A$782,$A14,СВЦЭМ!$B$39:$B$782,H$11)+'СЕТ СН'!$F$12+СВЦЭМ!$D$10+'СЕТ СН'!$F$6-'СЕТ СН'!$F$22</f>
        <v>1195.3782254300002</v>
      </c>
      <c r="I14" s="36">
        <f>SUMIFS(СВЦЭМ!$C$39:$C$782,СВЦЭМ!$A$39:$A$782,$A14,СВЦЭМ!$B$39:$B$782,I$11)+'СЕТ СН'!$F$12+СВЦЭМ!$D$10+'СЕТ СН'!$F$6-'СЕТ СН'!$F$22</f>
        <v>1168.99587496</v>
      </c>
      <c r="J14" s="36">
        <f>SUMIFS(СВЦЭМ!$C$39:$C$782,СВЦЭМ!$A$39:$A$782,$A14,СВЦЭМ!$B$39:$B$782,J$11)+'СЕТ СН'!$F$12+СВЦЭМ!$D$10+'СЕТ СН'!$F$6-'СЕТ СН'!$F$22</f>
        <v>1134.3795379100002</v>
      </c>
      <c r="K14" s="36">
        <f>SUMIFS(СВЦЭМ!$C$39:$C$782,СВЦЭМ!$A$39:$A$782,$A14,СВЦЭМ!$B$39:$B$782,K$11)+'СЕТ СН'!$F$12+СВЦЭМ!$D$10+'СЕТ СН'!$F$6-'СЕТ СН'!$F$22</f>
        <v>1157.0218338</v>
      </c>
      <c r="L14" s="36">
        <f>SUMIFS(СВЦЭМ!$C$39:$C$782,СВЦЭМ!$A$39:$A$782,$A14,СВЦЭМ!$B$39:$B$782,L$11)+'СЕТ СН'!$F$12+СВЦЭМ!$D$10+'СЕТ СН'!$F$6-'СЕТ СН'!$F$22</f>
        <v>1184.9465683000001</v>
      </c>
      <c r="M14" s="36">
        <f>SUMIFS(СВЦЭМ!$C$39:$C$782,СВЦЭМ!$A$39:$A$782,$A14,СВЦЭМ!$B$39:$B$782,M$11)+'СЕТ СН'!$F$12+СВЦЭМ!$D$10+'СЕТ СН'!$F$6-'СЕТ СН'!$F$22</f>
        <v>1218.5567748800001</v>
      </c>
      <c r="N14" s="36">
        <f>SUMIFS(СВЦЭМ!$C$39:$C$782,СВЦЭМ!$A$39:$A$782,$A14,СВЦЭМ!$B$39:$B$782,N$11)+'СЕТ СН'!$F$12+СВЦЭМ!$D$10+'СЕТ СН'!$F$6-'СЕТ СН'!$F$22</f>
        <v>1219.3491876400001</v>
      </c>
      <c r="O14" s="36">
        <f>SUMIFS(СВЦЭМ!$C$39:$C$782,СВЦЭМ!$A$39:$A$782,$A14,СВЦЭМ!$B$39:$B$782,O$11)+'СЕТ СН'!$F$12+СВЦЭМ!$D$10+'СЕТ СН'!$F$6-'СЕТ СН'!$F$22</f>
        <v>1221.79552298</v>
      </c>
      <c r="P14" s="36">
        <f>SUMIFS(СВЦЭМ!$C$39:$C$782,СВЦЭМ!$A$39:$A$782,$A14,СВЦЭМ!$B$39:$B$782,P$11)+'СЕТ СН'!$F$12+СВЦЭМ!$D$10+'СЕТ СН'!$F$6-'СЕТ СН'!$F$22</f>
        <v>1223.9605309900001</v>
      </c>
      <c r="Q14" s="36">
        <f>SUMIFS(СВЦЭМ!$C$39:$C$782,СВЦЭМ!$A$39:$A$782,$A14,СВЦЭМ!$B$39:$B$782,Q$11)+'СЕТ СН'!$F$12+СВЦЭМ!$D$10+'СЕТ СН'!$F$6-'СЕТ СН'!$F$22</f>
        <v>1223.8803998400001</v>
      </c>
      <c r="R14" s="36">
        <f>SUMIFS(СВЦЭМ!$C$39:$C$782,СВЦЭМ!$A$39:$A$782,$A14,СВЦЭМ!$B$39:$B$782,R$11)+'СЕТ СН'!$F$12+СВЦЭМ!$D$10+'СЕТ СН'!$F$6-'СЕТ СН'!$F$22</f>
        <v>1186.80648877</v>
      </c>
      <c r="S14" s="36">
        <f>SUMIFS(СВЦЭМ!$C$39:$C$782,СВЦЭМ!$A$39:$A$782,$A14,СВЦЭМ!$B$39:$B$782,S$11)+'СЕТ СН'!$F$12+СВЦЭМ!$D$10+'СЕТ СН'!$F$6-'СЕТ СН'!$F$22</f>
        <v>1149.3100416</v>
      </c>
      <c r="T14" s="36">
        <f>SUMIFS(СВЦЭМ!$C$39:$C$782,СВЦЭМ!$A$39:$A$782,$A14,СВЦЭМ!$B$39:$B$782,T$11)+'СЕТ СН'!$F$12+СВЦЭМ!$D$10+'СЕТ СН'!$F$6-'СЕТ СН'!$F$22</f>
        <v>1139.8781428900002</v>
      </c>
      <c r="U14" s="36">
        <f>SUMIFS(СВЦЭМ!$C$39:$C$782,СВЦЭМ!$A$39:$A$782,$A14,СВЦЭМ!$B$39:$B$782,U$11)+'СЕТ СН'!$F$12+СВЦЭМ!$D$10+'СЕТ СН'!$F$6-'СЕТ СН'!$F$22</f>
        <v>1148.3318722399999</v>
      </c>
      <c r="V14" s="36">
        <f>SUMIFS(СВЦЭМ!$C$39:$C$782,СВЦЭМ!$A$39:$A$782,$A14,СВЦЭМ!$B$39:$B$782,V$11)+'СЕТ СН'!$F$12+СВЦЭМ!$D$10+'СЕТ СН'!$F$6-'СЕТ СН'!$F$22</f>
        <v>1153.0623759600001</v>
      </c>
      <c r="W14" s="36">
        <f>SUMIFS(СВЦЭМ!$C$39:$C$782,СВЦЭМ!$A$39:$A$782,$A14,СВЦЭМ!$B$39:$B$782,W$11)+'СЕТ СН'!$F$12+СВЦЭМ!$D$10+'СЕТ СН'!$F$6-'СЕТ СН'!$F$22</f>
        <v>1144.50118954</v>
      </c>
      <c r="X14" s="36">
        <f>SUMIFS(СВЦЭМ!$C$39:$C$782,СВЦЭМ!$A$39:$A$782,$A14,СВЦЭМ!$B$39:$B$782,X$11)+'СЕТ СН'!$F$12+СВЦЭМ!$D$10+'СЕТ СН'!$F$6-'СЕТ СН'!$F$22</f>
        <v>1179.4061432000001</v>
      </c>
      <c r="Y14" s="36">
        <f>SUMIFS(СВЦЭМ!$C$39:$C$782,СВЦЭМ!$A$39:$A$782,$A14,СВЦЭМ!$B$39:$B$782,Y$11)+'СЕТ СН'!$F$12+СВЦЭМ!$D$10+'СЕТ СН'!$F$6-'СЕТ СН'!$F$22</f>
        <v>1226.2516363</v>
      </c>
    </row>
    <row r="15" spans="1:27" ht="15.75" x14ac:dyDescent="0.2">
      <c r="A15" s="35">
        <f t="shared" si="0"/>
        <v>44869</v>
      </c>
      <c r="B15" s="36">
        <f>SUMIFS(СВЦЭМ!$C$39:$C$782,СВЦЭМ!$A$39:$A$782,$A15,СВЦЭМ!$B$39:$B$782,B$11)+'СЕТ СН'!$F$12+СВЦЭМ!$D$10+'СЕТ СН'!$F$6-'СЕТ СН'!$F$22</f>
        <v>1162.80406533</v>
      </c>
      <c r="C15" s="36">
        <f>SUMIFS(СВЦЭМ!$C$39:$C$782,СВЦЭМ!$A$39:$A$782,$A15,СВЦЭМ!$B$39:$B$782,C$11)+'СЕТ СН'!$F$12+СВЦЭМ!$D$10+'СЕТ СН'!$F$6-'СЕТ СН'!$F$22</f>
        <v>1204.35363424</v>
      </c>
      <c r="D15" s="36">
        <f>SUMIFS(СВЦЭМ!$C$39:$C$782,СВЦЭМ!$A$39:$A$782,$A15,СВЦЭМ!$B$39:$B$782,D$11)+'СЕТ СН'!$F$12+СВЦЭМ!$D$10+'СЕТ СН'!$F$6-'СЕТ СН'!$F$22</f>
        <v>1268.1580019800001</v>
      </c>
      <c r="E15" s="36">
        <f>SUMIFS(СВЦЭМ!$C$39:$C$782,СВЦЭМ!$A$39:$A$782,$A15,СВЦЭМ!$B$39:$B$782,E$11)+'СЕТ СН'!$F$12+СВЦЭМ!$D$10+'СЕТ СН'!$F$6-'СЕТ СН'!$F$22</f>
        <v>1266.79595541</v>
      </c>
      <c r="F15" s="36">
        <f>SUMIFS(СВЦЭМ!$C$39:$C$782,СВЦЭМ!$A$39:$A$782,$A15,СВЦЭМ!$B$39:$B$782,F$11)+'СЕТ СН'!$F$12+СВЦЭМ!$D$10+'СЕТ СН'!$F$6-'СЕТ СН'!$F$22</f>
        <v>1272.11107004</v>
      </c>
      <c r="G15" s="36">
        <f>SUMIFS(СВЦЭМ!$C$39:$C$782,СВЦЭМ!$A$39:$A$782,$A15,СВЦЭМ!$B$39:$B$782,G$11)+'СЕТ СН'!$F$12+СВЦЭМ!$D$10+'СЕТ СН'!$F$6-'СЕТ СН'!$F$22</f>
        <v>1291.3670898400001</v>
      </c>
      <c r="H15" s="36">
        <f>SUMIFS(СВЦЭМ!$C$39:$C$782,СВЦЭМ!$A$39:$A$782,$A15,СВЦЭМ!$B$39:$B$782,H$11)+'СЕТ СН'!$F$12+СВЦЭМ!$D$10+'СЕТ СН'!$F$6-'СЕТ СН'!$F$22</f>
        <v>1270.92907704</v>
      </c>
      <c r="I15" s="36">
        <f>SUMIFS(СВЦЭМ!$C$39:$C$782,СВЦЭМ!$A$39:$A$782,$A15,СВЦЭМ!$B$39:$B$782,I$11)+'СЕТ СН'!$F$12+СВЦЭМ!$D$10+'СЕТ СН'!$F$6-'СЕТ СН'!$F$22</f>
        <v>1255.07844054</v>
      </c>
      <c r="J15" s="36">
        <f>SUMIFS(СВЦЭМ!$C$39:$C$782,СВЦЭМ!$A$39:$A$782,$A15,СВЦЭМ!$B$39:$B$782,J$11)+'СЕТ СН'!$F$12+СВЦЭМ!$D$10+'СЕТ СН'!$F$6-'СЕТ СН'!$F$22</f>
        <v>1191.00189237</v>
      </c>
      <c r="K15" s="36">
        <f>SUMIFS(СВЦЭМ!$C$39:$C$782,СВЦЭМ!$A$39:$A$782,$A15,СВЦЭМ!$B$39:$B$782,K$11)+'СЕТ СН'!$F$12+СВЦЭМ!$D$10+'СЕТ СН'!$F$6-'СЕТ СН'!$F$22</f>
        <v>1146.13667295</v>
      </c>
      <c r="L15" s="36">
        <f>SUMIFS(СВЦЭМ!$C$39:$C$782,СВЦЭМ!$A$39:$A$782,$A15,СВЦЭМ!$B$39:$B$782,L$11)+'СЕТ СН'!$F$12+СВЦЭМ!$D$10+'СЕТ СН'!$F$6-'СЕТ СН'!$F$22</f>
        <v>1138.65340087</v>
      </c>
      <c r="M15" s="36">
        <f>SUMIFS(СВЦЭМ!$C$39:$C$782,СВЦЭМ!$A$39:$A$782,$A15,СВЦЭМ!$B$39:$B$782,M$11)+'СЕТ СН'!$F$12+СВЦЭМ!$D$10+'СЕТ СН'!$F$6-'СЕТ СН'!$F$22</f>
        <v>1167.15508647</v>
      </c>
      <c r="N15" s="36">
        <f>SUMIFS(СВЦЭМ!$C$39:$C$782,СВЦЭМ!$A$39:$A$782,$A15,СВЦЭМ!$B$39:$B$782,N$11)+'СЕТ СН'!$F$12+СВЦЭМ!$D$10+'СЕТ СН'!$F$6-'СЕТ СН'!$F$22</f>
        <v>1193.7872456699999</v>
      </c>
      <c r="O15" s="36">
        <f>SUMIFS(СВЦЭМ!$C$39:$C$782,СВЦЭМ!$A$39:$A$782,$A15,СВЦЭМ!$B$39:$B$782,O$11)+'СЕТ СН'!$F$12+СВЦЭМ!$D$10+'СЕТ СН'!$F$6-'СЕТ СН'!$F$22</f>
        <v>1204.21016773</v>
      </c>
      <c r="P15" s="36">
        <f>SUMIFS(СВЦЭМ!$C$39:$C$782,СВЦЭМ!$A$39:$A$782,$A15,СВЦЭМ!$B$39:$B$782,P$11)+'СЕТ СН'!$F$12+СВЦЭМ!$D$10+'СЕТ СН'!$F$6-'СЕТ СН'!$F$22</f>
        <v>1210.63644529</v>
      </c>
      <c r="Q15" s="36">
        <f>SUMIFS(СВЦЭМ!$C$39:$C$782,СВЦЭМ!$A$39:$A$782,$A15,СВЦЭМ!$B$39:$B$782,Q$11)+'СЕТ СН'!$F$12+СВЦЭМ!$D$10+'СЕТ СН'!$F$6-'СЕТ СН'!$F$22</f>
        <v>1211.1952700500001</v>
      </c>
      <c r="R15" s="36">
        <f>SUMIFS(СВЦЭМ!$C$39:$C$782,СВЦЭМ!$A$39:$A$782,$A15,СВЦЭМ!$B$39:$B$782,R$11)+'СЕТ СН'!$F$12+СВЦЭМ!$D$10+'СЕТ СН'!$F$6-'СЕТ СН'!$F$22</f>
        <v>1180.5795791</v>
      </c>
      <c r="S15" s="36">
        <f>SUMIFS(СВЦЭМ!$C$39:$C$782,СВЦЭМ!$A$39:$A$782,$A15,СВЦЭМ!$B$39:$B$782,S$11)+'СЕТ СН'!$F$12+СВЦЭМ!$D$10+'СЕТ СН'!$F$6-'СЕТ СН'!$F$22</f>
        <v>1123.56598439</v>
      </c>
      <c r="T15" s="36">
        <f>SUMIFS(СВЦЭМ!$C$39:$C$782,СВЦЭМ!$A$39:$A$782,$A15,СВЦЭМ!$B$39:$B$782,T$11)+'СЕТ СН'!$F$12+СВЦЭМ!$D$10+'СЕТ СН'!$F$6-'СЕТ СН'!$F$22</f>
        <v>1110.6255443300001</v>
      </c>
      <c r="U15" s="36">
        <f>SUMIFS(СВЦЭМ!$C$39:$C$782,СВЦЭМ!$A$39:$A$782,$A15,СВЦЭМ!$B$39:$B$782,U$11)+'СЕТ СН'!$F$12+СВЦЭМ!$D$10+'СЕТ СН'!$F$6-'СЕТ СН'!$F$22</f>
        <v>1117.8502247800002</v>
      </c>
      <c r="V15" s="36">
        <f>SUMIFS(СВЦЭМ!$C$39:$C$782,СВЦЭМ!$A$39:$A$782,$A15,СВЦЭМ!$B$39:$B$782,V$11)+'СЕТ СН'!$F$12+СВЦЭМ!$D$10+'СЕТ СН'!$F$6-'СЕТ СН'!$F$22</f>
        <v>1141.62424936</v>
      </c>
      <c r="W15" s="36">
        <f>SUMIFS(СВЦЭМ!$C$39:$C$782,СВЦЭМ!$A$39:$A$782,$A15,СВЦЭМ!$B$39:$B$782,W$11)+'СЕТ СН'!$F$12+СВЦЭМ!$D$10+'СЕТ СН'!$F$6-'СЕТ СН'!$F$22</f>
        <v>1167.97239644</v>
      </c>
      <c r="X15" s="36">
        <f>SUMIFS(СВЦЭМ!$C$39:$C$782,СВЦЭМ!$A$39:$A$782,$A15,СВЦЭМ!$B$39:$B$782,X$11)+'СЕТ СН'!$F$12+СВЦЭМ!$D$10+'СЕТ СН'!$F$6-'СЕТ СН'!$F$22</f>
        <v>1223.4467560800001</v>
      </c>
      <c r="Y15" s="36">
        <f>SUMIFS(СВЦЭМ!$C$39:$C$782,СВЦЭМ!$A$39:$A$782,$A15,СВЦЭМ!$B$39:$B$782,Y$11)+'СЕТ СН'!$F$12+СВЦЭМ!$D$10+'СЕТ СН'!$F$6-'СЕТ СН'!$F$22</f>
        <v>1269.68721422</v>
      </c>
    </row>
    <row r="16" spans="1:27" ht="15.75" x14ac:dyDescent="0.2">
      <c r="A16" s="35">
        <f t="shared" si="0"/>
        <v>44870</v>
      </c>
      <c r="B16" s="36">
        <f>SUMIFS(СВЦЭМ!$C$39:$C$782,СВЦЭМ!$A$39:$A$782,$A16,СВЦЭМ!$B$39:$B$782,B$11)+'СЕТ СН'!$F$12+СВЦЭМ!$D$10+'СЕТ СН'!$F$6-'СЕТ СН'!$F$22</f>
        <v>1200.2262392600001</v>
      </c>
      <c r="C16" s="36">
        <f>SUMIFS(СВЦЭМ!$C$39:$C$782,СВЦЭМ!$A$39:$A$782,$A16,СВЦЭМ!$B$39:$B$782,C$11)+'СЕТ СН'!$F$12+СВЦЭМ!$D$10+'СЕТ СН'!$F$6-'СЕТ СН'!$F$22</f>
        <v>1216.45746089</v>
      </c>
      <c r="D16" s="36">
        <f>SUMIFS(СВЦЭМ!$C$39:$C$782,СВЦЭМ!$A$39:$A$782,$A16,СВЦЭМ!$B$39:$B$782,D$11)+'СЕТ СН'!$F$12+СВЦЭМ!$D$10+'СЕТ СН'!$F$6-'СЕТ СН'!$F$22</f>
        <v>1238.8907463400001</v>
      </c>
      <c r="E16" s="36">
        <f>SUMIFS(СВЦЭМ!$C$39:$C$782,СВЦЭМ!$A$39:$A$782,$A16,СВЦЭМ!$B$39:$B$782,E$11)+'СЕТ СН'!$F$12+СВЦЭМ!$D$10+'СЕТ СН'!$F$6-'СЕТ СН'!$F$22</f>
        <v>1225.2420078499999</v>
      </c>
      <c r="F16" s="36">
        <f>SUMIFS(СВЦЭМ!$C$39:$C$782,СВЦЭМ!$A$39:$A$782,$A16,СВЦЭМ!$B$39:$B$782,F$11)+'СЕТ СН'!$F$12+СВЦЭМ!$D$10+'СЕТ СН'!$F$6-'СЕТ СН'!$F$22</f>
        <v>1237.40628967</v>
      </c>
      <c r="G16" s="36">
        <f>SUMIFS(СВЦЭМ!$C$39:$C$782,СВЦЭМ!$A$39:$A$782,$A16,СВЦЭМ!$B$39:$B$782,G$11)+'СЕТ СН'!$F$12+СВЦЭМ!$D$10+'СЕТ СН'!$F$6-'СЕТ СН'!$F$22</f>
        <v>1247.58894971</v>
      </c>
      <c r="H16" s="36">
        <f>SUMIFS(СВЦЭМ!$C$39:$C$782,СВЦЭМ!$A$39:$A$782,$A16,СВЦЭМ!$B$39:$B$782,H$11)+'СЕТ СН'!$F$12+СВЦЭМ!$D$10+'СЕТ СН'!$F$6-'СЕТ СН'!$F$22</f>
        <v>1222.76010129</v>
      </c>
      <c r="I16" s="36">
        <f>SUMIFS(СВЦЭМ!$C$39:$C$782,СВЦЭМ!$A$39:$A$782,$A16,СВЦЭМ!$B$39:$B$782,I$11)+'СЕТ СН'!$F$12+СВЦЭМ!$D$10+'СЕТ СН'!$F$6-'СЕТ СН'!$F$22</f>
        <v>1218.8033919100001</v>
      </c>
      <c r="J16" s="36">
        <f>SUMIFS(СВЦЭМ!$C$39:$C$782,СВЦЭМ!$A$39:$A$782,$A16,СВЦЭМ!$B$39:$B$782,J$11)+'СЕТ СН'!$F$12+СВЦЭМ!$D$10+'СЕТ СН'!$F$6-'СЕТ СН'!$F$22</f>
        <v>1149.70354466</v>
      </c>
      <c r="K16" s="36">
        <f>SUMIFS(СВЦЭМ!$C$39:$C$782,СВЦЭМ!$A$39:$A$782,$A16,СВЦЭМ!$B$39:$B$782,K$11)+'СЕТ СН'!$F$12+СВЦЭМ!$D$10+'СЕТ СН'!$F$6-'СЕТ СН'!$F$22</f>
        <v>1143.2900319400001</v>
      </c>
      <c r="L16" s="36">
        <f>SUMIFS(СВЦЭМ!$C$39:$C$782,СВЦЭМ!$A$39:$A$782,$A16,СВЦЭМ!$B$39:$B$782,L$11)+'СЕТ СН'!$F$12+СВЦЭМ!$D$10+'СЕТ СН'!$F$6-'СЕТ СН'!$F$22</f>
        <v>1133.71324058</v>
      </c>
      <c r="M16" s="36">
        <f>SUMIFS(СВЦЭМ!$C$39:$C$782,СВЦЭМ!$A$39:$A$782,$A16,СВЦЭМ!$B$39:$B$782,M$11)+'СЕТ СН'!$F$12+СВЦЭМ!$D$10+'СЕТ СН'!$F$6-'СЕТ СН'!$F$22</f>
        <v>1145.5455768100001</v>
      </c>
      <c r="N16" s="36">
        <f>SUMIFS(СВЦЭМ!$C$39:$C$782,СВЦЭМ!$A$39:$A$782,$A16,СВЦЭМ!$B$39:$B$782,N$11)+'СЕТ СН'!$F$12+СВЦЭМ!$D$10+'СЕТ СН'!$F$6-'СЕТ СН'!$F$22</f>
        <v>1169.80897284</v>
      </c>
      <c r="O16" s="36">
        <f>SUMIFS(СВЦЭМ!$C$39:$C$782,СВЦЭМ!$A$39:$A$782,$A16,СВЦЭМ!$B$39:$B$782,O$11)+'СЕТ СН'!$F$12+СВЦЭМ!$D$10+'СЕТ СН'!$F$6-'СЕТ СН'!$F$22</f>
        <v>1170.7439511800001</v>
      </c>
      <c r="P16" s="36">
        <f>SUMIFS(СВЦЭМ!$C$39:$C$782,СВЦЭМ!$A$39:$A$782,$A16,СВЦЭМ!$B$39:$B$782,P$11)+'СЕТ СН'!$F$12+СВЦЭМ!$D$10+'СЕТ СН'!$F$6-'СЕТ СН'!$F$22</f>
        <v>1191.89611098</v>
      </c>
      <c r="Q16" s="36">
        <f>SUMIFS(СВЦЭМ!$C$39:$C$782,СВЦЭМ!$A$39:$A$782,$A16,СВЦЭМ!$B$39:$B$782,Q$11)+'СЕТ СН'!$F$12+СВЦЭМ!$D$10+'СЕТ СН'!$F$6-'СЕТ СН'!$F$22</f>
        <v>1206.43883237</v>
      </c>
      <c r="R16" s="36">
        <f>SUMIFS(СВЦЭМ!$C$39:$C$782,СВЦЭМ!$A$39:$A$782,$A16,СВЦЭМ!$B$39:$B$782,R$11)+'СЕТ СН'!$F$12+СВЦЭМ!$D$10+'СЕТ СН'!$F$6-'СЕТ СН'!$F$22</f>
        <v>1157.1974267400001</v>
      </c>
      <c r="S16" s="36">
        <f>SUMIFS(СВЦЭМ!$C$39:$C$782,СВЦЭМ!$A$39:$A$782,$A16,СВЦЭМ!$B$39:$B$782,S$11)+'СЕТ СН'!$F$12+СВЦЭМ!$D$10+'СЕТ СН'!$F$6-'СЕТ СН'!$F$22</f>
        <v>1085.3632573499999</v>
      </c>
      <c r="T16" s="36">
        <f>SUMIFS(СВЦЭМ!$C$39:$C$782,СВЦЭМ!$A$39:$A$782,$A16,СВЦЭМ!$B$39:$B$782,T$11)+'СЕТ СН'!$F$12+СВЦЭМ!$D$10+'СЕТ СН'!$F$6-'СЕТ СН'!$F$22</f>
        <v>1094.0160072000001</v>
      </c>
      <c r="U16" s="36">
        <f>SUMIFS(СВЦЭМ!$C$39:$C$782,СВЦЭМ!$A$39:$A$782,$A16,СВЦЭМ!$B$39:$B$782,U$11)+'СЕТ СН'!$F$12+СВЦЭМ!$D$10+'СЕТ СН'!$F$6-'СЕТ СН'!$F$22</f>
        <v>1110.2428205800002</v>
      </c>
      <c r="V16" s="36">
        <f>SUMIFS(СВЦЭМ!$C$39:$C$782,СВЦЭМ!$A$39:$A$782,$A16,СВЦЭМ!$B$39:$B$782,V$11)+'СЕТ СН'!$F$12+СВЦЭМ!$D$10+'СЕТ СН'!$F$6-'СЕТ СН'!$F$22</f>
        <v>1150.9201386500001</v>
      </c>
      <c r="W16" s="36">
        <f>SUMIFS(СВЦЭМ!$C$39:$C$782,СВЦЭМ!$A$39:$A$782,$A16,СВЦЭМ!$B$39:$B$782,W$11)+'СЕТ СН'!$F$12+СВЦЭМ!$D$10+'СЕТ СН'!$F$6-'СЕТ СН'!$F$22</f>
        <v>1163.1901616800001</v>
      </c>
      <c r="X16" s="36">
        <f>SUMIFS(СВЦЭМ!$C$39:$C$782,СВЦЭМ!$A$39:$A$782,$A16,СВЦЭМ!$B$39:$B$782,X$11)+'СЕТ СН'!$F$12+СВЦЭМ!$D$10+'СЕТ СН'!$F$6-'СЕТ СН'!$F$22</f>
        <v>1202.4276753900001</v>
      </c>
      <c r="Y16" s="36">
        <f>SUMIFS(СВЦЭМ!$C$39:$C$782,СВЦЭМ!$A$39:$A$782,$A16,СВЦЭМ!$B$39:$B$782,Y$11)+'СЕТ СН'!$F$12+СВЦЭМ!$D$10+'СЕТ СН'!$F$6-'СЕТ СН'!$F$22</f>
        <v>1231.08124752</v>
      </c>
    </row>
    <row r="17" spans="1:25" ht="15.75" x14ac:dyDescent="0.2">
      <c r="A17" s="35">
        <f t="shared" si="0"/>
        <v>44871</v>
      </c>
      <c r="B17" s="36">
        <f>SUMIFS(СВЦЭМ!$C$39:$C$782,СВЦЭМ!$A$39:$A$782,$A17,СВЦЭМ!$B$39:$B$782,B$11)+'СЕТ СН'!$F$12+СВЦЭМ!$D$10+'СЕТ СН'!$F$6-'СЕТ СН'!$F$22</f>
        <v>1104.9090441000001</v>
      </c>
      <c r="C17" s="36">
        <f>SUMIFS(СВЦЭМ!$C$39:$C$782,СВЦЭМ!$A$39:$A$782,$A17,СВЦЭМ!$B$39:$B$782,C$11)+'СЕТ СН'!$F$12+СВЦЭМ!$D$10+'СЕТ СН'!$F$6-'СЕТ СН'!$F$22</f>
        <v>1131.9013517200001</v>
      </c>
      <c r="D17" s="36">
        <f>SUMIFS(СВЦЭМ!$C$39:$C$782,СВЦЭМ!$A$39:$A$782,$A17,СВЦЭМ!$B$39:$B$782,D$11)+'СЕТ СН'!$F$12+СВЦЭМ!$D$10+'СЕТ СН'!$F$6-'СЕТ СН'!$F$22</f>
        <v>1158.11696532</v>
      </c>
      <c r="E17" s="36">
        <f>SUMIFS(СВЦЭМ!$C$39:$C$782,СВЦЭМ!$A$39:$A$782,$A17,СВЦЭМ!$B$39:$B$782,E$11)+'СЕТ СН'!$F$12+СВЦЭМ!$D$10+'СЕТ СН'!$F$6-'СЕТ СН'!$F$22</f>
        <v>1158.6868827000001</v>
      </c>
      <c r="F17" s="36">
        <f>SUMIFS(СВЦЭМ!$C$39:$C$782,СВЦЭМ!$A$39:$A$782,$A17,СВЦЭМ!$B$39:$B$782,F$11)+'СЕТ СН'!$F$12+СВЦЭМ!$D$10+'СЕТ СН'!$F$6-'СЕТ СН'!$F$22</f>
        <v>1158.2237822300001</v>
      </c>
      <c r="G17" s="36">
        <f>SUMIFS(СВЦЭМ!$C$39:$C$782,СВЦЭМ!$A$39:$A$782,$A17,СВЦЭМ!$B$39:$B$782,G$11)+'СЕТ СН'!$F$12+СВЦЭМ!$D$10+'СЕТ СН'!$F$6-'СЕТ СН'!$F$22</f>
        <v>1167.9263018700001</v>
      </c>
      <c r="H17" s="36">
        <f>SUMIFS(СВЦЭМ!$C$39:$C$782,СВЦЭМ!$A$39:$A$782,$A17,СВЦЭМ!$B$39:$B$782,H$11)+'СЕТ СН'!$F$12+СВЦЭМ!$D$10+'СЕТ СН'!$F$6-'СЕТ СН'!$F$22</f>
        <v>1162.8227005600002</v>
      </c>
      <c r="I17" s="36">
        <f>SUMIFS(СВЦЭМ!$C$39:$C$782,СВЦЭМ!$A$39:$A$782,$A17,СВЦЭМ!$B$39:$B$782,I$11)+'СЕТ СН'!$F$12+СВЦЭМ!$D$10+'СЕТ СН'!$F$6-'СЕТ СН'!$F$22</f>
        <v>1122.3092287700001</v>
      </c>
      <c r="J17" s="36">
        <f>SUMIFS(СВЦЭМ!$C$39:$C$782,СВЦЭМ!$A$39:$A$782,$A17,СВЦЭМ!$B$39:$B$782,J$11)+'СЕТ СН'!$F$12+СВЦЭМ!$D$10+'СЕТ СН'!$F$6-'СЕТ СН'!$F$22</f>
        <v>1083.2798827600002</v>
      </c>
      <c r="K17" s="36">
        <f>SUMIFS(СВЦЭМ!$C$39:$C$782,СВЦЭМ!$A$39:$A$782,$A17,СВЦЭМ!$B$39:$B$782,K$11)+'СЕТ СН'!$F$12+СВЦЭМ!$D$10+'СЕТ СН'!$F$6-'СЕТ СН'!$F$22</f>
        <v>1058.3561311400001</v>
      </c>
      <c r="L17" s="36">
        <f>SUMIFS(СВЦЭМ!$C$39:$C$782,СВЦЭМ!$A$39:$A$782,$A17,СВЦЭМ!$B$39:$B$782,L$11)+'СЕТ СН'!$F$12+СВЦЭМ!$D$10+'СЕТ СН'!$F$6-'СЕТ СН'!$F$22</f>
        <v>1054.7440435000001</v>
      </c>
      <c r="M17" s="36">
        <f>SUMIFS(СВЦЭМ!$C$39:$C$782,СВЦЭМ!$A$39:$A$782,$A17,СВЦЭМ!$B$39:$B$782,M$11)+'СЕТ СН'!$F$12+СВЦЭМ!$D$10+'СЕТ СН'!$F$6-'СЕТ СН'!$F$22</f>
        <v>1083.9779781200002</v>
      </c>
      <c r="N17" s="36">
        <f>SUMIFS(СВЦЭМ!$C$39:$C$782,СВЦЭМ!$A$39:$A$782,$A17,СВЦЭМ!$B$39:$B$782,N$11)+'СЕТ СН'!$F$12+СВЦЭМ!$D$10+'СЕТ СН'!$F$6-'СЕТ СН'!$F$22</f>
        <v>1114.0134010500001</v>
      </c>
      <c r="O17" s="36">
        <f>SUMIFS(СВЦЭМ!$C$39:$C$782,СВЦЭМ!$A$39:$A$782,$A17,СВЦЭМ!$B$39:$B$782,O$11)+'СЕТ СН'!$F$12+СВЦЭМ!$D$10+'СЕТ СН'!$F$6-'СЕТ СН'!$F$22</f>
        <v>1115.88955708</v>
      </c>
      <c r="P17" s="36">
        <f>SUMIFS(СВЦЭМ!$C$39:$C$782,СВЦЭМ!$A$39:$A$782,$A17,СВЦЭМ!$B$39:$B$782,P$11)+'СЕТ СН'!$F$12+СВЦЭМ!$D$10+'СЕТ СН'!$F$6-'СЕТ СН'!$F$22</f>
        <v>1123.75221046</v>
      </c>
      <c r="Q17" s="36">
        <f>SUMIFS(СВЦЭМ!$C$39:$C$782,СВЦЭМ!$A$39:$A$782,$A17,СВЦЭМ!$B$39:$B$782,Q$11)+'СЕТ СН'!$F$12+СВЦЭМ!$D$10+'СЕТ СН'!$F$6-'СЕТ СН'!$F$22</f>
        <v>1116.7591987300002</v>
      </c>
      <c r="R17" s="36">
        <f>SUMIFS(СВЦЭМ!$C$39:$C$782,СВЦЭМ!$A$39:$A$782,$A17,СВЦЭМ!$B$39:$B$782,R$11)+'СЕТ СН'!$F$12+СВЦЭМ!$D$10+'СЕТ СН'!$F$6-'СЕТ СН'!$F$22</f>
        <v>1079.5236860900002</v>
      </c>
      <c r="S17" s="36">
        <f>SUMIFS(СВЦЭМ!$C$39:$C$782,СВЦЭМ!$A$39:$A$782,$A17,СВЦЭМ!$B$39:$B$782,S$11)+'СЕТ СН'!$F$12+СВЦЭМ!$D$10+'СЕТ СН'!$F$6-'СЕТ СН'!$F$22</f>
        <v>1039.3190053400001</v>
      </c>
      <c r="T17" s="36">
        <f>SUMIFS(СВЦЭМ!$C$39:$C$782,СВЦЭМ!$A$39:$A$782,$A17,СВЦЭМ!$B$39:$B$782,T$11)+'СЕТ СН'!$F$12+СВЦЭМ!$D$10+'СЕТ СН'!$F$6-'СЕТ СН'!$F$22</f>
        <v>1046.9686488700002</v>
      </c>
      <c r="U17" s="36">
        <f>SUMIFS(СВЦЭМ!$C$39:$C$782,СВЦЭМ!$A$39:$A$782,$A17,СВЦЭМ!$B$39:$B$782,U$11)+'СЕТ СН'!$F$12+СВЦЭМ!$D$10+'СЕТ СН'!$F$6-'СЕТ СН'!$F$22</f>
        <v>1051.5013608700001</v>
      </c>
      <c r="V17" s="36">
        <f>SUMIFS(СВЦЭМ!$C$39:$C$782,СВЦЭМ!$A$39:$A$782,$A17,СВЦЭМ!$B$39:$B$782,V$11)+'СЕТ СН'!$F$12+СВЦЭМ!$D$10+'СЕТ СН'!$F$6-'СЕТ СН'!$F$22</f>
        <v>1083.9536860800001</v>
      </c>
      <c r="W17" s="36">
        <f>SUMIFS(СВЦЭМ!$C$39:$C$782,СВЦЭМ!$A$39:$A$782,$A17,СВЦЭМ!$B$39:$B$782,W$11)+'СЕТ СН'!$F$12+СВЦЭМ!$D$10+'СЕТ СН'!$F$6-'СЕТ СН'!$F$22</f>
        <v>1111.23624683</v>
      </c>
      <c r="X17" s="36">
        <f>SUMIFS(СВЦЭМ!$C$39:$C$782,СВЦЭМ!$A$39:$A$782,$A17,СВЦЭМ!$B$39:$B$782,X$11)+'СЕТ СН'!$F$12+СВЦЭМ!$D$10+'СЕТ СН'!$F$6-'СЕТ СН'!$F$22</f>
        <v>1146.3755721699999</v>
      </c>
      <c r="Y17" s="36">
        <f>SUMIFS(СВЦЭМ!$C$39:$C$782,СВЦЭМ!$A$39:$A$782,$A17,СВЦЭМ!$B$39:$B$782,Y$11)+'СЕТ СН'!$F$12+СВЦЭМ!$D$10+'СЕТ СН'!$F$6-'СЕТ СН'!$F$22</f>
        <v>1187.8233938600001</v>
      </c>
    </row>
    <row r="18" spans="1:25" ht="15.75" x14ac:dyDescent="0.2">
      <c r="A18" s="35">
        <f t="shared" si="0"/>
        <v>44872</v>
      </c>
      <c r="B18" s="36">
        <f>SUMIFS(СВЦЭМ!$C$39:$C$782,СВЦЭМ!$A$39:$A$782,$A18,СВЦЭМ!$B$39:$B$782,B$11)+'СЕТ СН'!$F$12+СВЦЭМ!$D$10+'СЕТ СН'!$F$6-'СЕТ СН'!$F$22</f>
        <v>1207.5576967</v>
      </c>
      <c r="C18" s="36">
        <f>SUMIFS(СВЦЭМ!$C$39:$C$782,СВЦЭМ!$A$39:$A$782,$A18,СВЦЭМ!$B$39:$B$782,C$11)+'СЕТ СН'!$F$12+СВЦЭМ!$D$10+'СЕТ СН'!$F$6-'СЕТ СН'!$F$22</f>
        <v>1251.2871676100001</v>
      </c>
      <c r="D18" s="36">
        <f>SUMIFS(СВЦЭМ!$C$39:$C$782,СВЦЭМ!$A$39:$A$782,$A18,СВЦЭМ!$B$39:$B$782,D$11)+'СЕТ СН'!$F$12+СВЦЭМ!$D$10+'СЕТ СН'!$F$6-'СЕТ СН'!$F$22</f>
        <v>1292.00764865</v>
      </c>
      <c r="E18" s="36">
        <f>SUMIFS(СВЦЭМ!$C$39:$C$782,СВЦЭМ!$A$39:$A$782,$A18,СВЦЭМ!$B$39:$B$782,E$11)+'СЕТ СН'!$F$12+СВЦЭМ!$D$10+'СЕТ СН'!$F$6-'СЕТ СН'!$F$22</f>
        <v>1282.8707633000001</v>
      </c>
      <c r="F18" s="36">
        <f>SUMIFS(СВЦЭМ!$C$39:$C$782,СВЦЭМ!$A$39:$A$782,$A18,СВЦЭМ!$B$39:$B$782,F$11)+'СЕТ СН'!$F$12+СВЦЭМ!$D$10+'СЕТ СН'!$F$6-'СЕТ СН'!$F$22</f>
        <v>1278.7310164400001</v>
      </c>
      <c r="G18" s="36">
        <f>SUMIFS(СВЦЭМ!$C$39:$C$782,СВЦЭМ!$A$39:$A$782,$A18,СВЦЭМ!$B$39:$B$782,G$11)+'СЕТ СН'!$F$12+СВЦЭМ!$D$10+'СЕТ СН'!$F$6-'СЕТ СН'!$F$22</f>
        <v>1284.4899156200001</v>
      </c>
      <c r="H18" s="36">
        <f>SUMIFS(СВЦЭМ!$C$39:$C$782,СВЦЭМ!$A$39:$A$782,$A18,СВЦЭМ!$B$39:$B$782,H$11)+'СЕТ СН'!$F$12+СВЦЭМ!$D$10+'СЕТ СН'!$F$6-'СЕТ СН'!$F$22</f>
        <v>1236.48767765</v>
      </c>
      <c r="I18" s="36">
        <f>SUMIFS(СВЦЭМ!$C$39:$C$782,СВЦЭМ!$A$39:$A$782,$A18,СВЦЭМ!$B$39:$B$782,I$11)+'СЕТ СН'!$F$12+СВЦЭМ!$D$10+'СЕТ СН'!$F$6-'СЕТ СН'!$F$22</f>
        <v>1189.31341507</v>
      </c>
      <c r="J18" s="36">
        <f>SUMIFS(СВЦЭМ!$C$39:$C$782,СВЦЭМ!$A$39:$A$782,$A18,СВЦЭМ!$B$39:$B$782,J$11)+'СЕТ СН'!$F$12+СВЦЭМ!$D$10+'СЕТ СН'!$F$6-'СЕТ СН'!$F$22</f>
        <v>1147.0171534600001</v>
      </c>
      <c r="K18" s="36">
        <f>SUMIFS(СВЦЭМ!$C$39:$C$782,СВЦЭМ!$A$39:$A$782,$A18,СВЦЭМ!$B$39:$B$782,K$11)+'СЕТ СН'!$F$12+СВЦЭМ!$D$10+'СЕТ СН'!$F$6-'СЕТ СН'!$F$22</f>
        <v>1136.45663137</v>
      </c>
      <c r="L18" s="36">
        <f>SUMIFS(СВЦЭМ!$C$39:$C$782,СВЦЭМ!$A$39:$A$782,$A18,СВЦЭМ!$B$39:$B$782,L$11)+'СЕТ СН'!$F$12+СВЦЭМ!$D$10+'СЕТ СН'!$F$6-'СЕТ СН'!$F$22</f>
        <v>1137.336755</v>
      </c>
      <c r="M18" s="36">
        <f>SUMIFS(СВЦЭМ!$C$39:$C$782,СВЦЭМ!$A$39:$A$782,$A18,СВЦЭМ!$B$39:$B$782,M$11)+'СЕТ СН'!$F$12+СВЦЭМ!$D$10+'СЕТ СН'!$F$6-'СЕТ СН'!$F$22</f>
        <v>1149.8760911900001</v>
      </c>
      <c r="N18" s="36">
        <f>SUMIFS(СВЦЭМ!$C$39:$C$782,СВЦЭМ!$A$39:$A$782,$A18,СВЦЭМ!$B$39:$B$782,N$11)+'СЕТ СН'!$F$12+СВЦЭМ!$D$10+'СЕТ СН'!$F$6-'СЕТ СН'!$F$22</f>
        <v>1155.1054559199999</v>
      </c>
      <c r="O18" s="36">
        <f>SUMIFS(СВЦЭМ!$C$39:$C$782,СВЦЭМ!$A$39:$A$782,$A18,СВЦЭМ!$B$39:$B$782,O$11)+'СЕТ СН'!$F$12+СВЦЭМ!$D$10+'СЕТ СН'!$F$6-'СЕТ СН'!$F$22</f>
        <v>1145.6083492600001</v>
      </c>
      <c r="P18" s="36">
        <f>SUMIFS(СВЦЭМ!$C$39:$C$782,СВЦЭМ!$A$39:$A$782,$A18,СВЦЭМ!$B$39:$B$782,P$11)+'СЕТ СН'!$F$12+СВЦЭМ!$D$10+'СЕТ СН'!$F$6-'СЕТ СН'!$F$22</f>
        <v>1161.30494312</v>
      </c>
      <c r="Q18" s="36">
        <f>SUMIFS(СВЦЭМ!$C$39:$C$782,СВЦЭМ!$A$39:$A$782,$A18,СВЦЭМ!$B$39:$B$782,Q$11)+'СЕТ СН'!$F$12+СВЦЭМ!$D$10+'СЕТ СН'!$F$6-'СЕТ СН'!$F$22</f>
        <v>1193.5639166999999</v>
      </c>
      <c r="R18" s="36">
        <f>SUMIFS(СВЦЭМ!$C$39:$C$782,СВЦЭМ!$A$39:$A$782,$A18,СВЦЭМ!$B$39:$B$782,R$11)+'СЕТ СН'!$F$12+СВЦЭМ!$D$10+'СЕТ СН'!$F$6-'СЕТ СН'!$F$22</f>
        <v>1163.17226923</v>
      </c>
      <c r="S18" s="36">
        <f>SUMIFS(СВЦЭМ!$C$39:$C$782,СВЦЭМ!$A$39:$A$782,$A18,СВЦЭМ!$B$39:$B$782,S$11)+'СЕТ СН'!$F$12+СВЦЭМ!$D$10+'СЕТ СН'!$F$6-'СЕТ СН'!$F$22</f>
        <v>1139.75940105</v>
      </c>
      <c r="T18" s="36">
        <f>SUMIFS(СВЦЭМ!$C$39:$C$782,СВЦЭМ!$A$39:$A$782,$A18,СВЦЭМ!$B$39:$B$782,T$11)+'СЕТ СН'!$F$12+СВЦЭМ!$D$10+'СЕТ СН'!$F$6-'СЕТ СН'!$F$22</f>
        <v>1148.91100628</v>
      </c>
      <c r="U18" s="36">
        <f>SUMIFS(СВЦЭМ!$C$39:$C$782,СВЦЭМ!$A$39:$A$782,$A18,СВЦЭМ!$B$39:$B$782,U$11)+'СЕТ СН'!$F$12+СВЦЭМ!$D$10+'СЕТ СН'!$F$6-'СЕТ СН'!$F$22</f>
        <v>1146.2417420199999</v>
      </c>
      <c r="V18" s="36">
        <f>SUMIFS(СВЦЭМ!$C$39:$C$782,СВЦЭМ!$A$39:$A$782,$A18,СВЦЭМ!$B$39:$B$782,V$11)+'СЕТ СН'!$F$12+СВЦЭМ!$D$10+'СЕТ СН'!$F$6-'СЕТ СН'!$F$22</f>
        <v>1133.4464152800001</v>
      </c>
      <c r="W18" s="36">
        <f>SUMIFS(СВЦЭМ!$C$39:$C$782,СВЦЭМ!$A$39:$A$782,$A18,СВЦЭМ!$B$39:$B$782,W$11)+'СЕТ СН'!$F$12+СВЦЭМ!$D$10+'СЕТ СН'!$F$6-'СЕТ СН'!$F$22</f>
        <v>1142.9953968700001</v>
      </c>
      <c r="X18" s="36">
        <f>SUMIFS(СВЦЭМ!$C$39:$C$782,СВЦЭМ!$A$39:$A$782,$A18,СВЦЭМ!$B$39:$B$782,X$11)+'СЕТ СН'!$F$12+СВЦЭМ!$D$10+'СЕТ СН'!$F$6-'СЕТ СН'!$F$22</f>
        <v>1176.78981325</v>
      </c>
      <c r="Y18" s="36">
        <f>SUMIFS(СВЦЭМ!$C$39:$C$782,СВЦЭМ!$A$39:$A$782,$A18,СВЦЭМ!$B$39:$B$782,Y$11)+'СЕТ СН'!$F$12+СВЦЭМ!$D$10+'СЕТ СН'!$F$6-'СЕТ СН'!$F$22</f>
        <v>1179.79384366</v>
      </c>
    </row>
    <row r="19" spans="1:25" ht="15.75" x14ac:dyDescent="0.2">
      <c r="A19" s="35">
        <f t="shared" si="0"/>
        <v>44873</v>
      </c>
      <c r="B19" s="36">
        <f>SUMIFS(СВЦЭМ!$C$39:$C$782,СВЦЭМ!$A$39:$A$782,$A19,СВЦЭМ!$B$39:$B$782,B$11)+'СЕТ СН'!$F$12+СВЦЭМ!$D$10+'СЕТ СН'!$F$6-'СЕТ СН'!$F$22</f>
        <v>1196.3905339200001</v>
      </c>
      <c r="C19" s="36">
        <f>SUMIFS(СВЦЭМ!$C$39:$C$782,СВЦЭМ!$A$39:$A$782,$A19,СВЦЭМ!$B$39:$B$782,C$11)+'СЕТ СН'!$F$12+СВЦЭМ!$D$10+'СЕТ СН'!$F$6-'СЕТ СН'!$F$22</f>
        <v>1236.99400535</v>
      </c>
      <c r="D19" s="36">
        <f>SUMIFS(СВЦЭМ!$C$39:$C$782,СВЦЭМ!$A$39:$A$782,$A19,СВЦЭМ!$B$39:$B$782,D$11)+'СЕТ СН'!$F$12+СВЦЭМ!$D$10+'СЕТ СН'!$F$6-'СЕТ СН'!$F$22</f>
        <v>1282.97330102</v>
      </c>
      <c r="E19" s="36">
        <f>SUMIFS(СВЦЭМ!$C$39:$C$782,СВЦЭМ!$A$39:$A$782,$A19,СВЦЭМ!$B$39:$B$782,E$11)+'СЕТ СН'!$F$12+СВЦЭМ!$D$10+'СЕТ СН'!$F$6-'СЕТ СН'!$F$22</f>
        <v>1271.9856967800001</v>
      </c>
      <c r="F19" s="36">
        <f>SUMIFS(СВЦЭМ!$C$39:$C$782,СВЦЭМ!$A$39:$A$782,$A19,СВЦЭМ!$B$39:$B$782,F$11)+'СЕТ СН'!$F$12+СВЦЭМ!$D$10+'СЕТ СН'!$F$6-'СЕТ СН'!$F$22</f>
        <v>1263.48335486</v>
      </c>
      <c r="G19" s="36">
        <f>SUMIFS(СВЦЭМ!$C$39:$C$782,СВЦЭМ!$A$39:$A$782,$A19,СВЦЭМ!$B$39:$B$782,G$11)+'СЕТ СН'!$F$12+СВЦЭМ!$D$10+'СЕТ СН'!$F$6-'СЕТ СН'!$F$22</f>
        <v>1286.7348154700001</v>
      </c>
      <c r="H19" s="36">
        <f>SUMIFS(СВЦЭМ!$C$39:$C$782,СВЦЭМ!$A$39:$A$782,$A19,СВЦЭМ!$B$39:$B$782,H$11)+'СЕТ СН'!$F$12+СВЦЭМ!$D$10+'СЕТ СН'!$F$6-'СЕТ СН'!$F$22</f>
        <v>1238.00850868</v>
      </c>
      <c r="I19" s="36">
        <f>SUMIFS(СВЦЭМ!$C$39:$C$782,СВЦЭМ!$A$39:$A$782,$A19,СВЦЭМ!$B$39:$B$782,I$11)+'СЕТ СН'!$F$12+СВЦЭМ!$D$10+'СЕТ СН'!$F$6-'СЕТ СН'!$F$22</f>
        <v>1227.82694494</v>
      </c>
      <c r="J19" s="36">
        <f>SUMIFS(СВЦЭМ!$C$39:$C$782,СВЦЭМ!$A$39:$A$782,$A19,СВЦЭМ!$B$39:$B$782,J$11)+'СЕТ СН'!$F$12+СВЦЭМ!$D$10+'СЕТ СН'!$F$6-'СЕТ СН'!$F$22</f>
        <v>1188.8325462600001</v>
      </c>
      <c r="K19" s="36">
        <f>SUMIFS(СВЦЭМ!$C$39:$C$782,СВЦЭМ!$A$39:$A$782,$A19,СВЦЭМ!$B$39:$B$782,K$11)+'СЕТ СН'!$F$12+СВЦЭМ!$D$10+'СЕТ СН'!$F$6-'СЕТ СН'!$F$22</f>
        <v>1159.60315111</v>
      </c>
      <c r="L19" s="36">
        <f>SUMIFS(СВЦЭМ!$C$39:$C$782,СВЦЭМ!$A$39:$A$782,$A19,СВЦЭМ!$B$39:$B$782,L$11)+'СЕТ СН'!$F$12+СВЦЭМ!$D$10+'СЕТ СН'!$F$6-'СЕТ СН'!$F$22</f>
        <v>1149.5798369900001</v>
      </c>
      <c r="M19" s="36">
        <f>SUMIFS(СВЦЭМ!$C$39:$C$782,СВЦЭМ!$A$39:$A$782,$A19,СВЦЭМ!$B$39:$B$782,M$11)+'СЕТ СН'!$F$12+СВЦЭМ!$D$10+'СЕТ СН'!$F$6-'СЕТ СН'!$F$22</f>
        <v>1153.8164030299999</v>
      </c>
      <c r="N19" s="36">
        <f>SUMIFS(СВЦЭМ!$C$39:$C$782,СВЦЭМ!$A$39:$A$782,$A19,СВЦЭМ!$B$39:$B$782,N$11)+'СЕТ СН'!$F$12+СВЦЭМ!$D$10+'СЕТ СН'!$F$6-'СЕТ СН'!$F$22</f>
        <v>1158.8521725600001</v>
      </c>
      <c r="O19" s="36">
        <f>SUMIFS(СВЦЭМ!$C$39:$C$782,СВЦЭМ!$A$39:$A$782,$A19,СВЦЭМ!$B$39:$B$782,O$11)+'СЕТ СН'!$F$12+СВЦЭМ!$D$10+'СЕТ СН'!$F$6-'СЕТ СН'!$F$22</f>
        <v>1152.4257630700001</v>
      </c>
      <c r="P19" s="36">
        <f>SUMIFS(СВЦЭМ!$C$39:$C$782,СВЦЭМ!$A$39:$A$782,$A19,СВЦЭМ!$B$39:$B$782,P$11)+'СЕТ СН'!$F$12+СВЦЭМ!$D$10+'СЕТ СН'!$F$6-'СЕТ СН'!$F$22</f>
        <v>1163.04396673</v>
      </c>
      <c r="Q19" s="36">
        <f>SUMIFS(СВЦЭМ!$C$39:$C$782,СВЦЭМ!$A$39:$A$782,$A19,СВЦЭМ!$B$39:$B$782,Q$11)+'СЕТ СН'!$F$12+СВЦЭМ!$D$10+'СЕТ СН'!$F$6-'СЕТ СН'!$F$22</f>
        <v>1189.7694376100001</v>
      </c>
      <c r="R19" s="36">
        <f>SUMIFS(СВЦЭМ!$C$39:$C$782,СВЦЭМ!$A$39:$A$782,$A19,СВЦЭМ!$B$39:$B$782,R$11)+'СЕТ СН'!$F$12+СВЦЭМ!$D$10+'СЕТ СН'!$F$6-'СЕТ СН'!$F$22</f>
        <v>1182.6142733300001</v>
      </c>
      <c r="S19" s="36">
        <f>SUMIFS(СВЦЭМ!$C$39:$C$782,СВЦЭМ!$A$39:$A$782,$A19,СВЦЭМ!$B$39:$B$782,S$11)+'СЕТ СН'!$F$12+СВЦЭМ!$D$10+'СЕТ СН'!$F$6-'СЕТ СН'!$F$22</f>
        <v>1170.0402427500001</v>
      </c>
      <c r="T19" s="36">
        <f>SUMIFS(СВЦЭМ!$C$39:$C$782,СВЦЭМ!$A$39:$A$782,$A19,СВЦЭМ!$B$39:$B$782,T$11)+'СЕТ СН'!$F$12+СВЦЭМ!$D$10+'СЕТ СН'!$F$6-'СЕТ СН'!$F$22</f>
        <v>1159.4077244500002</v>
      </c>
      <c r="U19" s="36">
        <f>SUMIFS(СВЦЭМ!$C$39:$C$782,СВЦЭМ!$A$39:$A$782,$A19,СВЦЭМ!$B$39:$B$782,U$11)+'СЕТ СН'!$F$12+СВЦЭМ!$D$10+'СЕТ СН'!$F$6-'СЕТ СН'!$F$22</f>
        <v>1157.83455768</v>
      </c>
      <c r="V19" s="36">
        <f>SUMIFS(СВЦЭМ!$C$39:$C$782,СВЦЭМ!$A$39:$A$782,$A19,СВЦЭМ!$B$39:$B$782,V$11)+'СЕТ СН'!$F$12+СВЦЭМ!$D$10+'СЕТ СН'!$F$6-'СЕТ СН'!$F$22</f>
        <v>1167.03639856</v>
      </c>
      <c r="W19" s="36">
        <f>SUMIFS(СВЦЭМ!$C$39:$C$782,СВЦЭМ!$A$39:$A$782,$A19,СВЦЭМ!$B$39:$B$782,W$11)+'СЕТ СН'!$F$12+СВЦЭМ!$D$10+'СЕТ СН'!$F$6-'СЕТ СН'!$F$22</f>
        <v>1166.42975789</v>
      </c>
      <c r="X19" s="36">
        <f>SUMIFS(СВЦЭМ!$C$39:$C$782,СВЦЭМ!$A$39:$A$782,$A19,СВЦЭМ!$B$39:$B$782,X$11)+'СЕТ СН'!$F$12+СВЦЭМ!$D$10+'СЕТ СН'!$F$6-'СЕТ СН'!$F$22</f>
        <v>1169.0388999700001</v>
      </c>
      <c r="Y19" s="36">
        <f>SUMIFS(СВЦЭМ!$C$39:$C$782,СВЦЭМ!$A$39:$A$782,$A19,СВЦЭМ!$B$39:$B$782,Y$11)+'СЕТ СН'!$F$12+СВЦЭМ!$D$10+'СЕТ СН'!$F$6-'СЕТ СН'!$F$22</f>
        <v>1180.7885765999999</v>
      </c>
    </row>
    <row r="20" spans="1:25" ht="15.75" x14ac:dyDescent="0.2">
      <c r="A20" s="35">
        <f t="shared" si="0"/>
        <v>44874</v>
      </c>
      <c r="B20" s="36">
        <f>SUMIFS(СВЦЭМ!$C$39:$C$782,СВЦЭМ!$A$39:$A$782,$A20,СВЦЭМ!$B$39:$B$782,B$11)+'СЕТ СН'!$F$12+СВЦЭМ!$D$10+'СЕТ СН'!$F$6-'СЕТ СН'!$F$22</f>
        <v>1340.58599252</v>
      </c>
      <c r="C20" s="36">
        <f>SUMIFS(СВЦЭМ!$C$39:$C$782,СВЦЭМ!$A$39:$A$782,$A20,СВЦЭМ!$B$39:$B$782,C$11)+'СЕТ СН'!$F$12+СВЦЭМ!$D$10+'СЕТ СН'!$F$6-'СЕТ СН'!$F$22</f>
        <v>1342.1176303900002</v>
      </c>
      <c r="D20" s="36">
        <f>SUMIFS(СВЦЭМ!$C$39:$C$782,СВЦЭМ!$A$39:$A$782,$A20,СВЦЭМ!$B$39:$B$782,D$11)+'СЕТ СН'!$F$12+СВЦЭМ!$D$10+'СЕТ СН'!$F$6-'СЕТ СН'!$F$22</f>
        <v>1357.8728074400001</v>
      </c>
      <c r="E20" s="36">
        <f>SUMIFS(СВЦЭМ!$C$39:$C$782,СВЦЭМ!$A$39:$A$782,$A20,СВЦЭМ!$B$39:$B$782,E$11)+'СЕТ СН'!$F$12+СВЦЭМ!$D$10+'СЕТ СН'!$F$6-'СЕТ СН'!$F$22</f>
        <v>1344.9350945400001</v>
      </c>
      <c r="F20" s="36">
        <f>SUMIFS(СВЦЭМ!$C$39:$C$782,СВЦЭМ!$A$39:$A$782,$A20,СВЦЭМ!$B$39:$B$782,F$11)+'СЕТ СН'!$F$12+СВЦЭМ!$D$10+'СЕТ СН'!$F$6-'СЕТ СН'!$F$22</f>
        <v>1334.1798681100001</v>
      </c>
      <c r="G20" s="36">
        <f>SUMIFS(СВЦЭМ!$C$39:$C$782,СВЦЭМ!$A$39:$A$782,$A20,СВЦЭМ!$B$39:$B$782,G$11)+'СЕТ СН'!$F$12+СВЦЭМ!$D$10+'СЕТ СН'!$F$6-'СЕТ СН'!$F$22</f>
        <v>1337.4900265600002</v>
      </c>
      <c r="H20" s="36">
        <f>SUMIFS(СВЦЭМ!$C$39:$C$782,СВЦЭМ!$A$39:$A$782,$A20,СВЦЭМ!$B$39:$B$782,H$11)+'СЕТ СН'!$F$12+СВЦЭМ!$D$10+'СЕТ СН'!$F$6-'СЕТ СН'!$F$22</f>
        <v>1283.52105697</v>
      </c>
      <c r="I20" s="36">
        <f>SUMIFS(СВЦЭМ!$C$39:$C$782,СВЦЭМ!$A$39:$A$782,$A20,СВЦЭМ!$B$39:$B$782,I$11)+'СЕТ СН'!$F$12+СВЦЭМ!$D$10+'СЕТ СН'!$F$6-'СЕТ СН'!$F$22</f>
        <v>1239.9714730200001</v>
      </c>
      <c r="J20" s="36">
        <f>SUMIFS(СВЦЭМ!$C$39:$C$782,СВЦЭМ!$A$39:$A$782,$A20,СВЦЭМ!$B$39:$B$782,J$11)+'СЕТ СН'!$F$12+СВЦЭМ!$D$10+'СЕТ СН'!$F$6-'СЕТ СН'!$F$22</f>
        <v>1217.374417</v>
      </c>
      <c r="K20" s="36">
        <f>SUMIFS(СВЦЭМ!$C$39:$C$782,СВЦЭМ!$A$39:$A$782,$A20,СВЦЭМ!$B$39:$B$782,K$11)+'СЕТ СН'!$F$12+СВЦЭМ!$D$10+'СЕТ СН'!$F$6-'СЕТ СН'!$F$22</f>
        <v>1229.2313527700001</v>
      </c>
      <c r="L20" s="36">
        <f>SUMIFS(СВЦЭМ!$C$39:$C$782,СВЦЭМ!$A$39:$A$782,$A20,СВЦЭМ!$B$39:$B$782,L$11)+'СЕТ СН'!$F$12+СВЦЭМ!$D$10+'СЕТ СН'!$F$6-'СЕТ СН'!$F$22</f>
        <v>1245.2232088400001</v>
      </c>
      <c r="M20" s="36">
        <f>SUMIFS(СВЦЭМ!$C$39:$C$782,СВЦЭМ!$A$39:$A$782,$A20,СВЦЭМ!$B$39:$B$782,M$11)+'СЕТ СН'!$F$12+СВЦЭМ!$D$10+'СЕТ СН'!$F$6-'СЕТ СН'!$F$22</f>
        <v>1263.8916334600001</v>
      </c>
      <c r="N20" s="36">
        <f>SUMIFS(СВЦЭМ!$C$39:$C$782,СВЦЭМ!$A$39:$A$782,$A20,СВЦЭМ!$B$39:$B$782,N$11)+'СЕТ СН'!$F$12+СВЦЭМ!$D$10+'СЕТ СН'!$F$6-'СЕТ СН'!$F$22</f>
        <v>1307.9478061700001</v>
      </c>
      <c r="O20" s="36">
        <f>SUMIFS(СВЦЭМ!$C$39:$C$782,СВЦЭМ!$A$39:$A$782,$A20,СВЦЭМ!$B$39:$B$782,O$11)+'СЕТ СН'!$F$12+СВЦЭМ!$D$10+'СЕТ СН'!$F$6-'СЕТ СН'!$F$22</f>
        <v>1299.92640211</v>
      </c>
      <c r="P20" s="36">
        <f>SUMIFS(СВЦЭМ!$C$39:$C$782,СВЦЭМ!$A$39:$A$782,$A20,СВЦЭМ!$B$39:$B$782,P$11)+'СЕТ СН'!$F$12+СВЦЭМ!$D$10+'СЕТ СН'!$F$6-'СЕТ СН'!$F$22</f>
        <v>1296.5439478800001</v>
      </c>
      <c r="Q20" s="36">
        <f>SUMIFS(СВЦЭМ!$C$39:$C$782,СВЦЭМ!$A$39:$A$782,$A20,СВЦЭМ!$B$39:$B$782,Q$11)+'СЕТ СН'!$F$12+СВЦЭМ!$D$10+'СЕТ СН'!$F$6-'СЕТ СН'!$F$22</f>
        <v>1265.64862612</v>
      </c>
      <c r="R20" s="36">
        <f>SUMIFS(СВЦЭМ!$C$39:$C$782,СВЦЭМ!$A$39:$A$782,$A20,СВЦЭМ!$B$39:$B$782,R$11)+'СЕТ СН'!$F$12+СВЦЭМ!$D$10+'СЕТ СН'!$F$6-'СЕТ СН'!$F$22</f>
        <v>1245.6900531200001</v>
      </c>
      <c r="S20" s="36">
        <f>SUMIFS(СВЦЭМ!$C$39:$C$782,СВЦЭМ!$A$39:$A$782,$A20,СВЦЭМ!$B$39:$B$782,S$11)+'СЕТ СН'!$F$12+СВЦЭМ!$D$10+'СЕТ СН'!$F$6-'СЕТ СН'!$F$22</f>
        <v>1212.04858562</v>
      </c>
      <c r="T20" s="36">
        <f>SUMIFS(СВЦЭМ!$C$39:$C$782,СВЦЭМ!$A$39:$A$782,$A20,СВЦЭМ!$B$39:$B$782,T$11)+'СЕТ СН'!$F$12+СВЦЭМ!$D$10+'СЕТ СН'!$F$6-'СЕТ СН'!$F$22</f>
        <v>1254.68617806</v>
      </c>
      <c r="U20" s="36">
        <f>SUMIFS(СВЦЭМ!$C$39:$C$782,СВЦЭМ!$A$39:$A$782,$A20,СВЦЭМ!$B$39:$B$782,U$11)+'СЕТ СН'!$F$12+СВЦЭМ!$D$10+'СЕТ СН'!$F$6-'СЕТ СН'!$F$22</f>
        <v>1253.30183885</v>
      </c>
      <c r="V20" s="36">
        <f>SUMIFS(СВЦЭМ!$C$39:$C$782,СВЦЭМ!$A$39:$A$782,$A20,СВЦЭМ!$B$39:$B$782,V$11)+'СЕТ СН'!$F$12+СВЦЭМ!$D$10+'СЕТ СН'!$F$6-'СЕТ СН'!$F$22</f>
        <v>1277.89349124</v>
      </c>
      <c r="W20" s="36">
        <f>SUMIFS(СВЦЭМ!$C$39:$C$782,СВЦЭМ!$A$39:$A$782,$A20,СВЦЭМ!$B$39:$B$782,W$11)+'СЕТ СН'!$F$12+СВЦЭМ!$D$10+'СЕТ СН'!$F$6-'СЕТ СН'!$F$22</f>
        <v>1170.7925556499999</v>
      </c>
      <c r="X20" s="36">
        <f>SUMIFS(СВЦЭМ!$C$39:$C$782,СВЦЭМ!$A$39:$A$782,$A20,СВЦЭМ!$B$39:$B$782,X$11)+'СЕТ СН'!$F$12+СВЦЭМ!$D$10+'СЕТ СН'!$F$6-'СЕТ СН'!$F$22</f>
        <v>1178.73538121</v>
      </c>
      <c r="Y20" s="36">
        <f>SUMIFS(СВЦЭМ!$C$39:$C$782,СВЦЭМ!$A$39:$A$782,$A20,СВЦЭМ!$B$39:$B$782,Y$11)+'СЕТ СН'!$F$12+СВЦЭМ!$D$10+'СЕТ СН'!$F$6-'СЕТ СН'!$F$22</f>
        <v>1149.7536104400001</v>
      </c>
    </row>
    <row r="21" spans="1:25" ht="15.75" x14ac:dyDescent="0.2">
      <c r="A21" s="35">
        <f t="shared" si="0"/>
        <v>44875</v>
      </c>
      <c r="B21" s="36">
        <f>SUMIFS(СВЦЭМ!$C$39:$C$782,СВЦЭМ!$A$39:$A$782,$A21,СВЦЭМ!$B$39:$B$782,B$11)+'СЕТ СН'!$F$12+СВЦЭМ!$D$10+'СЕТ СН'!$F$6-'СЕТ СН'!$F$22</f>
        <v>1256.4704580500002</v>
      </c>
      <c r="C21" s="36">
        <f>SUMIFS(СВЦЭМ!$C$39:$C$782,СВЦЭМ!$A$39:$A$782,$A21,СВЦЭМ!$B$39:$B$782,C$11)+'СЕТ СН'!$F$12+СВЦЭМ!$D$10+'СЕТ СН'!$F$6-'СЕТ СН'!$F$22</f>
        <v>1299.51746996</v>
      </c>
      <c r="D21" s="36">
        <f>SUMIFS(СВЦЭМ!$C$39:$C$782,СВЦЭМ!$A$39:$A$782,$A21,СВЦЭМ!$B$39:$B$782,D$11)+'СЕТ СН'!$F$12+СВЦЭМ!$D$10+'СЕТ СН'!$F$6-'СЕТ СН'!$F$22</f>
        <v>1361.74083862</v>
      </c>
      <c r="E21" s="36">
        <f>SUMIFS(СВЦЭМ!$C$39:$C$782,СВЦЭМ!$A$39:$A$782,$A21,СВЦЭМ!$B$39:$B$782,E$11)+'СЕТ СН'!$F$12+СВЦЭМ!$D$10+'СЕТ СН'!$F$6-'СЕТ СН'!$F$22</f>
        <v>1343.20657476</v>
      </c>
      <c r="F21" s="36">
        <f>SUMIFS(СВЦЭМ!$C$39:$C$782,СВЦЭМ!$A$39:$A$782,$A21,СВЦЭМ!$B$39:$B$782,F$11)+'СЕТ СН'!$F$12+СВЦЭМ!$D$10+'СЕТ СН'!$F$6-'СЕТ СН'!$F$22</f>
        <v>1362.0735914300001</v>
      </c>
      <c r="G21" s="36">
        <f>SUMIFS(СВЦЭМ!$C$39:$C$782,СВЦЭМ!$A$39:$A$782,$A21,СВЦЭМ!$B$39:$B$782,G$11)+'СЕТ СН'!$F$12+СВЦЭМ!$D$10+'СЕТ СН'!$F$6-'СЕТ СН'!$F$22</f>
        <v>1379.0045751</v>
      </c>
      <c r="H21" s="36">
        <f>SUMIFS(СВЦЭМ!$C$39:$C$782,СВЦЭМ!$A$39:$A$782,$A21,СВЦЭМ!$B$39:$B$782,H$11)+'СЕТ СН'!$F$12+СВЦЭМ!$D$10+'СЕТ СН'!$F$6-'СЕТ СН'!$F$22</f>
        <v>1332.3779387100001</v>
      </c>
      <c r="I21" s="36">
        <f>SUMIFS(СВЦЭМ!$C$39:$C$782,СВЦЭМ!$A$39:$A$782,$A21,СВЦЭМ!$B$39:$B$782,I$11)+'СЕТ СН'!$F$12+СВЦЭМ!$D$10+'СЕТ СН'!$F$6-'СЕТ СН'!$F$22</f>
        <v>1328.7409941600001</v>
      </c>
      <c r="J21" s="36">
        <f>SUMIFS(СВЦЭМ!$C$39:$C$782,СВЦЭМ!$A$39:$A$782,$A21,СВЦЭМ!$B$39:$B$782,J$11)+'СЕТ СН'!$F$12+СВЦЭМ!$D$10+'СЕТ СН'!$F$6-'СЕТ СН'!$F$22</f>
        <v>1298.97192468</v>
      </c>
      <c r="K21" s="36">
        <f>SUMIFS(СВЦЭМ!$C$39:$C$782,СВЦЭМ!$A$39:$A$782,$A21,СВЦЭМ!$B$39:$B$782,K$11)+'СЕТ СН'!$F$12+СВЦЭМ!$D$10+'СЕТ СН'!$F$6-'СЕТ СН'!$F$22</f>
        <v>1285.0782657700001</v>
      </c>
      <c r="L21" s="36">
        <f>SUMIFS(СВЦЭМ!$C$39:$C$782,СВЦЭМ!$A$39:$A$782,$A21,СВЦЭМ!$B$39:$B$782,L$11)+'СЕТ СН'!$F$12+СВЦЭМ!$D$10+'СЕТ СН'!$F$6-'СЕТ СН'!$F$22</f>
        <v>1305.3294058000001</v>
      </c>
      <c r="M21" s="36">
        <f>SUMIFS(СВЦЭМ!$C$39:$C$782,СВЦЭМ!$A$39:$A$782,$A21,СВЦЭМ!$B$39:$B$782,M$11)+'СЕТ СН'!$F$12+СВЦЭМ!$D$10+'СЕТ СН'!$F$6-'СЕТ СН'!$F$22</f>
        <v>1328.4757217400002</v>
      </c>
      <c r="N21" s="36">
        <f>SUMIFS(СВЦЭМ!$C$39:$C$782,СВЦЭМ!$A$39:$A$782,$A21,СВЦЭМ!$B$39:$B$782,N$11)+'СЕТ СН'!$F$12+СВЦЭМ!$D$10+'СЕТ СН'!$F$6-'СЕТ СН'!$F$22</f>
        <v>1339.3906179200001</v>
      </c>
      <c r="O21" s="36">
        <f>SUMIFS(СВЦЭМ!$C$39:$C$782,СВЦЭМ!$A$39:$A$782,$A21,СВЦЭМ!$B$39:$B$782,O$11)+'СЕТ СН'!$F$12+СВЦЭМ!$D$10+'СЕТ СН'!$F$6-'СЕТ СН'!$F$22</f>
        <v>1351.4680114499999</v>
      </c>
      <c r="P21" s="36">
        <f>SUMIFS(СВЦЭМ!$C$39:$C$782,СВЦЭМ!$A$39:$A$782,$A21,СВЦЭМ!$B$39:$B$782,P$11)+'СЕТ СН'!$F$12+СВЦЭМ!$D$10+'СЕТ СН'!$F$6-'СЕТ СН'!$F$22</f>
        <v>1364.68854278</v>
      </c>
      <c r="Q21" s="36">
        <f>SUMIFS(СВЦЭМ!$C$39:$C$782,СВЦЭМ!$A$39:$A$782,$A21,СВЦЭМ!$B$39:$B$782,Q$11)+'СЕТ СН'!$F$12+СВЦЭМ!$D$10+'СЕТ СН'!$F$6-'СЕТ СН'!$F$22</f>
        <v>1369.53910217</v>
      </c>
      <c r="R21" s="36">
        <f>SUMIFS(СВЦЭМ!$C$39:$C$782,СВЦЭМ!$A$39:$A$782,$A21,СВЦЭМ!$B$39:$B$782,R$11)+'СЕТ СН'!$F$12+СВЦЭМ!$D$10+'СЕТ СН'!$F$6-'СЕТ СН'!$F$22</f>
        <v>1362.76344249</v>
      </c>
      <c r="S21" s="36">
        <f>SUMIFS(СВЦЭМ!$C$39:$C$782,СВЦЭМ!$A$39:$A$782,$A21,СВЦЭМ!$B$39:$B$782,S$11)+'СЕТ СН'!$F$12+СВЦЭМ!$D$10+'СЕТ СН'!$F$6-'СЕТ СН'!$F$22</f>
        <v>1311.3810446</v>
      </c>
      <c r="T21" s="36">
        <f>SUMIFS(СВЦЭМ!$C$39:$C$782,СВЦЭМ!$A$39:$A$782,$A21,СВЦЭМ!$B$39:$B$782,T$11)+'СЕТ СН'!$F$12+СВЦЭМ!$D$10+'СЕТ СН'!$F$6-'СЕТ СН'!$F$22</f>
        <v>1261.18927278</v>
      </c>
      <c r="U21" s="36">
        <f>SUMIFS(СВЦЭМ!$C$39:$C$782,СВЦЭМ!$A$39:$A$782,$A21,СВЦЭМ!$B$39:$B$782,U$11)+'СЕТ СН'!$F$12+СВЦЭМ!$D$10+'СЕТ СН'!$F$6-'СЕТ СН'!$F$22</f>
        <v>1279.3192016400001</v>
      </c>
      <c r="V21" s="36">
        <f>SUMIFS(СВЦЭМ!$C$39:$C$782,СВЦЭМ!$A$39:$A$782,$A21,СВЦЭМ!$B$39:$B$782,V$11)+'СЕТ СН'!$F$12+СВЦЭМ!$D$10+'СЕТ СН'!$F$6-'СЕТ СН'!$F$22</f>
        <v>1293.96268231</v>
      </c>
      <c r="W21" s="36">
        <f>SUMIFS(СВЦЭМ!$C$39:$C$782,СВЦЭМ!$A$39:$A$782,$A21,СВЦЭМ!$B$39:$B$782,W$11)+'СЕТ СН'!$F$12+СВЦЭМ!$D$10+'СЕТ СН'!$F$6-'СЕТ СН'!$F$22</f>
        <v>1313.69433727</v>
      </c>
      <c r="X21" s="36">
        <f>SUMIFS(СВЦЭМ!$C$39:$C$782,СВЦЭМ!$A$39:$A$782,$A21,СВЦЭМ!$B$39:$B$782,X$11)+'СЕТ СН'!$F$12+СВЦЭМ!$D$10+'СЕТ СН'!$F$6-'СЕТ СН'!$F$22</f>
        <v>1337.6471720900001</v>
      </c>
      <c r="Y21" s="36">
        <f>SUMIFS(СВЦЭМ!$C$39:$C$782,СВЦЭМ!$A$39:$A$782,$A21,СВЦЭМ!$B$39:$B$782,Y$11)+'СЕТ СН'!$F$12+СВЦЭМ!$D$10+'СЕТ СН'!$F$6-'СЕТ СН'!$F$22</f>
        <v>1343.3899393000002</v>
      </c>
    </row>
    <row r="22" spans="1:25" ht="15.75" x14ac:dyDescent="0.2">
      <c r="A22" s="35">
        <f t="shared" si="0"/>
        <v>44876</v>
      </c>
      <c r="B22" s="36">
        <f>SUMIFS(СВЦЭМ!$C$39:$C$782,СВЦЭМ!$A$39:$A$782,$A22,СВЦЭМ!$B$39:$B$782,B$11)+'СЕТ СН'!$F$12+СВЦЭМ!$D$10+'СЕТ СН'!$F$6-'СЕТ СН'!$F$22</f>
        <v>1248.18650458</v>
      </c>
      <c r="C22" s="36">
        <f>SUMIFS(СВЦЭМ!$C$39:$C$782,СВЦЭМ!$A$39:$A$782,$A22,СВЦЭМ!$B$39:$B$782,C$11)+'СЕТ СН'!$F$12+СВЦЭМ!$D$10+'СЕТ СН'!$F$6-'СЕТ СН'!$F$22</f>
        <v>1361.25377155</v>
      </c>
      <c r="D22" s="36">
        <f>SUMIFS(СВЦЭМ!$C$39:$C$782,СВЦЭМ!$A$39:$A$782,$A22,СВЦЭМ!$B$39:$B$782,D$11)+'СЕТ СН'!$F$12+СВЦЭМ!$D$10+'СЕТ СН'!$F$6-'СЕТ СН'!$F$22</f>
        <v>1462.59745544</v>
      </c>
      <c r="E22" s="36">
        <f>SUMIFS(СВЦЭМ!$C$39:$C$782,СВЦЭМ!$A$39:$A$782,$A22,СВЦЭМ!$B$39:$B$782,E$11)+'СЕТ СН'!$F$12+СВЦЭМ!$D$10+'СЕТ СН'!$F$6-'СЕТ СН'!$F$22</f>
        <v>1462.2295884</v>
      </c>
      <c r="F22" s="36">
        <f>SUMIFS(СВЦЭМ!$C$39:$C$782,СВЦЭМ!$A$39:$A$782,$A22,СВЦЭМ!$B$39:$B$782,F$11)+'СЕТ СН'!$F$12+СВЦЭМ!$D$10+'СЕТ СН'!$F$6-'СЕТ СН'!$F$22</f>
        <v>1439.2681820800001</v>
      </c>
      <c r="G22" s="36">
        <f>SUMIFS(СВЦЭМ!$C$39:$C$782,СВЦЭМ!$A$39:$A$782,$A22,СВЦЭМ!$B$39:$B$782,G$11)+'СЕТ СН'!$F$12+СВЦЭМ!$D$10+'СЕТ СН'!$F$6-'СЕТ СН'!$F$22</f>
        <v>1429.4507552500002</v>
      </c>
      <c r="H22" s="36">
        <f>SUMIFS(СВЦЭМ!$C$39:$C$782,СВЦЭМ!$A$39:$A$782,$A22,СВЦЭМ!$B$39:$B$782,H$11)+'СЕТ СН'!$F$12+СВЦЭМ!$D$10+'СЕТ СН'!$F$6-'СЕТ СН'!$F$22</f>
        <v>1381.3391715300002</v>
      </c>
      <c r="I22" s="36">
        <f>SUMIFS(СВЦЭМ!$C$39:$C$782,СВЦЭМ!$A$39:$A$782,$A22,СВЦЭМ!$B$39:$B$782,I$11)+'СЕТ СН'!$F$12+СВЦЭМ!$D$10+'СЕТ СН'!$F$6-'СЕТ СН'!$F$22</f>
        <v>1372.2116562900001</v>
      </c>
      <c r="J22" s="36">
        <f>SUMIFS(СВЦЭМ!$C$39:$C$782,СВЦЭМ!$A$39:$A$782,$A22,СВЦЭМ!$B$39:$B$782,J$11)+'СЕТ СН'!$F$12+СВЦЭМ!$D$10+'СЕТ СН'!$F$6-'СЕТ СН'!$F$22</f>
        <v>1301.9112157100001</v>
      </c>
      <c r="K22" s="36">
        <f>SUMIFS(СВЦЭМ!$C$39:$C$782,СВЦЭМ!$A$39:$A$782,$A22,СВЦЭМ!$B$39:$B$782,K$11)+'СЕТ СН'!$F$12+СВЦЭМ!$D$10+'СЕТ СН'!$F$6-'СЕТ СН'!$F$22</f>
        <v>1303.6419345300001</v>
      </c>
      <c r="L22" s="36">
        <f>SUMIFS(СВЦЭМ!$C$39:$C$782,СВЦЭМ!$A$39:$A$782,$A22,СВЦЭМ!$B$39:$B$782,L$11)+'СЕТ СН'!$F$12+СВЦЭМ!$D$10+'СЕТ СН'!$F$6-'СЕТ СН'!$F$22</f>
        <v>1323.6953066000001</v>
      </c>
      <c r="M22" s="36">
        <f>SUMIFS(СВЦЭМ!$C$39:$C$782,СВЦЭМ!$A$39:$A$782,$A22,СВЦЭМ!$B$39:$B$782,M$11)+'СЕТ СН'!$F$12+СВЦЭМ!$D$10+'СЕТ СН'!$F$6-'СЕТ СН'!$F$22</f>
        <v>1350.3406118299999</v>
      </c>
      <c r="N22" s="36">
        <f>SUMIFS(СВЦЭМ!$C$39:$C$782,СВЦЭМ!$A$39:$A$782,$A22,СВЦЭМ!$B$39:$B$782,N$11)+'СЕТ СН'!$F$12+СВЦЭМ!$D$10+'СЕТ СН'!$F$6-'СЕТ СН'!$F$22</f>
        <v>1366.6531659900002</v>
      </c>
      <c r="O22" s="36">
        <f>SUMIFS(СВЦЭМ!$C$39:$C$782,СВЦЭМ!$A$39:$A$782,$A22,СВЦЭМ!$B$39:$B$782,O$11)+'СЕТ СН'!$F$12+СВЦЭМ!$D$10+'СЕТ СН'!$F$6-'СЕТ СН'!$F$22</f>
        <v>1368.2229691300001</v>
      </c>
      <c r="P22" s="36">
        <f>SUMIFS(СВЦЭМ!$C$39:$C$782,СВЦЭМ!$A$39:$A$782,$A22,СВЦЭМ!$B$39:$B$782,P$11)+'СЕТ СН'!$F$12+СВЦЭМ!$D$10+'СЕТ СН'!$F$6-'СЕТ СН'!$F$22</f>
        <v>1344.9825743000001</v>
      </c>
      <c r="Q22" s="36">
        <f>SUMIFS(СВЦЭМ!$C$39:$C$782,СВЦЭМ!$A$39:$A$782,$A22,СВЦЭМ!$B$39:$B$782,Q$11)+'СЕТ СН'!$F$12+СВЦЭМ!$D$10+'СЕТ СН'!$F$6-'СЕТ СН'!$F$22</f>
        <v>1350.97652292</v>
      </c>
      <c r="R22" s="36">
        <f>SUMIFS(СВЦЭМ!$C$39:$C$782,СВЦЭМ!$A$39:$A$782,$A22,СВЦЭМ!$B$39:$B$782,R$11)+'СЕТ СН'!$F$12+СВЦЭМ!$D$10+'СЕТ СН'!$F$6-'СЕТ СН'!$F$22</f>
        <v>1335.55529843</v>
      </c>
      <c r="S22" s="36">
        <f>SUMIFS(СВЦЭМ!$C$39:$C$782,СВЦЭМ!$A$39:$A$782,$A22,СВЦЭМ!$B$39:$B$782,S$11)+'СЕТ СН'!$F$12+СВЦЭМ!$D$10+'СЕТ СН'!$F$6-'СЕТ СН'!$F$22</f>
        <v>1274.4483282400001</v>
      </c>
      <c r="T22" s="36">
        <f>SUMIFS(СВЦЭМ!$C$39:$C$782,СВЦЭМ!$A$39:$A$782,$A22,СВЦЭМ!$B$39:$B$782,T$11)+'СЕТ СН'!$F$12+СВЦЭМ!$D$10+'СЕТ СН'!$F$6-'СЕТ СН'!$F$22</f>
        <v>1273.8806826</v>
      </c>
      <c r="U22" s="36">
        <f>SUMIFS(СВЦЭМ!$C$39:$C$782,СВЦЭМ!$A$39:$A$782,$A22,СВЦЭМ!$B$39:$B$782,U$11)+'СЕТ СН'!$F$12+СВЦЭМ!$D$10+'СЕТ СН'!$F$6-'СЕТ СН'!$F$22</f>
        <v>1294.07671295</v>
      </c>
      <c r="V22" s="36">
        <f>SUMIFS(СВЦЭМ!$C$39:$C$782,СВЦЭМ!$A$39:$A$782,$A22,СВЦЭМ!$B$39:$B$782,V$11)+'СЕТ СН'!$F$12+СВЦЭМ!$D$10+'СЕТ СН'!$F$6-'СЕТ СН'!$F$22</f>
        <v>1327.48688025</v>
      </c>
      <c r="W22" s="36">
        <f>SUMIFS(СВЦЭМ!$C$39:$C$782,СВЦЭМ!$A$39:$A$782,$A22,СВЦЭМ!$B$39:$B$782,W$11)+'СЕТ СН'!$F$12+СВЦЭМ!$D$10+'СЕТ СН'!$F$6-'СЕТ СН'!$F$22</f>
        <v>1319.6056609</v>
      </c>
      <c r="X22" s="36">
        <f>SUMIFS(СВЦЭМ!$C$39:$C$782,СВЦЭМ!$A$39:$A$782,$A22,СВЦЭМ!$B$39:$B$782,X$11)+'СЕТ СН'!$F$12+СВЦЭМ!$D$10+'СЕТ СН'!$F$6-'СЕТ СН'!$F$22</f>
        <v>1295.6019478000001</v>
      </c>
      <c r="Y22" s="36">
        <f>SUMIFS(СВЦЭМ!$C$39:$C$782,СВЦЭМ!$A$39:$A$782,$A22,СВЦЭМ!$B$39:$B$782,Y$11)+'СЕТ СН'!$F$12+СВЦЭМ!$D$10+'СЕТ СН'!$F$6-'СЕТ СН'!$F$22</f>
        <v>1309.5544156800001</v>
      </c>
    </row>
    <row r="23" spans="1:25" ht="15.75" x14ac:dyDescent="0.2">
      <c r="A23" s="35">
        <f t="shared" si="0"/>
        <v>44877</v>
      </c>
      <c r="B23" s="36">
        <f>SUMIFS(СВЦЭМ!$C$39:$C$782,СВЦЭМ!$A$39:$A$782,$A23,СВЦЭМ!$B$39:$B$782,B$11)+'СЕТ СН'!$F$12+СВЦЭМ!$D$10+'СЕТ СН'!$F$6-'СЕТ СН'!$F$22</f>
        <v>1228.3772805999999</v>
      </c>
      <c r="C23" s="36">
        <f>SUMIFS(СВЦЭМ!$C$39:$C$782,СВЦЭМ!$A$39:$A$782,$A23,СВЦЭМ!$B$39:$B$782,C$11)+'СЕТ СН'!$F$12+СВЦЭМ!$D$10+'СЕТ СН'!$F$6-'СЕТ СН'!$F$22</f>
        <v>1266.77331951</v>
      </c>
      <c r="D23" s="36">
        <f>SUMIFS(СВЦЭМ!$C$39:$C$782,СВЦЭМ!$A$39:$A$782,$A23,СВЦЭМ!$B$39:$B$782,D$11)+'СЕТ СН'!$F$12+СВЦЭМ!$D$10+'СЕТ СН'!$F$6-'СЕТ СН'!$F$22</f>
        <v>1307.90730923</v>
      </c>
      <c r="E23" s="36">
        <f>SUMIFS(СВЦЭМ!$C$39:$C$782,СВЦЭМ!$A$39:$A$782,$A23,СВЦЭМ!$B$39:$B$782,E$11)+'СЕТ СН'!$F$12+СВЦЭМ!$D$10+'СЕТ СН'!$F$6-'СЕТ СН'!$F$22</f>
        <v>1323.8440314700001</v>
      </c>
      <c r="F23" s="36">
        <f>SUMIFS(СВЦЭМ!$C$39:$C$782,СВЦЭМ!$A$39:$A$782,$A23,СВЦЭМ!$B$39:$B$782,F$11)+'СЕТ СН'!$F$12+СВЦЭМ!$D$10+'СЕТ СН'!$F$6-'СЕТ СН'!$F$22</f>
        <v>1313.7144415600001</v>
      </c>
      <c r="G23" s="36">
        <f>SUMIFS(СВЦЭМ!$C$39:$C$782,СВЦЭМ!$A$39:$A$782,$A23,СВЦЭМ!$B$39:$B$782,G$11)+'СЕТ СН'!$F$12+СВЦЭМ!$D$10+'СЕТ СН'!$F$6-'СЕТ СН'!$F$22</f>
        <v>1329.7225912500001</v>
      </c>
      <c r="H23" s="36">
        <f>SUMIFS(СВЦЭМ!$C$39:$C$782,СВЦЭМ!$A$39:$A$782,$A23,СВЦЭМ!$B$39:$B$782,H$11)+'СЕТ СН'!$F$12+СВЦЭМ!$D$10+'СЕТ СН'!$F$6-'СЕТ СН'!$F$22</f>
        <v>1320.7967142300001</v>
      </c>
      <c r="I23" s="36">
        <f>SUMIFS(СВЦЭМ!$C$39:$C$782,СВЦЭМ!$A$39:$A$782,$A23,СВЦЭМ!$B$39:$B$782,I$11)+'СЕТ СН'!$F$12+СВЦЭМ!$D$10+'СЕТ СН'!$F$6-'СЕТ СН'!$F$22</f>
        <v>1313.4806346</v>
      </c>
      <c r="J23" s="36">
        <f>SUMIFS(СВЦЭМ!$C$39:$C$782,СВЦЭМ!$A$39:$A$782,$A23,СВЦЭМ!$B$39:$B$782,J$11)+'СЕТ СН'!$F$12+СВЦЭМ!$D$10+'СЕТ СН'!$F$6-'СЕТ СН'!$F$22</f>
        <v>1267.628768</v>
      </c>
      <c r="K23" s="36">
        <f>SUMIFS(СВЦЭМ!$C$39:$C$782,СВЦЭМ!$A$39:$A$782,$A23,СВЦЭМ!$B$39:$B$782,K$11)+'СЕТ СН'!$F$12+СВЦЭМ!$D$10+'СЕТ СН'!$F$6-'СЕТ СН'!$F$22</f>
        <v>1243.1564835199999</v>
      </c>
      <c r="L23" s="36">
        <f>SUMIFS(СВЦЭМ!$C$39:$C$782,СВЦЭМ!$A$39:$A$782,$A23,СВЦЭМ!$B$39:$B$782,L$11)+'СЕТ СН'!$F$12+СВЦЭМ!$D$10+'СЕТ СН'!$F$6-'СЕТ СН'!$F$22</f>
        <v>1222.93787791</v>
      </c>
      <c r="M23" s="36">
        <f>SUMIFS(СВЦЭМ!$C$39:$C$782,СВЦЭМ!$A$39:$A$782,$A23,СВЦЭМ!$B$39:$B$782,M$11)+'СЕТ СН'!$F$12+СВЦЭМ!$D$10+'СЕТ СН'!$F$6-'СЕТ СН'!$F$22</f>
        <v>1264.1466372</v>
      </c>
      <c r="N23" s="36">
        <f>SUMIFS(СВЦЭМ!$C$39:$C$782,СВЦЭМ!$A$39:$A$782,$A23,СВЦЭМ!$B$39:$B$782,N$11)+'СЕТ СН'!$F$12+СВЦЭМ!$D$10+'СЕТ СН'!$F$6-'СЕТ СН'!$F$22</f>
        <v>1292.8316235700001</v>
      </c>
      <c r="O23" s="36">
        <f>SUMIFS(СВЦЭМ!$C$39:$C$782,СВЦЭМ!$A$39:$A$782,$A23,СВЦЭМ!$B$39:$B$782,O$11)+'СЕТ СН'!$F$12+СВЦЭМ!$D$10+'СЕТ СН'!$F$6-'СЕТ СН'!$F$22</f>
        <v>1307.9291978200001</v>
      </c>
      <c r="P23" s="36">
        <f>SUMIFS(СВЦЭМ!$C$39:$C$782,СВЦЭМ!$A$39:$A$782,$A23,СВЦЭМ!$B$39:$B$782,P$11)+'СЕТ СН'!$F$12+СВЦЭМ!$D$10+'СЕТ СН'!$F$6-'СЕТ СН'!$F$22</f>
        <v>1306.28134258</v>
      </c>
      <c r="Q23" s="36">
        <f>SUMIFS(СВЦЭМ!$C$39:$C$782,СВЦЭМ!$A$39:$A$782,$A23,СВЦЭМ!$B$39:$B$782,Q$11)+'СЕТ СН'!$F$12+СВЦЭМ!$D$10+'СЕТ СН'!$F$6-'СЕТ СН'!$F$22</f>
        <v>1294.4950386800001</v>
      </c>
      <c r="R23" s="36">
        <f>SUMIFS(СВЦЭМ!$C$39:$C$782,СВЦЭМ!$A$39:$A$782,$A23,СВЦЭМ!$B$39:$B$782,R$11)+'СЕТ СН'!$F$12+СВЦЭМ!$D$10+'СЕТ СН'!$F$6-'СЕТ СН'!$F$22</f>
        <v>1271.22052437</v>
      </c>
      <c r="S23" s="36">
        <f>SUMIFS(СВЦЭМ!$C$39:$C$782,СВЦЭМ!$A$39:$A$782,$A23,СВЦЭМ!$B$39:$B$782,S$11)+'СЕТ СН'!$F$12+СВЦЭМ!$D$10+'СЕТ СН'!$F$6-'СЕТ СН'!$F$22</f>
        <v>1230.0480193400001</v>
      </c>
      <c r="T23" s="36">
        <f>SUMIFS(СВЦЭМ!$C$39:$C$782,СВЦЭМ!$A$39:$A$782,$A23,СВЦЭМ!$B$39:$B$782,T$11)+'СЕТ СН'!$F$12+СВЦЭМ!$D$10+'СЕТ СН'!$F$6-'СЕТ СН'!$F$22</f>
        <v>1228.7154894800001</v>
      </c>
      <c r="U23" s="36">
        <f>SUMIFS(СВЦЭМ!$C$39:$C$782,СВЦЭМ!$A$39:$A$782,$A23,СВЦЭМ!$B$39:$B$782,U$11)+'СЕТ СН'!$F$12+СВЦЭМ!$D$10+'СЕТ СН'!$F$6-'СЕТ СН'!$F$22</f>
        <v>1249.6107475200001</v>
      </c>
      <c r="V23" s="36">
        <f>SUMIFS(СВЦЭМ!$C$39:$C$782,СВЦЭМ!$A$39:$A$782,$A23,СВЦЭМ!$B$39:$B$782,V$11)+'СЕТ СН'!$F$12+СВЦЭМ!$D$10+'СЕТ СН'!$F$6-'СЕТ СН'!$F$22</f>
        <v>1273.11638236</v>
      </c>
      <c r="W23" s="36">
        <f>SUMIFS(СВЦЭМ!$C$39:$C$782,СВЦЭМ!$A$39:$A$782,$A23,СВЦЭМ!$B$39:$B$782,W$11)+'СЕТ СН'!$F$12+СВЦЭМ!$D$10+'СЕТ СН'!$F$6-'СЕТ СН'!$F$22</f>
        <v>1301.1133663200001</v>
      </c>
      <c r="X23" s="36">
        <f>SUMIFS(СВЦЭМ!$C$39:$C$782,СВЦЭМ!$A$39:$A$782,$A23,СВЦЭМ!$B$39:$B$782,X$11)+'СЕТ СН'!$F$12+СВЦЭМ!$D$10+'СЕТ СН'!$F$6-'СЕТ СН'!$F$22</f>
        <v>1322.6952875300001</v>
      </c>
      <c r="Y23" s="36">
        <f>SUMIFS(СВЦЭМ!$C$39:$C$782,СВЦЭМ!$A$39:$A$782,$A23,СВЦЭМ!$B$39:$B$782,Y$11)+'СЕТ СН'!$F$12+СВЦЭМ!$D$10+'СЕТ СН'!$F$6-'СЕТ СН'!$F$22</f>
        <v>1346.01707906</v>
      </c>
    </row>
    <row r="24" spans="1:25" ht="15.75" x14ac:dyDescent="0.2">
      <c r="A24" s="35">
        <f t="shared" si="0"/>
        <v>44878</v>
      </c>
      <c r="B24" s="36">
        <f>SUMIFS(СВЦЭМ!$C$39:$C$782,СВЦЭМ!$A$39:$A$782,$A24,СВЦЭМ!$B$39:$B$782,B$11)+'СЕТ СН'!$F$12+СВЦЭМ!$D$10+'СЕТ СН'!$F$6-'СЕТ СН'!$F$22</f>
        <v>1304.3905998100001</v>
      </c>
      <c r="C24" s="36">
        <f>SUMIFS(СВЦЭМ!$C$39:$C$782,СВЦЭМ!$A$39:$A$782,$A24,СВЦЭМ!$B$39:$B$782,C$11)+'СЕТ СН'!$F$12+СВЦЭМ!$D$10+'СЕТ СН'!$F$6-'СЕТ СН'!$F$22</f>
        <v>1345.7090187400001</v>
      </c>
      <c r="D24" s="36">
        <f>SUMIFS(СВЦЭМ!$C$39:$C$782,СВЦЭМ!$A$39:$A$782,$A24,СВЦЭМ!$B$39:$B$782,D$11)+'СЕТ СН'!$F$12+СВЦЭМ!$D$10+'СЕТ СН'!$F$6-'СЕТ СН'!$F$22</f>
        <v>1359.6324825300001</v>
      </c>
      <c r="E24" s="36">
        <f>SUMIFS(СВЦЭМ!$C$39:$C$782,СВЦЭМ!$A$39:$A$782,$A24,СВЦЭМ!$B$39:$B$782,E$11)+'СЕТ СН'!$F$12+СВЦЭМ!$D$10+'СЕТ СН'!$F$6-'СЕТ СН'!$F$22</f>
        <v>1345.6945636800001</v>
      </c>
      <c r="F24" s="36">
        <f>SUMIFS(СВЦЭМ!$C$39:$C$782,СВЦЭМ!$A$39:$A$782,$A24,СВЦЭМ!$B$39:$B$782,F$11)+'СЕТ СН'!$F$12+СВЦЭМ!$D$10+'СЕТ СН'!$F$6-'СЕТ СН'!$F$22</f>
        <v>1342.6552502500001</v>
      </c>
      <c r="G24" s="36">
        <f>SUMIFS(СВЦЭМ!$C$39:$C$782,СВЦЭМ!$A$39:$A$782,$A24,СВЦЭМ!$B$39:$B$782,G$11)+'СЕТ СН'!$F$12+СВЦЭМ!$D$10+'СЕТ СН'!$F$6-'СЕТ СН'!$F$22</f>
        <v>1348.3057007300001</v>
      </c>
      <c r="H24" s="36">
        <f>SUMIFS(СВЦЭМ!$C$39:$C$782,СВЦЭМ!$A$39:$A$782,$A24,СВЦЭМ!$B$39:$B$782,H$11)+'СЕТ СН'!$F$12+СВЦЭМ!$D$10+'СЕТ СН'!$F$6-'СЕТ СН'!$F$22</f>
        <v>1319.2407359200001</v>
      </c>
      <c r="I24" s="36">
        <f>SUMIFS(СВЦЭМ!$C$39:$C$782,СВЦЭМ!$A$39:$A$782,$A24,СВЦЭМ!$B$39:$B$782,I$11)+'СЕТ СН'!$F$12+СВЦЭМ!$D$10+'СЕТ СН'!$F$6-'СЕТ СН'!$F$22</f>
        <v>1322.11554815</v>
      </c>
      <c r="J24" s="36">
        <f>SUMIFS(СВЦЭМ!$C$39:$C$782,СВЦЭМ!$A$39:$A$782,$A24,СВЦЭМ!$B$39:$B$782,J$11)+'СЕТ СН'!$F$12+СВЦЭМ!$D$10+'СЕТ СН'!$F$6-'СЕТ СН'!$F$22</f>
        <v>1265.32270778</v>
      </c>
      <c r="K24" s="36">
        <f>SUMIFS(СВЦЭМ!$C$39:$C$782,СВЦЭМ!$A$39:$A$782,$A24,СВЦЭМ!$B$39:$B$782,K$11)+'СЕТ СН'!$F$12+СВЦЭМ!$D$10+'СЕТ СН'!$F$6-'СЕТ СН'!$F$22</f>
        <v>1231.7314191</v>
      </c>
      <c r="L24" s="36">
        <f>SUMIFS(СВЦЭМ!$C$39:$C$782,СВЦЭМ!$A$39:$A$782,$A24,СВЦЭМ!$B$39:$B$782,L$11)+'СЕТ СН'!$F$12+СВЦЭМ!$D$10+'СЕТ СН'!$F$6-'СЕТ СН'!$F$22</f>
        <v>1211.17032531</v>
      </c>
      <c r="M24" s="36">
        <f>SUMIFS(СВЦЭМ!$C$39:$C$782,СВЦЭМ!$A$39:$A$782,$A24,СВЦЭМ!$B$39:$B$782,M$11)+'СЕТ СН'!$F$12+СВЦЭМ!$D$10+'СЕТ СН'!$F$6-'СЕТ СН'!$F$22</f>
        <v>1247.64121454</v>
      </c>
      <c r="N24" s="36">
        <f>SUMIFS(СВЦЭМ!$C$39:$C$782,СВЦЭМ!$A$39:$A$782,$A24,СВЦЭМ!$B$39:$B$782,N$11)+'СЕТ СН'!$F$12+СВЦЭМ!$D$10+'СЕТ СН'!$F$6-'СЕТ СН'!$F$22</f>
        <v>1284.47935704</v>
      </c>
      <c r="O24" s="36">
        <f>SUMIFS(СВЦЭМ!$C$39:$C$782,СВЦЭМ!$A$39:$A$782,$A24,СВЦЭМ!$B$39:$B$782,O$11)+'СЕТ СН'!$F$12+СВЦЭМ!$D$10+'СЕТ СН'!$F$6-'СЕТ СН'!$F$22</f>
        <v>1290.9226453600002</v>
      </c>
      <c r="P24" s="36">
        <f>SUMIFS(СВЦЭМ!$C$39:$C$782,СВЦЭМ!$A$39:$A$782,$A24,СВЦЭМ!$B$39:$B$782,P$11)+'СЕТ СН'!$F$12+СВЦЭМ!$D$10+'СЕТ СН'!$F$6-'СЕТ СН'!$F$22</f>
        <v>1292.7966714900001</v>
      </c>
      <c r="Q24" s="36">
        <f>SUMIFS(СВЦЭМ!$C$39:$C$782,СВЦЭМ!$A$39:$A$782,$A24,СВЦЭМ!$B$39:$B$782,Q$11)+'СЕТ СН'!$F$12+СВЦЭМ!$D$10+'СЕТ СН'!$F$6-'СЕТ СН'!$F$22</f>
        <v>1289.18100648</v>
      </c>
      <c r="R24" s="36">
        <f>SUMIFS(СВЦЭМ!$C$39:$C$782,СВЦЭМ!$A$39:$A$782,$A24,СВЦЭМ!$B$39:$B$782,R$11)+'СЕТ СН'!$F$12+СВЦЭМ!$D$10+'СЕТ СН'!$F$6-'СЕТ СН'!$F$22</f>
        <v>1269.8549878400001</v>
      </c>
      <c r="S24" s="36">
        <f>SUMIFS(СВЦЭМ!$C$39:$C$782,СВЦЭМ!$A$39:$A$782,$A24,СВЦЭМ!$B$39:$B$782,S$11)+'СЕТ СН'!$F$12+СВЦЭМ!$D$10+'СЕТ СН'!$F$6-'СЕТ СН'!$F$22</f>
        <v>1221.4382072600001</v>
      </c>
      <c r="T24" s="36">
        <f>SUMIFS(СВЦЭМ!$C$39:$C$782,СВЦЭМ!$A$39:$A$782,$A24,СВЦЭМ!$B$39:$B$782,T$11)+'СЕТ СН'!$F$12+СВЦЭМ!$D$10+'СЕТ СН'!$F$6-'СЕТ СН'!$F$22</f>
        <v>1191.2542954800001</v>
      </c>
      <c r="U24" s="36">
        <f>SUMIFS(СВЦЭМ!$C$39:$C$782,СВЦЭМ!$A$39:$A$782,$A24,СВЦЭМ!$B$39:$B$782,U$11)+'СЕТ СН'!$F$12+СВЦЭМ!$D$10+'СЕТ СН'!$F$6-'СЕТ СН'!$F$22</f>
        <v>1207.0399235100001</v>
      </c>
      <c r="V24" s="36">
        <f>SUMIFS(СВЦЭМ!$C$39:$C$782,СВЦЭМ!$A$39:$A$782,$A24,СВЦЭМ!$B$39:$B$782,V$11)+'СЕТ СН'!$F$12+СВЦЭМ!$D$10+'СЕТ СН'!$F$6-'СЕТ СН'!$F$22</f>
        <v>1230.2486306400001</v>
      </c>
      <c r="W24" s="36">
        <f>SUMIFS(СВЦЭМ!$C$39:$C$782,СВЦЭМ!$A$39:$A$782,$A24,СВЦЭМ!$B$39:$B$782,W$11)+'СЕТ СН'!$F$12+СВЦЭМ!$D$10+'СЕТ СН'!$F$6-'СЕТ СН'!$F$22</f>
        <v>1273.1330568000001</v>
      </c>
      <c r="X24" s="36">
        <f>SUMIFS(СВЦЭМ!$C$39:$C$782,СВЦЭМ!$A$39:$A$782,$A24,СВЦЭМ!$B$39:$B$782,X$11)+'СЕТ СН'!$F$12+СВЦЭМ!$D$10+'СЕТ СН'!$F$6-'СЕТ СН'!$F$22</f>
        <v>1271.24723432</v>
      </c>
      <c r="Y24" s="36">
        <f>SUMIFS(СВЦЭМ!$C$39:$C$782,СВЦЭМ!$A$39:$A$782,$A24,СВЦЭМ!$B$39:$B$782,Y$11)+'СЕТ СН'!$F$12+СВЦЭМ!$D$10+'СЕТ СН'!$F$6-'СЕТ СН'!$F$22</f>
        <v>1318.9281567200001</v>
      </c>
    </row>
    <row r="25" spans="1:25" ht="15.75" x14ac:dyDescent="0.2">
      <c r="A25" s="35">
        <f t="shared" si="0"/>
        <v>44879</v>
      </c>
      <c r="B25" s="36">
        <f>SUMIFS(СВЦЭМ!$C$39:$C$782,СВЦЭМ!$A$39:$A$782,$A25,СВЦЭМ!$B$39:$B$782,B$11)+'СЕТ СН'!$F$12+СВЦЭМ!$D$10+'СЕТ СН'!$F$6-'СЕТ СН'!$F$22</f>
        <v>1287.27404224</v>
      </c>
      <c r="C25" s="36">
        <f>SUMIFS(СВЦЭМ!$C$39:$C$782,СВЦЭМ!$A$39:$A$782,$A25,СВЦЭМ!$B$39:$B$782,C$11)+'СЕТ СН'!$F$12+СВЦЭМ!$D$10+'СЕТ СН'!$F$6-'СЕТ СН'!$F$22</f>
        <v>1309.5144977800001</v>
      </c>
      <c r="D25" s="36">
        <f>SUMIFS(СВЦЭМ!$C$39:$C$782,СВЦЭМ!$A$39:$A$782,$A25,СВЦЭМ!$B$39:$B$782,D$11)+'СЕТ СН'!$F$12+СВЦЭМ!$D$10+'СЕТ СН'!$F$6-'СЕТ СН'!$F$22</f>
        <v>1323.5799029</v>
      </c>
      <c r="E25" s="36">
        <f>SUMIFS(СВЦЭМ!$C$39:$C$782,СВЦЭМ!$A$39:$A$782,$A25,СВЦЭМ!$B$39:$B$782,E$11)+'СЕТ СН'!$F$12+СВЦЭМ!$D$10+'СЕТ СН'!$F$6-'СЕТ СН'!$F$22</f>
        <v>1326.5302956600001</v>
      </c>
      <c r="F25" s="36">
        <f>SUMIFS(СВЦЭМ!$C$39:$C$782,СВЦЭМ!$A$39:$A$782,$A25,СВЦЭМ!$B$39:$B$782,F$11)+'СЕТ СН'!$F$12+СВЦЭМ!$D$10+'СЕТ СН'!$F$6-'СЕТ СН'!$F$22</f>
        <v>1322.64006468</v>
      </c>
      <c r="G25" s="36">
        <f>SUMIFS(СВЦЭМ!$C$39:$C$782,СВЦЭМ!$A$39:$A$782,$A25,СВЦЭМ!$B$39:$B$782,G$11)+'СЕТ СН'!$F$12+СВЦЭМ!$D$10+'СЕТ СН'!$F$6-'СЕТ СН'!$F$22</f>
        <v>1308.48603024</v>
      </c>
      <c r="H25" s="36">
        <f>SUMIFS(СВЦЭМ!$C$39:$C$782,СВЦЭМ!$A$39:$A$782,$A25,СВЦЭМ!$B$39:$B$782,H$11)+'СЕТ СН'!$F$12+СВЦЭМ!$D$10+'СЕТ СН'!$F$6-'СЕТ СН'!$F$22</f>
        <v>1247.90826601</v>
      </c>
      <c r="I25" s="36">
        <f>SUMIFS(СВЦЭМ!$C$39:$C$782,СВЦЭМ!$A$39:$A$782,$A25,СВЦЭМ!$B$39:$B$782,I$11)+'СЕТ СН'!$F$12+СВЦЭМ!$D$10+'СЕТ СН'!$F$6-'СЕТ СН'!$F$22</f>
        <v>1269.8070373200001</v>
      </c>
      <c r="J25" s="36">
        <f>SUMIFS(СВЦЭМ!$C$39:$C$782,СВЦЭМ!$A$39:$A$782,$A25,СВЦЭМ!$B$39:$B$782,J$11)+'СЕТ СН'!$F$12+СВЦЭМ!$D$10+'СЕТ СН'!$F$6-'СЕТ СН'!$F$22</f>
        <v>1233.9116801100001</v>
      </c>
      <c r="K25" s="36">
        <f>SUMIFS(СВЦЭМ!$C$39:$C$782,СВЦЭМ!$A$39:$A$782,$A25,СВЦЭМ!$B$39:$B$782,K$11)+'СЕТ СН'!$F$12+СВЦЭМ!$D$10+'СЕТ СН'!$F$6-'СЕТ СН'!$F$22</f>
        <v>1223.68591128</v>
      </c>
      <c r="L25" s="36">
        <f>SUMIFS(СВЦЭМ!$C$39:$C$782,СВЦЭМ!$A$39:$A$782,$A25,СВЦЭМ!$B$39:$B$782,L$11)+'СЕТ СН'!$F$12+СВЦЭМ!$D$10+'СЕТ СН'!$F$6-'СЕТ СН'!$F$22</f>
        <v>1225.9607568000001</v>
      </c>
      <c r="M25" s="36">
        <f>SUMIFS(СВЦЭМ!$C$39:$C$782,СВЦЭМ!$A$39:$A$782,$A25,СВЦЭМ!$B$39:$B$782,M$11)+'СЕТ СН'!$F$12+СВЦЭМ!$D$10+'СЕТ СН'!$F$6-'СЕТ СН'!$F$22</f>
        <v>1231.0308054</v>
      </c>
      <c r="N25" s="36">
        <f>SUMIFS(СВЦЭМ!$C$39:$C$782,СВЦЭМ!$A$39:$A$782,$A25,СВЦЭМ!$B$39:$B$782,N$11)+'СЕТ СН'!$F$12+СВЦЭМ!$D$10+'СЕТ СН'!$F$6-'СЕТ СН'!$F$22</f>
        <v>1255.82759691</v>
      </c>
      <c r="O25" s="36">
        <f>SUMIFS(СВЦЭМ!$C$39:$C$782,СВЦЭМ!$A$39:$A$782,$A25,СВЦЭМ!$B$39:$B$782,O$11)+'СЕТ СН'!$F$12+СВЦЭМ!$D$10+'СЕТ СН'!$F$6-'СЕТ СН'!$F$22</f>
        <v>1261.3626782700001</v>
      </c>
      <c r="P25" s="36">
        <f>SUMIFS(СВЦЭМ!$C$39:$C$782,СВЦЭМ!$A$39:$A$782,$A25,СВЦЭМ!$B$39:$B$782,P$11)+'СЕТ СН'!$F$12+СВЦЭМ!$D$10+'СЕТ СН'!$F$6-'СЕТ СН'!$F$22</f>
        <v>1273.31587036</v>
      </c>
      <c r="Q25" s="36">
        <f>SUMIFS(СВЦЭМ!$C$39:$C$782,СВЦЭМ!$A$39:$A$782,$A25,СВЦЭМ!$B$39:$B$782,Q$11)+'СЕТ СН'!$F$12+СВЦЭМ!$D$10+'СЕТ СН'!$F$6-'СЕТ СН'!$F$22</f>
        <v>1249.5350290900001</v>
      </c>
      <c r="R25" s="36">
        <f>SUMIFS(СВЦЭМ!$C$39:$C$782,СВЦЭМ!$A$39:$A$782,$A25,СВЦЭМ!$B$39:$B$782,R$11)+'СЕТ СН'!$F$12+СВЦЭМ!$D$10+'СЕТ СН'!$F$6-'СЕТ СН'!$F$22</f>
        <v>1227.24972953</v>
      </c>
      <c r="S25" s="36">
        <f>SUMIFS(СВЦЭМ!$C$39:$C$782,СВЦЭМ!$A$39:$A$782,$A25,СВЦЭМ!$B$39:$B$782,S$11)+'СЕТ СН'!$F$12+СВЦЭМ!$D$10+'СЕТ СН'!$F$6-'СЕТ СН'!$F$22</f>
        <v>1192.3661474</v>
      </c>
      <c r="T25" s="36">
        <f>SUMIFS(СВЦЭМ!$C$39:$C$782,СВЦЭМ!$A$39:$A$782,$A25,СВЦЭМ!$B$39:$B$782,T$11)+'СЕТ СН'!$F$12+СВЦЭМ!$D$10+'СЕТ СН'!$F$6-'СЕТ СН'!$F$22</f>
        <v>1221.0115492</v>
      </c>
      <c r="U25" s="36">
        <f>SUMIFS(СВЦЭМ!$C$39:$C$782,СВЦЭМ!$A$39:$A$782,$A25,СВЦЭМ!$B$39:$B$782,U$11)+'СЕТ СН'!$F$12+СВЦЭМ!$D$10+'СЕТ СН'!$F$6-'СЕТ СН'!$F$22</f>
        <v>1217.4775654800001</v>
      </c>
      <c r="V25" s="36">
        <f>SUMIFS(СВЦЭМ!$C$39:$C$782,СВЦЭМ!$A$39:$A$782,$A25,СВЦЭМ!$B$39:$B$782,V$11)+'СЕТ СН'!$F$12+СВЦЭМ!$D$10+'СЕТ СН'!$F$6-'СЕТ СН'!$F$22</f>
        <v>1252.28561483</v>
      </c>
      <c r="W25" s="36">
        <f>SUMIFS(СВЦЭМ!$C$39:$C$782,СВЦЭМ!$A$39:$A$782,$A25,СВЦЭМ!$B$39:$B$782,W$11)+'СЕТ СН'!$F$12+СВЦЭМ!$D$10+'СЕТ СН'!$F$6-'СЕТ СН'!$F$22</f>
        <v>1264.79201463</v>
      </c>
      <c r="X25" s="36">
        <f>SUMIFS(СВЦЭМ!$C$39:$C$782,СВЦЭМ!$A$39:$A$782,$A25,СВЦЭМ!$B$39:$B$782,X$11)+'СЕТ СН'!$F$12+СВЦЭМ!$D$10+'СЕТ СН'!$F$6-'СЕТ СН'!$F$22</f>
        <v>1277.99544509</v>
      </c>
      <c r="Y25" s="36">
        <f>SUMIFS(СВЦЭМ!$C$39:$C$782,СВЦЭМ!$A$39:$A$782,$A25,СВЦЭМ!$B$39:$B$782,Y$11)+'СЕТ СН'!$F$12+СВЦЭМ!$D$10+'СЕТ СН'!$F$6-'СЕТ СН'!$F$22</f>
        <v>1319.4167501900001</v>
      </c>
    </row>
    <row r="26" spans="1:25" ht="15.75" x14ac:dyDescent="0.2">
      <c r="A26" s="35">
        <f t="shared" si="0"/>
        <v>44880</v>
      </c>
      <c r="B26" s="36">
        <f>SUMIFS(СВЦЭМ!$C$39:$C$782,СВЦЭМ!$A$39:$A$782,$A26,СВЦЭМ!$B$39:$B$782,B$11)+'СЕТ СН'!$F$12+СВЦЭМ!$D$10+'СЕТ СН'!$F$6-'СЕТ СН'!$F$22</f>
        <v>1315.25806309</v>
      </c>
      <c r="C26" s="36">
        <f>SUMIFS(СВЦЭМ!$C$39:$C$782,СВЦЭМ!$A$39:$A$782,$A26,СВЦЭМ!$B$39:$B$782,C$11)+'СЕТ СН'!$F$12+СВЦЭМ!$D$10+'СЕТ СН'!$F$6-'СЕТ СН'!$F$22</f>
        <v>1354.0577971300002</v>
      </c>
      <c r="D26" s="36">
        <f>SUMIFS(СВЦЭМ!$C$39:$C$782,СВЦЭМ!$A$39:$A$782,$A26,СВЦЭМ!$B$39:$B$782,D$11)+'СЕТ СН'!$F$12+СВЦЭМ!$D$10+'СЕТ СН'!$F$6-'СЕТ СН'!$F$22</f>
        <v>1347.5644646800001</v>
      </c>
      <c r="E26" s="36">
        <f>SUMIFS(СВЦЭМ!$C$39:$C$782,СВЦЭМ!$A$39:$A$782,$A26,СВЦЭМ!$B$39:$B$782,E$11)+'СЕТ СН'!$F$12+СВЦЭМ!$D$10+'СЕТ СН'!$F$6-'СЕТ СН'!$F$22</f>
        <v>1329.1315410300001</v>
      </c>
      <c r="F26" s="36">
        <f>SUMIFS(СВЦЭМ!$C$39:$C$782,СВЦЭМ!$A$39:$A$782,$A26,СВЦЭМ!$B$39:$B$782,F$11)+'СЕТ СН'!$F$12+СВЦЭМ!$D$10+'СЕТ СН'!$F$6-'СЕТ СН'!$F$22</f>
        <v>1329.64625105</v>
      </c>
      <c r="G26" s="36">
        <f>SUMIFS(СВЦЭМ!$C$39:$C$782,СВЦЭМ!$A$39:$A$782,$A26,СВЦЭМ!$B$39:$B$782,G$11)+'СЕТ СН'!$F$12+СВЦЭМ!$D$10+'СЕТ СН'!$F$6-'СЕТ СН'!$F$22</f>
        <v>1346.96908687</v>
      </c>
      <c r="H26" s="36">
        <f>SUMIFS(СВЦЭМ!$C$39:$C$782,СВЦЭМ!$A$39:$A$782,$A26,СВЦЭМ!$B$39:$B$782,H$11)+'СЕТ СН'!$F$12+СВЦЭМ!$D$10+'СЕТ СН'!$F$6-'СЕТ СН'!$F$22</f>
        <v>1282.58787747</v>
      </c>
      <c r="I26" s="36">
        <f>SUMIFS(СВЦЭМ!$C$39:$C$782,СВЦЭМ!$A$39:$A$782,$A26,СВЦЭМ!$B$39:$B$782,I$11)+'СЕТ СН'!$F$12+СВЦЭМ!$D$10+'СЕТ СН'!$F$6-'СЕТ СН'!$F$22</f>
        <v>1288.3151872400001</v>
      </c>
      <c r="J26" s="36">
        <f>SUMIFS(СВЦЭМ!$C$39:$C$782,СВЦЭМ!$A$39:$A$782,$A26,СВЦЭМ!$B$39:$B$782,J$11)+'СЕТ СН'!$F$12+СВЦЭМ!$D$10+'СЕТ СН'!$F$6-'СЕТ СН'!$F$22</f>
        <v>1247.9091262100001</v>
      </c>
      <c r="K26" s="36">
        <f>SUMIFS(СВЦЭМ!$C$39:$C$782,СВЦЭМ!$A$39:$A$782,$A26,СВЦЭМ!$B$39:$B$782,K$11)+'СЕТ СН'!$F$12+СВЦЭМ!$D$10+'СЕТ СН'!$F$6-'СЕТ СН'!$F$22</f>
        <v>1240.7712606699999</v>
      </c>
      <c r="L26" s="36">
        <f>SUMIFS(СВЦЭМ!$C$39:$C$782,СВЦЭМ!$A$39:$A$782,$A26,СВЦЭМ!$B$39:$B$782,L$11)+'СЕТ СН'!$F$12+СВЦЭМ!$D$10+'СЕТ СН'!$F$6-'СЕТ СН'!$F$22</f>
        <v>1250.3529991100002</v>
      </c>
      <c r="M26" s="36">
        <f>SUMIFS(СВЦЭМ!$C$39:$C$782,СВЦЭМ!$A$39:$A$782,$A26,СВЦЭМ!$B$39:$B$782,M$11)+'СЕТ СН'!$F$12+СВЦЭМ!$D$10+'СЕТ СН'!$F$6-'СЕТ СН'!$F$22</f>
        <v>1276.84217517</v>
      </c>
      <c r="N26" s="36">
        <f>SUMIFS(СВЦЭМ!$C$39:$C$782,СВЦЭМ!$A$39:$A$782,$A26,СВЦЭМ!$B$39:$B$782,N$11)+'СЕТ СН'!$F$12+СВЦЭМ!$D$10+'СЕТ СН'!$F$6-'СЕТ СН'!$F$22</f>
        <v>1289.8582627400001</v>
      </c>
      <c r="O26" s="36">
        <f>SUMIFS(СВЦЭМ!$C$39:$C$782,СВЦЭМ!$A$39:$A$782,$A26,СВЦЭМ!$B$39:$B$782,O$11)+'СЕТ СН'!$F$12+СВЦЭМ!$D$10+'СЕТ СН'!$F$6-'СЕТ СН'!$F$22</f>
        <v>1296.6691567100002</v>
      </c>
      <c r="P26" s="36">
        <f>SUMIFS(СВЦЭМ!$C$39:$C$782,СВЦЭМ!$A$39:$A$782,$A26,СВЦЭМ!$B$39:$B$782,P$11)+'СЕТ СН'!$F$12+СВЦЭМ!$D$10+'СЕТ СН'!$F$6-'СЕТ СН'!$F$22</f>
        <v>1305.6797906199999</v>
      </c>
      <c r="Q26" s="36">
        <f>SUMIFS(СВЦЭМ!$C$39:$C$782,СВЦЭМ!$A$39:$A$782,$A26,СВЦЭМ!$B$39:$B$782,Q$11)+'СЕТ СН'!$F$12+СВЦЭМ!$D$10+'СЕТ СН'!$F$6-'СЕТ СН'!$F$22</f>
        <v>1307.09749147</v>
      </c>
      <c r="R26" s="36">
        <f>SUMIFS(СВЦЭМ!$C$39:$C$782,СВЦЭМ!$A$39:$A$782,$A26,СВЦЭМ!$B$39:$B$782,R$11)+'СЕТ СН'!$F$12+СВЦЭМ!$D$10+'СЕТ СН'!$F$6-'СЕТ СН'!$F$22</f>
        <v>1298.58160853</v>
      </c>
      <c r="S26" s="36">
        <f>SUMIFS(СВЦЭМ!$C$39:$C$782,СВЦЭМ!$A$39:$A$782,$A26,СВЦЭМ!$B$39:$B$782,S$11)+'СЕТ СН'!$F$12+СВЦЭМ!$D$10+'СЕТ СН'!$F$6-'СЕТ СН'!$F$22</f>
        <v>1249.67927377</v>
      </c>
      <c r="T26" s="36">
        <f>SUMIFS(СВЦЭМ!$C$39:$C$782,СВЦЭМ!$A$39:$A$782,$A26,СВЦЭМ!$B$39:$B$782,T$11)+'СЕТ СН'!$F$12+СВЦЭМ!$D$10+'СЕТ СН'!$F$6-'СЕТ СН'!$F$22</f>
        <v>1186.92217628</v>
      </c>
      <c r="U26" s="36">
        <f>SUMIFS(СВЦЭМ!$C$39:$C$782,СВЦЭМ!$A$39:$A$782,$A26,СВЦЭМ!$B$39:$B$782,U$11)+'СЕТ СН'!$F$12+СВЦЭМ!$D$10+'СЕТ СН'!$F$6-'СЕТ СН'!$F$22</f>
        <v>1186.11227923</v>
      </c>
      <c r="V26" s="36">
        <f>SUMIFS(СВЦЭМ!$C$39:$C$782,СВЦЭМ!$A$39:$A$782,$A26,СВЦЭМ!$B$39:$B$782,V$11)+'СЕТ СН'!$F$12+СВЦЭМ!$D$10+'СЕТ СН'!$F$6-'СЕТ СН'!$F$22</f>
        <v>1214.3736222100001</v>
      </c>
      <c r="W26" s="36">
        <f>SUMIFS(СВЦЭМ!$C$39:$C$782,СВЦЭМ!$A$39:$A$782,$A26,СВЦЭМ!$B$39:$B$782,W$11)+'СЕТ СН'!$F$12+СВЦЭМ!$D$10+'СЕТ СН'!$F$6-'СЕТ СН'!$F$22</f>
        <v>1245.7252124900001</v>
      </c>
      <c r="X26" s="36">
        <f>SUMIFS(СВЦЭМ!$C$39:$C$782,СВЦЭМ!$A$39:$A$782,$A26,СВЦЭМ!$B$39:$B$782,X$11)+'СЕТ СН'!$F$12+СВЦЭМ!$D$10+'СЕТ СН'!$F$6-'СЕТ СН'!$F$22</f>
        <v>1272.4061799400001</v>
      </c>
      <c r="Y26" s="36">
        <f>SUMIFS(СВЦЭМ!$C$39:$C$782,СВЦЭМ!$A$39:$A$782,$A26,СВЦЭМ!$B$39:$B$782,Y$11)+'СЕТ СН'!$F$12+СВЦЭМ!$D$10+'СЕТ СН'!$F$6-'СЕТ СН'!$F$22</f>
        <v>1302.7352982100001</v>
      </c>
    </row>
    <row r="27" spans="1:25" ht="15.75" x14ac:dyDescent="0.2">
      <c r="A27" s="35">
        <f t="shared" si="0"/>
        <v>44881</v>
      </c>
      <c r="B27" s="36">
        <f>SUMIFS(СВЦЭМ!$C$39:$C$782,СВЦЭМ!$A$39:$A$782,$A27,СВЦЭМ!$B$39:$B$782,B$11)+'СЕТ СН'!$F$12+СВЦЭМ!$D$10+'СЕТ СН'!$F$6-'СЕТ СН'!$F$22</f>
        <v>1303.48125198</v>
      </c>
      <c r="C27" s="36">
        <f>SUMIFS(СВЦЭМ!$C$39:$C$782,СВЦЭМ!$A$39:$A$782,$A27,СВЦЭМ!$B$39:$B$782,C$11)+'СЕТ СН'!$F$12+СВЦЭМ!$D$10+'СЕТ СН'!$F$6-'СЕТ СН'!$F$22</f>
        <v>1335.65699425</v>
      </c>
      <c r="D27" s="36">
        <f>SUMIFS(СВЦЭМ!$C$39:$C$782,СВЦЭМ!$A$39:$A$782,$A27,СВЦЭМ!$B$39:$B$782,D$11)+'СЕТ СН'!$F$12+СВЦЭМ!$D$10+'СЕТ СН'!$F$6-'СЕТ СН'!$F$22</f>
        <v>1363.4007179499999</v>
      </c>
      <c r="E27" s="36">
        <f>SUMIFS(СВЦЭМ!$C$39:$C$782,СВЦЭМ!$A$39:$A$782,$A27,СВЦЭМ!$B$39:$B$782,E$11)+'СЕТ СН'!$F$12+СВЦЭМ!$D$10+'СЕТ СН'!$F$6-'СЕТ СН'!$F$22</f>
        <v>1361.1017312200001</v>
      </c>
      <c r="F27" s="36">
        <f>SUMIFS(СВЦЭМ!$C$39:$C$782,СВЦЭМ!$A$39:$A$782,$A27,СВЦЭМ!$B$39:$B$782,F$11)+'СЕТ СН'!$F$12+СВЦЭМ!$D$10+'СЕТ СН'!$F$6-'СЕТ СН'!$F$22</f>
        <v>1325.4674364</v>
      </c>
      <c r="G27" s="36">
        <f>SUMIFS(СВЦЭМ!$C$39:$C$782,СВЦЭМ!$A$39:$A$782,$A27,СВЦЭМ!$B$39:$B$782,G$11)+'СЕТ СН'!$F$12+СВЦЭМ!$D$10+'СЕТ СН'!$F$6-'СЕТ СН'!$F$22</f>
        <v>1332.3716579700001</v>
      </c>
      <c r="H27" s="36">
        <f>SUMIFS(СВЦЭМ!$C$39:$C$782,СВЦЭМ!$A$39:$A$782,$A27,СВЦЭМ!$B$39:$B$782,H$11)+'СЕТ СН'!$F$12+СВЦЭМ!$D$10+'СЕТ СН'!$F$6-'СЕТ СН'!$F$22</f>
        <v>1303.4152072900001</v>
      </c>
      <c r="I27" s="36">
        <f>SUMIFS(СВЦЭМ!$C$39:$C$782,СВЦЭМ!$A$39:$A$782,$A27,СВЦЭМ!$B$39:$B$782,I$11)+'СЕТ СН'!$F$12+СВЦЭМ!$D$10+'СЕТ СН'!$F$6-'СЕТ СН'!$F$22</f>
        <v>1311.77684686</v>
      </c>
      <c r="J27" s="36">
        <f>SUMIFS(СВЦЭМ!$C$39:$C$782,СВЦЭМ!$A$39:$A$782,$A27,СВЦЭМ!$B$39:$B$782,J$11)+'СЕТ СН'!$F$12+СВЦЭМ!$D$10+'СЕТ СН'!$F$6-'СЕТ СН'!$F$22</f>
        <v>1269.2841674600002</v>
      </c>
      <c r="K27" s="36">
        <f>SUMIFS(СВЦЭМ!$C$39:$C$782,СВЦЭМ!$A$39:$A$782,$A27,СВЦЭМ!$B$39:$B$782,K$11)+'СЕТ СН'!$F$12+СВЦЭМ!$D$10+'СЕТ СН'!$F$6-'СЕТ СН'!$F$22</f>
        <v>1263.80033101</v>
      </c>
      <c r="L27" s="36">
        <f>SUMIFS(СВЦЭМ!$C$39:$C$782,СВЦЭМ!$A$39:$A$782,$A27,СВЦЭМ!$B$39:$B$782,L$11)+'СЕТ СН'!$F$12+СВЦЭМ!$D$10+'СЕТ СН'!$F$6-'СЕТ СН'!$F$22</f>
        <v>1279.6772897400001</v>
      </c>
      <c r="M27" s="36">
        <f>SUMIFS(СВЦЭМ!$C$39:$C$782,СВЦЭМ!$A$39:$A$782,$A27,СВЦЭМ!$B$39:$B$782,M$11)+'СЕТ СН'!$F$12+СВЦЭМ!$D$10+'СЕТ СН'!$F$6-'СЕТ СН'!$F$22</f>
        <v>1304.12507405</v>
      </c>
      <c r="N27" s="36">
        <f>SUMIFS(СВЦЭМ!$C$39:$C$782,СВЦЭМ!$A$39:$A$782,$A27,СВЦЭМ!$B$39:$B$782,N$11)+'СЕТ СН'!$F$12+СВЦЭМ!$D$10+'СЕТ СН'!$F$6-'СЕТ СН'!$F$22</f>
        <v>1303.50067612</v>
      </c>
      <c r="O27" s="36">
        <f>SUMIFS(СВЦЭМ!$C$39:$C$782,СВЦЭМ!$A$39:$A$782,$A27,СВЦЭМ!$B$39:$B$782,O$11)+'СЕТ СН'!$F$12+СВЦЭМ!$D$10+'СЕТ СН'!$F$6-'СЕТ СН'!$F$22</f>
        <v>1316.3538664100001</v>
      </c>
      <c r="P27" s="36">
        <f>SUMIFS(СВЦЭМ!$C$39:$C$782,СВЦЭМ!$A$39:$A$782,$A27,СВЦЭМ!$B$39:$B$782,P$11)+'СЕТ СН'!$F$12+СВЦЭМ!$D$10+'СЕТ СН'!$F$6-'СЕТ СН'!$F$22</f>
        <v>1332.3197466000001</v>
      </c>
      <c r="Q27" s="36">
        <f>SUMIFS(СВЦЭМ!$C$39:$C$782,СВЦЭМ!$A$39:$A$782,$A27,СВЦЭМ!$B$39:$B$782,Q$11)+'СЕТ СН'!$F$12+СВЦЭМ!$D$10+'СЕТ СН'!$F$6-'СЕТ СН'!$F$22</f>
        <v>1304.5224824700001</v>
      </c>
      <c r="R27" s="36">
        <f>SUMIFS(СВЦЭМ!$C$39:$C$782,СВЦЭМ!$A$39:$A$782,$A27,СВЦЭМ!$B$39:$B$782,R$11)+'СЕТ СН'!$F$12+СВЦЭМ!$D$10+'СЕТ СН'!$F$6-'СЕТ СН'!$F$22</f>
        <v>1294.30835923</v>
      </c>
      <c r="S27" s="36">
        <f>SUMIFS(СВЦЭМ!$C$39:$C$782,СВЦЭМ!$A$39:$A$782,$A27,СВЦЭМ!$B$39:$B$782,S$11)+'СЕТ СН'!$F$12+СВЦЭМ!$D$10+'СЕТ СН'!$F$6-'СЕТ СН'!$F$22</f>
        <v>1250.2439824800001</v>
      </c>
      <c r="T27" s="36">
        <f>SUMIFS(СВЦЭМ!$C$39:$C$782,СВЦЭМ!$A$39:$A$782,$A27,СВЦЭМ!$B$39:$B$782,T$11)+'СЕТ СН'!$F$12+СВЦЭМ!$D$10+'СЕТ СН'!$F$6-'СЕТ СН'!$F$22</f>
        <v>1226.6443622700001</v>
      </c>
      <c r="U27" s="36">
        <f>SUMIFS(СВЦЭМ!$C$39:$C$782,СВЦЭМ!$A$39:$A$782,$A27,СВЦЭМ!$B$39:$B$782,U$11)+'СЕТ СН'!$F$12+СВЦЭМ!$D$10+'СЕТ СН'!$F$6-'СЕТ СН'!$F$22</f>
        <v>1241.78745551</v>
      </c>
      <c r="V27" s="36">
        <f>SUMIFS(СВЦЭМ!$C$39:$C$782,СВЦЭМ!$A$39:$A$782,$A27,СВЦЭМ!$B$39:$B$782,V$11)+'СЕТ СН'!$F$12+СВЦЭМ!$D$10+'СЕТ СН'!$F$6-'СЕТ СН'!$F$22</f>
        <v>1281.07533943</v>
      </c>
      <c r="W27" s="36">
        <f>SUMIFS(СВЦЭМ!$C$39:$C$782,СВЦЭМ!$A$39:$A$782,$A27,СВЦЭМ!$B$39:$B$782,W$11)+'СЕТ СН'!$F$12+СВЦЭМ!$D$10+'СЕТ СН'!$F$6-'СЕТ СН'!$F$22</f>
        <v>1264.73675847</v>
      </c>
      <c r="X27" s="36">
        <f>SUMIFS(СВЦЭМ!$C$39:$C$782,СВЦЭМ!$A$39:$A$782,$A27,СВЦЭМ!$B$39:$B$782,X$11)+'СЕТ СН'!$F$12+СВЦЭМ!$D$10+'СЕТ СН'!$F$6-'СЕТ СН'!$F$22</f>
        <v>1301.2765405800001</v>
      </c>
      <c r="Y27" s="36">
        <f>SUMIFS(СВЦЭМ!$C$39:$C$782,СВЦЭМ!$A$39:$A$782,$A27,СВЦЭМ!$B$39:$B$782,Y$11)+'СЕТ СН'!$F$12+СВЦЭМ!$D$10+'СЕТ СН'!$F$6-'СЕТ СН'!$F$22</f>
        <v>1353.73824745</v>
      </c>
    </row>
    <row r="28" spans="1:25" ht="15.75" x14ac:dyDescent="0.2">
      <c r="A28" s="35">
        <f t="shared" si="0"/>
        <v>44882</v>
      </c>
      <c r="B28" s="36">
        <f>SUMIFS(СВЦЭМ!$C$39:$C$782,СВЦЭМ!$A$39:$A$782,$A28,СВЦЭМ!$B$39:$B$782,B$11)+'СЕТ СН'!$F$12+СВЦЭМ!$D$10+'СЕТ СН'!$F$6-'СЕТ СН'!$F$22</f>
        <v>1284.8677846099999</v>
      </c>
      <c r="C28" s="36">
        <f>SUMIFS(СВЦЭМ!$C$39:$C$782,СВЦЭМ!$A$39:$A$782,$A28,СВЦЭМ!$B$39:$B$782,C$11)+'СЕТ СН'!$F$12+СВЦЭМ!$D$10+'СЕТ СН'!$F$6-'СЕТ СН'!$F$22</f>
        <v>1309.88322877</v>
      </c>
      <c r="D28" s="36">
        <f>SUMIFS(СВЦЭМ!$C$39:$C$782,СВЦЭМ!$A$39:$A$782,$A28,СВЦЭМ!$B$39:$B$782,D$11)+'СЕТ СН'!$F$12+СВЦЭМ!$D$10+'СЕТ СН'!$F$6-'СЕТ СН'!$F$22</f>
        <v>1339.0817911300001</v>
      </c>
      <c r="E28" s="36">
        <f>SUMIFS(СВЦЭМ!$C$39:$C$782,СВЦЭМ!$A$39:$A$782,$A28,СВЦЭМ!$B$39:$B$782,E$11)+'СЕТ СН'!$F$12+СВЦЭМ!$D$10+'СЕТ СН'!$F$6-'СЕТ СН'!$F$22</f>
        <v>1332.90170986</v>
      </c>
      <c r="F28" s="36">
        <f>SUMIFS(СВЦЭМ!$C$39:$C$782,СВЦЭМ!$A$39:$A$782,$A28,СВЦЭМ!$B$39:$B$782,F$11)+'СЕТ СН'!$F$12+СВЦЭМ!$D$10+'СЕТ СН'!$F$6-'СЕТ СН'!$F$22</f>
        <v>1331.9432441599999</v>
      </c>
      <c r="G28" s="36">
        <f>SUMIFS(СВЦЭМ!$C$39:$C$782,СВЦЭМ!$A$39:$A$782,$A28,СВЦЭМ!$B$39:$B$782,G$11)+'СЕТ СН'!$F$12+СВЦЭМ!$D$10+'СЕТ СН'!$F$6-'СЕТ СН'!$F$22</f>
        <v>1339.5936366000001</v>
      </c>
      <c r="H28" s="36">
        <f>SUMIFS(СВЦЭМ!$C$39:$C$782,СВЦЭМ!$A$39:$A$782,$A28,СВЦЭМ!$B$39:$B$782,H$11)+'СЕТ СН'!$F$12+СВЦЭМ!$D$10+'СЕТ СН'!$F$6-'СЕТ СН'!$F$22</f>
        <v>1274.9681019300001</v>
      </c>
      <c r="I28" s="36">
        <f>SUMIFS(СВЦЭМ!$C$39:$C$782,СВЦЭМ!$A$39:$A$782,$A28,СВЦЭМ!$B$39:$B$782,I$11)+'СЕТ СН'!$F$12+СВЦЭМ!$D$10+'СЕТ СН'!$F$6-'СЕТ СН'!$F$22</f>
        <v>1214.20618145</v>
      </c>
      <c r="J28" s="36">
        <f>SUMIFS(СВЦЭМ!$C$39:$C$782,СВЦЭМ!$A$39:$A$782,$A28,СВЦЭМ!$B$39:$B$782,J$11)+'СЕТ СН'!$F$12+СВЦЭМ!$D$10+'СЕТ СН'!$F$6-'СЕТ СН'!$F$22</f>
        <v>1228.3553122400001</v>
      </c>
      <c r="K28" s="36">
        <f>SUMIFS(СВЦЭМ!$C$39:$C$782,СВЦЭМ!$A$39:$A$782,$A28,СВЦЭМ!$B$39:$B$782,K$11)+'СЕТ СН'!$F$12+СВЦЭМ!$D$10+'СЕТ СН'!$F$6-'СЕТ СН'!$F$22</f>
        <v>1236.5574649499999</v>
      </c>
      <c r="L28" s="36">
        <f>SUMIFS(СВЦЭМ!$C$39:$C$782,СВЦЭМ!$A$39:$A$782,$A28,СВЦЭМ!$B$39:$B$782,L$11)+'СЕТ СН'!$F$12+СВЦЭМ!$D$10+'СЕТ СН'!$F$6-'СЕТ СН'!$F$22</f>
        <v>1242.5300552900001</v>
      </c>
      <c r="M28" s="36">
        <f>SUMIFS(СВЦЭМ!$C$39:$C$782,СВЦЭМ!$A$39:$A$782,$A28,СВЦЭМ!$B$39:$B$782,M$11)+'СЕТ СН'!$F$12+СВЦЭМ!$D$10+'СЕТ СН'!$F$6-'СЕТ СН'!$F$22</f>
        <v>1269.4386749499999</v>
      </c>
      <c r="N28" s="36">
        <f>SUMIFS(СВЦЭМ!$C$39:$C$782,СВЦЭМ!$A$39:$A$782,$A28,СВЦЭМ!$B$39:$B$782,N$11)+'СЕТ СН'!$F$12+СВЦЭМ!$D$10+'СЕТ СН'!$F$6-'СЕТ СН'!$F$22</f>
        <v>1255.4172461200001</v>
      </c>
      <c r="O28" s="36">
        <f>SUMIFS(СВЦЭМ!$C$39:$C$782,СВЦЭМ!$A$39:$A$782,$A28,СВЦЭМ!$B$39:$B$782,O$11)+'СЕТ СН'!$F$12+СВЦЭМ!$D$10+'СЕТ СН'!$F$6-'СЕТ СН'!$F$22</f>
        <v>1284.5437162600001</v>
      </c>
      <c r="P28" s="36">
        <f>SUMIFS(СВЦЭМ!$C$39:$C$782,СВЦЭМ!$A$39:$A$782,$A28,СВЦЭМ!$B$39:$B$782,P$11)+'СЕТ СН'!$F$12+СВЦЭМ!$D$10+'СЕТ СН'!$F$6-'СЕТ СН'!$F$22</f>
        <v>1292.40896694</v>
      </c>
      <c r="Q28" s="36">
        <f>SUMIFS(СВЦЭМ!$C$39:$C$782,СВЦЭМ!$A$39:$A$782,$A28,СВЦЭМ!$B$39:$B$782,Q$11)+'СЕТ СН'!$F$12+СВЦЭМ!$D$10+'СЕТ СН'!$F$6-'СЕТ СН'!$F$22</f>
        <v>1277.2447899700001</v>
      </c>
      <c r="R28" s="36">
        <f>SUMIFS(СВЦЭМ!$C$39:$C$782,СВЦЭМ!$A$39:$A$782,$A28,СВЦЭМ!$B$39:$B$782,R$11)+'СЕТ СН'!$F$12+СВЦЭМ!$D$10+'СЕТ СН'!$F$6-'СЕТ СН'!$F$22</f>
        <v>1255.58788252</v>
      </c>
      <c r="S28" s="36">
        <f>SUMIFS(СВЦЭМ!$C$39:$C$782,СВЦЭМ!$A$39:$A$782,$A28,СВЦЭМ!$B$39:$B$782,S$11)+'СЕТ СН'!$F$12+СВЦЭМ!$D$10+'СЕТ СН'!$F$6-'СЕТ СН'!$F$22</f>
        <v>1240.80109324</v>
      </c>
      <c r="T28" s="36">
        <f>SUMIFS(СВЦЭМ!$C$39:$C$782,СВЦЭМ!$A$39:$A$782,$A28,СВЦЭМ!$B$39:$B$782,T$11)+'СЕТ СН'!$F$12+СВЦЭМ!$D$10+'СЕТ СН'!$F$6-'СЕТ СН'!$F$22</f>
        <v>1196.9252591700001</v>
      </c>
      <c r="U28" s="36">
        <f>SUMIFS(СВЦЭМ!$C$39:$C$782,СВЦЭМ!$A$39:$A$782,$A28,СВЦЭМ!$B$39:$B$782,U$11)+'СЕТ СН'!$F$12+СВЦЭМ!$D$10+'СЕТ СН'!$F$6-'СЕТ СН'!$F$22</f>
        <v>1210.5132207000001</v>
      </c>
      <c r="V28" s="36">
        <f>SUMIFS(СВЦЭМ!$C$39:$C$782,СВЦЭМ!$A$39:$A$782,$A28,СВЦЭМ!$B$39:$B$782,V$11)+'СЕТ СН'!$F$12+СВЦЭМ!$D$10+'СЕТ СН'!$F$6-'СЕТ СН'!$F$22</f>
        <v>1233.1156623700001</v>
      </c>
      <c r="W28" s="36">
        <f>SUMIFS(СВЦЭМ!$C$39:$C$782,СВЦЭМ!$A$39:$A$782,$A28,СВЦЭМ!$B$39:$B$782,W$11)+'СЕТ СН'!$F$12+СВЦЭМ!$D$10+'СЕТ СН'!$F$6-'СЕТ СН'!$F$22</f>
        <v>1240.0041225100001</v>
      </c>
      <c r="X28" s="36">
        <f>SUMIFS(СВЦЭМ!$C$39:$C$782,СВЦЭМ!$A$39:$A$782,$A28,СВЦЭМ!$B$39:$B$782,X$11)+'СЕТ СН'!$F$12+СВЦЭМ!$D$10+'СЕТ СН'!$F$6-'СЕТ СН'!$F$22</f>
        <v>1262.59622773</v>
      </c>
      <c r="Y28" s="36">
        <f>SUMIFS(СВЦЭМ!$C$39:$C$782,СВЦЭМ!$A$39:$A$782,$A28,СВЦЭМ!$B$39:$B$782,Y$11)+'СЕТ СН'!$F$12+СВЦЭМ!$D$10+'СЕТ СН'!$F$6-'СЕТ СН'!$F$22</f>
        <v>1298.0234236200001</v>
      </c>
    </row>
    <row r="29" spans="1:25" ht="15.75" x14ac:dyDescent="0.2">
      <c r="A29" s="35">
        <f t="shared" si="0"/>
        <v>44883</v>
      </c>
      <c r="B29" s="36">
        <f>SUMIFS(СВЦЭМ!$C$39:$C$782,СВЦЭМ!$A$39:$A$782,$A29,СВЦЭМ!$B$39:$B$782,B$11)+'СЕТ СН'!$F$12+СВЦЭМ!$D$10+'СЕТ СН'!$F$6-'СЕТ СН'!$F$22</f>
        <v>1289.67084185</v>
      </c>
      <c r="C29" s="36">
        <f>SUMIFS(СВЦЭМ!$C$39:$C$782,СВЦЭМ!$A$39:$A$782,$A29,СВЦЭМ!$B$39:$B$782,C$11)+'СЕТ СН'!$F$12+СВЦЭМ!$D$10+'СЕТ СН'!$F$6-'СЕТ СН'!$F$22</f>
        <v>1324.5563044</v>
      </c>
      <c r="D29" s="36">
        <f>SUMIFS(СВЦЭМ!$C$39:$C$782,СВЦЭМ!$A$39:$A$782,$A29,СВЦЭМ!$B$39:$B$782,D$11)+'СЕТ СН'!$F$12+СВЦЭМ!$D$10+'СЕТ СН'!$F$6-'СЕТ СН'!$F$22</f>
        <v>1335.3090693000001</v>
      </c>
      <c r="E29" s="36">
        <f>SUMIFS(СВЦЭМ!$C$39:$C$782,СВЦЭМ!$A$39:$A$782,$A29,СВЦЭМ!$B$39:$B$782,E$11)+'СЕТ СН'!$F$12+СВЦЭМ!$D$10+'СЕТ СН'!$F$6-'СЕТ СН'!$F$22</f>
        <v>1339.9589420100001</v>
      </c>
      <c r="F29" s="36">
        <f>SUMIFS(СВЦЭМ!$C$39:$C$782,СВЦЭМ!$A$39:$A$782,$A29,СВЦЭМ!$B$39:$B$782,F$11)+'СЕТ СН'!$F$12+СВЦЭМ!$D$10+'СЕТ СН'!$F$6-'СЕТ СН'!$F$22</f>
        <v>1358.5587814200001</v>
      </c>
      <c r="G29" s="36">
        <f>SUMIFS(СВЦЭМ!$C$39:$C$782,СВЦЭМ!$A$39:$A$782,$A29,СВЦЭМ!$B$39:$B$782,G$11)+'СЕТ СН'!$F$12+СВЦЭМ!$D$10+'СЕТ СН'!$F$6-'СЕТ СН'!$F$22</f>
        <v>1348.1429830300001</v>
      </c>
      <c r="H29" s="36">
        <f>SUMIFS(СВЦЭМ!$C$39:$C$782,СВЦЭМ!$A$39:$A$782,$A29,СВЦЭМ!$B$39:$B$782,H$11)+'СЕТ СН'!$F$12+СВЦЭМ!$D$10+'СЕТ СН'!$F$6-'СЕТ СН'!$F$22</f>
        <v>1310.4390557900001</v>
      </c>
      <c r="I29" s="36">
        <f>SUMIFS(СВЦЭМ!$C$39:$C$782,СВЦЭМ!$A$39:$A$782,$A29,СВЦЭМ!$B$39:$B$782,I$11)+'СЕТ СН'!$F$12+СВЦЭМ!$D$10+'СЕТ СН'!$F$6-'СЕТ СН'!$F$22</f>
        <v>1294.13747659</v>
      </c>
      <c r="J29" s="36">
        <f>SUMIFS(СВЦЭМ!$C$39:$C$782,СВЦЭМ!$A$39:$A$782,$A29,СВЦЭМ!$B$39:$B$782,J$11)+'СЕТ СН'!$F$12+СВЦЭМ!$D$10+'СЕТ СН'!$F$6-'СЕТ СН'!$F$22</f>
        <v>1252.33356951</v>
      </c>
      <c r="K29" s="36">
        <f>SUMIFS(СВЦЭМ!$C$39:$C$782,СВЦЭМ!$A$39:$A$782,$A29,СВЦЭМ!$B$39:$B$782,K$11)+'СЕТ СН'!$F$12+СВЦЭМ!$D$10+'СЕТ СН'!$F$6-'СЕТ СН'!$F$22</f>
        <v>1239.4204594600001</v>
      </c>
      <c r="L29" s="36">
        <f>SUMIFS(СВЦЭМ!$C$39:$C$782,СВЦЭМ!$A$39:$A$782,$A29,СВЦЭМ!$B$39:$B$782,L$11)+'СЕТ СН'!$F$12+СВЦЭМ!$D$10+'СЕТ СН'!$F$6-'СЕТ СН'!$F$22</f>
        <v>1240.3920124799999</v>
      </c>
      <c r="M29" s="36">
        <f>SUMIFS(СВЦЭМ!$C$39:$C$782,СВЦЭМ!$A$39:$A$782,$A29,СВЦЭМ!$B$39:$B$782,M$11)+'СЕТ СН'!$F$12+СВЦЭМ!$D$10+'СЕТ СН'!$F$6-'СЕТ СН'!$F$22</f>
        <v>1268.0035117</v>
      </c>
      <c r="N29" s="36">
        <f>SUMIFS(СВЦЭМ!$C$39:$C$782,СВЦЭМ!$A$39:$A$782,$A29,СВЦЭМ!$B$39:$B$782,N$11)+'СЕТ СН'!$F$12+СВЦЭМ!$D$10+'СЕТ СН'!$F$6-'СЕТ СН'!$F$22</f>
        <v>1292.2862493100001</v>
      </c>
      <c r="O29" s="36">
        <f>SUMIFS(СВЦЭМ!$C$39:$C$782,СВЦЭМ!$A$39:$A$782,$A29,СВЦЭМ!$B$39:$B$782,O$11)+'СЕТ СН'!$F$12+СВЦЭМ!$D$10+'СЕТ СН'!$F$6-'СЕТ СН'!$F$22</f>
        <v>1282.32098408</v>
      </c>
      <c r="P29" s="36">
        <f>SUMIFS(СВЦЭМ!$C$39:$C$782,СВЦЭМ!$A$39:$A$782,$A29,СВЦЭМ!$B$39:$B$782,P$11)+'СЕТ СН'!$F$12+СВЦЭМ!$D$10+'СЕТ СН'!$F$6-'СЕТ СН'!$F$22</f>
        <v>1285.84306771</v>
      </c>
      <c r="Q29" s="36">
        <f>SUMIFS(СВЦЭМ!$C$39:$C$782,СВЦЭМ!$A$39:$A$782,$A29,СВЦЭМ!$B$39:$B$782,Q$11)+'СЕТ СН'!$F$12+СВЦЭМ!$D$10+'СЕТ СН'!$F$6-'СЕТ СН'!$F$22</f>
        <v>1301.2006559700001</v>
      </c>
      <c r="R29" s="36">
        <f>SUMIFS(СВЦЭМ!$C$39:$C$782,СВЦЭМ!$A$39:$A$782,$A29,СВЦЭМ!$B$39:$B$782,R$11)+'СЕТ СН'!$F$12+СВЦЭМ!$D$10+'СЕТ СН'!$F$6-'СЕТ СН'!$F$22</f>
        <v>1292.48295052</v>
      </c>
      <c r="S29" s="36">
        <f>SUMIFS(СВЦЭМ!$C$39:$C$782,СВЦЭМ!$A$39:$A$782,$A29,СВЦЭМ!$B$39:$B$782,S$11)+'СЕТ СН'!$F$12+СВЦЭМ!$D$10+'СЕТ СН'!$F$6-'СЕТ СН'!$F$22</f>
        <v>1280.72155976</v>
      </c>
      <c r="T29" s="36">
        <f>SUMIFS(СВЦЭМ!$C$39:$C$782,СВЦЭМ!$A$39:$A$782,$A29,СВЦЭМ!$B$39:$B$782,T$11)+'СЕТ СН'!$F$12+СВЦЭМ!$D$10+'СЕТ СН'!$F$6-'СЕТ СН'!$F$22</f>
        <v>1227.8167482599999</v>
      </c>
      <c r="U29" s="36">
        <f>SUMIFS(СВЦЭМ!$C$39:$C$782,СВЦЭМ!$A$39:$A$782,$A29,СВЦЭМ!$B$39:$B$782,U$11)+'СЕТ СН'!$F$12+СВЦЭМ!$D$10+'СЕТ СН'!$F$6-'СЕТ СН'!$F$22</f>
        <v>1226.3623930000001</v>
      </c>
      <c r="V29" s="36">
        <f>SUMIFS(СВЦЭМ!$C$39:$C$782,СВЦЭМ!$A$39:$A$782,$A29,СВЦЭМ!$B$39:$B$782,V$11)+'СЕТ СН'!$F$12+СВЦЭМ!$D$10+'СЕТ СН'!$F$6-'СЕТ СН'!$F$22</f>
        <v>1241.52380735</v>
      </c>
      <c r="W29" s="36">
        <f>SUMIFS(СВЦЭМ!$C$39:$C$782,СВЦЭМ!$A$39:$A$782,$A29,СВЦЭМ!$B$39:$B$782,W$11)+'СЕТ СН'!$F$12+СВЦЭМ!$D$10+'СЕТ СН'!$F$6-'СЕТ СН'!$F$22</f>
        <v>1259.2863898099999</v>
      </c>
      <c r="X29" s="36">
        <f>SUMIFS(СВЦЭМ!$C$39:$C$782,СВЦЭМ!$A$39:$A$782,$A29,СВЦЭМ!$B$39:$B$782,X$11)+'СЕТ СН'!$F$12+СВЦЭМ!$D$10+'СЕТ СН'!$F$6-'СЕТ СН'!$F$22</f>
        <v>1273.45257434</v>
      </c>
      <c r="Y29" s="36">
        <f>SUMIFS(СВЦЭМ!$C$39:$C$782,СВЦЭМ!$A$39:$A$782,$A29,СВЦЭМ!$B$39:$B$782,Y$11)+'СЕТ СН'!$F$12+СВЦЭМ!$D$10+'СЕТ СН'!$F$6-'СЕТ СН'!$F$22</f>
        <v>1285.82596756</v>
      </c>
    </row>
    <row r="30" spans="1:25" ht="15.75" x14ac:dyDescent="0.2">
      <c r="A30" s="35">
        <f t="shared" si="0"/>
        <v>44884</v>
      </c>
      <c r="B30" s="36">
        <f>SUMIFS(СВЦЭМ!$C$39:$C$782,СВЦЭМ!$A$39:$A$782,$A30,СВЦЭМ!$B$39:$B$782,B$11)+'СЕТ СН'!$F$12+СВЦЭМ!$D$10+'СЕТ СН'!$F$6-'СЕТ СН'!$F$22</f>
        <v>1334.89299579</v>
      </c>
      <c r="C30" s="36">
        <f>SUMIFS(СВЦЭМ!$C$39:$C$782,СВЦЭМ!$A$39:$A$782,$A30,СВЦЭМ!$B$39:$B$782,C$11)+'СЕТ СН'!$F$12+СВЦЭМ!$D$10+'СЕТ СН'!$F$6-'СЕТ СН'!$F$22</f>
        <v>1364.4042985900001</v>
      </c>
      <c r="D30" s="36">
        <f>SUMIFS(СВЦЭМ!$C$39:$C$782,СВЦЭМ!$A$39:$A$782,$A30,СВЦЭМ!$B$39:$B$782,D$11)+'СЕТ СН'!$F$12+СВЦЭМ!$D$10+'СЕТ СН'!$F$6-'СЕТ СН'!$F$22</f>
        <v>1386.87914705</v>
      </c>
      <c r="E30" s="36">
        <f>SUMIFS(СВЦЭМ!$C$39:$C$782,СВЦЭМ!$A$39:$A$782,$A30,СВЦЭМ!$B$39:$B$782,E$11)+'СЕТ СН'!$F$12+СВЦЭМ!$D$10+'СЕТ СН'!$F$6-'СЕТ СН'!$F$22</f>
        <v>1392.4582718300001</v>
      </c>
      <c r="F30" s="36">
        <f>SUMIFS(СВЦЭМ!$C$39:$C$782,СВЦЭМ!$A$39:$A$782,$A30,СВЦЭМ!$B$39:$B$782,F$11)+'СЕТ СН'!$F$12+СВЦЭМ!$D$10+'СЕТ СН'!$F$6-'СЕТ СН'!$F$22</f>
        <v>1416.73469572</v>
      </c>
      <c r="G30" s="36">
        <f>SUMIFS(СВЦЭМ!$C$39:$C$782,СВЦЭМ!$A$39:$A$782,$A30,СВЦЭМ!$B$39:$B$782,G$11)+'СЕТ СН'!$F$12+СВЦЭМ!$D$10+'СЕТ СН'!$F$6-'СЕТ СН'!$F$22</f>
        <v>1308.68849464</v>
      </c>
      <c r="H30" s="36">
        <f>SUMIFS(СВЦЭМ!$C$39:$C$782,СВЦЭМ!$A$39:$A$782,$A30,СВЦЭМ!$B$39:$B$782,H$11)+'СЕТ СН'!$F$12+СВЦЭМ!$D$10+'СЕТ СН'!$F$6-'СЕТ СН'!$F$22</f>
        <v>1259.1253937900001</v>
      </c>
      <c r="I30" s="36">
        <f>SUMIFS(СВЦЭМ!$C$39:$C$782,СВЦЭМ!$A$39:$A$782,$A30,СВЦЭМ!$B$39:$B$782,I$11)+'СЕТ СН'!$F$12+СВЦЭМ!$D$10+'СЕТ СН'!$F$6-'СЕТ СН'!$F$22</f>
        <v>1262.00399019</v>
      </c>
      <c r="J30" s="36">
        <f>SUMIFS(СВЦЭМ!$C$39:$C$782,СВЦЭМ!$A$39:$A$782,$A30,СВЦЭМ!$B$39:$B$782,J$11)+'СЕТ СН'!$F$12+СВЦЭМ!$D$10+'СЕТ СН'!$F$6-'СЕТ СН'!$F$22</f>
        <v>1135.32862004</v>
      </c>
      <c r="K30" s="36">
        <f>SUMIFS(СВЦЭМ!$C$39:$C$782,СВЦЭМ!$A$39:$A$782,$A30,СВЦЭМ!$B$39:$B$782,K$11)+'СЕТ СН'!$F$12+СВЦЭМ!$D$10+'СЕТ СН'!$F$6-'СЕТ СН'!$F$22</f>
        <v>1101.8830586200002</v>
      </c>
      <c r="L30" s="36">
        <f>SUMIFS(СВЦЭМ!$C$39:$C$782,СВЦЭМ!$A$39:$A$782,$A30,СВЦЭМ!$B$39:$B$782,L$11)+'СЕТ СН'!$F$12+СВЦЭМ!$D$10+'СЕТ СН'!$F$6-'СЕТ СН'!$F$22</f>
        <v>1094.3962880900001</v>
      </c>
      <c r="M30" s="36">
        <f>SUMIFS(СВЦЭМ!$C$39:$C$782,СВЦЭМ!$A$39:$A$782,$A30,СВЦЭМ!$B$39:$B$782,M$11)+'СЕТ СН'!$F$12+СВЦЭМ!$D$10+'СЕТ СН'!$F$6-'СЕТ СН'!$F$22</f>
        <v>1169.93616694</v>
      </c>
      <c r="N30" s="36">
        <f>SUMIFS(СВЦЭМ!$C$39:$C$782,СВЦЭМ!$A$39:$A$782,$A30,СВЦЭМ!$B$39:$B$782,N$11)+'СЕТ СН'!$F$12+СВЦЭМ!$D$10+'СЕТ СН'!$F$6-'СЕТ СН'!$F$22</f>
        <v>1258.08051258</v>
      </c>
      <c r="O30" s="36">
        <f>SUMIFS(СВЦЭМ!$C$39:$C$782,СВЦЭМ!$A$39:$A$782,$A30,СВЦЭМ!$B$39:$B$782,O$11)+'СЕТ СН'!$F$12+СВЦЭМ!$D$10+'СЕТ СН'!$F$6-'СЕТ СН'!$F$22</f>
        <v>1248.3818848200001</v>
      </c>
      <c r="P30" s="36">
        <f>SUMIFS(СВЦЭМ!$C$39:$C$782,СВЦЭМ!$A$39:$A$782,$A30,СВЦЭМ!$B$39:$B$782,P$11)+'СЕТ СН'!$F$12+СВЦЭМ!$D$10+'СЕТ СН'!$F$6-'СЕТ СН'!$F$22</f>
        <v>1256.9996021900001</v>
      </c>
      <c r="Q30" s="36">
        <f>SUMIFS(СВЦЭМ!$C$39:$C$782,СВЦЭМ!$A$39:$A$782,$A30,СВЦЭМ!$B$39:$B$782,Q$11)+'СЕТ СН'!$F$12+СВЦЭМ!$D$10+'СЕТ СН'!$F$6-'СЕТ СН'!$F$22</f>
        <v>1261.95375868</v>
      </c>
      <c r="R30" s="36">
        <f>SUMIFS(СВЦЭМ!$C$39:$C$782,СВЦЭМ!$A$39:$A$782,$A30,СВЦЭМ!$B$39:$B$782,R$11)+'СЕТ СН'!$F$12+СВЦЭМ!$D$10+'СЕТ СН'!$F$6-'СЕТ СН'!$F$22</f>
        <v>1188.62783111</v>
      </c>
      <c r="S30" s="36">
        <f>SUMIFS(СВЦЭМ!$C$39:$C$782,СВЦЭМ!$A$39:$A$782,$A30,СВЦЭМ!$B$39:$B$782,S$11)+'СЕТ СН'!$F$12+СВЦЭМ!$D$10+'СЕТ СН'!$F$6-'СЕТ СН'!$F$22</f>
        <v>1127.7138554500002</v>
      </c>
      <c r="T30" s="36">
        <f>SUMIFS(СВЦЭМ!$C$39:$C$782,СВЦЭМ!$A$39:$A$782,$A30,СВЦЭМ!$B$39:$B$782,T$11)+'СЕТ СН'!$F$12+СВЦЭМ!$D$10+'СЕТ СН'!$F$6-'СЕТ СН'!$F$22</f>
        <v>1032.84719928</v>
      </c>
      <c r="U30" s="36">
        <f>SUMIFS(СВЦЭМ!$C$39:$C$782,СВЦЭМ!$A$39:$A$782,$A30,СВЦЭМ!$B$39:$B$782,U$11)+'СЕТ СН'!$F$12+СВЦЭМ!$D$10+'СЕТ СН'!$F$6-'СЕТ СН'!$F$22</f>
        <v>1032.54580822</v>
      </c>
      <c r="V30" s="36">
        <f>SUMIFS(СВЦЭМ!$C$39:$C$782,СВЦЭМ!$A$39:$A$782,$A30,СВЦЭМ!$B$39:$B$782,V$11)+'СЕТ СН'!$F$12+СВЦЭМ!$D$10+'СЕТ СН'!$F$6-'СЕТ СН'!$F$22</f>
        <v>1049.1508423900002</v>
      </c>
      <c r="W30" s="36">
        <f>SUMIFS(СВЦЭМ!$C$39:$C$782,СВЦЭМ!$A$39:$A$782,$A30,СВЦЭМ!$B$39:$B$782,W$11)+'СЕТ СН'!$F$12+СВЦЭМ!$D$10+'СЕТ СН'!$F$6-'СЕТ СН'!$F$22</f>
        <v>1062.4636212500002</v>
      </c>
      <c r="X30" s="36">
        <f>SUMIFS(СВЦЭМ!$C$39:$C$782,СВЦЭМ!$A$39:$A$782,$A30,СВЦЭМ!$B$39:$B$782,X$11)+'СЕТ СН'!$F$12+СВЦЭМ!$D$10+'СЕТ СН'!$F$6-'СЕТ СН'!$F$22</f>
        <v>1065.34152823</v>
      </c>
      <c r="Y30" s="36">
        <f>SUMIFS(СВЦЭМ!$C$39:$C$782,СВЦЭМ!$A$39:$A$782,$A30,СВЦЭМ!$B$39:$B$782,Y$11)+'СЕТ СН'!$F$12+СВЦЭМ!$D$10+'СЕТ СН'!$F$6-'СЕТ СН'!$F$22</f>
        <v>1069.4361994300002</v>
      </c>
    </row>
    <row r="31" spans="1:25" ht="15.75" x14ac:dyDescent="0.2">
      <c r="A31" s="35">
        <f t="shared" si="0"/>
        <v>44885</v>
      </c>
      <c r="B31" s="36">
        <f>SUMIFS(СВЦЭМ!$C$39:$C$782,СВЦЭМ!$A$39:$A$782,$A31,СВЦЭМ!$B$39:$B$782,B$11)+'СЕТ СН'!$F$12+СВЦЭМ!$D$10+'СЕТ СН'!$F$6-'СЕТ СН'!$F$22</f>
        <v>1338.88736606</v>
      </c>
      <c r="C31" s="36">
        <f>SUMIFS(СВЦЭМ!$C$39:$C$782,СВЦЭМ!$A$39:$A$782,$A31,СВЦЭМ!$B$39:$B$782,C$11)+'СЕТ СН'!$F$12+СВЦЭМ!$D$10+'СЕТ СН'!$F$6-'СЕТ СН'!$F$22</f>
        <v>1380.78017974</v>
      </c>
      <c r="D31" s="36">
        <f>SUMIFS(СВЦЭМ!$C$39:$C$782,СВЦЭМ!$A$39:$A$782,$A31,СВЦЭМ!$B$39:$B$782,D$11)+'СЕТ СН'!$F$12+СВЦЭМ!$D$10+'СЕТ СН'!$F$6-'СЕТ СН'!$F$22</f>
        <v>1380.63034049</v>
      </c>
      <c r="E31" s="36">
        <f>SUMIFS(СВЦЭМ!$C$39:$C$782,СВЦЭМ!$A$39:$A$782,$A31,СВЦЭМ!$B$39:$B$782,E$11)+'СЕТ СН'!$F$12+СВЦЭМ!$D$10+'СЕТ СН'!$F$6-'СЕТ СН'!$F$22</f>
        <v>1372.25520499</v>
      </c>
      <c r="F31" s="36">
        <f>SUMIFS(СВЦЭМ!$C$39:$C$782,СВЦЭМ!$A$39:$A$782,$A31,СВЦЭМ!$B$39:$B$782,F$11)+'СЕТ СН'!$F$12+СВЦЭМ!$D$10+'СЕТ СН'!$F$6-'СЕТ СН'!$F$22</f>
        <v>1390.93055123</v>
      </c>
      <c r="G31" s="36">
        <f>SUMIFS(СВЦЭМ!$C$39:$C$782,СВЦЭМ!$A$39:$A$782,$A31,СВЦЭМ!$B$39:$B$782,G$11)+'СЕТ СН'!$F$12+СВЦЭМ!$D$10+'СЕТ СН'!$F$6-'СЕТ СН'!$F$22</f>
        <v>1387.78911948</v>
      </c>
      <c r="H31" s="36">
        <f>SUMIFS(СВЦЭМ!$C$39:$C$782,СВЦЭМ!$A$39:$A$782,$A31,СВЦЭМ!$B$39:$B$782,H$11)+'СЕТ СН'!$F$12+СВЦЭМ!$D$10+'СЕТ СН'!$F$6-'СЕТ СН'!$F$22</f>
        <v>1375.47235065</v>
      </c>
      <c r="I31" s="36">
        <f>SUMIFS(СВЦЭМ!$C$39:$C$782,СВЦЭМ!$A$39:$A$782,$A31,СВЦЭМ!$B$39:$B$782,I$11)+'СЕТ СН'!$F$12+СВЦЭМ!$D$10+'СЕТ СН'!$F$6-'СЕТ СН'!$F$22</f>
        <v>1395.5548283099999</v>
      </c>
      <c r="J31" s="36">
        <f>SUMIFS(СВЦЭМ!$C$39:$C$782,СВЦЭМ!$A$39:$A$782,$A31,СВЦЭМ!$B$39:$B$782,J$11)+'СЕТ СН'!$F$12+СВЦЭМ!$D$10+'СЕТ СН'!$F$6-'СЕТ СН'!$F$22</f>
        <v>1338.89791461</v>
      </c>
      <c r="K31" s="36">
        <f>SUMIFS(СВЦЭМ!$C$39:$C$782,СВЦЭМ!$A$39:$A$782,$A31,СВЦЭМ!$B$39:$B$782,K$11)+'СЕТ СН'!$F$12+СВЦЭМ!$D$10+'СЕТ СН'!$F$6-'СЕТ СН'!$F$22</f>
        <v>1289.9134492800001</v>
      </c>
      <c r="L31" s="36">
        <f>SUMIFS(СВЦЭМ!$C$39:$C$782,СВЦЭМ!$A$39:$A$782,$A31,СВЦЭМ!$B$39:$B$782,L$11)+'СЕТ СН'!$F$12+СВЦЭМ!$D$10+'СЕТ СН'!$F$6-'СЕТ СН'!$F$22</f>
        <v>1270.99514765</v>
      </c>
      <c r="M31" s="36">
        <f>SUMIFS(СВЦЭМ!$C$39:$C$782,СВЦЭМ!$A$39:$A$782,$A31,СВЦЭМ!$B$39:$B$782,M$11)+'СЕТ СН'!$F$12+СВЦЭМ!$D$10+'СЕТ СН'!$F$6-'СЕТ СН'!$F$22</f>
        <v>1294.18829764</v>
      </c>
      <c r="N31" s="36">
        <f>SUMIFS(СВЦЭМ!$C$39:$C$782,СВЦЭМ!$A$39:$A$782,$A31,СВЦЭМ!$B$39:$B$782,N$11)+'СЕТ СН'!$F$12+СВЦЭМ!$D$10+'СЕТ СН'!$F$6-'СЕТ СН'!$F$22</f>
        <v>1312.9519982700001</v>
      </c>
      <c r="O31" s="36">
        <f>SUMIFS(СВЦЭМ!$C$39:$C$782,СВЦЭМ!$A$39:$A$782,$A31,СВЦЭМ!$B$39:$B$782,O$11)+'СЕТ СН'!$F$12+СВЦЭМ!$D$10+'СЕТ СН'!$F$6-'СЕТ СН'!$F$22</f>
        <v>1301.9100893300001</v>
      </c>
      <c r="P31" s="36">
        <f>SUMIFS(СВЦЭМ!$C$39:$C$782,СВЦЭМ!$A$39:$A$782,$A31,СВЦЭМ!$B$39:$B$782,P$11)+'СЕТ СН'!$F$12+СВЦЭМ!$D$10+'СЕТ СН'!$F$6-'СЕТ СН'!$F$22</f>
        <v>1311.5940913100001</v>
      </c>
      <c r="Q31" s="36">
        <f>SUMIFS(СВЦЭМ!$C$39:$C$782,СВЦЭМ!$A$39:$A$782,$A31,СВЦЭМ!$B$39:$B$782,Q$11)+'СЕТ СН'!$F$12+СВЦЭМ!$D$10+'СЕТ СН'!$F$6-'СЕТ СН'!$F$22</f>
        <v>1320.1094579800001</v>
      </c>
      <c r="R31" s="36">
        <f>SUMIFS(СВЦЭМ!$C$39:$C$782,СВЦЭМ!$A$39:$A$782,$A31,СВЦЭМ!$B$39:$B$782,R$11)+'СЕТ СН'!$F$12+СВЦЭМ!$D$10+'СЕТ СН'!$F$6-'СЕТ СН'!$F$22</f>
        <v>1301.66253562</v>
      </c>
      <c r="S31" s="36">
        <f>SUMIFS(СВЦЭМ!$C$39:$C$782,СВЦЭМ!$A$39:$A$782,$A31,СВЦЭМ!$B$39:$B$782,S$11)+'СЕТ СН'!$F$12+СВЦЭМ!$D$10+'СЕТ СН'!$F$6-'СЕТ СН'!$F$22</f>
        <v>1298.15192194</v>
      </c>
      <c r="T31" s="36">
        <f>SUMIFS(СВЦЭМ!$C$39:$C$782,СВЦЭМ!$A$39:$A$782,$A31,СВЦЭМ!$B$39:$B$782,T$11)+'СЕТ СН'!$F$12+СВЦЭМ!$D$10+'СЕТ СН'!$F$6-'СЕТ СН'!$F$22</f>
        <v>1234.5615795799999</v>
      </c>
      <c r="U31" s="36">
        <f>SUMIFS(СВЦЭМ!$C$39:$C$782,СВЦЭМ!$A$39:$A$782,$A31,СВЦЭМ!$B$39:$B$782,U$11)+'СЕТ СН'!$F$12+СВЦЭМ!$D$10+'СЕТ СН'!$F$6-'СЕТ СН'!$F$22</f>
        <v>1238.20171205</v>
      </c>
      <c r="V31" s="36">
        <f>SUMIFS(СВЦЭМ!$C$39:$C$782,СВЦЭМ!$A$39:$A$782,$A31,СВЦЭМ!$B$39:$B$782,V$11)+'СЕТ СН'!$F$12+СВЦЭМ!$D$10+'СЕТ СН'!$F$6-'СЕТ СН'!$F$22</f>
        <v>1258.3199838400001</v>
      </c>
      <c r="W31" s="36">
        <f>SUMIFS(СВЦЭМ!$C$39:$C$782,СВЦЭМ!$A$39:$A$782,$A31,СВЦЭМ!$B$39:$B$782,W$11)+'СЕТ СН'!$F$12+СВЦЭМ!$D$10+'СЕТ СН'!$F$6-'СЕТ СН'!$F$22</f>
        <v>1272.4313703400001</v>
      </c>
      <c r="X31" s="36">
        <f>SUMIFS(СВЦЭМ!$C$39:$C$782,СВЦЭМ!$A$39:$A$782,$A31,СВЦЭМ!$B$39:$B$782,X$11)+'СЕТ СН'!$F$12+СВЦЭМ!$D$10+'СЕТ СН'!$F$6-'СЕТ СН'!$F$22</f>
        <v>1291.72283625</v>
      </c>
      <c r="Y31" s="36">
        <f>SUMIFS(СВЦЭМ!$C$39:$C$782,СВЦЭМ!$A$39:$A$782,$A31,СВЦЭМ!$B$39:$B$782,Y$11)+'СЕТ СН'!$F$12+СВЦЭМ!$D$10+'СЕТ СН'!$F$6-'СЕТ СН'!$F$22</f>
        <v>1318.1554383800001</v>
      </c>
    </row>
    <row r="32" spans="1:25" ht="15.75" x14ac:dyDescent="0.2">
      <c r="A32" s="35">
        <f t="shared" si="0"/>
        <v>44886</v>
      </c>
      <c r="B32" s="36">
        <f>SUMIFS(СВЦЭМ!$C$39:$C$782,СВЦЭМ!$A$39:$A$782,$A32,СВЦЭМ!$B$39:$B$782,B$11)+'СЕТ СН'!$F$12+СВЦЭМ!$D$10+'СЕТ СН'!$F$6-'СЕТ СН'!$F$22</f>
        <v>1375.0765605000001</v>
      </c>
      <c r="C32" s="36">
        <f>SUMIFS(СВЦЭМ!$C$39:$C$782,СВЦЭМ!$A$39:$A$782,$A32,СВЦЭМ!$B$39:$B$782,C$11)+'СЕТ СН'!$F$12+СВЦЭМ!$D$10+'СЕТ СН'!$F$6-'СЕТ СН'!$F$22</f>
        <v>1397.7860021399999</v>
      </c>
      <c r="D32" s="36">
        <f>SUMIFS(СВЦЭМ!$C$39:$C$782,СВЦЭМ!$A$39:$A$782,$A32,СВЦЭМ!$B$39:$B$782,D$11)+'СЕТ СН'!$F$12+СВЦЭМ!$D$10+'СЕТ СН'!$F$6-'СЕТ СН'!$F$22</f>
        <v>1422.39360369</v>
      </c>
      <c r="E32" s="36">
        <f>SUMIFS(СВЦЭМ!$C$39:$C$782,СВЦЭМ!$A$39:$A$782,$A32,СВЦЭМ!$B$39:$B$782,E$11)+'СЕТ СН'!$F$12+СВЦЭМ!$D$10+'СЕТ СН'!$F$6-'СЕТ СН'!$F$22</f>
        <v>1425.5408709600001</v>
      </c>
      <c r="F32" s="36">
        <f>SUMIFS(СВЦЭМ!$C$39:$C$782,СВЦЭМ!$A$39:$A$782,$A32,СВЦЭМ!$B$39:$B$782,F$11)+'СЕТ СН'!$F$12+СВЦЭМ!$D$10+'СЕТ СН'!$F$6-'СЕТ СН'!$F$22</f>
        <v>1444.4752690300002</v>
      </c>
      <c r="G32" s="36">
        <f>SUMIFS(СВЦЭМ!$C$39:$C$782,СВЦЭМ!$A$39:$A$782,$A32,СВЦЭМ!$B$39:$B$782,G$11)+'СЕТ СН'!$F$12+СВЦЭМ!$D$10+'СЕТ СН'!$F$6-'СЕТ СН'!$F$22</f>
        <v>1431.9351983700001</v>
      </c>
      <c r="H32" s="36">
        <f>SUMIFS(СВЦЭМ!$C$39:$C$782,СВЦЭМ!$A$39:$A$782,$A32,СВЦЭМ!$B$39:$B$782,H$11)+'СЕТ СН'!$F$12+СВЦЭМ!$D$10+'СЕТ СН'!$F$6-'СЕТ СН'!$F$22</f>
        <v>1371.28007624</v>
      </c>
      <c r="I32" s="36">
        <f>SUMIFS(СВЦЭМ!$C$39:$C$782,СВЦЭМ!$A$39:$A$782,$A32,СВЦЭМ!$B$39:$B$782,I$11)+'СЕТ СН'!$F$12+СВЦЭМ!$D$10+'СЕТ СН'!$F$6-'СЕТ СН'!$F$22</f>
        <v>1332.1308893600001</v>
      </c>
      <c r="J32" s="36">
        <f>SUMIFS(СВЦЭМ!$C$39:$C$782,СВЦЭМ!$A$39:$A$782,$A32,СВЦЭМ!$B$39:$B$782,J$11)+'СЕТ СН'!$F$12+СВЦЭМ!$D$10+'СЕТ СН'!$F$6-'СЕТ СН'!$F$22</f>
        <v>1296.87598598</v>
      </c>
      <c r="K32" s="36">
        <f>SUMIFS(СВЦЭМ!$C$39:$C$782,СВЦЭМ!$A$39:$A$782,$A32,СВЦЭМ!$B$39:$B$782,K$11)+'СЕТ СН'!$F$12+СВЦЭМ!$D$10+'СЕТ СН'!$F$6-'СЕТ СН'!$F$22</f>
        <v>1306.71408144</v>
      </c>
      <c r="L32" s="36">
        <f>SUMIFS(СВЦЭМ!$C$39:$C$782,СВЦЭМ!$A$39:$A$782,$A32,СВЦЭМ!$B$39:$B$782,L$11)+'СЕТ СН'!$F$12+СВЦЭМ!$D$10+'СЕТ СН'!$F$6-'СЕТ СН'!$F$22</f>
        <v>1303.0809071400001</v>
      </c>
      <c r="M32" s="36">
        <f>SUMIFS(СВЦЭМ!$C$39:$C$782,СВЦЭМ!$A$39:$A$782,$A32,СВЦЭМ!$B$39:$B$782,M$11)+'СЕТ СН'!$F$12+СВЦЭМ!$D$10+'СЕТ СН'!$F$6-'СЕТ СН'!$F$22</f>
        <v>1302.3711477300001</v>
      </c>
      <c r="N32" s="36">
        <f>SUMIFS(СВЦЭМ!$C$39:$C$782,СВЦЭМ!$A$39:$A$782,$A32,СВЦЭМ!$B$39:$B$782,N$11)+'СЕТ СН'!$F$12+СВЦЭМ!$D$10+'СЕТ СН'!$F$6-'СЕТ СН'!$F$22</f>
        <v>1320.65260345</v>
      </c>
      <c r="O32" s="36">
        <f>SUMIFS(СВЦЭМ!$C$39:$C$782,СВЦЭМ!$A$39:$A$782,$A32,СВЦЭМ!$B$39:$B$782,O$11)+'СЕТ СН'!$F$12+СВЦЭМ!$D$10+'СЕТ СН'!$F$6-'СЕТ СН'!$F$22</f>
        <v>1310.0742077899999</v>
      </c>
      <c r="P32" s="36">
        <f>SUMIFS(СВЦЭМ!$C$39:$C$782,СВЦЭМ!$A$39:$A$782,$A32,СВЦЭМ!$B$39:$B$782,P$11)+'СЕТ СН'!$F$12+СВЦЭМ!$D$10+'СЕТ СН'!$F$6-'СЕТ СН'!$F$22</f>
        <v>1320.4564669200001</v>
      </c>
      <c r="Q32" s="36">
        <f>SUMIFS(СВЦЭМ!$C$39:$C$782,СВЦЭМ!$A$39:$A$782,$A32,СВЦЭМ!$B$39:$B$782,Q$11)+'СЕТ СН'!$F$12+СВЦЭМ!$D$10+'СЕТ СН'!$F$6-'СЕТ СН'!$F$22</f>
        <v>1319.0211475800002</v>
      </c>
      <c r="R32" s="36">
        <f>SUMIFS(СВЦЭМ!$C$39:$C$782,СВЦЭМ!$A$39:$A$782,$A32,СВЦЭМ!$B$39:$B$782,R$11)+'СЕТ СН'!$F$12+СВЦЭМ!$D$10+'СЕТ СН'!$F$6-'СЕТ СН'!$F$22</f>
        <v>1303.6907357300001</v>
      </c>
      <c r="S32" s="36">
        <f>SUMIFS(СВЦЭМ!$C$39:$C$782,СВЦЭМ!$A$39:$A$782,$A32,СВЦЭМ!$B$39:$B$782,S$11)+'СЕТ СН'!$F$12+СВЦЭМ!$D$10+'СЕТ СН'!$F$6-'СЕТ СН'!$F$22</f>
        <v>1316.6702087000001</v>
      </c>
      <c r="T32" s="36">
        <f>SUMIFS(СВЦЭМ!$C$39:$C$782,СВЦЭМ!$A$39:$A$782,$A32,СВЦЭМ!$B$39:$B$782,T$11)+'СЕТ СН'!$F$12+СВЦЭМ!$D$10+'СЕТ СН'!$F$6-'СЕТ СН'!$F$22</f>
        <v>1299.05447916</v>
      </c>
      <c r="U32" s="36">
        <f>SUMIFS(СВЦЭМ!$C$39:$C$782,СВЦЭМ!$A$39:$A$782,$A32,СВЦЭМ!$B$39:$B$782,U$11)+'СЕТ СН'!$F$12+СВЦЭМ!$D$10+'СЕТ СН'!$F$6-'СЕТ СН'!$F$22</f>
        <v>1303.17476635</v>
      </c>
      <c r="V32" s="36">
        <f>SUMIFS(СВЦЭМ!$C$39:$C$782,СВЦЭМ!$A$39:$A$782,$A32,СВЦЭМ!$B$39:$B$782,V$11)+'СЕТ СН'!$F$12+СВЦЭМ!$D$10+'СЕТ СН'!$F$6-'СЕТ СН'!$F$22</f>
        <v>1306.361774</v>
      </c>
      <c r="W32" s="36">
        <f>SUMIFS(СВЦЭМ!$C$39:$C$782,СВЦЭМ!$A$39:$A$782,$A32,СВЦЭМ!$B$39:$B$782,W$11)+'СЕТ СН'!$F$12+СВЦЭМ!$D$10+'СЕТ СН'!$F$6-'СЕТ СН'!$F$22</f>
        <v>1316.3867898999999</v>
      </c>
      <c r="X32" s="36">
        <f>SUMIFS(СВЦЭМ!$C$39:$C$782,СВЦЭМ!$A$39:$A$782,$A32,СВЦЭМ!$B$39:$B$782,X$11)+'СЕТ СН'!$F$12+СВЦЭМ!$D$10+'СЕТ СН'!$F$6-'СЕТ СН'!$F$22</f>
        <v>1339.6445344700001</v>
      </c>
      <c r="Y32" s="36">
        <f>SUMIFS(СВЦЭМ!$C$39:$C$782,СВЦЭМ!$A$39:$A$782,$A32,СВЦЭМ!$B$39:$B$782,Y$11)+'СЕТ СН'!$F$12+СВЦЭМ!$D$10+'СЕТ СН'!$F$6-'СЕТ СН'!$F$22</f>
        <v>1365.60557767</v>
      </c>
    </row>
    <row r="33" spans="1:25" ht="15.75" x14ac:dyDescent="0.2">
      <c r="A33" s="35">
        <f t="shared" si="0"/>
        <v>44887</v>
      </c>
      <c r="B33" s="36">
        <f>SUMIFS(СВЦЭМ!$C$39:$C$782,СВЦЭМ!$A$39:$A$782,$A33,СВЦЭМ!$B$39:$B$782,B$11)+'СЕТ СН'!$F$12+СВЦЭМ!$D$10+'СЕТ СН'!$F$6-'СЕТ СН'!$F$22</f>
        <v>1323.4586285400001</v>
      </c>
      <c r="C33" s="36">
        <f>SUMIFS(СВЦЭМ!$C$39:$C$782,СВЦЭМ!$A$39:$A$782,$A33,СВЦЭМ!$B$39:$B$782,C$11)+'СЕТ СН'!$F$12+СВЦЭМ!$D$10+'СЕТ СН'!$F$6-'СЕТ СН'!$F$22</f>
        <v>1341.3762648500001</v>
      </c>
      <c r="D33" s="36">
        <f>SUMIFS(СВЦЭМ!$C$39:$C$782,СВЦЭМ!$A$39:$A$782,$A33,СВЦЭМ!$B$39:$B$782,D$11)+'СЕТ СН'!$F$12+СВЦЭМ!$D$10+'СЕТ СН'!$F$6-'СЕТ СН'!$F$22</f>
        <v>1345.49447607</v>
      </c>
      <c r="E33" s="36">
        <f>SUMIFS(СВЦЭМ!$C$39:$C$782,СВЦЭМ!$A$39:$A$782,$A33,СВЦЭМ!$B$39:$B$782,E$11)+'СЕТ СН'!$F$12+СВЦЭМ!$D$10+'СЕТ СН'!$F$6-'СЕТ СН'!$F$22</f>
        <v>1339.5745726</v>
      </c>
      <c r="F33" s="36">
        <f>SUMIFS(СВЦЭМ!$C$39:$C$782,СВЦЭМ!$A$39:$A$782,$A33,СВЦЭМ!$B$39:$B$782,F$11)+'СЕТ СН'!$F$12+СВЦЭМ!$D$10+'СЕТ СН'!$F$6-'СЕТ СН'!$F$22</f>
        <v>1392.8322376200001</v>
      </c>
      <c r="G33" s="36">
        <f>SUMIFS(СВЦЭМ!$C$39:$C$782,СВЦЭМ!$A$39:$A$782,$A33,СВЦЭМ!$B$39:$B$782,G$11)+'СЕТ СН'!$F$12+СВЦЭМ!$D$10+'СЕТ СН'!$F$6-'СЕТ СН'!$F$22</f>
        <v>1348.19180385</v>
      </c>
      <c r="H33" s="36">
        <f>SUMIFS(СВЦЭМ!$C$39:$C$782,СВЦЭМ!$A$39:$A$782,$A33,СВЦЭМ!$B$39:$B$782,H$11)+'СЕТ СН'!$F$12+СВЦЭМ!$D$10+'СЕТ СН'!$F$6-'СЕТ СН'!$F$22</f>
        <v>1332.4416093700002</v>
      </c>
      <c r="I33" s="36">
        <f>SUMIFS(СВЦЭМ!$C$39:$C$782,СВЦЭМ!$A$39:$A$782,$A33,СВЦЭМ!$B$39:$B$782,I$11)+'СЕТ СН'!$F$12+СВЦЭМ!$D$10+'СЕТ СН'!$F$6-'СЕТ СН'!$F$22</f>
        <v>1337.65866362</v>
      </c>
      <c r="J33" s="36">
        <f>SUMIFS(СВЦЭМ!$C$39:$C$782,СВЦЭМ!$A$39:$A$782,$A33,СВЦЭМ!$B$39:$B$782,J$11)+'СЕТ СН'!$F$12+СВЦЭМ!$D$10+'СЕТ СН'!$F$6-'СЕТ СН'!$F$22</f>
        <v>1318.5470528000001</v>
      </c>
      <c r="K33" s="36">
        <f>SUMIFS(СВЦЭМ!$C$39:$C$782,СВЦЭМ!$A$39:$A$782,$A33,СВЦЭМ!$B$39:$B$782,K$11)+'СЕТ СН'!$F$12+СВЦЭМ!$D$10+'СЕТ СН'!$F$6-'СЕТ СН'!$F$22</f>
        <v>1289.9428190800002</v>
      </c>
      <c r="L33" s="36">
        <f>SUMIFS(СВЦЭМ!$C$39:$C$782,СВЦЭМ!$A$39:$A$782,$A33,СВЦЭМ!$B$39:$B$782,L$11)+'СЕТ СН'!$F$12+СВЦЭМ!$D$10+'СЕТ СН'!$F$6-'СЕТ СН'!$F$22</f>
        <v>1294.6998548200002</v>
      </c>
      <c r="M33" s="36">
        <f>SUMIFS(СВЦЭМ!$C$39:$C$782,СВЦЭМ!$A$39:$A$782,$A33,СВЦЭМ!$B$39:$B$782,M$11)+'СЕТ СН'!$F$12+СВЦЭМ!$D$10+'СЕТ СН'!$F$6-'СЕТ СН'!$F$22</f>
        <v>1300.1772298800001</v>
      </c>
      <c r="N33" s="36">
        <f>SUMIFS(СВЦЭМ!$C$39:$C$782,СВЦЭМ!$A$39:$A$782,$A33,СВЦЭМ!$B$39:$B$782,N$11)+'СЕТ СН'!$F$12+СВЦЭМ!$D$10+'СЕТ СН'!$F$6-'СЕТ СН'!$F$22</f>
        <v>1337.8345868400002</v>
      </c>
      <c r="O33" s="36">
        <f>SUMIFS(СВЦЭМ!$C$39:$C$782,СВЦЭМ!$A$39:$A$782,$A33,СВЦЭМ!$B$39:$B$782,O$11)+'СЕТ СН'!$F$12+СВЦЭМ!$D$10+'СЕТ СН'!$F$6-'СЕТ СН'!$F$22</f>
        <v>1295.22598217</v>
      </c>
      <c r="P33" s="36">
        <f>SUMIFS(СВЦЭМ!$C$39:$C$782,СВЦЭМ!$A$39:$A$782,$A33,СВЦЭМ!$B$39:$B$782,P$11)+'СЕТ СН'!$F$12+СВЦЭМ!$D$10+'СЕТ СН'!$F$6-'СЕТ СН'!$F$22</f>
        <v>1298.5484786700001</v>
      </c>
      <c r="Q33" s="36">
        <f>SUMIFS(СВЦЭМ!$C$39:$C$782,СВЦЭМ!$A$39:$A$782,$A33,СВЦЭМ!$B$39:$B$782,Q$11)+'СЕТ СН'!$F$12+СВЦЭМ!$D$10+'СЕТ СН'!$F$6-'СЕТ СН'!$F$22</f>
        <v>1321.89617948</v>
      </c>
      <c r="R33" s="36">
        <f>SUMIFS(СВЦЭМ!$C$39:$C$782,СВЦЭМ!$A$39:$A$782,$A33,СВЦЭМ!$B$39:$B$782,R$11)+'СЕТ СН'!$F$12+СВЦЭМ!$D$10+'СЕТ СН'!$F$6-'СЕТ СН'!$F$22</f>
        <v>1317.9674400500001</v>
      </c>
      <c r="S33" s="36">
        <f>SUMIFS(СВЦЭМ!$C$39:$C$782,СВЦЭМ!$A$39:$A$782,$A33,СВЦЭМ!$B$39:$B$782,S$11)+'СЕТ СН'!$F$12+СВЦЭМ!$D$10+'СЕТ СН'!$F$6-'СЕТ СН'!$F$22</f>
        <v>1318.00255047</v>
      </c>
      <c r="T33" s="36">
        <f>SUMIFS(СВЦЭМ!$C$39:$C$782,СВЦЭМ!$A$39:$A$782,$A33,СВЦЭМ!$B$39:$B$782,T$11)+'СЕТ СН'!$F$12+СВЦЭМ!$D$10+'СЕТ СН'!$F$6-'СЕТ СН'!$F$22</f>
        <v>1268.8710548900001</v>
      </c>
      <c r="U33" s="36">
        <f>SUMIFS(СВЦЭМ!$C$39:$C$782,СВЦЭМ!$A$39:$A$782,$A33,СВЦЭМ!$B$39:$B$782,U$11)+'СЕТ СН'!$F$12+СВЦЭМ!$D$10+'СЕТ СН'!$F$6-'СЕТ СН'!$F$22</f>
        <v>1261.1191928200001</v>
      </c>
      <c r="V33" s="36">
        <f>SUMIFS(СВЦЭМ!$C$39:$C$782,СВЦЭМ!$A$39:$A$782,$A33,СВЦЭМ!$B$39:$B$782,V$11)+'СЕТ СН'!$F$12+СВЦЭМ!$D$10+'СЕТ СН'!$F$6-'СЕТ СН'!$F$22</f>
        <v>1285.36683376</v>
      </c>
      <c r="W33" s="36">
        <f>SUMIFS(СВЦЭМ!$C$39:$C$782,СВЦЭМ!$A$39:$A$782,$A33,СВЦЭМ!$B$39:$B$782,W$11)+'СЕТ СН'!$F$12+СВЦЭМ!$D$10+'СЕТ СН'!$F$6-'СЕТ СН'!$F$22</f>
        <v>1271.1213970600002</v>
      </c>
      <c r="X33" s="36">
        <f>SUMIFS(СВЦЭМ!$C$39:$C$782,СВЦЭМ!$A$39:$A$782,$A33,СВЦЭМ!$B$39:$B$782,X$11)+'СЕТ СН'!$F$12+СВЦЭМ!$D$10+'СЕТ СН'!$F$6-'СЕТ СН'!$F$22</f>
        <v>1297.5381707700001</v>
      </c>
      <c r="Y33" s="36">
        <f>SUMIFS(СВЦЭМ!$C$39:$C$782,СВЦЭМ!$A$39:$A$782,$A33,СВЦЭМ!$B$39:$B$782,Y$11)+'СЕТ СН'!$F$12+СВЦЭМ!$D$10+'СЕТ СН'!$F$6-'СЕТ СН'!$F$22</f>
        <v>1310.69881336</v>
      </c>
    </row>
    <row r="34" spans="1:25" ht="15.75" x14ac:dyDescent="0.2">
      <c r="A34" s="35">
        <f t="shared" si="0"/>
        <v>44888</v>
      </c>
      <c r="B34" s="36">
        <f>SUMIFS(СВЦЭМ!$C$39:$C$782,СВЦЭМ!$A$39:$A$782,$A34,СВЦЭМ!$B$39:$B$782,B$11)+'СЕТ СН'!$F$12+СВЦЭМ!$D$10+'СЕТ СН'!$F$6-'СЕТ СН'!$F$22</f>
        <v>1304.49284975</v>
      </c>
      <c r="C34" s="36">
        <f>SUMIFS(СВЦЭМ!$C$39:$C$782,СВЦЭМ!$A$39:$A$782,$A34,СВЦЭМ!$B$39:$B$782,C$11)+'СЕТ СН'!$F$12+СВЦЭМ!$D$10+'СЕТ СН'!$F$6-'СЕТ СН'!$F$22</f>
        <v>1334.5656005200001</v>
      </c>
      <c r="D34" s="36">
        <f>SUMIFS(СВЦЭМ!$C$39:$C$782,СВЦЭМ!$A$39:$A$782,$A34,СВЦЭМ!$B$39:$B$782,D$11)+'СЕТ СН'!$F$12+СВЦЭМ!$D$10+'СЕТ СН'!$F$6-'СЕТ СН'!$F$22</f>
        <v>1370.1127682599999</v>
      </c>
      <c r="E34" s="36">
        <f>SUMIFS(СВЦЭМ!$C$39:$C$782,СВЦЭМ!$A$39:$A$782,$A34,СВЦЭМ!$B$39:$B$782,E$11)+'СЕТ СН'!$F$12+СВЦЭМ!$D$10+'СЕТ СН'!$F$6-'СЕТ СН'!$F$22</f>
        <v>1375.40394767</v>
      </c>
      <c r="F34" s="36">
        <f>SUMIFS(СВЦЭМ!$C$39:$C$782,СВЦЭМ!$A$39:$A$782,$A34,СВЦЭМ!$B$39:$B$782,F$11)+'СЕТ СН'!$F$12+СВЦЭМ!$D$10+'СЕТ СН'!$F$6-'СЕТ СН'!$F$22</f>
        <v>1406.24846624</v>
      </c>
      <c r="G34" s="36">
        <f>SUMIFS(СВЦЭМ!$C$39:$C$782,СВЦЭМ!$A$39:$A$782,$A34,СВЦЭМ!$B$39:$B$782,G$11)+'СЕТ СН'!$F$12+СВЦЭМ!$D$10+'СЕТ СН'!$F$6-'СЕТ СН'!$F$22</f>
        <v>1382.5755502500001</v>
      </c>
      <c r="H34" s="36">
        <f>SUMIFS(СВЦЭМ!$C$39:$C$782,СВЦЭМ!$A$39:$A$782,$A34,СВЦЭМ!$B$39:$B$782,H$11)+'СЕТ СН'!$F$12+СВЦЭМ!$D$10+'СЕТ СН'!$F$6-'СЕТ СН'!$F$22</f>
        <v>1334.65514474</v>
      </c>
      <c r="I34" s="36">
        <f>SUMIFS(СВЦЭМ!$C$39:$C$782,СВЦЭМ!$A$39:$A$782,$A34,СВЦЭМ!$B$39:$B$782,I$11)+'СЕТ СН'!$F$12+СВЦЭМ!$D$10+'СЕТ СН'!$F$6-'СЕТ СН'!$F$22</f>
        <v>1310.0933671</v>
      </c>
      <c r="J34" s="36">
        <f>SUMIFS(СВЦЭМ!$C$39:$C$782,СВЦЭМ!$A$39:$A$782,$A34,СВЦЭМ!$B$39:$B$782,J$11)+'СЕТ СН'!$F$12+СВЦЭМ!$D$10+'СЕТ СН'!$F$6-'СЕТ СН'!$F$22</f>
        <v>1277.7201328799999</v>
      </c>
      <c r="K34" s="36">
        <f>SUMIFS(СВЦЭМ!$C$39:$C$782,СВЦЭМ!$A$39:$A$782,$A34,СВЦЭМ!$B$39:$B$782,K$11)+'СЕТ СН'!$F$12+СВЦЭМ!$D$10+'СЕТ СН'!$F$6-'СЕТ СН'!$F$22</f>
        <v>1316.23610039</v>
      </c>
      <c r="L34" s="36">
        <f>SUMIFS(СВЦЭМ!$C$39:$C$782,СВЦЭМ!$A$39:$A$782,$A34,СВЦЭМ!$B$39:$B$782,L$11)+'СЕТ СН'!$F$12+СВЦЭМ!$D$10+'СЕТ СН'!$F$6-'СЕТ СН'!$F$22</f>
        <v>1341.46109499</v>
      </c>
      <c r="M34" s="36">
        <f>SUMIFS(СВЦЭМ!$C$39:$C$782,СВЦЭМ!$A$39:$A$782,$A34,СВЦЭМ!$B$39:$B$782,M$11)+'СЕТ СН'!$F$12+СВЦЭМ!$D$10+'СЕТ СН'!$F$6-'СЕТ СН'!$F$22</f>
        <v>1342.33800133</v>
      </c>
      <c r="N34" s="36">
        <f>SUMIFS(СВЦЭМ!$C$39:$C$782,СВЦЭМ!$A$39:$A$782,$A34,СВЦЭМ!$B$39:$B$782,N$11)+'СЕТ СН'!$F$12+СВЦЭМ!$D$10+'СЕТ СН'!$F$6-'СЕТ СН'!$F$22</f>
        <v>1367.2711112300001</v>
      </c>
      <c r="O34" s="36">
        <f>SUMIFS(СВЦЭМ!$C$39:$C$782,СВЦЭМ!$A$39:$A$782,$A34,СВЦЭМ!$B$39:$B$782,O$11)+'СЕТ СН'!$F$12+СВЦЭМ!$D$10+'СЕТ СН'!$F$6-'СЕТ СН'!$F$22</f>
        <v>1375.88207511</v>
      </c>
      <c r="P34" s="36">
        <f>SUMIFS(СВЦЭМ!$C$39:$C$782,СВЦЭМ!$A$39:$A$782,$A34,СВЦЭМ!$B$39:$B$782,P$11)+'СЕТ СН'!$F$12+СВЦЭМ!$D$10+'СЕТ СН'!$F$6-'СЕТ СН'!$F$22</f>
        <v>1385.85063532</v>
      </c>
      <c r="Q34" s="36">
        <f>SUMIFS(СВЦЭМ!$C$39:$C$782,СВЦЭМ!$A$39:$A$782,$A34,СВЦЭМ!$B$39:$B$782,Q$11)+'СЕТ СН'!$F$12+СВЦЭМ!$D$10+'СЕТ СН'!$F$6-'СЕТ СН'!$F$22</f>
        <v>1376.75329154</v>
      </c>
      <c r="R34" s="36">
        <f>SUMIFS(СВЦЭМ!$C$39:$C$782,СВЦЭМ!$A$39:$A$782,$A34,СВЦЭМ!$B$39:$B$782,R$11)+'СЕТ СН'!$F$12+СВЦЭМ!$D$10+'СЕТ СН'!$F$6-'СЕТ СН'!$F$22</f>
        <v>1379.99561971</v>
      </c>
      <c r="S34" s="36">
        <f>SUMIFS(СВЦЭМ!$C$39:$C$782,СВЦЭМ!$A$39:$A$782,$A34,СВЦЭМ!$B$39:$B$782,S$11)+'СЕТ СН'!$F$12+СВЦЭМ!$D$10+'СЕТ СН'!$F$6-'СЕТ СН'!$F$22</f>
        <v>1359.36098537</v>
      </c>
      <c r="T34" s="36">
        <f>SUMIFS(СВЦЭМ!$C$39:$C$782,СВЦЭМ!$A$39:$A$782,$A34,СВЦЭМ!$B$39:$B$782,T$11)+'СЕТ СН'!$F$12+СВЦЭМ!$D$10+'СЕТ СН'!$F$6-'СЕТ СН'!$F$22</f>
        <v>1310.2085344300001</v>
      </c>
      <c r="U34" s="36">
        <f>SUMIFS(СВЦЭМ!$C$39:$C$782,СВЦЭМ!$A$39:$A$782,$A34,СВЦЭМ!$B$39:$B$782,U$11)+'СЕТ СН'!$F$12+СВЦЭМ!$D$10+'СЕТ СН'!$F$6-'СЕТ СН'!$F$22</f>
        <v>1289.5149930800001</v>
      </c>
      <c r="V34" s="36">
        <f>SUMIFS(СВЦЭМ!$C$39:$C$782,СВЦЭМ!$A$39:$A$782,$A34,СВЦЭМ!$B$39:$B$782,V$11)+'СЕТ СН'!$F$12+СВЦЭМ!$D$10+'СЕТ СН'!$F$6-'СЕТ СН'!$F$22</f>
        <v>1281.4429738900001</v>
      </c>
      <c r="W34" s="36">
        <f>SUMIFS(СВЦЭМ!$C$39:$C$782,СВЦЭМ!$A$39:$A$782,$A34,СВЦЭМ!$B$39:$B$782,W$11)+'СЕТ СН'!$F$12+СВЦЭМ!$D$10+'СЕТ СН'!$F$6-'СЕТ СН'!$F$22</f>
        <v>1290.15582316</v>
      </c>
      <c r="X34" s="36">
        <f>SUMIFS(СВЦЭМ!$C$39:$C$782,СВЦЭМ!$A$39:$A$782,$A34,СВЦЭМ!$B$39:$B$782,X$11)+'СЕТ СН'!$F$12+СВЦЭМ!$D$10+'СЕТ СН'!$F$6-'СЕТ СН'!$F$22</f>
        <v>1291.2831125800001</v>
      </c>
      <c r="Y34" s="36">
        <f>SUMIFS(СВЦЭМ!$C$39:$C$782,СВЦЭМ!$A$39:$A$782,$A34,СВЦЭМ!$B$39:$B$782,Y$11)+'СЕТ СН'!$F$12+СВЦЭМ!$D$10+'СЕТ СН'!$F$6-'СЕТ СН'!$F$22</f>
        <v>1307.59712904</v>
      </c>
    </row>
    <row r="35" spans="1:25" ht="15.75" x14ac:dyDescent="0.2">
      <c r="A35" s="35">
        <f t="shared" si="0"/>
        <v>44889</v>
      </c>
      <c r="B35" s="36">
        <f>SUMIFS(СВЦЭМ!$C$39:$C$782,СВЦЭМ!$A$39:$A$782,$A35,СВЦЭМ!$B$39:$B$782,B$11)+'СЕТ СН'!$F$12+СВЦЭМ!$D$10+'СЕТ СН'!$F$6-'СЕТ СН'!$F$22</f>
        <v>1391.3352935299999</v>
      </c>
      <c r="C35" s="36">
        <f>SUMIFS(СВЦЭМ!$C$39:$C$782,СВЦЭМ!$A$39:$A$782,$A35,СВЦЭМ!$B$39:$B$782,C$11)+'СЕТ СН'!$F$12+СВЦЭМ!$D$10+'СЕТ СН'!$F$6-'СЕТ СН'!$F$22</f>
        <v>1422.52798302</v>
      </c>
      <c r="D35" s="36">
        <f>SUMIFS(СВЦЭМ!$C$39:$C$782,СВЦЭМ!$A$39:$A$782,$A35,СВЦЭМ!$B$39:$B$782,D$11)+'СЕТ СН'!$F$12+СВЦЭМ!$D$10+'СЕТ СН'!$F$6-'СЕТ СН'!$F$22</f>
        <v>1428.65594502</v>
      </c>
      <c r="E35" s="36">
        <f>SUMIFS(СВЦЭМ!$C$39:$C$782,СВЦЭМ!$A$39:$A$782,$A35,СВЦЭМ!$B$39:$B$782,E$11)+'СЕТ СН'!$F$12+СВЦЭМ!$D$10+'СЕТ СН'!$F$6-'СЕТ СН'!$F$22</f>
        <v>1436.4569857700001</v>
      </c>
      <c r="F35" s="36">
        <f>SUMIFS(СВЦЭМ!$C$39:$C$782,СВЦЭМ!$A$39:$A$782,$A35,СВЦЭМ!$B$39:$B$782,F$11)+'СЕТ СН'!$F$12+СВЦЭМ!$D$10+'СЕТ СН'!$F$6-'СЕТ СН'!$F$22</f>
        <v>1444.0295129800002</v>
      </c>
      <c r="G35" s="36">
        <f>SUMIFS(СВЦЭМ!$C$39:$C$782,СВЦЭМ!$A$39:$A$782,$A35,СВЦЭМ!$B$39:$B$782,G$11)+'СЕТ СН'!$F$12+СВЦЭМ!$D$10+'СЕТ СН'!$F$6-'СЕТ СН'!$F$22</f>
        <v>1443.6137201500001</v>
      </c>
      <c r="H35" s="36">
        <f>SUMIFS(СВЦЭМ!$C$39:$C$782,СВЦЭМ!$A$39:$A$782,$A35,СВЦЭМ!$B$39:$B$782,H$11)+'СЕТ СН'!$F$12+СВЦЭМ!$D$10+'СЕТ СН'!$F$6-'СЕТ СН'!$F$22</f>
        <v>1427.89512814</v>
      </c>
      <c r="I35" s="36">
        <f>SUMIFS(СВЦЭМ!$C$39:$C$782,СВЦЭМ!$A$39:$A$782,$A35,СВЦЭМ!$B$39:$B$782,I$11)+'СЕТ СН'!$F$12+СВЦЭМ!$D$10+'СЕТ СН'!$F$6-'СЕТ СН'!$F$22</f>
        <v>1396.48704782</v>
      </c>
      <c r="J35" s="36">
        <f>SUMIFS(СВЦЭМ!$C$39:$C$782,СВЦЭМ!$A$39:$A$782,$A35,СВЦЭМ!$B$39:$B$782,J$11)+'СЕТ СН'!$F$12+СВЦЭМ!$D$10+'СЕТ СН'!$F$6-'СЕТ СН'!$F$22</f>
        <v>1342.5282279099999</v>
      </c>
      <c r="K35" s="36">
        <f>SUMIFS(СВЦЭМ!$C$39:$C$782,СВЦЭМ!$A$39:$A$782,$A35,СВЦЭМ!$B$39:$B$782,K$11)+'СЕТ СН'!$F$12+СВЦЭМ!$D$10+'СЕТ СН'!$F$6-'СЕТ СН'!$F$22</f>
        <v>1401.30356162</v>
      </c>
      <c r="L35" s="36">
        <f>SUMIFS(СВЦЭМ!$C$39:$C$782,СВЦЭМ!$A$39:$A$782,$A35,СВЦЭМ!$B$39:$B$782,L$11)+'СЕТ СН'!$F$12+СВЦЭМ!$D$10+'СЕТ СН'!$F$6-'СЕТ СН'!$F$22</f>
        <v>1463.5570301</v>
      </c>
      <c r="M35" s="36">
        <f>SUMIFS(СВЦЭМ!$C$39:$C$782,СВЦЭМ!$A$39:$A$782,$A35,СВЦЭМ!$B$39:$B$782,M$11)+'СЕТ СН'!$F$12+СВЦЭМ!$D$10+'СЕТ СН'!$F$6-'СЕТ СН'!$F$22</f>
        <v>1466.1937854600001</v>
      </c>
      <c r="N35" s="36">
        <f>SUMIFS(СВЦЭМ!$C$39:$C$782,СВЦЭМ!$A$39:$A$782,$A35,СВЦЭМ!$B$39:$B$782,N$11)+'СЕТ СН'!$F$12+СВЦЭМ!$D$10+'СЕТ СН'!$F$6-'СЕТ СН'!$F$22</f>
        <v>1497.7580492300001</v>
      </c>
      <c r="O35" s="36">
        <f>SUMIFS(СВЦЭМ!$C$39:$C$782,СВЦЭМ!$A$39:$A$782,$A35,СВЦЭМ!$B$39:$B$782,O$11)+'СЕТ СН'!$F$12+СВЦЭМ!$D$10+'СЕТ СН'!$F$6-'СЕТ СН'!$F$22</f>
        <v>1496.22974658</v>
      </c>
      <c r="P35" s="36">
        <f>SUMIFS(СВЦЭМ!$C$39:$C$782,СВЦЭМ!$A$39:$A$782,$A35,СВЦЭМ!$B$39:$B$782,P$11)+'СЕТ СН'!$F$12+СВЦЭМ!$D$10+'СЕТ СН'!$F$6-'СЕТ СН'!$F$22</f>
        <v>1497.40579269</v>
      </c>
      <c r="Q35" s="36">
        <f>SUMIFS(СВЦЭМ!$C$39:$C$782,СВЦЭМ!$A$39:$A$782,$A35,СВЦЭМ!$B$39:$B$782,Q$11)+'СЕТ СН'!$F$12+СВЦЭМ!$D$10+'СЕТ СН'!$F$6-'СЕТ СН'!$F$22</f>
        <v>1494.1901362600001</v>
      </c>
      <c r="R35" s="36">
        <f>SUMIFS(СВЦЭМ!$C$39:$C$782,СВЦЭМ!$A$39:$A$782,$A35,СВЦЭМ!$B$39:$B$782,R$11)+'СЕТ СН'!$F$12+СВЦЭМ!$D$10+'СЕТ СН'!$F$6-'СЕТ СН'!$F$22</f>
        <v>1485.1353895700001</v>
      </c>
      <c r="S35" s="36">
        <f>SUMIFS(СВЦЭМ!$C$39:$C$782,СВЦЭМ!$A$39:$A$782,$A35,СВЦЭМ!$B$39:$B$782,S$11)+'СЕТ СН'!$F$12+СВЦЭМ!$D$10+'СЕТ СН'!$F$6-'СЕТ СН'!$F$22</f>
        <v>1444.84559741</v>
      </c>
      <c r="T35" s="36">
        <f>SUMIFS(СВЦЭМ!$C$39:$C$782,СВЦЭМ!$A$39:$A$782,$A35,СВЦЭМ!$B$39:$B$782,T$11)+'СЕТ СН'!$F$12+СВЦЭМ!$D$10+'СЕТ СН'!$F$6-'СЕТ СН'!$F$22</f>
        <v>1387.2992602900001</v>
      </c>
      <c r="U35" s="36">
        <f>SUMIFS(СВЦЭМ!$C$39:$C$782,СВЦЭМ!$A$39:$A$782,$A35,СВЦЭМ!$B$39:$B$782,U$11)+'СЕТ СН'!$F$12+СВЦЭМ!$D$10+'СЕТ СН'!$F$6-'СЕТ СН'!$F$22</f>
        <v>1342.3959642100001</v>
      </c>
      <c r="V35" s="36">
        <f>SUMIFS(СВЦЭМ!$C$39:$C$782,СВЦЭМ!$A$39:$A$782,$A35,СВЦЭМ!$B$39:$B$782,V$11)+'СЕТ СН'!$F$12+СВЦЭМ!$D$10+'СЕТ СН'!$F$6-'СЕТ СН'!$F$22</f>
        <v>1346.9473598900001</v>
      </c>
      <c r="W35" s="36">
        <f>SUMIFS(СВЦЭМ!$C$39:$C$782,СВЦЭМ!$A$39:$A$782,$A35,СВЦЭМ!$B$39:$B$782,W$11)+'СЕТ СН'!$F$12+СВЦЭМ!$D$10+'СЕТ СН'!$F$6-'СЕТ СН'!$F$22</f>
        <v>1355.9165559600001</v>
      </c>
      <c r="X35" s="36">
        <f>SUMIFS(СВЦЭМ!$C$39:$C$782,СВЦЭМ!$A$39:$A$782,$A35,СВЦЭМ!$B$39:$B$782,X$11)+'СЕТ СН'!$F$12+СВЦЭМ!$D$10+'СЕТ СН'!$F$6-'СЕТ СН'!$F$22</f>
        <v>1367.7850408300001</v>
      </c>
      <c r="Y35" s="36">
        <f>SUMIFS(СВЦЭМ!$C$39:$C$782,СВЦЭМ!$A$39:$A$782,$A35,СВЦЭМ!$B$39:$B$782,Y$11)+'СЕТ СН'!$F$12+СВЦЭМ!$D$10+'СЕТ СН'!$F$6-'СЕТ СН'!$F$22</f>
        <v>1390.58628378</v>
      </c>
    </row>
    <row r="36" spans="1:25" ht="15.75" x14ac:dyDescent="0.2">
      <c r="A36" s="35">
        <f t="shared" si="0"/>
        <v>44890</v>
      </c>
      <c r="B36" s="36">
        <f>SUMIFS(СВЦЭМ!$C$39:$C$782,СВЦЭМ!$A$39:$A$782,$A36,СВЦЭМ!$B$39:$B$782,B$11)+'СЕТ СН'!$F$12+СВЦЭМ!$D$10+'СЕТ СН'!$F$6-'СЕТ СН'!$F$22</f>
        <v>1309.8374443800001</v>
      </c>
      <c r="C36" s="36">
        <f>SUMIFS(СВЦЭМ!$C$39:$C$782,СВЦЭМ!$A$39:$A$782,$A36,СВЦЭМ!$B$39:$B$782,C$11)+'СЕТ СН'!$F$12+СВЦЭМ!$D$10+'СЕТ СН'!$F$6-'СЕТ СН'!$F$22</f>
        <v>1368.40569368</v>
      </c>
      <c r="D36" s="36">
        <f>SUMIFS(СВЦЭМ!$C$39:$C$782,СВЦЭМ!$A$39:$A$782,$A36,СВЦЭМ!$B$39:$B$782,D$11)+'СЕТ СН'!$F$12+СВЦЭМ!$D$10+'СЕТ СН'!$F$6-'СЕТ СН'!$F$22</f>
        <v>1432.9202558500001</v>
      </c>
      <c r="E36" s="36">
        <f>SUMIFS(СВЦЭМ!$C$39:$C$782,СВЦЭМ!$A$39:$A$782,$A36,СВЦЭМ!$B$39:$B$782,E$11)+'СЕТ СН'!$F$12+СВЦЭМ!$D$10+'СЕТ СН'!$F$6-'СЕТ СН'!$F$22</f>
        <v>1453.29805285</v>
      </c>
      <c r="F36" s="36">
        <f>SUMIFS(СВЦЭМ!$C$39:$C$782,СВЦЭМ!$A$39:$A$782,$A36,СВЦЭМ!$B$39:$B$782,F$11)+'СЕТ СН'!$F$12+СВЦЭМ!$D$10+'СЕТ СН'!$F$6-'СЕТ СН'!$F$22</f>
        <v>1449.5339696200001</v>
      </c>
      <c r="G36" s="36">
        <f>SUMIFS(СВЦЭМ!$C$39:$C$782,СВЦЭМ!$A$39:$A$782,$A36,СВЦЭМ!$B$39:$B$782,G$11)+'СЕТ СН'!$F$12+СВЦЭМ!$D$10+'СЕТ СН'!$F$6-'СЕТ СН'!$F$22</f>
        <v>1440.70625109</v>
      </c>
      <c r="H36" s="36">
        <f>SUMIFS(СВЦЭМ!$C$39:$C$782,СВЦЭМ!$A$39:$A$782,$A36,СВЦЭМ!$B$39:$B$782,H$11)+'СЕТ СН'!$F$12+СВЦЭМ!$D$10+'СЕТ СН'!$F$6-'СЕТ СН'!$F$22</f>
        <v>1397.5580622699999</v>
      </c>
      <c r="I36" s="36">
        <f>SUMIFS(СВЦЭМ!$C$39:$C$782,СВЦЭМ!$A$39:$A$782,$A36,СВЦЭМ!$B$39:$B$782,I$11)+'СЕТ СН'!$F$12+СВЦЭМ!$D$10+'СЕТ СН'!$F$6-'СЕТ СН'!$F$22</f>
        <v>1364.4884233400001</v>
      </c>
      <c r="J36" s="36">
        <f>SUMIFS(СВЦЭМ!$C$39:$C$782,СВЦЭМ!$A$39:$A$782,$A36,СВЦЭМ!$B$39:$B$782,J$11)+'СЕТ СН'!$F$12+СВЦЭМ!$D$10+'СЕТ СН'!$F$6-'СЕТ СН'!$F$22</f>
        <v>1313.2417668099999</v>
      </c>
      <c r="K36" s="36">
        <f>SUMIFS(СВЦЭМ!$C$39:$C$782,СВЦЭМ!$A$39:$A$782,$A36,СВЦЭМ!$B$39:$B$782,K$11)+'СЕТ СН'!$F$12+СВЦЭМ!$D$10+'СЕТ СН'!$F$6-'СЕТ СН'!$F$22</f>
        <v>1336.51065369</v>
      </c>
      <c r="L36" s="36">
        <f>SUMIFS(СВЦЭМ!$C$39:$C$782,СВЦЭМ!$A$39:$A$782,$A36,СВЦЭМ!$B$39:$B$782,L$11)+'СЕТ СН'!$F$12+СВЦЭМ!$D$10+'СЕТ СН'!$F$6-'СЕТ СН'!$F$22</f>
        <v>1325.09618748</v>
      </c>
      <c r="M36" s="36">
        <f>SUMIFS(СВЦЭМ!$C$39:$C$782,СВЦЭМ!$A$39:$A$782,$A36,СВЦЭМ!$B$39:$B$782,M$11)+'СЕТ СН'!$F$12+СВЦЭМ!$D$10+'СЕТ СН'!$F$6-'СЕТ СН'!$F$22</f>
        <v>1343.98580219</v>
      </c>
      <c r="N36" s="36">
        <f>SUMIFS(СВЦЭМ!$C$39:$C$782,СВЦЭМ!$A$39:$A$782,$A36,СВЦЭМ!$B$39:$B$782,N$11)+'СЕТ СН'!$F$12+СВЦЭМ!$D$10+'СЕТ СН'!$F$6-'СЕТ СН'!$F$22</f>
        <v>1368.9516550400001</v>
      </c>
      <c r="O36" s="36">
        <f>SUMIFS(СВЦЭМ!$C$39:$C$782,СВЦЭМ!$A$39:$A$782,$A36,СВЦЭМ!$B$39:$B$782,O$11)+'СЕТ СН'!$F$12+СВЦЭМ!$D$10+'СЕТ СН'!$F$6-'СЕТ СН'!$F$22</f>
        <v>1351.9434552600001</v>
      </c>
      <c r="P36" s="36">
        <f>SUMIFS(СВЦЭМ!$C$39:$C$782,СВЦЭМ!$A$39:$A$782,$A36,СВЦЭМ!$B$39:$B$782,P$11)+'СЕТ СН'!$F$12+СВЦЭМ!$D$10+'СЕТ СН'!$F$6-'СЕТ СН'!$F$22</f>
        <v>1358.35877239</v>
      </c>
      <c r="Q36" s="36">
        <f>SUMIFS(СВЦЭМ!$C$39:$C$782,СВЦЭМ!$A$39:$A$782,$A36,СВЦЭМ!$B$39:$B$782,Q$11)+'СЕТ СН'!$F$12+СВЦЭМ!$D$10+'СЕТ СН'!$F$6-'СЕТ СН'!$F$22</f>
        <v>1389.6701679400001</v>
      </c>
      <c r="R36" s="36">
        <f>SUMIFS(СВЦЭМ!$C$39:$C$782,СВЦЭМ!$A$39:$A$782,$A36,СВЦЭМ!$B$39:$B$782,R$11)+'СЕТ СН'!$F$12+СВЦЭМ!$D$10+'СЕТ СН'!$F$6-'СЕТ СН'!$F$22</f>
        <v>1372.7288667100001</v>
      </c>
      <c r="S36" s="36">
        <f>SUMIFS(СВЦЭМ!$C$39:$C$782,СВЦЭМ!$A$39:$A$782,$A36,СВЦЭМ!$B$39:$B$782,S$11)+'СЕТ СН'!$F$12+СВЦЭМ!$D$10+'СЕТ СН'!$F$6-'СЕТ СН'!$F$22</f>
        <v>1307.0055383400002</v>
      </c>
      <c r="T36" s="36">
        <f>SUMIFS(СВЦЭМ!$C$39:$C$782,СВЦЭМ!$A$39:$A$782,$A36,СВЦЭМ!$B$39:$B$782,T$11)+'СЕТ СН'!$F$12+СВЦЭМ!$D$10+'СЕТ СН'!$F$6-'СЕТ СН'!$F$22</f>
        <v>1292.7143888000001</v>
      </c>
      <c r="U36" s="36">
        <f>SUMIFS(СВЦЭМ!$C$39:$C$782,СВЦЭМ!$A$39:$A$782,$A36,СВЦЭМ!$B$39:$B$782,U$11)+'СЕТ СН'!$F$12+СВЦЭМ!$D$10+'СЕТ СН'!$F$6-'СЕТ СН'!$F$22</f>
        <v>1303.5959449300001</v>
      </c>
      <c r="V36" s="36">
        <f>SUMIFS(СВЦЭМ!$C$39:$C$782,СВЦЭМ!$A$39:$A$782,$A36,СВЦЭМ!$B$39:$B$782,V$11)+'СЕТ СН'!$F$12+СВЦЭМ!$D$10+'СЕТ СН'!$F$6-'СЕТ СН'!$F$22</f>
        <v>1328.02143394</v>
      </c>
      <c r="W36" s="36">
        <f>SUMIFS(СВЦЭМ!$C$39:$C$782,СВЦЭМ!$A$39:$A$782,$A36,СВЦЭМ!$B$39:$B$782,W$11)+'СЕТ СН'!$F$12+СВЦЭМ!$D$10+'СЕТ СН'!$F$6-'СЕТ СН'!$F$22</f>
        <v>1330.7930521600001</v>
      </c>
      <c r="X36" s="36">
        <f>SUMIFS(СВЦЭМ!$C$39:$C$782,СВЦЭМ!$A$39:$A$782,$A36,СВЦЭМ!$B$39:$B$782,X$11)+'СЕТ СН'!$F$12+СВЦЭМ!$D$10+'СЕТ СН'!$F$6-'СЕТ СН'!$F$22</f>
        <v>1333.9179089700001</v>
      </c>
      <c r="Y36" s="36">
        <f>SUMIFS(СВЦЭМ!$C$39:$C$782,СВЦЭМ!$A$39:$A$782,$A36,СВЦЭМ!$B$39:$B$782,Y$11)+'СЕТ СН'!$F$12+СВЦЭМ!$D$10+'СЕТ СН'!$F$6-'СЕТ СН'!$F$22</f>
        <v>1379.0954751700001</v>
      </c>
    </row>
    <row r="37" spans="1:25" ht="15.75" x14ac:dyDescent="0.2">
      <c r="A37" s="35">
        <f t="shared" si="0"/>
        <v>44891</v>
      </c>
      <c r="B37" s="36">
        <f>SUMIFS(СВЦЭМ!$C$39:$C$782,СВЦЭМ!$A$39:$A$782,$A37,СВЦЭМ!$B$39:$B$782,B$11)+'СЕТ СН'!$F$12+СВЦЭМ!$D$10+'СЕТ СН'!$F$6-'СЕТ СН'!$F$22</f>
        <v>1376.0325154700001</v>
      </c>
      <c r="C37" s="36">
        <f>SUMIFS(СВЦЭМ!$C$39:$C$782,СВЦЭМ!$A$39:$A$782,$A37,СВЦЭМ!$B$39:$B$782,C$11)+'СЕТ СН'!$F$12+СВЦЭМ!$D$10+'СЕТ СН'!$F$6-'СЕТ СН'!$F$22</f>
        <v>1409.28444208</v>
      </c>
      <c r="D37" s="36">
        <f>SUMIFS(СВЦЭМ!$C$39:$C$782,СВЦЭМ!$A$39:$A$782,$A37,СВЦЭМ!$B$39:$B$782,D$11)+'СЕТ СН'!$F$12+СВЦЭМ!$D$10+'СЕТ СН'!$F$6-'СЕТ СН'!$F$22</f>
        <v>1412.7069206000001</v>
      </c>
      <c r="E37" s="36">
        <f>SUMIFS(СВЦЭМ!$C$39:$C$782,СВЦЭМ!$A$39:$A$782,$A37,СВЦЭМ!$B$39:$B$782,E$11)+'СЕТ СН'!$F$12+СВЦЭМ!$D$10+'СЕТ СН'!$F$6-'СЕТ СН'!$F$22</f>
        <v>1419.0965665400001</v>
      </c>
      <c r="F37" s="36">
        <f>SUMIFS(СВЦЭМ!$C$39:$C$782,СВЦЭМ!$A$39:$A$782,$A37,СВЦЭМ!$B$39:$B$782,F$11)+'СЕТ СН'!$F$12+СВЦЭМ!$D$10+'СЕТ СН'!$F$6-'СЕТ СН'!$F$22</f>
        <v>1421.88640803</v>
      </c>
      <c r="G37" s="36">
        <f>SUMIFS(СВЦЭМ!$C$39:$C$782,СВЦЭМ!$A$39:$A$782,$A37,СВЦЭМ!$B$39:$B$782,G$11)+'СЕТ СН'!$F$12+СВЦЭМ!$D$10+'СЕТ СН'!$F$6-'СЕТ СН'!$F$22</f>
        <v>1404.4217393200001</v>
      </c>
      <c r="H37" s="36">
        <f>SUMIFS(СВЦЭМ!$C$39:$C$782,СВЦЭМ!$A$39:$A$782,$A37,СВЦЭМ!$B$39:$B$782,H$11)+'СЕТ СН'!$F$12+СВЦЭМ!$D$10+'СЕТ СН'!$F$6-'СЕТ СН'!$F$22</f>
        <v>1394.79254909</v>
      </c>
      <c r="I37" s="36">
        <f>SUMIFS(СВЦЭМ!$C$39:$C$782,СВЦЭМ!$A$39:$A$782,$A37,СВЦЭМ!$B$39:$B$782,I$11)+'СЕТ СН'!$F$12+СВЦЭМ!$D$10+'СЕТ СН'!$F$6-'СЕТ СН'!$F$22</f>
        <v>1395.6180338300001</v>
      </c>
      <c r="J37" s="36">
        <f>SUMIFS(СВЦЭМ!$C$39:$C$782,СВЦЭМ!$A$39:$A$782,$A37,СВЦЭМ!$B$39:$B$782,J$11)+'СЕТ СН'!$F$12+СВЦЭМ!$D$10+'СЕТ СН'!$F$6-'СЕТ СН'!$F$22</f>
        <v>1345.47636592</v>
      </c>
      <c r="K37" s="36">
        <f>SUMIFS(СВЦЭМ!$C$39:$C$782,СВЦЭМ!$A$39:$A$782,$A37,СВЦЭМ!$B$39:$B$782,K$11)+'СЕТ СН'!$F$12+СВЦЭМ!$D$10+'СЕТ СН'!$F$6-'СЕТ СН'!$F$22</f>
        <v>1324.47381053</v>
      </c>
      <c r="L37" s="36">
        <f>SUMIFS(СВЦЭМ!$C$39:$C$782,СВЦЭМ!$A$39:$A$782,$A37,СВЦЭМ!$B$39:$B$782,L$11)+'СЕТ СН'!$F$12+СВЦЭМ!$D$10+'СЕТ СН'!$F$6-'СЕТ СН'!$F$22</f>
        <v>1329.3035497400001</v>
      </c>
      <c r="M37" s="36">
        <f>SUMIFS(СВЦЭМ!$C$39:$C$782,СВЦЭМ!$A$39:$A$782,$A37,СВЦЭМ!$B$39:$B$782,M$11)+'СЕТ СН'!$F$12+СВЦЭМ!$D$10+'СЕТ СН'!$F$6-'СЕТ СН'!$F$22</f>
        <v>1362.57631264</v>
      </c>
      <c r="N37" s="36">
        <f>SUMIFS(СВЦЭМ!$C$39:$C$782,СВЦЭМ!$A$39:$A$782,$A37,СВЦЭМ!$B$39:$B$782,N$11)+'СЕТ СН'!$F$12+СВЦЭМ!$D$10+'СЕТ СН'!$F$6-'СЕТ СН'!$F$22</f>
        <v>1396.2456228800002</v>
      </c>
      <c r="O37" s="36">
        <f>SUMIFS(СВЦЭМ!$C$39:$C$782,СВЦЭМ!$A$39:$A$782,$A37,СВЦЭМ!$B$39:$B$782,O$11)+'СЕТ СН'!$F$12+СВЦЭМ!$D$10+'СЕТ СН'!$F$6-'СЕТ СН'!$F$22</f>
        <v>1385.2097333900001</v>
      </c>
      <c r="P37" s="36">
        <f>SUMIFS(СВЦЭМ!$C$39:$C$782,СВЦЭМ!$A$39:$A$782,$A37,СВЦЭМ!$B$39:$B$782,P$11)+'СЕТ СН'!$F$12+СВЦЭМ!$D$10+'СЕТ СН'!$F$6-'СЕТ СН'!$F$22</f>
        <v>1394.52043544</v>
      </c>
      <c r="Q37" s="36">
        <f>SUMIFS(СВЦЭМ!$C$39:$C$782,СВЦЭМ!$A$39:$A$782,$A37,СВЦЭМ!$B$39:$B$782,Q$11)+'СЕТ СН'!$F$12+СВЦЭМ!$D$10+'СЕТ СН'!$F$6-'СЕТ СН'!$F$22</f>
        <v>1390.37744075</v>
      </c>
      <c r="R37" s="36">
        <f>SUMIFS(СВЦЭМ!$C$39:$C$782,СВЦЭМ!$A$39:$A$782,$A37,СВЦЭМ!$B$39:$B$782,R$11)+'СЕТ СН'!$F$12+СВЦЭМ!$D$10+'СЕТ СН'!$F$6-'СЕТ СН'!$F$22</f>
        <v>1360.3454661000001</v>
      </c>
      <c r="S37" s="36">
        <f>SUMIFS(СВЦЭМ!$C$39:$C$782,СВЦЭМ!$A$39:$A$782,$A37,СВЦЭМ!$B$39:$B$782,S$11)+'СЕТ СН'!$F$12+СВЦЭМ!$D$10+'СЕТ СН'!$F$6-'СЕТ СН'!$F$22</f>
        <v>1331.7579857000001</v>
      </c>
      <c r="T37" s="36">
        <f>SUMIFS(СВЦЭМ!$C$39:$C$782,СВЦЭМ!$A$39:$A$782,$A37,СВЦЭМ!$B$39:$B$782,T$11)+'СЕТ СН'!$F$12+СВЦЭМ!$D$10+'СЕТ СН'!$F$6-'СЕТ СН'!$F$22</f>
        <v>1323.77964213</v>
      </c>
      <c r="U37" s="36">
        <f>SUMIFS(СВЦЭМ!$C$39:$C$782,СВЦЭМ!$A$39:$A$782,$A37,СВЦЭМ!$B$39:$B$782,U$11)+'СЕТ СН'!$F$12+СВЦЭМ!$D$10+'СЕТ СН'!$F$6-'СЕТ СН'!$F$22</f>
        <v>1316.5083975100001</v>
      </c>
      <c r="V37" s="36">
        <f>SUMIFS(СВЦЭМ!$C$39:$C$782,СВЦЭМ!$A$39:$A$782,$A37,СВЦЭМ!$B$39:$B$782,V$11)+'СЕТ СН'!$F$12+СВЦЭМ!$D$10+'СЕТ СН'!$F$6-'СЕТ СН'!$F$22</f>
        <v>1355.27811137</v>
      </c>
      <c r="W37" s="36">
        <f>SUMIFS(СВЦЭМ!$C$39:$C$782,СВЦЭМ!$A$39:$A$782,$A37,СВЦЭМ!$B$39:$B$782,W$11)+'СЕТ СН'!$F$12+СВЦЭМ!$D$10+'СЕТ СН'!$F$6-'СЕТ СН'!$F$22</f>
        <v>1368.6300338000001</v>
      </c>
      <c r="X37" s="36">
        <f>SUMIFS(СВЦЭМ!$C$39:$C$782,СВЦЭМ!$A$39:$A$782,$A37,СВЦЭМ!$B$39:$B$782,X$11)+'СЕТ СН'!$F$12+СВЦЭМ!$D$10+'СЕТ СН'!$F$6-'СЕТ СН'!$F$22</f>
        <v>1396.5151597500001</v>
      </c>
      <c r="Y37" s="36">
        <f>SUMIFS(СВЦЭМ!$C$39:$C$782,СВЦЭМ!$A$39:$A$782,$A37,СВЦЭМ!$B$39:$B$782,Y$11)+'СЕТ СН'!$F$12+СВЦЭМ!$D$10+'СЕТ СН'!$F$6-'СЕТ СН'!$F$22</f>
        <v>1410.42970496</v>
      </c>
    </row>
    <row r="38" spans="1:25" ht="15.75" x14ac:dyDescent="0.2">
      <c r="A38" s="35">
        <f t="shared" si="0"/>
        <v>44892</v>
      </c>
      <c r="B38" s="36">
        <f>SUMIFS(СВЦЭМ!$C$39:$C$782,СВЦЭМ!$A$39:$A$782,$A38,СВЦЭМ!$B$39:$B$782,B$11)+'СЕТ СН'!$F$12+СВЦЭМ!$D$10+'СЕТ СН'!$F$6-'СЕТ СН'!$F$22</f>
        <v>1436.3376357300001</v>
      </c>
      <c r="C38" s="36">
        <f>SUMIFS(СВЦЭМ!$C$39:$C$782,СВЦЭМ!$A$39:$A$782,$A38,СВЦЭМ!$B$39:$B$782,C$11)+'СЕТ СН'!$F$12+СВЦЭМ!$D$10+'СЕТ СН'!$F$6-'СЕТ СН'!$F$22</f>
        <v>1431.32112302</v>
      </c>
      <c r="D38" s="36">
        <f>SUMIFS(СВЦЭМ!$C$39:$C$782,СВЦЭМ!$A$39:$A$782,$A38,СВЦЭМ!$B$39:$B$782,D$11)+'СЕТ СН'!$F$12+СВЦЭМ!$D$10+'СЕТ СН'!$F$6-'СЕТ СН'!$F$22</f>
        <v>1429.3983392300001</v>
      </c>
      <c r="E38" s="36">
        <f>SUMIFS(СВЦЭМ!$C$39:$C$782,СВЦЭМ!$A$39:$A$782,$A38,СВЦЭМ!$B$39:$B$782,E$11)+'СЕТ СН'!$F$12+СВЦЭМ!$D$10+'СЕТ СН'!$F$6-'СЕТ СН'!$F$22</f>
        <v>1431.4708317300001</v>
      </c>
      <c r="F38" s="36">
        <f>SUMIFS(СВЦЭМ!$C$39:$C$782,СВЦЭМ!$A$39:$A$782,$A38,СВЦЭМ!$B$39:$B$782,F$11)+'СЕТ СН'!$F$12+СВЦЭМ!$D$10+'СЕТ СН'!$F$6-'СЕТ СН'!$F$22</f>
        <v>1460.33048252</v>
      </c>
      <c r="G38" s="36">
        <f>SUMIFS(СВЦЭМ!$C$39:$C$782,СВЦЭМ!$A$39:$A$782,$A38,СВЦЭМ!$B$39:$B$782,G$11)+'СЕТ СН'!$F$12+СВЦЭМ!$D$10+'СЕТ СН'!$F$6-'СЕТ СН'!$F$22</f>
        <v>1445.1460656199999</v>
      </c>
      <c r="H38" s="36">
        <f>SUMIFS(СВЦЭМ!$C$39:$C$782,СВЦЭМ!$A$39:$A$782,$A38,СВЦЭМ!$B$39:$B$782,H$11)+'СЕТ СН'!$F$12+СВЦЭМ!$D$10+'СЕТ СН'!$F$6-'СЕТ СН'!$F$22</f>
        <v>1437.62164454</v>
      </c>
      <c r="I38" s="36">
        <f>SUMIFS(СВЦЭМ!$C$39:$C$782,СВЦЭМ!$A$39:$A$782,$A38,СВЦЭМ!$B$39:$B$782,I$11)+'СЕТ СН'!$F$12+СВЦЭМ!$D$10+'СЕТ СН'!$F$6-'СЕТ СН'!$F$22</f>
        <v>1434.72814952</v>
      </c>
      <c r="J38" s="36">
        <f>SUMIFS(СВЦЭМ!$C$39:$C$782,СВЦЭМ!$A$39:$A$782,$A38,СВЦЭМ!$B$39:$B$782,J$11)+'СЕТ СН'!$F$12+СВЦЭМ!$D$10+'СЕТ СН'!$F$6-'СЕТ СН'!$F$22</f>
        <v>1434.3965206400001</v>
      </c>
      <c r="K38" s="36">
        <f>SUMIFS(СВЦЭМ!$C$39:$C$782,СВЦЭМ!$A$39:$A$782,$A38,СВЦЭМ!$B$39:$B$782,K$11)+'СЕТ СН'!$F$12+СВЦЭМ!$D$10+'СЕТ СН'!$F$6-'СЕТ СН'!$F$22</f>
        <v>1376.90669985</v>
      </c>
      <c r="L38" s="36">
        <f>SUMIFS(СВЦЭМ!$C$39:$C$782,СВЦЭМ!$A$39:$A$782,$A38,СВЦЭМ!$B$39:$B$782,L$11)+'СЕТ СН'!$F$12+СВЦЭМ!$D$10+'СЕТ СН'!$F$6-'СЕТ СН'!$F$22</f>
        <v>1332.40784164</v>
      </c>
      <c r="M38" s="36">
        <f>SUMIFS(СВЦЭМ!$C$39:$C$782,СВЦЭМ!$A$39:$A$782,$A38,СВЦЭМ!$B$39:$B$782,M$11)+'СЕТ СН'!$F$12+СВЦЭМ!$D$10+'СЕТ СН'!$F$6-'СЕТ СН'!$F$22</f>
        <v>1353.2338603600001</v>
      </c>
      <c r="N38" s="36">
        <f>SUMIFS(СВЦЭМ!$C$39:$C$782,СВЦЭМ!$A$39:$A$782,$A38,СВЦЭМ!$B$39:$B$782,N$11)+'СЕТ СН'!$F$12+СВЦЭМ!$D$10+'СЕТ СН'!$F$6-'СЕТ СН'!$F$22</f>
        <v>1374.39059114</v>
      </c>
      <c r="O38" s="36">
        <f>SUMIFS(СВЦЭМ!$C$39:$C$782,СВЦЭМ!$A$39:$A$782,$A38,СВЦЭМ!$B$39:$B$782,O$11)+'СЕТ СН'!$F$12+СВЦЭМ!$D$10+'СЕТ СН'!$F$6-'СЕТ СН'!$F$22</f>
        <v>1394.1454489400001</v>
      </c>
      <c r="P38" s="36">
        <f>SUMIFS(СВЦЭМ!$C$39:$C$782,СВЦЭМ!$A$39:$A$782,$A38,СВЦЭМ!$B$39:$B$782,P$11)+'СЕТ СН'!$F$12+СВЦЭМ!$D$10+'СЕТ СН'!$F$6-'СЕТ СН'!$F$22</f>
        <v>1404.8167991</v>
      </c>
      <c r="Q38" s="36">
        <f>SUMIFS(СВЦЭМ!$C$39:$C$782,СВЦЭМ!$A$39:$A$782,$A38,СВЦЭМ!$B$39:$B$782,Q$11)+'СЕТ СН'!$F$12+СВЦЭМ!$D$10+'СЕТ СН'!$F$6-'СЕТ СН'!$F$22</f>
        <v>1406.9381331700001</v>
      </c>
      <c r="R38" s="36">
        <f>SUMIFS(СВЦЭМ!$C$39:$C$782,СВЦЭМ!$A$39:$A$782,$A38,СВЦЭМ!$B$39:$B$782,R$11)+'СЕТ СН'!$F$12+СВЦЭМ!$D$10+'СЕТ СН'!$F$6-'СЕТ СН'!$F$22</f>
        <v>1405.4474281</v>
      </c>
      <c r="S38" s="36">
        <f>SUMIFS(СВЦЭМ!$C$39:$C$782,СВЦЭМ!$A$39:$A$782,$A38,СВЦЭМ!$B$39:$B$782,S$11)+'СЕТ СН'!$F$12+СВЦЭМ!$D$10+'СЕТ СН'!$F$6-'СЕТ СН'!$F$22</f>
        <v>1334.2846697699999</v>
      </c>
      <c r="T38" s="36">
        <f>SUMIFS(СВЦЭМ!$C$39:$C$782,СВЦЭМ!$A$39:$A$782,$A38,СВЦЭМ!$B$39:$B$782,T$11)+'СЕТ СН'!$F$12+СВЦЭМ!$D$10+'СЕТ СН'!$F$6-'СЕТ СН'!$F$22</f>
        <v>1317.96291294</v>
      </c>
      <c r="U38" s="36">
        <f>SUMIFS(СВЦЭМ!$C$39:$C$782,СВЦЭМ!$A$39:$A$782,$A38,СВЦЭМ!$B$39:$B$782,U$11)+'СЕТ СН'!$F$12+СВЦЭМ!$D$10+'СЕТ СН'!$F$6-'СЕТ СН'!$F$22</f>
        <v>1340.17841963</v>
      </c>
      <c r="V38" s="36">
        <f>SUMIFS(СВЦЭМ!$C$39:$C$782,СВЦЭМ!$A$39:$A$782,$A38,СВЦЭМ!$B$39:$B$782,V$11)+'СЕТ СН'!$F$12+СВЦЭМ!$D$10+'СЕТ СН'!$F$6-'СЕТ СН'!$F$22</f>
        <v>1349.6514859400002</v>
      </c>
      <c r="W38" s="36">
        <f>SUMIFS(СВЦЭМ!$C$39:$C$782,СВЦЭМ!$A$39:$A$782,$A38,СВЦЭМ!$B$39:$B$782,W$11)+'СЕТ СН'!$F$12+СВЦЭМ!$D$10+'СЕТ СН'!$F$6-'СЕТ СН'!$F$22</f>
        <v>1368.0512921700001</v>
      </c>
      <c r="X38" s="36">
        <f>SUMIFS(СВЦЭМ!$C$39:$C$782,СВЦЭМ!$A$39:$A$782,$A38,СВЦЭМ!$B$39:$B$782,X$11)+'СЕТ СН'!$F$12+СВЦЭМ!$D$10+'СЕТ СН'!$F$6-'СЕТ СН'!$F$22</f>
        <v>1366.9729708899999</v>
      </c>
      <c r="Y38" s="36">
        <f>SUMIFS(СВЦЭМ!$C$39:$C$782,СВЦЭМ!$A$39:$A$782,$A38,СВЦЭМ!$B$39:$B$782,Y$11)+'СЕТ СН'!$F$12+СВЦЭМ!$D$10+'СЕТ СН'!$F$6-'СЕТ СН'!$F$22</f>
        <v>1434.1870166799999</v>
      </c>
    </row>
    <row r="39" spans="1:25" ht="15.75" x14ac:dyDescent="0.2">
      <c r="A39" s="35">
        <f t="shared" si="0"/>
        <v>44893</v>
      </c>
      <c r="B39" s="36">
        <f>SUMIFS(СВЦЭМ!$C$39:$C$782,СВЦЭМ!$A$39:$A$782,$A39,СВЦЭМ!$B$39:$B$782,B$11)+'СЕТ СН'!$F$12+СВЦЭМ!$D$10+'СЕТ СН'!$F$6-'СЕТ СН'!$F$22</f>
        <v>1391.98384042</v>
      </c>
      <c r="C39" s="36">
        <f>SUMIFS(СВЦЭМ!$C$39:$C$782,СВЦЭМ!$A$39:$A$782,$A39,СВЦЭМ!$B$39:$B$782,C$11)+'СЕТ СН'!$F$12+СВЦЭМ!$D$10+'СЕТ СН'!$F$6-'СЕТ СН'!$F$22</f>
        <v>1415.1540444500001</v>
      </c>
      <c r="D39" s="36">
        <f>SUMIFS(СВЦЭМ!$C$39:$C$782,СВЦЭМ!$A$39:$A$782,$A39,СВЦЭМ!$B$39:$B$782,D$11)+'СЕТ СН'!$F$12+СВЦЭМ!$D$10+'СЕТ СН'!$F$6-'СЕТ СН'!$F$22</f>
        <v>1412.8555513200001</v>
      </c>
      <c r="E39" s="36">
        <f>SUMIFS(СВЦЭМ!$C$39:$C$782,СВЦЭМ!$A$39:$A$782,$A39,СВЦЭМ!$B$39:$B$782,E$11)+'СЕТ СН'!$F$12+СВЦЭМ!$D$10+'СЕТ СН'!$F$6-'СЕТ СН'!$F$22</f>
        <v>1413.85788226</v>
      </c>
      <c r="F39" s="36">
        <f>SUMIFS(СВЦЭМ!$C$39:$C$782,СВЦЭМ!$A$39:$A$782,$A39,СВЦЭМ!$B$39:$B$782,F$11)+'СЕТ СН'!$F$12+СВЦЭМ!$D$10+'СЕТ СН'!$F$6-'СЕТ СН'!$F$22</f>
        <v>1425.8045987200001</v>
      </c>
      <c r="G39" s="36">
        <f>SUMIFS(СВЦЭМ!$C$39:$C$782,СВЦЭМ!$A$39:$A$782,$A39,СВЦЭМ!$B$39:$B$782,G$11)+'СЕТ СН'!$F$12+СВЦЭМ!$D$10+'СЕТ СН'!$F$6-'СЕТ СН'!$F$22</f>
        <v>1423.3248038700001</v>
      </c>
      <c r="H39" s="36">
        <f>SUMIFS(СВЦЭМ!$C$39:$C$782,СВЦЭМ!$A$39:$A$782,$A39,СВЦЭМ!$B$39:$B$782,H$11)+'СЕТ СН'!$F$12+СВЦЭМ!$D$10+'СЕТ СН'!$F$6-'СЕТ СН'!$F$22</f>
        <v>1334.56536239</v>
      </c>
      <c r="I39" s="36">
        <f>SUMIFS(СВЦЭМ!$C$39:$C$782,СВЦЭМ!$A$39:$A$782,$A39,СВЦЭМ!$B$39:$B$782,I$11)+'СЕТ СН'!$F$12+СВЦЭМ!$D$10+'СЕТ СН'!$F$6-'СЕТ СН'!$F$22</f>
        <v>1329.26526081</v>
      </c>
      <c r="J39" s="36">
        <f>SUMIFS(СВЦЭМ!$C$39:$C$782,СВЦЭМ!$A$39:$A$782,$A39,СВЦЭМ!$B$39:$B$782,J$11)+'СЕТ СН'!$F$12+СВЦЭМ!$D$10+'СЕТ СН'!$F$6-'СЕТ СН'!$F$22</f>
        <v>1303.6507058100001</v>
      </c>
      <c r="K39" s="36">
        <f>SUMIFS(СВЦЭМ!$C$39:$C$782,СВЦЭМ!$A$39:$A$782,$A39,СВЦЭМ!$B$39:$B$782,K$11)+'СЕТ СН'!$F$12+СВЦЭМ!$D$10+'СЕТ СН'!$F$6-'СЕТ СН'!$F$22</f>
        <v>1272.3345425300001</v>
      </c>
      <c r="L39" s="36">
        <f>SUMIFS(СВЦЭМ!$C$39:$C$782,СВЦЭМ!$A$39:$A$782,$A39,СВЦЭМ!$B$39:$B$782,L$11)+'СЕТ СН'!$F$12+СВЦЭМ!$D$10+'СЕТ СН'!$F$6-'СЕТ СН'!$F$22</f>
        <v>1303.2519942599999</v>
      </c>
      <c r="M39" s="36">
        <f>SUMIFS(СВЦЭМ!$C$39:$C$782,СВЦЭМ!$A$39:$A$782,$A39,СВЦЭМ!$B$39:$B$782,M$11)+'СЕТ СН'!$F$12+СВЦЭМ!$D$10+'СЕТ СН'!$F$6-'СЕТ СН'!$F$22</f>
        <v>1325.3721412</v>
      </c>
      <c r="N39" s="36">
        <f>SUMIFS(СВЦЭМ!$C$39:$C$782,СВЦЭМ!$A$39:$A$782,$A39,СВЦЭМ!$B$39:$B$782,N$11)+'СЕТ СН'!$F$12+СВЦЭМ!$D$10+'СЕТ СН'!$F$6-'СЕТ СН'!$F$22</f>
        <v>1342.04076665</v>
      </c>
      <c r="O39" s="36">
        <f>SUMIFS(СВЦЭМ!$C$39:$C$782,СВЦЭМ!$A$39:$A$782,$A39,СВЦЭМ!$B$39:$B$782,O$11)+'СЕТ СН'!$F$12+СВЦЭМ!$D$10+'СЕТ СН'!$F$6-'СЕТ СН'!$F$22</f>
        <v>1346.9039140500001</v>
      </c>
      <c r="P39" s="36">
        <f>SUMIFS(СВЦЭМ!$C$39:$C$782,СВЦЭМ!$A$39:$A$782,$A39,СВЦЭМ!$B$39:$B$782,P$11)+'СЕТ СН'!$F$12+СВЦЭМ!$D$10+'СЕТ СН'!$F$6-'СЕТ СН'!$F$22</f>
        <v>1357.5095032300001</v>
      </c>
      <c r="Q39" s="36">
        <f>SUMIFS(СВЦЭМ!$C$39:$C$782,СВЦЭМ!$A$39:$A$782,$A39,СВЦЭМ!$B$39:$B$782,Q$11)+'СЕТ СН'!$F$12+СВЦЭМ!$D$10+'СЕТ СН'!$F$6-'СЕТ СН'!$F$22</f>
        <v>1329.9249935299999</v>
      </c>
      <c r="R39" s="36">
        <f>SUMIFS(СВЦЭМ!$C$39:$C$782,СВЦЭМ!$A$39:$A$782,$A39,СВЦЭМ!$B$39:$B$782,R$11)+'СЕТ СН'!$F$12+СВЦЭМ!$D$10+'СЕТ СН'!$F$6-'СЕТ СН'!$F$22</f>
        <v>1310.47022378</v>
      </c>
      <c r="S39" s="36">
        <f>SUMIFS(СВЦЭМ!$C$39:$C$782,СВЦЭМ!$A$39:$A$782,$A39,СВЦЭМ!$B$39:$B$782,S$11)+'СЕТ СН'!$F$12+СВЦЭМ!$D$10+'СЕТ СН'!$F$6-'СЕТ СН'!$F$22</f>
        <v>1263.8485947199999</v>
      </c>
      <c r="T39" s="36">
        <f>SUMIFS(СВЦЭМ!$C$39:$C$782,СВЦЭМ!$A$39:$A$782,$A39,СВЦЭМ!$B$39:$B$782,T$11)+'СЕТ СН'!$F$12+СВЦЭМ!$D$10+'СЕТ СН'!$F$6-'СЕТ СН'!$F$22</f>
        <v>1258.0142000800001</v>
      </c>
      <c r="U39" s="36">
        <f>SUMIFS(СВЦЭМ!$C$39:$C$782,СВЦЭМ!$A$39:$A$782,$A39,СВЦЭМ!$B$39:$B$782,U$11)+'СЕТ СН'!$F$12+СВЦЭМ!$D$10+'СЕТ СН'!$F$6-'СЕТ СН'!$F$22</f>
        <v>1265.8788604400002</v>
      </c>
      <c r="V39" s="36">
        <f>SUMIFS(СВЦЭМ!$C$39:$C$782,СВЦЭМ!$A$39:$A$782,$A39,СВЦЭМ!$B$39:$B$782,V$11)+'СЕТ СН'!$F$12+СВЦЭМ!$D$10+'СЕТ СН'!$F$6-'СЕТ СН'!$F$22</f>
        <v>1287.7740467200001</v>
      </c>
      <c r="W39" s="36">
        <f>SUMIFS(СВЦЭМ!$C$39:$C$782,СВЦЭМ!$A$39:$A$782,$A39,СВЦЭМ!$B$39:$B$782,W$11)+'СЕТ СН'!$F$12+СВЦЭМ!$D$10+'СЕТ СН'!$F$6-'СЕТ СН'!$F$22</f>
        <v>1310.9332722200002</v>
      </c>
      <c r="X39" s="36">
        <f>SUMIFS(СВЦЭМ!$C$39:$C$782,СВЦЭМ!$A$39:$A$782,$A39,СВЦЭМ!$B$39:$B$782,X$11)+'СЕТ СН'!$F$12+СВЦЭМ!$D$10+'СЕТ СН'!$F$6-'СЕТ СН'!$F$22</f>
        <v>1338.4480651400002</v>
      </c>
      <c r="Y39" s="36">
        <f>SUMIFS(СВЦЭМ!$C$39:$C$782,СВЦЭМ!$A$39:$A$782,$A39,СВЦЭМ!$B$39:$B$782,Y$11)+'СЕТ СН'!$F$12+СВЦЭМ!$D$10+'СЕТ СН'!$F$6-'СЕТ СН'!$F$22</f>
        <v>1348.1501841700001</v>
      </c>
    </row>
    <row r="40" spans="1:25" ht="15.75" x14ac:dyDescent="0.2">
      <c r="A40" s="35">
        <f t="shared" si="0"/>
        <v>44894</v>
      </c>
      <c r="B40" s="36">
        <f>SUMIFS(СВЦЭМ!$C$39:$C$782,СВЦЭМ!$A$39:$A$782,$A40,СВЦЭМ!$B$39:$B$782,B$11)+'СЕТ СН'!$F$12+СВЦЭМ!$D$10+'СЕТ СН'!$F$6-'СЕТ СН'!$F$22</f>
        <v>1354.1650448299999</v>
      </c>
      <c r="C40" s="36">
        <f>SUMIFS(СВЦЭМ!$C$39:$C$782,СВЦЭМ!$A$39:$A$782,$A40,СВЦЭМ!$B$39:$B$782,C$11)+'СЕТ СН'!$F$12+СВЦЭМ!$D$10+'СЕТ СН'!$F$6-'СЕТ СН'!$F$22</f>
        <v>1386.63334844</v>
      </c>
      <c r="D40" s="36">
        <f>SUMIFS(СВЦЭМ!$C$39:$C$782,СВЦЭМ!$A$39:$A$782,$A40,СВЦЭМ!$B$39:$B$782,D$11)+'СЕТ СН'!$F$12+СВЦЭМ!$D$10+'СЕТ СН'!$F$6-'СЕТ СН'!$F$22</f>
        <v>1406.70271265</v>
      </c>
      <c r="E40" s="36">
        <f>SUMIFS(СВЦЭМ!$C$39:$C$782,СВЦЭМ!$A$39:$A$782,$A40,СВЦЭМ!$B$39:$B$782,E$11)+'СЕТ СН'!$F$12+СВЦЭМ!$D$10+'СЕТ СН'!$F$6-'СЕТ СН'!$F$22</f>
        <v>1313.2096848900001</v>
      </c>
      <c r="F40" s="36">
        <f>SUMIFS(СВЦЭМ!$C$39:$C$782,СВЦЭМ!$A$39:$A$782,$A40,СВЦЭМ!$B$39:$B$782,F$11)+'СЕТ СН'!$F$12+СВЦЭМ!$D$10+'СЕТ СН'!$F$6-'СЕТ СН'!$F$22</f>
        <v>1276.07747922</v>
      </c>
      <c r="G40" s="36">
        <f>SUMIFS(СВЦЭМ!$C$39:$C$782,СВЦЭМ!$A$39:$A$782,$A40,СВЦЭМ!$B$39:$B$782,G$11)+'СЕТ СН'!$F$12+СВЦЭМ!$D$10+'СЕТ СН'!$F$6-'СЕТ СН'!$F$22</f>
        <v>1259.1496494</v>
      </c>
      <c r="H40" s="36">
        <f>SUMIFS(СВЦЭМ!$C$39:$C$782,СВЦЭМ!$A$39:$A$782,$A40,СВЦЭМ!$B$39:$B$782,H$11)+'СЕТ СН'!$F$12+СВЦЭМ!$D$10+'СЕТ СН'!$F$6-'СЕТ СН'!$F$22</f>
        <v>1201.0087521100002</v>
      </c>
      <c r="I40" s="36">
        <f>SUMIFS(СВЦЭМ!$C$39:$C$782,СВЦЭМ!$A$39:$A$782,$A40,СВЦЭМ!$B$39:$B$782,I$11)+'СЕТ СН'!$F$12+СВЦЭМ!$D$10+'СЕТ СН'!$F$6-'СЕТ СН'!$F$22</f>
        <v>1215.00096469</v>
      </c>
      <c r="J40" s="36">
        <f>SUMIFS(СВЦЭМ!$C$39:$C$782,СВЦЭМ!$A$39:$A$782,$A40,СВЦЭМ!$B$39:$B$782,J$11)+'СЕТ СН'!$F$12+СВЦЭМ!$D$10+'СЕТ СН'!$F$6-'СЕТ СН'!$F$22</f>
        <v>1112.19169173</v>
      </c>
      <c r="K40" s="36">
        <f>SUMIFS(СВЦЭМ!$C$39:$C$782,СВЦЭМ!$A$39:$A$782,$A40,СВЦЭМ!$B$39:$B$782,K$11)+'СЕТ СН'!$F$12+СВЦЭМ!$D$10+'СЕТ СН'!$F$6-'СЕТ СН'!$F$22</f>
        <v>1112.8554823300001</v>
      </c>
      <c r="L40" s="36">
        <f>SUMIFS(СВЦЭМ!$C$39:$C$782,СВЦЭМ!$A$39:$A$782,$A40,СВЦЭМ!$B$39:$B$782,L$11)+'СЕТ СН'!$F$12+СВЦЭМ!$D$10+'СЕТ СН'!$F$6-'СЕТ СН'!$F$22</f>
        <v>1110.6228532099999</v>
      </c>
      <c r="M40" s="36">
        <f>SUMIFS(СВЦЭМ!$C$39:$C$782,СВЦЭМ!$A$39:$A$782,$A40,СВЦЭМ!$B$39:$B$782,M$11)+'СЕТ СН'!$F$12+СВЦЭМ!$D$10+'СЕТ СН'!$F$6-'СЕТ СН'!$F$22</f>
        <v>1191.9741685700001</v>
      </c>
      <c r="N40" s="36">
        <f>SUMIFS(СВЦЭМ!$C$39:$C$782,СВЦЭМ!$A$39:$A$782,$A40,СВЦЭМ!$B$39:$B$782,N$11)+'СЕТ СН'!$F$12+СВЦЭМ!$D$10+'СЕТ СН'!$F$6-'СЕТ СН'!$F$22</f>
        <v>1276.59442504</v>
      </c>
      <c r="O40" s="36">
        <f>SUMIFS(СВЦЭМ!$C$39:$C$782,СВЦЭМ!$A$39:$A$782,$A40,СВЦЭМ!$B$39:$B$782,O$11)+'СЕТ СН'!$F$12+СВЦЭМ!$D$10+'СЕТ СН'!$F$6-'СЕТ СН'!$F$22</f>
        <v>1272.5544916700001</v>
      </c>
      <c r="P40" s="36">
        <f>SUMIFS(СВЦЭМ!$C$39:$C$782,СВЦЭМ!$A$39:$A$782,$A40,СВЦЭМ!$B$39:$B$782,P$11)+'СЕТ СН'!$F$12+СВЦЭМ!$D$10+'СЕТ СН'!$F$6-'СЕТ СН'!$F$22</f>
        <v>1276.9383481500001</v>
      </c>
      <c r="Q40" s="36">
        <f>SUMIFS(СВЦЭМ!$C$39:$C$782,СВЦЭМ!$A$39:$A$782,$A40,СВЦЭМ!$B$39:$B$782,Q$11)+'СЕТ СН'!$F$12+СВЦЭМ!$D$10+'СЕТ СН'!$F$6-'СЕТ СН'!$F$22</f>
        <v>1271.9504157900001</v>
      </c>
      <c r="R40" s="36">
        <f>SUMIFS(СВЦЭМ!$C$39:$C$782,СВЦЭМ!$A$39:$A$782,$A40,СВЦЭМ!$B$39:$B$782,R$11)+'СЕТ СН'!$F$12+СВЦЭМ!$D$10+'СЕТ СН'!$F$6-'СЕТ СН'!$F$22</f>
        <v>1181.91906627</v>
      </c>
      <c r="S40" s="36">
        <f>SUMIFS(СВЦЭМ!$C$39:$C$782,СВЦЭМ!$A$39:$A$782,$A40,СВЦЭМ!$B$39:$B$782,S$11)+'СЕТ СН'!$F$12+СВЦЭМ!$D$10+'СЕТ СН'!$F$6-'СЕТ СН'!$F$22</f>
        <v>1093.9160811700001</v>
      </c>
      <c r="T40" s="36">
        <f>SUMIFS(СВЦЭМ!$C$39:$C$782,СВЦЭМ!$A$39:$A$782,$A40,СВЦЭМ!$B$39:$B$782,T$11)+'СЕТ СН'!$F$12+СВЦЭМ!$D$10+'СЕТ СН'!$F$6-'СЕТ СН'!$F$22</f>
        <v>1021.30516574</v>
      </c>
      <c r="U40" s="36">
        <f>SUMIFS(СВЦЭМ!$C$39:$C$782,СВЦЭМ!$A$39:$A$782,$A40,СВЦЭМ!$B$39:$B$782,U$11)+'СЕТ СН'!$F$12+СВЦЭМ!$D$10+'СЕТ СН'!$F$6-'СЕТ СН'!$F$22</f>
        <v>1044.4868959800001</v>
      </c>
      <c r="V40" s="36">
        <f>SUMIFS(СВЦЭМ!$C$39:$C$782,СВЦЭМ!$A$39:$A$782,$A40,СВЦЭМ!$B$39:$B$782,V$11)+'СЕТ СН'!$F$12+СВЦЭМ!$D$10+'СЕТ СН'!$F$6-'СЕТ СН'!$F$22</f>
        <v>1067.9377951400002</v>
      </c>
      <c r="W40" s="36">
        <f>SUMIFS(СВЦЭМ!$C$39:$C$782,СВЦЭМ!$A$39:$A$782,$A40,СВЦЭМ!$B$39:$B$782,W$11)+'СЕТ СН'!$F$12+СВЦЭМ!$D$10+'СЕТ СН'!$F$6-'СЕТ СН'!$F$22</f>
        <v>1077.1577443600002</v>
      </c>
      <c r="X40" s="36">
        <f>SUMIFS(СВЦЭМ!$C$39:$C$782,СВЦЭМ!$A$39:$A$782,$A40,СВЦЭМ!$B$39:$B$782,X$11)+'СЕТ СН'!$F$12+СВЦЭМ!$D$10+'СЕТ СН'!$F$6-'СЕТ СН'!$F$22</f>
        <v>1096.99948812</v>
      </c>
      <c r="Y40" s="36">
        <f>SUMIFS(СВЦЭМ!$C$39:$C$782,СВЦЭМ!$A$39:$A$782,$A40,СВЦЭМ!$B$39:$B$782,Y$11)+'СЕТ СН'!$F$12+СВЦЭМ!$D$10+'СЕТ СН'!$F$6-'СЕТ СН'!$F$22</f>
        <v>1096.78955933</v>
      </c>
    </row>
    <row r="41" spans="1:25" ht="15.75" x14ac:dyDescent="0.2">
      <c r="A41" s="35">
        <f t="shared" si="0"/>
        <v>44895</v>
      </c>
      <c r="B41" s="36">
        <f>SUMIFS(СВЦЭМ!$C$39:$C$782,СВЦЭМ!$A$39:$A$782,$A41,СВЦЭМ!$B$39:$B$782,B$11)+'СЕТ СН'!$F$12+СВЦЭМ!$D$10+'СЕТ СН'!$F$6-'СЕТ СН'!$F$22</f>
        <v>1273.7879638900001</v>
      </c>
      <c r="C41" s="36">
        <f>SUMIFS(СВЦЭМ!$C$39:$C$782,СВЦЭМ!$A$39:$A$782,$A41,СВЦЭМ!$B$39:$B$782,C$11)+'СЕТ СН'!$F$12+СВЦЭМ!$D$10+'СЕТ СН'!$F$6-'СЕТ СН'!$F$22</f>
        <v>1289.14759811</v>
      </c>
      <c r="D41" s="36">
        <f>SUMIFS(СВЦЭМ!$C$39:$C$782,СВЦЭМ!$A$39:$A$782,$A41,СВЦЭМ!$B$39:$B$782,D$11)+'СЕТ СН'!$F$12+СВЦЭМ!$D$10+'СЕТ СН'!$F$6-'СЕТ СН'!$F$22</f>
        <v>1343.6417115199999</v>
      </c>
      <c r="E41" s="36">
        <f>SUMIFS(СВЦЭМ!$C$39:$C$782,СВЦЭМ!$A$39:$A$782,$A41,СВЦЭМ!$B$39:$B$782,E$11)+'СЕТ СН'!$F$12+СВЦЭМ!$D$10+'СЕТ СН'!$F$6-'СЕТ СН'!$F$22</f>
        <v>1375.40661748</v>
      </c>
      <c r="F41" s="36">
        <f>SUMIFS(СВЦЭМ!$C$39:$C$782,СВЦЭМ!$A$39:$A$782,$A41,СВЦЭМ!$B$39:$B$782,F$11)+'СЕТ СН'!$F$12+СВЦЭМ!$D$10+'СЕТ СН'!$F$6-'СЕТ СН'!$F$22</f>
        <v>1357.07670203</v>
      </c>
      <c r="G41" s="36">
        <f>SUMIFS(СВЦЭМ!$C$39:$C$782,СВЦЭМ!$A$39:$A$782,$A41,СВЦЭМ!$B$39:$B$782,G$11)+'СЕТ СН'!$F$12+СВЦЭМ!$D$10+'СЕТ СН'!$F$6-'СЕТ СН'!$F$22</f>
        <v>1318.6768017900001</v>
      </c>
      <c r="H41" s="36">
        <f>SUMIFS(СВЦЭМ!$C$39:$C$782,СВЦЭМ!$A$39:$A$782,$A41,СВЦЭМ!$B$39:$B$782,H$11)+'СЕТ СН'!$F$12+СВЦЭМ!$D$10+'СЕТ СН'!$F$6-'СЕТ СН'!$F$22</f>
        <v>1286.99134015</v>
      </c>
      <c r="I41" s="36">
        <f>SUMIFS(СВЦЭМ!$C$39:$C$782,СВЦЭМ!$A$39:$A$782,$A41,СВЦЭМ!$B$39:$B$782,I$11)+'СЕТ СН'!$F$12+СВЦЭМ!$D$10+'СЕТ СН'!$F$6-'СЕТ СН'!$F$22</f>
        <v>1294.9056381400001</v>
      </c>
      <c r="J41" s="36">
        <f>SUMIFS(СВЦЭМ!$C$39:$C$782,СВЦЭМ!$A$39:$A$782,$A41,СВЦЭМ!$B$39:$B$782,J$11)+'СЕТ СН'!$F$12+СВЦЭМ!$D$10+'СЕТ СН'!$F$6-'СЕТ СН'!$F$22</f>
        <v>1252.0282165400001</v>
      </c>
      <c r="K41" s="36">
        <f>SUMIFS(СВЦЭМ!$C$39:$C$782,СВЦЭМ!$A$39:$A$782,$A41,СВЦЭМ!$B$39:$B$782,K$11)+'СЕТ СН'!$F$12+СВЦЭМ!$D$10+'СЕТ СН'!$F$6-'СЕТ СН'!$F$22</f>
        <v>1224.5107767700001</v>
      </c>
      <c r="L41" s="36">
        <f>SUMIFS(СВЦЭМ!$C$39:$C$782,СВЦЭМ!$A$39:$A$782,$A41,СВЦЭМ!$B$39:$B$782,L$11)+'СЕТ СН'!$F$12+СВЦЭМ!$D$10+'СЕТ СН'!$F$6-'СЕТ СН'!$F$22</f>
        <v>1233.1064705700001</v>
      </c>
      <c r="M41" s="36">
        <f>SUMIFS(СВЦЭМ!$C$39:$C$782,СВЦЭМ!$A$39:$A$782,$A41,СВЦЭМ!$B$39:$B$782,M$11)+'СЕТ СН'!$F$12+СВЦЭМ!$D$10+'СЕТ СН'!$F$6-'СЕТ СН'!$F$22</f>
        <v>1245.9414712499999</v>
      </c>
      <c r="N41" s="36">
        <f>SUMIFS(СВЦЭМ!$C$39:$C$782,СВЦЭМ!$A$39:$A$782,$A41,СВЦЭМ!$B$39:$B$782,N$11)+'СЕТ СН'!$F$12+СВЦЭМ!$D$10+'СЕТ СН'!$F$6-'СЕТ СН'!$F$22</f>
        <v>1265.37897959</v>
      </c>
      <c r="O41" s="36">
        <f>SUMIFS(СВЦЭМ!$C$39:$C$782,СВЦЭМ!$A$39:$A$782,$A41,СВЦЭМ!$B$39:$B$782,O$11)+'СЕТ СН'!$F$12+СВЦЭМ!$D$10+'СЕТ СН'!$F$6-'СЕТ СН'!$F$22</f>
        <v>1278.8722549900001</v>
      </c>
      <c r="P41" s="36">
        <f>SUMIFS(СВЦЭМ!$C$39:$C$782,СВЦЭМ!$A$39:$A$782,$A41,СВЦЭМ!$B$39:$B$782,P$11)+'СЕТ СН'!$F$12+СВЦЭМ!$D$10+'СЕТ СН'!$F$6-'СЕТ СН'!$F$22</f>
        <v>1285.1706968600001</v>
      </c>
      <c r="Q41" s="36">
        <f>SUMIFS(СВЦЭМ!$C$39:$C$782,СВЦЭМ!$A$39:$A$782,$A41,СВЦЭМ!$B$39:$B$782,Q$11)+'СЕТ СН'!$F$12+СВЦЭМ!$D$10+'СЕТ СН'!$F$6-'СЕТ СН'!$F$22</f>
        <v>1279.7720284</v>
      </c>
      <c r="R41" s="36">
        <f>SUMIFS(СВЦЭМ!$C$39:$C$782,СВЦЭМ!$A$39:$A$782,$A41,СВЦЭМ!$B$39:$B$782,R$11)+'СЕТ СН'!$F$12+СВЦЭМ!$D$10+'СЕТ СН'!$F$6-'СЕТ СН'!$F$22</f>
        <v>1276.33458952</v>
      </c>
      <c r="S41" s="36">
        <f>SUMIFS(СВЦЭМ!$C$39:$C$782,СВЦЭМ!$A$39:$A$782,$A41,СВЦЭМ!$B$39:$B$782,S$11)+'СЕТ СН'!$F$12+СВЦЭМ!$D$10+'СЕТ СН'!$F$6-'СЕТ СН'!$F$22</f>
        <v>1249.64333855</v>
      </c>
      <c r="T41" s="36">
        <f>SUMIFS(СВЦЭМ!$C$39:$C$782,СВЦЭМ!$A$39:$A$782,$A41,СВЦЭМ!$B$39:$B$782,T$11)+'СЕТ СН'!$F$12+СВЦЭМ!$D$10+'СЕТ СН'!$F$6-'СЕТ СН'!$F$22</f>
        <v>1208.3522968100001</v>
      </c>
      <c r="U41" s="36">
        <f>SUMIFS(СВЦЭМ!$C$39:$C$782,СВЦЭМ!$A$39:$A$782,$A41,СВЦЭМ!$B$39:$B$782,U$11)+'СЕТ СН'!$F$12+СВЦЭМ!$D$10+'СЕТ СН'!$F$6-'СЕТ СН'!$F$22</f>
        <v>1245.43190531</v>
      </c>
      <c r="V41" s="36">
        <f>SUMIFS(СВЦЭМ!$C$39:$C$782,СВЦЭМ!$A$39:$A$782,$A41,СВЦЭМ!$B$39:$B$782,V$11)+'СЕТ СН'!$F$12+СВЦЭМ!$D$10+'СЕТ СН'!$F$6-'СЕТ СН'!$F$22</f>
        <v>1282.5953810200001</v>
      </c>
      <c r="W41" s="36">
        <f>SUMIFS(СВЦЭМ!$C$39:$C$782,СВЦЭМ!$A$39:$A$782,$A41,СВЦЭМ!$B$39:$B$782,W$11)+'СЕТ СН'!$F$12+СВЦЭМ!$D$10+'СЕТ СН'!$F$6-'СЕТ СН'!$F$22</f>
        <v>1309.69367171</v>
      </c>
      <c r="X41" s="36">
        <f>SUMIFS(СВЦЭМ!$C$39:$C$782,СВЦЭМ!$A$39:$A$782,$A41,СВЦЭМ!$B$39:$B$782,X$11)+'СЕТ СН'!$F$12+СВЦЭМ!$D$10+'СЕТ СН'!$F$6-'СЕТ СН'!$F$22</f>
        <v>1323.6775800100002</v>
      </c>
      <c r="Y41" s="36">
        <f>SUMIFS(СВЦЭМ!$C$39:$C$782,СВЦЭМ!$A$39:$A$782,$A41,СВЦЭМ!$B$39:$B$782,Y$11)+'СЕТ СН'!$F$12+СВЦЭМ!$D$10+'СЕТ СН'!$F$6-'СЕТ СН'!$F$22</f>
        <v>1331.5357395200001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01.11.2022</v>
      </c>
      <c r="B48" s="36">
        <f>SUMIFS(СВЦЭМ!$C$39:$C$782,СВЦЭМ!$A$39:$A$782,$A48,СВЦЭМ!$B$39:$B$782,B$47)+'СЕТ СН'!$G$12+СВЦЭМ!$D$10+'СЕТ СН'!$G$6-'СЕТ СН'!$G$22</f>
        <v>1431.7058839199999</v>
      </c>
      <c r="C48" s="36">
        <f>SUMIFS(СВЦЭМ!$C$39:$C$782,СВЦЭМ!$A$39:$A$782,$A48,СВЦЭМ!$B$39:$B$782,C$47)+'СЕТ СН'!$G$12+СВЦЭМ!$D$10+'СЕТ СН'!$G$6-'СЕТ СН'!$G$22</f>
        <v>1466.9764429499999</v>
      </c>
      <c r="D48" s="36">
        <f>SUMIFS(СВЦЭМ!$C$39:$C$782,СВЦЭМ!$A$39:$A$782,$A48,СВЦЭМ!$B$39:$B$782,D$47)+'СЕТ СН'!$G$12+СВЦЭМ!$D$10+'СЕТ СН'!$G$6-'СЕТ СН'!$G$22</f>
        <v>1510.7197045199998</v>
      </c>
      <c r="E48" s="36">
        <f>SUMIFS(СВЦЭМ!$C$39:$C$782,СВЦЭМ!$A$39:$A$782,$A48,СВЦЭМ!$B$39:$B$782,E$47)+'СЕТ СН'!$G$12+СВЦЭМ!$D$10+'СЕТ СН'!$G$6-'СЕТ СН'!$G$22</f>
        <v>1507.2701710699998</v>
      </c>
      <c r="F48" s="36">
        <f>SUMIFS(СВЦЭМ!$C$39:$C$782,СВЦЭМ!$A$39:$A$782,$A48,СВЦЭМ!$B$39:$B$782,F$47)+'СЕТ СН'!$G$12+СВЦЭМ!$D$10+'СЕТ СН'!$G$6-'СЕТ СН'!$G$22</f>
        <v>1502.3075524899998</v>
      </c>
      <c r="G48" s="36">
        <f>SUMIFS(СВЦЭМ!$C$39:$C$782,СВЦЭМ!$A$39:$A$782,$A48,СВЦЭМ!$B$39:$B$782,G$47)+'СЕТ СН'!$G$12+СВЦЭМ!$D$10+'СЕТ СН'!$G$6-'СЕТ СН'!$G$22</f>
        <v>1479.82138786</v>
      </c>
      <c r="H48" s="36">
        <f>SUMIFS(СВЦЭМ!$C$39:$C$782,СВЦЭМ!$A$39:$A$782,$A48,СВЦЭМ!$B$39:$B$782,H$47)+'СЕТ СН'!$G$12+СВЦЭМ!$D$10+'СЕТ СН'!$G$6-'СЕТ СН'!$G$22</f>
        <v>1406.5748483799998</v>
      </c>
      <c r="I48" s="36">
        <f>SUMIFS(СВЦЭМ!$C$39:$C$782,СВЦЭМ!$A$39:$A$782,$A48,СВЦЭМ!$B$39:$B$782,I$47)+'СЕТ СН'!$G$12+СВЦЭМ!$D$10+'СЕТ СН'!$G$6-'СЕТ СН'!$G$22</f>
        <v>1405.65302374</v>
      </c>
      <c r="J48" s="36">
        <f>SUMIFS(СВЦЭМ!$C$39:$C$782,СВЦЭМ!$A$39:$A$782,$A48,СВЦЭМ!$B$39:$B$782,J$47)+'СЕТ СН'!$G$12+СВЦЭМ!$D$10+'СЕТ СН'!$G$6-'СЕТ СН'!$G$22</f>
        <v>1373.6604538399999</v>
      </c>
      <c r="K48" s="36">
        <f>SUMIFS(СВЦЭМ!$C$39:$C$782,СВЦЭМ!$A$39:$A$782,$A48,СВЦЭМ!$B$39:$B$782,K$47)+'СЕТ СН'!$G$12+СВЦЭМ!$D$10+'СЕТ СН'!$G$6-'СЕТ СН'!$G$22</f>
        <v>1350.6376311499998</v>
      </c>
      <c r="L48" s="36">
        <f>SUMIFS(СВЦЭМ!$C$39:$C$782,СВЦЭМ!$A$39:$A$782,$A48,СВЦЭМ!$B$39:$B$782,L$47)+'СЕТ СН'!$G$12+СВЦЭМ!$D$10+'СЕТ СН'!$G$6-'СЕТ СН'!$G$22</f>
        <v>1365.8363207</v>
      </c>
      <c r="M48" s="36">
        <f>SUMIFS(СВЦЭМ!$C$39:$C$782,СВЦЭМ!$A$39:$A$782,$A48,СВЦЭМ!$B$39:$B$782,M$47)+'СЕТ СН'!$G$12+СВЦЭМ!$D$10+'СЕТ СН'!$G$6-'СЕТ СН'!$G$22</f>
        <v>1397.4834404699998</v>
      </c>
      <c r="N48" s="36">
        <f>SUMIFS(СВЦЭМ!$C$39:$C$782,СВЦЭМ!$A$39:$A$782,$A48,СВЦЭМ!$B$39:$B$782,N$47)+'СЕТ СН'!$G$12+СВЦЭМ!$D$10+'СЕТ СН'!$G$6-'СЕТ СН'!$G$22</f>
        <v>1409.9298248399998</v>
      </c>
      <c r="O48" s="36">
        <f>SUMIFS(СВЦЭМ!$C$39:$C$782,СВЦЭМ!$A$39:$A$782,$A48,СВЦЭМ!$B$39:$B$782,O$47)+'СЕТ СН'!$G$12+СВЦЭМ!$D$10+'СЕТ СН'!$G$6-'СЕТ СН'!$G$22</f>
        <v>1393.2890797099999</v>
      </c>
      <c r="P48" s="36">
        <f>SUMIFS(СВЦЭМ!$C$39:$C$782,СВЦЭМ!$A$39:$A$782,$A48,СВЦЭМ!$B$39:$B$782,P$47)+'СЕТ СН'!$G$12+СВЦЭМ!$D$10+'СЕТ СН'!$G$6-'СЕТ СН'!$G$22</f>
        <v>1402.0588894</v>
      </c>
      <c r="Q48" s="36">
        <f>SUMIFS(СВЦЭМ!$C$39:$C$782,СВЦЭМ!$A$39:$A$782,$A48,СВЦЭМ!$B$39:$B$782,Q$47)+'СЕТ СН'!$G$12+СВЦЭМ!$D$10+'СЕТ СН'!$G$6-'СЕТ СН'!$G$22</f>
        <v>1405.14408635</v>
      </c>
      <c r="R48" s="36">
        <f>SUMIFS(СВЦЭМ!$C$39:$C$782,СВЦЭМ!$A$39:$A$782,$A48,СВЦЭМ!$B$39:$B$782,R$47)+'СЕТ СН'!$G$12+СВЦЭМ!$D$10+'СЕТ СН'!$G$6-'СЕТ СН'!$G$22</f>
        <v>1380.4138870999998</v>
      </c>
      <c r="S48" s="36">
        <f>SUMIFS(СВЦЭМ!$C$39:$C$782,СВЦЭМ!$A$39:$A$782,$A48,СВЦЭМ!$B$39:$B$782,S$47)+'СЕТ СН'!$G$12+СВЦЭМ!$D$10+'СЕТ СН'!$G$6-'СЕТ СН'!$G$22</f>
        <v>1326.4779418099999</v>
      </c>
      <c r="T48" s="36">
        <f>SUMIFS(СВЦЭМ!$C$39:$C$782,СВЦЭМ!$A$39:$A$782,$A48,СВЦЭМ!$B$39:$B$782,T$47)+'СЕТ СН'!$G$12+СВЦЭМ!$D$10+'СЕТ СН'!$G$6-'СЕТ СН'!$G$22</f>
        <v>1326.1277517999999</v>
      </c>
      <c r="U48" s="36">
        <f>SUMIFS(СВЦЭМ!$C$39:$C$782,СВЦЭМ!$A$39:$A$782,$A48,СВЦЭМ!$B$39:$B$782,U$47)+'СЕТ СН'!$G$12+СВЦЭМ!$D$10+'СЕТ СН'!$G$6-'СЕТ СН'!$G$22</f>
        <v>1343.3900778499999</v>
      </c>
      <c r="V48" s="36">
        <f>SUMIFS(СВЦЭМ!$C$39:$C$782,СВЦЭМ!$A$39:$A$782,$A48,СВЦЭМ!$B$39:$B$782,V$47)+'СЕТ СН'!$G$12+СВЦЭМ!$D$10+'СЕТ СН'!$G$6-'СЕТ СН'!$G$22</f>
        <v>1371.8315294899999</v>
      </c>
      <c r="W48" s="36">
        <f>SUMIFS(СВЦЭМ!$C$39:$C$782,СВЦЭМ!$A$39:$A$782,$A48,СВЦЭМ!$B$39:$B$782,W$47)+'СЕТ СН'!$G$12+СВЦЭМ!$D$10+'СЕТ СН'!$G$6-'СЕТ СН'!$G$22</f>
        <v>1365.4907455699999</v>
      </c>
      <c r="X48" s="36">
        <f>SUMIFS(СВЦЭМ!$C$39:$C$782,СВЦЭМ!$A$39:$A$782,$A48,СВЦЭМ!$B$39:$B$782,X$47)+'СЕТ СН'!$G$12+СВЦЭМ!$D$10+'СЕТ СН'!$G$6-'СЕТ СН'!$G$22</f>
        <v>1431.6753877899998</v>
      </c>
      <c r="Y48" s="36">
        <f>SUMIFS(СВЦЭМ!$C$39:$C$782,СВЦЭМ!$A$39:$A$782,$A48,СВЦЭМ!$B$39:$B$782,Y$47)+'СЕТ СН'!$G$12+СВЦЭМ!$D$10+'СЕТ СН'!$G$6-'СЕТ СН'!$G$22</f>
        <v>1469.2625451299998</v>
      </c>
    </row>
    <row r="49" spans="1:25" ht="15.75" x14ac:dyDescent="0.2">
      <c r="A49" s="35">
        <f>A48+1</f>
        <v>44867</v>
      </c>
      <c r="B49" s="36">
        <f>SUMIFS(СВЦЭМ!$C$39:$C$782,СВЦЭМ!$A$39:$A$782,$A49,СВЦЭМ!$B$39:$B$782,B$47)+'СЕТ СН'!$G$12+СВЦЭМ!$D$10+'СЕТ СН'!$G$6-'СЕТ СН'!$G$22</f>
        <v>1425.3758164799999</v>
      </c>
      <c r="C49" s="36">
        <f>SUMIFS(СВЦЭМ!$C$39:$C$782,СВЦЭМ!$A$39:$A$782,$A49,СВЦЭМ!$B$39:$B$782,C$47)+'СЕТ СН'!$G$12+СВЦЭМ!$D$10+'СЕТ СН'!$G$6-'СЕТ СН'!$G$22</f>
        <v>1459.65984168</v>
      </c>
      <c r="D49" s="36">
        <f>SUMIFS(СВЦЭМ!$C$39:$C$782,СВЦЭМ!$A$39:$A$782,$A49,СВЦЭМ!$B$39:$B$782,D$47)+'СЕТ СН'!$G$12+СВЦЭМ!$D$10+'СЕТ СН'!$G$6-'СЕТ СН'!$G$22</f>
        <v>1501.0534570099999</v>
      </c>
      <c r="E49" s="36">
        <f>SUMIFS(СВЦЭМ!$C$39:$C$782,СВЦЭМ!$A$39:$A$782,$A49,СВЦЭМ!$B$39:$B$782,E$47)+'СЕТ СН'!$G$12+СВЦЭМ!$D$10+'СЕТ СН'!$G$6-'СЕТ СН'!$G$22</f>
        <v>1485.3563524599999</v>
      </c>
      <c r="F49" s="36">
        <f>SUMIFS(СВЦЭМ!$C$39:$C$782,СВЦЭМ!$A$39:$A$782,$A49,СВЦЭМ!$B$39:$B$782,F$47)+'СЕТ СН'!$G$12+СВЦЭМ!$D$10+'СЕТ СН'!$G$6-'СЕТ СН'!$G$22</f>
        <v>1486.6261330799998</v>
      </c>
      <c r="G49" s="36">
        <f>SUMIFS(СВЦЭМ!$C$39:$C$782,СВЦЭМ!$A$39:$A$782,$A49,СВЦЭМ!$B$39:$B$782,G$47)+'СЕТ СН'!$G$12+СВЦЭМ!$D$10+'СЕТ СН'!$G$6-'СЕТ СН'!$G$22</f>
        <v>1499.8849951</v>
      </c>
      <c r="H49" s="36">
        <f>SUMIFS(СВЦЭМ!$C$39:$C$782,СВЦЭМ!$A$39:$A$782,$A49,СВЦЭМ!$B$39:$B$782,H$47)+'СЕТ СН'!$G$12+СВЦЭМ!$D$10+'СЕТ СН'!$G$6-'СЕТ СН'!$G$22</f>
        <v>1439.5745968199999</v>
      </c>
      <c r="I49" s="36">
        <f>SUMIFS(СВЦЭМ!$C$39:$C$782,СВЦЭМ!$A$39:$A$782,$A49,СВЦЭМ!$B$39:$B$782,I$47)+'СЕТ СН'!$G$12+СВЦЭМ!$D$10+'СЕТ СН'!$G$6-'СЕТ СН'!$G$22</f>
        <v>1438.3072683299999</v>
      </c>
      <c r="J49" s="36">
        <f>SUMIFS(СВЦЭМ!$C$39:$C$782,СВЦЭМ!$A$39:$A$782,$A49,СВЦЭМ!$B$39:$B$782,J$47)+'СЕТ СН'!$G$12+СВЦЭМ!$D$10+'СЕТ СН'!$G$6-'СЕТ СН'!$G$22</f>
        <v>1391.7993832599998</v>
      </c>
      <c r="K49" s="36">
        <f>SUMIFS(СВЦЭМ!$C$39:$C$782,СВЦЭМ!$A$39:$A$782,$A49,СВЦЭМ!$B$39:$B$782,K$47)+'СЕТ СН'!$G$12+СВЦЭМ!$D$10+'СЕТ СН'!$G$6-'СЕТ СН'!$G$22</f>
        <v>1376.3335061299999</v>
      </c>
      <c r="L49" s="36">
        <f>SUMIFS(СВЦЭМ!$C$39:$C$782,СВЦЭМ!$A$39:$A$782,$A49,СВЦЭМ!$B$39:$B$782,L$47)+'СЕТ СН'!$G$12+СВЦЭМ!$D$10+'СЕТ СН'!$G$6-'СЕТ СН'!$G$22</f>
        <v>1359.6926271399998</v>
      </c>
      <c r="M49" s="36">
        <f>SUMIFS(СВЦЭМ!$C$39:$C$782,СВЦЭМ!$A$39:$A$782,$A49,СВЦЭМ!$B$39:$B$782,M$47)+'СЕТ СН'!$G$12+СВЦЭМ!$D$10+'СЕТ СН'!$G$6-'СЕТ СН'!$G$22</f>
        <v>1371.6473479299998</v>
      </c>
      <c r="N49" s="36">
        <f>SUMIFS(СВЦЭМ!$C$39:$C$782,СВЦЭМ!$A$39:$A$782,$A49,СВЦЭМ!$B$39:$B$782,N$47)+'СЕТ СН'!$G$12+СВЦЭМ!$D$10+'СЕТ СН'!$G$6-'СЕТ СН'!$G$22</f>
        <v>1413.97844059</v>
      </c>
      <c r="O49" s="36">
        <f>SUMIFS(СВЦЭМ!$C$39:$C$782,СВЦЭМ!$A$39:$A$782,$A49,СВЦЭМ!$B$39:$B$782,O$47)+'СЕТ СН'!$G$12+СВЦЭМ!$D$10+'СЕТ СН'!$G$6-'СЕТ СН'!$G$22</f>
        <v>1394.2839408499999</v>
      </c>
      <c r="P49" s="36">
        <f>SUMIFS(СВЦЭМ!$C$39:$C$782,СВЦЭМ!$A$39:$A$782,$A49,СВЦЭМ!$B$39:$B$782,P$47)+'СЕТ СН'!$G$12+СВЦЭМ!$D$10+'СЕТ СН'!$G$6-'СЕТ СН'!$G$22</f>
        <v>1404.8664358599999</v>
      </c>
      <c r="Q49" s="36">
        <f>SUMIFS(СВЦЭМ!$C$39:$C$782,СВЦЭМ!$A$39:$A$782,$A49,СВЦЭМ!$B$39:$B$782,Q$47)+'СЕТ СН'!$G$12+СВЦЭМ!$D$10+'СЕТ СН'!$G$6-'СЕТ СН'!$G$22</f>
        <v>1404.9048587899999</v>
      </c>
      <c r="R49" s="36">
        <f>SUMIFS(СВЦЭМ!$C$39:$C$782,СВЦЭМ!$A$39:$A$782,$A49,СВЦЭМ!$B$39:$B$782,R$47)+'СЕТ СН'!$G$12+СВЦЭМ!$D$10+'СЕТ СН'!$G$6-'СЕТ СН'!$G$22</f>
        <v>1395.6208061299999</v>
      </c>
      <c r="S49" s="36">
        <f>SUMIFS(СВЦЭМ!$C$39:$C$782,СВЦЭМ!$A$39:$A$782,$A49,СВЦЭМ!$B$39:$B$782,S$47)+'СЕТ СН'!$G$12+СВЦЭМ!$D$10+'СЕТ СН'!$G$6-'СЕТ СН'!$G$22</f>
        <v>1379.0194103299998</v>
      </c>
      <c r="T49" s="36">
        <f>SUMIFS(СВЦЭМ!$C$39:$C$782,СВЦЭМ!$A$39:$A$782,$A49,СВЦЭМ!$B$39:$B$782,T$47)+'СЕТ СН'!$G$12+СВЦЭМ!$D$10+'СЕТ СН'!$G$6-'СЕТ СН'!$G$22</f>
        <v>1349.1972329199998</v>
      </c>
      <c r="U49" s="36">
        <f>SUMIFS(СВЦЭМ!$C$39:$C$782,СВЦЭМ!$A$39:$A$782,$A49,СВЦЭМ!$B$39:$B$782,U$47)+'СЕТ СН'!$G$12+СВЦЭМ!$D$10+'СЕТ СН'!$G$6-'СЕТ СН'!$G$22</f>
        <v>1343.1925825899998</v>
      </c>
      <c r="V49" s="36">
        <f>SUMIFS(СВЦЭМ!$C$39:$C$782,СВЦЭМ!$A$39:$A$782,$A49,СВЦЭМ!$B$39:$B$782,V$47)+'СЕТ СН'!$G$12+СВЦЭМ!$D$10+'СЕТ СН'!$G$6-'СЕТ СН'!$G$22</f>
        <v>1380.3872363799999</v>
      </c>
      <c r="W49" s="36">
        <f>SUMIFS(СВЦЭМ!$C$39:$C$782,СВЦЭМ!$A$39:$A$782,$A49,СВЦЭМ!$B$39:$B$782,W$47)+'СЕТ СН'!$G$12+СВЦЭМ!$D$10+'СЕТ СН'!$G$6-'СЕТ СН'!$G$22</f>
        <v>1392.7745155199998</v>
      </c>
      <c r="X49" s="36">
        <f>SUMIFS(СВЦЭМ!$C$39:$C$782,СВЦЭМ!$A$39:$A$782,$A49,СВЦЭМ!$B$39:$B$782,X$47)+'СЕТ СН'!$G$12+СВЦЭМ!$D$10+'СЕТ СН'!$G$6-'СЕТ СН'!$G$22</f>
        <v>1419.7472420499998</v>
      </c>
      <c r="Y49" s="36">
        <f>SUMIFS(СВЦЭМ!$C$39:$C$782,СВЦЭМ!$A$39:$A$782,$A49,СВЦЭМ!$B$39:$B$782,Y$47)+'СЕТ СН'!$G$12+СВЦЭМ!$D$10+'СЕТ СН'!$G$6-'СЕТ СН'!$G$22</f>
        <v>1448.3718956599998</v>
      </c>
    </row>
    <row r="50" spans="1:25" ht="15.75" x14ac:dyDescent="0.2">
      <c r="A50" s="35">
        <f t="shared" ref="A50:A77" si="1">A49+1</f>
        <v>44868</v>
      </c>
      <c r="B50" s="36">
        <f>SUMIFS(СВЦЭМ!$C$39:$C$782,СВЦЭМ!$A$39:$A$782,$A50,СВЦЭМ!$B$39:$B$782,B$47)+'СЕТ СН'!$G$12+СВЦЭМ!$D$10+'СЕТ СН'!$G$6-'СЕТ СН'!$G$22</f>
        <v>1448.5684998099998</v>
      </c>
      <c r="C50" s="36">
        <f>SUMIFS(СВЦЭМ!$C$39:$C$782,СВЦЭМ!$A$39:$A$782,$A50,СВЦЭМ!$B$39:$B$782,C$47)+'СЕТ СН'!$G$12+СВЦЭМ!$D$10+'СЕТ СН'!$G$6-'СЕТ СН'!$G$22</f>
        <v>1477.77965331</v>
      </c>
      <c r="D50" s="36">
        <f>SUMIFS(СВЦЭМ!$C$39:$C$782,СВЦЭМ!$A$39:$A$782,$A50,СВЦЭМ!$B$39:$B$782,D$47)+'СЕТ СН'!$G$12+СВЦЭМ!$D$10+'СЕТ СН'!$G$6-'СЕТ СН'!$G$22</f>
        <v>1501.4678871399999</v>
      </c>
      <c r="E50" s="36">
        <f>SUMIFS(СВЦЭМ!$C$39:$C$782,СВЦЭМ!$A$39:$A$782,$A50,СВЦЭМ!$B$39:$B$782,E$47)+'СЕТ СН'!$G$12+СВЦЭМ!$D$10+'СЕТ СН'!$G$6-'СЕТ СН'!$G$22</f>
        <v>1466.67271764</v>
      </c>
      <c r="F50" s="36">
        <f>SUMIFS(СВЦЭМ!$C$39:$C$782,СВЦЭМ!$A$39:$A$782,$A50,СВЦЭМ!$B$39:$B$782,F$47)+'СЕТ СН'!$G$12+СВЦЭМ!$D$10+'СЕТ СН'!$G$6-'СЕТ СН'!$G$22</f>
        <v>1444.3653113399998</v>
      </c>
      <c r="G50" s="36">
        <f>SUMIFS(СВЦЭМ!$C$39:$C$782,СВЦЭМ!$A$39:$A$782,$A50,СВЦЭМ!$B$39:$B$782,G$47)+'СЕТ СН'!$G$12+СВЦЭМ!$D$10+'СЕТ СН'!$G$6-'СЕТ СН'!$G$22</f>
        <v>1402.87058566</v>
      </c>
      <c r="H50" s="36">
        <f>SUMIFS(СВЦЭМ!$C$39:$C$782,СВЦЭМ!$A$39:$A$782,$A50,СВЦЭМ!$B$39:$B$782,H$47)+'СЕТ СН'!$G$12+СВЦЭМ!$D$10+'СЕТ СН'!$G$6-'СЕТ СН'!$G$22</f>
        <v>1359.80822543</v>
      </c>
      <c r="I50" s="36">
        <f>SUMIFS(СВЦЭМ!$C$39:$C$782,СВЦЭМ!$A$39:$A$782,$A50,СВЦЭМ!$B$39:$B$782,I$47)+'СЕТ СН'!$G$12+СВЦЭМ!$D$10+'СЕТ СН'!$G$6-'СЕТ СН'!$G$22</f>
        <v>1333.4258749599999</v>
      </c>
      <c r="J50" s="36">
        <f>SUMIFS(СВЦЭМ!$C$39:$C$782,СВЦЭМ!$A$39:$A$782,$A50,СВЦЭМ!$B$39:$B$782,J$47)+'СЕТ СН'!$G$12+СВЦЭМ!$D$10+'СЕТ СН'!$G$6-'СЕТ СН'!$G$22</f>
        <v>1298.80953791</v>
      </c>
      <c r="K50" s="36">
        <f>SUMIFS(СВЦЭМ!$C$39:$C$782,СВЦЭМ!$A$39:$A$782,$A50,СВЦЭМ!$B$39:$B$782,K$47)+'СЕТ СН'!$G$12+СВЦЭМ!$D$10+'СЕТ СН'!$G$6-'СЕТ СН'!$G$22</f>
        <v>1321.4518337999998</v>
      </c>
      <c r="L50" s="36">
        <f>SUMIFS(СВЦЭМ!$C$39:$C$782,СВЦЭМ!$A$39:$A$782,$A50,СВЦЭМ!$B$39:$B$782,L$47)+'СЕТ СН'!$G$12+СВЦЭМ!$D$10+'СЕТ СН'!$G$6-'СЕТ СН'!$G$22</f>
        <v>1349.3765682999999</v>
      </c>
      <c r="M50" s="36">
        <f>SUMIFS(СВЦЭМ!$C$39:$C$782,СВЦЭМ!$A$39:$A$782,$A50,СВЦЭМ!$B$39:$B$782,M$47)+'СЕТ СН'!$G$12+СВЦЭМ!$D$10+'СЕТ СН'!$G$6-'СЕТ СН'!$G$22</f>
        <v>1382.98677488</v>
      </c>
      <c r="N50" s="36">
        <f>SUMIFS(СВЦЭМ!$C$39:$C$782,СВЦЭМ!$A$39:$A$782,$A50,СВЦЭМ!$B$39:$B$782,N$47)+'СЕТ СН'!$G$12+СВЦЭМ!$D$10+'СЕТ СН'!$G$6-'СЕТ СН'!$G$22</f>
        <v>1383.7791876399999</v>
      </c>
      <c r="O50" s="36">
        <f>SUMIFS(СВЦЭМ!$C$39:$C$782,СВЦЭМ!$A$39:$A$782,$A50,СВЦЭМ!$B$39:$B$782,O$47)+'СЕТ СН'!$G$12+СВЦЭМ!$D$10+'СЕТ СН'!$G$6-'СЕТ СН'!$G$22</f>
        <v>1386.2255229799998</v>
      </c>
      <c r="P50" s="36">
        <f>SUMIFS(СВЦЭМ!$C$39:$C$782,СВЦЭМ!$A$39:$A$782,$A50,СВЦЭМ!$B$39:$B$782,P$47)+'СЕТ СН'!$G$12+СВЦЭМ!$D$10+'СЕТ СН'!$G$6-'СЕТ СН'!$G$22</f>
        <v>1388.3905309899999</v>
      </c>
      <c r="Q50" s="36">
        <f>SUMIFS(СВЦЭМ!$C$39:$C$782,СВЦЭМ!$A$39:$A$782,$A50,СВЦЭМ!$B$39:$B$782,Q$47)+'СЕТ СН'!$G$12+СВЦЭМ!$D$10+'СЕТ СН'!$G$6-'СЕТ СН'!$G$22</f>
        <v>1388.3103998399999</v>
      </c>
      <c r="R50" s="36">
        <f>SUMIFS(СВЦЭМ!$C$39:$C$782,СВЦЭМ!$A$39:$A$782,$A50,СВЦЭМ!$B$39:$B$782,R$47)+'СЕТ СН'!$G$12+СВЦЭМ!$D$10+'СЕТ СН'!$G$6-'СЕТ СН'!$G$22</f>
        <v>1351.2364887699998</v>
      </c>
      <c r="S50" s="36">
        <f>SUMIFS(СВЦЭМ!$C$39:$C$782,СВЦЭМ!$A$39:$A$782,$A50,СВЦЭМ!$B$39:$B$782,S$47)+'СЕТ СН'!$G$12+СВЦЭМ!$D$10+'СЕТ СН'!$G$6-'СЕТ СН'!$G$22</f>
        <v>1313.7400415999998</v>
      </c>
      <c r="T50" s="36">
        <f>SUMIFS(СВЦЭМ!$C$39:$C$782,СВЦЭМ!$A$39:$A$782,$A50,СВЦЭМ!$B$39:$B$782,T$47)+'СЕТ СН'!$G$12+СВЦЭМ!$D$10+'СЕТ СН'!$G$6-'СЕТ СН'!$G$22</f>
        <v>1304.30814289</v>
      </c>
      <c r="U50" s="36">
        <f>SUMIFS(СВЦЭМ!$C$39:$C$782,СВЦЭМ!$A$39:$A$782,$A50,СВЦЭМ!$B$39:$B$782,U$47)+'СЕТ СН'!$G$12+СВЦЭМ!$D$10+'СЕТ СН'!$G$6-'СЕТ СН'!$G$22</f>
        <v>1312.7618722399998</v>
      </c>
      <c r="V50" s="36">
        <f>SUMIFS(СВЦЭМ!$C$39:$C$782,СВЦЭМ!$A$39:$A$782,$A50,СВЦЭМ!$B$39:$B$782,V$47)+'СЕТ СН'!$G$12+СВЦЭМ!$D$10+'СЕТ СН'!$G$6-'СЕТ СН'!$G$22</f>
        <v>1317.4923759599999</v>
      </c>
      <c r="W50" s="36">
        <f>SUMIFS(СВЦЭМ!$C$39:$C$782,СВЦЭМ!$A$39:$A$782,$A50,СВЦЭМ!$B$39:$B$782,W$47)+'СЕТ СН'!$G$12+СВЦЭМ!$D$10+'СЕТ СН'!$G$6-'СЕТ СН'!$G$22</f>
        <v>1308.9311895399999</v>
      </c>
      <c r="X50" s="36">
        <f>SUMIFS(СВЦЭМ!$C$39:$C$782,СВЦЭМ!$A$39:$A$782,$A50,СВЦЭМ!$B$39:$B$782,X$47)+'СЕТ СН'!$G$12+СВЦЭМ!$D$10+'СЕТ СН'!$G$6-'СЕТ СН'!$G$22</f>
        <v>1343.8361431999999</v>
      </c>
      <c r="Y50" s="36">
        <f>SUMIFS(СВЦЭМ!$C$39:$C$782,СВЦЭМ!$A$39:$A$782,$A50,СВЦЭМ!$B$39:$B$782,Y$47)+'СЕТ СН'!$G$12+СВЦЭМ!$D$10+'СЕТ СН'!$G$6-'СЕТ СН'!$G$22</f>
        <v>1390.6816362999998</v>
      </c>
    </row>
    <row r="51" spans="1:25" ht="15.75" x14ac:dyDescent="0.2">
      <c r="A51" s="35">
        <f t="shared" si="1"/>
        <v>44869</v>
      </c>
      <c r="B51" s="36">
        <f>SUMIFS(СВЦЭМ!$C$39:$C$782,СВЦЭМ!$A$39:$A$782,$A51,СВЦЭМ!$B$39:$B$782,B$47)+'СЕТ СН'!$G$12+СВЦЭМ!$D$10+'СЕТ СН'!$G$6-'СЕТ СН'!$G$22</f>
        <v>1327.2340653299998</v>
      </c>
      <c r="C51" s="36">
        <f>SUMIFS(СВЦЭМ!$C$39:$C$782,СВЦЭМ!$A$39:$A$782,$A51,СВЦЭМ!$B$39:$B$782,C$47)+'СЕТ СН'!$G$12+СВЦЭМ!$D$10+'СЕТ СН'!$G$6-'СЕТ СН'!$G$22</f>
        <v>1368.7836342399999</v>
      </c>
      <c r="D51" s="36">
        <f>SUMIFS(СВЦЭМ!$C$39:$C$782,СВЦЭМ!$A$39:$A$782,$A51,СВЦЭМ!$B$39:$B$782,D$47)+'СЕТ СН'!$G$12+СВЦЭМ!$D$10+'СЕТ СН'!$G$6-'СЕТ СН'!$G$22</f>
        <v>1432.5880019799999</v>
      </c>
      <c r="E51" s="36">
        <f>SUMIFS(СВЦЭМ!$C$39:$C$782,СВЦЭМ!$A$39:$A$782,$A51,СВЦЭМ!$B$39:$B$782,E$47)+'СЕТ СН'!$G$12+СВЦЭМ!$D$10+'СЕТ СН'!$G$6-'СЕТ СН'!$G$22</f>
        <v>1431.2259554099999</v>
      </c>
      <c r="F51" s="36">
        <f>SUMIFS(СВЦЭМ!$C$39:$C$782,СВЦЭМ!$A$39:$A$782,$A51,СВЦЭМ!$B$39:$B$782,F$47)+'СЕТ СН'!$G$12+СВЦЭМ!$D$10+'СЕТ СН'!$G$6-'СЕТ СН'!$G$22</f>
        <v>1436.5410700399998</v>
      </c>
      <c r="G51" s="36">
        <f>SUMIFS(СВЦЭМ!$C$39:$C$782,СВЦЭМ!$A$39:$A$782,$A51,СВЦЭМ!$B$39:$B$782,G$47)+'СЕТ СН'!$G$12+СВЦЭМ!$D$10+'СЕТ СН'!$G$6-'СЕТ СН'!$G$22</f>
        <v>1455.7970898399999</v>
      </c>
      <c r="H51" s="36">
        <f>SUMIFS(СВЦЭМ!$C$39:$C$782,СВЦЭМ!$A$39:$A$782,$A51,СВЦЭМ!$B$39:$B$782,H$47)+'СЕТ СН'!$G$12+СВЦЭМ!$D$10+'СЕТ СН'!$G$6-'СЕТ СН'!$G$22</f>
        <v>1435.3590770399999</v>
      </c>
      <c r="I51" s="36">
        <f>SUMIFS(СВЦЭМ!$C$39:$C$782,СВЦЭМ!$A$39:$A$782,$A51,СВЦЭМ!$B$39:$B$782,I$47)+'СЕТ СН'!$G$12+СВЦЭМ!$D$10+'СЕТ СН'!$G$6-'СЕТ СН'!$G$22</f>
        <v>1419.5084405399998</v>
      </c>
      <c r="J51" s="36">
        <f>SUMIFS(СВЦЭМ!$C$39:$C$782,СВЦЭМ!$A$39:$A$782,$A51,СВЦЭМ!$B$39:$B$782,J$47)+'СЕТ СН'!$G$12+СВЦЭМ!$D$10+'СЕТ СН'!$G$6-'СЕТ СН'!$G$22</f>
        <v>1355.4318923699998</v>
      </c>
      <c r="K51" s="36">
        <f>SUMIFS(СВЦЭМ!$C$39:$C$782,СВЦЭМ!$A$39:$A$782,$A51,СВЦЭМ!$B$39:$B$782,K$47)+'СЕТ СН'!$G$12+СВЦЭМ!$D$10+'СЕТ СН'!$G$6-'СЕТ СН'!$G$22</f>
        <v>1310.5666729499999</v>
      </c>
      <c r="L51" s="36">
        <f>SUMIFS(СВЦЭМ!$C$39:$C$782,СВЦЭМ!$A$39:$A$782,$A51,СВЦЭМ!$B$39:$B$782,L$47)+'СЕТ СН'!$G$12+СВЦЭМ!$D$10+'СЕТ СН'!$G$6-'СЕТ СН'!$G$22</f>
        <v>1303.0834008699999</v>
      </c>
      <c r="M51" s="36">
        <f>SUMIFS(СВЦЭМ!$C$39:$C$782,СВЦЭМ!$A$39:$A$782,$A51,СВЦЭМ!$B$39:$B$782,M$47)+'СЕТ СН'!$G$12+СВЦЭМ!$D$10+'СЕТ СН'!$G$6-'СЕТ СН'!$G$22</f>
        <v>1331.5850864699999</v>
      </c>
      <c r="N51" s="36">
        <f>SUMIFS(СВЦЭМ!$C$39:$C$782,СВЦЭМ!$A$39:$A$782,$A51,СВЦЭМ!$B$39:$B$782,N$47)+'СЕТ СН'!$G$12+СВЦЭМ!$D$10+'СЕТ СН'!$G$6-'СЕТ СН'!$G$22</f>
        <v>1358.2172456699998</v>
      </c>
      <c r="O51" s="36">
        <f>SUMIFS(СВЦЭМ!$C$39:$C$782,СВЦЭМ!$A$39:$A$782,$A51,СВЦЭМ!$B$39:$B$782,O$47)+'СЕТ СН'!$G$12+СВЦЭМ!$D$10+'СЕТ СН'!$G$6-'СЕТ СН'!$G$22</f>
        <v>1368.6401677299998</v>
      </c>
      <c r="P51" s="36">
        <f>SUMIFS(СВЦЭМ!$C$39:$C$782,СВЦЭМ!$A$39:$A$782,$A51,СВЦЭМ!$B$39:$B$782,P$47)+'СЕТ СН'!$G$12+СВЦЭМ!$D$10+'СЕТ СН'!$G$6-'СЕТ СН'!$G$22</f>
        <v>1375.0664452899998</v>
      </c>
      <c r="Q51" s="36">
        <f>SUMIFS(СВЦЭМ!$C$39:$C$782,СВЦЭМ!$A$39:$A$782,$A51,СВЦЭМ!$B$39:$B$782,Q$47)+'СЕТ СН'!$G$12+СВЦЭМ!$D$10+'СЕТ СН'!$G$6-'СЕТ СН'!$G$22</f>
        <v>1375.6252700499999</v>
      </c>
      <c r="R51" s="36">
        <f>SUMIFS(СВЦЭМ!$C$39:$C$782,СВЦЭМ!$A$39:$A$782,$A51,СВЦЭМ!$B$39:$B$782,R$47)+'СЕТ СН'!$G$12+СВЦЭМ!$D$10+'СЕТ СН'!$G$6-'СЕТ СН'!$G$22</f>
        <v>1345.0095790999999</v>
      </c>
      <c r="S51" s="36">
        <f>SUMIFS(СВЦЭМ!$C$39:$C$782,СВЦЭМ!$A$39:$A$782,$A51,СВЦЭМ!$B$39:$B$782,S$47)+'СЕТ СН'!$G$12+СВЦЭМ!$D$10+'СЕТ СН'!$G$6-'СЕТ СН'!$G$22</f>
        <v>1287.9959843899999</v>
      </c>
      <c r="T51" s="36">
        <f>SUMIFS(СВЦЭМ!$C$39:$C$782,СВЦЭМ!$A$39:$A$782,$A51,СВЦЭМ!$B$39:$B$782,T$47)+'СЕТ СН'!$G$12+СВЦЭМ!$D$10+'СЕТ СН'!$G$6-'СЕТ СН'!$G$22</f>
        <v>1275.05554433</v>
      </c>
      <c r="U51" s="36">
        <f>SUMIFS(СВЦЭМ!$C$39:$C$782,СВЦЭМ!$A$39:$A$782,$A51,СВЦЭМ!$B$39:$B$782,U$47)+'СЕТ СН'!$G$12+СВЦЭМ!$D$10+'СЕТ СН'!$G$6-'СЕТ СН'!$G$22</f>
        <v>1282.28022478</v>
      </c>
      <c r="V51" s="36">
        <f>SUMIFS(СВЦЭМ!$C$39:$C$782,СВЦЭМ!$A$39:$A$782,$A51,СВЦЭМ!$B$39:$B$782,V$47)+'СЕТ СН'!$G$12+СВЦЭМ!$D$10+'СЕТ СН'!$G$6-'СЕТ СН'!$G$22</f>
        <v>1306.0542493599999</v>
      </c>
      <c r="W51" s="36">
        <f>SUMIFS(СВЦЭМ!$C$39:$C$782,СВЦЭМ!$A$39:$A$782,$A51,СВЦЭМ!$B$39:$B$782,W$47)+'СЕТ СН'!$G$12+СВЦЭМ!$D$10+'СЕТ СН'!$G$6-'СЕТ СН'!$G$22</f>
        <v>1332.4023964399998</v>
      </c>
      <c r="X51" s="36">
        <f>SUMIFS(СВЦЭМ!$C$39:$C$782,СВЦЭМ!$A$39:$A$782,$A51,СВЦЭМ!$B$39:$B$782,X$47)+'СЕТ СН'!$G$12+СВЦЭМ!$D$10+'СЕТ СН'!$G$6-'СЕТ СН'!$G$22</f>
        <v>1387.87675608</v>
      </c>
      <c r="Y51" s="36">
        <f>SUMIFS(СВЦЭМ!$C$39:$C$782,СВЦЭМ!$A$39:$A$782,$A51,СВЦЭМ!$B$39:$B$782,Y$47)+'СЕТ СН'!$G$12+СВЦЭМ!$D$10+'СЕТ СН'!$G$6-'СЕТ СН'!$G$22</f>
        <v>1434.1172142199998</v>
      </c>
    </row>
    <row r="52" spans="1:25" ht="15.75" x14ac:dyDescent="0.2">
      <c r="A52" s="35">
        <f t="shared" si="1"/>
        <v>44870</v>
      </c>
      <c r="B52" s="36">
        <f>SUMIFS(СВЦЭМ!$C$39:$C$782,СВЦЭМ!$A$39:$A$782,$A52,СВЦЭМ!$B$39:$B$782,B$47)+'СЕТ СН'!$G$12+СВЦЭМ!$D$10+'СЕТ СН'!$G$6-'СЕТ СН'!$G$22</f>
        <v>1364.6562392599999</v>
      </c>
      <c r="C52" s="36">
        <f>SUMIFS(СВЦЭМ!$C$39:$C$782,СВЦЭМ!$A$39:$A$782,$A52,СВЦЭМ!$B$39:$B$782,C$47)+'СЕТ СН'!$G$12+СВЦЭМ!$D$10+'СЕТ СН'!$G$6-'СЕТ СН'!$G$22</f>
        <v>1380.8874608899998</v>
      </c>
      <c r="D52" s="36">
        <f>SUMIFS(СВЦЭМ!$C$39:$C$782,СВЦЭМ!$A$39:$A$782,$A52,СВЦЭМ!$B$39:$B$782,D$47)+'СЕТ СН'!$G$12+СВЦЭМ!$D$10+'СЕТ СН'!$G$6-'СЕТ СН'!$G$22</f>
        <v>1403.3207463399999</v>
      </c>
      <c r="E52" s="36">
        <f>SUMIFS(СВЦЭМ!$C$39:$C$782,СВЦЭМ!$A$39:$A$782,$A52,СВЦЭМ!$B$39:$B$782,E$47)+'СЕТ СН'!$G$12+СВЦЭМ!$D$10+'СЕТ СН'!$G$6-'СЕТ СН'!$G$22</f>
        <v>1389.6720078499998</v>
      </c>
      <c r="F52" s="36">
        <f>SUMIFS(СВЦЭМ!$C$39:$C$782,СВЦЭМ!$A$39:$A$782,$A52,СВЦЭМ!$B$39:$B$782,F$47)+'СЕТ СН'!$G$12+СВЦЭМ!$D$10+'СЕТ СН'!$G$6-'СЕТ СН'!$G$22</f>
        <v>1401.8362896699998</v>
      </c>
      <c r="G52" s="36">
        <f>SUMIFS(СВЦЭМ!$C$39:$C$782,СВЦЭМ!$A$39:$A$782,$A52,СВЦЭМ!$B$39:$B$782,G$47)+'СЕТ СН'!$G$12+СВЦЭМ!$D$10+'СЕТ СН'!$G$6-'СЕТ СН'!$G$22</f>
        <v>1412.0189497099998</v>
      </c>
      <c r="H52" s="36">
        <f>SUMIFS(СВЦЭМ!$C$39:$C$782,СВЦЭМ!$A$39:$A$782,$A52,СВЦЭМ!$B$39:$B$782,H$47)+'СЕТ СН'!$G$12+СВЦЭМ!$D$10+'СЕТ СН'!$G$6-'СЕТ СН'!$G$22</f>
        <v>1387.1901012899998</v>
      </c>
      <c r="I52" s="36">
        <f>SUMIFS(СВЦЭМ!$C$39:$C$782,СВЦЭМ!$A$39:$A$782,$A52,СВЦЭМ!$B$39:$B$782,I$47)+'СЕТ СН'!$G$12+СВЦЭМ!$D$10+'СЕТ СН'!$G$6-'СЕТ СН'!$G$22</f>
        <v>1383.2333919099999</v>
      </c>
      <c r="J52" s="36">
        <f>SUMIFS(СВЦЭМ!$C$39:$C$782,СВЦЭМ!$A$39:$A$782,$A52,СВЦЭМ!$B$39:$B$782,J$47)+'СЕТ СН'!$G$12+СВЦЭМ!$D$10+'СЕТ СН'!$G$6-'СЕТ СН'!$G$22</f>
        <v>1314.1335446599999</v>
      </c>
      <c r="K52" s="36">
        <f>SUMIFS(СВЦЭМ!$C$39:$C$782,СВЦЭМ!$A$39:$A$782,$A52,СВЦЭМ!$B$39:$B$782,K$47)+'СЕТ СН'!$G$12+СВЦЭМ!$D$10+'СЕТ СН'!$G$6-'СЕТ СН'!$G$22</f>
        <v>1307.7200319399999</v>
      </c>
      <c r="L52" s="36">
        <f>SUMIFS(СВЦЭМ!$C$39:$C$782,СВЦЭМ!$A$39:$A$782,$A52,СВЦЭМ!$B$39:$B$782,L$47)+'СЕТ СН'!$G$12+СВЦЭМ!$D$10+'СЕТ СН'!$G$6-'СЕТ СН'!$G$22</f>
        <v>1298.1432405799999</v>
      </c>
      <c r="M52" s="36">
        <f>SUMIFS(СВЦЭМ!$C$39:$C$782,СВЦЭМ!$A$39:$A$782,$A52,СВЦЭМ!$B$39:$B$782,M$47)+'СЕТ СН'!$G$12+СВЦЭМ!$D$10+'СЕТ СН'!$G$6-'СЕТ СН'!$G$22</f>
        <v>1309.9755768099999</v>
      </c>
      <c r="N52" s="36">
        <f>SUMIFS(СВЦЭМ!$C$39:$C$782,СВЦЭМ!$A$39:$A$782,$A52,СВЦЭМ!$B$39:$B$782,N$47)+'СЕТ СН'!$G$12+СВЦЭМ!$D$10+'СЕТ СН'!$G$6-'СЕТ СН'!$G$22</f>
        <v>1334.2389728399999</v>
      </c>
      <c r="O52" s="36">
        <f>SUMIFS(СВЦЭМ!$C$39:$C$782,СВЦЭМ!$A$39:$A$782,$A52,СВЦЭМ!$B$39:$B$782,O$47)+'СЕТ СН'!$G$12+СВЦЭМ!$D$10+'СЕТ СН'!$G$6-'СЕТ СН'!$G$22</f>
        <v>1335.1739511799999</v>
      </c>
      <c r="P52" s="36">
        <f>SUMIFS(СВЦЭМ!$C$39:$C$782,СВЦЭМ!$A$39:$A$782,$A52,СВЦЭМ!$B$39:$B$782,P$47)+'СЕТ СН'!$G$12+СВЦЭМ!$D$10+'СЕТ СН'!$G$6-'СЕТ СН'!$G$22</f>
        <v>1356.3261109799998</v>
      </c>
      <c r="Q52" s="36">
        <f>SUMIFS(СВЦЭМ!$C$39:$C$782,СВЦЭМ!$A$39:$A$782,$A52,СВЦЭМ!$B$39:$B$782,Q$47)+'СЕТ СН'!$G$12+СВЦЭМ!$D$10+'СЕТ СН'!$G$6-'СЕТ СН'!$G$22</f>
        <v>1370.8688323699998</v>
      </c>
      <c r="R52" s="36">
        <f>SUMIFS(СВЦЭМ!$C$39:$C$782,СВЦЭМ!$A$39:$A$782,$A52,СВЦЭМ!$B$39:$B$782,R$47)+'СЕТ СН'!$G$12+СВЦЭМ!$D$10+'СЕТ СН'!$G$6-'СЕТ СН'!$G$22</f>
        <v>1321.6274267399999</v>
      </c>
      <c r="S52" s="36">
        <f>SUMIFS(СВЦЭМ!$C$39:$C$782,СВЦЭМ!$A$39:$A$782,$A52,СВЦЭМ!$B$39:$B$782,S$47)+'СЕТ СН'!$G$12+СВЦЭМ!$D$10+'СЕТ СН'!$G$6-'СЕТ СН'!$G$22</f>
        <v>1249.7932573499997</v>
      </c>
      <c r="T52" s="36">
        <f>SUMIFS(СВЦЭМ!$C$39:$C$782,СВЦЭМ!$A$39:$A$782,$A52,СВЦЭМ!$B$39:$B$782,T$47)+'СЕТ СН'!$G$12+СВЦЭМ!$D$10+'СЕТ СН'!$G$6-'СЕТ СН'!$G$22</f>
        <v>1258.4460071999999</v>
      </c>
      <c r="U52" s="36">
        <f>SUMIFS(СВЦЭМ!$C$39:$C$782,СВЦЭМ!$A$39:$A$782,$A52,СВЦЭМ!$B$39:$B$782,U$47)+'СЕТ СН'!$G$12+СВЦЭМ!$D$10+'СЕТ СН'!$G$6-'СЕТ СН'!$G$22</f>
        <v>1274.67282058</v>
      </c>
      <c r="V52" s="36">
        <f>SUMIFS(СВЦЭМ!$C$39:$C$782,СВЦЭМ!$A$39:$A$782,$A52,СВЦЭМ!$B$39:$B$782,V$47)+'СЕТ СН'!$G$12+СВЦЭМ!$D$10+'СЕТ СН'!$G$6-'СЕТ СН'!$G$22</f>
        <v>1315.35013865</v>
      </c>
      <c r="W52" s="36">
        <f>SUMIFS(СВЦЭМ!$C$39:$C$782,СВЦЭМ!$A$39:$A$782,$A52,СВЦЭМ!$B$39:$B$782,W$47)+'СЕТ СН'!$G$12+СВЦЭМ!$D$10+'СЕТ СН'!$G$6-'СЕТ СН'!$G$22</f>
        <v>1327.6201616799999</v>
      </c>
      <c r="X52" s="36">
        <f>SUMIFS(СВЦЭМ!$C$39:$C$782,СВЦЭМ!$A$39:$A$782,$A52,СВЦЭМ!$B$39:$B$782,X$47)+'СЕТ СН'!$G$12+СВЦЭМ!$D$10+'СЕТ СН'!$G$6-'СЕТ СН'!$G$22</f>
        <v>1366.8576753899999</v>
      </c>
      <c r="Y52" s="36">
        <f>SUMIFS(СВЦЭМ!$C$39:$C$782,СВЦЭМ!$A$39:$A$782,$A52,СВЦЭМ!$B$39:$B$782,Y$47)+'СЕТ СН'!$G$12+СВЦЭМ!$D$10+'СЕТ СН'!$G$6-'СЕТ СН'!$G$22</f>
        <v>1395.5112475199999</v>
      </c>
    </row>
    <row r="53" spans="1:25" ht="15.75" x14ac:dyDescent="0.2">
      <c r="A53" s="35">
        <f t="shared" si="1"/>
        <v>44871</v>
      </c>
      <c r="B53" s="36">
        <f>SUMIFS(СВЦЭМ!$C$39:$C$782,СВЦЭМ!$A$39:$A$782,$A53,СВЦЭМ!$B$39:$B$782,B$47)+'СЕТ СН'!$G$12+СВЦЭМ!$D$10+'СЕТ СН'!$G$6-'СЕТ СН'!$G$22</f>
        <v>1269.3390440999999</v>
      </c>
      <c r="C53" s="36">
        <f>SUMIFS(СВЦЭМ!$C$39:$C$782,СВЦЭМ!$A$39:$A$782,$A53,СВЦЭМ!$B$39:$B$782,C$47)+'СЕТ СН'!$G$12+СВЦЭМ!$D$10+'СЕТ СН'!$G$6-'СЕТ СН'!$G$22</f>
        <v>1296.3313517199999</v>
      </c>
      <c r="D53" s="36">
        <f>SUMIFS(СВЦЭМ!$C$39:$C$782,СВЦЭМ!$A$39:$A$782,$A53,СВЦЭМ!$B$39:$B$782,D$47)+'СЕТ СН'!$G$12+СВЦЭМ!$D$10+'СЕТ СН'!$G$6-'СЕТ СН'!$G$22</f>
        <v>1322.5469653199998</v>
      </c>
      <c r="E53" s="36">
        <f>SUMIFS(СВЦЭМ!$C$39:$C$782,СВЦЭМ!$A$39:$A$782,$A53,СВЦЭМ!$B$39:$B$782,E$47)+'СЕТ СН'!$G$12+СВЦЭМ!$D$10+'СЕТ СН'!$G$6-'СЕТ СН'!$G$22</f>
        <v>1323.1168826999999</v>
      </c>
      <c r="F53" s="36">
        <f>SUMIFS(СВЦЭМ!$C$39:$C$782,СВЦЭМ!$A$39:$A$782,$A53,СВЦЭМ!$B$39:$B$782,F$47)+'СЕТ СН'!$G$12+СВЦЭМ!$D$10+'СЕТ СН'!$G$6-'СЕТ СН'!$G$22</f>
        <v>1322.6537822299999</v>
      </c>
      <c r="G53" s="36">
        <f>SUMIFS(СВЦЭМ!$C$39:$C$782,СВЦЭМ!$A$39:$A$782,$A53,СВЦЭМ!$B$39:$B$782,G$47)+'СЕТ СН'!$G$12+СВЦЭМ!$D$10+'СЕТ СН'!$G$6-'СЕТ СН'!$G$22</f>
        <v>1332.3563018699999</v>
      </c>
      <c r="H53" s="36">
        <f>SUMIFS(СВЦЭМ!$C$39:$C$782,СВЦЭМ!$A$39:$A$782,$A53,СВЦЭМ!$B$39:$B$782,H$47)+'СЕТ СН'!$G$12+СВЦЭМ!$D$10+'СЕТ СН'!$G$6-'СЕТ СН'!$G$22</f>
        <v>1327.25270056</v>
      </c>
      <c r="I53" s="36">
        <f>SUMIFS(СВЦЭМ!$C$39:$C$782,СВЦЭМ!$A$39:$A$782,$A53,СВЦЭМ!$B$39:$B$782,I$47)+'СЕТ СН'!$G$12+СВЦЭМ!$D$10+'СЕТ СН'!$G$6-'СЕТ СН'!$G$22</f>
        <v>1286.73922877</v>
      </c>
      <c r="J53" s="36">
        <f>SUMIFS(СВЦЭМ!$C$39:$C$782,СВЦЭМ!$A$39:$A$782,$A53,СВЦЭМ!$B$39:$B$782,J$47)+'СЕТ СН'!$G$12+СВЦЭМ!$D$10+'СЕТ СН'!$G$6-'СЕТ СН'!$G$22</f>
        <v>1247.70988276</v>
      </c>
      <c r="K53" s="36">
        <f>SUMIFS(СВЦЭМ!$C$39:$C$782,СВЦЭМ!$A$39:$A$782,$A53,СВЦЭМ!$B$39:$B$782,K$47)+'СЕТ СН'!$G$12+СВЦЭМ!$D$10+'СЕТ СН'!$G$6-'СЕТ СН'!$G$22</f>
        <v>1222.78613114</v>
      </c>
      <c r="L53" s="36">
        <f>SUMIFS(СВЦЭМ!$C$39:$C$782,СВЦЭМ!$A$39:$A$782,$A53,СВЦЭМ!$B$39:$B$782,L$47)+'СЕТ СН'!$G$12+СВЦЭМ!$D$10+'СЕТ СН'!$G$6-'СЕТ СН'!$G$22</f>
        <v>1219.1740435000002</v>
      </c>
      <c r="M53" s="36">
        <f>SUMIFS(СВЦЭМ!$C$39:$C$782,СВЦЭМ!$A$39:$A$782,$A53,СВЦЭМ!$B$39:$B$782,M$47)+'СЕТ СН'!$G$12+СВЦЭМ!$D$10+'СЕТ СН'!$G$6-'СЕТ СН'!$G$22</f>
        <v>1248.4079781200001</v>
      </c>
      <c r="N53" s="36">
        <f>SUMIFS(СВЦЭМ!$C$39:$C$782,СВЦЭМ!$A$39:$A$782,$A53,СВЦЭМ!$B$39:$B$782,N$47)+'СЕТ СН'!$G$12+СВЦЭМ!$D$10+'СЕТ СН'!$G$6-'СЕТ СН'!$G$22</f>
        <v>1278.4434010499999</v>
      </c>
      <c r="O53" s="36">
        <f>SUMIFS(СВЦЭМ!$C$39:$C$782,СВЦЭМ!$A$39:$A$782,$A53,СВЦЭМ!$B$39:$B$782,O$47)+'СЕТ СН'!$G$12+СВЦЭМ!$D$10+'СЕТ СН'!$G$6-'СЕТ СН'!$G$22</f>
        <v>1280.3195570799999</v>
      </c>
      <c r="P53" s="36">
        <f>SUMIFS(СВЦЭМ!$C$39:$C$782,СВЦЭМ!$A$39:$A$782,$A53,СВЦЭМ!$B$39:$B$782,P$47)+'СЕТ СН'!$G$12+СВЦЭМ!$D$10+'СЕТ СН'!$G$6-'СЕТ СН'!$G$22</f>
        <v>1288.1822104599999</v>
      </c>
      <c r="Q53" s="36">
        <f>SUMIFS(СВЦЭМ!$C$39:$C$782,СВЦЭМ!$A$39:$A$782,$A53,СВЦЭМ!$B$39:$B$782,Q$47)+'СЕТ СН'!$G$12+СВЦЭМ!$D$10+'СЕТ СН'!$G$6-'СЕТ СН'!$G$22</f>
        <v>1281.18919873</v>
      </c>
      <c r="R53" s="36">
        <f>SUMIFS(СВЦЭМ!$C$39:$C$782,СВЦЭМ!$A$39:$A$782,$A53,СВЦЭМ!$B$39:$B$782,R$47)+'СЕТ СН'!$G$12+СВЦЭМ!$D$10+'СЕТ СН'!$G$6-'СЕТ СН'!$G$22</f>
        <v>1243.95368609</v>
      </c>
      <c r="S53" s="36">
        <f>SUMIFS(СВЦЭМ!$C$39:$C$782,СВЦЭМ!$A$39:$A$782,$A53,СВЦЭМ!$B$39:$B$782,S$47)+'СЕТ СН'!$G$12+СВЦЭМ!$D$10+'СЕТ СН'!$G$6-'СЕТ СН'!$G$22</f>
        <v>1203.7490053400002</v>
      </c>
      <c r="T53" s="36">
        <f>SUMIFS(СВЦЭМ!$C$39:$C$782,СВЦЭМ!$A$39:$A$782,$A53,СВЦЭМ!$B$39:$B$782,T$47)+'СЕТ СН'!$G$12+СВЦЭМ!$D$10+'СЕТ СН'!$G$6-'СЕТ СН'!$G$22</f>
        <v>1211.39864887</v>
      </c>
      <c r="U53" s="36">
        <f>SUMIFS(СВЦЭМ!$C$39:$C$782,СВЦЭМ!$A$39:$A$782,$A53,СВЦЭМ!$B$39:$B$782,U$47)+'СЕТ СН'!$G$12+СВЦЭМ!$D$10+'СЕТ СН'!$G$6-'СЕТ СН'!$G$22</f>
        <v>1215.9313608700002</v>
      </c>
      <c r="V53" s="36">
        <f>SUMIFS(СВЦЭМ!$C$39:$C$782,СВЦЭМ!$A$39:$A$782,$A53,СВЦЭМ!$B$39:$B$782,V$47)+'СЕТ СН'!$G$12+СВЦЭМ!$D$10+'СЕТ СН'!$G$6-'СЕТ СН'!$G$22</f>
        <v>1248.38368608</v>
      </c>
      <c r="W53" s="36">
        <f>SUMIFS(СВЦЭМ!$C$39:$C$782,СВЦЭМ!$A$39:$A$782,$A53,СВЦЭМ!$B$39:$B$782,W$47)+'СЕТ СН'!$G$12+СВЦЭМ!$D$10+'СЕТ СН'!$G$6-'СЕТ СН'!$G$22</f>
        <v>1275.6662468299999</v>
      </c>
      <c r="X53" s="36">
        <f>SUMIFS(СВЦЭМ!$C$39:$C$782,СВЦЭМ!$A$39:$A$782,$A53,СВЦЭМ!$B$39:$B$782,X$47)+'СЕТ СН'!$G$12+СВЦЭМ!$D$10+'СЕТ СН'!$G$6-'СЕТ СН'!$G$22</f>
        <v>1310.8055721699998</v>
      </c>
      <c r="Y53" s="36">
        <f>SUMIFS(СВЦЭМ!$C$39:$C$782,СВЦЭМ!$A$39:$A$782,$A53,СВЦЭМ!$B$39:$B$782,Y$47)+'СЕТ СН'!$G$12+СВЦЭМ!$D$10+'СЕТ СН'!$G$6-'СЕТ СН'!$G$22</f>
        <v>1352.25339386</v>
      </c>
    </row>
    <row r="54" spans="1:25" ht="15.75" x14ac:dyDescent="0.2">
      <c r="A54" s="35">
        <f t="shared" si="1"/>
        <v>44872</v>
      </c>
      <c r="B54" s="36">
        <f>SUMIFS(СВЦЭМ!$C$39:$C$782,СВЦЭМ!$A$39:$A$782,$A54,СВЦЭМ!$B$39:$B$782,B$47)+'СЕТ СН'!$G$12+СВЦЭМ!$D$10+'СЕТ СН'!$G$6-'СЕТ СН'!$G$22</f>
        <v>1371.9876966999998</v>
      </c>
      <c r="C54" s="36">
        <f>SUMIFS(СВЦЭМ!$C$39:$C$782,СВЦЭМ!$A$39:$A$782,$A54,СВЦЭМ!$B$39:$B$782,C$47)+'СЕТ СН'!$G$12+СВЦЭМ!$D$10+'СЕТ СН'!$G$6-'СЕТ СН'!$G$22</f>
        <v>1415.7171676099999</v>
      </c>
      <c r="D54" s="36">
        <f>SUMIFS(СВЦЭМ!$C$39:$C$782,СВЦЭМ!$A$39:$A$782,$A54,СВЦЭМ!$B$39:$B$782,D$47)+'СЕТ СН'!$G$12+СВЦЭМ!$D$10+'СЕТ СН'!$G$6-'СЕТ СН'!$G$22</f>
        <v>1456.4376486499998</v>
      </c>
      <c r="E54" s="36">
        <f>SUMIFS(СВЦЭМ!$C$39:$C$782,СВЦЭМ!$A$39:$A$782,$A54,СВЦЭМ!$B$39:$B$782,E$47)+'СЕТ СН'!$G$12+СВЦЭМ!$D$10+'СЕТ СН'!$G$6-'СЕТ СН'!$G$22</f>
        <v>1447.3007633</v>
      </c>
      <c r="F54" s="36">
        <f>SUMIFS(СВЦЭМ!$C$39:$C$782,СВЦЭМ!$A$39:$A$782,$A54,СВЦЭМ!$B$39:$B$782,F$47)+'СЕТ СН'!$G$12+СВЦЭМ!$D$10+'СЕТ СН'!$G$6-'СЕТ СН'!$G$22</f>
        <v>1443.1610164399999</v>
      </c>
      <c r="G54" s="36">
        <f>SUMIFS(СВЦЭМ!$C$39:$C$782,СВЦЭМ!$A$39:$A$782,$A54,СВЦЭМ!$B$39:$B$782,G$47)+'СЕТ СН'!$G$12+СВЦЭМ!$D$10+'СЕТ СН'!$G$6-'СЕТ СН'!$G$22</f>
        <v>1448.91991562</v>
      </c>
      <c r="H54" s="36">
        <f>SUMIFS(СВЦЭМ!$C$39:$C$782,СВЦЭМ!$A$39:$A$782,$A54,СВЦЭМ!$B$39:$B$782,H$47)+'СЕТ СН'!$G$12+СВЦЭМ!$D$10+'СЕТ СН'!$G$6-'СЕТ СН'!$G$22</f>
        <v>1400.9176776499999</v>
      </c>
      <c r="I54" s="36">
        <f>SUMIFS(СВЦЭМ!$C$39:$C$782,СВЦЭМ!$A$39:$A$782,$A54,СВЦЭМ!$B$39:$B$782,I$47)+'СЕТ СН'!$G$12+СВЦЭМ!$D$10+'СЕТ СН'!$G$6-'СЕТ СН'!$G$22</f>
        <v>1353.7434150699999</v>
      </c>
      <c r="J54" s="36">
        <f>SUMIFS(СВЦЭМ!$C$39:$C$782,СВЦЭМ!$A$39:$A$782,$A54,СВЦЭМ!$B$39:$B$782,J$47)+'СЕТ СН'!$G$12+СВЦЭМ!$D$10+'СЕТ СН'!$G$6-'СЕТ СН'!$G$22</f>
        <v>1311.44715346</v>
      </c>
      <c r="K54" s="36">
        <f>SUMIFS(СВЦЭМ!$C$39:$C$782,СВЦЭМ!$A$39:$A$782,$A54,СВЦЭМ!$B$39:$B$782,K$47)+'СЕТ СН'!$G$12+СВЦЭМ!$D$10+'СЕТ СН'!$G$6-'СЕТ СН'!$G$22</f>
        <v>1300.8866313699998</v>
      </c>
      <c r="L54" s="36">
        <f>SUMIFS(СВЦЭМ!$C$39:$C$782,СВЦЭМ!$A$39:$A$782,$A54,СВЦЭМ!$B$39:$B$782,L$47)+'СЕТ СН'!$G$12+СВЦЭМ!$D$10+'СЕТ СН'!$G$6-'СЕТ СН'!$G$22</f>
        <v>1301.7667549999999</v>
      </c>
      <c r="M54" s="36">
        <f>SUMIFS(СВЦЭМ!$C$39:$C$782,СВЦЭМ!$A$39:$A$782,$A54,СВЦЭМ!$B$39:$B$782,M$47)+'СЕТ СН'!$G$12+СВЦЭМ!$D$10+'СЕТ СН'!$G$6-'СЕТ СН'!$G$22</f>
        <v>1314.30609119</v>
      </c>
      <c r="N54" s="36">
        <f>SUMIFS(СВЦЭМ!$C$39:$C$782,СВЦЭМ!$A$39:$A$782,$A54,СВЦЭМ!$B$39:$B$782,N$47)+'СЕТ СН'!$G$12+СВЦЭМ!$D$10+'СЕТ СН'!$G$6-'СЕТ СН'!$G$22</f>
        <v>1319.5354559199998</v>
      </c>
      <c r="O54" s="36">
        <f>SUMIFS(СВЦЭМ!$C$39:$C$782,СВЦЭМ!$A$39:$A$782,$A54,СВЦЭМ!$B$39:$B$782,O$47)+'СЕТ СН'!$G$12+СВЦЭМ!$D$10+'СЕТ СН'!$G$6-'СЕТ СН'!$G$22</f>
        <v>1310.0383492599999</v>
      </c>
      <c r="P54" s="36">
        <f>SUMIFS(СВЦЭМ!$C$39:$C$782,СВЦЭМ!$A$39:$A$782,$A54,СВЦЭМ!$B$39:$B$782,P$47)+'СЕТ СН'!$G$12+СВЦЭМ!$D$10+'СЕТ СН'!$G$6-'СЕТ СН'!$G$22</f>
        <v>1325.7349431199998</v>
      </c>
      <c r="Q54" s="36">
        <f>SUMIFS(СВЦЭМ!$C$39:$C$782,СВЦЭМ!$A$39:$A$782,$A54,СВЦЭМ!$B$39:$B$782,Q$47)+'СЕТ СН'!$G$12+СВЦЭМ!$D$10+'СЕТ СН'!$G$6-'СЕТ СН'!$G$22</f>
        <v>1357.9939166999998</v>
      </c>
      <c r="R54" s="36">
        <f>SUMIFS(СВЦЭМ!$C$39:$C$782,СВЦЭМ!$A$39:$A$782,$A54,СВЦЭМ!$B$39:$B$782,R$47)+'СЕТ СН'!$G$12+СВЦЭМ!$D$10+'СЕТ СН'!$G$6-'СЕТ СН'!$G$22</f>
        <v>1327.6022692299998</v>
      </c>
      <c r="S54" s="36">
        <f>SUMIFS(СВЦЭМ!$C$39:$C$782,СВЦЭМ!$A$39:$A$782,$A54,СВЦЭМ!$B$39:$B$782,S$47)+'СЕТ СН'!$G$12+СВЦЭМ!$D$10+'СЕТ СН'!$G$6-'СЕТ СН'!$G$22</f>
        <v>1304.1894010499998</v>
      </c>
      <c r="T54" s="36">
        <f>SUMIFS(СВЦЭМ!$C$39:$C$782,СВЦЭМ!$A$39:$A$782,$A54,СВЦЭМ!$B$39:$B$782,T$47)+'СЕТ СН'!$G$12+СВЦЭМ!$D$10+'СЕТ СН'!$G$6-'СЕТ СН'!$G$22</f>
        <v>1313.3410062799999</v>
      </c>
      <c r="U54" s="36">
        <f>SUMIFS(СВЦЭМ!$C$39:$C$782,СВЦЭМ!$A$39:$A$782,$A54,СВЦЭМ!$B$39:$B$782,U$47)+'СЕТ СН'!$G$12+СВЦЭМ!$D$10+'СЕТ СН'!$G$6-'СЕТ СН'!$G$22</f>
        <v>1310.6717420199998</v>
      </c>
      <c r="V54" s="36">
        <f>SUMIFS(СВЦЭМ!$C$39:$C$782,СВЦЭМ!$A$39:$A$782,$A54,СВЦЭМ!$B$39:$B$782,V$47)+'СЕТ СН'!$G$12+СВЦЭМ!$D$10+'СЕТ СН'!$G$6-'СЕТ СН'!$G$22</f>
        <v>1297.8764152799999</v>
      </c>
      <c r="W54" s="36">
        <f>SUMIFS(СВЦЭМ!$C$39:$C$782,СВЦЭМ!$A$39:$A$782,$A54,СВЦЭМ!$B$39:$B$782,W$47)+'СЕТ СН'!$G$12+СВЦЭМ!$D$10+'СЕТ СН'!$G$6-'СЕТ СН'!$G$22</f>
        <v>1307.42539687</v>
      </c>
      <c r="X54" s="36">
        <f>SUMIFS(СВЦЭМ!$C$39:$C$782,СВЦЭМ!$A$39:$A$782,$A54,СВЦЭМ!$B$39:$B$782,X$47)+'СЕТ СН'!$G$12+СВЦЭМ!$D$10+'СЕТ СН'!$G$6-'СЕТ СН'!$G$22</f>
        <v>1341.2198132499998</v>
      </c>
      <c r="Y54" s="36">
        <f>SUMIFS(СВЦЭМ!$C$39:$C$782,СВЦЭМ!$A$39:$A$782,$A54,СВЦЭМ!$B$39:$B$782,Y$47)+'СЕТ СН'!$G$12+СВЦЭМ!$D$10+'СЕТ СН'!$G$6-'СЕТ СН'!$G$22</f>
        <v>1344.2238436599998</v>
      </c>
    </row>
    <row r="55" spans="1:25" ht="15.75" x14ac:dyDescent="0.2">
      <c r="A55" s="35">
        <f t="shared" si="1"/>
        <v>44873</v>
      </c>
      <c r="B55" s="36">
        <f>SUMIFS(СВЦЭМ!$C$39:$C$782,СВЦЭМ!$A$39:$A$782,$A55,СВЦЭМ!$B$39:$B$782,B$47)+'СЕТ СН'!$G$12+СВЦЭМ!$D$10+'СЕТ СН'!$G$6-'СЕТ СН'!$G$22</f>
        <v>1360.8205339199999</v>
      </c>
      <c r="C55" s="36">
        <f>SUMIFS(СВЦЭМ!$C$39:$C$782,СВЦЭМ!$A$39:$A$782,$A55,СВЦЭМ!$B$39:$B$782,C$47)+'СЕТ СН'!$G$12+СВЦЭМ!$D$10+'СЕТ СН'!$G$6-'СЕТ СН'!$G$22</f>
        <v>1401.4240053499998</v>
      </c>
      <c r="D55" s="36">
        <f>SUMIFS(СВЦЭМ!$C$39:$C$782,СВЦЭМ!$A$39:$A$782,$A55,СВЦЭМ!$B$39:$B$782,D$47)+'СЕТ СН'!$G$12+СВЦЭМ!$D$10+'СЕТ СН'!$G$6-'СЕТ СН'!$G$22</f>
        <v>1447.4033010199998</v>
      </c>
      <c r="E55" s="36">
        <f>SUMIFS(СВЦЭМ!$C$39:$C$782,СВЦЭМ!$A$39:$A$782,$A55,СВЦЭМ!$B$39:$B$782,E$47)+'СЕТ СН'!$G$12+СВЦЭМ!$D$10+'СЕТ СН'!$G$6-'СЕТ СН'!$G$22</f>
        <v>1436.41569678</v>
      </c>
      <c r="F55" s="36">
        <f>SUMIFS(СВЦЭМ!$C$39:$C$782,СВЦЭМ!$A$39:$A$782,$A55,СВЦЭМ!$B$39:$B$782,F$47)+'СЕТ СН'!$G$12+СВЦЭМ!$D$10+'СЕТ СН'!$G$6-'СЕТ СН'!$G$22</f>
        <v>1427.9133548599998</v>
      </c>
      <c r="G55" s="36">
        <f>SUMIFS(СВЦЭМ!$C$39:$C$782,СВЦЭМ!$A$39:$A$782,$A55,СВЦЭМ!$B$39:$B$782,G$47)+'СЕТ СН'!$G$12+СВЦЭМ!$D$10+'СЕТ СН'!$G$6-'СЕТ СН'!$G$22</f>
        <v>1451.1648154699999</v>
      </c>
      <c r="H55" s="36">
        <f>SUMIFS(СВЦЭМ!$C$39:$C$782,СВЦЭМ!$A$39:$A$782,$A55,СВЦЭМ!$B$39:$B$782,H$47)+'СЕТ СН'!$G$12+СВЦЭМ!$D$10+'СЕТ СН'!$G$6-'СЕТ СН'!$G$22</f>
        <v>1402.4385086799998</v>
      </c>
      <c r="I55" s="36">
        <f>SUMIFS(СВЦЭМ!$C$39:$C$782,СВЦЭМ!$A$39:$A$782,$A55,СВЦЭМ!$B$39:$B$782,I$47)+'СЕТ СН'!$G$12+СВЦЭМ!$D$10+'СЕТ СН'!$G$6-'СЕТ СН'!$G$22</f>
        <v>1392.2569449399998</v>
      </c>
      <c r="J55" s="36">
        <f>SUMIFS(СВЦЭМ!$C$39:$C$782,СВЦЭМ!$A$39:$A$782,$A55,СВЦЭМ!$B$39:$B$782,J$47)+'СЕТ СН'!$G$12+СВЦЭМ!$D$10+'СЕТ СН'!$G$6-'СЕТ СН'!$G$22</f>
        <v>1353.2625462599999</v>
      </c>
      <c r="K55" s="36">
        <f>SUMIFS(СВЦЭМ!$C$39:$C$782,СВЦЭМ!$A$39:$A$782,$A55,СВЦЭМ!$B$39:$B$782,K$47)+'СЕТ СН'!$G$12+СВЦЭМ!$D$10+'СЕТ СН'!$G$6-'СЕТ СН'!$G$22</f>
        <v>1324.0331511099998</v>
      </c>
      <c r="L55" s="36">
        <f>SUMIFS(СВЦЭМ!$C$39:$C$782,СВЦЭМ!$A$39:$A$782,$A55,СВЦЭМ!$B$39:$B$782,L$47)+'СЕТ СН'!$G$12+СВЦЭМ!$D$10+'СЕТ СН'!$G$6-'СЕТ СН'!$G$22</f>
        <v>1314.0098369899999</v>
      </c>
      <c r="M55" s="36">
        <f>SUMIFS(СВЦЭМ!$C$39:$C$782,СВЦЭМ!$A$39:$A$782,$A55,СВЦЭМ!$B$39:$B$782,M$47)+'СЕТ СН'!$G$12+СВЦЭМ!$D$10+'СЕТ СН'!$G$6-'СЕТ СН'!$G$22</f>
        <v>1318.2464030299998</v>
      </c>
      <c r="N55" s="36">
        <f>SUMIFS(СВЦЭМ!$C$39:$C$782,СВЦЭМ!$A$39:$A$782,$A55,СВЦЭМ!$B$39:$B$782,N$47)+'СЕТ СН'!$G$12+СВЦЭМ!$D$10+'СЕТ СН'!$G$6-'СЕТ СН'!$G$22</f>
        <v>1323.2821725599999</v>
      </c>
      <c r="O55" s="36">
        <f>SUMIFS(СВЦЭМ!$C$39:$C$782,СВЦЭМ!$A$39:$A$782,$A55,СВЦЭМ!$B$39:$B$782,O$47)+'СЕТ СН'!$G$12+СВЦЭМ!$D$10+'СЕТ СН'!$G$6-'СЕТ СН'!$G$22</f>
        <v>1316.85576307</v>
      </c>
      <c r="P55" s="36">
        <f>SUMIFS(СВЦЭМ!$C$39:$C$782,СВЦЭМ!$A$39:$A$782,$A55,СВЦЭМ!$B$39:$B$782,P$47)+'СЕТ СН'!$G$12+СВЦЭМ!$D$10+'СЕТ СН'!$G$6-'СЕТ СН'!$G$22</f>
        <v>1327.4739667299998</v>
      </c>
      <c r="Q55" s="36">
        <f>SUMIFS(СВЦЭМ!$C$39:$C$782,СВЦЭМ!$A$39:$A$782,$A55,СВЦЭМ!$B$39:$B$782,Q$47)+'СЕТ СН'!$G$12+СВЦЭМ!$D$10+'СЕТ СН'!$G$6-'СЕТ СН'!$G$22</f>
        <v>1354.1994376099999</v>
      </c>
      <c r="R55" s="36">
        <f>SUMIFS(СВЦЭМ!$C$39:$C$782,СВЦЭМ!$A$39:$A$782,$A55,СВЦЭМ!$B$39:$B$782,R$47)+'СЕТ СН'!$G$12+СВЦЭМ!$D$10+'СЕТ СН'!$G$6-'СЕТ СН'!$G$22</f>
        <v>1347.0442733299999</v>
      </c>
      <c r="S55" s="36">
        <f>SUMIFS(СВЦЭМ!$C$39:$C$782,СВЦЭМ!$A$39:$A$782,$A55,СВЦЭМ!$B$39:$B$782,S$47)+'СЕТ СН'!$G$12+СВЦЭМ!$D$10+'СЕТ СН'!$G$6-'СЕТ СН'!$G$22</f>
        <v>1334.4702427499999</v>
      </c>
      <c r="T55" s="36">
        <f>SUMIFS(СВЦЭМ!$C$39:$C$782,СВЦЭМ!$A$39:$A$782,$A55,СВЦЭМ!$B$39:$B$782,T$47)+'СЕТ СН'!$G$12+СВЦЭМ!$D$10+'СЕТ СН'!$G$6-'СЕТ СН'!$G$22</f>
        <v>1323.83772445</v>
      </c>
      <c r="U55" s="36">
        <f>SUMIFS(СВЦЭМ!$C$39:$C$782,СВЦЭМ!$A$39:$A$782,$A55,СВЦЭМ!$B$39:$B$782,U$47)+'СЕТ СН'!$G$12+СВЦЭМ!$D$10+'СЕТ СН'!$G$6-'СЕТ СН'!$G$22</f>
        <v>1322.2645576799998</v>
      </c>
      <c r="V55" s="36">
        <f>SUMIFS(СВЦЭМ!$C$39:$C$782,СВЦЭМ!$A$39:$A$782,$A55,СВЦЭМ!$B$39:$B$782,V$47)+'СЕТ СН'!$G$12+СВЦЭМ!$D$10+'СЕТ СН'!$G$6-'СЕТ СН'!$G$22</f>
        <v>1331.4663985599998</v>
      </c>
      <c r="W55" s="36">
        <f>SUMIFS(СВЦЭМ!$C$39:$C$782,СВЦЭМ!$A$39:$A$782,$A55,СВЦЭМ!$B$39:$B$782,W$47)+'СЕТ СН'!$G$12+СВЦЭМ!$D$10+'СЕТ СН'!$G$6-'СЕТ СН'!$G$22</f>
        <v>1330.8597578899999</v>
      </c>
      <c r="X55" s="36">
        <f>SUMIFS(СВЦЭМ!$C$39:$C$782,СВЦЭМ!$A$39:$A$782,$A55,СВЦЭМ!$B$39:$B$782,X$47)+'СЕТ СН'!$G$12+СВЦЭМ!$D$10+'СЕТ СН'!$G$6-'СЕТ СН'!$G$22</f>
        <v>1333.4688999699999</v>
      </c>
      <c r="Y55" s="36">
        <f>SUMIFS(СВЦЭМ!$C$39:$C$782,СВЦЭМ!$A$39:$A$782,$A55,СВЦЭМ!$B$39:$B$782,Y$47)+'СЕТ СН'!$G$12+СВЦЭМ!$D$10+'СЕТ СН'!$G$6-'СЕТ СН'!$G$22</f>
        <v>1345.2185765999998</v>
      </c>
    </row>
    <row r="56" spans="1:25" ht="15.75" x14ac:dyDescent="0.2">
      <c r="A56" s="35">
        <f t="shared" si="1"/>
        <v>44874</v>
      </c>
      <c r="B56" s="36">
        <f>SUMIFS(СВЦЭМ!$C$39:$C$782,СВЦЭМ!$A$39:$A$782,$A56,СВЦЭМ!$B$39:$B$782,B$47)+'СЕТ СН'!$G$12+СВЦЭМ!$D$10+'СЕТ СН'!$G$6-'СЕТ СН'!$G$22</f>
        <v>1505.0159925199998</v>
      </c>
      <c r="C56" s="36">
        <f>SUMIFS(СВЦЭМ!$C$39:$C$782,СВЦЭМ!$A$39:$A$782,$A56,СВЦЭМ!$B$39:$B$782,C$47)+'СЕТ СН'!$G$12+СВЦЭМ!$D$10+'СЕТ СН'!$G$6-'СЕТ СН'!$G$22</f>
        <v>1506.54763039</v>
      </c>
      <c r="D56" s="36">
        <f>SUMIFS(СВЦЭМ!$C$39:$C$782,СВЦЭМ!$A$39:$A$782,$A56,СВЦЭМ!$B$39:$B$782,D$47)+'СЕТ СН'!$G$12+СВЦЭМ!$D$10+'СЕТ СН'!$G$6-'СЕТ СН'!$G$22</f>
        <v>1522.3028074399999</v>
      </c>
      <c r="E56" s="36">
        <f>SUMIFS(СВЦЭМ!$C$39:$C$782,СВЦЭМ!$A$39:$A$782,$A56,СВЦЭМ!$B$39:$B$782,E$47)+'СЕТ СН'!$G$12+СВЦЭМ!$D$10+'СЕТ СН'!$G$6-'СЕТ СН'!$G$22</f>
        <v>1509.36509454</v>
      </c>
      <c r="F56" s="36">
        <f>SUMIFS(СВЦЭМ!$C$39:$C$782,СВЦЭМ!$A$39:$A$782,$A56,СВЦЭМ!$B$39:$B$782,F$47)+'СЕТ СН'!$G$12+СВЦЭМ!$D$10+'СЕТ СН'!$G$6-'СЕТ СН'!$G$22</f>
        <v>1498.60986811</v>
      </c>
      <c r="G56" s="36">
        <f>SUMIFS(СВЦЭМ!$C$39:$C$782,СВЦЭМ!$A$39:$A$782,$A56,СВЦЭМ!$B$39:$B$782,G$47)+'СЕТ СН'!$G$12+СВЦЭМ!$D$10+'СЕТ СН'!$G$6-'СЕТ СН'!$G$22</f>
        <v>1501.92002656</v>
      </c>
      <c r="H56" s="36">
        <f>SUMIFS(СВЦЭМ!$C$39:$C$782,СВЦЭМ!$A$39:$A$782,$A56,СВЦЭМ!$B$39:$B$782,H$47)+'СЕТ СН'!$G$12+СВЦЭМ!$D$10+'СЕТ СН'!$G$6-'СЕТ СН'!$G$22</f>
        <v>1447.9510569699999</v>
      </c>
      <c r="I56" s="36">
        <f>SUMIFS(СВЦЭМ!$C$39:$C$782,СВЦЭМ!$A$39:$A$782,$A56,СВЦЭМ!$B$39:$B$782,I$47)+'СЕТ СН'!$G$12+СВЦЭМ!$D$10+'СЕТ СН'!$G$6-'СЕТ СН'!$G$22</f>
        <v>1404.4014730199999</v>
      </c>
      <c r="J56" s="36">
        <f>SUMIFS(СВЦЭМ!$C$39:$C$782,СВЦЭМ!$A$39:$A$782,$A56,СВЦЭМ!$B$39:$B$782,J$47)+'СЕТ СН'!$G$12+СВЦЭМ!$D$10+'СЕТ СН'!$G$6-'СЕТ СН'!$G$22</f>
        <v>1381.8044169999998</v>
      </c>
      <c r="K56" s="36">
        <f>SUMIFS(СВЦЭМ!$C$39:$C$782,СВЦЭМ!$A$39:$A$782,$A56,СВЦЭМ!$B$39:$B$782,K$47)+'СЕТ СН'!$G$12+СВЦЭМ!$D$10+'СЕТ СН'!$G$6-'СЕТ СН'!$G$22</f>
        <v>1393.6613527699999</v>
      </c>
      <c r="L56" s="36">
        <f>SUMIFS(СВЦЭМ!$C$39:$C$782,СВЦЭМ!$A$39:$A$782,$A56,СВЦЭМ!$B$39:$B$782,L$47)+'СЕТ СН'!$G$12+СВЦЭМ!$D$10+'СЕТ СН'!$G$6-'СЕТ СН'!$G$22</f>
        <v>1409.6532088399999</v>
      </c>
      <c r="M56" s="36">
        <f>SUMIFS(СВЦЭМ!$C$39:$C$782,СВЦЭМ!$A$39:$A$782,$A56,СВЦЭМ!$B$39:$B$782,M$47)+'СЕТ СН'!$G$12+СВЦЭМ!$D$10+'СЕТ СН'!$G$6-'СЕТ СН'!$G$22</f>
        <v>1428.3216334599999</v>
      </c>
      <c r="N56" s="36">
        <f>SUMIFS(СВЦЭМ!$C$39:$C$782,СВЦЭМ!$A$39:$A$782,$A56,СВЦЭМ!$B$39:$B$782,N$47)+'СЕТ СН'!$G$12+СВЦЭМ!$D$10+'СЕТ СН'!$G$6-'СЕТ СН'!$G$22</f>
        <v>1472.37780617</v>
      </c>
      <c r="O56" s="36">
        <f>SUMIFS(СВЦЭМ!$C$39:$C$782,СВЦЭМ!$A$39:$A$782,$A56,СВЦЭМ!$B$39:$B$782,O$47)+'СЕТ СН'!$G$12+СВЦЭМ!$D$10+'СЕТ СН'!$G$6-'СЕТ СН'!$G$22</f>
        <v>1464.3564021099999</v>
      </c>
      <c r="P56" s="36">
        <f>SUMIFS(СВЦЭМ!$C$39:$C$782,СВЦЭМ!$A$39:$A$782,$A56,СВЦЭМ!$B$39:$B$782,P$47)+'СЕТ СН'!$G$12+СВЦЭМ!$D$10+'СЕТ СН'!$G$6-'СЕТ СН'!$G$22</f>
        <v>1460.97394788</v>
      </c>
      <c r="Q56" s="36">
        <f>SUMIFS(СВЦЭМ!$C$39:$C$782,СВЦЭМ!$A$39:$A$782,$A56,СВЦЭМ!$B$39:$B$782,Q$47)+'СЕТ СН'!$G$12+СВЦЭМ!$D$10+'СЕТ СН'!$G$6-'СЕТ СН'!$G$22</f>
        <v>1430.0786261199999</v>
      </c>
      <c r="R56" s="36">
        <f>SUMIFS(СВЦЭМ!$C$39:$C$782,СВЦЭМ!$A$39:$A$782,$A56,СВЦЭМ!$B$39:$B$782,R$47)+'СЕТ СН'!$G$12+СВЦЭМ!$D$10+'СЕТ СН'!$G$6-'СЕТ СН'!$G$22</f>
        <v>1410.12005312</v>
      </c>
      <c r="S56" s="36">
        <f>SUMIFS(СВЦЭМ!$C$39:$C$782,СВЦЭМ!$A$39:$A$782,$A56,СВЦЭМ!$B$39:$B$782,S$47)+'СЕТ СН'!$G$12+СВЦЭМ!$D$10+'СЕТ СН'!$G$6-'СЕТ СН'!$G$22</f>
        <v>1376.4785856199999</v>
      </c>
      <c r="T56" s="36">
        <f>SUMIFS(СВЦЭМ!$C$39:$C$782,СВЦЭМ!$A$39:$A$782,$A56,СВЦЭМ!$B$39:$B$782,T$47)+'СЕТ СН'!$G$12+СВЦЭМ!$D$10+'СЕТ СН'!$G$6-'СЕТ СН'!$G$22</f>
        <v>1419.1161780599998</v>
      </c>
      <c r="U56" s="36">
        <f>SUMIFS(СВЦЭМ!$C$39:$C$782,СВЦЭМ!$A$39:$A$782,$A56,СВЦЭМ!$B$39:$B$782,U$47)+'СЕТ СН'!$G$12+СВЦЭМ!$D$10+'СЕТ СН'!$G$6-'СЕТ СН'!$G$22</f>
        <v>1417.7318388499998</v>
      </c>
      <c r="V56" s="36">
        <f>SUMIFS(СВЦЭМ!$C$39:$C$782,СВЦЭМ!$A$39:$A$782,$A56,СВЦЭМ!$B$39:$B$782,V$47)+'СЕТ СН'!$G$12+СВЦЭМ!$D$10+'СЕТ СН'!$G$6-'СЕТ СН'!$G$22</f>
        <v>1442.3234912399998</v>
      </c>
      <c r="W56" s="36">
        <f>SUMIFS(СВЦЭМ!$C$39:$C$782,СВЦЭМ!$A$39:$A$782,$A56,СВЦЭМ!$B$39:$B$782,W$47)+'СЕТ СН'!$G$12+СВЦЭМ!$D$10+'СЕТ СН'!$G$6-'СЕТ СН'!$G$22</f>
        <v>1335.2225556499998</v>
      </c>
      <c r="X56" s="36">
        <f>SUMIFS(СВЦЭМ!$C$39:$C$782,СВЦЭМ!$A$39:$A$782,$A56,СВЦЭМ!$B$39:$B$782,X$47)+'СЕТ СН'!$G$12+СВЦЭМ!$D$10+'СЕТ СН'!$G$6-'СЕТ СН'!$G$22</f>
        <v>1343.1653812099999</v>
      </c>
      <c r="Y56" s="36">
        <f>SUMIFS(СВЦЭМ!$C$39:$C$782,СВЦЭМ!$A$39:$A$782,$A56,СВЦЭМ!$B$39:$B$782,Y$47)+'СЕТ СН'!$G$12+СВЦЭМ!$D$10+'СЕТ СН'!$G$6-'СЕТ СН'!$G$22</f>
        <v>1314.1836104399999</v>
      </c>
    </row>
    <row r="57" spans="1:25" ht="15.75" x14ac:dyDescent="0.2">
      <c r="A57" s="35">
        <f t="shared" si="1"/>
        <v>44875</v>
      </c>
      <c r="B57" s="36">
        <f>SUMIFS(СВЦЭМ!$C$39:$C$782,СВЦЭМ!$A$39:$A$782,$A57,СВЦЭМ!$B$39:$B$782,B$47)+'СЕТ СН'!$G$12+СВЦЭМ!$D$10+'СЕТ СН'!$G$6-'СЕТ СН'!$G$22</f>
        <v>1420.90045805</v>
      </c>
      <c r="C57" s="36">
        <f>SUMIFS(СВЦЭМ!$C$39:$C$782,СВЦЭМ!$A$39:$A$782,$A57,СВЦЭМ!$B$39:$B$782,C$47)+'СЕТ СН'!$G$12+СВЦЭМ!$D$10+'СЕТ СН'!$G$6-'СЕТ СН'!$G$22</f>
        <v>1463.9474699599998</v>
      </c>
      <c r="D57" s="36">
        <f>SUMIFS(СВЦЭМ!$C$39:$C$782,СВЦЭМ!$A$39:$A$782,$A57,СВЦЭМ!$B$39:$B$782,D$47)+'СЕТ СН'!$G$12+СВЦЭМ!$D$10+'СЕТ СН'!$G$6-'СЕТ СН'!$G$22</f>
        <v>1526.1708386199998</v>
      </c>
      <c r="E57" s="36">
        <f>SUMIFS(СВЦЭМ!$C$39:$C$782,СВЦЭМ!$A$39:$A$782,$A57,СВЦЭМ!$B$39:$B$782,E$47)+'СЕТ СН'!$G$12+СВЦЭМ!$D$10+'СЕТ СН'!$G$6-'СЕТ СН'!$G$22</f>
        <v>1507.6365747599998</v>
      </c>
      <c r="F57" s="36">
        <f>SUMIFS(СВЦЭМ!$C$39:$C$782,СВЦЭМ!$A$39:$A$782,$A57,СВЦЭМ!$B$39:$B$782,F$47)+'СЕТ СН'!$G$12+СВЦЭМ!$D$10+'СЕТ СН'!$G$6-'СЕТ СН'!$G$22</f>
        <v>1526.5035914299999</v>
      </c>
      <c r="G57" s="36">
        <f>SUMIFS(СВЦЭМ!$C$39:$C$782,СВЦЭМ!$A$39:$A$782,$A57,СВЦЭМ!$B$39:$B$782,G$47)+'СЕТ СН'!$G$12+СВЦЭМ!$D$10+'СЕТ СН'!$G$6-'СЕТ СН'!$G$22</f>
        <v>1543.4345750999998</v>
      </c>
      <c r="H57" s="36">
        <f>SUMIFS(СВЦЭМ!$C$39:$C$782,СВЦЭМ!$A$39:$A$782,$A57,СВЦЭМ!$B$39:$B$782,H$47)+'СЕТ СН'!$G$12+СВЦЭМ!$D$10+'СЕТ СН'!$G$6-'СЕТ СН'!$G$22</f>
        <v>1496.8079387099999</v>
      </c>
      <c r="I57" s="36">
        <f>SUMIFS(СВЦЭМ!$C$39:$C$782,СВЦЭМ!$A$39:$A$782,$A57,СВЦЭМ!$B$39:$B$782,I$47)+'СЕТ СН'!$G$12+СВЦЭМ!$D$10+'СЕТ СН'!$G$6-'СЕТ СН'!$G$22</f>
        <v>1493.17099416</v>
      </c>
      <c r="J57" s="36">
        <f>SUMIFS(СВЦЭМ!$C$39:$C$782,СВЦЭМ!$A$39:$A$782,$A57,СВЦЭМ!$B$39:$B$782,J$47)+'СЕТ СН'!$G$12+СВЦЭМ!$D$10+'СЕТ СН'!$G$6-'СЕТ СН'!$G$22</f>
        <v>1463.4019246799999</v>
      </c>
      <c r="K57" s="36">
        <f>SUMIFS(СВЦЭМ!$C$39:$C$782,СВЦЭМ!$A$39:$A$782,$A57,СВЦЭМ!$B$39:$B$782,K$47)+'СЕТ СН'!$G$12+СВЦЭМ!$D$10+'СЕТ СН'!$G$6-'СЕТ СН'!$G$22</f>
        <v>1449.50826577</v>
      </c>
      <c r="L57" s="36">
        <f>SUMIFS(СВЦЭМ!$C$39:$C$782,СВЦЭМ!$A$39:$A$782,$A57,СВЦЭМ!$B$39:$B$782,L$47)+'СЕТ СН'!$G$12+СВЦЭМ!$D$10+'СЕТ СН'!$G$6-'СЕТ СН'!$G$22</f>
        <v>1469.7594058</v>
      </c>
      <c r="M57" s="36">
        <f>SUMIFS(СВЦЭМ!$C$39:$C$782,СВЦЭМ!$A$39:$A$782,$A57,СВЦЭМ!$B$39:$B$782,M$47)+'СЕТ СН'!$G$12+СВЦЭМ!$D$10+'СЕТ СН'!$G$6-'СЕТ СН'!$G$22</f>
        <v>1492.90572174</v>
      </c>
      <c r="N57" s="36">
        <f>SUMIFS(СВЦЭМ!$C$39:$C$782,СВЦЭМ!$A$39:$A$782,$A57,СВЦЭМ!$B$39:$B$782,N$47)+'СЕТ СН'!$G$12+СВЦЭМ!$D$10+'СЕТ СН'!$G$6-'СЕТ СН'!$G$22</f>
        <v>1503.8206179199999</v>
      </c>
      <c r="O57" s="36">
        <f>SUMIFS(СВЦЭМ!$C$39:$C$782,СВЦЭМ!$A$39:$A$782,$A57,СВЦЭМ!$B$39:$B$782,O$47)+'СЕТ СН'!$G$12+СВЦЭМ!$D$10+'СЕТ СН'!$G$6-'СЕТ СН'!$G$22</f>
        <v>1515.8980114499998</v>
      </c>
      <c r="P57" s="36">
        <f>SUMIFS(СВЦЭМ!$C$39:$C$782,СВЦЭМ!$A$39:$A$782,$A57,СВЦЭМ!$B$39:$B$782,P$47)+'СЕТ СН'!$G$12+СВЦЭМ!$D$10+'СЕТ СН'!$G$6-'СЕТ СН'!$G$22</f>
        <v>1529.1185427799999</v>
      </c>
      <c r="Q57" s="36">
        <f>SUMIFS(СВЦЭМ!$C$39:$C$782,СВЦЭМ!$A$39:$A$782,$A57,СВЦЭМ!$B$39:$B$782,Q$47)+'СЕТ СН'!$G$12+СВЦЭМ!$D$10+'СЕТ СН'!$G$6-'СЕТ СН'!$G$22</f>
        <v>1533.9691021699998</v>
      </c>
      <c r="R57" s="36">
        <f>SUMIFS(СВЦЭМ!$C$39:$C$782,СВЦЭМ!$A$39:$A$782,$A57,СВЦЭМ!$B$39:$B$782,R$47)+'СЕТ СН'!$G$12+СВЦЭМ!$D$10+'СЕТ СН'!$G$6-'СЕТ СН'!$G$22</f>
        <v>1527.1934424899998</v>
      </c>
      <c r="S57" s="36">
        <f>SUMIFS(СВЦЭМ!$C$39:$C$782,СВЦЭМ!$A$39:$A$782,$A57,СВЦЭМ!$B$39:$B$782,S$47)+'СЕТ СН'!$G$12+СВЦЭМ!$D$10+'СЕТ СН'!$G$6-'СЕТ СН'!$G$22</f>
        <v>1475.8110445999998</v>
      </c>
      <c r="T57" s="36">
        <f>SUMIFS(СВЦЭМ!$C$39:$C$782,СВЦЭМ!$A$39:$A$782,$A57,СВЦЭМ!$B$39:$B$782,T$47)+'СЕТ СН'!$G$12+СВЦЭМ!$D$10+'СЕТ СН'!$G$6-'СЕТ СН'!$G$22</f>
        <v>1425.6192727799998</v>
      </c>
      <c r="U57" s="36">
        <f>SUMIFS(СВЦЭМ!$C$39:$C$782,СВЦЭМ!$A$39:$A$782,$A57,СВЦЭМ!$B$39:$B$782,U$47)+'СЕТ СН'!$G$12+СВЦЭМ!$D$10+'СЕТ СН'!$G$6-'СЕТ СН'!$G$22</f>
        <v>1443.7492016399999</v>
      </c>
      <c r="V57" s="36">
        <f>SUMIFS(СВЦЭМ!$C$39:$C$782,СВЦЭМ!$A$39:$A$782,$A57,СВЦЭМ!$B$39:$B$782,V$47)+'СЕТ СН'!$G$12+СВЦЭМ!$D$10+'СЕТ СН'!$G$6-'СЕТ СН'!$G$22</f>
        <v>1458.3926823099998</v>
      </c>
      <c r="W57" s="36">
        <f>SUMIFS(СВЦЭМ!$C$39:$C$782,СВЦЭМ!$A$39:$A$782,$A57,СВЦЭМ!$B$39:$B$782,W$47)+'СЕТ СН'!$G$12+СВЦЭМ!$D$10+'СЕТ СН'!$G$6-'СЕТ СН'!$G$22</f>
        <v>1478.1243372699998</v>
      </c>
      <c r="X57" s="36">
        <f>SUMIFS(СВЦЭМ!$C$39:$C$782,СВЦЭМ!$A$39:$A$782,$A57,СВЦЭМ!$B$39:$B$782,X$47)+'СЕТ СН'!$G$12+СВЦЭМ!$D$10+'СЕТ СН'!$G$6-'СЕТ СН'!$G$22</f>
        <v>1502.07717209</v>
      </c>
      <c r="Y57" s="36">
        <f>SUMIFS(СВЦЭМ!$C$39:$C$782,СВЦЭМ!$A$39:$A$782,$A57,СВЦЭМ!$B$39:$B$782,Y$47)+'СЕТ СН'!$G$12+СВЦЭМ!$D$10+'СЕТ СН'!$G$6-'СЕТ СН'!$G$22</f>
        <v>1507.8199393</v>
      </c>
    </row>
    <row r="58" spans="1:25" ht="15.75" x14ac:dyDescent="0.2">
      <c r="A58" s="35">
        <f t="shared" si="1"/>
        <v>44876</v>
      </c>
      <c r="B58" s="36">
        <f>SUMIFS(СВЦЭМ!$C$39:$C$782,СВЦЭМ!$A$39:$A$782,$A58,СВЦЭМ!$B$39:$B$782,B$47)+'СЕТ СН'!$G$12+СВЦЭМ!$D$10+'СЕТ СН'!$G$6-'СЕТ СН'!$G$22</f>
        <v>1412.6165045799999</v>
      </c>
      <c r="C58" s="36">
        <f>SUMIFS(СВЦЭМ!$C$39:$C$782,СВЦЭМ!$A$39:$A$782,$A58,СВЦЭМ!$B$39:$B$782,C$47)+'СЕТ СН'!$G$12+СВЦЭМ!$D$10+'СЕТ СН'!$G$6-'СЕТ СН'!$G$22</f>
        <v>1525.6837715499998</v>
      </c>
      <c r="D58" s="36">
        <f>SUMIFS(СВЦЭМ!$C$39:$C$782,СВЦЭМ!$A$39:$A$782,$A58,СВЦЭМ!$B$39:$B$782,D$47)+'СЕТ СН'!$G$12+СВЦЭМ!$D$10+'СЕТ СН'!$G$6-'СЕТ СН'!$G$22</f>
        <v>1627.0274554399998</v>
      </c>
      <c r="E58" s="36">
        <f>SUMIFS(СВЦЭМ!$C$39:$C$782,СВЦЭМ!$A$39:$A$782,$A58,СВЦЭМ!$B$39:$B$782,E$47)+'СЕТ СН'!$G$12+СВЦЭМ!$D$10+'СЕТ СН'!$G$6-'СЕТ СН'!$G$22</f>
        <v>1626.6595883999998</v>
      </c>
      <c r="F58" s="36">
        <f>SUMIFS(СВЦЭМ!$C$39:$C$782,СВЦЭМ!$A$39:$A$782,$A58,СВЦЭМ!$B$39:$B$782,F$47)+'СЕТ СН'!$G$12+СВЦЭМ!$D$10+'СЕТ СН'!$G$6-'СЕТ СН'!$G$22</f>
        <v>1603.6981820799999</v>
      </c>
      <c r="G58" s="36">
        <f>SUMIFS(СВЦЭМ!$C$39:$C$782,СВЦЭМ!$A$39:$A$782,$A58,СВЦЭМ!$B$39:$B$782,G$47)+'СЕТ СН'!$G$12+СВЦЭМ!$D$10+'СЕТ СН'!$G$6-'СЕТ СН'!$G$22</f>
        <v>1593.88075525</v>
      </c>
      <c r="H58" s="36">
        <f>SUMIFS(СВЦЭМ!$C$39:$C$782,СВЦЭМ!$A$39:$A$782,$A58,СВЦЭМ!$B$39:$B$782,H$47)+'СЕТ СН'!$G$12+СВЦЭМ!$D$10+'СЕТ СН'!$G$6-'СЕТ СН'!$G$22</f>
        <v>1545.76917153</v>
      </c>
      <c r="I58" s="36">
        <f>SUMIFS(СВЦЭМ!$C$39:$C$782,СВЦЭМ!$A$39:$A$782,$A58,СВЦЭМ!$B$39:$B$782,I$47)+'СЕТ СН'!$G$12+СВЦЭМ!$D$10+'СЕТ СН'!$G$6-'СЕТ СН'!$G$22</f>
        <v>1536.6416562899999</v>
      </c>
      <c r="J58" s="36">
        <f>SUMIFS(СВЦЭМ!$C$39:$C$782,СВЦЭМ!$A$39:$A$782,$A58,СВЦЭМ!$B$39:$B$782,J$47)+'СЕТ СН'!$G$12+СВЦЭМ!$D$10+'СЕТ СН'!$G$6-'СЕТ СН'!$G$22</f>
        <v>1466.3412157099999</v>
      </c>
      <c r="K58" s="36">
        <f>SUMIFS(СВЦЭМ!$C$39:$C$782,СВЦЭМ!$A$39:$A$782,$A58,СВЦЭМ!$B$39:$B$782,K$47)+'СЕТ СН'!$G$12+СВЦЭМ!$D$10+'СЕТ СН'!$G$6-'СЕТ СН'!$G$22</f>
        <v>1468.0719345299999</v>
      </c>
      <c r="L58" s="36">
        <f>SUMIFS(СВЦЭМ!$C$39:$C$782,СВЦЭМ!$A$39:$A$782,$A58,СВЦЭМ!$B$39:$B$782,L$47)+'СЕТ СН'!$G$12+СВЦЭМ!$D$10+'СЕТ СН'!$G$6-'СЕТ СН'!$G$22</f>
        <v>1488.1253065999999</v>
      </c>
      <c r="M58" s="36">
        <f>SUMIFS(СВЦЭМ!$C$39:$C$782,СВЦЭМ!$A$39:$A$782,$A58,СВЦЭМ!$B$39:$B$782,M$47)+'СЕТ СН'!$G$12+СВЦЭМ!$D$10+'СЕТ СН'!$G$6-'СЕТ СН'!$G$22</f>
        <v>1514.7706118299998</v>
      </c>
      <c r="N58" s="36">
        <f>SUMIFS(СВЦЭМ!$C$39:$C$782,СВЦЭМ!$A$39:$A$782,$A58,СВЦЭМ!$B$39:$B$782,N$47)+'СЕТ СН'!$G$12+СВЦЭМ!$D$10+'СЕТ СН'!$G$6-'СЕТ СН'!$G$22</f>
        <v>1531.08316599</v>
      </c>
      <c r="O58" s="36">
        <f>SUMIFS(СВЦЭМ!$C$39:$C$782,СВЦЭМ!$A$39:$A$782,$A58,СВЦЭМ!$B$39:$B$782,O$47)+'СЕТ СН'!$G$12+СВЦЭМ!$D$10+'СЕТ СН'!$G$6-'СЕТ СН'!$G$22</f>
        <v>1532.65296913</v>
      </c>
      <c r="P58" s="36">
        <f>SUMIFS(СВЦЭМ!$C$39:$C$782,СВЦЭМ!$A$39:$A$782,$A58,СВЦЭМ!$B$39:$B$782,P$47)+'СЕТ СН'!$G$12+СВЦЭМ!$D$10+'СЕТ СН'!$G$6-'СЕТ СН'!$G$22</f>
        <v>1509.4125743</v>
      </c>
      <c r="Q58" s="36">
        <f>SUMIFS(СВЦЭМ!$C$39:$C$782,СВЦЭМ!$A$39:$A$782,$A58,СВЦЭМ!$B$39:$B$782,Q$47)+'СЕТ СН'!$G$12+СВЦЭМ!$D$10+'СЕТ СН'!$G$6-'СЕТ СН'!$G$22</f>
        <v>1515.4065229199998</v>
      </c>
      <c r="R58" s="36">
        <f>SUMIFS(СВЦЭМ!$C$39:$C$782,СВЦЭМ!$A$39:$A$782,$A58,СВЦЭМ!$B$39:$B$782,R$47)+'СЕТ СН'!$G$12+СВЦЭМ!$D$10+'СЕТ СН'!$G$6-'СЕТ СН'!$G$22</f>
        <v>1499.9852984299998</v>
      </c>
      <c r="S58" s="36">
        <f>SUMIFS(СВЦЭМ!$C$39:$C$782,СВЦЭМ!$A$39:$A$782,$A58,СВЦЭМ!$B$39:$B$782,S$47)+'СЕТ СН'!$G$12+СВЦЭМ!$D$10+'СЕТ СН'!$G$6-'СЕТ СН'!$G$22</f>
        <v>1438.87832824</v>
      </c>
      <c r="T58" s="36">
        <f>SUMIFS(СВЦЭМ!$C$39:$C$782,СВЦЭМ!$A$39:$A$782,$A58,СВЦЭМ!$B$39:$B$782,T$47)+'СЕТ СН'!$G$12+СВЦЭМ!$D$10+'СЕТ СН'!$G$6-'СЕТ СН'!$G$22</f>
        <v>1438.3106825999998</v>
      </c>
      <c r="U58" s="36">
        <f>SUMIFS(СВЦЭМ!$C$39:$C$782,СВЦЭМ!$A$39:$A$782,$A58,СВЦЭМ!$B$39:$B$782,U$47)+'СЕТ СН'!$G$12+СВЦЭМ!$D$10+'СЕТ СН'!$G$6-'СЕТ СН'!$G$22</f>
        <v>1458.5067129499998</v>
      </c>
      <c r="V58" s="36">
        <f>SUMIFS(СВЦЭМ!$C$39:$C$782,СВЦЭМ!$A$39:$A$782,$A58,СВЦЭМ!$B$39:$B$782,V$47)+'СЕТ СН'!$G$12+СВЦЭМ!$D$10+'СЕТ СН'!$G$6-'СЕТ СН'!$G$22</f>
        <v>1491.9168802499998</v>
      </c>
      <c r="W58" s="36">
        <f>SUMIFS(СВЦЭМ!$C$39:$C$782,СВЦЭМ!$A$39:$A$782,$A58,СВЦЭМ!$B$39:$B$782,W$47)+'СЕТ СН'!$G$12+СВЦЭМ!$D$10+'СЕТ СН'!$G$6-'СЕТ СН'!$G$22</f>
        <v>1484.0356608999998</v>
      </c>
      <c r="X58" s="36">
        <f>SUMIFS(СВЦЭМ!$C$39:$C$782,СВЦЭМ!$A$39:$A$782,$A58,СВЦЭМ!$B$39:$B$782,X$47)+'СЕТ СН'!$G$12+СВЦЭМ!$D$10+'СЕТ СН'!$G$6-'СЕТ СН'!$G$22</f>
        <v>1460.0319477999999</v>
      </c>
      <c r="Y58" s="36">
        <f>SUMIFS(СВЦЭМ!$C$39:$C$782,СВЦЭМ!$A$39:$A$782,$A58,СВЦЭМ!$B$39:$B$782,Y$47)+'СЕТ СН'!$G$12+СВЦЭМ!$D$10+'СЕТ СН'!$G$6-'СЕТ СН'!$G$22</f>
        <v>1473.98441568</v>
      </c>
    </row>
    <row r="59" spans="1:25" ht="15.75" x14ac:dyDescent="0.2">
      <c r="A59" s="35">
        <f t="shared" si="1"/>
        <v>44877</v>
      </c>
      <c r="B59" s="36">
        <f>SUMIFS(СВЦЭМ!$C$39:$C$782,СВЦЭМ!$A$39:$A$782,$A59,СВЦЭМ!$B$39:$B$782,B$47)+'СЕТ СН'!$G$12+СВЦЭМ!$D$10+'СЕТ СН'!$G$6-'СЕТ СН'!$G$22</f>
        <v>1392.8072805999998</v>
      </c>
      <c r="C59" s="36">
        <f>SUMIFS(СВЦЭМ!$C$39:$C$782,СВЦЭМ!$A$39:$A$782,$A59,СВЦЭМ!$B$39:$B$782,C$47)+'СЕТ СН'!$G$12+СВЦЭМ!$D$10+'СЕТ СН'!$G$6-'СЕТ СН'!$G$22</f>
        <v>1431.2033195099998</v>
      </c>
      <c r="D59" s="36">
        <f>SUMIFS(СВЦЭМ!$C$39:$C$782,СВЦЭМ!$A$39:$A$782,$A59,СВЦЭМ!$B$39:$B$782,D$47)+'СЕТ СН'!$G$12+СВЦЭМ!$D$10+'СЕТ СН'!$G$6-'СЕТ СН'!$G$22</f>
        <v>1472.3373092299998</v>
      </c>
      <c r="E59" s="36">
        <f>SUMIFS(СВЦЭМ!$C$39:$C$782,СВЦЭМ!$A$39:$A$782,$A59,СВЦЭМ!$B$39:$B$782,E$47)+'СЕТ СН'!$G$12+СВЦЭМ!$D$10+'СЕТ СН'!$G$6-'СЕТ СН'!$G$22</f>
        <v>1488.27403147</v>
      </c>
      <c r="F59" s="36">
        <f>SUMIFS(СВЦЭМ!$C$39:$C$782,СВЦЭМ!$A$39:$A$782,$A59,СВЦЭМ!$B$39:$B$782,F$47)+'СЕТ СН'!$G$12+СВЦЭМ!$D$10+'СЕТ СН'!$G$6-'СЕТ СН'!$G$22</f>
        <v>1478.1444415599999</v>
      </c>
      <c r="G59" s="36">
        <f>SUMIFS(СВЦЭМ!$C$39:$C$782,СВЦЭМ!$A$39:$A$782,$A59,СВЦЭМ!$B$39:$B$782,G$47)+'СЕТ СН'!$G$12+СВЦЭМ!$D$10+'СЕТ СН'!$G$6-'СЕТ СН'!$G$22</f>
        <v>1494.1525912499999</v>
      </c>
      <c r="H59" s="36">
        <f>SUMIFS(СВЦЭМ!$C$39:$C$782,СВЦЭМ!$A$39:$A$782,$A59,СВЦЭМ!$B$39:$B$782,H$47)+'СЕТ СН'!$G$12+СВЦЭМ!$D$10+'СЕТ СН'!$G$6-'СЕТ СН'!$G$22</f>
        <v>1485.22671423</v>
      </c>
      <c r="I59" s="36">
        <f>SUMIFS(СВЦЭМ!$C$39:$C$782,СВЦЭМ!$A$39:$A$782,$A59,СВЦЭМ!$B$39:$B$782,I$47)+'СЕТ СН'!$G$12+СВЦЭМ!$D$10+'СЕТ СН'!$G$6-'СЕТ СН'!$G$22</f>
        <v>1477.9106345999999</v>
      </c>
      <c r="J59" s="36">
        <f>SUMIFS(СВЦЭМ!$C$39:$C$782,СВЦЭМ!$A$39:$A$782,$A59,СВЦЭМ!$B$39:$B$782,J$47)+'СЕТ СН'!$G$12+СВЦЭМ!$D$10+'СЕТ СН'!$G$6-'СЕТ СН'!$G$22</f>
        <v>1432.0587679999999</v>
      </c>
      <c r="K59" s="36">
        <f>SUMIFS(СВЦЭМ!$C$39:$C$782,СВЦЭМ!$A$39:$A$782,$A59,СВЦЭМ!$B$39:$B$782,K$47)+'СЕТ СН'!$G$12+СВЦЭМ!$D$10+'СЕТ СН'!$G$6-'СЕТ СН'!$G$22</f>
        <v>1407.5864835199998</v>
      </c>
      <c r="L59" s="36">
        <f>SUMIFS(СВЦЭМ!$C$39:$C$782,СВЦЭМ!$A$39:$A$782,$A59,СВЦЭМ!$B$39:$B$782,L$47)+'СЕТ СН'!$G$12+СВЦЭМ!$D$10+'СЕТ СН'!$G$6-'СЕТ СН'!$G$22</f>
        <v>1387.3678779099998</v>
      </c>
      <c r="M59" s="36">
        <f>SUMIFS(СВЦЭМ!$C$39:$C$782,СВЦЭМ!$A$39:$A$782,$A59,СВЦЭМ!$B$39:$B$782,M$47)+'СЕТ СН'!$G$12+СВЦЭМ!$D$10+'СЕТ СН'!$G$6-'СЕТ СН'!$G$22</f>
        <v>1428.5766371999998</v>
      </c>
      <c r="N59" s="36">
        <f>SUMIFS(СВЦЭМ!$C$39:$C$782,СВЦЭМ!$A$39:$A$782,$A59,СВЦЭМ!$B$39:$B$782,N$47)+'СЕТ СН'!$G$12+СВЦЭМ!$D$10+'СЕТ СН'!$G$6-'СЕТ СН'!$G$22</f>
        <v>1457.26162357</v>
      </c>
      <c r="O59" s="36">
        <f>SUMIFS(СВЦЭМ!$C$39:$C$782,СВЦЭМ!$A$39:$A$782,$A59,СВЦЭМ!$B$39:$B$782,O$47)+'СЕТ СН'!$G$12+СВЦЭМ!$D$10+'СЕТ СН'!$G$6-'СЕТ СН'!$G$22</f>
        <v>1472.35919782</v>
      </c>
      <c r="P59" s="36">
        <f>SUMIFS(СВЦЭМ!$C$39:$C$782,СВЦЭМ!$A$39:$A$782,$A59,СВЦЭМ!$B$39:$B$782,P$47)+'СЕТ СН'!$G$12+СВЦЭМ!$D$10+'СЕТ СН'!$G$6-'СЕТ СН'!$G$22</f>
        <v>1470.7113425799998</v>
      </c>
      <c r="Q59" s="36">
        <f>SUMIFS(СВЦЭМ!$C$39:$C$782,СВЦЭМ!$A$39:$A$782,$A59,СВЦЭМ!$B$39:$B$782,Q$47)+'СЕТ СН'!$G$12+СВЦЭМ!$D$10+'СЕТ СН'!$G$6-'СЕТ СН'!$G$22</f>
        <v>1458.9250386799999</v>
      </c>
      <c r="R59" s="36">
        <f>SUMIFS(СВЦЭМ!$C$39:$C$782,СВЦЭМ!$A$39:$A$782,$A59,СВЦЭМ!$B$39:$B$782,R$47)+'СЕТ СН'!$G$12+СВЦЭМ!$D$10+'СЕТ СН'!$G$6-'СЕТ СН'!$G$22</f>
        <v>1435.6505243699999</v>
      </c>
      <c r="S59" s="36">
        <f>SUMIFS(СВЦЭМ!$C$39:$C$782,СВЦЭМ!$A$39:$A$782,$A59,СВЦЭМ!$B$39:$B$782,S$47)+'СЕТ СН'!$G$12+СВЦЭМ!$D$10+'СЕТ СН'!$G$6-'СЕТ СН'!$G$22</f>
        <v>1394.4780193399999</v>
      </c>
      <c r="T59" s="36">
        <f>SUMIFS(СВЦЭМ!$C$39:$C$782,СВЦЭМ!$A$39:$A$782,$A59,СВЦЭМ!$B$39:$B$782,T$47)+'СЕТ СН'!$G$12+СВЦЭМ!$D$10+'СЕТ СН'!$G$6-'СЕТ СН'!$G$22</f>
        <v>1393.1454894799999</v>
      </c>
      <c r="U59" s="36">
        <f>SUMIFS(СВЦЭМ!$C$39:$C$782,СВЦЭМ!$A$39:$A$782,$A59,СВЦЭМ!$B$39:$B$782,U$47)+'СЕТ СН'!$G$12+СВЦЭМ!$D$10+'СЕТ СН'!$G$6-'СЕТ СН'!$G$22</f>
        <v>1414.04074752</v>
      </c>
      <c r="V59" s="36">
        <f>SUMIFS(СВЦЭМ!$C$39:$C$782,СВЦЭМ!$A$39:$A$782,$A59,СВЦЭМ!$B$39:$B$782,V$47)+'СЕТ СН'!$G$12+СВЦЭМ!$D$10+'СЕТ СН'!$G$6-'СЕТ СН'!$G$22</f>
        <v>1437.5463823599998</v>
      </c>
      <c r="W59" s="36">
        <f>SUMIFS(СВЦЭМ!$C$39:$C$782,СВЦЭМ!$A$39:$A$782,$A59,СВЦЭМ!$B$39:$B$782,W$47)+'СЕТ СН'!$G$12+СВЦЭМ!$D$10+'СЕТ СН'!$G$6-'СЕТ СН'!$G$22</f>
        <v>1465.5433663199999</v>
      </c>
      <c r="X59" s="36">
        <f>SUMIFS(СВЦЭМ!$C$39:$C$782,СВЦЭМ!$A$39:$A$782,$A59,СВЦЭМ!$B$39:$B$782,X$47)+'СЕТ СН'!$G$12+СВЦЭМ!$D$10+'СЕТ СН'!$G$6-'СЕТ СН'!$G$22</f>
        <v>1487.1252875299999</v>
      </c>
      <c r="Y59" s="36">
        <f>SUMIFS(СВЦЭМ!$C$39:$C$782,СВЦЭМ!$A$39:$A$782,$A59,СВЦЭМ!$B$39:$B$782,Y$47)+'СЕТ СН'!$G$12+СВЦЭМ!$D$10+'СЕТ СН'!$G$6-'СЕТ СН'!$G$22</f>
        <v>1510.4470790599999</v>
      </c>
    </row>
    <row r="60" spans="1:25" ht="15.75" x14ac:dyDescent="0.2">
      <c r="A60" s="35">
        <f t="shared" si="1"/>
        <v>44878</v>
      </c>
      <c r="B60" s="36">
        <f>SUMIFS(СВЦЭМ!$C$39:$C$782,СВЦЭМ!$A$39:$A$782,$A60,СВЦЭМ!$B$39:$B$782,B$47)+'СЕТ СН'!$G$12+СВЦЭМ!$D$10+'СЕТ СН'!$G$6-'СЕТ СН'!$G$22</f>
        <v>1468.82059981</v>
      </c>
      <c r="C60" s="36">
        <f>SUMIFS(СВЦЭМ!$C$39:$C$782,СВЦЭМ!$A$39:$A$782,$A60,СВЦЭМ!$B$39:$B$782,C$47)+'СЕТ СН'!$G$12+СВЦЭМ!$D$10+'СЕТ СН'!$G$6-'СЕТ СН'!$G$22</f>
        <v>1510.13901874</v>
      </c>
      <c r="D60" s="36">
        <f>SUMIFS(СВЦЭМ!$C$39:$C$782,СВЦЭМ!$A$39:$A$782,$A60,СВЦЭМ!$B$39:$B$782,D$47)+'СЕТ СН'!$G$12+СВЦЭМ!$D$10+'СЕТ СН'!$G$6-'СЕТ СН'!$G$22</f>
        <v>1524.0624825299999</v>
      </c>
      <c r="E60" s="36">
        <f>SUMIFS(СВЦЭМ!$C$39:$C$782,СВЦЭМ!$A$39:$A$782,$A60,СВЦЭМ!$B$39:$B$782,E$47)+'СЕТ СН'!$G$12+СВЦЭМ!$D$10+'СЕТ СН'!$G$6-'СЕТ СН'!$G$22</f>
        <v>1510.1245636799999</v>
      </c>
      <c r="F60" s="36">
        <f>SUMIFS(СВЦЭМ!$C$39:$C$782,СВЦЭМ!$A$39:$A$782,$A60,СВЦЭМ!$B$39:$B$782,F$47)+'СЕТ СН'!$G$12+СВЦЭМ!$D$10+'СЕТ СН'!$G$6-'СЕТ СН'!$G$22</f>
        <v>1507.0852502499999</v>
      </c>
      <c r="G60" s="36">
        <f>SUMIFS(СВЦЭМ!$C$39:$C$782,СВЦЭМ!$A$39:$A$782,$A60,СВЦЭМ!$B$39:$B$782,G$47)+'СЕТ СН'!$G$12+СВЦЭМ!$D$10+'СЕТ СН'!$G$6-'СЕТ СН'!$G$22</f>
        <v>1512.73570073</v>
      </c>
      <c r="H60" s="36">
        <f>SUMIFS(СВЦЭМ!$C$39:$C$782,СВЦЭМ!$A$39:$A$782,$A60,СВЦЭМ!$B$39:$B$782,H$47)+'СЕТ СН'!$G$12+СВЦЭМ!$D$10+'СЕТ СН'!$G$6-'СЕТ СН'!$G$22</f>
        <v>1483.67073592</v>
      </c>
      <c r="I60" s="36">
        <f>SUMIFS(СВЦЭМ!$C$39:$C$782,СВЦЭМ!$A$39:$A$782,$A60,СВЦЭМ!$B$39:$B$782,I$47)+'СЕТ СН'!$G$12+СВЦЭМ!$D$10+'СЕТ СН'!$G$6-'СЕТ СН'!$G$22</f>
        <v>1486.5455481499998</v>
      </c>
      <c r="J60" s="36">
        <f>SUMIFS(СВЦЭМ!$C$39:$C$782,СВЦЭМ!$A$39:$A$782,$A60,СВЦЭМ!$B$39:$B$782,J$47)+'СЕТ СН'!$G$12+СВЦЭМ!$D$10+'СЕТ СН'!$G$6-'СЕТ СН'!$G$22</f>
        <v>1429.7527077799998</v>
      </c>
      <c r="K60" s="36">
        <f>SUMIFS(СВЦЭМ!$C$39:$C$782,СВЦЭМ!$A$39:$A$782,$A60,СВЦЭМ!$B$39:$B$782,K$47)+'СЕТ СН'!$G$12+СВЦЭМ!$D$10+'СЕТ СН'!$G$6-'СЕТ СН'!$G$22</f>
        <v>1396.1614190999999</v>
      </c>
      <c r="L60" s="36">
        <f>SUMIFS(СВЦЭМ!$C$39:$C$782,СВЦЭМ!$A$39:$A$782,$A60,СВЦЭМ!$B$39:$B$782,L$47)+'СЕТ СН'!$G$12+СВЦЭМ!$D$10+'СЕТ СН'!$G$6-'СЕТ СН'!$G$22</f>
        <v>1375.6003253099998</v>
      </c>
      <c r="M60" s="36">
        <f>SUMIFS(СВЦЭМ!$C$39:$C$782,СВЦЭМ!$A$39:$A$782,$A60,СВЦЭМ!$B$39:$B$782,M$47)+'СЕТ СН'!$G$12+СВЦЭМ!$D$10+'СЕТ СН'!$G$6-'СЕТ СН'!$G$22</f>
        <v>1412.0712145399998</v>
      </c>
      <c r="N60" s="36">
        <f>SUMIFS(СВЦЭМ!$C$39:$C$782,СВЦЭМ!$A$39:$A$782,$A60,СВЦЭМ!$B$39:$B$782,N$47)+'СЕТ СН'!$G$12+СВЦЭМ!$D$10+'СЕТ СН'!$G$6-'СЕТ СН'!$G$22</f>
        <v>1448.9093570399998</v>
      </c>
      <c r="O60" s="36">
        <f>SUMIFS(СВЦЭМ!$C$39:$C$782,СВЦЭМ!$A$39:$A$782,$A60,СВЦЭМ!$B$39:$B$782,O$47)+'СЕТ СН'!$G$12+СВЦЭМ!$D$10+'СЕТ СН'!$G$6-'СЕТ СН'!$G$22</f>
        <v>1455.35264536</v>
      </c>
      <c r="P60" s="36">
        <f>SUMIFS(СВЦЭМ!$C$39:$C$782,СВЦЭМ!$A$39:$A$782,$A60,СВЦЭМ!$B$39:$B$782,P$47)+'СЕТ СН'!$G$12+СВЦЭМ!$D$10+'СЕТ СН'!$G$6-'СЕТ СН'!$G$22</f>
        <v>1457.2266714899999</v>
      </c>
      <c r="Q60" s="36">
        <f>SUMIFS(СВЦЭМ!$C$39:$C$782,СВЦЭМ!$A$39:$A$782,$A60,СВЦЭМ!$B$39:$B$782,Q$47)+'СЕТ СН'!$G$12+СВЦЭМ!$D$10+'СЕТ СН'!$G$6-'СЕТ СН'!$G$22</f>
        <v>1453.6110064799998</v>
      </c>
      <c r="R60" s="36">
        <f>SUMIFS(СВЦЭМ!$C$39:$C$782,СВЦЭМ!$A$39:$A$782,$A60,СВЦЭМ!$B$39:$B$782,R$47)+'СЕТ СН'!$G$12+СВЦЭМ!$D$10+'СЕТ СН'!$G$6-'СЕТ СН'!$G$22</f>
        <v>1434.28498784</v>
      </c>
      <c r="S60" s="36">
        <f>SUMIFS(СВЦЭМ!$C$39:$C$782,СВЦЭМ!$A$39:$A$782,$A60,СВЦЭМ!$B$39:$B$782,S$47)+'СЕТ СН'!$G$12+СВЦЭМ!$D$10+'СЕТ СН'!$G$6-'СЕТ СН'!$G$22</f>
        <v>1385.86820726</v>
      </c>
      <c r="T60" s="36">
        <f>SUMIFS(СВЦЭМ!$C$39:$C$782,СВЦЭМ!$A$39:$A$782,$A60,СВЦЭМ!$B$39:$B$782,T$47)+'СЕТ СН'!$G$12+СВЦЭМ!$D$10+'СЕТ СН'!$G$6-'СЕТ СН'!$G$22</f>
        <v>1355.6842954799999</v>
      </c>
      <c r="U60" s="36">
        <f>SUMIFS(СВЦЭМ!$C$39:$C$782,СВЦЭМ!$A$39:$A$782,$A60,СВЦЭМ!$B$39:$B$782,U$47)+'СЕТ СН'!$G$12+СВЦЭМ!$D$10+'СЕТ СН'!$G$6-'СЕТ СН'!$G$22</f>
        <v>1371.4699235099999</v>
      </c>
      <c r="V60" s="36">
        <f>SUMIFS(СВЦЭМ!$C$39:$C$782,СВЦЭМ!$A$39:$A$782,$A60,СВЦЭМ!$B$39:$B$782,V$47)+'СЕТ СН'!$G$12+СВЦЭМ!$D$10+'СЕТ СН'!$G$6-'СЕТ СН'!$G$22</f>
        <v>1394.6786306399999</v>
      </c>
      <c r="W60" s="36">
        <f>SUMIFS(СВЦЭМ!$C$39:$C$782,СВЦЭМ!$A$39:$A$782,$A60,СВЦЭМ!$B$39:$B$782,W$47)+'СЕТ СН'!$G$12+СВЦЭМ!$D$10+'СЕТ СН'!$G$6-'СЕТ СН'!$G$22</f>
        <v>1437.5630567999999</v>
      </c>
      <c r="X60" s="36">
        <f>SUMIFS(СВЦЭМ!$C$39:$C$782,СВЦЭМ!$A$39:$A$782,$A60,СВЦЭМ!$B$39:$B$782,X$47)+'СЕТ СН'!$G$12+СВЦЭМ!$D$10+'СЕТ СН'!$G$6-'СЕТ СН'!$G$22</f>
        <v>1435.6772343199998</v>
      </c>
      <c r="Y60" s="36">
        <f>SUMIFS(СВЦЭМ!$C$39:$C$782,СВЦЭМ!$A$39:$A$782,$A60,СВЦЭМ!$B$39:$B$782,Y$47)+'СЕТ СН'!$G$12+СВЦЭМ!$D$10+'СЕТ СН'!$G$6-'СЕТ СН'!$G$22</f>
        <v>1483.3581567199999</v>
      </c>
    </row>
    <row r="61" spans="1:25" ht="15.75" x14ac:dyDescent="0.2">
      <c r="A61" s="35">
        <f t="shared" si="1"/>
        <v>44879</v>
      </c>
      <c r="B61" s="36">
        <f>SUMIFS(СВЦЭМ!$C$39:$C$782,СВЦЭМ!$A$39:$A$782,$A61,СВЦЭМ!$B$39:$B$782,B$47)+'СЕТ СН'!$G$12+СВЦЭМ!$D$10+'СЕТ СН'!$G$6-'СЕТ СН'!$G$22</f>
        <v>1451.7040422399998</v>
      </c>
      <c r="C61" s="36">
        <f>SUMIFS(СВЦЭМ!$C$39:$C$782,СВЦЭМ!$A$39:$A$782,$A61,СВЦЭМ!$B$39:$B$782,C$47)+'СЕТ СН'!$G$12+СВЦЭМ!$D$10+'СЕТ СН'!$G$6-'СЕТ СН'!$G$22</f>
        <v>1473.9444977799999</v>
      </c>
      <c r="D61" s="36">
        <f>SUMIFS(СВЦЭМ!$C$39:$C$782,СВЦЭМ!$A$39:$A$782,$A61,СВЦЭМ!$B$39:$B$782,D$47)+'СЕТ СН'!$G$12+СВЦЭМ!$D$10+'СЕТ СН'!$G$6-'СЕТ СН'!$G$22</f>
        <v>1488.0099028999998</v>
      </c>
      <c r="E61" s="36">
        <f>SUMIFS(СВЦЭМ!$C$39:$C$782,СВЦЭМ!$A$39:$A$782,$A61,СВЦЭМ!$B$39:$B$782,E$47)+'СЕТ СН'!$G$12+СВЦЭМ!$D$10+'СЕТ СН'!$G$6-'СЕТ СН'!$G$22</f>
        <v>1490.9602956599999</v>
      </c>
      <c r="F61" s="36">
        <f>SUMIFS(СВЦЭМ!$C$39:$C$782,СВЦЭМ!$A$39:$A$782,$A61,СВЦЭМ!$B$39:$B$782,F$47)+'СЕТ СН'!$G$12+СВЦЭМ!$D$10+'СЕТ СН'!$G$6-'СЕТ СН'!$G$22</f>
        <v>1487.0700646799999</v>
      </c>
      <c r="G61" s="36">
        <f>SUMIFS(СВЦЭМ!$C$39:$C$782,СВЦЭМ!$A$39:$A$782,$A61,СВЦЭМ!$B$39:$B$782,G$47)+'СЕТ СН'!$G$12+СВЦЭМ!$D$10+'СЕТ СН'!$G$6-'СЕТ СН'!$G$22</f>
        <v>1472.9160302399998</v>
      </c>
      <c r="H61" s="36">
        <f>SUMIFS(СВЦЭМ!$C$39:$C$782,СВЦЭМ!$A$39:$A$782,$A61,СВЦЭМ!$B$39:$B$782,H$47)+'СЕТ СН'!$G$12+СВЦЭМ!$D$10+'СЕТ СН'!$G$6-'СЕТ СН'!$G$22</f>
        <v>1412.3382660099999</v>
      </c>
      <c r="I61" s="36">
        <f>SUMIFS(СВЦЭМ!$C$39:$C$782,СВЦЭМ!$A$39:$A$782,$A61,СВЦЭМ!$B$39:$B$782,I$47)+'СЕТ СН'!$G$12+СВЦЭМ!$D$10+'СЕТ СН'!$G$6-'СЕТ СН'!$G$22</f>
        <v>1434.2370373199999</v>
      </c>
      <c r="J61" s="36">
        <f>SUMIFS(СВЦЭМ!$C$39:$C$782,СВЦЭМ!$A$39:$A$782,$A61,СВЦЭМ!$B$39:$B$782,J$47)+'СЕТ СН'!$G$12+СВЦЭМ!$D$10+'СЕТ СН'!$G$6-'СЕТ СН'!$G$22</f>
        <v>1398.34168011</v>
      </c>
      <c r="K61" s="36">
        <f>SUMIFS(СВЦЭМ!$C$39:$C$782,СВЦЭМ!$A$39:$A$782,$A61,СВЦЭМ!$B$39:$B$782,K$47)+'СЕТ СН'!$G$12+СВЦЭМ!$D$10+'СЕТ СН'!$G$6-'СЕТ СН'!$G$22</f>
        <v>1388.1159112799999</v>
      </c>
      <c r="L61" s="36">
        <f>SUMIFS(СВЦЭМ!$C$39:$C$782,СВЦЭМ!$A$39:$A$782,$A61,СВЦЭМ!$B$39:$B$782,L$47)+'СЕТ СН'!$G$12+СВЦЭМ!$D$10+'СЕТ СН'!$G$6-'СЕТ СН'!$G$22</f>
        <v>1390.3907568</v>
      </c>
      <c r="M61" s="36">
        <f>SUMIFS(СВЦЭМ!$C$39:$C$782,СВЦЭМ!$A$39:$A$782,$A61,СВЦЭМ!$B$39:$B$782,M$47)+'СЕТ СН'!$G$12+СВЦЭМ!$D$10+'СЕТ СН'!$G$6-'СЕТ СН'!$G$22</f>
        <v>1395.4608053999998</v>
      </c>
      <c r="N61" s="36">
        <f>SUMIFS(СВЦЭМ!$C$39:$C$782,СВЦЭМ!$A$39:$A$782,$A61,СВЦЭМ!$B$39:$B$782,N$47)+'СЕТ СН'!$G$12+СВЦЭМ!$D$10+'СЕТ СН'!$G$6-'СЕТ СН'!$G$22</f>
        <v>1420.2575969099998</v>
      </c>
      <c r="O61" s="36">
        <f>SUMIFS(СВЦЭМ!$C$39:$C$782,СВЦЭМ!$A$39:$A$782,$A61,СВЦЭМ!$B$39:$B$782,O$47)+'СЕТ СН'!$G$12+СВЦЭМ!$D$10+'СЕТ СН'!$G$6-'СЕТ СН'!$G$22</f>
        <v>1425.7926782699999</v>
      </c>
      <c r="P61" s="36">
        <f>SUMIFS(СВЦЭМ!$C$39:$C$782,СВЦЭМ!$A$39:$A$782,$A61,СВЦЭМ!$B$39:$B$782,P$47)+'СЕТ СН'!$G$12+СВЦЭМ!$D$10+'СЕТ СН'!$G$6-'СЕТ СН'!$G$22</f>
        <v>1437.7458703599998</v>
      </c>
      <c r="Q61" s="36">
        <f>SUMIFS(СВЦЭМ!$C$39:$C$782,СВЦЭМ!$A$39:$A$782,$A61,СВЦЭМ!$B$39:$B$782,Q$47)+'СЕТ СН'!$G$12+СВЦЭМ!$D$10+'СЕТ СН'!$G$6-'СЕТ СН'!$G$22</f>
        <v>1413.9650290899999</v>
      </c>
      <c r="R61" s="36">
        <f>SUMIFS(СВЦЭМ!$C$39:$C$782,СВЦЭМ!$A$39:$A$782,$A61,СВЦЭМ!$B$39:$B$782,R$47)+'СЕТ СН'!$G$12+СВЦЭМ!$D$10+'СЕТ СН'!$G$6-'СЕТ СН'!$G$22</f>
        <v>1391.6797295299998</v>
      </c>
      <c r="S61" s="36">
        <f>SUMIFS(СВЦЭМ!$C$39:$C$782,СВЦЭМ!$A$39:$A$782,$A61,СВЦЭМ!$B$39:$B$782,S$47)+'СЕТ СН'!$G$12+СВЦЭМ!$D$10+'СЕТ СН'!$G$6-'СЕТ СН'!$G$22</f>
        <v>1356.7961473999999</v>
      </c>
      <c r="T61" s="36">
        <f>SUMIFS(СВЦЭМ!$C$39:$C$782,СВЦЭМ!$A$39:$A$782,$A61,СВЦЭМ!$B$39:$B$782,T$47)+'СЕТ СН'!$G$12+СВЦЭМ!$D$10+'СЕТ СН'!$G$6-'СЕТ СН'!$G$22</f>
        <v>1385.4415491999998</v>
      </c>
      <c r="U61" s="36">
        <f>SUMIFS(СВЦЭМ!$C$39:$C$782,СВЦЭМ!$A$39:$A$782,$A61,СВЦЭМ!$B$39:$B$782,U$47)+'СЕТ СН'!$G$12+СВЦЭМ!$D$10+'СЕТ СН'!$G$6-'СЕТ СН'!$G$22</f>
        <v>1381.9075654799999</v>
      </c>
      <c r="V61" s="36">
        <f>SUMIFS(СВЦЭМ!$C$39:$C$782,СВЦЭМ!$A$39:$A$782,$A61,СВЦЭМ!$B$39:$B$782,V$47)+'СЕТ СН'!$G$12+СВЦЭМ!$D$10+'СЕТ СН'!$G$6-'СЕТ СН'!$G$22</f>
        <v>1416.7156148299998</v>
      </c>
      <c r="W61" s="36">
        <f>SUMIFS(СВЦЭМ!$C$39:$C$782,СВЦЭМ!$A$39:$A$782,$A61,СВЦЭМ!$B$39:$B$782,W$47)+'СЕТ СН'!$G$12+СВЦЭМ!$D$10+'СЕТ СН'!$G$6-'СЕТ СН'!$G$22</f>
        <v>1429.2220146299999</v>
      </c>
      <c r="X61" s="36">
        <f>SUMIFS(СВЦЭМ!$C$39:$C$782,СВЦЭМ!$A$39:$A$782,$A61,СВЦЭМ!$B$39:$B$782,X$47)+'СЕТ СН'!$G$12+СВЦЭМ!$D$10+'СЕТ СН'!$G$6-'СЕТ СН'!$G$22</f>
        <v>1442.4254450899998</v>
      </c>
      <c r="Y61" s="36">
        <f>SUMIFS(СВЦЭМ!$C$39:$C$782,СВЦЭМ!$A$39:$A$782,$A61,СВЦЭМ!$B$39:$B$782,Y$47)+'СЕТ СН'!$G$12+СВЦЭМ!$D$10+'СЕТ СН'!$G$6-'СЕТ СН'!$G$22</f>
        <v>1483.84675019</v>
      </c>
    </row>
    <row r="62" spans="1:25" ht="15.75" x14ac:dyDescent="0.2">
      <c r="A62" s="35">
        <f t="shared" si="1"/>
        <v>44880</v>
      </c>
      <c r="B62" s="36">
        <f>SUMIFS(СВЦЭМ!$C$39:$C$782,СВЦЭМ!$A$39:$A$782,$A62,СВЦЭМ!$B$39:$B$782,B$47)+'СЕТ СН'!$G$12+СВЦЭМ!$D$10+'СЕТ СН'!$G$6-'СЕТ СН'!$G$22</f>
        <v>1479.6880630899998</v>
      </c>
      <c r="C62" s="36">
        <f>SUMIFS(СВЦЭМ!$C$39:$C$782,СВЦЭМ!$A$39:$A$782,$A62,СВЦЭМ!$B$39:$B$782,C$47)+'СЕТ СН'!$G$12+СВЦЭМ!$D$10+'СЕТ СН'!$G$6-'СЕТ СН'!$G$22</f>
        <v>1518.48779713</v>
      </c>
      <c r="D62" s="36">
        <f>SUMIFS(СВЦЭМ!$C$39:$C$782,СВЦЭМ!$A$39:$A$782,$A62,СВЦЭМ!$B$39:$B$782,D$47)+'СЕТ СН'!$G$12+СВЦЭМ!$D$10+'СЕТ СН'!$G$6-'СЕТ СН'!$G$22</f>
        <v>1511.99446468</v>
      </c>
      <c r="E62" s="36">
        <f>SUMIFS(СВЦЭМ!$C$39:$C$782,СВЦЭМ!$A$39:$A$782,$A62,СВЦЭМ!$B$39:$B$782,E$47)+'СЕТ СН'!$G$12+СВЦЭМ!$D$10+'СЕТ СН'!$G$6-'СЕТ СН'!$G$22</f>
        <v>1493.5615410299999</v>
      </c>
      <c r="F62" s="36">
        <f>SUMIFS(СВЦЭМ!$C$39:$C$782,СВЦЭМ!$A$39:$A$782,$A62,СВЦЭМ!$B$39:$B$782,F$47)+'СЕТ СН'!$G$12+СВЦЭМ!$D$10+'СЕТ СН'!$G$6-'СЕТ СН'!$G$22</f>
        <v>1494.0762510499999</v>
      </c>
      <c r="G62" s="36">
        <f>SUMIFS(СВЦЭМ!$C$39:$C$782,СВЦЭМ!$A$39:$A$782,$A62,СВЦЭМ!$B$39:$B$782,G$47)+'СЕТ СН'!$G$12+СВЦЭМ!$D$10+'СЕТ СН'!$G$6-'СЕТ СН'!$G$22</f>
        <v>1511.3990868699998</v>
      </c>
      <c r="H62" s="36">
        <f>SUMIFS(СВЦЭМ!$C$39:$C$782,СВЦЭМ!$A$39:$A$782,$A62,СВЦЭМ!$B$39:$B$782,H$47)+'СЕТ СН'!$G$12+СВЦЭМ!$D$10+'СЕТ СН'!$G$6-'СЕТ СН'!$G$22</f>
        <v>1447.0178774699998</v>
      </c>
      <c r="I62" s="36">
        <f>SUMIFS(СВЦЭМ!$C$39:$C$782,СВЦЭМ!$A$39:$A$782,$A62,СВЦЭМ!$B$39:$B$782,I$47)+'СЕТ СН'!$G$12+СВЦЭМ!$D$10+'СЕТ СН'!$G$6-'СЕТ СН'!$G$22</f>
        <v>1452.74518724</v>
      </c>
      <c r="J62" s="36">
        <f>SUMIFS(СВЦЭМ!$C$39:$C$782,СВЦЭМ!$A$39:$A$782,$A62,СВЦЭМ!$B$39:$B$782,J$47)+'СЕТ СН'!$G$12+СВЦЭМ!$D$10+'СЕТ СН'!$G$6-'СЕТ СН'!$G$22</f>
        <v>1412.3391262099999</v>
      </c>
      <c r="K62" s="36">
        <f>SUMIFS(СВЦЭМ!$C$39:$C$782,СВЦЭМ!$A$39:$A$782,$A62,СВЦЭМ!$B$39:$B$782,K$47)+'СЕТ СН'!$G$12+СВЦЭМ!$D$10+'СЕТ СН'!$G$6-'СЕТ СН'!$G$22</f>
        <v>1405.2012606699998</v>
      </c>
      <c r="L62" s="36">
        <f>SUMIFS(СВЦЭМ!$C$39:$C$782,СВЦЭМ!$A$39:$A$782,$A62,СВЦЭМ!$B$39:$B$782,L$47)+'СЕТ СН'!$G$12+СВЦЭМ!$D$10+'СЕТ СН'!$G$6-'СЕТ СН'!$G$22</f>
        <v>1414.78299911</v>
      </c>
      <c r="M62" s="36">
        <f>SUMIFS(СВЦЭМ!$C$39:$C$782,СВЦЭМ!$A$39:$A$782,$A62,СВЦЭМ!$B$39:$B$782,M$47)+'СЕТ СН'!$G$12+СВЦЭМ!$D$10+'СЕТ СН'!$G$6-'СЕТ СН'!$G$22</f>
        <v>1441.2721751699999</v>
      </c>
      <c r="N62" s="36">
        <f>SUMIFS(СВЦЭМ!$C$39:$C$782,СВЦЭМ!$A$39:$A$782,$A62,СВЦЭМ!$B$39:$B$782,N$47)+'СЕТ СН'!$G$12+СВЦЭМ!$D$10+'СЕТ СН'!$G$6-'СЕТ СН'!$G$22</f>
        <v>1454.2882627399999</v>
      </c>
      <c r="O62" s="36">
        <f>SUMIFS(СВЦЭМ!$C$39:$C$782,СВЦЭМ!$A$39:$A$782,$A62,СВЦЭМ!$B$39:$B$782,O$47)+'СЕТ СН'!$G$12+СВЦЭМ!$D$10+'СЕТ СН'!$G$6-'СЕТ СН'!$G$22</f>
        <v>1461.09915671</v>
      </c>
      <c r="P62" s="36">
        <f>SUMIFS(СВЦЭМ!$C$39:$C$782,СВЦЭМ!$A$39:$A$782,$A62,СВЦЭМ!$B$39:$B$782,P$47)+'СЕТ СН'!$G$12+СВЦЭМ!$D$10+'СЕТ СН'!$G$6-'СЕТ СН'!$G$22</f>
        <v>1470.1097906199998</v>
      </c>
      <c r="Q62" s="36">
        <f>SUMIFS(СВЦЭМ!$C$39:$C$782,СВЦЭМ!$A$39:$A$782,$A62,СВЦЭМ!$B$39:$B$782,Q$47)+'СЕТ СН'!$G$12+СВЦЭМ!$D$10+'СЕТ СН'!$G$6-'СЕТ СН'!$G$22</f>
        <v>1471.5274914699999</v>
      </c>
      <c r="R62" s="36">
        <f>SUMIFS(СВЦЭМ!$C$39:$C$782,СВЦЭМ!$A$39:$A$782,$A62,СВЦЭМ!$B$39:$B$782,R$47)+'СЕТ СН'!$G$12+СВЦЭМ!$D$10+'СЕТ СН'!$G$6-'СЕТ СН'!$G$22</f>
        <v>1463.0116085299999</v>
      </c>
      <c r="S62" s="36">
        <f>SUMIFS(СВЦЭМ!$C$39:$C$782,СВЦЭМ!$A$39:$A$782,$A62,СВЦЭМ!$B$39:$B$782,S$47)+'СЕТ СН'!$G$12+СВЦЭМ!$D$10+'СЕТ СН'!$G$6-'СЕТ СН'!$G$22</f>
        <v>1414.1092737699998</v>
      </c>
      <c r="T62" s="36">
        <f>SUMIFS(СВЦЭМ!$C$39:$C$782,СВЦЭМ!$A$39:$A$782,$A62,СВЦЭМ!$B$39:$B$782,T$47)+'СЕТ СН'!$G$12+СВЦЭМ!$D$10+'СЕТ СН'!$G$6-'СЕТ СН'!$G$22</f>
        <v>1351.3521762799999</v>
      </c>
      <c r="U62" s="36">
        <f>SUMIFS(СВЦЭМ!$C$39:$C$782,СВЦЭМ!$A$39:$A$782,$A62,СВЦЭМ!$B$39:$B$782,U$47)+'СЕТ СН'!$G$12+СВЦЭМ!$D$10+'СЕТ СН'!$G$6-'СЕТ СН'!$G$22</f>
        <v>1350.5422792299998</v>
      </c>
      <c r="V62" s="36">
        <f>SUMIFS(СВЦЭМ!$C$39:$C$782,СВЦЭМ!$A$39:$A$782,$A62,СВЦЭМ!$B$39:$B$782,V$47)+'СЕТ СН'!$G$12+СВЦЭМ!$D$10+'СЕТ СН'!$G$6-'СЕТ СН'!$G$22</f>
        <v>1378.80362221</v>
      </c>
      <c r="W62" s="36">
        <f>SUMIFS(СВЦЭМ!$C$39:$C$782,СВЦЭМ!$A$39:$A$782,$A62,СВЦЭМ!$B$39:$B$782,W$47)+'СЕТ СН'!$G$12+СВЦЭМ!$D$10+'СЕТ СН'!$G$6-'СЕТ СН'!$G$22</f>
        <v>1410.1552124899999</v>
      </c>
      <c r="X62" s="36">
        <f>SUMIFS(СВЦЭМ!$C$39:$C$782,СВЦЭМ!$A$39:$A$782,$A62,СВЦЭМ!$B$39:$B$782,X$47)+'СЕТ СН'!$G$12+СВЦЭМ!$D$10+'СЕТ СН'!$G$6-'СЕТ СН'!$G$22</f>
        <v>1436.83617994</v>
      </c>
      <c r="Y62" s="36">
        <f>SUMIFS(СВЦЭМ!$C$39:$C$782,СВЦЭМ!$A$39:$A$782,$A62,СВЦЭМ!$B$39:$B$782,Y$47)+'СЕТ СН'!$G$12+СВЦЭМ!$D$10+'СЕТ СН'!$G$6-'СЕТ СН'!$G$22</f>
        <v>1467.1652982099999</v>
      </c>
    </row>
    <row r="63" spans="1:25" ht="15.75" x14ac:dyDescent="0.2">
      <c r="A63" s="35">
        <f t="shared" si="1"/>
        <v>44881</v>
      </c>
      <c r="B63" s="36">
        <f>SUMIFS(СВЦЭМ!$C$39:$C$782,СВЦЭМ!$A$39:$A$782,$A63,СВЦЭМ!$B$39:$B$782,B$47)+'СЕТ СН'!$G$12+СВЦЭМ!$D$10+'СЕТ СН'!$G$6-'СЕТ СН'!$G$22</f>
        <v>1467.9112519799999</v>
      </c>
      <c r="C63" s="36">
        <f>SUMIFS(СВЦЭМ!$C$39:$C$782,СВЦЭМ!$A$39:$A$782,$A63,СВЦЭМ!$B$39:$B$782,C$47)+'СЕТ СН'!$G$12+СВЦЭМ!$D$10+'СЕТ СН'!$G$6-'СЕТ СН'!$G$22</f>
        <v>1500.0869942499999</v>
      </c>
      <c r="D63" s="36">
        <f>SUMIFS(СВЦЭМ!$C$39:$C$782,СВЦЭМ!$A$39:$A$782,$A63,СВЦЭМ!$B$39:$B$782,D$47)+'СЕТ СН'!$G$12+СВЦЭМ!$D$10+'СЕТ СН'!$G$6-'СЕТ СН'!$G$22</f>
        <v>1527.8307179499998</v>
      </c>
      <c r="E63" s="36">
        <f>SUMIFS(СВЦЭМ!$C$39:$C$782,СВЦЭМ!$A$39:$A$782,$A63,СВЦЭМ!$B$39:$B$782,E$47)+'СЕТ СН'!$G$12+СВЦЭМ!$D$10+'СЕТ СН'!$G$6-'СЕТ СН'!$G$22</f>
        <v>1525.53173122</v>
      </c>
      <c r="F63" s="36">
        <f>SUMIFS(СВЦЭМ!$C$39:$C$782,СВЦЭМ!$A$39:$A$782,$A63,СВЦЭМ!$B$39:$B$782,F$47)+'СЕТ СН'!$G$12+СВЦЭМ!$D$10+'СЕТ СН'!$G$6-'СЕТ СН'!$G$22</f>
        <v>1489.8974363999998</v>
      </c>
      <c r="G63" s="36">
        <f>SUMIFS(СВЦЭМ!$C$39:$C$782,СВЦЭМ!$A$39:$A$782,$A63,СВЦЭМ!$B$39:$B$782,G$47)+'СЕТ СН'!$G$12+СВЦЭМ!$D$10+'СЕТ СН'!$G$6-'СЕТ СН'!$G$22</f>
        <v>1496.80165797</v>
      </c>
      <c r="H63" s="36">
        <f>SUMIFS(СВЦЭМ!$C$39:$C$782,СВЦЭМ!$A$39:$A$782,$A63,СВЦЭМ!$B$39:$B$782,H$47)+'СЕТ СН'!$G$12+СВЦЭМ!$D$10+'СЕТ СН'!$G$6-'СЕТ СН'!$G$22</f>
        <v>1467.84520729</v>
      </c>
      <c r="I63" s="36">
        <f>SUMIFS(СВЦЭМ!$C$39:$C$782,СВЦЭМ!$A$39:$A$782,$A63,СВЦЭМ!$B$39:$B$782,I$47)+'СЕТ СН'!$G$12+СВЦЭМ!$D$10+'СЕТ СН'!$G$6-'СЕТ СН'!$G$22</f>
        <v>1476.2068468599998</v>
      </c>
      <c r="J63" s="36">
        <f>SUMIFS(СВЦЭМ!$C$39:$C$782,СВЦЭМ!$A$39:$A$782,$A63,СВЦЭМ!$B$39:$B$782,J$47)+'СЕТ СН'!$G$12+СВЦЭМ!$D$10+'СЕТ СН'!$G$6-'СЕТ СН'!$G$22</f>
        <v>1433.71416746</v>
      </c>
      <c r="K63" s="36">
        <f>SUMIFS(СВЦЭМ!$C$39:$C$782,СВЦЭМ!$A$39:$A$782,$A63,СВЦЭМ!$B$39:$B$782,K$47)+'СЕТ СН'!$G$12+СВЦЭМ!$D$10+'СЕТ СН'!$G$6-'СЕТ СН'!$G$22</f>
        <v>1428.2303310099999</v>
      </c>
      <c r="L63" s="36">
        <f>SUMIFS(СВЦЭМ!$C$39:$C$782,СВЦЭМ!$A$39:$A$782,$A63,СВЦЭМ!$B$39:$B$782,L$47)+'СЕТ СН'!$G$12+СВЦЭМ!$D$10+'СЕТ СН'!$G$6-'СЕТ СН'!$G$22</f>
        <v>1444.1072897399999</v>
      </c>
      <c r="M63" s="36">
        <f>SUMIFS(СВЦЭМ!$C$39:$C$782,СВЦЭМ!$A$39:$A$782,$A63,СВЦЭМ!$B$39:$B$782,M$47)+'СЕТ СН'!$G$12+СВЦЭМ!$D$10+'СЕТ СН'!$G$6-'СЕТ СН'!$G$22</f>
        <v>1468.5550740499998</v>
      </c>
      <c r="N63" s="36">
        <f>SUMIFS(СВЦЭМ!$C$39:$C$782,СВЦЭМ!$A$39:$A$782,$A63,СВЦЭМ!$B$39:$B$782,N$47)+'СЕТ СН'!$G$12+СВЦЭМ!$D$10+'СЕТ СН'!$G$6-'СЕТ СН'!$G$22</f>
        <v>1467.9306761199998</v>
      </c>
      <c r="O63" s="36">
        <f>SUMIFS(СВЦЭМ!$C$39:$C$782,СВЦЭМ!$A$39:$A$782,$A63,СВЦЭМ!$B$39:$B$782,O$47)+'СЕТ СН'!$G$12+СВЦЭМ!$D$10+'СЕТ СН'!$G$6-'СЕТ СН'!$G$22</f>
        <v>1480.78386641</v>
      </c>
      <c r="P63" s="36">
        <f>SUMIFS(СВЦЭМ!$C$39:$C$782,СВЦЭМ!$A$39:$A$782,$A63,СВЦЭМ!$B$39:$B$782,P$47)+'СЕТ СН'!$G$12+СВЦЭМ!$D$10+'СЕТ СН'!$G$6-'СЕТ СН'!$G$22</f>
        <v>1496.7497466</v>
      </c>
      <c r="Q63" s="36">
        <f>SUMIFS(СВЦЭМ!$C$39:$C$782,СВЦЭМ!$A$39:$A$782,$A63,СВЦЭМ!$B$39:$B$782,Q$47)+'СЕТ СН'!$G$12+СВЦЭМ!$D$10+'СЕТ СН'!$G$6-'СЕТ СН'!$G$22</f>
        <v>1468.9524824699999</v>
      </c>
      <c r="R63" s="36">
        <f>SUMIFS(СВЦЭМ!$C$39:$C$782,СВЦЭМ!$A$39:$A$782,$A63,СВЦЭМ!$B$39:$B$782,R$47)+'СЕТ СН'!$G$12+СВЦЭМ!$D$10+'СЕТ СН'!$G$6-'СЕТ СН'!$G$22</f>
        <v>1458.7383592299998</v>
      </c>
      <c r="S63" s="36">
        <f>SUMIFS(СВЦЭМ!$C$39:$C$782,СВЦЭМ!$A$39:$A$782,$A63,СВЦЭМ!$B$39:$B$782,S$47)+'СЕТ СН'!$G$12+СВЦЭМ!$D$10+'СЕТ СН'!$G$6-'СЕТ СН'!$G$22</f>
        <v>1414.6739824799999</v>
      </c>
      <c r="T63" s="36">
        <f>SUMIFS(СВЦЭМ!$C$39:$C$782,СВЦЭМ!$A$39:$A$782,$A63,СВЦЭМ!$B$39:$B$782,T$47)+'СЕТ СН'!$G$12+СВЦЭМ!$D$10+'СЕТ СН'!$G$6-'СЕТ СН'!$G$22</f>
        <v>1391.0743622699999</v>
      </c>
      <c r="U63" s="36">
        <f>SUMIFS(СВЦЭМ!$C$39:$C$782,СВЦЭМ!$A$39:$A$782,$A63,СВЦЭМ!$B$39:$B$782,U$47)+'СЕТ СН'!$G$12+СВЦЭМ!$D$10+'СЕТ СН'!$G$6-'СЕТ СН'!$G$22</f>
        <v>1406.2174555099998</v>
      </c>
      <c r="V63" s="36">
        <f>SUMIFS(СВЦЭМ!$C$39:$C$782,СВЦЭМ!$A$39:$A$782,$A63,СВЦЭМ!$B$39:$B$782,V$47)+'СЕТ СН'!$G$12+СВЦЭМ!$D$10+'СЕТ СН'!$G$6-'СЕТ СН'!$G$22</f>
        <v>1445.5053394299998</v>
      </c>
      <c r="W63" s="36">
        <f>SUMIFS(СВЦЭМ!$C$39:$C$782,СВЦЭМ!$A$39:$A$782,$A63,СВЦЭМ!$B$39:$B$782,W$47)+'СЕТ СН'!$G$12+СВЦЭМ!$D$10+'СЕТ СН'!$G$6-'СЕТ СН'!$G$22</f>
        <v>1429.1667584699999</v>
      </c>
      <c r="X63" s="36">
        <f>SUMIFS(СВЦЭМ!$C$39:$C$782,СВЦЭМ!$A$39:$A$782,$A63,СВЦЭМ!$B$39:$B$782,X$47)+'СЕТ СН'!$G$12+СВЦЭМ!$D$10+'СЕТ СН'!$G$6-'СЕТ СН'!$G$22</f>
        <v>1465.7065405799999</v>
      </c>
      <c r="Y63" s="36">
        <f>SUMIFS(СВЦЭМ!$C$39:$C$782,СВЦЭМ!$A$39:$A$782,$A63,СВЦЭМ!$B$39:$B$782,Y$47)+'СЕТ СН'!$G$12+СВЦЭМ!$D$10+'СЕТ СН'!$G$6-'СЕТ СН'!$G$22</f>
        <v>1518.1682474499999</v>
      </c>
    </row>
    <row r="64" spans="1:25" ht="15.75" x14ac:dyDescent="0.2">
      <c r="A64" s="35">
        <f t="shared" si="1"/>
        <v>44882</v>
      </c>
      <c r="B64" s="36">
        <f>SUMIFS(СВЦЭМ!$C$39:$C$782,СВЦЭМ!$A$39:$A$782,$A64,СВЦЭМ!$B$39:$B$782,B$47)+'СЕТ СН'!$G$12+СВЦЭМ!$D$10+'СЕТ СН'!$G$6-'СЕТ СН'!$G$22</f>
        <v>1449.2977846099998</v>
      </c>
      <c r="C64" s="36">
        <f>SUMIFS(СВЦЭМ!$C$39:$C$782,СВЦЭМ!$A$39:$A$782,$A64,СВЦЭМ!$B$39:$B$782,C$47)+'СЕТ СН'!$G$12+СВЦЭМ!$D$10+'СЕТ СН'!$G$6-'СЕТ СН'!$G$22</f>
        <v>1474.3132287699998</v>
      </c>
      <c r="D64" s="36">
        <f>SUMIFS(СВЦЭМ!$C$39:$C$782,СВЦЭМ!$A$39:$A$782,$A64,СВЦЭМ!$B$39:$B$782,D$47)+'СЕТ СН'!$G$12+СВЦЭМ!$D$10+'СЕТ СН'!$G$6-'СЕТ СН'!$G$22</f>
        <v>1503.5117911299999</v>
      </c>
      <c r="E64" s="36">
        <f>SUMIFS(СВЦЭМ!$C$39:$C$782,СВЦЭМ!$A$39:$A$782,$A64,СВЦЭМ!$B$39:$B$782,E$47)+'СЕТ СН'!$G$12+СВЦЭМ!$D$10+'СЕТ СН'!$G$6-'СЕТ СН'!$G$22</f>
        <v>1497.3317098599998</v>
      </c>
      <c r="F64" s="36">
        <f>SUMIFS(СВЦЭМ!$C$39:$C$782,СВЦЭМ!$A$39:$A$782,$A64,СВЦЭМ!$B$39:$B$782,F$47)+'СЕТ СН'!$G$12+СВЦЭМ!$D$10+'СЕТ СН'!$G$6-'СЕТ СН'!$G$22</f>
        <v>1496.3732441599998</v>
      </c>
      <c r="G64" s="36">
        <f>SUMIFS(СВЦЭМ!$C$39:$C$782,СВЦЭМ!$A$39:$A$782,$A64,СВЦЭМ!$B$39:$B$782,G$47)+'СЕТ СН'!$G$12+СВЦЭМ!$D$10+'СЕТ СН'!$G$6-'СЕТ СН'!$G$22</f>
        <v>1504.0236365999999</v>
      </c>
      <c r="H64" s="36">
        <f>SUMIFS(СВЦЭМ!$C$39:$C$782,СВЦЭМ!$A$39:$A$782,$A64,СВЦЭМ!$B$39:$B$782,H$47)+'СЕТ СН'!$G$12+СВЦЭМ!$D$10+'СЕТ СН'!$G$6-'СЕТ СН'!$G$22</f>
        <v>1439.3981019299999</v>
      </c>
      <c r="I64" s="36">
        <f>SUMIFS(СВЦЭМ!$C$39:$C$782,СВЦЭМ!$A$39:$A$782,$A64,СВЦЭМ!$B$39:$B$782,I$47)+'СЕТ СН'!$G$12+СВЦЭМ!$D$10+'СЕТ СН'!$G$6-'СЕТ СН'!$G$22</f>
        <v>1378.6361814499999</v>
      </c>
      <c r="J64" s="36">
        <f>SUMIFS(СВЦЭМ!$C$39:$C$782,СВЦЭМ!$A$39:$A$782,$A64,СВЦЭМ!$B$39:$B$782,J$47)+'СЕТ СН'!$G$12+СВЦЭМ!$D$10+'СЕТ СН'!$G$6-'СЕТ СН'!$G$22</f>
        <v>1392.7853122399999</v>
      </c>
      <c r="K64" s="36">
        <f>SUMIFS(СВЦЭМ!$C$39:$C$782,СВЦЭМ!$A$39:$A$782,$A64,СВЦЭМ!$B$39:$B$782,K$47)+'СЕТ СН'!$G$12+СВЦЭМ!$D$10+'СЕТ СН'!$G$6-'СЕТ СН'!$G$22</f>
        <v>1400.9874649499998</v>
      </c>
      <c r="L64" s="36">
        <f>SUMIFS(СВЦЭМ!$C$39:$C$782,СВЦЭМ!$A$39:$A$782,$A64,СВЦЭМ!$B$39:$B$782,L$47)+'СЕТ СН'!$G$12+СВЦЭМ!$D$10+'СЕТ СН'!$G$6-'СЕТ СН'!$G$22</f>
        <v>1406.9600552899999</v>
      </c>
      <c r="M64" s="36">
        <f>SUMIFS(СВЦЭМ!$C$39:$C$782,СВЦЭМ!$A$39:$A$782,$A64,СВЦЭМ!$B$39:$B$782,M$47)+'СЕТ СН'!$G$12+СВЦЭМ!$D$10+'СЕТ СН'!$G$6-'СЕТ СН'!$G$22</f>
        <v>1433.8686749499998</v>
      </c>
      <c r="N64" s="36">
        <f>SUMIFS(СВЦЭМ!$C$39:$C$782,СВЦЭМ!$A$39:$A$782,$A64,СВЦЭМ!$B$39:$B$782,N$47)+'СЕТ СН'!$G$12+СВЦЭМ!$D$10+'СЕТ СН'!$G$6-'СЕТ СН'!$G$22</f>
        <v>1419.8472461199999</v>
      </c>
      <c r="O64" s="36">
        <f>SUMIFS(СВЦЭМ!$C$39:$C$782,СВЦЭМ!$A$39:$A$782,$A64,СВЦЭМ!$B$39:$B$782,O$47)+'СЕТ СН'!$G$12+СВЦЭМ!$D$10+'СЕТ СН'!$G$6-'СЕТ СН'!$G$22</f>
        <v>1448.9737162599999</v>
      </c>
      <c r="P64" s="36">
        <f>SUMIFS(СВЦЭМ!$C$39:$C$782,СВЦЭМ!$A$39:$A$782,$A64,СВЦЭМ!$B$39:$B$782,P$47)+'СЕТ СН'!$G$12+СВЦЭМ!$D$10+'СЕТ СН'!$G$6-'СЕТ СН'!$G$22</f>
        <v>1456.8389669399999</v>
      </c>
      <c r="Q64" s="36">
        <f>SUMIFS(СВЦЭМ!$C$39:$C$782,СВЦЭМ!$A$39:$A$782,$A64,СВЦЭМ!$B$39:$B$782,Q$47)+'СЕТ СН'!$G$12+СВЦЭМ!$D$10+'СЕТ СН'!$G$6-'СЕТ СН'!$G$22</f>
        <v>1441.6747899699999</v>
      </c>
      <c r="R64" s="36">
        <f>SUMIFS(СВЦЭМ!$C$39:$C$782,СВЦЭМ!$A$39:$A$782,$A64,СВЦЭМ!$B$39:$B$782,R$47)+'СЕТ СН'!$G$12+СВЦЭМ!$D$10+'СЕТ СН'!$G$6-'СЕТ СН'!$G$22</f>
        <v>1420.0178825199998</v>
      </c>
      <c r="S64" s="36">
        <f>SUMIFS(СВЦЭМ!$C$39:$C$782,СВЦЭМ!$A$39:$A$782,$A64,СВЦЭМ!$B$39:$B$782,S$47)+'СЕТ СН'!$G$12+СВЦЭМ!$D$10+'СЕТ СН'!$G$6-'СЕТ СН'!$G$22</f>
        <v>1405.2310932399998</v>
      </c>
      <c r="T64" s="36">
        <f>SUMIFS(СВЦЭМ!$C$39:$C$782,СВЦЭМ!$A$39:$A$782,$A64,СВЦЭМ!$B$39:$B$782,T$47)+'СЕТ СН'!$G$12+СВЦЭМ!$D$10+'СЕТ СН'!$G$6-'СЕТ СН'!$G$22</f>
        <v>1361.35525917</v>
      </c>
      <c r="U64" s="36">
        <f>SUMIFS(СВЦЭМ!$C$39:$C$782,СВЦЭМ!$A$39:$A$782,$A64,СВЦЭМ!$B$39:$B$782,U$47)+'СЕТ СН'!$G$12+СВЦЭМ!$D$10+'СЕТ СН'!$G$6-'СЕТ СН'!$G$22</f>
        <v>1374.9432207</v>
      </c>
      <c r="V64" s="36">
        <f>SUMIFS(СВЦЭМ!$C$39:$C$782,СВЦЭМ!$A$39:$A$782,$A64,СВЦЭМ!$B$39:$B$782,V$47)+'СЕТ СН'!$G$12+СВЦЭМ!$D$10+'СЕТ СН'!$G$6-'СЕТ СН'!$G$22</f>
        <v>1397.5456623699999</v>
      </c>
      <c r="W64" s="36">
        <f>SUMIFS(СВЦЭМ!$C$39:$C$782,СВЦЭМ!$A$39:$A$782,$A64,СВЦЭМ!$B$39:$B$782,W$47)+'СЕТ СН'!$G$12+СВЦЭМ!$D$10+'СЕТ СН'!$G$6-'СЕТ СН'!$G$22</f>
        <v>1404.43412251</v>
      </c>
      <c r="X64" s="36">
        <f>SUMIFS(СВЦЭМ!$C$39:$C$782,СВЦЭМ!$A$39:$A$782,$A64,СВЦЭМ!$B$39:$B$782,X$47)+'СЕТ СН'!$G$12+СВЦЭМ!$D$10+'СЕТ СН'!$G$6-'СЕТ СН'!$G$22</f>
        <v>1427.0262277299998</v>
      </c>
      <c r="Y64" s="36">
        <f>SUMIFS(СВЦЭМ!$C$39:$C$782,СВЦЭМ!$A$39:$A$782,$A64,СВЦЭМ!$B$39:$B$782,Y$47)+'СЕТ СН'!$G$12+СВЦЭМ!$D$10+'СЕТ СН'!$G$6-'СЕТ СН'!$G$22</f>
        <v>1462.45342362</v>
      </c>
    </row>
    <row r="65" spans="1:27" ht="15.75" x14ac:dyDescent="0.2">
      <c r="A65" s="35">
        <f t="shared" si="1"/>
        <v>44883</v>
      </c>
      <c r="B65" s="36">
        <f>SUMIFS(СВЦЭМ!$C$39:$C$782,СВЦЭМ!$A$39:$A$782,$A65,СВЦЭМ!$B$39:$B$782,B$47)+'СЕТ СН'!$G$12+СВЦЭМ!$D$10+'СЕТ СН'!$G$6-'СЕТ СН'!$G$22</f>
        <v>1454.1008418499998</v>
      </c>
      <c r="C65" s="36">
        <f>SUMIFS(СВЦЭМ!$C$39:$C$782,СВЦЭМ!$A$39:$A$782,$A65,СВЦЭМ!$B$39:$B$782,C$47)+'СЕТ СН'!$G$12+СВЦЭМ!$D$10+'СЕТ СН'!$G$6-'СЕТ СН'!$G$22</f>
        <v>1488.9863043999999</v>
      </c>
      <c r="D65" s="36">
        <f>SUMIFS(СВЦЭМ!$C$39:$C$782,СВЦЭМ!$A$39:$A$782,$A65,СВЦЭМ!$B$39:$B$782,D$47)+'СЕТ СН'!$G$12+СВЦЭМ!$D$10+'СЕТ СН'!$G$6-'СЕТ СН'!$G$22</f>
        <v>1499.7390693</v>
      </c>
      <c r="E65" s="36">
        <f>SUMIFS(СВЦЭМ!$C$39:$C$782,СВЦЭМ!$A$39:$A$782,$A65,СВЦЭМ!$B$39:$B$782,E$47)+'СЕТ СН'!$G$12+СВЦЭМ!$D$10+'СЕТ СН'!$G$6-'СЕТ СН'!$G$22</f>
        <v>1504.3889420099999</v>
      </c>
      <c r="F65" s="36">
        <f>SUMIFS(СВЦЭМ!$C$39:$C$782,СВЦЭМ!$A$39:$A$782,$A65,СВЦЭМ!$B$39:$B$782,F$47)+'СЕТ СН'!$G$12+СВЦЭМ!$D$10+'СЕТ СН'!$G$6-'СЕТ СН'!$G$22</f>
        <v>1522.9887814199999</v>
      </c>
      <c r="G65" s="36">
        <f>SUMIFS(СВЦЭМ!$C$39:$C$782,СВЦЭМ!$A$39:$A$782,$A65,СВЦЭМ!$B$39:$B$782,G$47)+'СЕТ СН'!$G$12+СВЦЭМ!$D$10+'СЕТ СН'!$G$6-'СЕТ СН'!$G$22</f>
        <v>1512.5729830299999</v>
      </c>
      <c r="H65" s="36">
        <f>SUMIFS(СВЦЭМ!$C$39:$C$782,СВЦЭМ!$A$39:$A$782,$A65,СВЦЭМ!$B$39:$B$782,H$47)+'СЕТ СН'!$G$12+СВЦЭМ!$D$10+'СЕТ СН'!$G$6-'СЕТ СН'!$G$22</f>
        <v>1474.8690557899999</v>
      </c>
      <c r="I65" s="36">
        <f>SUMIFS(СВЦЭМ!$C$39:$C$782,СВЦЭМ!$A$39:$A$782,$A65,СВЦЭМ!$B$39:$B$782,I$47)+'СЕТ СН'!$G$12+СВЦЭМ!$D$10+'СЕТ СН'!$G$6-'СЕТ СН'!$G$22</f>
        <v>1458.5674765899998</v>
      </c>
      <c r="J65" s="36">
        <f>SUMIFS(СВЦЭМ!$C$39:$C$782,СВЦЭМ!$A$39:$A$782,$A65,СВЦЭМ!$B$39:$B$782,J$47)+'СЕТ СН'!$G$12+СВЦЭМ!$D$10+'СЕТ СН'!$G$6-'СЕТ СН'!$G$22</f>
        <v>1416.7635695099998</v>
      </c>
      <c r="K65" s="36">
        <f>SUMIFS(СВЦЭМ!$C$39:$C$782,СВЦЭМ!$A$39:$A$782,$A65,СВЦЭМ!$B$39:$B$782,K$47)+'СЕТ СН'!$G$12+СВЦЭМ!$D$10+'СЕТ СН'!$G$6-'СЕТ СН'!$G$22</f>
        <v>1403.8504594599999</v>
      </c>
      <c r="L65" s="36">
        <f>SUMIFS(СВЦЭМ!$C$39:$C$782,СВЦЭМ!$A$39:$A$782,$A65,СВЦЭМ!$B$39:$B$782,L$47)+'СЕТ СН'!$G$12+СВЦЭМ!$D$10+'СЕТ СН'!$G$6-'СЕТ СН'!$G$22</f>
        <v>1404.8220124799998</v>
      </c>
      <c r="M65" s="36">
        <f>SUMIFS(СВЦЭМ!$C$39:$C$782,СВЦЭМ!$A$39:$A$782,$A65,СВЦЭМ!$B$39:$B$782,M$47)+'СЕТ СН'!$G$12+СВЦЭМ!$D$10+'СЕТ СН'!$G$6-'СЕТ СН'!$G$22</f>
        <v>1432.4335116999998</v>
      </c>
      <c r="N65" s="36">
        <f>SUMIFS(СВЦЭМ!$C$39:$C$782,СВЦЭМ!$A$39:$A$782,$A65,СВЦЭМ!$B$39:$B$782,N$47)+'СЕТ СН'!$G$12+СВЦЭМ!$D$10+'СЕТ СН'!$G$6-'СЕТ СН'!$G$22</f>
        <v>1456.71624931</v>
      </c>
      <c r="O65" s="36">
        <f>SUMIFS(СВЦЭМ!$C$39:$C$782,СВЦЭМ!$A$39:$A$782,$A65,СВЦЭМ!$B$39:$B$782,O$47)+'СЕТ СН'!$G$12+СВЦЭМ!$D$10+'СЕТ СН'!$G$6-'СЕТ СН'!$G$22</f>
        <v>1446.7509840799999</v>
      </c>
      <c r="P65" s="36">
        <f>SUMIFS(СВЦЭМ!$C$39:$C$782,СВЦЭМ!$A$39:$A$782,$A65,СВЦЭМ!$B$39:$B$782,P$47)+'СЕТ СН'!$G$12+СВЦЭМ!$D$10+'СЕТ СН'!$G$6-'СЕТ СН'!$G$22</f>
        <v>1450.2730677099999</v>
      </c>
      <c r="Q65" s="36">
        <f>SUMIFS(СВЦЭМ!$C$39:$C$782,СВЦЭМ!$A$39:$A$782,$A65,СВЦЭМ!$B$39:$B$782,Q$47)+'СЕТ СН'!$G$12+СВЦЭМ!$D$10+'СЕТ СН'!$G$6-'СЕТ СН'!$G$22</f>
        <v>1465.6306559699999</v>
      </c>
      <c r="R65" s="36">
        <f>SUMIFS(СВЦЭМ!$C$39:$C$782,СВЦЭМ!$A$39:$A$782,$A65,СВЦЭМ!$B$39:$B$782,R$47)+'СЕТ СН'!$G$12+СВЦЭМ!$D$10+'СЕТ СН'!$G$6-'СЕТ СН'!$G$22</f>
        <v>1456.9129505199999</v>
      </c>
      <c r="S65" s="36">
        <f>SUMIFS(СВЦЭМ!$C$39:$C$782,СВЦЭМ!$A$39:$A$782,$A65,СВЦЭМ!$B$39:$B$782,S$47)+'СЕТ СН'!$G$12+СВЦЭМ!$D$10+'СЕТ СН'!$G$6-'СЕТ СН'!$G$22</f>
        <v>1445.1515597599998</v>
      </c>
      <c r="T65" s="36">
        <f>SUMIFS(СВЦЭМ!$C$39:$C$782,СВЦЭМ!$A$39:$A$782,$A65,СВЦЭМ!$B$39:$B$782,T$47)+'СЕТ СН'!$G$12+СВЦЭМ!$D$10+'СЕТ СН'!$G$6-'СЕТ СН'!$G$22</f>
        <v>1392.2467482599998</v>
      </c>
      <c r="U65" s="36">
        <f>SUMIFS(СВЦЭМ!$C$39:$C$782,СВЦЭМ!$A$39:$A$782,$A65,СВЦЭМ!$B$39:$B$782,U$47)+'СЕТ СН'!$G$12+СВЦЭМ!$D$10+'СЕТ СН'!$G$6-'СЕТ СН'!$G$22</f>
        <v>1390.7923929999999</v>
      </c>
      <c r="V65" s="36">
        <f>SUMIFS(СВЦЭМ!$C$39:$C$782,СВЦЭМ!$A$39:$A$782,$A65,СВЦЭМ!$B$39:$B$782,V$47)+'СЕТ СН'!$G$12+СВЦЭМ!$D$10+'СЕТ СН'!$G$6-'СЕТ СН'!$G$22</f>
        <v>1405.9538073499998</v>
      </c>
      <c r="W65" s="36">
        <f>SUMIFS(СВЦЭМ!$C$39:$C$782,СВЦЭМ!$A$39:$A$782,$A65,СВЦЭМ!$B$39:$B$782,W$47)+'СЕТ СН'!$G$12+СВЦЭМ!$D$10+'СЕТ СН'!$G$6-'СЕТ СН'!$G$22</f>
        <v>1423.7163898099998</v>
      </c>
      <c r="X65" s="36">
        <f>SUMIFS(СВЦЭМ!$C$39:$C$782,СВЦЭМ!$A$39:$A$782,$A65,СВЦЭМ!$B$39:$B$782,X$47)+'СЕТ СН'!$G$12+СВЦЭМ!$D$10+'СЕТ СН'!$G$6-'СЕТ СН'!$G$22</f>
        <v>1437.8825743399998</v>
      </c>
      <c r="Y65" s="36">
        <f>SUMIFS(СВЦЭМ!$C$39:$C$782,СВЦЭМ!$A$39:$A$782,$A65,СВЦЭМ!$B$39:$B$782,Y$47)+'СЕТ СН'!$G$12+СВЦЭМ!$D$10+'СЕТ СН'!$G$6-'СЕТ СН'!$G$22</f>
        <v>1450.2559675599998</v>
      </c>
    </row>
    <row r="66" spans="1:27" ht="15.75" x14ac:dyDescent="0.2">
      <c r="A66" s="35">
        <f t="shared" si="1"/>
        <v>44884</v>
      </c>
      <c r="B66" s="36">
        <f>SUMIFS(СВЦЭМ!$C$39:$C$782,СВЦЭМ!$A$39:$A$782,$A66,СВЦЭМ!$B$39:$B$782,B$47)+'СЕТ СН'!$G$12+СВЦЭМ!$D$10+'СЕТ СН'!$G$6-'СЕТ СН'!$G$22</f>
        <v>1499.3229957899998</v>
      </c>
      <c r="C66" s="36">
        <f>SUMIFS(СВЦЭМ!$C$39:$C$782,СВЦЭМ!$A$39:$A$782,$A66,СВЦЭМ!$B$39:$B$782,C$47)+'СЕТ СН'!$G$12+СВЦЭМ!$D$10+'СЕТ СН'!$G$6-'СЕТ СН'!$G$22</f>
        <v>1528.8342985899999</v>
      </c>
      <c r="D66" s="36">
        <f>SUMIFS(СВЦЭМ!$C$39:$C$782,СВЦЭМ!$A$39:$A$782,$A66,СВЦЭМ!$B$39:$B$782,D$47)+'СЕТ СН'!$G$12+СВЦЭМ!$D$10+'СЕТ СН'!$G$6-'СЕТ СН'!$G$22</f>
        <v>1551.3091470499999</v>
      </c>
      <c r="E66" s="36">
        <f>SUMIFS(СВЦЭМ!$C$39:$C$782,СВЦЭМ!$A$39:$A$782,$A66,СВЦЭМ!$B$39:$B$782,E$47)+'СЕТ СН'!$G$12+СВЦЭМ!$D$10+'СЕТ СН'!$G$6-'СЕТ СН'!$G$22</f>
        <v>1556.8882718299999</v>
      </c>
      <c r="F66" s="36">
        <f>SUMIFS(СВЦЭМ!$C$39:$C$782,СВЦЭМ!$A$39:$A$782,$A66,СВЦЭМ!$B$39:$B$782,F$47)+'СЕТ СН'!$G$12+СВЦЭМ!$D$10+'СЕТ СН'!$G$6-'СЕТ СН'!$G$22</f>
        <v>1581.1646957199998</v>
      </c>
      <c r="G66" s="36">
        <f>SUMIFS(СВЦЭМ!$C$39:$C$782,СВЦЭМ!$A$39:$A$782,$A66,СВЦЭМ!$B$39:$B$782,G$47)+'СЕТ СН'!$G$12+СВЦЭМ!$D$10+'СЕТ СН'!$G$6-'СЕТ СН'!$G$22</f>
        <v>1473.1184946399999</v>
      </c>
      <c r="H66" s="36">
        <f>SUMIFS(СВЦЭМ!$C$39:$C$782,СВЦЭМ!$A$39:$A$782,$A66,СВЦЭМ!$B$39:$B$782,H$47)+'СЕТ СН'!$G$12+СВЦЭМ!$D$10+'СЕТ СН'!$G$6-'СЕТ СН'!$G$22</f>
        <v>1423.5553937899999</v>
      </c>
      <c r="I66" s="36">
        <f>SUMIFS(СВЦЭМ!$C$39:$C$782,СВЦЭМ!$A$39:$A$782,$A66,СВЦЭМ!$B$39:$B$782,I$47)+'СЕТ СН'!$G$12+СВЦЭМ!$D$10+'СЕТ СН'!$G$6-'СЕТ СН'!$G$22</f>
        <v>1426.4339901899998</v>
      </c>
      <c r="J66" s="36">
        <f>SUMIFS(СВЦЭМ!$C$39:$C$782,СВЦЭМ!$A$39:$A$782,$A66,СВЦЭМ!$B$39:$B$782,J$47)+'СЕТ СН'!$G$12+СВЦЭМ!$D$10+'СЕТ СН'!$G$6-'СЕТ СН'!$G$22</f>
        <v>1299.7586200399999</v>
      </c>
      <c r="K66" s="36">
        <f>SUMIFS(СВЦЭМ!$C$39:$C$782,СВЦЭМ!$A$39:$A$782,$A66,СВЦЭМ!$B$39:$B$782,K$47)+'СЕТ СН'!$G$12+СВЦЭМ!$D$10+'СЕТ СН'!$G$6-'СЕТ СН'!$G$22</f>
        <v>1266.31305862</v>
      </c>
      <c r="L66" s="36">
        <f>SUMIFS(СВЦЭМ!$C$39:$C$782,СВЦЭМ!$A$39:$A$782,$A66,СВЦЭМ!$B$39:$B$782,L$47)+'СЕТ СН'!$G$12+СВЦЭМ!$D$10+'СЕТ СН'!$G$6-'СЕТ СН'!$G$22</f>
        <v>1258.8262880899999</v>
      </c>
      <c r="M66" s="36">
        <f>SUMIFS(СВЦЭМ!$C$39:$C$782,СВЦЭМ!$A$39:$A$782,$A66,СВЦЭМ!$B$39:$B$782,M$47)+'СЕТ СН'!$G$12+СВЦЭМ!$D$10+'СЕТ СН'!$G$6-'СЕТ СН'!$G$22</f>
        <v>1334.3661669399999</v>
      </c>
      <c r="N66" s="36">
        <f>SUMIFS(СВЦЭМ!$C$39:$C$782,СВЦЭМ!$A$39:$A$782,$A66,СВЦЭМ!$B$39:$B$782,N$47)+'СЕТ СН'!$G$12+СВЦЭМ!$D$10+'СЕТ СН'!$G$6-'СЕТ СН'!$G$22</f>
        <v>1422.5105125799998</v>
      </c>
      <c r="O66" s="36">
        <f>SUMIFS(СВЦЭМ!$C$39:$C$782,СВЦЭМ!$A$39:$A$782,$A66,СВЦЭМ!$B$39:$B$782,O$47)+'СЕТ СН'!$G$12+СВЦЭМ!$D$10+'СЕТ СН'!$G$6-'СЕТ СН'!$G$22</f>
        <v>1412.8118848199999</v>
      </c>
      <c r="P66" s="36">
        <f>SUMIFS(СВЦЭМ!$C$39:$C$782,СВЦЭМ!$A$39:$A$782,$A66,СВЦЭМ!$B$39:$B$782,P$47)+'СЕТ СН'!$G$12+СВЦЭМ!$D$10+'СЕТ СН'!$G$6-'СЕТ СН'!$G$22</f>
        <v>1421.42960219</v>
      </c>
      <c r="Q66" s="36">
        <f>SUMIFS(СВЦЭМ!$C$39:$C$782,СВЦЭМ!$A$39:$A$782,$A66,СВЦЭМ!$B$39:$B$782,Q$47)+'СЕТ СН'!$G$12+СВЦЭМ!$D$10+'СЕТ СН'!$G$6-'СЕТ СН'!$G$22</f>
        <v>1426.3837586799998</v>
      </c>
      <c r="R66" s="36">
        <f>SUMIFS(СВЦЭМ!$C$39:$C$782,СВЦЭМ!$A$39:$A$782,$A66,СВЦЭМ!$B$39:$B$782,R$47)+'СЕТ СН'!$G$12+СВЦЭМ!$D$10+'СЕТ СН'!$G$6-'СЕТ СН'!$G$22</f>
        <v>1353.0578311099998</v>
      </c>
      <c r="S66" s="36">
        <f>SUMIFS(СВЦЭМ!$C$39:$C$782,СВЦЭМ!$A$39:$A$782,$A66,СВЦЭМ!$B$39:$B$782,S$47)+'СЕТ СН'!$G$12+СВЦЭМ!$D$10+'СЕТ СН'!$G$6-'СЕТ СН'!$G$22</f>
        <v>1292.14385545</v>
      </c>
      <c r="T66" s="36">
        <f>SUMIFS(СВЦЭМ!$C$39:$C$782,СВЦЭМ!$A$39:$A$782,$A66,СВЦЭМ!$B$39:$B$782,T$47)+'СЕТ СН'!$G$12+СВЦЭМ!$D$10+'СЕТ СН'!$G$6-'СЕТ СН'!$G$22</f>
        <v>1197.2771992800001</v>
      </c>
      <c r="U66" s="36">
        <f>SUMIFS(СВЦЭМ!$C$39:$C$782,СВЦЭМ!$A$39:$A$782,$A66,СВЦЭМ!$B$39:$B$782,U$47)+'СЕТ СН'!$G$12+СВЦЭМ!$D$10+'СЕТ СН'!$G$6-'СЕТ СН'!$G$22</f>
        <v>1196.9758082200001</v>
      </c>
      <c r="V66" s="36">
        <f>SUMIFS(СВЦЭМ!$C$39:$C$782,СВЦЭМ!$A$39:$A$782,$A66,СВЦЭМ!$B$39:$B$782,V$47)+'СЕТ СН'!$G$12+СВЦЭМ!$D$10+'СЕТ СН'!$G$6-'СЕТ СН'!$G$22</f>
        <v>1213.58084239</v>
      </c>
      <c r="W66" s="36">
        <f>SUMIFS(СВЦЭМ!$C$39:$C$782,СВЦЭМ!$A$39:$A$782,$A66,СВЦЭМ!$B$39:$B$782,W$47)+'СЕТ СН'!$G$12+СВЦЭМ!$D$10+'СЕТ СН'!$G$6-'СЕТ СН'!$G$22</f>
        <v>1226.89362125</v>
      </c>
      <c r="X66" s="36">
        <f>SUMIFS(СВЦЭМ!$C$39:$C$782,СВЦЭМ!$A$39:$A$782,$A66,СВЦЭМ!$B$39:$B$782,X$47)+'СЕТ СН'!$G$12+СВЦЭМ!$D$10+'СЕТ СН'!$G$6-'СЕТ СН'!$G$22</f>
        <v>1229.7715282300001</v>
      </c>
      <c r="Y66" s="36">
        <f>SUMIFS(СВЦЭМ!$C$39:$C$782,СВЦЭМ!$A$39:$A$782,$A66,СВЦЭМ!$B$39:$B$782,Y$47)+'СЕТ СН'!$G$12+СВЦЭМ!$D$10+'СЕТ СН'!$G$6-'СЕТ СН'!$G$22</f>
        <v>1233.8661994300001</v>
      </c>
    </row>
    <row r="67" spans="1:27" ht="15.75" x14ac:dyDescent="0.2">
      <c r="A67" s="35">
        <f t="shared" si="1"/>
        <v>44885</v>
      </c>
      <c r="B67" s="36">
        <f>SUMIFS(СВЦЭМ!$C$39:$C$782,СВЦЭМ!$A$39:$A$782,$A67,СВЦЭМ!$B$39:$B$782,B$47)+'СЕТ СН'!$G$12+СВЦЭМ!$D$10+'СЕТ СН'!$G$6-'СЕТ СН'!$G$22</f>
        <v>1503.3173660599998</v>
      </c>
      <c r="C67" s="36">
        <f>SUMIFS(СВЦЭМ!$C$39:$C$782,СВЦЭМ!$A$39:$A$782,$A67,СВЦЭМ!$B$39:$B$782,C$47)+'СЕТ СН'!$G$12+СВЦЭМ!$D$10+'СЕТ СН'!$G$6-'СЕТ СН'!$G$22</f>
        <v>1545.2101797399998</v>
      </c>
      <c r="D67" s="36">
        <f>SUMIFS(СВЦЭМ!$C$39:$C$782,СВЦЭМ!$A$39:$A$782,$A67,СВЦЭМ!$B$39:$B$782,D$47)+'СЕТ СН'!$G$12+СВЦЭМ!$D$10+'СЕТ СН'!$G$6-'СЕТ СН'!$G$22</f>
        <v>1545.0603404899998</v>
      </c>
      <c r="E67" s="36">
        <f>SUMIFS(СВЦЭМ!$C$39:$C$782,СВЦЭМ!$A$39:$A$782,$A67,СВЦЭМ!$B$39:$B$782,E$47)+'СЕТ СН'!$G$12+СВЦЭМ!$D$10+'СЕТ СН'!$G$6-'СЕТ СН'!$G$22</f>
        <v>1536.6852049899999</v>
      </c>
      <c r="F67" s="36">
        <f>SUMIFS(СВЦЭМ!$C$39:$C$782,СВЦЭМ!$A$39:$A$782,$A67,СВЦЭМ!$B$39:$B$782,F$47)+'СЕТ СН'!$G$12+СВЦЭМ!$D$10+'СЕТ СН'!$G$6-'СЕТ СН'!$G$22</f>
        <v>1555.3605512299998</v>
      </c>
      <c r="G67" s="36">
        <f>SUMIFS(СВЦЭМ!$C$39:$C$782,СВЦЭМ!$A$39:$A$782,$A67,СВЦЭМ!$B$39:$B$782,G$47)+'СЕТ СН'!$G$12+СВЦЭМ!$D$10+'СЕТ СН'!$G$6-'СЕТ СН'!$G$22</f>
        <v>1552.2191194799998</v>
      </c>
      <c r="H67" s="36">
        <f>SUMIFS(СВЦЭМ!$C$39:$C$782,СВЦЭМ!$A$39:$A$782,$A67,СВЦЭМ!$B$39:$B$782,H$47)+'СЕТ СН'!$G$12+СВЦЭМ!$D$10+'СЕТ СН'!$G$6-'СЕТ СН'!$G$22</f>
        <v>1539.9023506499998</v>
      </c>
      <c r="I67" s="36">
        <f>SUMIFS(СВЦЭМ!$C$39:$C$782,СВЦЭМ!$A$39:$A$782,$A67,СВЦЭМ!$B$39:$B$782,I$47)+'СЕТ СН'!$G$12+СВЦЭМ!$D$10+'СЕТ СН'!$G$6-'СЕТ СН'!$G$22</f>
        <v>1559.9848283099998</v>
      </c>
      <c r="J67" s="36">
        <f>SUMIFS(СВЦЭМ!$C$39:$C$782,СВЦЭМ!$A$39:$A$782,$A67,СВЦЭМ!$B$39:$B$782,J$47)+'СЕТ СН'!$G$12+СВЦЭМ!$D$10+'СЕТ СН'!$G$6-'СЕТ СН'!$G$22</f>
        <v>1503.3279146099999</v>
      </c>
      <c r="K67" s="36">
        <f>SUMIFS(СВЦЭМ!$C$39:$C$782,СВЦЭМ!$A$39:$A$782,$A67,СВЦЭМ!$B$39:$B$782,K$47)+'СЕТ СН'!$G$12+СВЦЭМ!$D$10+'СЕТ СН'!$G$6-'СЕТ СН'!$G$22</f>
        <v>1454.34344928</v>
      </c>
      <c r="L67" s="36">
        <f>SUMIFS(СВЦЭМ!$C$39:$C$782,СВЦЭМ!$A$39:$A$782,$A67,СВЦЭМ!$B$39:$B$782,L$47)+'СЕТ СН'!$G$12+СВЦЭМ!$D$10+'СЕТ СН'!$G$6-'СЕТ СН'!$G$22</f>
        <v>1435.4251476499999</v>
      </c>
      <c r="M67" s="36">
        <f>SUMIFS(СВЦЭМ!$C$39:$C$782,СВЦЭМ!$A$39:$A$782,$A67,СВЦЭМ!$B$39:$B$782,M$47)+'СЕТ СН'!$G$12+СВЦЭМ!$D$10+'СЕТ СН'!$G$6-'СЕТ СН'!$G$22</f>
        <v>1458.6182976399998</v>
      </c>
      <c r="N67" s="36">
        <f>SUMIFS(СВЦЭМ!$C$39:$C$782,СВЦЭМ!$A$39:$A$782,$A67,СВЦЭМ!$B$39:$B$782,N$47)+'СЕТ СН'!$G$12+СВЦЭМ!$D$10+'СЕТ СН'!$G$6-'СЕТ СН'!$G$22</f>
        <v>1477.3819982699999</v>
      </c>
      <c r="O67" s="36">
        <f>SUMIFS(СВЦЭМ!$C$39:$C$782,СВЦЭМ!$A$39:$A$782,$A67,СВЦЭМ!$B$39:$B$782,O$47)+'СЕТ СН'!$G$12+СВЦЭМ!$D$10+'СЕТ СН'!$G$6-'СЕТ СН'!$G$22</f>
        <v>1466.34008933</v>
      </c>
      <c r="P67" s="36">
        <f>SUMIFS(СВЦЭМ!$C$39:$C$782,СВЦЭМ!$A$39:$A$782,$A67,СВЦЭМ!$B$39:$B$782,P$47)+'СЕТ СН'!$G$12+СВЦЭМ!$D$10+'СЕТ СН'!$G$6-'СЕТ СН'!$G$22</f>
        <v>1476.0240913099999</v>
      </c>
      <c r="Q67" s="36">
        <f>SUMIFS(СВЦЭМ!$C$39:$C$782,СВЦЭМ!$A$39:$A$782,$A67,СВЦЭМ!$B$39:$B$782,Q$47)+'СЕТ СН'!$G$12+СВЦЭМ!$D$10+'СЕТ СН'!$G$6-'СЕТ СН'!$G$22</f>
        <v>1484.53945798</v>
      </c>
      <c r="R67" s="36">
        <f>SUMIFS(СВЦЭМ!$C$39:$C$782,СВЦЭМ!$A$39:$A$782,$A67,СВЦЭМ!$B$39:$B$782,R$47)+'СЕТ СН'!$G$12+СВЦЭМ!$D$10+'СЕТ СН'!$G$6-'СЕТ СН'!$G$22</f>
        <v>1466.0925356199998</v>
      </c>
      <c r="S67" s="36">
        <f>SUMIFS(СВЦЭМ!$C$39:$C$782,СВЦЭМ!$A$39:$A$782,$A67,СВЦЭМ!$B$39:$B$782,S$47)+'СЕТ СН'!$G$12+СВЦЭМ!$D$10+'СЕТ СН'!$G$6-'СЕТ СН'!$G$22</f>
        <v>1462.5819219399998</v>
      </c>
      <c r="T67" s="36">
        <f>SUMIFS(СВЦЭМ!$C$39:$C$782,СВЦЭМ!$A$39:$A$782,$A67,СВЦЭМ!$B$39:$B$782,T$47)+'СЕТ СН'!$G$12+СВЦЭМ!$D$10+'СЕТ СН'!$G$6-'СЕТ СН'!$G$22</f>
        <v>1398.9915795799998</v>
      </c>
      <c r="U67" s="36">
        <f>SUMIFS(СВЦЭМ!$C$39:$C$782,СВЦЭМ!$A$39:$A$782,$A67,СВЦЭМ!$B$39:$B$782,U$47)+'СЕТ СН'!$G$12+СВЦЭМ!$D$10+'СЕТ СН'!$G$6-'СЕТ СН'!$G$22</f>
        <v>1402.6317120499998</v>
      </c>
      <c r="V67" s="36">
        <f>SUMIFS(СВЦЭМ!$C$39:$C$782,СВЦЭМ!$A$39:$A$782,$A67,СВЦЭМ!$B$39:$B$782,V$47)+'СЕТ СН'!$G$12+СВЦЭМ!$D$10+'СЕТ СН'!$G$6-'СЕТ СН'!$G$22</f>
        <v>1422.7499838399999</v>
      </c>
      <c r="W67" s="36">
        <f>SUMIFS(СВЦЭМ!$C$39:$C$782,СВЦЭМ!$A$39:$A$782,$A67,СВЦЭМ!$B$39:$B$782,W$47)+'СЕТ СН'!$G$12+СВЦЭМ!$D$10+'СЕТ СН'!$G$6-'СЕТ СН'!$G$22</f>
        <v>1436.8613703399999</v>
      </c>
      <c r="X67" s="36">
        <f>SUMIFS(СВЦЭМ!$C$39:$C$782,СВЦЭМ!$A$39:$A$782,$A67,СВЦЭМ!$B$39:$B$782,X$47)+'СЕТ СН'!$G$12+СВЦЭМ!$D$10+'СЕТ СН'!$G$6-'СЕТ СН'!$G$22</f>
        <v>1456.1528362499998</v>
      </c>
      <c r="Y67" s="36">
        <f>SUMIFS(СВЦЭМ!$C$39:$C$782,СВЦЭМ!$A$39:$A$782,$A67,СВЦЭМ!$B$39:$B$782,Y$47)+'СЕТ СН'!$G$12+СВЦЭМ!$D$10+'СЕТ СН'!$G$6-'СЕТ СН'!$G$22</f>
        <v>1482.5854383799999</v>
      </c>
    </row>
    <row r="68" spans="1:27" ht="15.75" x14ac:dyDescent="0.2">
      <c r="A68" s="35">
        <f t="shared" si="1"/>
        <v>44886</v>
      </c>
      <c r="B68" s="36">
        <f>SUMIFS(СВЦЭМ!$C$39:$C$782,СВЦЭМ!$A$39:$A$782,$A68,СВЦЭМ!$B$39:$B$782,B$47)+'СЕТ СН'!$G$12+СВЦЭМ!$D$10+'СЕТ СН'!$G$6-'СЕТ СН'!$G$22</f>
        <v>1539.5065605</v>
      </c>
      <c r="C68" s="36">
        <f>SUMIFS(СВЦЭМ!$C$39:$C$782,СВЦЭМ!$A$39:$A$782,$A68,СВЦЭМ!$B$39:$B$782,C$47)+'СЕТ СН'!$G$12+СВЦЭМ!$D$10+'СЕТ СН'!$G$6-'СЕТ СН'!$G$22</f>
        <v>1562.2160021399998</v>
      </c>
      <c r="D68" s="36">
        <f>SUMIFS(СВЦЭМ!$C$39:$C$782,СВЦЭМ!$A$39:$A$782,$A68,СВЦЭМ!$B$39:$B$782,D$47)+'СЕТ СН'!$G$12+СВЦЭМ!$D$10+'СЕТ СН'!$G$6-'СЕТ СН'!$G$22</f>
        <v>1586.8236036899998</v>
      </c>
      <c r="E68" s="36">
        <f>SUMIFS(СВЦЭМ!$C$39:$C$782,СВЦЭМ!$A$39:$A$782,$A68,СВЦЭМ!$B$39:$B$782,E$47)+'СЕТ СН'!$G$12+СВЦЭМ!$D$10+'СЕТ СН'!$G$6-'СЕТ СН'!$G$22</f>
        <v>1589.97087096</v>
      </c>
      <c r="F68" s="36">
        <f>SUMIFS(СВЦЭМ!$C$39:$C$782,СВЦЭМ!$A$39:$A$782,$A68,СВЦЭМ!$B$39:$B$782,F$47)+'СЕТ СН'!$G$12+СВЦЭМ!$D$10+'СЕТ СН'!$G$6-'СЕТ СН'!$G$22</f>
        <v>1608.90526903</v>
      </c>
      <c r="G68" s="36">
        <f>SUMIFS(СВЦЭМ!$C$39:$C$782,СВЦЭМ!$A$39:$A$782,$A68,СВЦЭМ!$B$39:$B$782,G$47)+'СЕТ СН'!$G$12+СВЦЭМ!$D$10+'СЕТ СН'!$G$6-'СЕТ СН'!$G$22</f>
        <v>1596.3651983699999</v>
      </c>
      <c r="H68" s="36">
        <f>SUMIFS(СВЦЭМ!$C$39:$C$782,СВЦЭМ!$A$39:$A$782,$A68,СВЦЭМ!$B$39:$B$782,H$47)+'СЕТ СН'!$G$12+СВЦЭМ!$D$10+'СЕТ СН'!$G$6-'СЕТ СН'!$G$22</f>
        <v>1535.7100762399998</v>
      </c>
      <c r="I68" s="36">
        <f>SUMIFS(СВЦЭМ!$C$39:$C$782,СВЦЭМ!$A$39:$A$782,$A68,СВЦЭМ!$B$39:$B$782,I$47)+'СЕТ СН'!$G$12+СВЦЭМ!$D$10+'СЕТ СН'!$G$6-'СЕТ СН'!$G$22</f>
        <v>1496.5608893599999</v>
      </c>
      <c r="J68" s="36">
        <f>SUMIFS(СВЦЭМ!$C$39:$C$782,СВЦЭМ!$A$39:$A$782,$A68,СВЦЭМ!$B$39:$B$782,J$47)+'СЕТ СН'!$G$12+СВЦЭМ!$D$10+'СЕТ СН'!$G$6-'СЕТ СН'!$G$22</f>
        <v>1461.3059859799998</v>
      </c>
      <c r="K68" s="36">
        <f>SUMIFS(СВЦЭМ!$C$39:$C$782,СВЦЭМ!$A$39:$A$782,$A68,СВЦЭМ!$B$39:$B$782,K$47)+'СЕТ СН'!$G$12+СВЦЭМ!$D$10+'СЕТ СН'!$G$6-'СЕТ СН'!$G$22</f>
        <v>1471.1440814399998</v>
      </c>
      <c r="L68" s="36">
        <f>SUMIFS(СВЦЭМ!$C$39:$C$782,СВЦЭМ!$A$39:$A$782,$A68,СВЦЭМ!$B$39:$B$782,L$47)+'СЕТ СН'!$G$12+СВЦЭМ!$D$10+'СЕТ СН'!$G$6-'СЕТ СН'!$G$22</f>
        <v>1467.51090714</v>
      </c>
      <c r="M68" s="36">
        <f>SUMIFS(СВЦЭМ!$C$39:$C$782,СВЦЭМ!$A$39:$A$782,$A68,СВЦЭМ!$B$39:$B$782,M$47)+'СЕТ СН'!$G$12+СВЦЭМ!$D$10+'СЕТ СН'!$G$6-'СЕТ СН'!$G$22</f>
        <v>1466.8011477299999</v>
      </c>
      <c r="N68" s="36">
        <f>SUMIFS(СВЦЭМ!$C$39:$C$782,СВЦЭМ!$A$39:$A$782,$A68,СВЦЭМ!$B$39:$B$782,N$47)+'СЕТ СН'!$G$12+СВЦЭМ!$D$10+'СЕТ СН'!$G$6-'СЕТ СН'!$G$22</f>
        <v>1485.0826034499999</v>
      </c>
      <c r="O68" s="36">
        <f>SUMIFS(СВЦЭМ!$C$39:$C$782,СВЦЭМ!$A$39:$A$782,$A68,СВЦЭМ!$B$39:$B$782,O$47)+'СЕТ СН'!$G$12+СВЦЭМ!$D$10+'СЕТ СН'!$G$6-'СЕТ СН'!$G$22</f>
        <v>1474.5042077899998</v>
      </c>
      <c r="P68" s="36">
        <f>SUMIFS(СВЦЭМ!$C$39:$C$782,СВЦЭМ!$A$39:$A$782,$A68,СВЦЭМ!$B$39:$B$782,P$47)+'СЕТ СН'!$G$12+СВЦЭМ!$D$10+'СЕТ СН'!$G$6-'СЕТ СН'!$G$22</f>
        <v>1484.88646692</v>
      </c>
      <c r="Q68" s="36">
        <f>SUMIFS(СВЦЭМ!$C$39:$C$782,СВЦЭМ!$A$39:$A$782,$A68,СВЦЭМ!$B$39:$B$782,Q$47)+'СЕТ СН'!$G$12+СВЦЭМ!$D$10+'СЕТ СН'!$G$6-'СЕТ СН'!$G$22</f>
        <v>1483.45114758</v>
      </c>
      <c r="R68" s="36">
        <f>SUMIFS(СВЦЭМ!$C$39:$C$782,СВЦЭМ!$A$39:$A$782,$A68,СВЦЭМ!$B$39:$B$782,R$47)+'СЕТ СН'!$G$12+СВЦЭМ!$D$10+'СЕТ СН'!$G$6-'СЕТ СН'!$G$22</f>
        <v>1468.12073573</v>
      </c>
      <c r="S68" s="36">
        <f>SUMIFS(СВЦЭМ!$C$39:$C$782,СВЦЭМ!$A$39:$A$782,$A68,СВЦЭМ!$B$39:$B$782,S$47)+'СЕТ СН'!$G$12+СВЦЭМ!$D$10+'СЕТ СН'!$G$6-'СЕТ СН'!$G$22</f>
        <v>1481.1002086999999</v>
      </c>
      <c r="T68" s="36">
        <f>SUMIFS(СВЦЭМ!$C$39:$C$782,СВЦЭМ!$A$39:$A$782,$A68,СВЦЭМ!$B$39:$B$782,T$47)+'СЕТ СН'!$G$12+СВЦЭМ!$D$10+'СЕТ СН'!$G$6-'СЕТ СН'!$G$22</f>
        <v>1463.4844791599999</v>
      </c>
      <c r="U68" s="36">
        <f>SUMIFS(СВЦЭМ!$C$39:$C$782,СВЦЭМ!$A$39:$A$782,$A68,СВЦЭМ!$B$39:$B$782,U$47)+'СЕТ СН'!$G$12+СВЦЭМ!$D$10+'СЕТ СН'!$G$6-'СЕТ СН'!$G$22</f>
        <v>1467.6047663499999</v>
      </c>
      <c r="V68" s="36">
        <f>SUMIFS(СВЦЭМ!$C$39:$C$782,СВЦЭМ!$A$39:$A$782,$A68,СВЦЭМ!$B$39:$B$782,V$47)+'СЕТ СН'!$G$12+СВЦЭМ!$D$10+'СЕТ СН'!$G$6-'СЕТ СН'!$G$22</f>
        <v>1470.7917739999998</v>
      </c>
      <c r="W68" s="36">
        <f>SUMIFS(СВЦЭМ!$C$39:$C$782,СВЦЭМ!$A$39:$A$782,$A68,СВЦЭМ!$B$39:$B$782,W$47)+'СЕТ СН'!$G$12+СВЦЭМ!$D$10+'СЕТ СН'!$G$6-'СЕТ СН'!$G$22</f>
        <v>1480.8167898999998</v>
      </c>
      <c r="X68" s="36">
        <f>SUMIFS(СВЦЭМ!$C$39:$C$782,СВЦЭМ!$A$39:$A$782,$A68,СВЦЭМ!$B$39:$B$782,X$47)+'СЕТ СН'!$G$12+СВЦЭМ!$D$10+'СЕТ СН'!$G$6-'СЕТ СН'!$G$22</f>
        <v>1504.0745344699999</v>
      </c>
      <c r="Y68" s="36">
        <f>SUMIFS(СВЦЭМ!$C$39:$C$782,СВЦЭМ!$A$39:$A$782,$A68,СВЦЭМ!$B$39:$B$782,Y$47)+'СЕТ СН'!$G$12+СВЦЭМ!$D$10+'СЕТ СН'!$G$6-'СЕТ СН'!$G$22</f>
        <v>1530.0355776699998</v>
      </c>
    </row>
    <row r="69" spans="1:27" ht="15.75" x14ac:dyDescent="0.2">
      <c r="A69" s="35">
        <f t="shared" si="1"/>
        <v>44887</v>
      </c>
      <c r="B69" s="36">
        <f>SUMIFS(СВЦЭМ!$C$39:$C$782,СВЦЭМ!$A$39:$A$782,$A69,СВЦЭМ!$B$39:$B$782,B$47)+'СЕТ СН'!$G$12+СВЦЭМ!$D$10+'СЕТ СН'!$G$6-'СЕТ СН'!$G$22</f>
        <v>1487.8886285399999</v>
      </c>
      <c r="C69" s="36">
        <f>SUMIFS(СВЦЭМ!$C$39:$C$782,СВЦЭМ!$A$39:$A$782,$A69,СВЦЭМ!$B$39:$B$782,C$47)+'СЕТ СН'!$G$12+СВЦЭМ!$D$10+'СЕТ СН'!$G$6-'СЕТ СН'!$G$22</f>
        <v>1505.8062648499999</v>
      </c>
      <c r="D69" s="36">
        <f>SUMIFS(СВЦЭМ!$C$39:$C$782,СВЦЭМ!$A$39:$A$782,$A69,СВЦЭМ!$B$39:$B$782,D$47)+'СЕТ СН'!$G$12+СВЦЭМ!$D$10+'СЕТ СН'!$G$6-'СЕТ СН'!$G$22</f>
        <v>1509.9244760699999</v>
      </c>
      <c r="E69" s="36">
        <f>SUMIFS(СВЦЭМ!$C$39:$C$782,СВЦЭМ!$A$39:$A$782,$A69,СВЦЭМ!$B$39:$B$782,E$47)+'СЕТ СН'!$G$12+СВЦЭМ!$D$10+'СЕТ СН'!$G$6-'СЕТ СН'!$G$22</f>
        <v>1504.0045725999998</v>
      </c>
      <c r="F69" s="36">
        <f>SUMIFS(СВЦЭМ!$C$39:$C$782,СВЦЭМ!$A$39:$A$782,$A69,СВЦЭМ!$B$39:$B$782,F$47)+'СЕТ СН'!$G$12+СВЦЭМ!$D$10+'СЕТ СН'!$G$6-'СЕТ СН'!$G$22</f>
        <v>1557.26223762</v>
      </c>
      <c r="G69" s="36">
        <f>SUMIFS(СВЦЭМ!$C$39:$C$782,СВЦЭМ!$A$39:$A$782,$A69,СВЦЭМ!$B$39:$B$782,G$47)+'СЕТ СН'!$G$12+СВЦЭМ!$D$10+'СЕТ СН'!$G$6-'СЕТ СН'!$G$22</f>
        <v>1512.6218038499999</v>
      </c>
      <c r="H69" s="36">
        <f>SUMIFS(СВЦЭМ!$C$39:$C$782,СВЦЭМ!$A$39:$A$782,$A69,СВЦЭМ!$B$39:$B$782,H$47)+'СЕТ СН'!$G$12+СВЦЭМ!$D$10+'СЕТ СН'!$G$6-'СЕТ СН'!$G$22</f>
        <v>1496.87160937</v>
      </c>
      <c r="I69" s="36">
        <f>SUMIFS(СВЦЭМ!$C$39:$C$782,СВЦЭМ!$A$39:$A$782,$A69,СВЦЭМ!$B$39:$B$782,I$47)+'СЕТ СН'!$G$12+СВЦЭМ!$D$10+'СЕТ СН'!$G$6-'СЕТ СН'!$G$22</f>
        <v>1502.0886636199998</v>
      </c>
      <c r="J69" s="36">
        <f>SUMIFS(СВЦЭМ!$C$39:$C$782,СВЦЭМ!$A$39:$A$782,$A69,СВЦЭМ!$B$39:$B$782,J$47)+'СЕТ СН'!$G$12+СВЦЭМ!$D$10+'СЕТ СН'!$G$6-'СЕТ СН'!$G$22</f>
        <v>1482.9770527999999</v>
      </c>
      <c r="K69" s="36">
        <f>SUMIFS(СВЦЭМ!$C$39:$C$782,СВЦЭМ!$A$39:$A$782,$A69,СВЦЭМ!$B$39:$B$782,K$47)+'СЕТ СН'!$G$12+СВЦЭМ!$D$10+'СЕТ СН'!$G$6-'СЕТ СН'!$G$22</f>
        <v>1454.37281908</v>
      </c>
      <c r="L69" s="36">
        <f>SUMIFS(СВЦЭМ!$C$39:$C$782,СВЦЭМ!$A$39:$A$782,$A69,СВЦЭМ!$B$39:$B$782,L$47)+'СЕТ СН'!$G$12+СВЦЭМ!$D$10+'СЕТ СН'!$G$6-'СЕТ СН'!$G$22</f>
        <v>1459.12985482</v>
      </c>
      <c r="M69" s="36">
        <f>SUMIFS(СВЦЭМ!$C$39:$C$782,СВЦЭМ!$A$39:$A$782,$A69,СВЦЭМ!$B$39:$B$782,M$47)+'СЕТ СН'!$G$12+СВЦЭМ!$D$10+'СЕТ СН'!$G$6-'СЕТ СН'!$G$22</f>
        <v>1464.60722988</v>
      </c>
      <c r="N69" s="36">
        <f>SUMIFS(СВЦЭМ!$C$39:$C$782,СВЦЭМ!$A$39:$A$782,$A69,СВЦЭМ!$B$39:$B$782,N$47)+'СЕТ СН'!$G$12+СВЦЭМ!$D$10+'СЕТ СН'!$G$6-'СЕТ СН'!$G$22</f>
        <v>1502.26458684</v>
      </c>
      <c r="O69" s="36">
        <f>SUMIFS(СВЦЭМ!$C$39:$C$782,СВЦЭМ!$A$39:$A$782,$A69,СВЦЭМ!$B$39:$B$782,O$47)+'СЕТ СН'!$G$12+СВЦЭМ!$D$10+'СЕТ СН'!$G$6-'СЕТ СН'!$G$22</f>
        <v>1459.6559821699998</v>
      </c>
      <c r="P69" s="36">
        <f>SUMIFS(СВЦЭМ!$C$39:$C$782,СВЦЭМ!$A$39:$A$782,$A69,СВЦЭМ!$B$39:$B$782,P$47)+'СЕТ СН'!$G$12+СВЦЭМ!$D$10+'СЕТ СН'!$G$6-'СЕТ СН'!$G$22</f>
        <v>1462.97847867</v>
      </c>
      <c r="Q69" s="36">
        <f>SUMIFS(СВЦЭМ!$C$39:$C$782,СВЦЭМ!$A$39:$A$782,$A69,СВЦЭМ!$B$39:$B$782,Q$47)+'СЕТ СН'!$G$12+СВЦЭМ!$D$10+'СЕТ СН'!$G$6-'СЕТ СН'!$G$22</f>
        <v>1486.3261794799998</v>
      </c>
      <c r="R69" s="36">
        <f>SUMIFS(СВЦЭМ!$C$39:$C$782,СВЦЭМ!$A$39:$A$782,$A69,СВЦЭМ!$B$39:$B$782,R$47)+'СЕТ СН'!$G$12+СВЦЭМ!$D$10+'СЕТ СН'!$G$6-'СЕТ СН'!$G$22</f>
        <v>1482.3974400499999</v>
      </c>
      <c r="S69" s="36">
        <f>SUMIFS(СВЦЭМ!$C$39:$C$782,СВЦЭМ!$A$39:$A$782,$A69,СВЦЭМ!$B$39:$B$782,S$47)+'СЕТ СН'!$G$12+СВЦЭМ!$D$10+'СЕТ СН'!$G$6-'СЕТ СН'!$G$22</f>
        <v>1482.4325504699998</v>
      </c>
      <c r="T69" s="36">
        <f>SUMIFS(СВЦЭМ!$C$39:$C$782,СВЦЭМ!$A$39:$A$782,$A69,СВЦЭМ!$B$39:$B$782,T$47)+'СЕТ СН'!$G$12+СВЦЭМ!$D$10+'СЕТ СН'!$G$6-'СЕТ СН'!$G$22</f>
        <v>1433.3010548899999</v>
      </c>
      <c r="U69" s="36">
        <f>SUMIFS(СВЦЭМ!$C$39:$C$782,СВЦЭМ!$A$39:$A$782,$A69,СВЦЭМ!$B$39:$B$782,U$47)+'СЕТ СН'!$G$12+СВЦЭМ!$D$10+'СЕТ СН'!$G$6-'СЕТ СН'!$G$22</f>
        <v>1425.5491928199999</v>
      </c>
      <c r="V69" s="36">
        <f>SUMIFS(СВЦЭМ!$C$39:$C$782,СВЦЭМ!$A$39:$A$782,$A69,СВЦЭМ!$B$39:$B$782,V$47)+'СЕТ СН'!$G$12+СВЦЭМ!$D$10+'СЕТ СН'!$G$6-'СЕТ СН'!$G$22</f>
        <v>1449.7968337599998</v>
      </c>
      <c r="W69" s="36">
        <f>SUMIFS(СВЦЭМ!$C$39:$C$782,СВЦЭМ!$A$39:$A$782,$A69,СВЦЭМ!$B$39:$B$782,W$47)+'СЕТ СН'!$G$12+СВЦЭМ!$D$10+'СЕТ СН'!$G$6-'СЕТ СН'!$G$22</f>
        <v>1435.55139706</v>
      </c>
      <c r="X69" s="36">
        <f>SUMIFS(СВЦЭМ!$C$39:$C$782,СВЦЭМ!$A$39:$A$782,$A69,СВЦЭМ!$B$39:$B$782,X$47)+'СЕТ СН'!$G$12+СВЦЭМ!$D$10+'СЕТ СН'!$G$6-'СЕТ СН'!$G$22</f>
        <v>1461.9681707699999</v>
      </c>
      <c r="Y69" s="36">
        <f>SUMIFS(СВЦЭМ!$C$39:$C$782,СВЦЭМ!$A$39:$A$782,$A69,СВЦЭМ!$B$39:$B$782,Y$47)+'СЕТ СН'!$G$12+СВЦЭМ!$D$10+'СЕТ СН'!$G$6-'СЕТ СН'!$G$22</f>
        <v>1475.1288133599999</v>
      </c>
    </row>
    <row r="70" spans="1:27" ht="15.75" x14ac:dyDescent="0.2">
      <c r="A70" s="35">
        <f t="shared" si="1"/>
        <v>44888</v>
      </c>
      <c r="B70" s="36">
        <f>SUMIFS(СВЦЭМ!$C$39:$C$782,СВЦЭМ!$A$39:$A$782,$A70,СВЦЭМ!$B$39:$B$782,B$47)+'СЕТ СН'!$G$12+СВЦЭМ!$D$10+'СЕТ СН'!$G$6-'СЕТ СН'!$G$22</f>
        <v>1468.9228497499998</v>
      </c>
      <c r="C70" s="36">
        <f>SUMIFS(СВЦЭМ!$C$39:$C$782,СВЦЭМ!$A$39:$A$782,$A70,СВЦЭМ!$B$39:$B$782,C$47)+'СЕТ СН'!$G$12+СВЦЭМ!$D$10+'СЕТ СН'!$G$6-'СЕТ СН'!$G$22</f>
        <v>1498.9956005199999</v>
      </c>
      <c r="D70" s="36">
        <f>SUMIFS(СВЦЭМ!$C$39:$C$782,СВЦЭМ!$A$39:$A$782,$A70,СВЦЭМ!$B$39:$B$782,D$47)+'СЕТ СН'!$G$12+СВЦЭМ!$D$10+'СЕТ СН'!$G$6-'СЕТ СН'!$G$22</f>
        <v>1534.5427682599998</v>
      </c>
      <c r="E70" s="36">
        <f>SUMIFS(СВЦЭМ!$C$39:$C$782,СВЦЭМ!$A$39:$A$782,$A70,СВЦЭМ!$B$39:$B$782,E$47)+'СЕТ СН'!$G$12+СВЦЭМ!$D$10+'СЕТ СН'!$G$6-'СЕТ СН'!$G$22</f>
        <v>1539.8339476699998</v>
      </c>
      <c r="F70" s="36">
        <f>SUMIFS(СВЦЭМ!$C$39:$C$782,СВЦЭМ!$A$39:$A$782,$A70,СВЦЭМ!$B$39:$B$782,F$47)+'СЕТ СН'!$G$12+СВЦЭМ!$D$10+'СЕТ СН'!$G$6-'СЕТ СН'!$G$22</f>
        <v>1570.6784662399998</v>
      </c>
      <c r="G70" s="36">
        <f>SUMIFS(СВЦЭМ!$C$39:$C$782,СВЦЭМ!$A$39:$A$782,$A70,СВЦЭМ!$B$39:$B$782,G$47)+'СЕТ СН'!$G$12+СВЦЭМ!$D$10+'СЕТ СН'!$G$6-'СЕТ СН'!$G$22</f>
        <v>1547.0055502499999</v>
      </c>
      <c r="H70" s="36">
        <f>SUMIFS(СВЦЭМ!$C$39:$C$782,СВЦЭМ!$A$39:$A$782,$A70,СВЦЭМ!$B$39:$B$782,H$47)+'СЕТ СН'!$G$12+СВЦЭМ!$D$10+'СЕТ СН'!$G$6-'СЕТ СН'!$G$22</f>
        <v>1499.0851447399998</v>
      </c>
      <c r="I70" s="36">
        <f>SUMIFS(СВЦЭМ!$C$39:$C$782,СВЦЭМ!$A$39:$A$782,$A70,СВЦЭМ!$B$39:$B$782,I$47)+'СЕТ СН'!$G$12+СВЦЭМ!$D$10+'СЕТ СН'!$G$6-'СЕТ СН'!$G$22</f>
        <v>1474.5233670999999</v>
      </c>
      <c r="J70" s="36">
        <f>SUMIFS(СВЦЭМ!$C$39:$C$782,СВЦЭМ!$A$39:$A$782,$A70,СВЦЭМ!$B$39:$B$782,J$47)+'СЕТ СН'!$G$12+СВЦЭМ!$D$10+'СЕТ СН'!$G$6-'СЕТ СН'!$G$22</f>
        <v>1442.1501328799998</v>
      </c>
      <c r="K70" s="36">
        <f>SUMIFS(СВЦЭМ!$C$39:$C$782,СВЦЭМ!$A$39:$A$782,$A70,СВЦЭМ!$B$39:$B$782,K$47)+'СЕТ СН'!$G$12+СВЦЭМ!$D$10+'СЕТ СН'!$G$6-'СЕТ СН'!$G$22</f>
        <v>1480.6661003899999</v>
      </c>
      <c r="L70" s="36">
        <f>SUMIFS(СВЦЭМ!$C$39:$C$782,СВЦЭМ!$A$39:$A$782,$A70,СВЦЭМ!$B$39:$B$782,L$47)+'СЕТ СН'!$G$12+СВЦЭМ!$D$10+'СЕТ СН'!$G$6-'СЕТ СН'!$G$22</f>
        <v>1505.8910949899998</v>
      </c>
      <c r="M70" s="36">
        <f>SUMIFS(СВЦЭМ!$C$39:$C$782,СВЦЭМ!$A$39:$A$782,$A70,СВЦЭМ!$B$39:$B$782,M$47)+'СЕТ СН'!$G$12+СВЦЭМ!$D$10+'СЕТ СН'!$G$6-'СЕТ СН'!$G$22</f>
        <v>1506.7680013299998</v>
      </c>
      <c r="N70" s="36">
        <f>SUMIFS(СВЦЭМ!$C$39:$C$782,СВЦЭМ!$A$39:$A$782,$A70,СВЦЭМ!$B$39:$B$782,N$47)+'СЕТ СН'!$G$12+СВЦЭМ!$D$10+'СЕТ СН'!$G$6-'СЕТ СН'!$G$22</f>
        <v>1531.7011112299999</v>
      </c>
      <c r="O70" s="36">
        <f>SUMIFS(СВЦЭМ!$C$39:$C$782,СВЦЭМ!$A$39:$A$782,$A70,СВЦЭМ!$B$39:$B$782,O$47)+'СЕТ СН'!$G$12+СВЦЭМ!$D$10+'СЕТ СН'!$G$6-'СЕТ СН'!$G$22</f>
        <v>1540.3120751099998</v>
      </c>
      <c r="P70" s="36">
        <f>SUMIFS(СВЦЭМ!$C$39:$C$782,СВЦЭМ!$A$39:$A$782,$A70,СВЦЭМ!$B$39:$B$782,P$47)+'СЕТ СН'!$G$12+СВЦЭМ!$D$10+'СЕТ СН'!$G$6-'СЕТ СН'!$G$22</f>
        <v>1550.2806353199999</v>
      </c>
      <c r="Q70" s="36">
        <f>SUMIFS(СВЦЭМ!$C$39:$C$782,СВЦЭМ!$A$39:$A$782,$A70,СВЦЭМ!$B$39:$B$782,Q$47)+'СЕТ СН'!$G$12+СВЦЭМ!$D$10+'СЕТ СН'!$G$6-'СЕТ СН'!$G$22</f>
        <v>1541.1832915399998</v>
      </c>
      <c r="R70" s="36">
        <f>SUMIFS(СВЦЭМ!$C$39:$C$782,СВЦЭМ!$A$39:$A$782,$A70,СВЦЭМ!$B$39:$B$782,R$47)+'СЕТ СН'!$G$12+СВЦЭМ!$D$10+'СЕТ СН'!$G$6-'СЕТ СН'!$G$22</f>
        <v>1544.4256197099999</v>
      </c>
      <c r="S70" s="36">
        <f>SUMIFS(СВЦЭМ!$C$39:$C$782,СВЦЭМ!$A$39:$A$782,$A70,СВЦЭМ!$B$39:$B$782,S$47)+'СЕТ СН'!$G$12+СВЦЭМ!$D$10+'СЕТ СН'!$G$6-'СЕТ СН'!$G$22</f>
        <v>1523.7909853699998</v>
      </c>
      <c r="T70" s="36">
        <f>SUMIFS(СВЦЭМ!$C$39:$C$782,СВЦЭМ!$A$39:$A$782,$A70,СВЦЭМ!$B$39:$B$782,T$47)+'СЕТ СН'!$G$12+СВЦЭМ!$D$10+'СЕТ СН'!$G$6-'СЕТ СН'!$G$22</f>
        <v>1474.6385344299999</v>
      </c>
      <c r="U70" s="36">
        <f>SUMIFS(СВЦЭМ!$C$39:$C$782,СВЦЭМ!$A$39:$A$782,$A70,СВЦЭМ!$B$39:$B$782,U$47)+'СЕТ СН'!$G$12+СВЦЭМ!$D$10+'СЕТ СН'!$G$6-'СЕТ СН'!$G$22</f>
        <v>1453.9449930799999</v>
      </c>
      <c r="V70" s="36">
        <f>SUMIFS(СВЦЭМ!$C$39:$C$782,СВЦЭМ!$A$39:$A$782,$A70,СВЦЭМ!$B$39:$B$782,V$47)+'СЕТ СН'!$G$12+СВЦЭМ!$D$10+'СЕТ СН'!$G$6-'СЕТ СН'!$G$22</f>
        <v>1445.8729738899999</v>
      </c>
      <c r="W70" s="36">
        <f>SUMIFS(СВЦЭМ!$C$39:$C$782,СВЦЭМ!$A$39:$A$782,$A70,СВЦЭМ!$B$39:$B$782,W$47)+'СЕТ СН'!$G$12+СВЦЭМ!$D$10+'СЕТ СН'!$G$6-'СЕТ СН'!$G$22</f>
        <v>1454.5858231599998</v>
      </c>
      <c r="X70" s="36">
        <f>SUMIFS(СВЦЭМ!$C$39:$C$782,СВЦЭМ!$A$39:$A$782,$A70,СВЦЭМ!$B$39:$B$782,X$47)+'СЕТ СН'!$G$12+СВЦЭМ!$D$10+'СЕТ СН'!$G$6-'СЕТ СН'!$G$22</f>
        <v>1455.7131125799999</v>
      </c>
      <c r="Y70" s="36">
        <f>SUMIFS(СВЦЭМ!$C$39:$C$782,СВЦЭМ!$A$39:$A$782,$A70,СВЦЭМ!$B$39:$B$782,Y$47)+'СЕТ СН'!$G$12+СВЦЭМ!$D$10+'СЕТ СН'!$G$6-'СЕТ СН'!$G$22</f>
        <v>1472.0271290399999</v>
      </c>
    </row>
    <row r="71" spans="1:27" ht="15.75" x14ac:dyDescent="0.2">
      <c r="A71" s="35">
        <f t="shared" si="1"/>
        <v>44889</v>
      </c>
      <c r="B71" s="36">
        <f>SUMIFS(СВЦЭМ!$C$39:$C$782,СВЦЭМ!$A$39:$A$782,$A71,СВЦЭМ!$B$39:$B$782,B$47)+'СЕТ СН'!$G$12+СВЦЭМ!$D$10+'СЕТ СН'!$G$6-'СЕТ СН'!$G$22</f>
        <v>1555.7652935299998</v>
      </c>
      <c r="C71" s="36">
        <f>SUMIFS(СВЦЭМ!$C$39:$C$782,СВЦЭМ!$A$39:$A$782,$A71,СВЦЭМ!$B$39:$B$782,C$47)+'СЕТ СН'!$G$12+СВЦЭМ!$D$10+'СЕТ СН'!$G$6-'СЕТ СН'!$G$22</f>
        <v>1586.9579830199998</v>
      </c>
      <c r="D71" s="36">
        <f>SUMIFS(СВЦЭМ!$C$39:$C$782,СВЦЭМ!$A$39:$A$782,$A71,СВЦЭМ!$B$39:$B$782,D$47)+'СЕТ СН'!$G$12+СВЦЭМ!$D$10+'СЕТ СН'!$G$6-'СЕТ СН'!$G$22</f>
        <v>1593.0859450199998</v>
      </c>
      <c r="E71" s="36">
        <f>SUMIFS(СВЦЭМ!$C$39:$C$782,СВЦЭМ!$A$39:$A$782,$A71,СВЦЭМ!$B$39:$B$782,E$47)+'СЕТ СН'!$G$12+СВЦЭМ!$D$10+'СЕТ СН'!$G$6-'СЕТ СН'!$G$22</f>
        <v>1600.8869857699999</v>
      </c>
      <c r="F71" s="36">
        <f>SUMIFS(СВЦЭМ!$C$39:$C$782,СВЦЭМ!$A$39:$A$782,$A71,СВЦЭМ!$B$39:$B$782,F$47)+'СЕТ СН'!$G$12+СВЦЭМ!$D$10+'СЕТ СН'!$G$6-'СЕТ СН'!$G$22</f>
        <v>1608.45951298</v>
      </c>
      <c r="G71" s="36">
        <f>SUMIFS(СВЦЭМ!$C$39:$C$782,СВЦЭМ!$A$39:$A$782,$A71,СВЦЭМ!$B$39:$B$782,G$47)+'СЕТ СН'!$G$12+СВЦЭМ!$D$10+'СЕТ СН'!$G$6-'СЕТ СН'!$G$22</f>
        <v>1608.0437201499999</v>
      </c>
      <c r="H71" s="36">
        <f>SUMIFS(СВЦЭМ!$C$39:$C$782,СВЦЭМ!$A$39:$A$782,$A71,СВЦЭМ!$B$39:$B$782,H$47)+'СЕТ СН'!$G$12+СВЦЭМ!$D$10+'СЕТ СН'!$G$6-'СЕТ СН'!$G$22</f>
        <v>1592.3251281399998</v>
      </c>
      <c r="I71" s="36">
        <f>SUMIFS(СВЦЭМ!$C$39:$C$782,СВЦЭМ!$A$39:$A$782,$A71,СВЦЭМ!$B$39:$B$782,I$47)+'СЕТ СН'!$G$12+СВЦЭМ!$D$10+'СЕТ СН'!$G$6-'СЕТ СН'!$G$22</f>
        <v>1560.9170478199999</v>
      </c>
      <c r="J71" s="36">
        <f>SUMIFS(СВЦЭМ!$C$39:$C$782,СВЦЭМ!$A$39:$A$782,$A71,СВЦЭМ!$B$39:$B$782,J$47)+'СЕТ СН'!$G$12+СВЦЭМ!$D$10+'СЕТ СН'!$G$6-'СЕТ СН'!$G$22</f>
        <v>1506.9582279099998</v>
      </c>
      <c r="K71" s="36">
        <f>SUMIFS(СВЦЭМ!$C$39:$C$782,СВЦЭМ!$A$39:$A$782,$A71,СВЦЭМ!$B$39:$B$782,K$47)+'СЕТ СН'!$G$12+СВЦЭМ!$D$10+'СЕТ СН'!$G$6-'СЕТ СН'!$G$22</f>
        <v>1565.7335616199998</v>
      </c>
      <c r="L71" s="36">
        <f>SUMIFS(СВЦЭМ!$C$39:$C$782,СВЦЭМ!$A$39:$A$782,$A71,СВЦЭМ!$B$39:$B$782,L$47)+'СЕТ СН'!$G$12+СВЦЭМ!$D$10+'СЕТ СН'!$G$6-'СЕТ СН'!$G$22</f>
        <v>1627.9870300999999</v>
      </c>
      <c r="M71" s="36">
        <f>SUMIFS(СВЦЭМ!$C$39:$C$782,СВЦЭМ!$A$39:$A$782,$A71,СВЦЭМ!$B$39:$B$782,M$47)+'СЕТ СН'!$G$12+СВЦЭМ!$D$10+'СЕТ СН'!$G$6-'СЕТ СН'!$G$22</f>
        <v>1630.6237854599999</v>
      </c>
      <c r="N71" s="36">
        <f>SUMIFS(СВЦЭМ!$C$39:$C$782,СВЦЭМ!$A$39:$A$782,$A71,СВЦЭМ!$B$39:$B$782,N$47)+'СЕТ СН'!$G$12+СВЦЭМ!$D$10+'СЕТ СН'!$G$6-'СЕТ СН'!$G$22</f>
        <v>1662.1880492299999</v>
      </c>
      <c r="O71" s="36">
        <f>SUMIFS(СВЦЭМ!$C$39:$C$782,СВЦЭМ!$A$39:$A$782,$A71,СВЦЭМ!$B$39:$B$782,O$47)+'СЕТ СН'!$G$12+СВЦЭМ!$D$10+'СЕТ СН'!$G$6-'СЕТ СН'!$G$22</f>
        <v>1660.6597465799998</v>
      </c>
      <c r="P71" s="36">
        <f>SUMIFS(СВЦЭМ!$C$39:$C$782,СВЦЭМ!$A$39:$A$782,$A71,СВЦЭМ!$B$39:$B$782,P$47)+'СЕТ СН'!$G$12+СВЦЭМ!$D$10+'СЕТ СН'!$G$6-'СЕТ СН'!$G$22</f>
        <v>1661.8357926899998</v>
      </c>
      <c r="Q71" s="36">
        <f>SUMIFS(СВЦЭМ!$C$39:$C$782,СВЦЭМ!$A$39:$A$782,$A71,СВЦЭМ!$B$39:$B$782,Q$47)+'СЕТ СН'!$G$12+СВЦЭМ!$D$10+'СЕТ СН'!$G$6-'СЕТ СН'!$G$22</f>
        <v>1658.62013626</v>
      </c>
      <c r="R71" s="36">
        <f>SUMIFS(СВЦЭМ!$C$39:$C$782,СВЦЭМ!$A$39:$A$782,$A71,СВЦЭМ!$B$39:$B$782,R$47)+'СЕТ СН'!$G$12+СВЦЭМ!$D$10+'СЕТ СН'!$G$6-'СЕТ СН'!$G$22</f>
        <v>1649.56538957</v>
      </c>
      <c r="S71" s="36">
        <f>SUMIFS(СВЦЭМ!$C$39:$C$782,СВЦЭМ!$A$39:$A$782,$A71,СВЦЭМ!$B$39:$B$782,S$47)+'СЕТ СН'!$G$12+СВЦЭМ!$D$10+'СЕТ СН'!$G$6-'СЕТ СН'!$G$22</f>
        <v>1609.2755974099998</v>
      </c>
      <c r="T71" s="36">
        <f>SUMIFS(СВЦЭМ!$C$39:$C$782,СВЦЭМ!$A$39:$A$782,$A71,СВЦЭМ!$B$39:$B$782,T$47)+'СЕТ СН'!$G$12+СВЦЭМ!$D$10+'СЕТ СН'!$G$6-'СЕТ СН'!$G$22</f>
        <v>1551.72926029</v>
      </c>
      <c r="U71" s="36">
        <f>SUMIFS(СВЦЭМ!$C$39:$C$782,СВЦЭМ!$A$39:$A$782,$A71,СВЦЭМ!$B$39:$B$782,U$47)+'СЕТ СН'!$G$12+СВЦЭМ!$D$10+'СЕТ СН'!$G$6-'СЕТ СН'!$G$22</f>
        <v>1506.8259642099999</v>
      </c>
      <c r="V71" s="36">
        <f>SUMIFS(СВЦЭМ!$C$39:$C$782,СВЦЭМ!$A$39:$A$782,$A71,СВЦЭМ!$B$39:$B$782,V$47)+'СЕТ СН'!$G$12+СВЦЭМ!$D$10+'СЕТ СН'!$G$6-'СЕТ СН'!$G$22</f>
        <v>1511.37735989</v>
      </c>
      <c r="W71" s="36">
        <f>SUMIFS(СВЦЭМ!$C$39:$C$782,СВЦЭМ!$A$39:$A$782,$A71,СВЦЭМ!$B$39:$B$782,W$47)+'СЕТ СН'!$G$12+СВЦЭМ!$D$10+'СЕТ СН'!$G$6-'СЕТ СН'!$G$22</f>
        <v>1520.3465559599999</v>
      </c>
      <c r="X71" s="36">
        <f>SUMIFS(СВЦЭМ!$C$39:$C$782,СВЦЭМ!$A$39:$A$782,$A71,СВЦЭМ!$B$39:$B$782,X$47)+'СЕТ СН'!$G$12+СВЦЭМ!$D$10+'СЕТ СН'!$G$6-'СЕТ СН'!$G$22</f>
        <v>1532.2150408299999</v>
      </c>
      <c r="Y71" s="36">
        <f>SUMIFS(СВЦЭМ!$C$39:$C$782,СВЦЭМ!$A$39:$A$782,$A71,СВЦЭМ!$B$39:$B$782,Y$47)+'СЕТ СН'!$G$12+СВЦЭМ!$D$10+'СЕТ СН'!$G$6-'СЕТ СН'!$G$22</f>
        <v>1555.0162837799999</v>
      </c>
    </row>
    <row r="72" spans="1:27" ht="15.75" x14ac:dyDescent="0.2">
      <c r="A72" s="35">
        <f t="shared" si="1"/>
        <v>44890</v>
      </c>
      <c r="B72" s="36">
        <f>SUMIFS(СВЦЭМ!$C$39:$C$782,СВЦЭМ!$A$39:$A$782,$A72,СВЦЭМ!$B$39:$B$782,B$47)+'СЕТ СН'!$G$12+СВЦЭМ!$D$10+'СЕТ СН'!$G$6-'СЕТ СН'!$G$22</f>
        <v>1474.2674443799999</v>
      </c>
      <c r="C72" s="36">
        <f>SUMIFS(СВЦЭМ!$C$39:$C$782,СВЦЭМ!$A$39:$A$782,$A72,СВЦЭМ!$B$39:$B$782,C$47)+'СЕТ СН'!$G$12+СВЦЭМ!$D$10+'СЕТ СН'!$G$6-'СЕТ СН'!$G$22</f>
        <v>1532.8356936799998</v>
      </c>
      <c r="D72" s="36">
        <f>SUMIFS(СВЦЭМ!$C$39:$C$782,СВЦЭМ!$A$39:$A$782,$A72,СВЦЭМ!$B$39:$B$782,D$47)+'СЕТ СН'!$G$12+СВЦЭМ!$D$10+'СЕТ СН'!$G$6-'СЕТ СН'!$G$22</f>
        <v>1597.3502558499999</v>
      </c>
      <c r="E72" s="36">
        <f>SUMIFS(СВЦЭМ!$C$39:$C$782,СВЦЭМ!$A$39:$A$782,$A72,СВЦЭМ!$B$39:$B$782,E$47)+'СЕТ СН'!$G$12+СВЦЭМ!$D$10+'СЕТ СН'!$G$6-'СЕТ СН'!$G$22</f>
        <v>1617.7280528499998</v>
      </c>
      <c r="F72" s="36">
        <f>SUMIFS(СВЦЭМ!$C$39:$C$782,СВЦЭМ!$A$39:$A$782,$A72,СВЦЭМ!$B$39:$B$782,F$47)+'СЕТ СН'!$G$12+СВЦЭМ!$D$10+'СЕТ СН'!$G$6-'СЕТ СН'!$G$22</f>
        <v>1613.9639696199999</v>
      </c>
      <c r="G72" s="36">
        <f>SUMIFS(СВЦЭМ!$C$39:$C$782,СВЦЭМ!$A$39:$A$782,$A72,СВЦЭМ!$B$39:$B$782,G$47)+'СЕТ СН'!$G$12+СВЦЭМ!$D$10+'СЕТ СН'!$G$6-'СЕТ СН'!$G$22</f>
        <v>1605.1362510899999</v>
      </c>
      <c r="H72" s="36">
        <f>SUMIFS(СВЦЭМ!$C$39:$C$782,СВЦЭМ!$A$39:$A$782,$A72,СВЦЭМ!$B$39:$B$782,H$47)+'СЕТ СН'!$G$12+СВЦЭМ!$D$10+'СЕТ СН'!$G$6-'СЕТ СН'!$G$22</f>
        <v>1561.9880622699998</v>
      </c>
      <c r="I72" s="36">
        <f>SUMIFS(СВЦЭМ!$C$39:$C$782,СВЦЭМ!$A$39:$A$782,$A72,СВЦЭМ!$B$39:$B$782,I$47)+'СЕТ СН'!$G$12+СВЦЭМ!$D$10+'СЕТ СН'!$G$6-'СЕТ СН'!$G$22</f>
        <v>1528.9184233399999</v>
      </c>
      <c r="J72" s="36">
        <f>SUMIFS(СВЦЭМ!$C$39:$C$782,СВЦЭМ!$A$39:$A$782,$A72,СВЦЭМ!$B$39:$B$782,J$47)+'СЕТ СН'!$G$12+СВЦЭМ!$D$10+'СЕТ СН'!$G$6-'СЕТ СН'!$G$22</f>
        <v>1477.6717668099998</v>
      </c>
      <c r="K72" s="36">
        <f>SUMIFS(СВЦЭМ!$C$39:$C$782,СВЦЭМ!$A$39:$A$782,$A72,СВЦЭМ!$B$39:$B$782,K$47)+'СЕТ СН'!$G$12+СВЦЭМ!$D$10+'СЕТ СН'!$G$6-'СЕТ СН'!$G$22</f>
        <v>1500.9406536899999</v>
      </c>
      <c r="L72" s="36">
        <f>SUMIFS(СВЦЭМ!$C$39:$C$782,СВЦЭМ!$A$39:$A$782,$A72,СВЦЭМ!$B$39:$B$782,L$47)+'СЕТ СН'!$G$12+СВЦЭМ!$D$10+'СЕТ СН'!$G$6-'СЕТ СН'!$G$22</f>
        <v>1489.5261874799999</v>
      </c>
      <c r="M72" s="36">
        <f>SUMIFS(СВЦЭМ!$C$39:$C$782,СВЦЭМ!$A$39:$A$782,$A72,СВЦЭМ!$B$39:$B$782,M$47)+'СЕТ СН'!$G$12+СВЦЭМ!$D$10+'СЕТ СН'!$G$6-'СЕТ СН'!$G$22</f>
        <v>1508.4158021899998</v>
      </c>
      <c r="N72" s="36">
        <f>SUMIFS(СВЦЭМ!$C$39:$C$782,СВЦЭМ!$A$39:$A$782,$A72,СВЦЭМ!$B$39:$B$782,N$47)+'СЕТ СН'!$G$12+СВЦЭМ!$D$10+'СЕТ СН'!$G$6-'СЕТ СН'!$G$22</f>
        <v>1533.3816550399999</v>
      </c>
      <c r="O72" s="36">
        <f>SUMIFS(СВЦЭМ!$C$39:$C$782,СВЦЭМ!$A$39:$A$782,$A72,СВЦЭМ!$B$39:$B$782,O$47)+'СЕТ СН'!$G$12+СВЦЭМ!$D$10+'СЕТ СН'!$G$6-'СЕТ СН'!$G$22</f>
        <v>1516.3734552599999</v>
      </c>
      <c r="P72" s="36">
        <f>SUMIFS(СВЦЭМ!$C$39:$C$782,СВЦЭМ!$A$39:$A$782,$A72,СВЦЭМ!$B$39:$B$782,P$47)+'СЕТ СН'!$G$12+СВЦЭМ!$D$10+'СЕТ СН'!$G$6-'СЕТ СН'!$G$22</f>
        <v>1522.7887723899998</v>
      </c>
      <c r="Q72" s="36">
        <f>SUMIFS(СВЦЭМ!$C$39:$C$782,СВЦЭМ!$A$39:$A$782,$A72,СВЦЭМ!$B$39:$B$782,Q$47)+'СЕТ СН'!$G$12+СВЦЭМ!$D$10+'СЕТ СН'!$G$6-'СЕТ СН'!$G$22</f>
        <v>1554.1001679399999</v>
      </c>
      <c r="R72" s="36">
        <f>SUMIFS(СВЦЭМ!$C$39:$C$782,СВЦЭМ!$A$39:$A$782,$A72,СВЦЭМ!$B$39:$B$782,R$47)+'СЕТ СН'!$G$12+СВЦЭМ!$D$10+'СЕТ СН'!$G$6-'СЕТ СН'!$G$22</f>
        <v>1537.15886671</v>
      </c>
      <c r="S72" s="36">
        <f>SUMIFS(СВЦЭМ!$C$39:$C$782,СВЦЭМ!$A$39:$A$782,$A72,СВЦЭМ!$B$39:$B$782,S$47)+'СЕТ СН'!$G$12+СВЦЭМ!$D$10+'СЕТ СН'!$G$6-'СЕТ СН'!$G$22</f>
        <v>1471.43553834</v>
      </c>
      <c r="T72" s="36">
        <f>SUMIFS(СВЦЭМ!$C$39:$C$782,СВЦЭМ!$A$39:$A$782,$A72,СВЦЭМ!$B$39:$B$782,T$47)+'СЕТ СН'!$G$12+СВЦЭМ!$D$10+'СЕТ СН'!$G$6-'СЕТ СН'!$G$22</f>
        <v>1457.1443887999999</v>
      </c>
      <c r="U72" s="36">
        <f>SUMIFS(СВЦЭМ!$C$39:$C$782,СВЦЭМ!$A$39:$A$782,$A72,СВЦЭМ!$B$39:$B$782,U$47)+'СЕТ СН'!$G$12+СВЦЭМ!$D$10+'СЕТ СН'!$G$6-'СЕТ СН'!$G$22</f>
        <v>1468.0259449299999</v>
      </c>
      <c r="V72" s="36">
        <f>SUMIFS(СВЦЭМ!$C$39:$C$782,СВЦЭМ!$A$39:$A$782,$A72,СВЦЭМ!$B$39:$B$782,V$47)+'СЕТ СН'!$G$12+СВЦЭМ!$D$10+'СЕТ СН'!$G$6-'СЕТ СН'!$G$22</f>
        <v>1492.4514339399998</v>
      </c>
      <c r="W72" s="36">
        <f>SUMIFS(СВЦЭМ!$C$39:$C$782,СВЦЭМ!$A$39:$A$782,$A72,СВЦЭМ!$B$39:$B$782,W$47)+'СЕТ СН'!$G$12+СВЦЭМ!$D$10+'СЕТ СН'!$G$6-'СЕТ СН'!$G$22</f>
        <v>1495.22305216</v>
      </c>
      <c r="X72" s="36">
        <f>SUMIFS(СВЦЭМ!$C$39:$C$782,СВЦЭМ!$A$39:$A$782,$A72,СВЦЭМ!$B$39:$B$782,X$47)+'СЕТ СН'!$G$12+СВЦЭМ!$D$10+'СЕТ СН'!$G$6-'СЕТ СН'!$G$22</f>
        <v>1498.3479089699999</v>
      </c>
      <c r="Y72" s="36">
        <f>SUMIFS(СВЦЭМ!$C$39:$C$782,СВЦЭМ!$A$39:$A$782,$A72,СВЦЭМ!$B$39:$B$782,Y$47)+'СЕТ СН'!$G$12+СВЦЭМ!$D$10+'СЕТ СН'!$G$6-'СЕТ СН'!$G$22</f>
        <v>1543.5254751699999</v>
      </c>
    </row>
    <row r="73" spans="1:27" ht="15.75" x14ac:dyDescent="0.2">
      <c r="A73" s="35">
        <f t="shared" si="1"/>
        <v>44891</v>
      </c>
      <c r="B73" s="36">
        <f>SUMIFS(СВЦЭМ!$C$39:$C$782,СВЦЭМ!$A$39:$A$782,$A73,СВЦЭМ!$B$39:$B$782,B$47)+'СЕТ СН'!$G$12+СВЦЭМ!$D$10+'СЕТ СН'!$G$6-'СЕТ СН'!$G$22</f>
        <v>1540.46251547</v>
      </c>
      <c r="C73" s="36">
        <f>SUMIFS(СВЦЭМ!$C$39:$C$782,СВЦЭМ!$A$39:$A$782,$A73,СВЦЭМ!$B$39:$B$782,C$47)+'СЕТ СН'!$G$12+СВЦЭМ!$D$10+'СЕТ СН'!$G$6-'СЕТ СН'!$G$22</f>
        <v>1573.7144420799998</v>
      </c>
      <c r="D73" s="36">
        <f>SUMIFS(СВЦЭМ!$C$39:$C$782,СВЦЭМ!$A$39:$A$782,$A73,СВЦЭМ!$B$39:$B$782,D$47)+'СЕТ СН'!$G$12+СВЦЭМ!$D$10+'СЕТ СН'!$G$6-'СЕТ СН'!$G$22</f>
        <v>1577.1369205999999</v>
      </c>
      <c r="E73" s="36">
        <f>SUMIFS(СВЦЭМ!$C$39:$C$782,СВЦЭМ!$A$39:$A$782,$A73,СВЦЭМ!$B$39:$B$782,E$47)+'СЕТ СН'!$G$12+СВЦЭМ!$D$10+'СЕТ СН'!$G$6-'СЕТ СН'!$G$22</f>
        <v>1583.52656654</v>
      </c>
      <c r="F73" s="36">
        <f>SUMIFS(СВЦЭМ!$C$39:$C$782,СВЦЭМ!$A$39:$A$782,$A73,СВЦЭМ!$B$39:$B$782,F$47)+'СЕТ СН'!$G$12+СВЦЭМ!$D$10+'СЕТ СН'!$G$6-'СЕТ СН'!$G$22</f>
        <v>1586.3164080299998</v>
      </c>
      <c r="G73" s="36">
        <f>SUMIFS(СВЦЭМ!$C$39:$C$782,СВЦЭМ!$A$39:$A$782,$A73,СВЦЭМ!$B$39:$B$782,G$47)+'СЕТ СН'!$G$12+СВЦЭМ!$D$10+'СЕТ СН'!$G$6-'СЕТ СН'!$G$22</f>
        <v>1568.85173932</v>
      </c>
      <c r="H73" s="36">
        <f>SUMIFS(СВЦЭМ!$C$39:$C$782,СВЦЭМ!$A$39:$A$782,$A73,СВЦЭМ!$B$39:$B$782,H$47)+'СЕТ СН'!$G$12+СВЦЭМ!$D$10+'СЕТ СН'!$G$6-'СЕТ СН'!$G$22</f>
        <v>1559.2225490899998</v>
      </c>
      <c r="I73" s="36">
        <f>SUMIFS(СВЦЭМ!$C$39:$C$782,СВЦЭМ!$A$39:$A$782,$A73,СВЦЭМ!$B$39:$B$782,I$47)+'СЕТ СН'!$G$12+СВЦЭМ!$D$10+'СЕТ СН'!$G$6-'СЕТ СН'!$G$22</f>
        <v>1560.0480338299999</v>
      </c>
      <c r="J73" s="36">
        <f>SUMIFS(СВЦЭМ!$C$39:$C$782,СВЦЭМ!$A$39:$A$782,$A73,СВЦЭМ!$B$39:$B$782,J$47)+'СЕТ СН'!$G$12+СВЦЭМ!$D$10+'СЕТ СН'!$G$6-'СЕТ СН'!$G$22</f>
        <v>1509.9063659199999</v>
      </c>
      <c r="K73" s="36">
        <f>SUMIFS(СВЦЭМ!$C$39:$C$782,СВЦЭМ!$A$39:$A$782,$A73,СВЦЭМ!$B$39:$B$782,K$47)+'СЕТ СН'!$G$12+СВЦЭМ!$D$10+'СЕТ СН'!$G$6-'СЕТ СН'!$G$22</f>
        <v>1488.9038105299999</v>
      </c>
      <c r="L73" s="36">
        <f>SUMIFS(СВЦЭМ!$C$39:$C$782,СВЦЭМ!$A$39:$A$782,$A73,СВЦЭМ!$B$39:$B$782,L$47)+'СЕТ СН'!$G$12+СВЦЭМ!$D$10+'СЕТ СН'!$G$6-'СЕТ СН'!$G$22</f>
        <v>1493.7335497399999</v>
      </c>
      <c r="M73" s="36">
        <f>SUMIFS(СВЦЭМ!$C$39:$C$782,СВЦЭМ!$A$39:$A$782,$A73,СВЦЭМ!$B$39:$B$782,M$47)+'СЕТ СН'!$G$12+СВЦЭМ!$D$10+'СЕТ СН'!$G$6-'СЕТ СН'!$G$22</f>
        <v>1527.0063126399998</v>
      </c>
      <c r="N73" s="36">
        <f>SUMIFS(СВЦЭМ!$C$39:$C$782,СВЦЭМ!$A$39:$A$782,$A73,СВЦЭМ!$B$39:$B$782,N$47)+'СЕТ СН'!$G$12+СВЦЭМ!$D$10+'СЕТ СН'!$G$6-'СЕТ СН'!$G$22</f>
        <v>1560.67562288</v>
      </c>
      <c r="O73" s="36">
        <f>SUMIFS(СВЦЭМ!$C$39:$C$782,СВЦЭМ!$A$39:$A$782,$A73,СВЦЭМ!$B$39:$B$782,O$47)+'СЕТ СН'!$G$12+СВЦЭМ!$D$10+'СЕТ СН'!$G$6-'СЕТ СН'!$G$22</f>
        <v>1549.6397333899999</v>
      </c>
      <c r="P73" s="36">
        <f>SUMIFS(СВЦЭМ!$C$39:$C$782,СВЦЭМ!$A$39:$A$782,$A73,СВЦЭМ!$B$39:$B$782,P$47)+'СЕТ СН'!$G$12+СВЦЭМ!$D$10+'СЕТ СН'!$G$6-'СЕТ СН'!$G$22</f>
        <v>1558.9504354399999</v>
      </c>
      <c r="Q73" s="36">
        <f>SUMIFS(СВЦЭМ!$C$39:$C$782,СВЦЭМ!$A$39:$A$782,$A73,СВЦЭМ!$B$39:$B$782,Q$47)+'СЕТ СН'!$G$12+СВЦЭМ!$D$10+'СЕТ СН'!$G$6-'СЕТ СН'!$G$22</f>
        <v>1554.8074407499998</v>
      </c>
      <c r="R73" s="36">
        <f>SUMIFS(СВЦЭМ!$C$39:$C$782,СВЦЭМ!$A$39:$A$782,$A73,СВЦЭМ!$B$39:$B$782,R$47)+'СЕТ СН'!$G$12+СВЦЭМ!$D$10+'СЕТ СН'!$G$6-'СЕТ СН'!$G$22</f>
        <v>1524.7754660999999</v>
      </c>
      <c r="S73" s="36">
        <f>SUMIFS(СВЦЭМ!$C$39:$C$782,СВЦЭМ!$A$39:$A$782,$A73,СВЦЭМ!$B$39:$B$782,S$47)+'СЕТ СН'!$G$12+СВЦЭМ!$D$10+'СЕТ СН'!$G$6-'СЕТ СН'!$G$22</f>
        <v>1496.1879856999999</v>
      </c>
      <c r="T73" s="36">
        <f>SUMIFS(СВЦЭМ!$C$39:$C$782,СВЦЭМ!$A$39:$A$782,$A73,СВЦЭМ!$B$39:$B$782,T$47)+'СЕТ СН'!$G$12+СВЦЭМ!$D$10+'СЕТ СН'!$G$6-'СЕТ СН'!$G$22</f>
        <v>1488.2096421299998</v>
      </c>
      <c r="U73" s="36">
        <f>SUMIFS(СВЦЭМ!$C$39:$C$782,СВЦЭМ!$A$39:$A$782,$A73,СВЦЭМ!$B$39:$B$782,U$47)+'СЕТ СН'!$G$12+СВЦЭМ!$D$10+'СЕТ СН'!$G$6-'СЕТ СН'!$G$22</f>
        <v>1480.93839751</v>
      </c>
      <c r="V73" s="36">
        <f>SUMIFS(СВЦЭМ!$C$39:$C$782,СВЦЭМ!$A$39:$A$782,$A73,СВЦЭМ!$B$39:$B$782,V$47)+'СЕТ СН'!$G$12+СВЦЭМ!$D$10+'СЕТ СН'!$G$6-'СЕТ СН'!$G$22</f>
        <v>1519.7081113699999</v>
      </c>
      <c r="W73" s="36">
        <f>SUMIFS(СВЦЭМ!$C$39:$C$782,СВЦЭМ!$A$39:$A$782,$A73,СВЦЭМ!$B$39:$B$782,W$47)+'СЕТ СН'!$G$12+СВЦЭМ!$D$10+'СЕТ СН'!$G$6-'СЕТ СН'!$G$22</f>
        <v>1533.0600337999999</v>
      </c>
      <c r="X73" s="36">
        <f>SUMIFS(СВЦЭМ!$C$39:$C$782,СВЦЭМ!$A$39:$A$782,$A73,СВЦЭМ!$B$39:$B$782,X$47)+'СЕТ СН'!$G$12+СВЦЭМ!$D$10+'СЕТ СН'!$G$6-'СЕТ СН'!$G$22</f>
        <v>1560.9451597499999</v>
      </c>
      <c r="Y73" s="36">
        <f>SUMIFS(СВЦЭМ!$C$39:$C$782,СВЦЭМ!$A$39:$A$782,$A73,СВЦЭМ!$B$39:$B$782,Y$47)+'СЕТ СН'!$G$12+СВЦЭМ!$D$10+'СЕТ СН'!$G$6-'СЕТ СН'!$G$22</f>
        <v>1574.8597049599998</v>
      </c>
    </row>
    <row r="74" spans="1:27" ht="15.75" x14ac:dyDescent="0.2">
      <c r="A74" s="35">
        <f t="shared" si="1"/>
        <v>44892</v>
      </c>
      <c r="B74" s="36">
        <f>SUMIFS(СВЦЭМ!$C$39:$C$782,СВЦЭМ!$A$39:$A$782,$A74,СВЦЭМ!$B$39:$B$782,B$47)+'СЕТ СН'!$G$12+СВЦЭМ!$D$10+'СЕТ СН'!$G$6-'СЕТ СН'!$G$22</f>
        <v>1600.7676357299999</v>
      </c>
      <c r="C74" s="36">
        <f>SUMIFS(СВЦЭМ!$C$39:$C$782,СВЦЭМ!$A$39:$A$782,$A74,СВЦЭМ!$B$39:$B$782,C$47)+'СЕТ СН'!$G$12+СВЦЭМ!$D$10+'СЕТ СН'!$G$6-'СЕТ СН'!$G$22</f>
        <v>1595.7511230199998</v>
      </c>
      <c r="D74" s="36">
        <f>SUMIFS(СВЦЭМ!$C$39:$C$782,СВЦЭМ!$A$39:$A$782,$A74,СВЦЭМ!$B$39:$B$782,D$47)+'СЕТ СН'!$G$12+СВЦЭМ!$D$10+'СЕТ СН'!$G$6-'СЕТ СН'!$G$22</f>
        <v>1593.82833923</v>
      </c>
      <c r="E74" s="36">
        <f>SUMIFS(СВЦЭМ!$C$39:$C$782,СВЦЭМ!$A$39:$A$782,$A74,СВЦЭМ!$B$39:$B$782,E$47)+'СЕТ СН'!$G$12+СВЦЭМ!$D$10+'СЕТ СН'!$G$6-'СЕТ СН'!$G$22</f>
        <v>1595.9008317299999</v>
      </c>
      <c r="F74" s="36">
        <f>SUMIFS(СВЦЭМ!$C$39:$C$782,СВЦЭМ!$A$39:$A$782,$A74,СВЦЭМ!$B$39:$B$782,F$47)+'СЕТ СН'!$G$12+СВЦЭМ!$D$10+'СЕТ СН'!$G$6-'СЕТ СН'!$G$22</f>
        <v>1624.7604825199999</v>
      </c>
      <c r="G74" s="36">
        <f>SUMIFS(СВЦЭМ!$C$39:$C$782,СВЦЭМ!$A$39:$A$782,$A74,СВЦЭМ!$B$39:$B$782,G$47)+'СЕТ СН'!$G$12+СВЦЭМ!$D$10+'СЕТ СН'!$G$6-'СЕТ СН'!$G$22</f>
        <v>1609.5760656199998</v>
      </c>
      <c r="H74" s="36">
        <f>SUMIFS(СВЦЭМ!$C$39:$C$782,СВЦЭМ!$A$39:$A$782,$A74,СВЦЭМ!$B$39:$B$782,H$47)+'СЕТ СН'!$G$12+СВЦЭМ!$D$10+'СЕТ СН'!$G$6-'СЕТ СН'!$G$22</f>
        <v>1602.0516445399999</v>
      </c>
      <c r="I74" s="36">
        <f>SUMIFS(СВЦЭМ!$C$39:$C$782,СВЦЭМ!$A$39:$A$782,$A74,СВЦЭМ!$B$39:$B$782,I$47)+'СЕТ СН'!$G$12+СВЦЭМ!$D$10+'СЕТ СН'!$G$6-'СЕТ СН'!$G$22</f>
        <v>1599.1581495199998</v>
      </c>
      <c r="J74" s="36">
        <f>SUMIFS(СВЦЭМ!$C$39:$C$782,СВЦЭМ!$A$39:$A$782,$A74,СВЦЭМ!$B$39:$B$782,J$47)+'СЕТ СН'!$G$12+СВЦЭМ!$D$10+'СЕТ СН'!$G$6-'СЕТ СН'!$G$22</f>
        <v>1598.8265206399999</v>
      </c>
      <c r="K74" s="36">
        <f>SUMIFS(СВЦЭМ!$C$39:$C$782,СВЦЭМ!$A$39:$A$782,$A74,СВЦЭМ!$B$39:$B$782,K$47)+'СЕТ СН'!$G$12+СВЦЭМ!$D$10+'СЕТ СН'!$G$6-'СЕТ СН'!$G$22</f>
        <v>1541.3366998499998</v>
      </c>
      <c r="L74" s="36">
        <f>SUMIFS(СВЦЭМ!$C$39:$C$782,СВЦЭМ!$A$39:$A$782,$A74,СВЦЭМ!$B$39:$B$782,L$47)+'СЕТ СН'!$G$12+СВЦЭМ!$D$10+'СЕТ СН'!$G$6-'СЕТ СН'!$G$22</f>
        <v>1496.8378416399999</v>
      </c>
      <c r="M74" s="36">
        <f>SUMIFS(СВЦЭМ!$C$39:$C$782,СВЦЭМ!$A$39:$A$782,$A74,СВЦЭМ!$B$39:$B$782,M$47)+'СЕТ СН'!$G$12+СВЦЭМ!$D$10+'СЕТ СН'!$G$6-'СЕТ СН'!$G$22</f>
        <v>1517.6638603599999</v>
      </c>
      <c r="N74" s="36">
        <f>SUMIFS(СВЦЭМ!$C$39:$C$782,СВЦЭМ!$A$39:$A$782,$A74,СВЦЭМ!$B$39:$B$782,N$47)+'СЕТ СН'!$G$12+СВЦЭМ!$D$10+'СЕТ СН'!$G$6-'СЕТ СН'!$G$22</f>
        <v>1538.8205911399998</v>
      </c>
      <c r="O74" s="36">
        <f>SUMIFS(СВЦЭМ!$C$39:$C$782,СВЦЭМ!$A$39:$A$782,$A74,СВЦЭМ!$B$39:$B$782,O$47)+'СЕТ СН'!$G$12+СВЦЭМ!$D$10+'СЕТ СН'!$G$6-'СЕТ СН'!$G$22</f>
        <v>1558.5754489399999</v>
      </c>
      <c r="P74" s="36">
        <f>SUMIFS(СВЦЭМ!$C$39:$C$782,СВЦЭМ!$A$39:$A$782,$A74,СВЦЭМ!$B$39:$B$782,P$47)+'СЕТ СН'!$G$12+СВЦЭМ!$D$10+'СЕТ СН'!$G$6-'СЕТ СН'!$G$22</f>
        <v>1569.2467990999999</v>
      </c>
      <c r="Q74" s="36">
        <f>SUMIFS(СВЦЭМ!$C$39:$C$782,СВЦЭМ!$A$39:$A$782,$A74,СВЦЭМ!$B$39:$B$782,Q$47)+'СЕТ СН'!$G$12+СВЦЭМ!$D$10+'СЕТ СН'!$G$6-'СЕТ СН'!$G$22</f>
        <v>1571.36813317</v>
      </c>
      <c r="R74" s="36">
        <f>SUMIFS(СВЦЭМ!$C$39:$C$782,СВЦЭМ!$A$39:$A$782,$A74,СВЦЭМ!$B$39:$B$782,R$47)+'СЕТ СН'!$G$12+СВЦЭМ!$D$10+'СЕТ СН'!$G$6-'СЕТ СН'!$G$22</f>
        <v>1569.8774280999999</v>
      </c>
      <c r="S74" s="36">
        <f>SUMIFS(СВЦЭМ!$C$39:$C$782,СВЦЭМ!$A$39:$A$782,$A74,СВЦЭМ!$B$39:$B$782,S$47)+'СЕТ СН'!$G$12+СВЦЭМ!$D$10+'СЕТ СН'!$G$6-'СЕТ СН'!$G$22</f>
        <v>1498.7146697699998</v>
      </c>
      <c r="T74" s="36">
        <f>SUMIFS(СВЦЭМ!$C$39:$C$782,СВЦЭМ!$A$39:$A$782,$A74,СВЦЭМ!$B$39:$B$782,T$47)+'СЕТ СН'!$G$12+СВЦЭМ!$D$10+'СЕТ СН'!$G$6-'СЕТ СН'!$G$22</f>
        <v>1482.3929129399999</v>
      </c>
      <c r="U74" s="36">
        <f>SUMIFS(СВЦЭМ!$C$39:$C$782,СВЦЭМ!$A$39:$A$782,$A74,СВЦЭМ!$B$39:$B$782,U$47)+'СЕТ СН'!$G$12+СВЦЭМ!$D$10+'СЕТ СН'!$G$6-'СЕТ СН'!$G$22</f>
        <v>1504.6084196299998</v>
      </c>
      <c r="V74" s="36">
        <f>SUMIFS(СВЦЭМ!$C$39:$C$782,СВЦЭМ!$A$39:$A$782,$A74,СВЦЭМ!$B$39:$B$782,V$47)+'СЕТ СН'!$G$12+СВЦЭМ!$D$10+'СЕТ СН'!$G$6-'СЕТ СН'!$G$22</f>
        <v>1514.08148594</v>
      </c>
      <c r="W74" s="36">
        <f>SUMIFS(СВЦЭМ!$C$39:$C$782,СВЦЭМ!$A$39:$A$782,$A74,СВЦЭМ!$B$39:$B$782,W$47)+'СЕТ СН'!$G$12+СВЦЭМ!$D$10+'СЕТ СН'!$G$6-'СЕТ СН'!$G$22</f>
        <v>1532.48129217</v>
      </c>
      <c r="X74" s="36">
        <f>SUMIFS(СВЦЭМ!$C$39:$C$782,СВЦЭМ!$A$39:$A$782,$A74,СВЦЭМ!$B$39:$B$782,X$47)+'СЕТ СН'!$G$12+СВЦЭМ!$D$10+'СЕТ СН'!$G$6-'СЕТ СН'!$G$22</f>
        <v>1531.4029708899998</v>
      </c>
      <c r="Y74" s="36">
        <f>SUMIFS(СВЦЭМ!$C$39:$C$782,СВЦЭМ!$A$39:$A$782,$A74,СВЦЭМ!$B$39:$B$782,Y$47)+'СЕТ СН'!$G$12+СВЦЭМ!$D$10+'СЕТ СН'!$G$6-'СЕТ СН'!$G$22</f>
        <v>1598.6170166799998</v>
      </c>
    </row>
    <row r="75" spans="1:27" ht="15.75" x14ac:dyDescent="0.2">
      <c r="A75" s="35">
        <f t="shared" si="1"/>
        <v>44893</v>
      </c>
      <c r="B75" s="36">
        <f>SUMIFS(СВЦЭМ!$C$39:$C$782,СВЦЭМ!$A$39:$A$782,$A75,СВЦЭМ!$B$39:$B$782,B$47)+'СЕТ СН'!$G$12+СВЦЭМ!$D$10+'СЕТ СН'!$G$6-'СЕТ СН'!$G$22</f>
        <v>1556.4138404199998</v>
      </c>
      <c r="C75" s="36">
        <f>SUMIFS(СВЦЭМ!$C$39:$C$782,СВЦЭМ!$A$39:$A$782,$A75,СВЦЭМ!$B$39:$B$782,C$47)+'СЕТ СН'!$G$12+СВЦЭМ!$D$10+'СЕТ СН'!$G$6-'СЕТ СН'!$G$22</f>
        <v>1579.58404445</v>
      </c>
      <c r="D75" s="36">
        <f>SUMIFS(СВЦЭМ!$C$39:$C$782,СВЦЭМ!$A$39:$A$782,$A75,СВЦЭМ!$B$39:$B$782,D$47)+'СЕТ СН'!$G$12+СВЦЭМ!$D$10+'СЕТ СН'!$G$6-'СЕТ СН'!$G$22</f>
        <v>1577.28555132</v>
      </c>
      <c r="E75" s="36">
        <f>SUMIFS(СВЦЭМ!$C$39:$C$782,СВЦЭМ!$A$39:$A$782,$A75,СВЦЭМ!$B$39:$B$782,E$47)+'СЕТ СН'!$G$12+СВЦЭМ!$D$10+'СЕТ СН'!$G$6-'СЕТ СН'!$G$22</f>
        <v>1578.2878822599998</v>
      </c>
      <c r="F75" s="36">
        <f>SUMIFS(СВЦЭМ!$C$39:$C$782,СВЦЭМ!$A$39:$A$782,$A75,СВЦЭМ!$B$39:$B$782,F$47)+'СЕТ СН'!$G$12+СВЦЭМ!$D$10+'СЕТ СН'!$G$6-'СЕТ СН'!$G$22</f>
        <v>1590.2345987199999</v>
      </c>
      <c r="G75" s="36">
        <f>SUMIFS(СВЦЭМ!$C$39:$C$782,СВЦЭМ!$A$39:$A$782,$A75,СВЦЭМ!$B$39:$B$782,G$47)+'СЕТ СН'!$G$12+СВЦЭМ!$D$10+'СЕТ СН'!$G$6-'СЕТ СН'!$G$22</f>
        <v>1587.7548038699999</v>
      </c>
      <c r="H75" s="36">
        <f>SUMIFS(СВЦЭМ!$C$39:$C$782,СВЦЭМ!$A$39:$A$782,$A75,СВЦЭМ!$B$39:$B$782,H$47)+'СЕТ СН'!$G$12+СВЦЭМ!$D$10+'СЕТ СН'!$G$6-'СЕТ СН'!$G$22</f>
        <v>1498.9953623899999</v>
      </c>
      <c r="I75" s="36">
        <f>SUMIFS(СВЦЭМ!$C$39:$C$782,СВЦЭМ!$A$39:$A$782,$A75,СВЦЭМ!$B$39:$B$782,I$47)+'СЕТ СН'!$G$12+СВЦЭМ!$D$10+'СЕТ СН'!$G$6-'СЕТ СН'!$G$22</f>
        <v>1493.6952608099998</v>
      </c>
      <c r="J75" s="36">
        <f>SUMIFS(СВЦЭМ!$C$39:$C$782,СВЦЭМ!$A$39:$A$782,$A75,СВЦЭМ!$B$39:$B$782,J$47)+'СЕТ СН'!$G$12+СВЦЭМ!$D$10+'СЕТ СН'!$G$6-'СЕТ СН'!$G$22</f>
        <v>1468.0807058099999</v>
      </c>
      <c r="K75" s="36">
        <f>SUMIFS(СВЦЭМ!$C$39:$C$782,СВЦЭМ!$A$39:$A$782,$A75,СВЦЭМ!$B$39:$B$782,K$47)+'СЕТ СН'!$G$12+СВЦЭМ!$D$10+'СЕТ СН'!$G$6-'СЕТ СН'!$G$22</f>
        <v>1436.76454253</v>
      </c>
      <c r="L75" s="36">
        <f>SUMIFS(СВЦЭМ!$C$39:$C$782,СВЦЭМ!$A$39:$A$782,$A75,СВЦЭМ!$B$39:$B$782,L$47)+'СЕТ СН'!$G$12+СВЦЭМ!$D$10+'СЕТ СН'!$G$6-'СЕТ СН'!$G$22</f>
        <v>1467.6819942599998</v>
      </c>
      <c r="M75" s="36">
        <f>SUMIFS(СВЦЭМ!$C$39:$C$782,СВЦЭМ!$A$39:$A$782,$A75,СВЦЭМ!$B$39:$B$782,M$47)+'СЕТ СН'!$G$12+СВЦЭМ!$D$10+'СЕТ СН'!$G$6-'СЕТ СН'!$G$22</f>
        <v>1489.8021411999998</v>
      </c>
      <c r="N75" s="36">
        <f>SUMIFS(СВЦЭМ!$C$39:$C$782,СВЦЭМ!$A$39:$A$782,$A75,СВЦЭМ!$B$39:$B$782,N$47)+'СЕТ СН'!$G$12+СВЦЭМ!$D$10+'СЕТ СН'!$G$6-'СЕТ СН'!$G$22</f>
        <v>1506.4707666499999</v>
      </c>
      <c r="O75" s="36">
        <f>SUMIFS(СВЦЭМ!$C$39:$C$782,СВЦЭМ!$A$39:$A$782,$A75,СВЦЭМ!$B$39:$B$782,O$47)+'СЕТ СН'!$G$12+СВЦЭМ!$D$10+'СЕТ СН'!$G$6-'СЕТ СН'!$G$22</f>
        <v>1511.33391405</v>
      </c>
      <c r="P75" s="36">
        <f>SUMIFS(СВЦЭМ!$C$39:$C$782,СВЦЭМ!$A$39:$A$782,$A75,СВЦЭМ!$B$39:$B$782,P$47)+'СЕТ СН'!$G$12+СВЦЭМ!$D$10+'СЕТ СН'!$G$6-'СЕТ СН'!$G$22</f>
        <v>1521.9395032299999</v>
      </c>
      <c r="Q75" s="36">
        <f>SUMIFS(СВЦЭМ!$C$39:$C$782,СВЦЭМ!$A$39:$A$782,$A75,СВЦЭМ!$B$39:$B$782,Q$47)+'СЕТ СН'!$G$12+СВЦЭМ!$D$10+'СЕТ СН'!$G$6-'СЕТ СН'!$G$22</f>
        <v>1494.3549935299998</v>
      </c>
      <c r="R75" s="36">
        <f>SUMIFS(СВЦЭМ!$C$39:$C$782,СВЦЭМ!$A$39:$A$782,$A75,СВЦЭМ!$B$39:$B$782,R$47)+'СЕТ СН'!$G$12+СВЦЭМ!$D$10+'СЕТ СН'!$G$6-'СЕТ СН'!$G$22</f>
        <v>1474.9002237799998</v>
      </c>
      <c r="S75" s="36">
        <f>SUMIFS(СВЦЭМ!$C$39:$C$782,СВЦЭМ!$A$39:$A$782,$A75,СВЦЭМ!$B$39:$B$782,S$47)+'СЕТ СН'!$G$12+СВЦЭМ!$D$10+'СЕТ СН'!$G$6-'СЕТ СН'!$G$22</f>
        <v>1428.2785947199998</v>
      </c>
      <c r="T75" s="36">
        <f>SUMIFS(СВЦЭМ!$C$39:$C$782,СВЦЭМ!$A$39:$A$782,$A75,СВЦЭМ!$B$39:$B$782,T$47)+'СЕТ СН'!$G$12+СВЦЭМ!$D$10+'СЕТ СН'!$G$6-'СЕТ СН'!$G$22</f>
        <v>1422.44420008</v>
      </c>
      <c r="U75" s="36">
        <f>SUMIFS(СВЦЭМ!$C$39:$C$782,СВЦЭМ!$A$39:$A$782,$A75,СВЦЭМ!$B$39:$B$782,U$47)+'СЕТ СН'!$G$12+СВЦЭМ!$D$10+'СЕТ СН'!$G$6-'СЕТ СН'!$G$22</f>
        <v>1430.30886044</v>
      </c>
      <c r="V75" s="36">
        <f>SUMIFS(СВЦЭМ!$C$39:$C$782,СВЦЭМ!$A$39:$A$782,$A75,СВЦЭМ!$B$39:$B$782,V$47)+'СЕТ СН'!$G$12+СВЦЭМ!$D$10+'СЕТ СН'!$G$6-'СЕТ СН'!$G$22</f>
        <v>1452.20404672</v>
      </c>
      <c r="W75" s="36">
        <f>SUMIFS(СВЦЭМ!$C$39:$C$782,СВЦЭМ!$A$39:$A$782,$A75,СВЦЭМ!$B$39:$B$782,W$47)+'СЕТ СН'!$G$12+СВЦЭМ!$D$10+'СЕТ СН'!$G$6-'СЕТ СН'!$G$22</f>
        <v>1475.36327222</v>
      </c>
      <c r="X75" s="36">
        <f>SUMIFS(СВЦЭМ!$C$39:$C$782,СВЦЭМ!$A$39:$A$782,$A75,СВЦЭМ!$B$39:$B$782,X$47)+'СЕТ СН'!$G$12+СВЦЭМ!$D$10+'СЕТ СН'!$G$6-'СЕТ СН'!$G$22</f>
        <v>1502.87806514</v>
      </c>
      <c r="Y75" s="36">
        <f>SUMIFS(СВЦЭМ!$C$39:$C$782,СВЦЭМ!$A$39:$A$782,$A75,СВЦЭМ!$B$39:$B$782,Y$47)+'СЕТ СН'!$G$12+СВЦЭМ!$D$10+'СЕТ СН'!$G$6-'СЕТ СН'!$G$22</f>
        <v>1512.5801841699999</v>
      </c>
    </row>
    <row r="76" spans="1:27" ht="15.75" x14ac:dyDescent="0.2">
      <c r="A76" s="35">
        <f t="shared" si="1"/>
        <v>44894</v>
      </c>
      <c r="B76" s="36">
        <f>SUMIFS(СВЦЭМ!$C$39:$C$782,СВЦЭМ!$A$39:$A$782,$A76,СВЦЭМ!$B$39:$B$782,B$47)+'СЕТ СН'!$G$12+СВЦЭМ!$D$10+'СЕТ СН'!$G$6-'СЕТ СН'!$G$22</f>
        <v>1518.5950448299998</v>
      </c>
      <c r="C76" s="36">
        <f>SUMIFS(СВЦЭМ!$C$39:$C$782,СВЦЭМ!$A$39:$A$782,$A76,СВЦЭМ!$B$39:$B$782,C$47)+'СЕТ СН'!$G$12+СВЦЭМ!$D$10+'СЕТ СН'!$G$6-'СЕТ СН'!$G$22</f>
        <v>1551.0633484399998</v>
      </c>
      <c r="D76" s="36">
        <f>SUMIFS(СВЦЭМ!$C$39:$C$782,СВЦЭМ!$A$39:$A$782,$A76,СВЦЭМ!$B$39:$B$782,D$47)+'СЕТ СН'!$G$12+СВЦЭМ!$D$10+'СЕТ СН'!$G$6-'СЕТ СН'!$G$22</f>
        <v>1571.1327126499998</v>
      </c>
      <c r="E76" s="36">
        <f>SUMIFS(СВЦЭМ!$C$39:$C$782,СВЦЭМ!$A$39:$A$782,$A76,СВЦЭМ!$B$39:$B$782,E$47)+'СЕТ СН'!$G$12+СВЦЭМ!$D$10+'СЕТ СН'!$G$6-'СЕТ СН'!$G$22</f>
        <v>1477.6396848899999</v>
      </c>
      <c r="F76" s="36">
        <f>SUMIFS(СВЦЭМ!$C$39:$C$782,СВЦЭМ!$A$39:$A$782,$A76,СВЦЭМ!$B$39:$B$782,F$47)+'СЕТ СН'!$G$12+СВЦЭМ!$D$10+'СЕТ СН'!$G$6-'СЕТ СН'!$G$22</f>
        <v>1440.5074792199998</v>
      </c>
      <c r="G76" s="36">
        <f>SUMIFS(СВЦЭМ!$C$39:$C$782,СВЦЭМ!$A$39:$A$782,$A76,СВЦЭМ!$B$39:$B$782,G$47)+'СЕТ СН'!$G$12+СВЦЭМ!$D$10+'СЕТ СН'!$G$6-'СЕТ СН'!$G$22</f>
        <v>1423.5796493999999</v>
      </c>
      <c r="H76" s="36">
        <f>SUMIFS(СВЦЭМ!$C$39:$C$782,СВЦЭМ!$A$39:$A$782,$A76,СВЦЭМ!$B$39:$B$782,H$47)+'СЕТ СН'!$G$12+СВЦЭМ!$D$10+'СЕТ СН'!$G$6-'СЕТ СН'!$G$22</f>
        <v>1365.43875211</v>
      </c>
      <c r="I76" s="36">
        <f>SUMIFS(СВЦЭМ!$C$39:$C$782,СВЦЭМ!$A$39:$A$782,$A76,СВЦЭМ!$B$39:$B$782,I$47)+'СЕТ СН'!$G$12+СВЦЭМ!$D$10+'СЕТ СН'!$G$6-'СЕТ СН'!$G$22</f>
        <v>1379.4309646899999</v>
      </c>
      <c r="J76" s="36">
        <f>SUMIFS(СВЦЭМ!$C$39:$C$782,СВЦЭМ!$A$39:$A$782,$A76,СВЦЭМ!$B$39:$B$782,J$47)+'СЕТ СН'!$G$12+СВЦЭМ!$D$10+'СЕТ СН'!$G$6-'СЕТ СН'!$G$22</f>
        <v>1276.6216917299998</v>
      </c>
      <c r="K76" s="36">
        <f>SUMIFS(СВЦЭМ!$C$39:$C$782,СВЦЭМ!$A$39:$A$782,$A76,СВЦЭМ!$B$39:$B$782,K$47)+'СЕТ СН'!$G$12+СВЦЭМ!$D$10+'СЕТ СН'!$G$6-'СЕТ СН'!$G$22</f>
        <v>1277.2854823299999</v>
      </c>
      <c r="L76" s="36">
        <f>SUMIFS(СВЦЭМ!$C$39:$C$782,СВЦЭМ!$A$39:$A$782,$A76,СВЦЭМ!$B$39:$B$782,L$47)+'СЕТ СН'!$G$12+СВЦЭМ!$D$10+'СЕТ СН'!$G$6-'СЕТ СН'!$G$22</f>
        <v>1275.0528532099997</v>
      </c>
      <c r="M76" s="36">
        <f>SUMIFS(СВЦЭМ!$C$39:$C$782,СВЦЭМ!$A$39:$A$782,$A76,СВЦЭМ!$B$39:$B$782,M$47)+'СЕТ СН'!$G$12+СВЦЭМ!$D$10+'СЕТ СН'!$G$6-'СЕТ СН'!$G$22</f>
        <v>1356.4041685699999</v>
      </c>
      <c r="N76" s="36">
        <f>SUMIFS(СВЦЭМ!$C$39:$C$782,СВЦЭМ!$A$39:$A$782,$A76,СВЦЭМ!$B$39:$B$782,N$47)+'СЕТ СН'!$G$12+СВЦЭМ!$D$10+'СЕТ СН'!$G$6-'СЕТ СН'!$G$22</f>
        <v>1441.0244250399999</v>
      </c>
      <c r="O76" s="36">
        <f>SUMIFS(СВЦЭМ!$C$39:$C$782,СВЦЭМ!$A$39:$A$782,$A76,СВЦЭМ!$B$39:$B$782,O$47)+'СЕТ СН'!$G$12+СВЦЭМ!$D$10+'СЕТ СН'!$G$6-'СЕТ СН'!$G$22</f>
        <v>1436.9844916699999</v>
      </c>
      <c r="P76" s="36">
        <f>SUMIFS(СВЦЭМ!$C$39:$C$782,СВЦЭМ!$A$39:$A$782,$A76,СВЦЭМ!$B$39:$B$782,P$47)+'СЕТ СН'!$G$12+СВЦЭМ!$D$10+'СЕТ СН'!$G$6-'СЕТ СН'!$G$22</f>
        <v>1441.36834815</v>
      </c>
      <c r="Q76" s="36">
        <f>SUMIFS(СВЦЭМ!$C$39:$C$782,СВЦЭМ!$A$39:$A$782,$A76,СВЦЭМ!$B$39:$B$782,Q$47)+'СЕТ СН'!$G$12+СВЦЭМ!$D$10+'СЕТ СН'!$G$6-'СЕТ СН'!$G$22</f>
        <v>1436.3804157899999</v>
      </c>
      <c r="R76" s="36">
        <f>SUMIFS(СВЦЭМ!$C$39:$C$782,СВЦЭМ!$A$39:$A$782,$A76,СВЦЭМ!$B$39:$B$782,R$47)+'СЕТ СН'!$G$12+СВЦЭМ!$D$10+'СЕТ СН'!$G$6-'СЕТ СН'!$G$22</f>
        <v>1346.3490662699999</v>
      </c>
      <c r="S76" s="36">
        <f>SUMIFS(СВЦЭМ!$C$39:$C$782,СВЦЭМ!$A$39:$A$782,$A76,СВЦЭМ!$B$39:$B$782,S$47)+'СЕТ СН'!$G$12+СВЦЭМ!$D$10+'СЕТ СН'!$G$6-'СЕТ СН'!$G$22</f>
        <v>1258.3460811699999</v>
      </c>
      <c r="T76" s="36">
        <f>SUMIFS(СВЦЭМ!$C$39:$C$782,СВЦЭМ!$A$39:$A$782,$A76,СВЦЭМ!$B$39:$B$782,T$47)+'СЕТ СН'!$G$12+СВЦЭМ!$D$10+'СЕТ СН'!$G$6-'СЕТ СН'!$G$22</f>
        <v>1185.73516574</v>
      </c>
      <c r="U76" s="36">
        <f>SUMIFS(СВЦЭМ!$C$39:$C$782,СВЦЭМ!$A$39:$A$782,$A76,СВЦЭМ!$B$39:$B$782,U$47)+'СЕТ СН'!$G$12+СВЦЭМ!$D$10+'СЕТ СН'!$G$6-'СЕТ СН'!$G$22</f>
        <v>1208.9168959800002</v>
      </c>
      <c r="V76" s="36">
        <f>SUMIFS(СВЦЭМ!$C$39:$C$782,СВЦЭМ!$A$39:$A$782,$A76,СВЦЭМ!$B$39:$B$782,V$47)+'СЕТ СН'!$G$12+СВЦЭМ!$D$10+'СЕТ СН'!$G$6-'СЕТ СН'!$G$22</f>
        <v>1232.36779514</v>
      </c>
      <c r="W76" s="36">
        <f>SUMIFS(СВЦЭМ!$C$39:$C$782,СВЦЭМ!$A$39:$A$782,$A76,СВЦЭМ!$B$39:$B$782,W$47)+'СЕТ СН'!$G$12+СВЦЭМ!$D$10+'СЕТ СН'!$G$6-'СЕТ СН'!$G$22</f>
        <v>1241.58774436</v>
      </c>
      <c r="X76" s="36">
        <f>SUMIFS(СВЦЭМ!$C$39:$C$782,СВЦЭМ!$A$39:$A$782,$A76,СВЦЭМ!$B$39:$B$782,X$47)+'СЕТ СН'!$G$12+СВЦЭМ!$D$10+'СЕТ СН'!$G$6-'СЕТ СН'!$G$22</f>
        <v>1261.4294881199999</v>
      </c>
      <c r="Y76" s="36">
        <f>SUMIFS(СВЦЭМ!$C$39:$C$782,СВЦЭМ!$A$39:$A$782,$A76,СВЦЭМ!$B$39:$B$782,Y$47)+'СЕТ СН'!$G$12+СВЦЭМ!$D$10+'СЕТ СН'!$G$6-'СЕТ СН'!$G$22</f>
        <v>1261.2195593299998</v>
      </c>
    </row>
    <row r="77" spans="1:27" ht="15.75" x14ac:dyDescent="0.2">
      <c r="A77" s="35">
        <f t="shared" si="1"/>
        <v>44895</v>
      </c>
      <c r="B77" s="36">
        <f>SUMIFS(СВЦЭМ!$C$39:$C$782,СВЦЭМ!$A$39:$A$782,$A77,СВЦЭМ!$B$39:$B$782,B$47)+'СЕТ СН'!$G$12+СВЦЭМ!$D$10+'СЕТ СН'!$G$6-'СЕТ СН'!$G$22</f>
        <v>1438.21796389</v>
      </c>
      <c r="C77" s="36">
        <f>SUMIFS(СВЦЭМ!$C$39:$C$782,СВЦЭМ!$A$39:$A$782,$A77,СВЦЭМ!$B$39:$B$782,C$47)+'СЕТ СН'!$G$12+СВЦЭМ!$D$10+'СЕТ СН'!$G$6-'СЕТ СН'!$G$22</f>
        <v>1453.5775981099998</v>
      </c>
      <c r="D77" s="36">
        <f>SUMIFS(СВЦЭМ!$C$39:$C$782,СВЦЭМ!$A$39:$A$782,$A77,СВЦЭМ!$B$39:$B$782,D$47)+'СЕТ СН'!$G$12+СВЦЭМ!$D$10+'СЕТ СН'!$G$6-'СЕТ СН'!$G$22</f>
        <v>1508.0717115199998</v>
      </c>
      <c r="E77" s="36">
        <f>SUMIFS(СВЦЭМ!$C$39:$C$782,СВЦЭМ!$A$39:$A$782,$A77,СВЦЭМ!$B$39:$B$782,E$47)+'СЕТ СН'!$G$12+СВЦЭМ!$D$10+'СЕТ СН'!$G$6-'СЕТ СН'!$G$22</f>
        <v>1539.8366174799999</v>
      </c>
      <c r="F77" s="36">
        <f>SUMIFS(СВЦЭМ!$C$39:$C$782,СВЦЭМ!$A$39:$A$782,$A77,СВЦЭМ!$B$39:$B$782,F$47)+'СЕТ СН'!$G$12+СВЦЭМ!$D$10+'СЕТ СН'!$G$6-'СЕТ СН'!$G$22</f>
        <v>1521.5067020299998</v>
      </c>
      <c r="G77" s="36">
        <f>SUMIFS(СВЦЭМ!$C$39:$C$782,СВЦЭМ!$A$39:$A$782,$A77,СВЦЭМ!$B$39:$B$782,G$47)+'СЕТ СН'!$G$12+СВЦЭМ!$D$10+'СЕТ СН'!$G$6-'СЕТ СН'!$G$22</f>
        <v>1483.10680179</v>
      </c>
      <c r="H77" s="36">
        <f>SUMIFS(СВЦЭМ!$C$39:$C$782,СВЦЭМ!$A$39:$A$782,$A77,СВЦЭМ!$B$39:$B$782,H$47)+'СЕТ СН'!$G$12+СВЦЭМ!$D$10+'СЕТ СН'!$G$6-'СЕТ СН'!$G$22</f>
        <v>1451.4213401499999</v>
      </c>
      <c r="I77" s="36">
        <f>SUMIFS(СВЦЭМ!$C$39:$C$782,СВЦЭМ!$A$39:$A$782,$A77,СВЦЭМ!$B$39:$B$782,I$47)+'СЕТ СН'!$G$12+СВЦЭМ!$D$10+'СЕТ СН'!$G$6-'СЕТ СН'!$G$22</f>
        <v>1459.3356381399999</v>
      </c>
      <c r="J77" s="36">
        <f>SUMIFS(СВЦЭМ!$C$39:$C$782,СВЦЭМ!$A$39:$A$782,$A77,СВЦЭМ!$B$39:$B$782,J$47)+'СЕТ СН'!$G$12+СВЦЭМ!$D$10+'СЕТ СН'!$G$6-'СЕТ СН'!$G$22</f>
        <v>1416.45821654</v>
      </c>
      <c r="K77" s="36">
        <f>SUMIFS(СВЦЭМ!$C$39:$C$782,СВЦЭМ!$A$39:$A$782,$A77,СВЦЭМ!$B$39:$B$782,K$47)+'СЕТ СН'!$G$12+СВЦЭМ!$D$10+'СЕТ СН'!$G$6-'СЕТ СН'!$G$22</f>
        <v>1388.94077677</v>
      </c>
      <c r="L77" s="36">
        <f>SUMIFS(СВЦЭМ!$C$39:$C$782,СВЦЭМ!$A$39:$A$782,$A77,СВЦЭМ!$B$39:$B$782,L$47)+'СЕТ СН'!$G$12+СВЦЭМ!$D$10+'СЕТ СН'!$G$6-'СЕТ СН'!$G$22</f>
        <v>1397.5364705699999</v>
      </c>
      <c r="M77" s="36">
        <f>SUMIFS(СВЦЭМ!$C$39:$C$782,СВЦЭМ!$A$39:$A$782,$A77,СВЦЭМ!$B$39:$B$782,M$47)+'СЕТ СН'!$G$12+СВЦЭМ!$D$10+'СЕТ СН'!$G$6-'СЕТ СН'!$G$22</f>
        <v>1410.3714712499998</v>
      </c>
      <c r="N77" s="36">
        <f>SUMIFS(СВЦЭМ!$C$39:$C$782,СВЦЭМ!$A$39:$A$782,$A77,СВЦЭМ!$B$39:$B$782,N$47)+'СЕТ СН'!$G$12+СВЦЭМ!$D$10+'СЕТ СН'!$G$6-'СЕТ СН'!$G$22</f>
        <v>1429.8089795899998</v>
      </c>
      <c r="O77" s="36">
        <f>SUMIFS(СВЦЭМ!$C$39:$C$782,СВЦЭМ!$A$39:$A$782,$A77,СВЦЭМ!$B$39:$B$782,O$47)+'СЕТ СН'!$G$12+СВЦЭМ!$D$10+'СЕТ СН'!$G$6-'СЕТ СН'!$G$22</f>
        <v>1443.3022549899999</v>
      </c>
      <c r="P77" s="36">
        <f>SUMIFS(СВЦЭМ!$C$39:$C$782,СВЦЭМ!$A$39:$A$782,$A77,СВЦЭМ!$B$39:$B$782,P$47)+'СЕТ СН'!$G$12+СВЦЭМ!$D$10+'СЕТ СН'!$G$6-'СЕТ СН'!$G$22</f>
        <v>1449.60069686</v>
      </c>
      <c r="Q77" s="36">
        <f>SUMIFS(СВЦЭМ!$C$39:$C$782,СВЦЭМ!$A$39:$A$782,$A77,СВЦЭМ!$B$39:$B$782,Q$47)+'СЕТ СН'!$G$12+СВЦЭМ!$D$10+'СЕТ СН'!$G$6-'СЕТ СН'!$G$22</f>
        <v>1444.2020283999998</v>
      </c>
      <c r="R77" s="36">
        <f>SUMIFS(СВЦЭМ!$C$39:$C$782,СВЦЭМ!$A$39:$A$782,$A77,СВЦЭМ!$B$39:$B$782,R$47)+'СЕТ СН'!$G$12+СВЦЭМ!$D$10+'СЕТ СН'!$G$6-'СЕТ СН'!$G$22</f>
        <v>1440.7645895199998</v>
      </c>
      <c r="S77" s="36">
        <f>SUMIFS(СВЦЭМ!$C$39:$C$782,СВЦЭМ!$A$39:$A$782,$A77,СВЦЭМ!$B$39:$B$782,S$47)+'СЕТ СН'!$G$12+СВЦЭМ!$D$10+'СЕТ СН'!$G$6-'СЕТ СН'!$G$22</f>
        <v>1414.0733385499998</v>
      </c>
      <c r="T77" s="36">
        <f>SUMIFS(СВЦЭМ!$C$39:$C$782,СВЦЭМ!$A$39:$A$782,$A77,СВЦЭМ!$B$39:$B$782,T$47)+'СЕТ СН'!$G$12+СВЦЭМ!$D$10+'СЕТ СН'!$G$6-'СЕТ СН'!$G$22</f>
        <v>1372.7822968099999</v>
      </c>
      <c r="U77" s="36">
        <f>SUMIFS(СВЦЭМ!$C$39:$C$782,СВЦЭМ!$A$39:$A$782,$A77,СВЦЭМ!$B$39:$B$782,U$47)+'СЕТ СН'!$G$12+СВЦЭМ!$D$10+'СЕТ СН'!$G$6-'СЕТ СН'!$G$22</f>
        <v>1409.8619053099999</v>
      </c>
      <c r="V77" s="36">
        <f>SUMIFS(СВЦЭМ!$C$39:$C$782,СВЦЭМ!$A$39:$A$782,$A77,СВЦЭМ!$B$39:$B$782,V$47)+'СЕТ СН'!$G$12+СВЦЭМ!$D$10+'СЕТ СН'!$G$6-'СЕТ СН'!$G$22</f>
        <v>1447.0253810199999</v>
      </c>
      <c r="W77" s="36">
        <f>SUMIFS(СВЦЭМ!$C$39:$C$782,СВЦЭМ!$A$39:$A$782,$A77,СВЦЭМ!$B$39:$B$782,W$47)+'СЕТ СН'!$G$12+СВЦЭМ!$D$10+'СЕТ СН'!$G$6-'СЕТ СН'!$G$22</f>
        <v>1474.1236717099998</v>
      </c>
      <c r="X77" s="36">
        <f>SUMIFS(СВЦЭМ!$C$39:$C$782,СВЦЭМ!$A$39:$A$782,$A77,СВЦЭМ!$B$39:$B$782,X$47)+'СЕТ СН'!$G$12+СВЦЭМ!$D$10+'СЕТ СН'!$G$6-'СЕТ СН'!$G$22</f>
        <v>1488.10758001</v>
      </c>
      <c r="Y77" s="36">
        <f>SUMIFS(СВЦЭМ!$C$39:$C$782,СВЦЭМ!$A$39:$A$782,$A77,СВЦЭМ!$B$39:$B$782,Y$47)+'СЕТ СН'!$G$12+СВЦЭМ!$D$10+'СЕТ СН'!$G$6-'СЕТ СН'!$G$22</f>
        <v>1495.9657395199999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01.11.2022</v>
      </c>
      <c r="B84" s="36">
        <f>SUMIFS(СВЦЭМ!$C$39:$C$782,СВЦЭМ!$A$39:$A$782,$A84,СВЦЭМ!$B$39:$B$782,B$83)+'СЕТ СН'!$H$12+СВЦЭМ!$D$10+'СЕТ СН'!$H$6-'СЕТ СН'!$H$22</f>
        <v>1482.7358839199999</v>
      </c>
      <c r="C84" s="36">
        <f>SUMIFS(СВЦЭМ!$C$39:$C$782,СВЦЭМ!$A$39:$A$782,$A84,СВЦЭМ!$B$39:$B$782,C$83)+'СЕТ СН'!$H$12+СВЦЭМ!$D$10+'СЕТ СН'!$H$6-'СЕТ СН'!$H$22</f>
        <v>1518.0064429499998</v>
      </c>
      <c r="D84" s="36">
        <f>SUMIFS(СВЦЭМ!$C$39:$C$782,СВЦЭМ!$A$39:$A$782,$A84,СВЦЭМ!$B$39:$B$782,D$83)+'СЕТ СН'!$H$12+СВЦЭМ!$D$10+'СЕТ СН'!$H$6-'СЕТ СН'!$H$22</f>
        <v>1561.7497045199998</v>
      </c>
      <c r="E84" s="36">
        <f>SUMIFS(СВЦЭМ!$C$39:$C$782,СВЦЭМ!$A$39:$A$782,$A84,СВЦЭМ!$B$39:$B$782,E$83)+'СЕТ СН'!$H$12+СВЦЭМ!$D$10+'СЕТ СН'!$H$6-'СЕТ СН'!$H$22</f>
        <v>1558.3001710699998</v>
      </c>
      <c r="F84" s="36">
        <f>SUMIFS(СВЦЭМ!$C$39:$C$782,СВЦЭМ!$A$39:$A$782,$A84,СВЦЭМ!$B$39:$B$782,F$83)+'СЕТ СН'!$H$12+СВЦЭМ!$D$10+'СЕТ СН'!$H$6-'СЕТ СН'!$H$22</f>
        <v>1553.3375524899998</v>
      </c>
      <c r="G84" s="36">
        <f>SUMIFS(СВЦЭМ!$C$39:$C$782,СВЦЭМ!$A$39:$A$782,$A84,СВЦЭМ!$B$39:$B$782,G$83)+'СЕТ СН'!$H$12+СВЦЭМ!$D$10+'СЕТ СН'!$H$6-'СЕТ СН'!$H$22</f>
        <v>1530.8513878599999</v>
      </c>
      <c r="H84" s="36">
        <f>SUMIFS(СВЦЭМ!$C$39:$C$782,СВЦЭМ!$A$39:$A$782,$A84,СВЦЭМ!$B$39:$B$782,H$83)+'СЕТ СН'!$H$12+СВЦЭМ!$D$10+'СЕТ СН'!$H$6-'СЕТ СН'!$H$22</f>
        <v>1457.6048483799998</v>
      </c>
      <c r="I84" s="36">
        <f>SUMIFS(СВЦЭМ!$C$39:$C$782,СВЦЭМ!$A$39:$A$782,$A84,СВЦЭМ!$B$39:$B$782,I$83)+'СЕТ СН'!$H$12+СВЦЭМ!$D$10+'СЕТ СН'!$H$6-'СЕТ СН'!$H$22</f>
        <v>1456.68302374</v>
      </c>
      <c r="J84" s="36">
        <f>SUMIFS(СВЦЭМ!$C$39:$C$782,СВЦЭМ!$A$39:$A$782,$A84,СВЦЭМ!$B$39:$B$782,J$83)+'СЕТ СН'!$H$12+СВЦЭМ!$D$10+'СЕТ СН'!$H$6-'СЕТ СН'!$H$22</f>
        <v>1424.6904538399999</v>
      </c>
      <c r="K84" s="36">
        <f>SUMIFS(СВЦЭМ!$C$39:$C$782,СВЦЭМ!$A$39:$A$782,$A84,СВЦЭМ!$B$39:$B$782,K$83)+'СЕТ СН'!$H$12+СВЦЭМ!$D$10+'СЕТ СН'!$H$6-'СЕТ СН'!$H$22</f>
        <v>1401.6676311499998</v>
      </c>
      <c r="L84" s="36">
        <f>SUMIFS(СВЦЭМ!$C$39:$C$782,СВЦЭМ!$A$39:$A$782,$A84,СВЦЭМ!$B$39:$B$782,L$83)+'СЕТ СН'!$H$12+СВЦЭМ!$D$10+'СЕТ СН'!$H$6-'СЕТ СН'!$H$22</f>
        <v>1416.8663207</v>
      </c>
      <c r="M84" s="36">
        <f>SUMIFS(СВЦЭМ!$C$39:$C$782,СВЦЭМ!$A$39:$A$782,$A84,СВЦЭМ!$B$39:$B$782,M$83)+'СЕТ СН'!$H$12+СВЦЭМ!$D$10+'СЕТ СН'!$H$6-'СЕТ СН'!$H$22</f>
        <v>1448.5134404699998</v>
      </c>
      <c r="N84" s="36">
        <f>SUMIFS(СВЦЭМ!$C$39:$C$782,СВЦЭМ!$A$39:$A$782,$A84,СВЦЭМ!$B$39:$B$782,N$83)+'СЕТ СН'!$H$12+СВЦЭМ!$D$10+'СЕТ СН'!$H$6-'СЕТ СН'!$H$22</f>
        <v>1460.9598248399998</v>
      </c>
      <c r="O84" s="36">
        <f>SUMIFS(СВЦЭМ!$C$39:$C$782,СВЦЭМ!$A$39:$A$782,$A84,СВЦЭМ!$B$39:$B$782,O$83)+'СЕТ СН'!$H$12+СВЦЭМ!$D$10+'СЕТ СН'!$H$6-'СЕТ СН'!$H$22</f>
        <v>1444.3190797099999</v>
      </c>
      <c r="P84" s="36">
        <f>SUMIFS(СВЦЭМ!$C$39:$C$782,СВЦЭМ!$A$39:$A$782,$A84,СВЦЭМ!$B$39:$B$782,P$83)+'СЕТ СН'!$H$12+СВЦЭМ!$D$10+'СЕТ СН'!$H$6-'СЕТ СН'!$H$22</f>
        <v>1453.0888894</v>
      </c>
      <c r="Q84" s="36">
        <f>SUMIFS(СВЦЭМ!$C$39:$C$782,СВЦЭМ!$A$39:$A$782,$A84,СВЦЭМ!$B$39:$B$782,Q$83)+'СЕТ СН'!$H$12+СВЦЭМ!$D$10+'СЕТ СН'!$H$6-'СЕТ СН'!$H$22</f>
        <v>1456.1740863499999</v>
      </c>
      <c r="R84" s="36">
        <f>SUMIFS(СВЦЭМ!$C$39:$C$782,СВЦЭМ!$A$39:$A$782,$A84,СВЦЭМ!$B$39:$B$782,R$83)+'СЕТ СН'!$H$12+СВЦЭМ!$D$10+'СЕТ СН'!$H$6-'СЕТ СН'!$H$22</f>
        <v>1431.4438870999998</v>
      </c>
      <c r="S84" s="36">
        <f>SUMIFS(СВЦЭМ!$C$39:$C$782,СВЦЭМ!$A$39:$A$782,$A84,СВЦЭМ!$B$39:$B$782,S$83)+'СЕТ СН'!$H$12+СВЦЭМ!$D$10+'СЕТ СН'!$H$6-'СЕТ СН'!$H$22</f>
        <v>1377.5079418099999</v>
      </c>
      <c r="T84" s="36">
        <f>SUMIFS(СВЦЭМ!$C$39:$C$782,СВЦЭМ!$A$39:$A$782,$A84,СВЦЭМ!$B$39:$B$782,T$83)+'СЕТ СН'!$H$12+СВЦЭМ!$D$10+'СЕТ СН'!$H$6-'СЕТ СН'!$H$22</f>
        <v>1377.1577517999999</v>
      </c>
      <c r="U84" s="36">
        <f>SUMIFS(СВЦЭМ!$C$39:$C$782,СВЦЭМ!$A$39:$A$782,$A84,СВЦЭМ!$B$39:$B$782,U$83)+'СЕТ СН'!$H$12+СВЦЭМ!$D$10+'СЕТ СН'!$H$6-'СЕТ СН'!$H$22</f>
        <v>1394.4200778499999</v>
      </c>
      <c r="V84" s="36">
        <f>SUMIFS(СВЦЭМ!$C$39:$C$782,СВЦЭМ!$A$39:$A$782,$A84,СВЦЭМ!$B$39:$B$782,V$83)+'СЕТ СН'!$H$12+СВЦЭМ!$D$10+'СЕТ СН'!$H$6-'СЕТ СН'!$H$22</f>
        <v>1422.8615294899998</v>
      </c>
      <c r="W84" s="36">
        <f>SUMIFS(СВЦЭМ!$C$39:$C$782,СВЦЭМ!$A$39:$A$782,$A84,СВЦЭМ!$B$39:$B$782,W$83)+'СЕТ СН'!$H$12+СВЦЭМ!$D$10+'СЕТ СН'!$H$6-'СЕТ СН'!$H$22</f>
        <v>1416.5207455699999</v>
      </c>
      <c r="X84" s="36">
        <f>SUMIFS(СВЦЭМ!$C$39:$C$782,СВЦЭМ!$A$39:$A$782,$A84,СВЦЭМ!$B$39:$B$782,X$83)+'СЕТ СН'!$H$12+СВЦЭМ!$D$10+'СЕТ СН'!$H$6-'СЕТ СН'!$H$22</f>
        <v>1482.7053877899998</v>
      </c>
      <c r="Y84" s="36">
        <f>SUMIFS(СВЦЭМ!$C$39:$C$782,СВЦЭМ!$A$39:$A$782,$A84,СВЦЭМ!$B$39:$B$782,Y$83)+'СЕТ СН'!$H$12+СВЦЭМ!$D$10+'СЕТ СН'!$H$6-'СЕТ СН'!$H$22</f>
        <v>1520.2925451299998</v>
      </c>
    </row>
    <row r="85" spans="1:25" ht="15.75" x14ac:dyDescent="0.2">
      <c r="A85" s="35">
        <f>A84+1</f>
        <v>44867</v>
      </c>
      <c r="B85" s="36">
        <f>SUMIFS(СВЦЭМ!$C$39:$C$782,СВЦЭМ!$A$39:$A$782,$A85,СВЦЭМ!$B$39:$B$782,B$83)+'СЕТ СН'!$H$12+СВЦЭМ!$D$10+'СЕТ СН'!$H$6-'СЕТ СН'!$H$22</f>
        <v>1476.4058164799999</v>
      </c>
      <c r="C85" s="36">
        <f>SUMIFS(СВЦЭМ!$C$39:$C$782,СВЦЭМ!$A$39:$A$782,$A85,СВЦЭМ!$B$39:$B$782,C$83)+'СЕТ СН'!$H$12+СВЦЭМ!$D$10+'СЕТ СН'!$H$6-'СЕТ СН'!$H$22</f>
        <v>1510.68984168</v>
      </c>
      <c r="D85" s="36">
        <f>SUMIFS(СВЦЭМ!$C$39:$C$782,СВЦЭМ!$A$39:$A$782,$A85,СВЦЭМ!$B$39:$B$782,D$83)+'СЕТ СН'!$H$12+СВЦЭМ!$D$10+'СЕТ СН'!$H$6-'СЕТ СН'!$H$22</f>
        <v>1552.0834570099998</v>
      </c>
      <c r="E85" s="36">
        <f>SUMIFS(СВЦЭМ!$C$39:$C$782,СВЦЭМ!$A$39:$A$782,$A85,СВЦЭМ!$B$39:$B$782,E$83)+'СЕТ СН'!$H$12+СВЦЭМ!$D$10+'СЕТ СН'!$H$6-'СЕТ СН'!$H$22</f>
        <v>1536.3863524599999</v>
      </c>
      <c r="F85" s="36">
        <f>SUMIFS(СВЦЭМ!$C$39:$C$782,СВЦЭМ!$A$39:$A$782,$A85,СВЦЭМ!$B$39:$B$782,F$83)+'СЕТ СН'!$H$12+СВЦЭМ!$D$10+'СЕТ СН'!$H$6-'СЕТ СН'!$H$22</f>
        <v>1537.6561330799998</v>
      </c>
      <c r="G85" s="36">
        <f>SUMIFS(СВЦЭМ!$C$39:$C$782,СВЦЭМ!$A$39:$A$782,$A85,СВЦЭМ!$B$39:$B$782,G$83)+'СЕТ СН'!$H$12+СВЦЭМ!$D$10+'СЕТ СН'!$H$6-'СЕТ СН'!$H$22</f>
        <v>1550.9149950999999</v>
      </c>
      <c r="H85" s="36">
        <f>SUMIFS(СВЦЭМ!$C$39:$C$782,СВЦЭМ!$A$39:$A$782,$A85,СВЦЭМ!$B$39:$B$782,H$83)+'СЕТ СН'!$H$12+СВЦЭМ!$D$10+'СЕТ СН'!$H$6-'СЕТ СН'!$H$22</f>
        <v>1490.6045968199999</v>
      </c>
      <c r="I85" s="36">
        <f>SUMIFS(СВЦЭМ!$C$39:$C$782,СВЦЭМ!$A$39:$A$782,$A85,СВЦЭМ!$B$39:$B$782,I$83)+'СЕТ СН'!$H$12+СВЦЭМ!$D$10+'СЕТ СН'!$H$6-'СЕТ СН'!$H$22</f>
        <v>1489.3372683299999</v>
      </c>
      <c r="J85" s="36">
        <f>SUMIFS(СВЦЭМ!$C$39:$C$782,СВЦЭМ!$A$39:$A$782,$A85,СВЦЭМ!$B$39:$B$782,J$83)+'СЕТ СН'!$H$12+СВЦЭМ!$D$10+'СЕТ СН'!$H$6-'СЕТ СН'!$H$22</f>
        <v>1442.8293832599998</v>
      </c>
      <c r="K85" s="36">
        <f>SUMIFS(СВЦЭМ!$C$39:$C$782,СВЦЭМ!$A$39:$A$782,$A85,СВЦЭМ!$B$39:$B$782,K$83)+'СЕТ СН'!$H$12+СВЦЭМ!$D$10+'СЕТ СН'!$H$6-'СЕТ СН'!$H$22</f>
        <v>1427.3635061299999</v>
      </c>
      <c r="L85" s="36">
        <f>SUMIFS(СВЦЭМ!$C$39:$C$782,СВЦЭМ!$A$39:$A$782,$A85,СВЦЭМ!$B$39:$B$782,L$83)+'СЕТ СН'!$H$12+СВЦЭМ!$D$10+'СЕТ СН'!$H$6-'СЕТ СН'!$H$22</f>
        <v>1410.7226271399998</v>
      </c>
      <c r="M85" s="36">
        <f>SUMIFS(СВЦЭМ!$C$39:$C$782,СВЦЭМ!$A$39:$A$782,$A85,СВЦЭМ!$B$39:$B$782,M$83)+'СЕТ СН'!$H$12+СВЦЭМ!$D$10+'СЕТ СН'!$H$6-'СЕТ СН'!$H$22</f>
        <v>1422.6773479299998</v>
      </c>
      <c r="N85" s="36">
        <f>SUMIFS(СВЦЭМ!$C$39:$C$782,СВЦЭМ!$A$39:$A$782,$A85,СВЦЭМ!$B$39:$B$782,N$83)+'СЕТ СН'!$H$12+СВЦЭМ!$D$10+'СЕТ СН'!$H$6-'СЕТ СН'!$H$22</f>
        <v>1465.00844059</v>
      </c>
      <c r="O85" s="36">
        <f>SUMIFS(СВЦЭМ!$C$39:$C$782,СВЦЭМ!$A$39:$A$782,$A85,СВЦЭМ!$B$39:$B$782,O$83)+'СЕТ СН'!$H$12+СВЦЭМ!$D$10+'СЕТ СН'!$H$6-'СЕТ СН'!$H$22</f>
        <v>1445.3139408499999</v>
      </c>
      <c r="P85" s="36">
        <f>SUMIFS(СВЦЭМ!$C$39:$C$782,СВЦЭМ!$A$39:$A$782,$A85,СВЦЭМ!$B$39:$B$782,P$83)+'СЕТ СН'!$H$12+СВЦЭМ!$D$10+'СЕТ СН'!$H$6-'СЕТ СН'!$H$22</f>
        <v>1455.8964358599999</v>
      </c>
      <c r="Q85" s="36">
        <f>SUMIFS(СВЦЭМ!$C$39:$C$782,СВЦЭМ!$A$39:$A$782,$A85,СВЦЭМ!$B$39:$B$782,Q$83)+'СЕТ СН'!$H$12+СВЦЭМ!$D$10+'СЕТ СН'!$H$6-'СЕТ СН'!$H$22</f>
        <v>1455.9348587899999</v>
      </c>
      <c r="R85" s="36">
        <f>SUMIFS(СВЦЭМ!$C$39:$C$782,СВЦЭМ!$A$39:$A$782,$A85,СВЦЭМ!$B$39:$B$782,R$83)+'СЕТ СН'!$H$12+СВЦЭМ!$D$10+'СЕТ СН'!$H$6-'СЕТ СН'!$H$22</f>
        <v>1446.6508061299999</v>
      </c>
      <c r="S85" s="36">
        <f>SUMIFS(СВЦЭМ!$C$39:$C$782,СВЦЭМ!$A$39:$A$782,$A85,СВЦЭМ!$B$39:$B$782,S$83)+'СЕТ СН'!$H$12+СВЦЭМ!$D$10+'СЕТ СН'!$H$6-'СЕТ СН'!$H$22</f>
        <v>1430.0494103299998</v>
      </c>
      <c r="T85" s="36">
        <f>SUMIFS(СВЦЭМ!$C$39:$C$782,СВЦЭМ!$A$39:$A$782,$A85,СВЦЭМ!$B$39:$B$782,T$83)+'СЕТ СН'!$H$12+СВЦЭМ!$D$10+'СЕТ СН'!$H$6-'СЕТ СН'!$H$22</f>
        <v>1400.2272329199998</v>
      </c>
      <c r="U85" s="36">
        <f>SUMIFS(СВЦЭМ!$C$39:$C$782,СВЦЭМ!$A$39:$A$782,$A85,СВЦЭМ!$B$39:$B$782,U$83)+'СЕТ СН'!$H$12+СВЦЭМ!$D$10+'СЕТ СН'!$H$6-'СЕТ СН'!$H$22</f>
        <v>1394.2225825899998</v>
      </c>
      <c r="V85" s="36">
        <f>SUMIFS(СВЦЭМ!$C$39:$C$782,СВЦЭМ!$A$39:$A$782,$A85,СВЦЭМ!$B$39:$B$782,V$83)+'СЕТ СН'!$H$12+СВЦЭМ!$D$10+'СЕТ СН'!$H$6-'СЕТ СН'!$H$22</f>
        <v>1431.4172363799998</v>
      </c>
      <c r="W85" s="36">
        <f>SUMIFS(СВЦЭМ!$C$39:$C$782,СВЦЭМ!$A$39:$A$782,$A85,СВЦЭМ!$B$39:$B$782,W$83)+'СЕТ СН'!$H$12+СВЦЭМ!$D$10+'СЕТ СН'!$H$6-'СЕТ СН'!$H$22</f>
        <v>1443.8045155199998</v>
      </c>
      <c r="X85" s="36">
        <f>SUMIFS(СВЦЭМ!$C$39:$C$782,СВЦЭМ!$A$39:$A$782,$A85,СВЦЭМ!$B$39:$B$782,X$83)+'СЕТ СН'!$H$12+СВЦЭМ!$D$10+'СЕТ СН'!$H$6-'СЕТ СН'!$H$22</f>
        <v>1470.7772420499998</v>
      </c>
      <c r="Y85" s="36">
        <f>SUMIFS(СВЦЭМ!$C$39:$C$782,СВЦЭМ!$A$39:$A$782,$A85,СВЦЭМ!$B$39:$B$782,Y$83)+'СЕТ СН'!$H$12+СВЦЭМ!$D$10+'СЕТ СН'!$H$6-'СЕТ СН'!$H$22</f>
        <v>1499.4018956599998</v>
      </c>
    </row>
    <row r="86" spans="1:25" ht="15.75" x14ac:dyDescent="0.2">
      <c r="A86" s="35">
        <f t="shared" ref="A86:A113" si="2">A85+1</f>
        <v>44868</v>
      </c>
      <c r="B86" s="36">
        <f>SUMIFS(СВЦЭМ!$C$39:$C$782,СВЦЭМ!$A$39:$A$782,$A86,СВЦЭМ!$B$39:$B$782,B$83)+'СЕТ СН'!$H$12+СВЦЭМ!$D$10+'СЕТ СН'!$H$6-'СЕТ СН'!$H$22</f>
        <v>1499.5984998099998</v>
      </c>
      <c r="C86" s="36">
        <f>SUMIFS(СВЦЭМ!$C$39:$C$782,СВЦЭМ!$A$39:$A$782,$A86,СВЦЭМ!$B$39:$B$782,C$83)+'СЕТ СН'!$H$12+СВЦЭМ!$D$10+'СЕТ СН'!$H$6-'СЕТ СН'!$H$22</f>
        <v>1528.8096533099999</v>
      </c>
      <c r="D86" s="36">
        <f>SUMIFS(СВЦЭМ!$C$39:$C$782,СВЦЭМ!$A$39:$A$782,$A86,СВЦЭМ!$B$39:$B$782,D$83)+'СЕТ СН'!$H$12+СВЦЭМ!$D$10+'СЕТ СН'!$H$6-'СЕТ СН'!$H$22</f>
        <v>1552.4978871399999</v>
      </c>
      <c r="E86" s="36">
        <f>SUMIFS(СВЦЭМ!$C$39:$C$782,СВЦЭМ!$A$39:$A$782,$A86,СВЦЭМ!$B$39:$B$782,E$83)+'СЕТ СН'!$H$12+СВЦЭМ!$D$10+'СЕТ СН'!$H$6-'СЕТ СН'!$H$22</f>
        <v>1517.7027176399999</v>
      </c>
      <c r="F86" s="36">
        <f>SUMIFS(СВЦЭМ!$C$39:$C$782,СВЦЭМ!$A$39:$A$782,$A86,СВЦЭМ!$B$39:$B$782,F$83)+'СЕТ СН'!$H$12+СВЦЭМ!$D$10+'СЕТ СН'!$H$6-'СЕТ СН'!$H$22</f>
        <v>1495.3953113399998</v>
      </c>
      <c r="G86" s="36">
        <f>SUMIFS(СВЦЭМ!$C$39:$C$782,СВЦЭМ!$A$39:$A$782,$A86,СВЦЭМ!$B$39:$B$782,G$83)+'СЕТ СН'!$H$12+СВЦЭМ!$D$10+'СЕТ СН'!$H$6-'СЕТ СН'!$H$22</f>
        <v>1453.9005856599999</v>
      </c>
      <c r="H86" s="36">
        <f>SUMIFS(СВЦЭМ!$C$39:$C$782,СВЦЭМ!$A$39:$A$782,$A86,СВЦЭМ!$B$39:$B$782,H$83)+'СЕТ СН'!$H$12+СВЦЭМ!$D$10+'СЕТ СН'!$H$6-'СЕТ СН'!$H$22</f>
        <v>1410.83822543</v>
      </c>
      <c r="I86" s="36">
        <f>SUMIFS(СВЦЭМ!$C$39:$C$782,СВЦЭМ!$A$39:$A$782,$A86,СВЦЭМ!$B$39:$B$782,I$83)+'СЕТ СН'!$H$12+СВЦЭМ!$D$10+'СЕТ СН'!$H$6-'СЕТ СН'!$H$22</f>
        <v>1384.4558749599998</v>
      </c>
      <c r="J86" s="36">
        <f>SUMIFS(СВЦЭМ!$C$39:$C$782,СВЦЭМ!$A$39:$A$782,$A86,СВЦЭМ!$B$39:$B$782,J$83)+'СЕТ СН'!$H$12+СВЦЭМ!$D$10+'СЕТ СН'!$H$6-'СЕТ СН'!$H$22</f>
        <v>1349.83953791</v>
      </c>
      <c r="K86" s="36">
        <f>SUMIFS(СВЦЭМ!$C$39:$C$782,СВЦЭМ!$A$39:$A$782,$A86,СВЦЭМ!$B$39:$B$782,K$83)+'СЕТ СН'!$H$12+СВЦЭМ!$D$10+'СЕТ СН'!$H$6-'СЕТ СН'!$H$22</f>
        <v>1372.4818337999998</v>
      </c>
      <c r="L86" s="36">
        <f>SUMIFS(СВЦЭМ!$C$39:$C$782,СВЦЭМ!$A$39:$A$782,$A86,СВЦЭМ!$B$39:$B$782,L$83)+'СЕТ СН'!$H$12+СВЦЭМ!$D$10+'СЕТ СН'!$H$6-'СЕТ СН'!$H$22</f>
        <v>1400.4065682999999</v>
      </c>
      <c r="M86" s="36">
        <f>SUMIFS(СВЦЭМ!$C$39:$C$782,СВЦЭМ!$A$39:$A$782,$A86,СВЦЭМ!$B$39:$B$782,M$83)+'СЕТ СН'!$H$12+СВЦЭМ!$D$10+'СЕТ СН'!$H$6-'СЕТ СН'!$H$22</f>
        <v>1434.01677488</v>
      </c>
      <c r="N86" s="36">
        <f>SUMIFS(СВЦЭМ!$C$39:$C$782,СВЦЭМ!$A$39:$A$782,$A86,СВЦЭМ!$B$39:$B$782,N$83)+'СЕТ СН'!$H$12+СВЦЭМ!$D$10+'СЕТ СН'!$H$6-'СЕТ СН'!$H$22</f>
        <v>1434.8091876399999</v>
      </c>
      <c r="O86" s="36">
        <f>SUMIFS(СВЦЭМ!$C$39:$C$782,СВЦЭМ!$A$39:$A$782,$A86,СВЦЭМ!$B$39:$B$782,O$83)+'СЕТ СН'!$H$12+СВЦЭМ!$D$10+'СЕТ СН'!$H$6-'СЕТ СН'!$H$22</f>
        <v>1437.2555229799998</v>
      </c>
      <c r="P86" s="36">
        <f>SUMIFS(СВЦЭМ!$C$39:$C$782,СВЦЭМ!$A$39:$A$782,$A86,СВЦЭМ!$B$39:$B$782,P$83)+'СЕТ СН'!$H$12+СВЦЭМ!$D$10+'СЕТ СН'!$H$6-'СЕТ СН'!$H$22</f>
        <v>1439.4205309899999</v>
      </c>
      <c r="Q86" s="36">
        <f>SUMIFS(СВЦЭМ!$C$39:$C$782,СВЦЭМ!$A$39:$A$782,$A86,СВЦЭМ!$B$39:$B$782,Q$83)+'СЕТ СН'!$H$12+СВЦЭМ!$D$10+'СЕТ СН'!$H$6-'СЕТ СН'!$H$22</f>
        <v>1439.3403998399999</v>
      </c>
      <c r="R86" s="36">
        <f>SUMIFS(СВЦЭМ!$C$39:$C$782,СВЦЭМ!$A$39:$A$782,$A86,СВЦЭМ!$B$39:$B$782,R$83)+'СЕТ СН'!$H$12+СВЦЭМ!$D$10+'СЕТ СН'!$H$6-'СЕТ СН'!$H$22</f>
        <v>1402.2664887699998</v>
      </c>
      <c r="S86" s="36">
        <f>SUMIFS(СВЦЭМ!$C$39:$C$782,СВЦЭМ!$A$39:$A$782,$A86,СВЦЭМ!$B$39:$B$782,S$83)+'СЕТ СН'!$H$12+СВЦЭМ!$D$10+'СЕТ СН'!$H$6-'СЕТ СН'!$H$22</f>
        <v>1364.7700415999998</v>
      </c>
      <c r="T86" s="36">
        <f>SUMIFS(СВЦЭМ!$C$39:$C$782,СВЦЭМ!$A$39:$A$782,$A86,СВЦЭМ!$B$39:$B$782,T$83)+'СЕТ СН'!$H$12+СВЦЭМ!$D$10+'СЕТ СН'!$H$6-'СЕТ СН'!$H$22</f>
        <v>1355.33814289</v>
      </c>
      <c r="U86" s="36">
        <f>SUMIFS(СВЦЭМ!$C$39:$C$782,СВЦЭМ!$A$39:$A$782,$A86,СВЦЭМ!$B$39:$B$782,U$83)+'СЕТ СН'!$H$12+СВЦЭМ!$D$10+'СЕТ СН'!$H$6-'СЕТ СН'!$H$22</f>
        <v>1363.7918722399997</v>
      </c>
      <c r="V86" s="36">
        <f>SUMIFS(СВЦЭМ!$C$39:$C$782,СВЦЭМ!$A$39:$A$782,$A86,СВЦЭМ!$B$39:$B$782,V$83)+'СЕТ СН'!$H$12+СВЦЭМ!$D$10+'СЕТ СН'!$H$6-'СЕТ СН'!$H$22</f>
        <v>1368.5223759599999</v>
      </c>
      <c r="W86" s="36">
        <f>SUMIFS(СВЦЭМ!$C$39:$C$782,СВЦЭМ!$A$39:$A$782,$A86,СВЦЭМ!$B$39:$B$782,W$83)+'СЕТ СН'!$H$12+СВЦЭМ!$D$10+'СЕТ СН'!$H$6-'СЕТ СН'!$H$22</f>
        <v>1359.9611895399999</v>
      </c>
      <c r="X86" s="36">
        <f>SUMIFS(СВЦЭМ!$C$39:$C$782,СВЦЭМ!$A$39:$A$782,$A86,СВЦЭМ!$B$39:$B$782,X$83)+'СЕТ СН'!$H$12+СВЦЭМ!$D$10+'СЕТ СН'!$H$6-'СЕТ СН'!$H$22</f>
        <v>1394.8661431999999</v>
      </c>
      <c r="Y86" s="36">
        <f>SUMIFS(СВЦЭМ!$C$39:$C$782,СВЦЭМ!$A$39:$A$782,$A86,СВЦЭМ!$B$39:$B$782,Y$83)+'СЕТ СН'!$H$12+СВЦЭМ!$D$10+'СЕТ СН'!$H$6-'СЕТ СН'!$H$22</f>
        <v>1441.7116362999998</v>
      </c>
    </row>
    <row r="87" spans="1:25" ht="15.75" x14ac:dyDescent="0.2">
      <c r="A87" s="35">
        <f t="shared" si="2"/>
        <v>44869</v>
      </c>
      <c r="B87" s="36">
        <f>SUMIFS(СВЦЭМ!$C$39:$C$782,СВЦЭМ!$A$39:$A$782,$A87,СВЦЭМ!$B$39:$B$782,B$83)+'СЕТ СН'!$H$12+СВЦЭМ!$D$10+'СЕТ СН'!$H$6-'СЕТ СН'!$H$22</f>
        <v>1378.2640653299998</v>
      </c>
      <c r="C87" s="36">
        <f>SUMIFS(СВЦЭМ!$C$39:$C$782,СВЦЭМ!$A$39:$A$782,$A87,СВЦЭМ!$B$39:$B$782,C$83)+'СЕТ СН'!$H$12+СВЦЭМ!$D$10+'СЕТ СН'!$H$6-'СЕТ СН'!$H$22</f>
        <v>1419.8136342399998</v>
      </c>
      <c r="D87" s="36">
        <f>SUMIFS(СВЦЭМ!$C$39:$C$782,СВЦЭМ!$A$39:$A$782,$A87,СВЦЭМ!$B$39:$B$782,D$83)+'СЕТ СН'!$H$12+СВЦЭМ!$D$10+'СЕТ СН'!$H$6-'СЕТ СН'!$H$22</f>
        <v>1483.6180019799999</v>
      </c>
      <c r="E87" s="36">
        <f>SUMIFS(СВЦЭМ!$C$39:$C$782,СВЦЭМ!$A$39:$A$782,$A87,СВЦЭМ!$B$39:$B$782,E$83)+'СЕТ СН'!$H$12+СВЦЭМ!$D$10+'СЕТ СН'!$H$6-'СЕТ СН'!$H$22</f>
        <v>1482.2559554099998</v>
      </c>
      <c r="F87" s="36">
        <f>SUMIFS(СВЦЭМ!$C$39:$C$782,СВЦЭМ!$A$39:$A$782,$A87,СВЦЭМ!$B$39:$B$782,F$83)+'СЕТ СН'!$H$12+СВЦЭМ!$D$10+'СЕТ СН'!$H$6-'СЕТ СН'!$H$22</f>
        <v>1487.5710700399998</v>
      </c>
      <c r="G87" s="36">
        <f>SUMIFS(СВЦЭМ!$C$39:$C$782,СВЦЭМ!$A$39:$A$782,$A87,СВЦЭМ!$B$39:$B$782,G$83)+'СЕТ СН'!$H$12+СВЦЭМ!$D$10+'СЕТ СН'!$H$6-'СЕТ СН'!$H$22</f>
        <v>1506.8270898399999</v>
      </c>
      <c r="H87" s="36">
        <f>SUMIFS(СВЦЭМ!$C$39:$C$782,СВЦЭМ!$A$39:$A$782,$A87,СВЦЭМ!$B$39:$B$782,H$83)+'СЕТ СН'!$H$12+СВЦЭМ!$D$10+'СЕТ СН'!$H$6-'СЕТ СН'!$H$22</f>
        <v>1486.3890770399998</v>
      </c>
      <c r="I87" s="36">
        <f>SUMIFS(СВЦЭМ!$C$39:$C$782,СВЦЭМ!$A$39:$A$782,$A87,СВЦЭМ!$B$39:$B$782,I$83)+'СЕТ СН'!$H$12+СВЦЭМ!$D$10+'СЕТ СН'!$H$6-'СЕТ СН'!$H$22</f>
        <v>1470.5384405399998</v>
      </c>
      <c r="J87" s="36">
        <f>SUMIFS(СВЦЭМ!$C$39:$C$782,СВЦЭМ!$A$39:$A$782,$A87,СВЦЭМ!$B$39:$B$782,J$83)+'СЕТ СН'!$H$12+СВЦЭМ!$D$10+'СЕТ СН'!$H$6-'СЕТ СН'!$H$22</f>
        <v>1406.4618923699998</v>
      </c>
      <c r="K87" s="36">
        <f>SUMIFS(СВЦЭМ!$C$39:$C$782,СВЦЭМ!$A$39:$A$782,$A87,СВЦЭМ!$B$39:$B$782,K$83)+'СЕТ СН'!$H$12+СВЦЭМ!$D$10+'СЕТ СН'!$H$6-'СЕТ СН'!$H$22</f>
        <v>1361.5966729499999</v>
      </c>
      <c r="L87" s="36">
        <f>SUMIFS(СВЦЭМ!$C$39:$C$782,СВЦЭМ!$A$39:$A$782,$A87,СВЦЭМ!$B$39:$B$782,L$83)+'СЕТ СН'!$H$12+СВЦЭМ!$D$10+'СЕТ СН'!$H$6-'СЕТ СН'!$H$22</f>
        <v>1354.1134008699999</v>
      </c>
      <c r="M87" s="36">
        <f>SUMIFS(СВЦЭМ!$C$39:$C$782,СВЦЭМ!$A$39:$A$782,$A87,СВЦЭМ!$B$39:$B$782,M$83)+'СЕТ СН'!$H$12+СВЦЭМ!$D$10+'СЕТ СН'!$H$6-'СЕТ СН'!$H$22</f>
        <v>1382.6150864699998</v>
      </c>
      <c r="N87" s="36">
        <f>SUMIFS(СВЦЭМ!$C$39:$C$782,СВЦЭМ!$A$39:$A$782,$A87,СВЦЭМ!$B$39:$B$782,N$83)+'СЕТ СН'!$H$12+СВЦЭМ!$D$10+'СЕТ СН'!$H$6-'СЕТ СН'!$H$22</f>
        <v>1409.2472456699998</v>
      </c>
      <c r="O87" s="36">
        <f>SUMIFS(СВЦЭМ!$C$39:$C$782,СВЦЭМ!$A$39:$A$782,$A87,СВЦЭМ!$B$39:$B$782,O$83)+'СЕТ СН'!$H$12+СВЦЭМ!$D$10+'СЕТ СН'!$H$6-'СЕТ СН'!$H$22</f>
        <v>1419.6701677299998</v>
      </c>
      <c r="P87" s="36">
        <f>SUMIFS(СВЦЭМ!$C$39:$C$782,СВЦЭМ!$A$39:$A$782,$A87,СВЦЭМ!$B$39:$B$782,P$83)+'СЕТ СН'!$H$12+СВЦЭМ!$D$10+'СЕТ СН'!$H$6-'СЕТ СН'!$H$22</f>
        <v>1426.0964452899998</v>
      </c>
      <c r="Q87" s="36">
        <f>SUMIFS(СВЦЭМ!$C$39:$C$782,СВЦЭМ!$A$39:$A$782,$A87,СВЦЭМ!$B$39:$B$782,Q$83)+'СЕТ СН'!$H$12+СВЦЭМ!$D$10+'СЕТ СН'!$H$6-'СЕТ СН'!$H$22</f>
        <v>1426.6552700499999</v>
      </c>
      <c r="R87" s="36">
        <f>SUMIFS(СВЦЭМ!$C$39:$C$782,СВЦЭМ!$A$39:$A$782,$A87,СВЦЭМ!$B$39:$B$782,R$83)+'СЕТ СН'!$H$12+СВЦЭМ!$D$10+'СЕТ СН'!$H$6-'СЕТ СН'!$H$22</f>
        <v>1396.0395790999999</v>
      </c>
      <c r="S87" s="36">
        <f>SUMIFS(СВЦЭМ!$C$39:$C$782,СВЦЭМ!$A$39:$A$782,$A87,СВЦЭМ!$B$39:$B$782,S$83)+'СЕТ СН'!$H$12+СВЦЭМ!$D$10+'СЕТ СН'!$H$6-'СЕТ СН'!$H$22</f>
        <v>1339.0259843899998</v>
      </c>
      <c r="T87" s="36">
        <f>SUMIFS(СВЦЭМ!$C$39:$C$782,СВЦЭМ!$A$39:$A$782,$A87,СВЦЭМ!$B$39:$B$782,T$83)+'СЕТ СН'!$H$12+СВЦЭМ!$D$10+'СЕТ СН'!$H$6-'СЕТ СН'!$H$22</f>
        <v>1326.0855443299999</v>
      </c>
      <c r="U87" s="36">
        <f>SUMIFS(СВЦЭМ!$C$39:$C$782,СВЦЭМ!$A$39:$A$782,$A87,СВЦЭМ!$B$39:$B$782,U$83)+'СЕТ СН'!$H$12+СВЦЭМ!$D$10+'СЕТ СН'!$H$6-'СЕТ СН'!$H$22</f>
        <v>1333.31022478</v>
      </c>
      <c r="V87" s="36">
        <f>SUMIFS(СВЦЭМ!$C$39:$C$782,СВЦЭМ!$A$39:$A$782,$A87,СВЦЭМ!$B$39:$B$782,V$83)+'СЕТ СН'!$H$12+СВЦЭМ!$D$10+'СЕТ СН'!$H$6-'СЕТ СН'!$H$22</f>
        <v>1357.0842493599998</v>
      </c>
      <c r="W87" s="36">
        <f>SUMIFS(СВЦЭМ!$C$39:$C$782,СВЦЭМ!$A$39:$A$782,$A87,СВЦЭМ!$B$39:$B$782,W$83)+'СЕТ СН'!$H$12+СВЦЭМ!$D$10+'СЕТ СН'!$H$6-'СЕТ СН'!$H$22</f>
        <v>1383.4323964399998</v>
      </c>
      <c r="X87" s="36">
        <f>SUMIFS(СВЦЭМ!$C$39:$C$782,СВЦЭМ!$A$39:$A$782,$A87,СВЦЭМ!$B$39:$B$782,X$83)+'СЕТ СН'!$H$12+СВЦЭМ!$D$10+'СЕТ СН'!$H$6-'СЕТ СН'!$H$22</f>
        <v>1438.9067560799999</v>
      </c>
      <c r="Y87" s="36">
        <f>SUMIFS(СВЦЭМ!$C$39:$C$782,СВЦЭМ!$A$39:$A$782,$A87,СВЦЭМ!$B$39:$B$782,Y$83)+'СЕТ СН'!$H$12+СВЦЭМ!$D$10+'СЕТ СН'!$H$6-'СЕТ СН'!$H$22</f>
        <v>1485.1472142199998</v>
      </c>
    </row>
    <row r="88" spans="1:25" ht="15.75" x14ac:dyDescent="0.2">
      <c r="A88" s="35">
        <f t="shared" si="2"/>
        <v>44870</v>
      </c>
      <c r="B88" s="36">
        <f>SUMIFS(СВЦЭМ!$C$39:$C$782,СВЦЭМ!$A$39:$A$782,$A88,СВЦЭМ!$B$39:$B$782,B$83)+'СЕТ СН'!$H$12+СВЦЭМ!$D$10+'СЕТ СН'!$H$6-'СЕТ СН'!$H$22</f>
        <v>1415.6862392599999</v>
      </c>
      <c r="C88" s="36">
        <f>SUMIFS(СВЦЭМ!$C$39:$C$782,СВЦЭМ!$A$39:$A$782,$A88,СВЦЭМ!$B$39:$B$782,C$83)+'СЕТ СН'!$H$12+СВЦЭМ!$D$10+'СЕТ СН'!$H$6-'СЕТ СН'!$H$22</f>
        <v>1431.9174608899998</v>
      </c>
      <c r="D88" s="36">
        <f>SUMIFS(СВЦЭМ!$C$39:$C$782,СВЦЭМ!$A$39:$A$782,$A88,СВЦЭМ!$B$39:$B$782,D$83)+'СЕТ СН'!$H$12+СВЦЭМ!$D$10+'СЕТ СН'!$H$6-'СЕТ СН'!$H$22</f>
        <v>1454.3507463399999</v>
      </c>
      <c r="E88" s="36">
        <f>SUMIFS(СВЦЭМ!$C$39:$C$782,СВЦЭМ!$A$39:$A$782,$A88,СВЦЭМ!$B$39:$B$782,E$83)+'СЕТ СН'!$H$12+СВЦЭМ!$D$10+'СЕТ СН'!$H$6-'СЕТ СН'!$H$22</f>
        <v>1440.7020078499997</v>
      </c>
      <c r="F88" s="36">
        <f>SUMIFS(СВЦЭМ!$C$39:$C$782,СВЦЭМ!$A$39:$A$782,$A88,СВЦЭМ!$B$39:$B$782,F$83)+'СЕТ СН'!$H$12+СВЦЭМ!$D$10+'СЕТ СН'!$H$6-'СЕТ СН'!$H$22</f>
        <v>1452.8662896699998</v>
      </c>
      <c r="G88" s="36">
        <f>SUMIFS(СВЦЭМ!$C$39:$C$782,СВЦЭМ!$A$39:$A$782,$A88,СВЦЭМ!$B$39:$B$782,G$83)+'СЕТ СН'!$H$12+СВЦЭМ!$D$10+'СЕТ СН'!$H$6-'СЕТ СН'!$H$22</f>
        <v>1463.0489497099998</v>
      </c>
      <c r="H88" s="36">
        <f>SUMIFS(СВЦЭМ!$C$39:$C$782,СВЦЭМ!$A$39:$A$782,$A88,СВЦЭМ!$B$39:$B$782,H$83)+'СЕТ СН'!$H$12+СВЦЭМ!$D$10+'СЕТ СН'!$H$6-'СЕТ СН'!$H$22</f>
        <v>1438.2201012899998</v>
      </c>
      <c r="I88" s="36">
        <f>SUMIFS(СВЦЭМ!$C$39:$C$782,СВЦЭМ!$A$39:$A$782,$A88,СВЦЭМ!$B$39:$B$782,I$83)+'СЕТ СН'!$H$12+СВЦЭМ!$D$10+'СЕТ СН'!$H$6-'СЕТ СН'!$H$22</f>
        <v>1434.2633919099999</v>
      </c>
      <c r="J88" s="36">
        <f>SUMIFS(СВЦЭМ!$C$39:$C$782,СВЦЭМ!$A$39:$A$782,$A88,СВЦЭМ!$B$39:$B$782,J$83)+'СЕТ СН'!$H$12+СВЦЭМ!$D$10+'СЕТ СН'!$H$6-'СЕТ СН'!$H$22</f>
        <v>1365.1635446599998</v>
      </c>
      <c r="K88" s="36">
        <f>SUMIFS(СВЦЭМ!$C$39:$C$782,СВЦЭМ!$A$39:$A$782,$A88,СВЦЭМ!$B$39:$B$782,K$83)+'СЕТ СН'!$H$12+СВЦЭМ!$D$10+'СЕТ СН'!$H$6-'СЕТ СН'!$H$22</f>
        <v>1358.7500319399999</v>
      </c>
      <c r="L88" s="36">
        <f>SUMIFS(СВЦЭМ!$C$39:$C$782,СВЦЭМ!$A$39:$A$782,$A88,СВЦЭМ!$B$39:$B$782,L$83)+'СЕТ СН'!$H$12+СВЦЭМ!$D$10+'СЕТ СН'!$H$6-'СЕТ СН'!$H$22</f>
        <v>1349.1732405799999</v>
      </c>
      <c r="M88" s="36">
        <f>SUMIFS(СВЦЭМ!$C$39:$C$782,СВЦЭМ!$A$39:$A$782,$A88,СВЦЭМ!$B$39:$B$782,M$83)+'СЕТ СН'!$H$12+СВЦЭМ!$D$10+'СЕТ СН'!$H$6-'СЕТ СН'!$H$22</f>
        <v>1361.0055768099999</v>
      </c>
      <c r="N88" s="36">
        <f>SUMIFS(СВЦЭМ!$C$39:$C$782,СВЦЭМ!$A$39:$A$782,$A88,СВЦЭМ!$B$39:$B$782,N$83)+'СЕТ СН'!$H$12+СВЦЭМ!$D$10+'СЕТ СН'!$H$6-'СЕТ СН'!$H$22</f>
        <v>1385.2689728399998</v>
      </c>
      <c r="O88" s="36">
        <f>SUMIFS(СВЦЭМ!$C$39:$C$782,СВЦЭМ!$A$39:$A$782,$A88,СВЦЭМ!$B$39:$B$782,O$83)+'СЕТ СН'!$H$12+СВЦЭМ!$D$10+'СЕТ СН'!$H$6-'СЕТ СН'!$H$22</f>
        <v>1386.2039511799999</v>
      </c>
      <c r="P88" s="36">
        <f>SUMIFS(СВЦЭМ!$C$39:$C$782,СВЦЭМ!$A$39:$A$782,$A88,СВЦЭМ!$B$39:$B$782,P$83)+'СЕТ СН'!$H$12+СВЦЭМ!$D$10+'СЕТ СН'!$H$6-'СЕТ СН'!$H$22</f>
        <v>1407.3561109799998</v>
      </c>
      <c r="Q88" s="36">
        <f>SUMIFS(СВЦЭМ!$C$39:$C$782,СВЦЭМ!$A$39:$A$782,$A88,СВЦЭМ!$B$39:$B$782,Q$83)+'СЕТ СН'!$H$12+СВЦЭМ!$D$10+'СЕТ СН'!$H$6-'СЕТ СН'!$H$22</f>
        <v>1421.8988323699998</v>
      </c>
      <c r="R88" s="36">
        <f>SUMIFS(СВЦЭМ!$C$39:$C$782,СВЦЭМ!$A$39:$A$782,$A88,СВЦЭМ!$B$39:$B$782,R$83)+'СЕТ СН'!$H$12+СВЦЭМ!$D$10+'СЕТ СН'!$H$6-'СЕТ СН'!$H$22</f>
        <v>1372.6574267399999</v>
      </c>
      <c r="S88" s="36">
        <f>SUMIFS(СВЦЭМ!$C$39:$C$782,СВЦЭМ!$A$39:$A$782,$A88,СВЦЭМ!$B$39:$B$782,S$83)+'СЕТ СН'!$H$12+СВЦЭМ!$D$10+'СЕТ СН'!$H$6-'СЕТ СН'!$H$22</f>
        <v>1300.8232573499997</v>
      </c>
      <c r="T88" s="36">
        <f>SUMIFS(СВЦЭМ!$C$39:$C$782,СВЦЭМ!$A$39:$A$782,$A88,СВЦЭМ!$B$39:$B$782,T$83)+'СЕТ СН'!$H$12+СВЦЭМ!$D$10+'СЕТ СН'!$H$6-'СЕТ СН'!$H$22</f>
        <v>1309.4760071999999</v>
      </c>
      <c r="U88" s="36">
        <f>SUMIFS(СВЦЭМ!$C$39:$C$782,СВЦЭМ!$A$39:$A$782,$A88,СВЦЭМ!$B$39:$B$782,U$83)+'СЕТ СН'!$H$12+СВЦЭМ!$D$10+'СЕТ СН'!$H$6-'СЕТ СН'!$H$22</f>
        <v>1325.70282058</v>
      </c>
      <c r="V88" s="36">
        <f>SUMIFS(СВЦЭМ!$C$39:$C$782,СВЦЭМ!$A$39:$A$782,$A88,СВЦЭМ!$B$39:$B$782,V$83)+'СЕТ СН'!$H$12+СВЦЭМ!$D$10+'СЕТ СН'!$H$6-'СЕТ СН'!$H$22</f>
        <v>1366.3801386499999</v>
      </c>
      <c r="W88" s="36">
        <f>SUMIFS(СВЦЭМ!$C$39:$C$782,СВЦЭМ!$A$39:$A$782,$A88,СВЦЭМ!$B$39:$B$782,W$83)+'СЕТ СН'!$H$12+СВЦЭМ!$D$10+'СЕТ СН'!$H$6-'СЕТ СН'!$H$22</f>
        <v>1378.6501616799999</v>
      </c>
      <c r="X88" s="36">
        <f>SUMIFS(СВЦЭМ!$C$39:$C$782,СВЦЭМ!$A$39:$A$782,$A88,СВЦЭМ!$B$39:$B$782,X$83)+'СЕТ СН'!$H$12+СВЦЭМ!$D$10+'СЕТ СН'!$H$6-'СЕТ СН'!$H$22</f>
        <v>1417.8876753899999</v>
      </c>
      <c r="Y88" s="36">
        <f>SUMIFS(СВЦЭМ!$C$39:$C$782,СВЦЭМ!$A$39:$A$782,$A88,СВЦЭМ!$B$39:$B$782,Y$83)+'СЕТ СН'!$H$12+СВЦЭМ!$D$10+'СЕТ СН'!$H$6-'СЕТ СН'!$H$22</f>
        <v>1446.5412475199998</v>
      </c>
    </row>
    <row r="89" spans="1:25" ht="15.75" x14ac:dyDescent="0.2">
      <c r="A89" s="35">
        <f t="shared" si="2"/>
        <v>44871</v>
      </c>
      <c r="B89" s="36">
        <f>SUMIFS(СВЦЭМ!$C$39:$C$782,СВЦЭМ!$A$39:$A$782,$A89,СВЦЭМ!$B$39:$B$782,B$83)+'СЕТ СН'!$H$12+СВЦЭМ!$D$10+'СЕТ СН'!$H$6-'СЕТ СН'!$H$22</f>
        <v>1320.3690440999999</v>
      </c>
      <c r="C89" s="36">
        <f>SUMIFS(СВЦЭМ!$C$39:$C$782,СВЦЭМ!$A$39:$A$782,$A89,СВЦЭМ!$B$39:$B$782,C$83)+'СЕТ СН'!$H$12+СВЦЭМ!$D$10+'СЕТ СН'!$H$6-'СЕТ СН'!$H$22</f>
        <v>1347.3613517199999</v>
      </c>
      <c r="D89" s="36">
        <f>SUMIFS(СВЦЭМ!$C$39:$C$782,СВЦЭМ!$A$39:$A$782,$A89,СВЦЭМ!$B$39:$B$782,D$83)+'СЕТ СН'!$H$12+СВЦЭМ!$D$10+'СЕТ СН'!$H$6-'СЕТ СН'!$H$22</f>
        <v>1373.5769653199998</v>
      </c>
      <c r="E89" s="36">
        <f>SUMIFS(СВЦЭМ!$C$39:$C$782,СВЦЭМ!$A$39:$A$782,$A89,СВЦЭМ!$B$39:$B$782,E$83)+'СЕТ СН'!$H$12+СВЦЭМ!$D$10+'СЕТ СН'!$H$6-'СЕТ СН'!$H$22</f>
        <v>1374.1468826999999</v>
      </c>
      <c r="F89" s="36">
        <f>SUMIFS(СВЦЭМ!$C$39:$C$782,СВЦЭМ!$A$39:$A$782,$A89,СВЦЭМ!$B$39:$B$782,F$83)+'СЕТ СН'!$H$12+СВЦЭМ!$D$10+'СЕТ СН'!$H$6-'СЕТ СН'!$H$22</f>
        <v>1373.6837822299999</v>
      </c>
      <c r="G89" s="36">
        <f>SUMIFS(СВЦЭМ!$C$39:$C$782,СВЦЭМ!$A$39:$A$782,$A89,СВЦЭМ!$B$39:$B$782,G$83)+'СЕТ СН'!$H$12+СВЦЭМ!$D$10+'СЕТ СН'!$H$6-'СЕТ СН'!$H$22</f>
        <v>1383.3863018699999</v>
      </c>
      <c r="H89" s="36">
        <f>SUMIFS(СВЦЭМ!$C$39:$C$782,СВЦЭМ!$A$39:$A$782,$A89,СВЦЭМ!$B$39:$B$782,H$83)+'СЕТ СН'!$H$12+СВЦЭМ!$D$10+'СЕТ СН'!$H$6-'СЕТ СН'!$H$22</f>
        <v>1378.28270056</v>
      </c>
      <c r="I89" s="36">
        <f>SUMIFS(СВЦЭМ!$C$39:$C$782,СВЦЭМ!$A$39:$A$782,$A89,СВЦЭМ!$B$39:$B$782,I$83)+'СЕТ СН'!$H$12+СВЦЭМ!$D$10+'СЕТ СН'!$H$6-'СЕТ СН'!$H$22</f>
        <v>1337.7692287699999</v>
      </c>
      <c r="J89" s="36">
        <f>SUMIFS(СВЦЭМ!$C$39:$C$782,СВЦЭМ!$A$39:$A$782,$A89,СВЦЭМ!$B$39:$B$782,J$83)+'СЕТ СН'!$H$12+СВЦЭМ!$D$10+'СЕТ СН'!$H$6-'СЕТ СН'!$H$22</f>
        <v>1298.73988276</v>
      </c>
      <c r="K89" s="36">
        <f>SUMIFS(СВЦЭМ!$C$39:$C$782,СВЦЭМ!$A$39:$A$782,$A89,СВЦЭМ!$B$39:$B$782,K$83)+'СЕТ СН'!$H$12+СВЦЭМ!$D$10+'СЕТ СН'!$H$6-'СЕТ СН'!$H$22</f>
        <v>1273.8161311399999</v>
      </c>
      <c r="L89" s="36">
        <f>SUMIFS(СВЦЭМ!$C$39:$C$782,СВЦЭМ!$A$39:$A$782,$A89,СВЦЭМ!$B$39:$B$782,L$83)+'СЕТ СН'!$H$12+СВЦЭМ!$D$10+'СЕТ СН'!$H$6-'СЕТ СН'!$H$22</f>
        <v>1270.2040435000001</v>
      </c>
      <c r="M89" s="36">
        <f>SUMIFS(СВЦЭМ!$C$39:$C$782,СВЦЭМ!$A$39:$A$782,$A89,СВЦЭМ!$B$39:$B$782,M$83)+'СЕТ СН'!$H$12+СВЦЭМ!$D$10+'СЕТ СН'!$H$6-'СЕТ СН'!$H$22</f>
        <v>1299.43797812</v>
      </c>
      <c r="N89" s="36">
        <f>SUMIFS(СВЦЭМ!$C$39:$C$782,СВЦЭМ!$A$39:$A$782,$A89,СВЦЭМ!$B$39:$B$782,N$83)+'СЕТ СН'!$H$12+СВЦЭМ!$D$10+'СЕТ СН'!$H$6-'СЕТ СН'!$H$22</f>
        <v>1329.4734010499999</v>
      </c>
      <c r="O89" s="36">
        <f>SUMIFS(СВЦЭМ!$C$39:$C$782,СВЦЭМ!$A$39:$A$782,$A89,СВЦЭМ!$B$39:$B$782,O$83)+'СЕТ СН'!$H$12+СВЦЭМ!$D$10+'СЕТ СН'!$H$6-'СЕТ СН'!$H$22</f>
        <v>1331.3495570799998</v>
      </c>
      <c r="P89" s="36">
        <f>SUMIFS(СВЦЭМ!$C$39:$C$782,СВЦЭМ!$A$39:$A$782,$A89,СВЦЭМ!$B$39:$B$782,P$83)+'СЕТ СН'!$H$12+СВЦЭМ!$D$10+'СЕТ СН'!$H$6-'СЕТ СН'!$H$22</f>
        <v>1339.2122104599998</v>
      </c>
      <c r="Q89" s="36">
        <f>SUMIFS(СВЦЭМ!$C$39:$C$782,СВЦЭМ!$A$39:$A$782,$A89,СВЦЭМ!$B$39:$B$782,Q$83)+'СЕТ СН'!$H$12+СВЦЭМ!$D$10+'СЕТ СН'!$H$6-'СЕТ СН'!$H$22</f>
        <v>1332.21919873</v>
      </c>
      <c r="R89" s="36">
        <f>SUMIFS(СВЦЭМ!$C$39:$C$782,СВЦЭМ!$A$39:$A$782,$A89,СВЦЭМ!$B$39:$B$782,R$83)+'СЕТ СН'!$H$12+СВЦЭМ!$D$10+'СЕТ СН'!$H$6-'СЕТ СН'!$H$22</f>
        <v>1294.98368609</v>
      </c>
      <c r="S89" s="36">
        <f>SUMIFS(СВЦЭМ!$C$39:$C$782,СВЦЭМ!$A$39:$A$782,$A89,СВЦЭМ!$B$39:$B$782,S$83)+'СЕТ СН'!$H$12+СВЦЭМ!$D$10+'СЕТ СН'!$H$6-'СЕТ СН'!$H$22</f>
        <v>1254.7790053400001</v>
      </c>
      <c r="T89" s="36">
        <f>SUMIFS(СВЦЭМ!$C$39:$C$782,СВЦЭМ!$A$39:$A$782,$A89,СВЦЭМ!$B$39:$B$782,T$83)+'СЕТ СН'!$H$12+СВЦЭМ!$D$10+'СЕТ СН'!$H$6-'СЕТ СН'!$H$22</f>
        <v>1262.42864887</v>
      </c>
      <c r="U89" s="36">
        <f>SUMIFS(СВЦЭМ!$C$39:$C$782,СВЦЭМ!$A$39:$A$782,$A89,СВЦЭМ!$B$39:$B$782,U$83)+'СЕТ СН'!$H$12+СВЦЭМ!$D$10+'СЕТ СН'!$H$6-'СЕТ СН'!$H$22</f>
        <v>1266.9613608700001</v>
      </c>
      <c r="V89" s="36">
        <f>SUMIFS(СВЦЭМ!$C$39:$C$782,СВЦЭМ!$A$39:$A$782,$A89,СВЦЭМ!$B$39:$B$782,V$83)+'СЕТ СН'!$H$12+СВЦЭМ!$D$10+'СЕТ СН'!$H$6-'СЕТ СН'!$H$22</f>
        <v>1299.4136860799999</v>
      </c>
      <c r="W89" s="36">
        <f>SUMIFS(СВЦЭМ!$C$39:$C$782,СВЦЭМ!$A$39:$A$782,$A89,СВЦЭМ!$B$39:$B$782,W$83)+'СЕТ СН'!$H$12+СВЦЭМ!$D$10+'СЕТ СН'!$H$6-'СЕТ СН'!$H$22</f>
        <v>1326.6962468299998</v>
      </c>
      <c r="X89" s="36">
        <f>SUMIFS(СВЦЭМ!$C$39:$C$782,СВЦЭМ!$A$39:$A$782,$A89,СВЦЭМ!$B$39:$B$782,X$83)+'СЕТ СН'!$H$12+СВЦЭМ!$D$10+'СЕТ СН'!$H$6-'СЕТ СН'!$H$22</f>
        <v>1361.8355721699998</v>
      </c>
      <c r="Y89" s="36">
        <f>SUMIFS(СВЦЭМ!$C$39:$C$782,СВЦЭМ!$A$39:$A$782,$A89,СВЦЭМ!$B$39:$B$782,Y$83)+'СЕТ СН'!$H$12+СВЦЭМ!$D$10+'СЕТ СН'!$H$6-'СЕТ СН'!$H$22</f>
        <v>1403.2833938599999</v>
      </c>
    </row>
    <row r="90" spans="1:25" ht="15.75" x14ac:dyDescent="0.2">
      <c r="A90" s="35">
        <f t="shared" si="2"/>
        <v>44872</v>
      </c>
      <c r="B90" s="36">
        <f>SUMIFS(СВЦЭМ!$C$39:$C$782,СВЦЭМ!$A$39:$A$782,$A90,СВЦЭМ!$B$39:$B$782,B$83)+'СЕТ СН'!$H$12+СВЦЭМ!$D$10+'СЕТ СН'!$H$6-'СЕТ СН'!$H$22</f>
        <v>1423.0176966999998</v>
      </c>
      <c r="C90" s="36">
        <f>SUMIFS(СВЦЭМ!$C$39:$C$782,СВЦЭМ!$A$39:$A$782,$A90,СВЦЭМ!$B$39:$B$782,C$83)+'СЕТ СН'!$H$12+СВЦЭМ!$D$10+'СЕТ СН'!$H$6-'СЕТ СН'!$H$22</f>
        <v>1466.7471676099999</v>
      </c>
      <c r="D90" s="36">
        <f>SUMIFS(СВЦЭМ!$C$39:$C$782,СВЦЭМ!$A$39:$A$782,$A90,СВЦЭМ!$B$39:$B$782,D$83)+'СЕТ СН'!$H$12+СВЦЭМ!$D$10+'СЕТ СН'!$H$6-'СЕТ СН'!$H$22</f>
        <v>1507.4676486499998</v>
      </c>
      <c r="E90" s="36">
        <f>SUMIFS(СВЦЭМ!$C$39:$C$782,СВЦЭМ!$A$39:$A$782,$A90,СВЦЭМ!$B$39:$B$782,E$83)+'СЕТ СН'!$H$12+СВЦЭМ!$D$10+'СЕТ СН'!$H$6-'СЕТ СН'!$H$22</f>
        <v>1498.3307632999999</v>
      </c>
      <c r="F90" s="36">
        <f>SUMIFS(СВЦЭМ!$C$39:$C$782,СВЦЭМ!$A$39:$A$782,$A90,СВЦЭМ!$B$39:$B$782,F$83)+'СЕТ СН'!$H$12+СВЦЭМ!$D$10+'СЕТ СН'!$H$6-'СЕТ СН'!$H$22</f>
        <v>1494.1910164399999</v>
      </c>
      <c r="G90" s="36">
        <f>SUMIFS(СВЦЭМ!$C$39:$C$782,СВЦЭМ!$A$39:$A$782,$A90,СВЦЭМ!$B$39:$B$782,G$83)+'СЕТ СН'!$H$12+СВЦЭМ!$D$10+'СЕТ СН'!$H$6-'СЕТ СН'!$H$22</f>
        <v>1499.94991562</v>
      </c>
      <c r="H90" s="36">
        <f>SUMIFS(СВЦЭМ!$C$39:$C$782,СВЦЭМ!$A$39:$A$782,$A90,СВЦЭМ!$B$39:$B$782,H$83)+'СЕТ СН'!$H$12+СВЦЭМ!$D$10+'СЕТ СН'!$H$6-'СЕТ СН'!$H$22</f>
        <v>1451.9476776499998</v>
      </c>
      <c r="I90" s="36">
        <f>SUMIFS(СВЦЭМ!$C$39:$C$782,СВЦЭМ!$A$39:$A$782,$A90,СВЦЭМ!$B$39:$B$782,I$83)+'СЕТ СН'!$H$12+СВЦЭМ!$D$10+'СЕТ СН'!$H$6-'СЕТ СН'!$H$22</f>
        <v>1404.7734150699998</v>
      </c>
      <c r="J90" s="36">
        <f>SUMIFS(СВЦЭМ!$C$39:$C$782,СВЦЭМ!$A$39:$A$782,$A90,СВЦЭМ!$B$39:$B$782,J$83)+'СЕТ СН'!$H$12+СВЦЭМ!$D$10+'СЕТ СН'!$H$6-'СЕТ СН'!$H$22</f>
        <v>1362.47715346</v>
      </c>
      <c r="K90" s="36">
        <f>SUMIFS(СВЦЭМ!$C$39:$C$782,СВЦЭМ!$A$39:$A$782,$A90,СВЦЭМ!$B$39:$B$782,K$83)+'СЕТ СН'!$H$12+СВЦЭМ!$D$10+'СЕТ СН'!$H$6-'СЕТ СН'!$H$22</f>
        <v>1351.9166313699998</v>
      </c>
      <c r="L90" s="36">
        <f>SUMIFS(СВЦЭМ!$C$39:$C$782,СВЦЭМ!$A$39:$A$782,$A90,СВЦЭМ!$B$39:$B$782,L$83)+'СЕТ СН'!$H$12+СВЦЭМ!$D$10+'СЕТ СН'!$H$6-'СЕТ СН'!$H$22</f>
        <v>1352.7967549999998</v>
      </c>
      <c r="M90" s="36">
        <f>SUMIFS(СВЦЭМ!$C$39:$C$782,СВЦЭМ!$A$39:$A$782,$A90,СВЦЭМ!$B$39:$B$782,M$83)+'СЕТ СН'!$H$12+СВЦЭМ!$D$10+'СЕТ СН'!$H$6-'СЕТ СН'!$H$22</f>
        <v>1365.3360911899999</v>
      </c>
      <c r="N90" s="36">
        <f>SUMIFS(СВЦЭМ!$C$39:$C$782,СВЦЭМ!$A$39:$A$782,$A90,СВЦЭМ!$B$39:$B$782,N$83)+'СЕТ СН'!$H$12+СВЦЭМ!$D$10+'СЕТ СН'!$H$6-'СЕТ СН'!$H$22</f>
        <v>1370.5654559199997</v>
      </c>
      <c r="O90" s="36">
        <f>SUMIFS(СВЦЭМ!$C$39:$C$782,СВЦЭМ!$A$39:$A$782,$A90,СВЦЭМ!$B$39:$B$782,O$83)+'СЕТ СН'!$H$12+СВЦЭМ!$D$10+'СЕТ СН'!$H$6-'СЕТ СН'!$H$22</f>
        <v>1361.0683492599999</v>
      </c>
      <c r="P90" s="36">
        <f>SUMIFS(СВЦЭМ!$C$39:$C$782,СВЦЭМ!$A$39:$A$782,$A90,СВЦЭМ!$B$39:$B$782,P$83)+'СЕТ СН'!$H$12+СВЦЭМ!$D$10+'СЕТ СН'!$H$6-'СЕТ СН'!$H$22</f>
        <v>1376.7649431199998</v>
      </c>
      <c r="Q90" s="36">
        <f>SUMIFS(СВЦЭМ!$C$39:$C$782,СВЦЭМ!$A$39:$A$782,$A90,СВЦЭМ!$B$39:$B$782,Q$83)+'СЕТ СН'!$H$12+СВЦЭМ!$D$10+'СЕТ СН'!$H$6-'СЕТ СН'!$H$22</f>
        <v>1409.0239166999997</v>
      </c>
      <c r="R90" s="36">
        <f>SUMIFS(СВЦЭМ!$C$39:$C$782,СВЦЭМ!$A$39:$A$782,$A90,СВЦЭМ!$B$39:$B$782,R$83)+'СЕТ СН'!$H$12+СВЦЭМ!$D$10+'СЕТ СН'!$H$6-'СЕТ СН'!$H$22</f>
        <v>1378.6322692299998</v>
      </c>
      <c r="S90" s="36">
        <f>SUMIFS(СВЦЭМ!$C$39:$C$782,СВЦЭМ!$A$39:$A$782,$A90,СВЦЭМ!$B$39:$B$782,S$83)+'СЕТ СН'!$H$12+СВЦЭМ!$D$10+'СЕТ СН'!$H$6-'СЕТ СН'!$H$22</f>
        <v>1355.2194010499998</v>
      </c>
      <c r="T90" s="36">
        <f>SUMIFS(СВЦЭМ!$C$39:$C$782,СВЦЭМ!$A$39:$A$782,$A90,СВЦЭМ!$B$39:$B$782,T$83)+'СЕТ СН'!$H$12+СВЦЭМ!$D$10+'СЕТ СН'!$H$6-'СЕТ СН'!$H$22</f>
        <v>1364.3710062799998</v>
      </c>
      <c r="U90" s="36">
        <f>SUMIFS(СВЦЭМ!$C$39:$C$782,СВЦЭМ!$A$39:$A$782,$A90,СВЦЭМ!$B$39:$B$782,U$83)+'СЕТ СН'!$H$12+СВЦЭМ!$D$10+'СЕТ СН'!$H$6-'СЕТ СН'!$H$22</f>
        <v>1361.7017420199998</v>
      </c>
      <c r="V90" s="36">
        <f>SUMIFS(СВЦЭМ!$C$39:$C$782,СВЦЭМ!$A$39:$A$782,$A90,СВЦЭМ!$B$39:$B$782,V$83)+'СЕТ СН'!$H$12+СВЦЭМ!$D$10+'СЕТ СН'!$H$6-'СЕТ СН'!$H$22</f>
        <v>1348.9064152799999</v>
      </c>
      <c r="W90" s="36">
        <f>SUMIFS(СВЦЭМ!$C$39:$C$782,СВЦЭМ!$A$39:$A$782,$A90,СВЦЭМ!$B$39:$B$782,W$83)+'СЕТ СН'!$H$12+СВЦЭМ!$D$10+'СЕТ СН'!$H$6-'СЕТ СН'!$H$22</f>
        <v>1358.45539687</v>
      </c>
      <c r="X90" s="36">
        <f>SUMIFS(СВЦЭМ!$C$39:$C$782,СВЦЭМ!$A$39:$A$782,$A90,СВЦЭМ!$B$39:$B$782,X$83)+'СЕТ СН'!$H$12+СВЦЭМ!$D$10+'СЕТ СН'!$H$6-'СЕТ СН'!$H$22</f>
        <v>1392.2498132499998</v>
      </c>
      <c r="Y90" s="36">
        <f>SUMIFS(СВЦЭМ!$C$39:$C$782,СВЦЭМ!$A$39:$A$782,$A90,СВЦЭМ!$B$39:$B$782,Y$83)+'СЕТ СН'!$H$12+СВЦЭМ!$D$10+'СЕТ СН'!$H$6-'СЕТ СН'!$H$22</f>
        <v>1395.2538436599998</v>
      </c>
    </row>
    <row r="91" spans="1:25" ht="15.75" x14ac:dyDescent="0.2">
      <c r="A91" s="35">
        <f t="shared" si="2"/>
        <v>44873</v>
      </c>
      <c r="B91" s="36">
        <f>SUMIFS(СВЦЭМ!$C$39:$C$782,СВЦЭМ!$A$39:$A$782,$A91,СВЦЭМ!$B$39:$B$782,B$83)+'СЕТ СН'!$H$12+СВЦЭМ!$D$10+'СЕТ СН'!$H$6-'СЕТ СН'!$H$22</f>
        <v>1411.8505339199999</v>
      </c>
      <c r="C91" s="36">
        <f>SUMIFS(СВЦЭМ!$C$39:$C$782,СВЦЭМ!$A$39:$A$782,$A91,СВЦЭМ!$B$39:$B$782,C$83)+'СЕТ СН'!$H$12+СВЦЭМ!$D$10+'СЕТ СН'!$H$6-'СЕТ СН'!$H$22</f>
        <v>1452.4540053499998</v>
      </c>
      <c r="D91" s="36">
        <f>SUMIFS(СВЦЭМ!$C$39:$C$782,СВЦЭМ!$A$39:$A$782,$A91,СВЦЭМ!$B$39:$B$782,D$83)+'СЕТ СН'!$H$12+СВЦЭМ!$D$10+'СЕТ СН'!$H$6-'СЕТ СН'!$H$22</f>
        <v>1498.4333010199998</v>
      </c>
      <c r="E91" s="36">
        <f>SUMIFS(СВЦЭМ!$C$39:$C$782,СВЦЭМ!$A$39:$A$782,$A91,СВЦЭМ!$B$39:$B$782,E$83)+'СЕТ СН'!$H$12+СВЦЭМ!$D$10+'СЕТ СН'!$H$6-'СЕТ СН'!$H$22</f>
        <v>1487.4456967799999</v>
      </c>
      <c r="F91" s="36">
        <f>SUMIFS(СВЦЭМ!$C$39:$C$782,СВЦЭМ!$A$39:$A$782,$A91,СВЦЭМ!$B$39:$B$782,F$83)+'СЕТ СН'!$H$12+СВЦЭМ!$D$10+'СЕТ СН'!$H$6-'СЕТ СН'!$H$22</f>
        <v>1478.9433548599998</v>
      </c>
      <c r="G91" s="36">
        <f>SUMIFS(СВЦЭМ!$C$39:$C$782,СВЦЭМ!$A$39:$A$782,$A91,СВЦЭМ!$B$39:$B$782,G$83)+'СЕТ СН'!$H$12+СВЦЭМ!$D$10+'СЕТ СН'!$H$6-'СЕТ СН'!$H$22</f>
        <v>1502.1948154699999</v>
      </c>
      <c r="H91" s="36">
        <f>SUMIFS(СВЦЭМ!$C$39:$C$782,СВЦЭМ!$A$39:$A$782,$A91,СВЦЭМ!$B$39:$B$782,H$83)+'СЕТ СН'!$H$12+СВЦЭМ!$D$10+'СЕТ СН'!$H$6-'СЕТ СН'!$H$22</f>
        <v>1453.4685086799998</v>
      </c>
      <c r="I91" s="36">
        <f>SUMIFS(СВЦЭМ!$C$39:$C$782,СВЦЭМ!$A$39:$A$782,$A91,СВЦЭМ!$B$39:$B$782,I$83)+'СЕТ СН'!$H$12+СВЦЭМ!$D$10+'СЕТ СН'!$H$6-'СЕТ СН'!$H$22</f>
        <v>1443.2869449399998</v>
      </c>
      <c r="J91" s="36">
        <f>SUMIFS(СВЦЭМ!$C$39:$C$782,СВЦЭМ!$A$39:$A$782,$A91,СВЦЭМ!$B$39:$B$782,J$83)+'СЕТ СН'!$H$12+СВЦЭМ!$D$10+'СЕТ СН'!$H$6-'СЕТ СН'!$H$22</f>
        <v>1404.2925462599999</v>
      </c>
      <c r="K91" s="36">
        <f>SUMIFS(СВЦЭМ!$C$39:$C$782,СВЦЭМ!$A$39:$A$782,$A91,СВЦЭМ!$B$39:$B$782,K$83)+'СЕТ СН'!$H$12+СВЦЭМ!$D$10+'СЕТ СН'!$H$6-'СЕТ СН'!$H$22</f>
        <v>1375.0631511099998</v>
      </c>
      <c r="L91" s="36">
        <f>SUMIFS(СВЦЭМ!$C$39:$C$782,СВЦЭМ!$A$39:$A$782,$A91,СВЦЭМ!$B$39:$B$782,L$83)+'СЕТ СН'!$H$12+СВЦЭМ!$D$10+'СЕТ СН'!$H$6-'СЕТ СН'!$H$22</f>
        <v>1365.0398369899999</v>
      </c>
      <c r="M91" s="36">
        <f>SUMIFS(СВЦЭМ!$C$39:$C$782,СВЦЭМ!$A$39:$A$782,$A91,СВЦЭМ!$B$39:$B$782,M$83)+'СЕТ СН'!$H$12+СВЦЭМ!$D$10+'СЕТ СН'!$H$6-'СЕТ СН'!$H$22</f>
        <v>1369.2764030299998</v>
      </c>
      <c r="N91" s="36">
        <f>SUMIFS(СВЦЭМ!$C$39:$C$782,СВЦЭМ!$A$39:$A$782,$A91,СВЦЭМ!$B$39:$B$782,N$83)+'СЕТ СН'!$H$12+СВЦЭМ!$D$10+'СЕТ СН'!$H$6-'СЕТ СН'!$H$22</f>
        <v>1374.3121725599999</v>
      </c>
      <c r="O91" s="36">
        <f>SUMIFS(СВЦЭМ!$C$39:$C$782,СВЦЭМ!$A$39:$A$782,$A91,СВЦЭМ!$B$39:$B$782,O$83)+'СЕТ СН'!$H$12+СВЦЭМ!$D$10+'СЕТ СН'!$H$6-'СЕТ СН'!$H$22</f>
        <v>1367.8857630699999</v>
      </c>
      <c r="P91" s="36">
        <f>SUMIFS(СВЦЭМ!$C$39:$C$782,СВЦЭМ!$A$39:$A$782,$A91,СВЦЭМ!$B$39:$B$782,P$83)+'СЕТ СН'!$H$12+СВЦЭМ!$D$10+'СЕТ СН'!$H$6-'СЕТ СН'!$H$22</f>
        <v>1378.5039667299998</v>
      </c>
      <c r="Q91" s="36">
        <f>SUMIFS(СВЦЭМ!$C$39:$C$782,СВЦЭМ!$A$39:$A$782,$A91,СВЦЭМ!$B$39:$B$782,Q$83)+'СЕТ СН'!$H$12+СВЦЭМ!$D$10+'СЕТ СН'!$H$6-'СЕТ СН'!$H$22</f>
        <v>1405.2294376099999</v>
      </c>
      <c r="R91" s="36">
        <f>SUMIFS(СВЦЭМ!$C$39:$C$782,СВЦЭМ!$A$39:$A$782,$A91,СВЦЭМ!$B$39:$B$782,R$83)+'СЕТ СН'!$H$12+СВЦЭМ!$D$10+'СЕТ СН'!$H$6-'СЕТ СН'!$H$22</f>
        <v>1398.0742733299999</v>
      </c>
      <c r="S91" s="36">
        <f>SUMIFS(СВЦЭМ!$C$39:$C$782,СВЦЭМ!$A$39:$A$782,$A91,СВЦЭМ!$B$39:$B$782,S$83)+'СЕТ СН'!$H$12+СВЦЭМ!$D$10+'СЕТ СН'!$H$6-'СЕТ СН'!$H$22</f>
        <v>1385.5002427499999</v>
      </c>
      <c r="T91" s="36">
        <f>SUMIFS(СВЦЭМ!$C$39:$C$782,СВЦЭМ!$A$39:$A$782,$A91,СВЦЭМ!$B$39:$B$782,T$83)+'СЕТ СН'!$H$12+СВЦЭМ!$D$10+'СЕТ СН'!$H$6-'СЕТ СН'!$H$22</f>
        <v>1374.86772445</v>
      </c>
      <c r="U91" s="36">
        <f>SUMIFS(СВЦЭМ!$C$39:$C$782,СВЦЭМ!$A$39:$A$782,$A91,СВЦЭМ!$B$39:$B$782,U$83)+'СЕТ СН'!$H$12+СВЦЭМ!$D$10+'СЕТ СН'!$H$6-'СЕТ СН'!$H$22</f>
        <v>1373.2945576799998</v>
      </c>
      <c r="V91" s="36">
        <f>SUMIFS(СВЦЭМ!$C$39:$C$782,СВЦЭМ!$A$39:$A$782,$A91,СВЦЭМ!$B$39:$B$782,V$83)+'СЕТ СН'!$H$12+СВЦЭМ!$D$10+'СЕТ СН'!$H$6-'СЕТ СН'!$H$22</f>
        <v>1382.4963985599998</v>
      </c>
      <c r="W91" s="36">
        <f>SUMIFS(СВЦЭМ!$C$39:$C$782,СВЦЭМ!$A$39:$A$782,$A91,СВЦЭМ!$B$39:$B$782,W$83)+'СЕТ СН'!$H$12+СВЦЭМ!$D$10+'СЕТ СН'!$H$6-'СЕТ СН'!$H$22</f>
        <v>1381.8897578899998</v>
      </c>
      <c r="X91" s="36">
        <f>SUMIFS(СВЦЭМ!$C$39:$C$782,СВЦЭМ!$A$39:$A$782,$A91,СВЦЭМ!$B$39:$B$782,X$83)+'СЕТ СН'!$H$12+СВЦЭМ!$D$10+'СЕТ СН'!$H$6-'СЕТ СН'!$H$22</f>
        <v>1384.4988999699999</v>
      </c>
      <c r="Y91" s="36">
        <f>SUMIFS(СВЦЭМ!$C$39:$C$782,СВЦЭМ!$A$39:$A$782,$A91,СВЦЭМ!$B$39:$B$782,Y$83)+'СЕТ СН'!$H$12+СВЦЭМ!$D$10+'СЕТ СН'!$H$6-'СЕТ СН'!$H$22</f>
        <v>1396.2485765999998</v>
      </c>
    </row>
    <row r="92" spans="1:25" ht="15.75" x14ac:dyDescent="0.2">
      <c r="A92" s="35">
        <f t="shared" si="2"/>
        <v>44874</v>
      </c>
      <c r="B92" s="36">
        <f>SUMIFS(СВЦЭМ!$C$39:$C$782,СВЦЭМ!$A$39:$A$782,$A92,СВЦЭМ!$B$39:$B$782,B$83)+'СЕТ СН'!$H$12+СВЦЭМ!$D$10+'СЕТ СН'!$H$6-'СЕТ СН'!$H$22</f>
        <v>1556.0459925199998</v>
      </c>
      <c r="C92" s="36">
        <f>SUMIFS(СВЦЭМ!$C$39:$C$782,СВЦЭМ!$A$39:$A$782,$A92,СВЦЭМ!$B$39:$B$782,C$83)+'СЕТ СН'!$H$12+СВЦЭМ!$D$10+'СЕТ СН'!$H$6-'СЕТ СН'!$H$22</f>
        <v>1557.57763039</v>
      </c>
      <c r="D92" s="36">
        <f>SUMIFS(СВЦЭМ!$C$39:$C$782,СВЦЭМ!$A$39:$A$782,$A92,СВЦЭМ!$B$39:$B$782,D$83)+'СЕТ СН'!$H$12+СВЦЭМ!$D$10+'СЕТ СН'!$H$6-'СЕТ СН'!$H$22</f>
        <v>1573.3328074399999</v>
      </c>
      <c r="E92" s="36">
        <f>SUMIFS(СВЦЭМ!$C$39:$C$782,СВЦЭМ!$A$39:$A$782,$A92,СВЦЭМ!$B$39:$B$782,E$83)+'СЕТ СН'!$H$12+СВЦЭМ!$D$10+'СЕТ СН'!$H$6-'СЕТ СН'!$H$22</f>
        <v>1560.3950945399999</v>
      </c>
      <c r="F92" s="36">
        <f>SUMIFS(СВЦЭМ!$C$39:$C$782,СВЦЭМ!$A$39:$A$782,$A92,СВЦЭМ!$B$39:$B$782,F$83)+'СЕТ СН'!$H$12+СВЦЭМ!$D$10+'СЕТ СН'!$H$6-'СЕТ СН'!$H$22</f>
        <v>1549.63986811</v>
      </c>
      <c r="G92" s="36">
        <f>SUMIFS(СВЦЭМ!$C$39:$C$782,СВЦЭМ!$A$39:$A$782,$A92,СВЦЭМ!$B$39:$B$782,G$83)+'СЕТ СН'!$H$12+СВЦЭМ!$D$10+'СЕТ СН'!$H$6-'СЕТ СН'!$H$22</f>
        <v>1552.95002656</v>
      </c>
      <c r="H92" s="36">
        <f>SUMIFS(СВЦЭМ!$C$39:$C$782,СВЦЭМ!$A$39:$A$782,$A92,СВЦЭМ!$B$39:$B$782,H$83)+'СЕТ СН'!$H$12+СВЦЭМ!$D$10+'СЕТ СН'!$H$6-'СЕТ СН'!$H$22</f>
        <v>1498.9810569699998</v>
      </c>
      <c r="I92" s="36">
        <f>SUMIFS(СВЦЭМ!$C$39:$C$782,СВЦЭМ!$A$39:$A$782,$A92,СВЦЭМ!$B$39:$B$782,I$83)+'СЕТ СН'!$H$12+СВЦЭМ!$D$10+'СЕТ СН'!$H$6-'СЕТ СН'!$H$22</f>
        <v>1455.4314730199999</v>
      </c>
      <c r="J92" s="36">
        <f>SUMIFS(СВЦЭМ!$C$39:$C$782,СВЦЭМ!$A$39:$A$782,$A92,СВЦЭМ!$B$39:$B$782,J$83)+'СЕТ СН'!$H$12+СВЦЭМ!$D$10+'СЕТ СН'!$H$6-'СЕТ СН'!$H$22</f>
        <v>1432.8344169999998</v>
      </c>
      <c r="K92" s="36">
        <f>SUMIFS(СВЦЭМ!$C$39:$C$782,СВЦЭМ!$A$39:$A$782,$A92,СВЦЭМ!$B$39:$B$782,K$83)+'СЕТ СН'!$H$12+СВЦЭМ!$D$10+'СЕТ СН'!$H$6-'СЕТ СН'!$H$22</f>
        <v>1444.6913527699999</v>
      </c>
      <c r="L92" s="36">
        <f>SUMIFS(СВЦЭМ!$C$39:$C$782,СВЦЭМ!$A$39:$A$782,$A92,СВЦЭМ!$B$39:$B$782,L$83)+'СЕТ СН'!$H$12+СВЦЭМ!$D$10+'СЕТ СН'!$H$6-'СЕТ СН'!$H$22</f>
        <v>1460.6832088399999</v>
      </c>
      <c r="M92" s="36">
        <f>SUMIFS(СВЦЭМ!$C$39:$C$782,СВЦЭМ!$A$39:$A$782,$A92,СВЦЭМ!$B$39:$B$782,M$83)+'СЕТ СН'!$H$12+СВЦЭМ!$D$10+'СЕТ СН'!$H$6-'СЕТ СН'!$H$22</f>
        <v>1479.3516334599999</v>
      </c>
      <c r="N92" s="36">
        <f>SUMIFS(СВЦЭМ!$C$39:$C$782,СВЦЭМ!$A$39:$A$782,$A92,СВЦЭМ!$B$39:$B$782,N$83)+'СЕТ СН'!$H$12+СВЦЭМ!$D$10+'СЕТ СН'!$H$6-'СЕТ СН'!$H$22</f>
        <v>1523.40780617</v>
      </c>
      <c r="O92" s="36">
        <f>SUMIFS(СВЦЭМ!$C$39:$C$782,СВЦЭМ!$A$39:$A$782,$A92,СВЦЭМ!$B$39:$B$782,O$83)+'СЕТ СН'!$H$12+СВЦЭМ!$D$10+'СЕТ СН'!$H$6-'СЕТ СН'!$H$22</f>
        <v>1515.3864021099998</v>
      </c>
      <c r="P92" s="36">
        <f>SUMIFS(СВЦЭМ!$C$39:$C$782,СВЦЭМ!$A$39:$A$782,$A92,СВЦЭМ!$B$39:$B$782,P$83)+'СЕТ СН'!$H$12+СВЦЭМ!$D$10+'СЕТ СН'!$H$6-'СЕТ СН'!$H$22</f>
        <v>1512.0039478799999</v>
      </c>
      <c r="Q92" s="36">
        <f>SUMIFS(СВЦЭМ!$C$39:$C$782,СВЦЭМ!$A$39:$A$782,$A92,СВЦЭМ!$B$39:$B$782,Q$83)+'СЕТ СН'!$H$12+СВЦЭМ!$D$10+'СЕТ СН'!$H$6-'СЕТ СН'!$H$22</f>
        <v>1481.1086261199998</v>
      </c>
      <c r="R92" s="36">
        <f>SUMIFS(СВЦЭМ!$C$39:$C$782,СВЦЭМ!$A$39:$A$782,$A92,СВЦЭМ!$B$39:$B$782,R$83)+'СЕТ СН'!$H$12+СВЦЭМ!$D$10+'СЕТ СН'!$H$6-'СЕТ СН'!$H$22</f>
        <v>1461.1500531199999</v>
      </c>
      <c r="S92" s="36">
        <f>SUMIFS(СВЦЭМ!$C$39:$C$782,СВЦЭМ!$A$39:$A$782,$A92,СВЦЭМ!$B$39:$B$782,S$83)+'СЕТ СН'!$H$12+СВЦЭМ!$D$10+'СЕТ СН'!$H$6-'СЕТ СН'!$H$22</f>
        <v>1427.5085856199998</v>
      </c>
      <c r="T92" s="36">
        <f>SUMIFS(СВЦЭМ!$C$39:$C$782,СВЦЭМ!$A$39:$A$782,$A92,СВЦЭМ!$B$39:$B$782,T$83)+'СЕТ СН'!$H$12+СВЦЭМ!$D$10+'СЕТ СН'!$H$6-'СЕТ СН'!$H$22</f>
        <v>1470.1461780599998</v>
      </c>
      <c r="U92" s="36">
        <f>SUMIFS(СВЦЭМ!$C$39:$C$782,СВЦЭМ!$A$39:$A$782,$A92,СВЦЭМ!$B$39:$B$782,U$83)+'СЕТ СН'!$H$12+СВЦЭМ!$D$10+'СЕТ СН'!$H$6-'СЕТ СН'!$H$22</f>
        <v>1468.7618388499998</v>
      </c>
      <c r="V92" s="36">
        <f>SUMIFS(СВЦЭМ!$C$39:$C$782,СВЦЭМ!$A$39:$A$782,$A92,СВЦЭМ!$B$39:$B$782,V$83)+'СЕТ СН'!$H$12+СВЦЭМ!$D$10+'СЕТ СН'!$H$6-'СЕТ СН'!$H$22</f>
        <v>1493.3534912399998</v>
      </c>
      <c r="W92" s="36">
        <f>SUMIFS(СВЦЭМ!$C$39:$C$782,СВЦЭМ!$A$39:$A$782,$A92,СВЦЭМ!$B$39:$B$782,W$83)+'СЕТ СН'!$H$12+СВЦЭМ!$D$10+'СЕТ СН'!$H$6-'СЕТ СН'!$H$22</f>
        <v>1386.2525556499997</v>
      </c>
      <c r="X92" s="36">
        <f>SUMIFS(СВЦЭМ!$C$39:$C$782,СВЦЭМ!$A$39:$A$782,$A92,СВЦЭМ!$B$39:$B$782,X$83)+'СЕТ СН'!$H$12+СВЦЭМ!$D$10+'СЕТ СН'!$H$6-'СЕТ СН'!$H$22</f>
        <v>1394.1953812099998</v>
      </c>
      <c r="Y92" s="36">
        <f>SUMIFS(СВЦЭМ!$C$39:$C$782,СВЦЭМ!$A$39:$A$782,$A92,СВЦЭМ!$B$39:$B$782,Y$83)+'СЕТ СН'!$H$12+СВЦЭМ!$D$10+'СЕТ СН'!$H$6-'СЕТ СН'!$H$22</f>
        <v>1365.2136104399999</v>
      </c>
    </row>
    <row r="93" spans="1:25" ht="15.75" x14ac:dyDescent="0.2">
      <c r="A93" s="35">
        <f t="shared" si="2"/>
        <v>44875</v>
      </c>
      <c r="B93" s="36">
        <f>SUMIFS(СВЦЭМ!$C$39:$C$782,СВЦЭМ!$A$39:$A$782,$A93,СВЦЭМ!$B$39:$B$782,B$83)+'СЕТ СН'!$H$12+СВЦЭМ!$D$10+'СЕТ СН'!$H$6-'СЕТ СН'!$H$22</f>
        <v>1471.93045805</v>
      </c>
      <c r="C93" s="36">
        <f>SUMIFS(СВЦЭМ!$C$39:$C$782,СВЦЭМ!$A$39:$A$782,$A93,СВЦЭМ!$B$39:$B$782,C$83)+'СЕТ СН'!$H$12+СВЦЭМ!$D$10+'СЕТ СН'!$H$6-'СЕТ СН'!$H$22</f>
        <v>1514.9774699599998</v>
      </c>
      <c r="D93" s="36">
        <f>SUMIFS(СВЦЭМ!$C$39:$C$782,СВЦЭМ!$A$39:$A$782,$A93,СВЦЭМ!$B$39:$B$782,D$83)+'СЕТ СН'!$H$12+СВЦЭМ!$D$10+'СЕТ СН'!$H$6-'СЕТ СН'!$H$22</f>
        <v>1577.2008386199998</v>
      </c>
      <c r="E93" s="36">
        <f>SUMIFS(СВЦЭМ!$C$39:$C$782,СВЦЭМ!$A$39:$A$782,$A93,СВЦЭМ!$B$39:$B$782,E$83)+'СЕТ СН'!$H$12+СВЦЭМ!$D$10+'СЕТ СН'!$H$6-'СЕТ СН'!$H$22</f>
        <v>1558.6665747599998</v>
      </c>
      <c r="F93" s="36">
        <f>SUMIFS(СВЦЭМ!$C$39:$C$782,СВЦЭМ!$A$39:$A$782,$A93,СВЦЭМ!$B$39:$B$782,F$83)+'СЕТ СН'!$H$12+СВЦЭМ!$D$10+'СЕТ СН'!$H$6-'СЕТ СН'!$H$22</f>
        <v>1577.5335914299999</v>
      </c>
      <c r="G93" s="36">
        <f>SUMIFS(СВЦЭМ!$C$39:$C$782,СВЦЭМ!$A$39:$A$782,$A93,СВЦЭМ!$B$39:$B$782,G$83)+'СЕТ СН'!$H$12+СВЦЭМ!$D$10+'СЕТ СН'!$H$6-'СЕТ СН'!$H$22</f>
        <v>1594.4645750999998</v>
      </c>
      <c r="H93" s="36">
        <f>SUMIFS(СВЦЭМ!$C$39:$C$782,СВЦЭМ!$A$39:$A$782,$A93,СВЦЭМ!$B$39:$B$782,H$83)+'СЕТ СН'!$H$12+СВЦЭМ!$D$10+'СЕТ СН'!$H$6-'СЕТ СН'!$H$22</f>
        <v>1547.8379387099999</v>
      </c>
      <c r="I93" s="36">
        <f>SUMIFS(СВЦЭМ!$C$39:$C$782,СВЦЭМ!$A$39:$A$782,$A93,СВЦЭМ!$B$39:$B$782,I$83)+'СЕТ СН'!$H$12+СВЦЭМ!$D$10+'СЕТ СН'!$H$6-'СЕТ СН'!$H$22</f>
        <v>1544.2009941599999</v>
      </c>
      <c r="J93" s="36">
        <f>SUMIFS(СВЦЭМ!$C$39:$C$782,СВЦЭМ!$A$39:$A$782,$A93,СВЦЭМ!$B$39:$B$782,J$83)+'СЕТ СН'!$H$12+СВЦЭМ!$D$10+'СЕТ СН'!$H$6-'СЕТ СН'!$H$22</f>
        <v>1514.4319246799998</v>
      </c>
      <c r="K93" s="36">
        <f>SUMIFS(СВЦЭМ!$C$39:$C$782,СВЦЭМ!$A$39:$A$782,$A93,СВЦЭМ!$B$39:$B$782,K$83)+'СЕТ СН'!$H$12+СВЦЭМ!$D$10+'СЕТ СН'!$H$6-'СЕТ СН'!$H$22</f>
        <v>1500.53826577</v>
      </c>
      <c r="L93" s="36">
        <f>SUMIFS(СВЦЭМ!$C$39:$C$782,СВЦЭМ!$A$39:$A$782,$A93,СВЦЭМ!$B$39:$B$782,L$83)+'СЕТ СН'!$H$12+СВЦЭМ!$D$10+'СЕТ СН'!$H$6-'СЕТ СН'!$H$22</f>
        <v>1520.7894057999999</v>
      </c>
      <c r="M93" s="36">
        <f>SUMIFS(СВЦЭМ!$C$39:$C$782,СВЦЭМ!$A$39:$A$782,$A93,СВЦЭМ!$B$39:$B$782,M$83)+'СЕТ СН'!$H$12+СВЦЭМ!$D$10+'СЕТ СН'!$H$6-'СЕТ СН'!$H$22</f>
        <v>1543.93572174</v>
      </c>
      <c r="N93" s="36">
        <f>SUMIFS(СВЦЭМ!$C$39:$C$782,СВЦЭМ!$A$39:$A$782,$A93,СВЦЭМ!$B$39:$B$782,N$83)+'СЕТ СН'!$H$12+СВЦЭМ!$D$10+'СЕТ СН'!$H$6-'СЕТ СН'!$H$22</f>
        <v>1554.8506179199999</v>
      </c>
      <c r="O93" s="36">
        <f>SUMIFS(СВЦЭМ!$C$39:$C$782,СВЦЭМ!$A$39:$A$782,$A93,СВЦЭМ!$B$39:$B$782,O$83)+'СЕТ СН'!$H$12+СВЦЭМ!$D$10+'СЕТ СН'!$H$6-'СЕТ СН'!$H$22</f>
        <v>1566.9280114499998</v>
      </c>
      <c r="P93" s="36">
        <f>SUMIFS(СВЦЭМ!$C$39:$C$782,СВЦЭМ!$A$39:$A$782,$A93,СВЦЭМ!$B$39:$B$782,P$83)+'СЕТ СН'!$H$12+СВЦЭМ!$D$10+'СЕТ СН'!$H$6-'СЕТ СН'!$H$22</f>
        <v>1580.1485427799998</v>
      </c>
      <c r="Q93" s="36">
        <f>SUMIFS(СВЦЭМ!$C$39:$C$782,СВЦЭМ!$A$39:$A$782,$A93,СВЦЭМ!$B$39:$B$782,Q$83)+'СЕТ СН'!$H$12+СВЦЭМ!$D$10+'СЕТ СН'!$H$6-'СЕТ СН'!$H$22</f>
        <v>1584.9991021699998</v>
      </c>
      <c r="R93" s="36">
        <f>SUMIFS(СВЦЭМ!$C$39:$C$782,СВЦЭМ!$A$39:$A$782,$A93,СВЦЭМ!$B$39:$B$782,R$83)+'СЕТ СН'!$H$12+СВЦЭМ!$D$10+'СЕТ СН'!$H$6-'СЕТ СН'!$H$22</f>
        <v>1578.2234424899998</v>
      </c>
      <c r="S93" s="36">
        <f>SUMIFS(СВЦЭМ!$C$39:$C$782,СВЦЭМ!$A$39:$A$782,$A93,СВЦЭМ!$B$39:$B$782,S$83)+'СЕТ СН'!$H$12+СВЦЭМ!$D$10+'СЕТ СН'!$H$6-'СЕТ СН'!$H$22</f>
        <v>1526.8410445999998</v>
      </c>
      <c r="T93" s="36">
        <f>SUMIFS(СВЦЭМ!$C$39:$C$782,СВЦЭМ!$A$39:$A$782,$A93,СВЦЭМ!$B$39:$B$782,T$83)+'СЕТ СН'!$H$12+СВЦЭМ!$D$10+'СЕТ СН'!$H$6-'СЕТ СН'!$H$22</f>
        <v>1476.6492727799998</v>
      </c>
      <c r="U93" s="36">
        <f>SUMIFS(СВЦЭМ!$C$39:$C$782,СВЦЭМ!$A$39:$A$782,$A93,СВЦЭМ!$B$39:$B$782,U$83)+'СЕТ СН'!$H$12+СВЦЭМ!$D$10+'СЕТ СН'!$H$6-'СЕТ СН'!$H$22</f>
        <v>1494.7792016399999</v>
      </c>
      <c r="V93" s="36">
        <f>SUMIFS(СВЦЭМ!$C$39:$C$782,СВЦЭМ!$A$39:$A$782,$A93,СВЦЭМ!$B$39:$B$782,V$83)+'СЕТ СН'!$H$12+СВЦЭМ!$D$10+'СЕТ СН'!$H$6-'СЕТ СН'!$H$22</f>
        <v>1509.4226823099998</v>
      </c>
      <c r="W93" s="36">
        <f>SUMIFS(СВЦЭМ!$C$39:$C$782,СВЦЭМ!$A$39:$A$782,$A93,СВЦЭМ!$B$39:$B$782,W$83)+'СЕТ СН'!$H$12+СВЦЭМ!$D$10+'СЕТ СН'!$H$6-'СЕТ СН'!$H$22</f>
        <v>1529.1543372699998</v>
      </c>
      <c r="X93" s="36">
        <f>SUMIFS(СВЦЭМ!$C$39:$C$782,СВЦЭМ!$A$39:$A$782,$A93,СВЦЭМ!$B$39:$B$782,X$83)+'СЕТ СН'!$H$12+СВЦЭМ!$D$10+'СЕТ СН'!$H$6-'СЕТ СН'!$H$22</f>
        <v>1553.1071720899999</v>
      </c>
      <c r="Y93" s="36">
        <f>SUMIFS(СВЦЭМ!$C$39:$C$782,СВЦЭМ!$A$39:$A$782,$A93,СВЦЭМ!$B$39:$B$782,Y$83)+'СЕТ СН'!$H$12+СВЦЭМ!$D$10+'СЕТ СН'!$H$6-'СЕТ СН'!$H$22</f>
        <v>1558.8499393</v>
      </c>
    </row>
    <row r="94" spans="1:25" ht="15.75" x14ac:dyDescent="0.2">
      <c r="A94" s="35">
        <f t="shared" si="2"/>
        <v>44876</v>
      </c>
      <c r="B94" s="36">
        <f>SUMIFS(СВЦЭМ!$C$39:$C$782,СВЦЭМ!$A$39:$A$782,$A94,СВЦЭМ!$B$39:$B$782,B$83)+'СЕТ СН'!$H$12+СВЦЭМ!$D$10+'СЕТ СН'!$H$6-'СЕТ СН'!$H$22</f>
        <v>1463.6465045799998</v>
      </c>
      <c r="C94" s="36">
        <f>SUMIFS(СВЦЭМ!$C$39:$C$782,СВЦЭМ!$A$39:$A$782,$A94,СВЦЭМ!$B$39:$B$782,C$83)+'СЕТ СН'!$H$12+СВЦЭМ!$D$10+'СЕТ СН'!$H$6-'СЕТ СН'!$H$22</f>
        <v>1576.7137715499998</v>
      </c>
      <c r="D94" s="36">
        <f>SUMIFS(СВЦЭМ!$C$39:$C$782,СВЦЭМ!$A$39:$A$782,$A94,СВЦЭМ!$B$39:$B$782,D$83)+'СЕТ СН'!$H$12+СВЦЭМ!$D$10+'СЕТ СН'!$H$6-'СЕТ СН'!$H$22</f>
        <v>1678.0574554399998</v>
      </c>
      <c r="E94" s="36">
        <f>SUMIFS(СВЦЭМ!$C$39:$C$782,СВЦЭМ!$A$39:$A$782,$A94,СВЦЭМ!$B$39:$B$782,E$83)+'СЕТ СН'!$H$12+СВЦЭМ!$D$10+'СЕТ СН'!$H$6-'СЕТ СН'!$H$22</f>
        <v>1677.6895883999998</v>
      </c>
      <c r="F94" s="36">
        <f>SUMIFS(СВЦЭМ!$C$39:$C$782,СВЦЭМ!$A$39:$A$782,$A94,СВЦЭМ!$B$39:$B$782,F$83)+'СЕТ СН'!$H$12+СВЦЭМ!$D$10+'СЕТ СН'!$H$6-'СЕТ СН'!$H$22</f>
        <v>1654.7281820799999</v>
      </c>
      <c r="G94" s="36">
        <f>SUMIFS(СВЦЭМ!$C$39:$C$782,СВЦЭМ!$A$39:$A$782,$A94,СВЦЭМ!$B$39:$B$782,G$83)+'СЕТ СН'!$H$12+СВЦЭМ!$D$10+'СЕТ СН'!$H$6-'СЕТ СН'!$H$22</f>
        <v>1644.91075525</v>
      </c>
      <c r="H94" s="36">
        <f>SUMIFS(СВЦЭМ!$C$39:$C$782,СВЦЭМ!$A$39:$A$782,$A94,СВЦЭМ!$B$39:$B$782,H$83)+'СЕТ СН'!$H$12+СВЦЭМ!$D$10+'СЕТ СН'!$H$6-'СЕТ СН'!$H$22</f>
        <v>1596.79917153</v>
      </c>
      <c r="I94" s="36">
        <f>SUMIFS(СВЦЭМ!$C$39:$C$782,СВЦЭМ!$A$39:$A$782,$A94,СВЦЭМ!$B$39:$B$782,I$83)+'СЕТ СН'!$H$12+СВЦЭМ!$D$10+'СЕТ СН'!$H$6-'СЕТ СН'!$H$22</f>
        <v>1587.6716562899999</v>
      </c>
      <c r="J94" s="36">
        <f>SUMIFS(СВЦЭМ!$C$39:$C$782,СВЦЭМ!$A$39:$A$782,$A94,СВЦЭМ!$B$39:$B$782,J$83)+'СЕТ СН'!$H$12+СВЦЭМ!$D$10+'СЕТ СН'!$H$6-'СЕТ СН'!$H$22</f>
        <v>1517.3712157099999</v>
      </c>
      <c r="K94" s="36">
        <f>SUMIFS(СВЦЭМ!$C$39:$C$782,СВЦЭМ!$A$39:$A$782,$A94,СВЦЭМ!$B$39:$B$782,K$83)+'СЕТ СН'!$H$12+СВЦЭМ!$D$10+'СЕТ СН'!$H$6-'СЕТ СН'!$H$22</f>
        <v>1519.1019345299999</v>
      </c>
      <c r="L94" s="36">
        <f>SUMIFS(СВЦЭМ!$C$39:$C$782,СВЦЭМ!$A$39:$A$782,$A94,СВЦЭМ!$B$39:$B$782,L$83)+'СЕТ СН'!$H$12+СВЦЭМ!$D$10+'СЕТ СН'!$H$6-'СЕТ СН'!$H$22</f>
        <v>1539.1553065999999</v>
      </c>
      <c r="M94" s="36">
        <f>SUMIFS(СВЦЭМ!$C$39:$C$782,СВЦЭМ!$A$39:$A$782,$A94,СВЦЭМ!$B$39:$B$782,M$83)+'СЕТ СН'!$H$12+СВЦЭМ!$D$10+'СЕТ СН'!$H$6-'СЕТ СН'!$H$22</f>
        <v>1565.8006118299998</v>
      </c>
      <c r="N94" s="36">
        <f>SUMIFS(СВЦЭМ!$C$39:$C$782,СВЦЭМ!$A$39:$A$782,$A94,СВЦЭМ!$B$39:$B$782,N$83)+'СЕТ СН'!$H$12+СВЦЭМ!$D$10+'СЕТ СН'!$H$6-'СЕТ СН'!$H$22</f>
        <v>1582.11316599</v>
      </c>
      <c r="O94" s="36">
        <f>SUMIFS(СВЦЭМ!$C$39:$C$782,СВЦЭМ!$A$39:$A$782,$A94,СВЦЭМ!$B$39:$B$782,O$83)+'СЕТ СН'!$H$12+СВЦЭМ!$D$10+'СЕТ СН'!$H$6-'СЕТ СН'!$H$22</f>
        <v>1583.6829691299999</v>
      </c>
      <c r="P94" s="36">
        <f>SUMIFS(СВЦЭМ!$C$39:$C$782,СВЦЭМ!$A$39:$A$782,$A94,СВЦЭМ!$B$39:$B$782,P$83)+'СЕТ СН'!$H$12+СВЦЭМ!$D$10+'СЕТ СН'!$H$6-'СЕТ СН'!$H$22</f>
        <v>1560.4425742999999</v>
      </c>
      <c r="Q94" s="36">
        <f>SUMIFS(СВЦЭМ!$C$39:$C$782,СВЦЭМ!$A$39:$A$782,$A94,СВЦЭМ!$B$39:$B$782,Q$83)+'СЕТ СН'!$H$12+СВЦЭМ!$D$10+'СЕТ СН'!$H$6-'СЕТ СН'!$H$22</f>
        <v>1566.4365229199998</v>
      </c>
      <c r="R94" s="36">
        <f>SUMIFS(СВЦЭМ!$C$39:$C$782,СВЦЭМ!$A$39:$A$782,$A94,СВЦЭМ!$B$39:$B$782,R$83)+'СЕТ СН'!$H$12+СВЦЭМ!$D$10+'СЕТ СН'!$H$6-'СЕТ СН'!$H$22</f>
        <v>1551.0152984299998</v>
      </c>
      <c r="S94" s="36">
        <f>SUMIFS(СВЦЭМ!$C$39:$C$782,СВЦЭМ!$A$39:$A$782,$A94,СВЦЭМ!$B$39:$B$782,S$83)+'СЕТ СН'!$H$12+СВЦЭМ!$D$10+'СЕТ СН'!$H$6-'СЕТ СН'!$H$22</f>
        <v>1489.9083282399999</v>
      </c>
      <c r="T94" s="36">
        <f>SUMIFS(СВЦЭМ!$C$39:$C$782,СВЦЭМ!$A$39:$A$782,$A94,СВЦЭМ!$B$39:$B$782,T$83)+'СЕТ СН'!$H$12+СВЦЭМ!$D$10+'СЕТ СН'!$H$6-'СЕТ СН'!$H$22</f>
        <v>1489.3406825999998</v>
      </c>
      <c r="U94" s="36">
        <f>SUMIFS(СВЦЭМ!$C$39:$C$782,СВЦЭМ!$A$39:$A$782,$A94,СВЦЭМ!$B$39:$B$782,U$83)+'СЕТ СН'!$H$12+СВЦЭМ!$D$10+'СЕТ СН'!$H$6-'СЕТ СН'!$H$22</f>
        <v>1509.5367129499998</v>
      </c>
      <c r="V94" s="36">
        <f>SUMIFS(СВЦЭМ!$C$39:$C$782,СВЦЭМ!$A$39:$A$782,$A94,СВЦЭМ!$B$39:$B$782,V$83)+'СЕТ СН'!$H$12+СВЦЭМ!$D$10+'СЕТ СН'!$H$6-'СЕТ СН'!$H$22</f>
        <v>1542.9468802499998</v>
      </c>
      <c r="W94" s="36">
        <f>SUMIFS(СВЦЭМ!$C$39:$C$782,СВЦЭМ!$A$39:$A$782,$A94,СВЦЭМ!$B$39:$B$782,W$83)+'СЕТ СН'!$H$12+СВЦЭМ!$D$10+'СЕТ СН'!$H$6-'СЕТ СН'!$H$22</f>
        <v>1535.0656608999998</v>
      </c>
      <c r="X94" s="36">
        <f>SUMIFS(СВЦЭМ!$C$39:$C$782,СВЦЭМ!$A$39:$A$782,$A94,СВЦЭМ!$B$39:$B$782,X$83)+'СЕТ СН'!$H$12+СВЦЭМ!$D$10+'СЕТ СН'!$H$6-'СЕТ СН'!$H$22</f>
        <v>1511.0619477999999</v>
      </c>
      <c r="Y94" s="36">
        <f>SUMIFS(СВЦЭМ!$C$39:$C$782,СВЦЭМ!$A$39:$A$782,$A94,СВЦЭМ!$B$39:$B$782,Y$83)+'СЕТ СН'!$H$12+СВЦЭМ!$D$10+'СЕТ СН'!$H$6-'СЕТ СН'!$H$22</f>
        <v>1525.01441568</v>
      </c>
    </row>
    <row r="95" spans="1:25" ht="15.75" x14ac:dyDescent="0.2">
      <c r="A95" s="35">
        <f t="shared" si="2"/>
        <v>44877</v>
      </c>
      <c r="B95" s="36">
        <f>SUMIFS(СВЦЭМ!$C$39:$C$782,СВЦЭМ!$A$39:$A$782,$A95,СВЦЭМ!$B$39:$B$782,B$83)+'СЕТ СН'!$H$12+СВЦЭМ!$D$10+'СЕТ СН'!$H$6-'СЕТ СН'!$H$22</f>
        <v>1443.8372805999998</v>
      </c>
      <c r="C95" s="36">
        <f>SUMIFS(СВЦЭМ!$C$39:$C$782,СВЦЭМ!$A$39:$A$782,$A95,СВЦЭМ!$B$39:$B$782,C$83)+'СЕТ СН'!$H$12+СВЦЭМ!$D$10+'СЕТ СН'!$H$6-'СЕТ СН'!$H$22</f>
        <v>1482.2333195099998</v>
      </c>
      <c r="D95" s="36">
        <f>SUMIFS(СВЦЭМ!$C$39:$C$782,СВЦЭМ!$A$39:$A$782,$A95,СВЦЭМ!$B$39:$B$782,D$83)+'СЕТ СН'!$H$12+СВЦЭМ!$D$10+'СЕТ СН'!$H$6-'СЕТ СН'!$H$22</f>
        <v>1523.3673092299998</v>
      </c>
      <c r="E95" s="36">
        <f>SUMIFS(СВЦЭМ!$C$39:$C$782,СВЦЭМ!$A$39:$A$782,$A95,СВЦЭМ!$B$39:$B$782,E$83)+'СЕТ СН'!$H$12+СВЦЭМ!$D$10+'СЕТ СН'!$H$6-'СЕТ СН'!$H$22</f>
        <v>1539.3040314699999</v>
      </c>
      <c r="F95" s="36">
        <f>SUMIFS(СВЦЭМ!$C$39:$C$782,СВЦЭМ!$A$39:$A$782,$A95,СВЦЭМ!$B$39:$B$782,F$83)+'СЕТ СН'!$H$12+СВЦЭМ!$D$10+'СЕТ СН'!$H$6-'СЕТ СН'!$H$22</f>
        <v>1529.1744415599999</v>
      </c>
      <c r="G95" s="36">
        <f>SUMIFS(СВЦЭМ!$C$39:$C$782,СВЦЭМ!$A$39:$A$782,$A95,СВЦЭМ!$B$39:$B$782,G$83)+'СЕТ СН'!$H$12+СВЦЭМ!$D$10+'СЕТ СН'!$H$6-'СЕТ СН'!$H$22</f>
        <v>1545.1825912499999</v>
      </c>
      <c r="H95" s="36">
        <f>SUMIFS(СВЦЭМ!$C$39:$C$782,СВЦЭМ!$A$39:$A$782,$A95,СВЦЭМ!$B$39:$B$782,H$83)+'СЕТ СН'!$H$12+СВЦЭМ!$D$10+'СЕТ СН'!$H$6-'СЕТ СН'!$H$22</f>
        <v>1536.2567142299999</v>
      </c>
      <c r="I95" s="36">
        <f>SUMIFS(СВЦЭМ!$C$39:$C$782,СВЦЭМ!$A$39:$A$782,$A95,СВЦЭМ!$B$39:$B$782,I$83)+'СЕТ СН'!$H$12+СВЦЭМ!$D$10+'СЕТ СН'!$H$6-'СЕТ СН'!$H$22</f>
        <v>1528.9406345999998</v>
      </c>
      <c r="J95" s="36">
        <f>SUMIFS(СВЦЭМ!$C$39:$C$782,СВЦЭМ!$A$39:$A$782,$A95,СВЦЭМ!$B$39:$B$782,J$83)+'СЕТ СН'!$H$12+СВЦЭМ!$D$10+'СЕТ СН'!$H$6-'СЕТ СН'!$H$22</f>
        <v>1483.0887679999998</v>
      </c>
      <c r="K95" s="36">
        <f>SUMIFS(СВЦЭМ!$C$39:$C$782,СВЦЭМ!$A$39:$A$782,$A95,СВЦЭМ!$B$39:$B$782,K$83)+'СЕТ СН'!$H$12+СВЦЭМ!$D$10+'СЕТ СН'!$H$6-'СЕТ СН'!$H$22</f>
        <v>1458.6164835199997</v>
      </c>
      <c r="L95" s="36">
        <f>SUMIFS(СВЦЭМ!$C$39:$C$782,СВЦЭМ!$A$39:$A$782,$A95,СВЦЭМ!$B$39:$B$782,L$83)+'СЕТ СН'!$H$12+СВЦЭМ!$D$10+'СЕТ СН'!$H$6-'СЕТ СН'!$H$22</f>
        <v>1438.3978779099998</v>
      </c>
      <c r="M95" s="36">
        <f>SUMIFS(СВЦЭМ!$C$39:$C$782,СВЦЭМ!$A$39:$A$782,$A95,СВЦЭМ!$B$39:$B$782,M$83)+'СЕТ СН'!$H$12+СВЦЭМ!$D$10+'СЕТ СН'!$H$6-'СЕТ СН'!$H$22</f>
        <v>1479.6066371999998</v>
      </c>
      <c r="N95" s="36">
        <f>SUMIFS(СВЦЭМ!$C$39:$C$782,СВЦЭМ!$A$39:$A$782,$A95,СВЦЭМ!$B$39:$B$782,N$83)+'СЕТ СН'!$H$12+СВЦЭМ!$D$10+'СЕТ СН'!$H$6-'СЕТ СН'!$H$22</f>
        <v>1508.29162357</v>
      </c>
      <c r="O95" s="36">
        <f>SUMIFS(СВЦЭМ!$C$39:$C$782,СВЦЭМ!$A$39:$A$782,$A95,СВЦЭМ!$B$39:$B$782,O$83)+'СЕТ СН'!$H$12+СВЦЭМ!$D$10+'СЕТ СН'!$H$6-'СЕТ СН'!$H$22</f>
        <v>1523.3891978199999</v>
      </c>
      <c r="P95" s="36">
        <f>SUMIFS(СВЦЭМ!$C$39:$C$782,СВЦЭМ!$A$39:$A$782,$A95,СВЦЭМ!$B$39:$B$782,P$83)+'СЕТ СН'!$H$12+СВЦЭМ!$D$10+'СЕТ СН'!$H$6-'СЕТ СН'!$H$22</f>
        <v>1521.7413425799998</v>
      </c>
      <c r="Q95" s="36">
        <f>SUMIFS(СВЦЭМ!$C$39:$C$782,СВЦЭМ!$A$39:$A$782,$A95,СВЦЭМ!$B$39:$B$782,Q$83)+'СЕТ СН'!$H$12+СВЦЭМ!$D$10+'СЕТ СН'!$H$6-'СЕТ СН'!$H$22</f>
        <v>1509.9550386799999</v>
      </c>
      <c r="R95" s="36">
        <f>SUMIFS(СВЦЭМ!$C$39:$C$782,СВЦЭМ!$A$39:$A$782,$A95,СВЦЭМ!$B$39:$B$782,R$83)+'СЕТ СН'!$H$12+СВЦЭМ!$D$10+'СЕТ СН'!$H$6-'СЕТ СН'!$H$22</f>
        <v>1486.6805243699998</v>
      </c>
      <c r="S95" s="36">
        <f>SUMIFS(СВЦЭМ!$C$39:$C$782,СВЦЭМ!$A$39:$A$782,$A95,СВЦЭМ!$B$39:$B$782,S$83)+'СЕТ СН'!$H$12+СВЦЭМ!$D$10+'СЕТ СН'!$H$6-'СЕТ СН'!$H$22</f>
        <v>1445.5080193399999</v>
      </c>
      <c r="T95" s="36">
        <f>SUMIFS(СВЦЭМ!$C$39:$C$782,СВЦЭМ!$A$39:$A$782,$A95,СВЦЭМ!$B$39:$B$782,T$83)+'СЕТ СН'!$H$12+СВЦЭМ!$D$10+'СЕТ СН'!$H$6-'СЕТ СН'!$H$22</f>
        <v>1444.1754894799999</v>
      </c>
      <c r="U95" s="36">
        <f>SUMIFS(СВЦЭМ!$C$39:$C$782,СВЦЭМ!$A$39:$A$782,$A95,СВЦЭМ!$B$39:$B$782,U$83)+'СЕТ СН'!$H$12+СВЦЭМ!$D$10+'СЕТ СН'!$H$6-'СЕТ СН'!$H$22</f>
        <v>1465.0707475199999</v>
      </c>
      <c r="V95" s="36">
        <f>SUMIFS(СВЦЭМ!$C$39:$C$782,СВЦЭМ!$A$39:$A$782,$A95,СВЦЭМ!$B$39:$B$782,V$83)+'СЕТ СН'!$H$12+СВЦЭМ!$D$10+'СЕТ СН'!$H$6-'СЕТ СН'!$H$22</f>
        <v>1488.5763823599998</v>
      </c>
      <c r="W95" s="36">
        <f>SUMIFS(СВЦЭМ!$C$39:$C$782,СВЦЭМ!$A$39:$A$782,$A95,СВЦЭМ!$B$39:$B$782,W$83)+'СЕТ СН'!$H$12+СВЦЭМ!$D$10+'СЕТ СН'!$H$6-'СЕТ СН'!$H$22</f>
        <v>1516.5733663199999</v>
      </c>
      <c r="X95" s="36">
        <f>SUMIFS(СВЦЭМ!$C$39:$C$782,СВЦЭМ!$A$39:$A$782,$A95,СВЦЭМ!$B$39:$B$782,X$83)+'СЕТ СН'!$H$12+СВЦЭМ!$D$10+'СЕТ СН'!$H$6-'СЕТ СН'!$H$22</f>
        <v>1538.1552875299999</v>
      </c>
      <c r="Y95" s="36">
        <f>SUMIFS(СВЦЭМ!$C$39:$C$782,СВЦЭМ!$A$39:$A$782,$A95,СВЦЭМ!$B$39:$B$782,Y$83)+'СЕТ СН'!$H$12+СВЦЭМ!$D$10+'СЕТ СН'!$H$6-'СЕТ СН'!$H$22</f>
        <v>1561.4770790599998</v>
      </c>
    </row>
    <row r="96" spans="1:25" ht="15.75" x14ac:dyDescent="0.2">
      <c r="A96" s="35">
        <f t="shared" si="2"/>
        <v>44878</v>
      </c>
      <c r="B96" s="36">
        <f>SUMIFS(СВЦЭМ!$C$39:$C$782,СВЦЭМ!$A$39:$A$782,$A96,СВЦЭМ!$B$39:$B$782,B$83)+'СЕТ СН'!$H$12+СВЦЭМ!$D$10+'СЕТ СН'!$H$6-'СЕТ СН'!$H$22</f>
        <v>1519.8505998099999</v>
      </c>
      <c r="C96" s="36">
        <f>SUMIFS(СВЦЭМ!$C$39:$C$782,СВЦЭМ!$A$39:$A$782,$A96,СВЦЭМ!$B$39:$B$782,C$83)+'СЕТ СН'!$H$12+СВЦЭМ!$D$10+'СЕТ СН'!$H$6-'СЕТ СН'!$H$22</f>
        <v>1561.16901874</v>
      </c>
      <c r="D96" s="36">
        <f>SUMIFS(СВЦЭМ!$C$39:$C$782,СВЦЭМ!$A$39:$A$782,$A96,СВЦЭМ!$B$39:$B$782,D$83)+'СЕТ СН'!$H$12+СВЦЭМ!$D$10+'СЕТ СН'!$H$6-'СЕТ СН'!$H$22</f>
        <v>1575.0924825299999</v>
      </c>
      <c r="E96" s="36">
        <f>SUMIFS(СВЦЭМ!$C$39:$C$782,СВЦЭМ!$A$39:$A$782,$A96,СВЦЭМ!$B$39:$B$782,E$83)+'СЕТ СН'!$H$12+СВЦЭМ!$D$10+'СЕТ СН'!$H$6-'СЕТ СН'!$H$22</f>
        <v>1561.1545636799999</v>
      </c>
      <c r="F96" s="36">
        <f>SUMIFS(СВЦЭМ!$C$39:$C$782,СВЦЭМ!$A$39:$A$782,$A96,СВЦЭМ!$B$39:$B$782,F$83)+'СЕТ СН'!$H$12+СВЦЭМ!$D$10+'СЕТ СН'!$H$6-'СЕТ СН'!$H$22</f>
        <v>1558.1152502499999</v>
      </c>
      <c r="G96" s="36">
        <f>SUMIFS(СВЦЭМ!$C$39:$C$782,СВЦЭМ!$A$39:$A$782,$A96,СВЦЭМ!$B$39:$B$782,G$83)+'СЕТ СН'!$H$12+СВЦЭМ!$D$10+'СЕТ СН'!$H$6-'СЕТ СН'!$H$22</f>
        <v>1563.7657007299999</v>
      </c>
      <c r="H96" s="36">
        <f>SUMIFS(СВЦЭМ!$C$39:$C$782,СВЦЭМ!$A$39:$A$782,$A96,СВЦЭМ!$B$39:$B$782,H$83)+'СЕТ СН'!$H$12+СВЦЭМ!$D$10+'СЕТ СН'!$H$6-'СЕТ СН'!$H$22</f>
        <v>1534.7007359199999</v>
      </c>
      <c r="I96" s="36">
        <f>SUMIFS(СВЦЭМ!$C$39:$C$782,СВЦЭМ!$A$39:$A$782,$A96,СВЦЭМ!$B$39:$B$782,I$83)+'СЕТ СН'!$H$12+СВЦЭМ!$D$10+'СЕТ СН'!$H$6-'СЕТ СН'!$H$22</f>
        <v>1537.5755481499998</v>
      </c>
      <c r="J96" s="36">
        <f>SUMIFS(СВЦЭМ!$C$39:$C$782,СВЦЭМ!$A$39:$A$782,$A96,СВЦЭМ!$B$39:$B$782,J$83)+'СЕТ СН'!$H$12+СВЦЭМ!$D$10+'СЕТ СН'!$H$6-'СЕТ СН'!$H$22</f>
        <v>1480.7827077799998</v>
      </c>
      <c r="K96" s="36">
        <f>SUMIFS(СВЦЭМ!$C$39:$C$782,СВЦЭМ!$A$39:$A$782,$A96,СВЦЭМ!$B$39:$B$782,K$83)+'СЕТ СН'!$H$12+СВЦЭМ!$D$10+'СЕТ СН'!$H$6-'СЕТ СН'!$H$22</f>
        <v>1447.1914190999998</v>
      </c>
      <c r="L96" s="36">
        <f>SUMIFS(СВЦЭМ!$C$39:$C$782,СВЦЭМ!$A$39:$A$782,$A96,СВЦЭМ!$B$39:$B$782,L$83)+'СЕТ СН'!$H$12+СВЦЭМ!$D$10+'СЕТ СН'!$H$6-'СЕТ СН'!$H$22</f>
        <v>1426.6303253099998</v>
      </c>
      <c r="M96" s="36">
        <f>SUMIFS(СВЦЭМ!$C$39:$C$782,СВЦЭМ!$A$39:$A$782,$A96,СВЦЭМ!$B$39:$B$782,M$83)+'СЕТ СН'!$H$12+СВЦЭМ!$D$10+'СЕТ СН'!$H$6-'СЕТ СН'!$H$22</f>
        <v>1463.1012145399998</v>
      </c>
      <c r="N96" s="36">
        <f>SUMIFS(СВЦЭМ!$C$39:$C$782,СВЦЭМ!$A$39:$A$782,$A96,СВЦЭМ!$B$39:$B$782,N$83)+'СЕТ СН'!$H$12+СВЦЭМ!$D$10+'СЕТ СН'!$H$6-'СЕТ СН'!$H$22</f>
        <v>1499.9393570399998</v>
      </c>
      <c r="O96" s="36">
        <f>SUMIFS(СВЦЭМ!$C$39:$C$782,СВЦЭМ!$A$39:$A$782,$A96,СВЦЭМ!$B$39:$B$782,O$83)+'СЕТ СН'!$H$12+СВЦЭМ!$D$10+'СЕТ СН'!$H$6-'СЕТ СН'!$H$22</f>
        <v>1506.38264536</v>
      </c>
      <c r="P96" s="36">
        <f>SUMIFS(СВЦЭМ!$C$39:$C$782,СВЦЭМ!$A$39:$A$782,$A96,СВЦЭМ!$B$39:$B$782,P$83)+'СЕТ СН'!$H$12+СВЦЭМ!$D$10+'СЕТ СН'!$H$6-'СЕТ СН'!$H$22</f>
        <v>1508.2566714899999</v>
      </c>
      <c r="Q96" s="36">
        <f>SUMIFS(СВЦЭМ!$C$39:$C$782,СВЦЭМ!$A$39:$A$782,$A96,СВЦЭМ!$B$39:$B$782,Q$83)+'СЕТ СН'!$H$12+СВЦЭМ!$D$10+'СЕТ СН'!$H$6-'СЕТ СН'!$H$22</f>
        <v>1504.6410064799998</v>
      </c>
      <c r="R96" s="36">
        <f>SUMIFS(СВЦЭМ!$C$39:$C$782,СВЦЭМ!$A$39:$A$782,$A96,СВЦЭМ!$B$39:$B$782,R$83)+'СЕТ СН'!$H$12+СВЦЭМ!$D$10+'СЕТ СН'!$H$6-'СЕТ СН'!$H$22</f>
        <v>1485.31498784</v>
      </c>
      <c r="S96" s="36">
        <f>SUMIFS(СВЦЭМ!$C$39:$C$782,СВЦЭМ!$A$39:$A$782,$A96,СВЦЭМ!$B$39:$B$782,S$83)+'СЕТ СН'!$H$12+СВЦЭМ!$D$10+'СЕТ СН'!$H$6-'СЕТ СН'!$H$22</f>
        <v>1436.8982072599999</v>
      </c>
      <c r="T96" s="36">
        <f>SUMIFS(СВЦЭМ!$C$39:$C$782,СВЦЭМ!$A$39:$A$782,$A96,СВЦЭМ!$B$39:$B$782,T$83)+'СЕТ СН'!$H$12+СВЦЭМ!$D$10+'СЕТ СН'!$H$6-'СЕТ СН'!$H$22</f>
        <v>1406.7142954799999</v>
      </c>
      <c r="U96" s="36">
        <f>SUMIFS(СВЦЭМ!$C$39:$C$782,СВЦЭМ!$A$39:$A$782,$A96,СВЦЭМ!$B$39:$B$782,U$83)+'СЕТ СН'!$H$12+СВЦЭМ!$D$10+'СЕТ СН'!$H$6-'СЕТ СН'!$H$22</f>
        <v>1422.4999235099999</v>
      </c>
      <c r="V96" s="36">
        <f>SUMIFS(СВЦЭМ!$C$39:$C$782,СВЦЭМ!$A$39:$A$782,$A96,СВЦЭМ!$B$39:$B$782,V$83)+'СЕТ СН'!$H$12+СВЦЭМ!$D$10+'СЕТ СН'!$H$6-'СЕТ СН'!$H$22</f>
        <v>1445.7086306399999</v>
      </c>
      <c r="W96" s="36">
        <f>SUMIFS(СВЦЭМ!$C$39:$C$782,СВЦЭМ!$A$39:$A$782,$A96,СВЦЭМ!$B$39:$B$782,W$83)+'СЕТ СН'!$H$12+СВЦЭМ!$D$10+'СЕТ СН'!$H$6-'СЕТ СН'!$H$22</f>
        <v>1488.5930567999999</v>
      </c>
      <c r="X96" s="36">
        <f>SUMIFS(СВЦЭМ!$C$39:$C$782,СВЦЭМ!$A$39:$A$782,$A96,СВЦЭМ!$B$39:$B$782,X$83)+'СЕТ СН'!$H$12+СВЦЭМ!$D$10+'СЕТ СН'!$H$6-'СЕТ СН'!$H$22</f>
        <v>1486.7072343199998</v>
      </c>
      <c r="Y96" s="36">
        <f>SUMIFS(СВЦЭМ!$C$39:$C$782,СВЦЭМ!$A$39:$A$782,$A96,СВЦЭМ!$B$39:$B$782,Y$83)+'СЕТ СН'!$H$12+СВЦЭМ!$D$10+'СЕТ СН'!$H$6-'СЕТ СН'!$H$22</f>
        <v>1534.3881567199999</v>
      </c>
    </row>
    <row r="97" spans="1:25" ht="15.75" x14ac:dyDescent="0.2">
      <c r="A97" s="35">
        <f t="shared" si="2"/>
        <v>44879</v>
      </c>
      <c r="B97" s="36">
        <f>SUMIFS(СВЦЭМ!$C$39:$C$782,СВЦЭМ!$A$39:$A$782,$A97,СВЦЭМ!$B$39:$B$782,B$83)+'СЕТ СН'!$H$12+СВЦЭМ!$D$10+'СЕТ СН'!$H$6-'СЕТ СН'!$H$22</f>
        <v>1502.7340422399998</v>
      </c>
      <c r="C97" s="36">
        <f>SUMIFS(СВЦЭМ!$C$39:$C$782,СВЦЭМ!$A$39:$A$782,$A97,СВЦЭМ!$B$39:$B$782,C$83)+'СЕТ СН'!$H$12+СВЦЭМ!$D$10+'СЕТ СН'!$H$6-'СЕТ СН'!$H$22</f>
        <v>1524.9744977799999</v>
      </c>
      <c r="D97" s="36">
        <f>SUMIFS(СВЦЭМ!$C$39:$C$782,СВЦЭМ!$A$39:$A$782,$A97,СВЦЭМ!$B$39:$B$782,D$83)+'СЕТ СН'!$H$12+СВЦЭМ!$D$10+'СЕТ СН'!$H$6-'СЕТ СН'!$H$22</f>
        <v>1539.0399028999998</v>
      </c>
      <c r="E97" s="36">
        <f>SUMIFS(СВЦЭМ!$C$39:$C$782,СВЦЭМ!$A$39:$A$782,$A97,СВЦЭМ!$B$39:$B$782,E$83)+'СЕТ СН'!$H$12+СВЦЭМ!$D$10+'СЕТ СН'!$H$6-'СЕТ СН'!$H$22</f>
        <v>1541.9902956599999</v>
      </c>
      <c r="F97" s="36">
        <f>SUMIFS(СВЦЭМ!$C$39:$C$782,СВЦЭМ!$A$39:$A$782,$A97,СВЦЭМ!$B$39:$B$782,F$83)+'СЕТ СН'!$H$12+СВЦЭМ!$D$10+'СЕТ СН'!$H$6-'СЕТ СН'!$H$22</f>
        <v>1538.1000646799998</v>
      </c>
      <c r="G97" s="36">
        <f>SUMIFS(СВЦЭМ!$C$39:$C$782,СВЦЭМ!$A$39:$A$782,$A97,СВЦЭМ!$B$39:$B$782,G$83)+'СЕТ СН'!$H$12+СВЦЭМ!$D$10+'СЕТ СН'!$H$6-'СЕТ СН'!$H$22</f>
        <v>1523.9460302399998</v>
      </c>
      <c r="H97" s="36">
        <f>SUMIFS(СВЦЭМ!$C$39:$C$782,СВЦЭМ!$A$39:$A$782,$A97,СВЦЭМ!$B$39:$B$782,H$83)+'СЕТ СН'!$H$12+СВЦЭМ!$D$10+'СЕТ СН'!$H$6-'СЕТ СН'!$H$22</f>
        <v>1463.3682660099998</v>
      </c>
      <c r="I97" s="36">
        <f>SUMIFS(СВЦЭМ!$C$39:$C$782,СВЦЭМ!$A$39:$A$782,$A97,СВЦЭМ!$B$39:$B$782,I$83)+'СЕТ СН'!$H$12+СВЦЭМ!$D$10+'СЕТ СН'!$H$6-'СЕТ СН'!$H$22</f>
        <v>1485.2670373199999</v>
      </c>
      <c r="J97" s="36">
        <f>SUMIFS(СВЦЭМ!$C$39:$C$782,СВЦЭМ!$A$39:$A$782,$A97,СВЦЭМ!$B$39:$B$782,J$83)+'СЕТ СН'!$H$12+СВЦЭМ!$D$10+'СЕТ СН'!$H$6-'СЕТ СН'!$H$22</f>
        <v>1449.3716801099999</v>
      </c>
      <c r="K97" s="36">
        <f>SUMIFS(СВЦЭМ!$C$39:$C$782,СВЦЭМ!$A$39:$A$782,$A97,СВЦЭМ!$B$39:$B$782,K$83)+'СЕТ СН'!$H$12+СВЦЭМ!$D$10+'СЕТ СН'!$H$6-'СЕТ СН'!$H$22</f>
        <v>1439.1459112799998</v>
      </c>
      <c r="L97" s="36">
        <f>SUMIFS(СВЦЭМ!$C$39:$C$782,СВЦЭМ!$A$39:$A$782,$A97,СВЦЭМ!$B$39:$B$782,L$83)+'СЕТ СН'!$H$12+СВЦЭМ!$D$10+'СЕТ СН'!$H$6-'СЕТ СН'!$H$22</f>
        <v>1441.4207567999999</v>
      </c>
      <c r="M97" s="36">
        <f>SUMIFS(СВЦЭМ!$C$39:$C$782,СВЦЭМ!$A$39:$A$782,$A97,СВЦЭМ!$B$39:$B$782,M$83)+'СЕТ СН'!$H$12+СВЦЭМ!$D$10+'СЕТ СН'!$H$6-'СЕТ СН'!$H$22</f>
        <v>1446.4908053999998</v>
      </c>
      <c r="N97" s="36">
        <f>SUMIFS(СВЦЭМ!$C$39:$C$782,СВЦЭМ!$A$39:$A$782,$A97,СВЦЭМ!$B$39:$B$782,N$83)+'СЕТ СН'!$H$12+СВЦЭМ!$D$10+'СЕТ СН'!$H$6-'СЕТ СН'!$H$22</f>
        <v>1471.2875969099998</v>
      </c>
      <c r="O97" s="36">
        <f>SUMIFS(СВЦЭМ!$C$39:$C$782,СВЦЭМ!$A$39:$A$782,$A97,СВЦЭМ!$B$39:$B$782,O$83)+'СЕТ СН'!$H$12+СВЦЭМ!$D$10+'СЕТ СН'!$H$6-'СЕТ СН'!$H$22</f>
        <v>1476.8226782699999</v>
      </c>
      <c r="P97" s="36">
        <f>SUMIFS(СВЦЭМ!$C$39:$C$782,СВЦЭМ!$A$39:$A$782,$A97,СВЦЭМ!$B$39:$B$782,P$83)+'СЕТ СН'!$H$12+СВЦЭМ!$D$10+'СЕТ СН'!$H$6-'СЕТ СН'!$H$22</f>
        <v>1488.7758703599998</v>
      </c>
      <c r="Q97" s="36">
        <f>SUMIFS(СВЦЭМ!$C$39:$C$782,СВЦЭМ!$A$39:$A$782,$A97,СВЦЭМ!$B$39:$B$782,Q$83)+'СЕТ СН'!$H$12+СВЦЭМ!$D$10+'СЕТ СН'!$H$6-'СЕТ СН'!$H$22</f>
        <v>1464.9950290899999</v>
      </c>
      <c r="R97" s="36">
        <f>SUMIFS(СВЦЭМ!$C$39:$C$782,СВЦЭМ!$A$39:$A$782,$A97,СВЦЭМ!$B$39:$B$782,R$83)+'СЕТ СН'!$H$12+СВЦЭМ!$D$10+'СЕТ СН'!$H$6-'СЕТ СН'!$H$22</f>
        <v>1442.7097295299998</v>
      </c>
      <c r="S97" s="36">
        <f>SUMIFS(СВЦЭМ!$C$39:$C$782,СВЦЭМ!$A$39:$A$782,$A97,СВЦЭМ!$B$39:$B$782,S$83)+'СЕТ СН'!$H$12+СВЦЭМ!$D$10+'СЕТ СН'!$H$6-'СЕТ СН'!$H$22</f>
        <v>1407.8261473999999</v>
      </c>
      <c r="T97" s="36">
        <f>SUMIFS(СВЦЭМ!$C$39:$C$782,СВЦЭМ!$A$39:$A$782,$A97,СВЦЭМ!$B$39:$B$782,T$83)+'СЕТ СН'!$H$12+СВЦЭМ!$D$10+'СЕТ СН'!$H$6-'СЕТ СН'!$H$22</f>
        <v>1436.4715491999998</v>
      </c>
      <c r="U97" s="36">
        <f>SUMIFS(СВЦЭМ!$C$39:$C$782,СВЦЭМ!$A$39:$A$782,$A97,СВЦЭМ!$B$39:$B$782,U$83)+'СЕТ СН'!$H$12+СВЦЭМ!$D$10+'СЕТ СН'!$H$6-'СЕТ СН'!$H$22</f>
        <v>1432.9375654799999</v>
      </c>
      <c r="V97" s="36">
        <f>SUMIFS(СВЦЭМ!$C$39:$C$782,СВЦЭМ!$A$39:$A$782,$A97,СВЦЭМ!$B$39:$B$782,V$83)+'СЕТ СН'!$H$12+СВЦЭМ!$D$10+'СЕТ СН'!$H$6-'СЕТ СН'!$H$22</f>
        <v>1467.7456148299998</v>
      </c>
      <c r="W97" s="36">
        <f>SUMIFS(СВЦЭМ!$C$39:$C$782,СВЦЭМ!$A$39:$A$782,$A97,СВЦЭМ!$B$39:$B$782,W$83)+'СЕТ СН'!$H$12+СВЦЭМ!$D$10+'СЕТ СН'!$H$6-'СЕТ СН'!$H$22</f>
        <v>1480.2520146299998</v>
      </c>
      <c r="X97" s="36">
        <f>SUMIFS(СВЦЭМ!$C$39:$C$782,СВЦЭМ!$A$39:$A$782,$A97,СВЦЭМ!$B$39:$B$782,X$83)+'СЕТ СН'!$H$12+СВЦЭМ!$D$10+'СЕТ СН'!$H$6-'СЕТ СН'!$H$22</f>
        <v>1493.4554450899998</v>
      </c>
      <c r="Y97" s="36">
        <f>SUMIFS(СВЦЭМ!$C$39:$C$782,СВЦЭМ!$A$39:$A$782,$A97,СВЦЭМ!$B$39:$B$782,Y$83)+'СЕТ СН'!$H$12+СВЦЭМ!$D$10+'СЕТ СН'!$H$6-'СЕТ СН'!$H$22</f>
        <v>1534.8767501899999</v>
      </c>
    </row>
    <row r="98" spans="1:25" ht="15.75" x14ac:dyDescent="0.2">
      <c r="A98" s="35">
        <f t="shared" si="2"/>
        <v>44880</v>
      </c>
      <c r="B98" s="36">
        <f>SUMIFS(СВЦЭМ!$C$39:$C$782,СВЦЭМ!$A$39:$A$782,$A98,СВЦЭМ!$B$39:$B$782,B$83)+'СЕТ СН'!$H$12+СВЦЭМ!$D$10+'СЕТ СН'!$H$6-'СЕТ СН'!$H$22</f>
        <v>1530.7180630899998</v>
      </c>
      <c r="C98" s="36">
        <f>SUMIFS(СВЦЭМ!$C$39:$C$782,СВЦЭМ!$A$39:$A$782,$A98,СВЦЭМ!$B$39:$B$782,C$83)+'СЕТ СН'!$H$12+СВЦЭМ!$D$10+'СЕТ СН'!$H$6-'СЕТ СН'!$H$22</f>
        <v>1569.51779713</v>
      </c>
      <c r="D98" s="36">
        <f>SUMIFS(СВЦЭМ!$C$39:$C$782,СВЦЭМ!$A$39:$A$782,$A98,СВЦЭМ!$B$39:$B$782,D$83)+'СЕТ СН'!$H$12+СВЦЭМ!$D$10+'СЕТ СН'!$H$6-'СЕТ СН'!$H$22</f>
        <v>1563.0244646799999</v>
      </c>
      <c r="E98" s="36">
        <f>SUMIFS(СВЦЭМ!$C$39:$C$782,СВЦЭМ!$A$39:$A$782,$A98,СВЦЭМ!$B$39:$B$782,E$83)+'СЕТ СН'!$H$12+СВЦЭМ!$D$10+'СЕТ СН'!$H$6-'СЕТ СН'!$H$22</f>
        <v>1544.5915410299999</v>
      </c>
      <c r="F98" s="36">
        <f>SUMIFS(СВЦЭМ!$C$39:$C$782,СВЦЭМ!$A$39:$A$782,$A98,СВЦЭМ!$B$39:$B$782,F$83)+'СЕТ СН'!$H$12+СВЦЭМ!$D$10+'СЕТ СН'!$H$6-'СЕТ СН'!$H$22</f>
        <v>1545.1062510499999</v>
      </c>
      <c r="G98" s="36">
        <f>SUMIFS(СВЦЭМ!$C$39:$C$782,СВЦЭМ!$A$39:$A$782,$A98,СВЦЭМ!$B$39:$B$782,G$83)+'СЕТ СН'!$H$12+СВЦЭМ!$D$10+'СЕТ СН'!$H$6-'СЕТ СН'!$H$22</f>
        <v>1562.4290868699998</v>
      </c>
      <c r="H98" s="36">
        <f>SUMIFS(СВЦЭМ!$C$39:$C$782,СВЦЭМ!$A$39:$A$782,$A98,СВЦЭМ!$B$39:$B$782,H$83)+'СЕТ СН'!$H$12+СВЦЭМ!$D$10+'СЕТ СН'!$H$6-'СЕТ СН'!$H$22</f>
        <v>1498.0478774699998</v>
      </c>
      <c r="I98" s="36">
        <f>SUMIFS(СВЦЭМ!$C$39:$C$782,СВЦЭМ!$A$39:$A$782,$A98,СВЦЭМ!$B$39:$B$782,I$83)+'СЕТ СН'!$H$12+СВЦЭМ!$D$10+'СЕТ СН'!$H$6-'СЕТ СН'!$H$22</f>
        <v>1503.7751872399999</v>
      </c>
      <c r="J98" s="36">
        <f>SUMIFS(СВЦЭМ!$C$39:$C$782,СВЦЭМ!$A$39:$A$782,$A98,СВЦЭМ!$B$39:$B$782,J$83)+'СЕТ СН'!$H$12+СВЦЭМ!$D$10+'СЕТ СН'!$H$6-'СЕТ СН'!$H$22</f>
        <v>1463.3691262099999</v>
      </c>
      <c r="K98" s="36">
        <f>SUMIFS(СВЦЭМ!$C$39:$C$782,СВЦЭМ!$A$39:$A$782,$A98,СВЦЭМ!$B$39:$B$782,K$83)+'СЕТ СН'!$H$12+СВЦЭМ!$D$10+'СЕТ СН'!$H$6-'СЕТ СН'!$H$22</f>
        <v>1456.2312606699998</v>
      </c>
      <c r="L98" s="36">
        <f>SUMIFS(СВЦЭМ!$C$39:$C$782,СВЦЭМ!$A$39:$A$782,$A98,СВЦЭМ!$B$39:$B$782,L$83)+'СЕТ СН'!$H$12+СВЦЭМ!$D$10+'СЕТ СН'!$H$6-'СЕТ СН'!$H$22</f>
        <v>1465.81299911</v>
      </c>
      <c r="M98" s="36">
        <f>SUMIFS(СВЦЭМ!$C$39:$C$782,СВЦЭМ!$A$39:$A$782,$A98,СВЦЭМ!$B$39:$B$782,M$83)+'СЕТ СН'!$H$12+СВЦЭМ!$D$10+'СЕТ СН'!$H$6-'СЕТ СН'!$H$22</f>
        <v>1492.3021751699998</v>
      </c>
      <c r="N98" s="36">
        <f>SUMIFS(СВЦЭМ!$C$39:$C$782,СВЦЭМ!$A$39:$A$782,$A98,СВЦЭМ!$B$39:$B$782,N$83)+'СЕТ СН'!$H$12+СВЦЭМ!$D$10+'СЕТ СН'!$H$6-'СЕТ СН'!$H$22</f>
        <v>1505.3182627399999</v>
      </c>
      <c r="O98" s="36">
        <f>SUMIFS(СВЦЭМ!$C$39:$C$782,СВЦЭМ!$A$39:$A$782,$A98,СВЦЭМ!$B$39:$B$782,O$83)+'СЕТ СН'!$H$12+СВЦЭМ!$D$10+'СЕТ СН'!$H$6-'СЕТ СН'!$H$22</f>
        <v>1512.12915671</v>
      </c>
      <c r="P98" s="36">
        <f>SUMIFS(СВЦЭМ!$C$39:$C$782,СВЦЭМ!$A$39:$A$782,$A98,СВЦЭМ!$B$39:$B$782,P$83)+'СЕТ СН'!$H$12+СВЦЭМ!$D$10+'СЕТ СН'!$H$6-'СЕТ СН'!$H$22</f>
        <v>1521.1397906199998</v>
      </c>
      <c r="Q98" s="36">
        <f>SUMIFS(СВЦЭМ!$C$39:$C$782,СВЦЭМ!$A$39:$A$782,$A98,СВЦЭМ!$B$39:$B$782,Q$83)+'СЕТ СН'!$H$12+СВЦЭМ!$D$10+'СЕТ СН'!$H$6-'СЕТ СН'!$H$22</f>
        <v>1522.5574914699998</v>
      </c>
      <c r="R98" s="36">
        <f>SUMIFS(СВЦЭМ!$C$39:$C$782,СВЦЭМ!$A$39:$A$782,$A98,СВЦЭМ!$B$39:$B$782,R$83)+'СЕТ СН'!$H$12+СВЦЭМ!$D$10+'СЕТ СН'!$H$6-'СЕТ СН'!$H$22</f>
        <v>1514.0416085299998</v>
      </c>
      <c r="S98" s="36">
        <f>SUMIFS(СВЦЭМ!$C$39:$C$782,СВЦЭМ!$A$39:$A$782,$A98,СВЦЭМ!$B$39:$B$782,S$83)+'СЕТ СН'!$H$12+СВЦЭМ!$D$10+'СЕТ СН'!$H$6-'СЕТ СН'!$H$22</f>
        <v>1465.1392737699998</v>
      </c>
      <c r="T98" s="36">
        <f>SUMIFS(СВЦЭМ!$C$39:$C$782,СВЦЭМ!$A$39:$A$782,$A98,СВЦЭМ!$B$39:$B$782,T$83)+'СЕТ СН'!$H$12+СВЦЭМ!$D$10+'СЕТ СН'!$H$6-'СЕТ СН'!$H$22</f>
        <v>1402.3821762799998</v>
      </c>
      <c r="U98" s="36">
        <f>SUMIFS(СВЦЭМ!$C$39:$C$782,СВЦЭМ!$A$39:$A$782,$A98,СВЦЭМ!$B$39:$B$782,U$83)+'СЕТ СН'!$H$12+СВЦЭМ!$D$10+'СЕТ СН'!$H$6-'СЕТ СН'!$H$22</f>
        <v>1401.5722792299998</v>
      </c>
      <c r="V98" s="36">
        <f>SUMIFS(СВЦЭМ!$C$39:$C$782,СВЦЭМ!$A$39:$A$782,$A98,СВЦЭМ!$B$39:$B$782,V$83)+'СЕТ СН'!$H$12+СВЦЭМ!$D$10+'СЕТ СН'!$H$6-'СЕТ СН'!$H$22</f>
        <v>1429.8336222099999</v>
      </c>
      <c r="W98" s="36">
        <f>SUMIFS(СВЦЭМ!$C$39:$C$782,СВЦЭМ!$A$39:$A$782,$A98,СВЦЭМ!$B$39:$B$782,W$83)+'СЕТ СН'!$H$12+СВЦЭМ!$D$10+'СЕТ СН'!$H$6-'СЕТ СН'!$H$22</f>
        <v>1461.1852124899999</v>
      </c>
      <c r="X98" s="36">
        <f>SUMIFS(СВЦЭМ!$C$39:$C$782,СВЦЭМ!$A$39:$A$782,$A98,СВЦЭМ!$B$39:$B$782,X$83)+'СЕТ СН'!$H$12+СВЦЭМ!$D$10+'СЕТ СН'!$H$6-'СЕТ СН'!$H$22</f>
        <v>1487.8661799399999</v>
      </c>
      <c r="Y98" s="36">
        <f>SUMIFS(СВЦЭМ!$C$39:$C$782,СВЦЭМ!$A$39:$A$782,$A98,СВЦЭМ!$B$39:$B$782,Y$83)+'СЕТ СН'!$H$12+СВЦЭМ!$D$10+'СЕТ СН'!$H$6-'СЕТ СН'!$H$22</f>
        <v>1518.1952982099999</v>
      </c>
    </row>
    <row r="99" spans="1:25" ht="15.75" x14ac:dyDescent="0.2">
      <c r="A99" s="35">
        <f t="shared" si="2"/>
        <v>44881</v>
      </c>
      <c r="B99" s="36">
        <f>SUMIFS(СВЦЭМ!$C$39:$C$782,СВЦЭМ!$A$39:$A$782,$A99,СВЦЭМ!$B$39:$B$782,B$83)+'СЕТ СН'!$H$12+СВЦЭМ!$D$10+'СЕТ СН'!$H$6-'СЕТ СН'!$H$22</f>
        <v>1518.9412519799998</v>
      </c>
      <c r="C99" s="36">
        <f>SUMIFS(СВЦЭМ!$C$39:$C$782,СВЦЭМ!$A$39:$A$782,$A99,СВЦЭМ!$B$39:$B$782,C$83)+'СЕТ СН'!$H$12+СВЦЭМ!$D$10+'СЕТ СН'!$H$6-'СЕТ СН'!$H$22</f>
        <v>1551.1169942499998</v>
      </c>
      <c r="D99" s="36">
        <f>SUMIFS(СВЦЭМ!$C$39:$C$782,СВЦЭМ!$A$39:$A$782,$A99,СВЦЭМ!$B$39:$B$782,D$83)+'СЕТ СН'!$H$12+СВЦЭМ!$D$10+'СЕТ СН'!$H$6-'СЕТ СН'!$H$22</f>
        <v>1578.8607179499998</v>
      </c>
      <c r="E99" s="36">
        <f>SUMIFS(СВЦЭМ!$C$39:$C$782,СВЦЭМ!$A$39:$A$782,$A99,СВЦЭМ!$B$39:$B$782,E$83)+'СЕТ СН'!$H$12+СВЦЭМ!$D$10+'СЕТ СН'!$H$6-'СЕТ СН'!$H$22</f>
        <v>1576.56173122</v>
      </c>
      <c r="F99" s="36">
        <f>SUMIFS(СВЦЭМ!$C$39:$C$782,СВЦЭМ!$A$39:$A$782,$A99,СВЦЭМ!$B$39:$B$782,F$83)+'СЕТ СН'!$H$12+СВЦЭМ!$D$10+'СЕТ СН'!$H$6-'СЕТ СН'!$H$22</f>
        <v>1540.9274363999998</v>
      </c>
      <c r="G99" s="36">
        <f>SUMIFS(СВЦЭМ!$C$39:$C$782,СВЦЭМ!$A$39:$A$782,$A99,СВЦЭМ!$B$39:$B$782,G$83)+'СЕТ СН'!$H$12+СВЦЭМ!$D$10+'СЕТ СН'!$H$6-'СЕТ СН'!$H$22</f>
        <v>1547.8316579699999</v>
      </c>
      <c r="H99" s="36">
        <f>SUMIFS(СВЦЭМ!$C$39:$C$782,СВЦЭМ!$A$39:$A$782,$A99,СВЦЭМ!$B$39:$B$782,H$83)+'СЕТ СН'!$H$12+СВЦЭМ!$D$10+'СЕТ СН'!$H$6-'СЕТ СН'!$H$22</f>
        <v>1518.8752072899999</v>
      </c>
      <c r="I99" s="36">
        <f>SUMIFS(СВЦЭМ!$C$39:$C$782,СВЦЭМ!$A$39:$A$782,$A99,СВЦЭМ!$B$39:$B$782,I$83)+'СЕТ СН'!$H$12+СВЦЭМ!$D$10+'СЕТ СН'!$H$6-'СЕТ СН'!$H$22</f>
        <v>1527.2368468599998</v>
      </c>
      <c r="J99" s="36">
        <f>SUMIFS(СВЦЭМ!$C$39:$C$782,СВЦЭМ!$A$39:$A$782,$A99,СВЦЭМ!$B$39:$B$782,J$83)+'СЕТ СН'!$H$12+СВЦЭМ!$D$10+'СЕТ СН'!$H$6-'СЕТ СН'!$H$22</f>
        <v>1484.74416746</v>
      </c>
      <c r="K99" s="36">
        <f>SUMIFS(СВЦЭМ!$C$39:$C$782,СВЦЭМ!$A$39:$A$782,$A99,СВЦЭМ!$B$39:$B$782,K$83)+'СЕТ СН'!$H$12+СВЦЭМ!$D$10+'СЕТ СН'!$H$6-'СЕТ СН'!$H$22</f>
        <v>1479.2603310099998</v>
      </c>
      <c r="L99" s="36">
        <f>SUMIFS(СВЦЭМ!$C$39:$C$782,СВЦЭМ!$A$39:$A$782,$A99,СВЦЭМ!$B$39:$B$782,L$83)+'СЕТ СН'!$H$12+СВЦЭМ!$D$10+'СЕТ СН'!$H$6-'СЕТ СН'!$H$22</f>
        <v>1495.1372897399999</v>
      </c>
      <c r="M99" s="36">
        <f>SUMIFS(СВЦЭМ!$C$39:$C$782,СВЦЭМ!$A$39:$A$782,$A99,СВЦЭМ!$B$39:$B$782,M$83)+'СЕТ СН'!$H$12+СВЦЭМ!$D$10+'СЕТ СН'!$H$6-'СЕТ СН'!$H$22</f>
        <v>1519.5850740499998</v>
      </c>
      <c r="N99" s="36">
        <f>SUMIFS(СВЦЭМ!$C$39:$C$782,СВЦЭМ!$A$39:$A$782,$A99,СВЦЭМ!$B$39:$B$782,N$83)+'СЕТ СН'!$H$12+СВЦЭМ!$D$10+'СЕТ СН'!$H$6-'СЕТ СН'!$H$22</f>
        <v>1518.9606761199998</v>
      </c>
      <c r="O99" s="36">
        <f>SUMIFS(СВЦЭМ!$C$39:$C$782,СВЦЭМ!$A$39:$A$782,$A99,СВЦЭМ!$B$39:$B$782,O$83)+'СЕТ СН'!$H$12+СВЦЭМ!$D$10+'СЕТ СН'!$H$6-'СЕТ СН'!$H$22</f>
        <v>1531.8138664099999</v>
      </c>
      <c r="P99" s="36">
        <f>SUMIFS(СВЦЭМ!$C$39:$C$782,СВЦЭМ!$A$39:$A$782,$A99,СВЦЭМ!$B$39:$B$782,P$83)+'СЕТ СН'!$H$12+СВЦЭМ!$D$10+'СЕТ СН'!$H$6-'СЕТ СН'!$H$22</f>
        <v>1547.7797466</v>
      </c>
      <c r="Q99" s="36">
        <f>SUMIFS(СВЦЭМ!$C$39:$C$782,СВЦЭМ!$A$39:$A$782,$A99,СВЦЭМ!$B$39:$B$782,Q$83)+'СЕТ СН'!$H$12+СВЦЭМ!$D$10+'СЕТ СН'!$H$6-'СЕТ СН'!$H$22</f>
        <v>1519.9824824699999</v>
      </c>
      <c r="R99" s="36">
        <f>SUMIFS(СВЦЭМ!$C$39:$C$782,СВЦЭМ!$A$39:$A$782,$A99,СВЦЭМ!$B$39:$B$782,R$83)+'СЕТ СН'!$H$12+СВЦЭМ!$D$10+'СЕТ СН'!$H$6-'СЕТ СН'!$H$22</f>
        <v>1509.7683592299998</v>
      </c>
      <c r="S99" s="36">
        <f>SUMIFS(СВЦЭМ!$C$39:$C$782,СВЦЭМ!$A$39:$A$782,$A99,СВЦЭМ!$B$39:$B$782,S$83)+'СЕТ СН'!$H$12+СВЦЭМ!$D$10+'СЕТ СН'!$H$6-'СЕТ СН'!$H$22</f>
        <v>1465.7039824799999</v>
      </c>
      <c r="T99" s="36">
        <f>SUMIFS(СВЦЭМ!$C$39:$C$782,СВЦЭМ!$A$39:$A$782,$A99,СВЦЭМ!$B$39:$B$782,T$83)+'СЕТ СН'!$H$12+СВЦЭМ!$D$10+'СЕТ СН'!$H$6-'СЕТ СН'!$H$22</f>
        <v>1442.1043622699999</v>
      </c>
      <c r="U99" s="36">
        <f>SUMIFS(СВЦЭМ!$C$39:$C$782,СВЦЭМ!$A$39:$A$782,$A99,СВЦЭМ!$B$39:$B$782,U$83)+'СЕТ СН'!$H$12+СВЦЭМ!$D$10+'СЕТ СН'!$H$6-'СЕТ СН'!$H$22</f>
        <v>1457.2474555099998</v>
      </c>
      <c r="V99" s="36">
        <f>SUMIFS(СВЦЭМ!$C$39:$C$782,СВЦЭМ!$A$39:$A$782,$A99,СВЦЭМ!$B$39:$B$782,V$83)+'СЕТ СН'!$H$12+СВЦЭМ!$D$10+'СЕТ СН'!$H$6-'СЕТ СН'!$H$22</f>
        <v>1496.5353394299998</v>
      </c>
      <c r="W99" s="36">
        <f>SUMIFS(СВЦЭМ!$C$39:$C$782,СВЦЭМ!$A$39:$A$782,$A99,СВЦЭМ!$B$39:$B$782,W$83)+'СЕТ СН'!$H$12+СВЦЭМ!$D$10+'СЕТ СН'!$H$6-'СЕТ СН'!$H$22</f>
        <v>1480.1967584699998</v>
      </c>
      <c r="X99" s="36">
        <f>SUMIFS(СВЦЭМ!$C$39:$C$782,СВЦЭМ!$A$39:$A$782,$A99,СВЦЭМ!$B$39:$B$782,X$83)+'СЕТ СН'!$H$12+СВЦЭМ!$D$10+'СЕТ СН'!$H$6-'СЕТ СН'!$H$22</f>
        <v>1516.7365405799999</v>
      </c>
      <c r="Y99" s="36">
        <f>SUMIFS(СВЦЭМ!$C$39:$C$782,СВЦЭМ!$A$39:$A$782,$A99,СВЦЭМ!$B$39:$B$782,Y$83)+'СЕТ СН'!$H$12+СВЦЭМ!$D$10+'СЕТ СН'!$H$6-'СЕТ СН'!$H$22</f>
        <v>1569.1982474499998</v>
      </c>
    </row>
    <row r="100" spans="1:25" ht="15.75" x14ac:dyDescent="0.2">
      <c r="A100" s="35">
        <f t="shared" si="2"/>
        <v>44882</v>
      </c>
      <c r="B100" s="36">
        <f>SUMIFS(СВЦЭМ!$C$39:$C$782,СВЦЭМ!$A$39:$A$782,$A100,СВЦЭМ!$B$39:$B$782,B$83)+'СЕТ СН'!$H$12+СВЦЭМ!$D$10+'СЕТ СН'!$H$6-'СЕТ СН'!$H$22</f>
        <v>1500.3277846099998</v>
      </c>
      <c r="C100" s="36">
        <f>SUMIFS(СВЦЭМ!$C$39:$C$782,СВЦЭМ!$A$39:$A$782,$A100,СВЦЭМ!$B$39:$B$782,C$83)+'СЕТ СН'!$H$12+СВЦЭМ!$D$10+'СЕТ СН'!$H$6-'СЕТ СН'!$H$22</f>
        <v>1525.3432287699998</v>
      </c>
      <c r="D100" s="36">
        <f>SUMIFS(СВЦЭМ!$C$39:$C$782,СВЦЭМ!$A$39:$A$782,$A100,СВЦЭМ!$B$39:$B$782,D$83)+'СЕТ СН'!$H$12+СВЦЭМ!$D$10+'СЕТ СН'!$H$6-'СЕТ СН'!$H$22</f>
        <v>1554.5417911299999</v>
      </c>
      <c r="E100" s="36">
        <f>SUMIFS(СВЦЭМ!$C$39:$C$782,СВЦЭМ!$A$39:$A$782,$A100,СВЦЭМ!$B$39:$B$782,E$83)+'СЕТ СН'!$H$12+СВЦЭМ!$D$10+'СЕТ СН'!$H$6-'СЕТ СН'!$H$22</f>
        <v>1548.3617098599998</v>
      </c>
      <c r="F100" s="36">
        <f>SUMIFS(СВЦЭМ!$C$39:$C$782,СВЦЭМ!$A$39:$A$782,$A100,СВЦЭМ!$B$39:$B$782,F$83)+'СЕТ СН'!$H$12+СВЦЭМ!$D$10+'СЕТ СН'!$H$6-'СЕТ СН'!$H$22</f>
        <v>1547.4032441599998</v>
      </c>
      <c r="G100" s="36">
        <f>SUMIFS(СВЦЭМ!$C$39:$C$782,СВЦЭМ!$A$39:$A$782,$A100,СВЦЭМ!$B$39:$B$782,G$83)+'СЕТ СН'!$H$12+СВЦЭМ!$D$10+'СЕТ СН'!$H$6-'СЕТ СН'!$H$22</f>
        <v>1555.0536365999999</v>
      </c>
      <c r="H100" s="36">
        <f>SUMIFS(СВЦЭМ!$C$39:$C$782,СВЦЭМ!$A$39:$A$782,$A100,СВЦЭМ!$B$39:$B$782,H$83)+'СЕТ СН'!$H$12+СВЦЭМ!$D$10+'СЕТ СН'!$H$6-'СЕТ СН'!$H$22</f>
        <v>1490.4281019299999</v>
      </c>
      <c r="I100" s="36">
        <f>SUMIFS(СВЦЭМ!$C$39:$C$782,СВЦЭМ!$A$39:$A$782,$A100,СВЦЭМ!$B$39:$B$782,I$83)+'СЕТ СН'!$H$12+СВЦЭМ!$D$10+'СЕТ СН'!$H$6-'СЕТ СН'!$H$22</f>
        <v>1429.6661814499998</v>
      </c>
      <c r="J100" s="36">
        <f>SUMIFS(СВЦЭМ!$C$39:$C$782,СВЦЭМ!$A$39:$A$782,$A100,СВЦЭМ!$B$39:$B$782,J$83)+'СЕТ СН'!$H$12+СВЦЭМ!$D$10+'СЕТ СН'!$H$6-'СЕТ СН'!$H$22</f>
        <v>1443.8153122399999</v>
      </c>
      <c r="K100" s="36">
        <f>SUMIFS(СВЦЭМ!$C$39:$C$782,СВЦЭМ!$A$39:$A$782,$A100,СВЦЭМ!$B$39:$B$782,K$83)+'СЕТ СН'!$H$12+СВЦЭМ!$D$10+'СЕТ СН'!$H$6-'СЕТ СН'!$H$22</f>
        <v>1452.0174649499997</v>
      </c>
      <c r="L100" s="36">
        <f>SUMIFS(СВЦЭМ!$C$39:$C$782,СВЦЭМ!$A$39:$A$782,$A100,СВЦЭМ!$B$39:$B$782,L$83)+'СЕТ СН'!$H$12+СВЦЭМ!$D$10+'СЕТ СН'!$H$6-'СЕТ СН'!$H$22</f>
        <v>1457.9900552899999</v>
      </c>
      <c r="M100" s="36">
        <f>SUMIFS(СВЦЭМ!$C$39:$C$782,СВЦЭМ!$A$39:$A$782,$A100,СВЦЭМ!$B$39:$B$782,M$83)+'СЕТ СН'!$H$12+СВЦЭМ!$D$10+'СЕТ СН'!$H$6-'СЕТ СН'!$H$22</f>
        <v>1484.8986749499998</v>
      </c>
      <c r="N100" s="36">
        <f>SUMIFS(СВЦЭМ!$C$39:$C$782,СВЦЭМ!$A$39:$A$782,$A100,СВЦЭМ!$B$39:$B$782,N$83)+'СЕТ СН'!$H$12+СВЦЭМ!$D$10+'СЕТ СН'!$H$6-'СЕТ СН'!$H$22</f>
        <v>1470.8772461199999</v>
      </c>
      <c r="O100" s="36">
        <f>SUMIFS(СВЦЭМ!$C$39:$C$782,СВЦЭМ!$A$39:$A$782,$A100,СВЦЭМ!$B$39:$B$782,O$83)+'СЕТ СН'!$H$12+СВЦЭМ!$D$10+'СЕТ СН'!$H$6-'СЕТ СН'!$H$22</f>
        <v>1500.0037162599999</v>
      </c>
      <c r="P100" s="36">
        <f>SUMIFS(СВЦЭМ!$C$39:$C$782,СВЦЭМ!$A$39:$A$782,$A100,СВЦЭМ!$B$39:$B$782,P$83)+'СЕТ СН'!$H$12+СВЦЭМ!$D$10+'СЕТ СН'!$H$6-'СЕТ СН'!$H$22</f>
        <v>1507.8689669399998</v>
      </c>
      <c r="Q100" s="36">
        <f>SUMIFS(СВЦЭМ!$C$39:$C$782,СВЦЭМ!$A$39:$A$782,$A100,СВЦЭМ!$B$39:$B$782,Q$83)+'СЕТ СН'!$H$12+СВЦЭМ!$D$10+'СЕТ СН'!$H$6-'СЕТ СН'!$H$22</f>
        <v>1492.7047899699999</v>
      </c>
      <c r="R100" s="36">
        <f>SUMIFS(СВЦЭМ!$C$39:$C$782,СВЦЭМ!$A$39:$A$782,$A100,СВЦЭМ!$B$39:$B$782,R$83)+'СЕТ СН'!$H$12+СВЦЭМ!$D$10+'СЕТ СН'!$H$6-'СЕТ СН'!$H$22</f>
        <v>1471.0478825199998</v>
      </c>
      <c r="S100" s="36">
        <f>SUMIFS(СВЦЭМ!$C$39:$C$782,СВЦЭМ!$A$39:$A$782,$A100,СВЦЭМ!$B$39:$B$782,S$83)+'СЕТ СН'!$H$12+СВЦЭМ!$D$10+'СЕТ СН'!$H$6-'СЕТ СН'!$H$22</f>
        <v>1456.2610932399998</v>
      </c>
      <c r="T100" s="36">
        <f>SUMIFS(СВЦЭМ!$C$39:$C$782,СВЦЭМ!$A$39:$A$782,$A100,СВЦЭМ!$B$39:$B$782,T$83)+'СЕТ СН'!$H$12+СВЦЭМ!$D$10+'СЕТ СН'!$H$6-'СЕТ СН'!$H$22</f>
        <v>1412.3852591699999</v>
      </c>
      <c r="U100" s="36">
        <f>SUMIFS(СВЦЭМ!$C$39:$C$782,СВЦЭМ!$A$39:$A$782,$A100,СВЦЭМ!$B$39:$B$782,U$83)+'СЕТ СН'!$H$12+СВЦЭМ!$D$10+'СЕТ СН'!$H$6-'СЕТ СН'!$H$22</f>
        <v>1425.9732207</v>
      </c>
      <c r="V100" s="36">
        <f>SUMIFS(СВЦЭМ!$C$39:$C$782,СВЦЭМ!$A$39:$A$782,$A100,СВЦЭМ!$B$39:$B$782,V$83)+'СЕТ СН'!$H$12+СВЦЭМ!$D$10+'СЕТ СН'!$H$6-'СЕТ СН'!$H$22</f>
        <v>1448.5756623699999</v>
      </c>
      <c r="W100" s="36">
        <f>SUMIFS(СВЦЭМ!$C$39:$C$782,СВЦЭМ!$A$39:$A$782,$A100,СВЦЭМ!$B$39:$B$782,W$83)+'СЕТ СН'!$H$12+СВЦЭМ!$D$10+'СЕТ СН'!$H$6-'СЕТ СН'!$H$22</f>
        <v>1455.4641225099999</v>
      </c>
      <c r="X100" s="36">
        <f>SUMIFS(СВЦЭМ!$C$39:$C$782,СВЦЭМ!$A$39:$A$782,$A100,СВЦЭМ!$B$39:$B$782,X$83)+'СЕТ СН'!$H$12+СВЦЭМ!$D$10+'СЕТ СН'!$H$6-'СЕТ СН'!$H$22</f>
        <v>1478.0562277299998</v>
      </c>
      <c r="Y100" s="36">
        <f>SUMIFS(СВЦЭМ!$C$39:$C$782,СВЦЭМ!$A$39:$A$782,$A100,СВЦЭМ!$B$39:$B$782,Y$83)+'СЕТ СН'!$H$12+СВЦЭМ!$D$10+'СЕТ СН'!$H$6-'СЕТ СН'!$H$22</f>
        <v>1513.4834236199999</v>
      </c>
    </row>
    <row r="101" spans="1:25" ht="15.75" x14ac:dyDescent="0.2">
      <c r="A101" s="35">
        <f t="shared" si="2"/>
        <v>44883</v>
      </c>
      <c r="B101" s="36">
        <f>SUMIFS(СВЦЭМ!$C$39:$C$782,СВЦЭМ!$A$39:$A$782,$A101,СВЦЭМ!$B$39:$B$782,B$83)+'СЕТ СН'!$H$12+СВЦЭМ!$D$10+'СЕТ СН'!$H$6-'СЕТ СН'!$H$22</f>
        <v>1505.1308418499998</v>
      </c>
      <c r="C101" s="36">
        <f>SUMIFS(СВЦЭМ!$C$39:$C$782,СВЦЭМ!$A$39:$A$782,$A101,СВЦЭМ!$B$39:$B$782,C$83)+'СЕТ СН'!$H$12+СВЦЭМ!$D$10+'СЕТ СН'!$H$6-'СЕТ СН'!$H$22</f>
        <v>1540.0163043999999</v>
      </c>
      <c r="D101" s="36">
        <f>SUMIFS(СВЦЭМ!$C$39:$C$782,СВЦЭМ!$A$39:$A$782,$A101,СВЦЭМ!$B$39:$B$782,D$83)+'СЕТ СН'!$H$12+СВЦЭМ!$D$10+'СЕТ СН'!$H$6-'СЕТ СН'!$H$22</f>
        <v>1550.7690693</v>
      </c>
      <c r="E101" s="36">
        <f>SUMIFS(СВЦЭМ!$C$39:$C$782,СВЦЭМ!$A$39:$A$782,$A101,СВЦЭМ!$B$39:$B$782,E$83)+'СЕТ СН'!$H$12+СВЦЭМ!$D$10+'СЕТ СН'!$H$6-'СЕТ СН'!$H$22</f>
        <v>1555.4189420099999</v>
      </c>
      <c r="F101" s="36">
        <f>SUMIFS(СВЦЭМ!$C$39:$C$782,СВЦЭМ!$A$39:$A$782,$A101,СВЦЭМ!$B$39:$B$782,F$83)+'СЕТ СН'!$H$12+СВЦЭМ!$D$10+'СЕТ СН'!$H$6-'СЕТ СН'!$H$22</f>
        <v>1574.0187814199999</v>
      </c>
      <c r="G101" s="36">
        <f>SUMIFS(СВЦЭМ!$C$39:$C$782,СВЦЭМ!$A$39:$A$782,$A101,СВЦЭМ!$B$39:$B$782,G$83)+'СЕТ СН'!$H$12+СВЦЭМ!$D$10+'СЕТ СН'!$H$6-'СЕТ СН'!$H$22</f>
        <v>1563.6029830299999</v>
      </c>
      <c r="H101" s="36">
        <f>SUMIFS(СВЦЭМ!$C$39:$C$782,СВЦЭМ!$A$39:$A$782,$A101,СВЦЭМ!$B$39:$B$782,H$83)+'СЕТ СН'!$H$12+СВЦЭМ!$D$10+'СЕТ СН'!$H$6-'СЕТ СН'!$H$22</f>
        <v>1525.8990557899999</v>
      </c>
      <c r="I101" s="36">
        <f>SUMIFS(СВЦЭМ!$C$39:$C$782,СВЦЭМ!$A$39:$A$782,$A101,СВЦЭМ!$B$39:$B$782,I$83)+'СЕТ СН'!$H$12+СВЦЭМ!$D$10+'СЕТ СН'!$H$6-'СЕТ СН'!$H$22</f>
        <v>1509.5974765899998</v>
      </c>
      <c r="J101" s="36">
        <f>SUMIFS(СВЦЭМ!$C$39:$C$782,СВЦЭМ!$A$39:$A$782,$A101,СВЦЭМ!$B$39:$B$782,J$83)+'СЕТ СН'!$H$12+СВЦЭМ!$D$10+'СЕТ СН'!$H$6-'СЕТ СН'!$H$22</f>
        <v>1467.7935695099998</v>
      </c>
      <c r="K101" s="36">
        <f>SUMIFS(СВЦЭМ!$C$39:$C$782,СВЦЭМ!$A$39:$A$782,$A101,СВЦЭМ!$B$39:$B$782,K$83)+'СЕТ СН'!$H$12+СВЦЭМ!$D$10+'СЕТ СН'!$H$6-'СЕТ СН'!$H$22</f>
        <v>1454.8804594599999</v>
      </c>
      <c r="L101" s="36">
        <f>SUMIFS(СВЦЭМ!$C$39:$C$782,СВЦЭМ!$A$39:$A$782,$A101,СВЦЭМ!$B$39:$B$782,L$83)+'СЕТ СН'!$H$12+СВЦЭМ!$D$10+'СЕТ СН'!$H$6-'СЕТ СН'!$H$22</f>
        <v>1455.8520124799998</v>
      </c>
      <c r="M101" s="36">
        <f>SUMIFS(СВЦЭМ!$C$39:$C$782,СВЦЭМ!$A$39:$A$782,$A101,СВЦЭМ!$B$39:$B$782,M$83)+'СЕТ СН'!$H$12+СВЦЭМ!$D$10+'СЕТ СН'!$H$6-'СЕТ СН'!$H$22</f>
        <v>1483.4635116999998</v>
      </c>
      <c r="N101" s="36">
        <f>SUMIFS(СВЦЭМ!$C$39:$C$782,СВЦЭМ!$A$39:$A$782,$A101,СВЦЭМ!$B$39:$B$782,N$83)+'СЕТ СН'!$H$12+СВЦЭМ!$D$10+'СЕТ СН'!$H$6-'СЕТ СН'!$H$22</f>
        <v>1507.7462493099999</v>
      </c>
      <c r="O101" s="36">
        <f>SUMIFS(СВЦЭМ!$C$39:$C$782,СВЦЭМ!$A$39:$A$782,$A101,СВЦЭМ!$B$39:$B$782,O$83)+'СЕТ СН'!$H$12+СВЦЭМ!$D$10+'СЕТ СН'!$H$6-'СЕТ СН'!$H$22</f>
        <v>1497.7809840799998</v>
      </c>
      <c r="P101" s="36">
        <f>SUMIFS(СВЦЭМ!$C$39:$C$782,СВЦЭМ!$A$39:$A$782,$A101,СВЦЭМ!$B$39:$B$782,P$83)+'СЕТ СН'!$H$12+СВЦЭМ!$D$10+'СЕТ СН'!$H$6-'СЕТ СН'!$H$22</f>
        <v>1501.3030677099998</v>
      </c>
      <c r="Q101" s="36">
        <f>SUMIFS(СВЦЭМ!$C$39:$C$782,СВЦЭМ!$A$39:$A$782,$A101,СВЦЭМ!$B$39:$B$782,Q$83)+'СЕТ СН'!$H$12+СВЦЭМ!$D$10+'СЕТ СН'!$H$6-'СЕТ СН'!$H$22</f>
        <v>1516.6606559699999</v>
      </c>
      <c r="R101" s="36">
        <f>SUMIFS(СВЦЭМ!$C$39:$C$782,СВЦЭМ!$A$39:$A$782,$A101,СВЦЭМ!$B$39:$B$782,R$83)+'СЕТ СН'!$H$12+СВЦЭМ!$D$10+'СЕТ СН'!$H$6-'СЕТ СН'!$H$22</f>
        <v>1507.9429505199998</v>
      </c>
      <c r="S101" s="36">
        <f>SUMIFS(СВЦЭМ!$C$39:$C$782,СВЦЭМ!$A$39:$A$782,$A101,СВЦЭМ!$B$39:$B$782,S$83)+'СЕТ СН'!$H$12+СВЦЭМ!$D$10+'СЕТ СН'!$H$6-'СЕТ СН'!$H$22</f>
        <v>1496.1815597599998</v>
      </c>
      <c r="T101" s="36">
        <f>SUMIFS(СВЦЭМ!$C$39:$C$782,СВЦЭМ!$A$39:$A$782,$A101,СВЦЭМ!$B$39:$B$782,T$83)+'СЕТ СН'!$H$12+СВЦЭМ!$D$10+'СЕТ СН'!$H$6-'СЕТ СН'!$H$22</f>
        <v>1443.2767482599997</v>
      </c>
      <c r="U101" s="36">
        <f>SUMIFS(СВЦЭМ!$C$39:$C$782,СВЦЭМ!$A$39:$A$782,$A101,СВЦЭМ!$B$39:$B$782,U$83)+'СЕТ СН'!$H$12+СВЦЭМ!$D$10+'СЕТ СН'!$H$6-'СЕТ СН'!$H$22</f>
        <v>1441.8223929999999</v>
      </c>
      <c r="V101" s="36">
        <f>SUMIFS(СВЦЭМ!$C$39:$C$782,СВЦЭМ!$A$39:$A$782,$A101,СВЦЭМ!$B$39:$B$782,V$83)+'СЕТ СН'!$H$12+СВЦЭМ!$D$10+'СЕТ СН'!$H$6-'СЕТ СН'!$H$22</f>
        <v>1456.9838073499998</v>
      </c>
      <c r="W101" s="36">
        <f>SUMIFS(СВЦЭМ!$C$39:$C$782,СВЦЭМ!$A$39:$A$782,$A101,СВЦЭМ!$B$39:$B$782,W$83)+'СЕТ СН'!$H$12+СВЦЭМ!$D$10+'СЕТ СН'!$H$6-'СЕТ СН'!$H$22</f>
        <v>1474.7463898099998</v>
      </c>
      <c r="X101" s="36">
        <f>SUMIFS(СВЦЭМ!$C$39:$C$782,СВЦЭМ!$A$39:$A$782,$A101,СВЦЭМ!$B$39:$B$782,X$83)+'СЕТ СН'!$H$12+СВЦЭМ!$D$10+'СЕТ СН'!$H$6-'СЕТ СН'!$H$22</f>
        <v>1488.9125743399998</v>
      </c>
      <c r="Y101" s="36">
        <f>SUMIFS(СВЦЭМ!$C$39:$C$782,СВЦЭМ!$A$39:$A$782,$A101,СВЦЭМ!$B$39:$B$782,Y$83)+'СЕТ СН'!$H$12+СВЦЭМ!$D$10+'СЕТ СН'!$H$6-'СЕТ СН'!$H$22</f>
        <v>1501.2859675599998</v>
      </c>
    </row>
    <row r="102" spans="1:25" ht="15.75" x14ac:dyDescent="0.2">
      <c r="A102" s="35">
        <f t="shared" si="2"/>
        <v>44884</v>
      </c>
      <c r="B102" s="36">
        <f>SUMIFS(СВЦЭМ!$C$39:$C$782,СВЦЭМ!$A$39:$A$782,$A102,СВЦЭМ!$B$39:$B$782,B$83)+'СЕТ СН'!$H$12+СВЦЭМ!$D$10+'СЕТ СН'!$H$6-'СЕТ СН'!$H$22</f>
        <v>1550.3529957899998</v>
      </c>
      <c r="C102" s="36">
        <f>SUMIFS(СВЦЭМ!$C$39:$C$782,СВЦЭМ!$A$39:$A$782,$A102,СВЦЭМ!$B$39:$B$782,C$83)+'СЕТ СН'!$H$12+СВЦЭМ!$D$10+'СЕТ СН'!$H$6-'СЕТ СН'!$H$22</f>
        <v>1579.8642985899999</v>
      </c>
      <c r="D102" s="36">
        <f>SUMIFS(СВЦЭМ!$C$39:$C$782,СВЦЭМ!$A$39:$A$782,$A102,СВЦЭМ!$B$39:$B$782,D$83)+'СЕТ СН'!$H$12+СВЦЭМ!$D$10+'СЕТ СН'!$H$6-'СЕТ СН'!$H$22</f>
        <v>1602.3391470499998</v>
      </c>
      <c r="E102" s="36">
        <f>SUMIFS(СВЦЭМ!$C$39:$C$782,СВЦЭМ!$A$39:$A$782,$A102,СВЦЭМ!$B$39:$B$782,E$83)+'СЕТ СН'!$H$12+СВЦЭМ!$D$10+'СЕТ СН'!$H$6-'СЕТ СН'!$H$22</f>
        <v>1607.9182718299999</v>
      </c>
      <c r="F102" s="36">
        <f>SUMIFS(СВЦЭМ!$C$39:$C$782,СВЦЭМ!$A$39:$A$782,$A102,СВЦЭМ!$B$39:$B$782,F$83)+'СЕТ СН'!$H$12+СВЦЭМ!$D$10+'СЕТ СН'!$H$6-'СЕТ СН'!$H$22</f>
        <v>1632.1946957199998</v>
      </c>
      <c r="G102" s="36">
        <f>SUMIFS(СВЦЭМ!$C$39:$C$782,СВЦЭМ!$A$39:$A$782,$A102,СВЦЭМ!$B$39:$B$782,G$83)+'СЕТ СН'!$H$12+СВЦЭМ!$D$10+'СЕТ СН'!$H$6-'СЕТ СН'!$H$22</f>
        <v>1524.1484946399999</v>
      </c>
      <c r="H102" s="36">
        <f>SUMIFS(СВЦЭМ!$C$39:$C$782,СВЦЭМ!$A$39:$A$782,$A102,СВЦЭМ!$B$39:$B$782,H$83)+'СЕТ СН'!$H$12+СВЦЭМ!$D$10+'СЕТ СН'!$H$6-'СЕТ СН'!$H$22</f>
        <v>1474.5853937899999</v>
      </c>
      <c r="I102" s="36">
        <f>SUMIFS(СВЦЭМ!$C$39:$C$782,СВЦЭМ!$A$39:$A$782,$A102,СВЦЭМ!$B$39:$B$782,I$83)+'СЕТ СН'!$H$12+СВЦЭМ!$D$10+'СЕТ СН'!$H$6-'СЕТ СН'!$H$22</f>
        <v>1477.4639901899998</v>
      </c>
      <c r="J102" s="36">
        <f>SUMIFS(СВЦЭМ!$C$39:$C$782,СВЦЭМ!$A$39:$A$782,$A102,СВЦЭМ!$B$39:$B$782,J$83)+'СЕТ СН'!$H$12+СВЦЭМ!$D$10+'СЕТ СН'!$H$6-'СЕТ СН'!$H$22</f>
        <v>1350.7886200399998</v>
      </c>
      <c r="K102" s="36">
        <f>SUMIFS(СВЦЭМ!$C$39:$C$782,СВЦЭМ!$A$39:$A$782,$A102,СВЦЭМ!$B$39:$B$782,K$83)+'СЕТ СН'!$H$12+СВЦЭМ!$D$10+'СЕТ СН'!$H$6-'СЕТ СН'!$H$22</f>
        <v>1317.34305862</v>
      </c>
      <c r="L102" s="36">
        <f>SUMIFS(СВЦЭМ!$C$39:$C$782,СВЦЭМ!$A$39:$A$782,$A102,СВЦЭМ!$B$39:$B$782,L$83)+'СЕТ СН'!$H$12+СВЦЭМ!$D$10+'СЕТ СН'!$H$6-'СЕТ СН'!$H$22</f>
        <v>1309.8562880899999</v>
      </c>
      <c r="M102" s="36">
        <f>SUMIFS(СВЦЭМ!$C$39:$C$782,СВЦЭМ!$A$39:$A$782,$A102,СВЦЭМ!$B$39:$B$782,M$83)+'СЕТ СН'!$H$12+СВЦЭМ!$D$10+'СЕТ СН'!$H$6-'СЕТ СН'!$H$22</f>
        <v>1385.3961669399998</v>
      </c>
      <c r="N102" s="36">
        <f>SUMIFS(СВЦЭМ!$C$39:$C$782,СВЦЭМ!$A$39:$A$782,$A102,СВЦЭМ!$B$39:$B$782,N$83)+'СЕТ СН'!$H$12+СВЦЭМ!$D$10+'СЕТ СН'!$H$6-'СЕТ СН'!$H$22</f>
        <v>1473.5405125799998</v>
      </c>
      <c r="O102" s="36">
        <f>SUMIFS(СВЦЭМ!$C$39:$C$782,СВЦЭМ!$A$39:$A$782,$A102,СВЦЭМ!$B$39:$B$782,O$83)+'СЕТ СН'!$H$12+СВЦЭМ!$D$10+'СЕТ СН'!$H$6-'СЕТ СН'!$H$22</f>
        <v>1463.8418848199999</v>
      </c>
      <c r="P102" s="36">
        <f>SUMIFS(СВЦЭМ!$C$39:$C$782,СВЦЭМ!$A$39:$A$782,$A102,СВЦЭМ!$B$39:$B$782,P$83)+'СЕТ СН'!$H$12+СВЦЭМ!$D$10+'СЕТ СН'!$H$6-'СЕТ СН'!$H$22</f>
        <v>1472.4596021899999</v>
      </c>
      <c r="Q102" s="36">
        <f>SUMIFS(СВЦЭМ!$C$39:$C$782,СВЦЭМ!$A$39:$A$782,$A102,СВЦЭМ!$B$39:$B$782,Q$83)+'СЕТ СН'!$H$12+СВЦЭМ!$D$10+'СЕТ СН'!$H$6-'СЕТ СН'!$H$22</f>
        <v>1477.4137586799998</v>
      </c>
      <c r="R102" s="36">
        <f>SUMIFS(СВЦЭМ!$C$39:$C$782,СВЦЭМ!$A$39:$A$782,$A102,СВЦЭМ!$B$39:$B$782,R$83)+'СЕТ СН'!$H$12+СВЦЭМ!$D$10+'СЕТ СН'!$H$6-'СЕТ СН'!$H$22</f>
        <v>1404.0878311099998</v>
      </c>
      <c r="S102" s="36">
        <f>SUMIFS(СВЦЭМ!$C$39:$C$782,СВЦЭМ!$A$39:$A$782,$A102,СВЦЭМ!$B$39:$B$782,S$83)+'СЕТ СН'!$H$12+СВЦЭМ!$D$10+'СЕТ СН'!$H$6-'СЕТ СН'!$H$22</f>
        <v>1343.17385545</v>
      </c>
      <c r="T102" s="36">
        <f>SUMIFS(СВЦЭМ!$C$39:$C$782,СВЦЭМ!$A$39:$A$782,$A102,СВЦЭМ!$B$39:$B$782,T$83)+'СЕТ СН'!$H$12+СВЦЭМ!$D$10+'СЕТ СН'!$H$6-'СЕТ СН'!$H$22</f>
        <v>1248.3071992800001</v>
      </c>
      <c r="U102" s="36">
        <f>SUMIFS(СВЦЭМ!$C$39:$C$782,СВЦЭМ!$A$39:$A$782,$A102,СВЦЭМ!$B$39:$B$782,U$83)+'СЕТ СН'!$H$12+СВЦЭМ!$D$10+'СЕТ СН'!$H$6-'СЕТ СН'!$H$22</f>
        <v>1248.0058082200001</v>
      </c>
      <c r="V102" s="36">
        <f>SUMIFS(СВЦЭМ!$C$39:$C$782,СВЦЭМ!$A$39:$A$782,$A102,СВЦЭМ!$B$39:$B$782,V$83)+'СЕТ СН'!$H$12+СВЦЭМ!$D$10+'СЕТ СН'!$H$6-'СЕТ СН'!$H$22</f>
        <v>1264.61084239</v>
      </c>
      <c r="W102" s="36">
        <f>SUMIFS(СВЦЭМ!$C$39:$C$782,СВЦЭМ!$A$39:$A$782,$A102,СВЦЭМ!$B$39:$B$782,W$83)+'СЕТ СН'!$H$12+СВЦЭМ!$D$10+'СЕТ СН'!$H$6-'СЕТ СН'!$H$22</f>
        <v>1277.92362125</v>
      </c>
      <c r="X102" s="36">
        <f>SUMIFS(СВЦЭМ!$C$39:$C$782,СВЦЭМ!$A$39:$A$782,$A102,СВЦЭМ!$B$39:$B$782,X$83)+'СЕТ СН'!$H$12+СВЦЭМ!$D$10+'СЕТ СН'!$H$6-'СЕТ СН'!$H$22</f>
        <v>1280.80152823</v>
      </c>
      <c r="Y102" s="36">
        <f>SUMIFS(СВЦЭМ!$C$39:$C$782,СВЦЭМ!$A$39:$A$782,$A102,СВЦЭМ!$B$39:$B$782,Y$83)+'СЕТ СН'!$H$12+СВЦЭМ!$D$10+'СЕТ СН'!$H$6-'СЕТ СН'!$H$22</f>
        <v>1284.89619943</v>
      </c>
    </row>
    <row r="103" spans="1:25" ht="15.75" x14ac:dyDescent="0.2">
      <c r="A103" s="35">
        <f t="shared" si="2"/>
        <v>44885</v>
      </c>
      <c r="B103" s="36">
        <f>SUMIFS(СВЦЭМ!$C$39:$C$782,СВЦЭМ!$A$39:$A$782,$A103,СВЦЭМ!$B$39:$B$782,B$83)+'СЕТ СН'!$H$12+СВЦЭМ!$D$10+'СЕТ СН'!$H$6-'СЕТ СН'!$H$22</f>
        <v>1554.3473660599998</v>
      </c>
      <c r="C103" s="36">
        <f>SUMIFS(СВЦЭМ!$C$39:$C$782,СВЦЭМ!$A$39:$A$782,$A103,СВЦЭМ!$B$39:$B$782,C$83)+'СЕТ СН'!$H$12+СВЦЭМ!$D$10+'СЕТ СН'!$H$6-'СЕТ СН'!$H$22</f>
        <v>1596.2401797399998</v>
      </c>
      <c r="D103" s="36">
        <f>SUMIFS(СВЦЭМ!$C$39:$C$782,СВЦЭМ!$A$39:$A$782,$A103,СВЦЭМ!$B$39:$B$782,D$83)+'СЕТ СН'!$H$12+СВЦЭМ!$D$10+'СЕТ СН'!$H$6-'СЕТ СН'!$H$22</f>
        <v>1596.0903404899998</v>
      </c>
      <c r="E103" s="36">
        <f>SUMIFS(СВЦЭМ!$C$39:$C$782,СВЦЭМ!$A$39:$A$782,$A103,СВЦЭМ!$B$39:$B$782,E$83)+'СЕТ СН'!$H$12+СВЦЭМ!$D$10+'СЕТ СН'!$H$6-'СЕТ СН'!$H$22</f>
        <v>1587.7152049899998</v>
      </c>
      <c r="F103" s="36">
        <f>SUMIFS(СВЦЭМ!$C$39:$C$782,СВЦЭМ!$A$39:$A$782,$A103,СВЦЭМ!$B$39:$B$782,F$83)+'СЕТ СН'!$H$12+СВЦЭМ!$D$10+'СЕТ СН'!$H$6-'СЕТ СН'!$H$22</f>
        <v>1606.3905512299998</v>
      </c>
      <c r="G103" s="36">
        <f>SUMIFS(СВЦЭМ!$C$39:$C$782,СВЦЭМ!$A$39:$A$782,$A103,СВЦЭМ!$B$39:$B$782,G$83)+'СЕТ СН'!$H$12+СВЦЭМ!$D$10+'СЕТ СН'!$H$6-'СЕТ СН'!$H$22</f>
        <v>1603.2491194799998</v>
      </c>
      <c r="H103" s="36">
        <f>SUMIFS(СВЦЭМ!$C$39:$C$782,СВЦЭМ!$A$39:$A$782,$A103,СВЦЭМ!$B$39:$B$782,H$83)+'СЕТ СН'!$H$12+СВЦЭМ!$D$10+'СЕТ СН'!$H$6-'СЕТ СН'!$H$22</f>
        <v>1590.9323506499998</v>
      </c>
      <c r="I103" s="36">
        <f>SUMIFS(СВЦЭМ!$C$39:$C$782,СВЦЭМ!$A$39:$A$782,$A103,СВЦЭМ!$B$39:$B$782,I$83)+'СЕТ СН'!$H$12+СВЦЭМ!$D$10+'СЕТ СН'!$H$6-'СЕТ СН'!$H$22</f>
        <v>1611.0148283099998</v>
      </c>
      <c r="J103" s="36">
        <f>SUMIFS(СВЦЭМ!$C$39:$C$782,СВЦЭМ!$A$39:$A$782,$A103,СВЦЭМ!$B$39:$B$782,J$83)+'СЕТ СН'!$H$12+СВЦЭМ!$D$10+'СЕТ СН'!$H$6-'СЕТ СН'!$H$22</f>
        <v>1554.3579146099999</v>
      </c>
      <c r="K103" s="36">
        <f>SUMIFS(СВЦЭМ!$C$39:$C$782,СВЦЭМ!$A$39:$A$782,$A103,СВЦЭМ!$B$39:$B$782,K$83)+'СЕТ СН'!$H$12+СВЦЭМ!$D$10+'СЕТ СН'!$H$6-'СЕТ СН'!$H$22</f>
        <v>1505.3734492799999</v>
      </c>
      <c r="L103" s="36">
        <f>SUMIFS(СВЦЭМ!$C$39:$C$782,СВЦЭМ!$A$39:$A$782,$A103,СВЦЭМ!$B$39:$B$782,L$83)+'СЕТ СН'!$H$12+СВЦЭМ!$D$10+'СЕТ СН'!$H$6-'СЕТ СН'!$H$22</f>
        <v>1486.4551476499998</v>
      </c>
      <c r="M103" s="36">
        <f>SUMIFS(СВЦЭМ!$C$39:$C$782,СВЦЭМ!$A$39:$A$782,$A103,СВЦЭМ!$B$39:$B$782,M$83)+'СЕТ СН'!$H$12+СВЦЭМ!$D$10+'СЕТ СН'!$H$6-'СЕТ СН'!$H$22</f>
        <v>1509.6482976399998</v>
      </c>
      <c r="N103" s="36">
        <f>SUMIFS(СВЦЭМ!$C$39:$C$782,СВЦЭМ!$A$39:$A$782,$A103,СВЦЭМ!$B$39:$B$782,N$83)+'СЕТ СН'!$H$12+СВЦЭМ!$D$10+'СЕТ СН'!$H$6-'СЕТ СН'!$H$22</f>
        <v>1528.4119982699999</v>
      </c>
      <c r="O103" s="36">
        <f>SUMIFS(СВЦЭМ!$C$39:$C$782,СВЦЭМ!$A$39:$A$782,$A103,СВЦЭМ!$B$39:$B$782,O$83)+'СЕТ СН'!$H$12+СВЦЭМ!$D$10+'СЕТ СН'!$H$6-'СЕТ СН'!$H$22</f>
        <v>1517.3700893299999</v>
      </c>
      <c r="P103" s="36">
        <f>SUMIFS(СВЦЭМ!$C$39:$C$782,СВЦЭМ!$A$39:$A$782,$A103,СВЦЭМ!$B$39:$B$782,P$83)+'СЕТ СН'!$H$12+СВЦЭМ!$D$10+'СЕТ СН'!$H$6-'СЕТ СН'!$H$22</f>
        <v>1527.0540913099999</v>
      </c>
      <c r="Q103" s="36">
        <f>SUMIFS(СВЦЭМ!$C$39:$C$782,СВЦЭМ!$A$39:$A$782,$A103,СВЦЭМ!$B$39:$B$782,Q$83)+'СЕТ СН'!$H$12+СВЦЭМ!$D$10+'СЕТ СН'!$H$6-'СЕТ СН'!$H$22</f>
        <v>1535.5694579799999</v>
      </c>
      <c r="R103" s="36">
        <f>SUMIFS(СВЦЭМ!$C$39:$C$782,СВЦЭМ!$A$39:$A$782,$A103,СВЦЭМ!$B$39:$B$782,R$83)+'СЕТ СН'!$H$12+СВЦЭМ!$D$10+'СЕТ СН'!$H$6-'СЕТ СН'!$H$22</f>
        <v>1517.1225356199998</v>
      </c>
      <c r="S103" s="36">
        <f>SUMIFS(СВЦЭМ!$C$39:$C$782,СВЦЭМ!$A$39:$A$782,$A103,СВЦЭМ!$B$39:$B$782,S$83)+'СЕТ СН'!$H$12+СВЦЭМ!$D$10+'СЕТ СН'!$H$6-'СЕТ СН'!$H$22</f>
        <v>1513.6119219399998</v>
      </c>
      <c r="T103" s="36">
        <f>SUMIFS(СВЦЭМ!$C$39:$C$782,СВЦЭМ!$A$39:$A$782,$A103,СВЦЭМ!$B$39:$B$782,T$83)+'СЕТ СН'!$H$12+СВЦЭМ!$D$10+'СЕТ СН'!$H$6-'СЕТ СН'!$H$22</f>
        <v>1450.0215795799998</v>
      </c>
      <c r="U103" s="36">
        <f>SUMIFS(СВЦЭМ!$C$39:$C$782,СВЦЭМ!$A$39:$A$782,$A103,СВЦЭМ!$B$39:$B$782,U$83)+'СЕТ СН'!$H$12+СВЦЭМ!$D$10+'СЕТ СН'!$H$6-'СЕТ СН'!$H$22</f>
        <v>1453.6617120499998</v>
      </c>
      <c r="V103" s="36">
        <f>SUMIFS(СВЦЭМ!$C$39:$C$782,СВЦЭМ!$A$39:$A$782,$A103,СВЦЭМ!$B$39:$B$782,V$83)+'СЕТ СН'!$H$12+СВЦЭМ!$D$10+'СЕТ СН'!$H$6-'СЕТ СН'!$H$22</f>
        <v>1473.7799838399999</v>
      </c>
      <c r="W103" s="36">
        <f>SUMIFS(СВЦЭМ!$C$39:$C$782,СВЦЭМ!$A$39:$A$782,$A103,СВЦЭМ!$B$39:$B$782,W$83)+'СЕТ СН'!$H$12+СВЦЭМ!$D$10+'СЕТ СН'!$H$6-'СЕТ СН'!$H$22</f>
        <v>1487.8913703399999</v>
      </c>
      <c r="X103" s="36">
        <f>SUMIFS(СВЦЭМ!$C$39:$C$782,СВЦЭМ!$A$39:$A$782,$A103,СВЦЭМ!$B$39:$B$782,X$83)+'СЕТ СН'!$H$12+СВЦЭМ!$D$10+'СЕТ СН'!$H$6-'СЕТ СН'!$H$22</f>
        <v>1507.1828362499998</v>
      </c>
      <c r="Y103" s="36">
        <f>SUMIFS(СВЦЭМ!$C$39:$C$782,СВЦЭМ!$A$39:$A$782,$A103,СВЦЭМ!$B$39:$B$782,Y$83)+'СЕТ СН'!$H$12+СВЦЭМ!$D$10+'СЕТ СН'!$H$6-'СЕТ СН'!$H$22</f>
        <v>1533.6154383799999</v>
      </c>
    </row>
    <row r="104" spans="1:25" ht="15.75" x14ac:dyDescent="0.2">
      <c r="A104" s="35">
        <f t="shared" si="2"/>
        <v>44886</v>
      </c>
      <c r="B104" s="36">
        <f>SUMIFS(СВЦЭМ!$C$39:$C$782,СВЦЭМ!$A$39:$A$782,$A104,СВЦЭМ!$B$39:$B$782,B$83)+'СЕТ СН'!$H$12+СВЦЭМ!$D$10+'СЕТ СН'!$H$6-'СЕТ СН'!$H$22</f>
        <v>1590.5365605</v>
      </c>
      <c r="C104" s="36">
        <f>SUMIFS(СВЦЭМ!$C$39:$C$782,СВЦЭМ!$A$39:$A$782,$A104,СВЦЭМ!$B$39:$B$782,C$83)+'СЕТ СН'!$H$12+СВЦЭМ!$D$10+'СЕТ СН'!$H$6-'СЕТ СН'!$H$22</f>
        <v>1613.2460021399997</v>
      </c>
      <c r="D104" s="36">
        <f>SUMIFS(СВЦЭМ!$C$39:$C$782,СВЦЭМ!$A$39:$A$782,$A104,СВЦЭМ!$B$39:$B$782,D$83)+'СЕТ СН'!$H$12+СВЦЭМ!$D$10+'СЕТ СН'!$H$6-'СЕТ СН'!$H$22</f>
        <v>1637.8536036899998</v>
      </c>
      <c r="E104" s="36">
        <f>SUMIFS(СВЦЭМ!$C$39:$C$782,СВЦЭМ!$A$39:$A$782,$A104,СВЦЭМ!$B$39:$B$782,E$83)+'СЕТ СН'!$H$12+СВЦЭМ!$D$10+'СЕТ СН'!$H$6-'СЕТ СН'!$H$22</f>
        <v>1641.0008709599999</v>
      </c>
      <c r="F104" s="36">
        <f>SUMIFS(СВЦЭМ!$C$39:$C$782,СВЦЭМ!$A$39:$A$782,$A104,СВЦЭМ!$B$39:$B$782,F$83)+'СЕТ СН'!$H$12+СВЦЭМ!$D$10+'СЕТ СН'!$H$6-'СЕТ СН'!$H$22</f>
        <v>1659.93526903</v>
      </c>
      <c r="G104" s="36">
        <f>SUMIFS(СВЦЭМ!$C$39:$C$782,СВЦЭМ!$A$39:$A$782,$A104,СВЦЭМ!$B$39:$B$782,G$83)+'СЕТ СН'!$H$12+СВЦЭМ!$D$10+'СЕТ СН'!$H$6-'СЕТ СН'!$H$22</f>
        <v>1647.3951983699999</v>
      </c>
      <c r="H104" s="36">
        <f>SUMIFS(СВЦЭМ!$C$39:$C$782,СВЦЭМ!$A$39:$A$782,$A104,СВЦЭМ!$B$39:$B$782,H$83)+'СЕТ СН'!$H$12+СВЦЭМ!$D$10+'СЕТ СН'!$H$6-'СЕТ СН'!$H$22</f>
        <v>1586.7400762399998</v>
      </c>
      <c r="I104" s="36">
        <f>SUMIFS(СВЦЭМ!$C$39:$C$782,СВЦЭМ!$A$39:$A$782,$A104,СВЦЭМ!$B$39:$B$782,I$83)+'СЕТ СН'!$H$12+СВЦЭМ!$D$10+'СЕТ СН'!$H$6-'СЕТ СН'!$H$22</f>
        <v>1547.5908893599999</v>
      </c>
      <c r="J104" s="36">
        <f>SUMIFS(СВЦЭМ!$C$39:$C$782,СВЦЭМ!$A$39:$A$782,$A104,СВЦЭМ!$B$39:$B$782,J$83)+'СЕТ СН'!$H$12+СВЦЭМ!$D$10+'СЕТ СН'!$H$6-'СЕТ СН'!$H$22</f>
        <v>1512.3359859799998</v>
      </c>
      <c r="K104" s="36">
        <f>SUMIFS(СВЦЭМ!$C$39:$C$782,СВЦЭМ!$A$39:$A$782,$A104,СВЦЭМ!$B$39:$B$782,K$83)+'СЕТ СН'!$H$12+СВЦЭМ!$D$10+'СЕТ СН'!$H$6-'СЕТ СН'!$H$22</f>
        <v>1522.1740814399998</v>
      </c>
      <c r="L104" s="36">
        <f>SUMIFS(СВЦЭМ!$C$39:$C$782,СВЦЭМ!$A$39:$A$782,$A104,СВЦЭМ!$B$39:$B$782,L$83)+'СЕТ СН'!$H$12+СВЦЭМ!$D$10+'СЕТ СН'!$H$6-'СЕТ СН'!$H$22</f>
        <v>1518.5409071399999</v>
      </c>
      <c r="M104" s="36">
        <f>SUMIFS(СВЦЭМ!$C$39:$C$782,СВЦЭМ!$A$39:$A$782,$A104,СВЦЭМ!$B$39:$B$782,M$83)+'СЕТ СН'!$H$12+СВЦЭМ!$D$10+'СЕТ СН'!$H$6-'СЕТ СН'!$H$22</f>
        <v>1517.8311477299999</v>
      </c>
      <c r="N104" s="36">
        <f>SUMIFS(СВЦЭМ!$C$39:$C$782,СВЦЭМ!$A$39:$A$782,$A104,СВЦЭМ!$B$39:$B$782,N$83)+'СЕТ СН'!$H$12+СВЦЭМ!$D$10+'СЕТ СН'!$H$6-'СЕТ СН'!$H$22</f>
        <v>1536.1126034499998</v>
      </c>
      <c r="O104" s="36">
        <f>SUMIFS(СВЦЭМ!$C$39:$C$782,СВЦЭМ!$A$39:$A$782,$A104,СВЦЭМ!$B$39:$B$782,O$83)+'СЕТ СН'!$H$12+СВЦЭМ!$D$10+'СЕТ СН'!$H$6-'СЕТ СН'!$H$22</f>
        <v>1525.5342077899998</v>
      </c>
      <c r="P104" s="36">
        <f>SUMIFS(СВЦЭМ!$C$39:$C$782,СВЦЭМ!$A$39:$A$782,$A104,СВЦЭМ!$B$39:$B$782,P$83)+'СЕТ СН'!$H$12+СВЦЭМ!$D$10+'СЕТ СН'!$H$6-'СЕТ СН'!$H$22</f>
        <v>1535.9164669199999</v>
      </c>
      <c r="Q104" s="36">
        <f>SUMIFS(СВЦЭМ!$C$39:$C$782,СВЦЭМ!$A$39:$A$782,$A104,СВЦЭМ!$B$39:$B$782,Q$83)+'СЕТ СН'!$H$12+СВЦЭМ!$D$10+'СЕТ СН'!$H$6-'СЕТ СН'!$H$22</f>
        <v>1534.48114758</v>
      </c>
      <c r="R104" s="36">
        <f>SUMIFS(СВЦЭМ!$C$39:$C$782,СВЦЭМ!$A$39:$A$782,$A104,СВЦЭМ!$B$39:$B$782,R$83)+'СЕТ СН'!$H$12+СВЦЭМ!$D$10+'СЕТ СН'!$H$6-'СЕТ СН'!$H$22</f>
        <v>1519.15073573</v>
      </c>
      <c r="S104" s="36">
        <f>SUMIFS(СВЦЭМ!$C$39:$C$782,СВЦЭМ!$A$39:$A$782,$A104,СВЦЭМ!$B$39:$B$782,S$83)+'СЕТ СН'!$H$12+СВЦЭМ!$D$10+'СЕТ СН'!$H$6-'СЕТ СН'!$H$22</f>
        <v>1532.1302086999999</v>
      </c>
      <c r="T104" s="36">
        <f>SUMIFS(СВЦЭМ!$C$39:$C$782,СВЦЭМ!$A$39:$A$782,$A104,СВЦЭМ!$B$39:$B$782,T$83)+'СЕТ СН'!$H$12+СВЦЭМ!$D$10+'СЕТ СН'!$H$6-'СЕТ СН'!$H$22</f>
        <v>1514.5144791599998</v>
      </c>
      <c r="U104" s="36">
        <f>SUMIFS(СВЦЭМ!$C$39:$C$782,СВЦЭМ!$A$39:$A$782,$A104,СВЦЭМ!$B$39:$B$782,U$83)+'СЕТ СН'!$H$12+СВЦЭМ!$D$10+'СЕТ СН'!$H$6-'СЕТ СН'!$H$22</f>
        <v>1518.6347663499998</v>
      </c>
      <c r="V104" s="36">
        <f>SUMIFS(СВЦЭМ!$C$39:$C$782,СВЦЭМ!$A$39:$A$782,$A104,СВЦЭМ!$B$39:$B$782,V$83)+'СЕТ СН'!$H$12+СВЦЭМ!$D$10+'СЕТ СН'!$H$6-'СЕТ СН'!$H$22</f>
        <v>1521.8217739999998</v>
      </c>
      <c r="W104" s="36">
        <f>SUMIFS(СВЦЭМ!$C$39:$C$782,СВЦЭМ!$A$39:$A$782,$A104,СВЦЭМ!$B$39:$B$782,W$83)+'СЕТ СН'!$H$12+СВЦЭМ!$D$10+'СЕТ СН'!$H$6-'СЕТ СН'!$H$22</f>
        <v>1531.8467898999997</v>
      </c>
      <c r="X104" s="36">
        <f>SUMIFS(СВЦЭМ!$C$39:$C$782,СВЦЭМ!$A$39:$A$782,$A104,СВЦЭМ!$B$39:$B$782,X$83)+'СЕТ СН'!$H$12+СВЦЭМ!$D$10+'СЕТ СН'!$H$6-'СЕТ СН'!$H$22</f>
        <v>1555.1045344699999</v>
      </c>
      <c r="Y104" s="36">
        <f>SUMIFS(СВЦЭМ!$C$39:$C$782,СВЦЭМ!$A$39:$A$782,$A104,СВЦЭМ!$B$39:$B$782,Y$83)+'СЕТ СН'!$H$12+СВЦЭМ!$D$10+'СЕТ СН'!$H$6-'СЕТ СН'!$H$22</f>
        <v>1581.0655776699998</v>
      </c>
    </row>
    <row r="105" spans="1:25" ht="15.75" x14ac:dyDescent="0.2">
      <c r="A105" s="35">
        <f t="shared" si="2"/>
        <v>44887</v>
      </c>
      <c r="B105" s="36">
        <f>SUMIFS(СВЦЭМ!$C$39:$C$782,СВЦЭМ!$A$39:$A$782,$A105,СВЦЭМ!$B$39:$B$782,B$83)+'СЕТ СН'!$H$12+СВЦЭМ!$D$10+'СЕТ СН'!$H$6-'СЕТ СН'!$H$22</f>
        <v>1538.9186285399999</v>
      </c>
      <c r="C105" s="36">
        <f>SUMIFS(СВЦЭМ!$C$39:$C$782,СВЦЭМ!$A$39:$A$782,$A105,СВЦЭМ!$B$39:$B$782,C$83)+'СЕТ СН'!$H$12+СВЦЭМ!$D$10+'СЕТ СН'!$H$6-'СЕТ СН'!$H$22</f>
        <v>1556.8362648499999</v>
      </c>
      <c r="D105" s="36">
        <f>SUMIFS(СВЦЭМ!$C$39:$C$782,СВЦЭМ!$A$39:$A$782,$A105,СВЦЭМ!$B$39:$B$782,D$83)+'СЕТ СН'!$H$12+СВЦЭМ!$D$10+'СЕТ СН'!$H$6-'СЕТ СН'!$H$22</f>
        <v>1560.9544760699998</v>
      </c>
      <c r="E105" s="36">
        <f>SUMIFS(СВЦЭМ!$C$39:$C$782,СВЦЭМ!$A$39:$A$782,$A105,СВЦЭМ!$B$39:$B$782,E$83)+'СЕТ СН'!$H$12+СВЦЭМ!$D$10+'СЕТ СН'!$H$6-'СЕТ СН'!$H$22</f>
        <v>1555.0345725999998</v>
      </c>
      <c r="F105" s="36">
        <f>SUMIFS(СВЦЭМ!$C$39:$C$782,СВЦЭМ!$A$39:$A$782,$A105,СВЦЭМ!$B$39:$B$782,F$83)+'СЕТ СН'!$H$12+СВЦЭМ!$D$10+'СЕТ СН'!$H$6-'СЕТ СН'!$H$22</f>
        <v>1608.2922376199999</v>
      </c>
      <c r="G105" s="36">
        <f>SUMIFS(СВЦЭМ!$C$39:$C$782,СВЦЭМ!$A$39:$A$782,$A105,СВЦЭМ!$B$39:$B$782,G$83)+'СЕТ СН'!$H$12+СВЦЭМ!$D$10+'СЕТ СН'!$H$6-'СЕТ СН'!$H$22</f>
        <v>1563.6518038499999</v>
      </c>
      <c r="H105" s="36">
        <f>SUMIFS(СВЦЭМ!$C$39:$C$782,СВЦЭМ!$A$39:$A$782,$A105,СВЦЭМ!$B$39:$B$782,H$83)+'СЕТ СН'!$H$12+СВЦЭМ!$D$10+'СЕТ СН'!$H$6-'СЕТ СН'!$H$22</f>
        <v>1547.90160937</v>
      </c>
      <c r="I105" s="36">
        <f>SUMIFS(СВЦЭМ!$C$39:$C$782,СВЦЭМ!$A$39:$A$782,$A105,СВЦЭМ!$B$39:$B$782,I$83)+'СЕТ СН'!$H$12+СВЦЭМ!$D$10+'СЕТ СН'!$H$6-'СЕТ СН'!$H$22</f>
        <v>1553.1186636199998</v>
      </c>
      <c r="J105" s="36">
        <f>SUMIFS(СВЦЭМ!$C$39:$C$782,СВЦЭМ!$A$39:$A$782,$A105,СВЦЭМ!$B$39:$B$782,J$83)+'СЕТ СН'!$H$12+СВЦЭМ!$D$10+'СЕТ СН'!$H$6-'СЕТ СН'!$H$22</f>
        <v>1534.0070527999999</v>
      </c>
      <c r="K105" s="36">
        <f>SUMIFS(СВЦЭМ!$C$39:$C$782,СВЦЭМ!$A$39:$A$782,$A105,СВЦЭМ!$B$39:$B$782,K$83)+'СЕТ СН'!$H$12+СВЦЭМ!$D$10+'СЕТ СН'!$H$6-'СЕТ СН'!$H$22</f>
        <v>1505.40281908</v>
      </c>
      <c r="L105" s="36">
        <f>SUMIFS(СВЦЭМ!$C$39:$C$782,СВЦЭМ!$A$39:$A$782,$A105,СВЦЭМ!$B$39:$B$782,L$83)+'СЕТ СН'!$H$12+СВЦЭМ!$D$10+'СЕТ СН'!$H$6-'СЕТ СН'!$H$22</f>
        <v>1510.15985482</v>
      </c>
      <c r="M105" s="36">
        <f>SUMIFS(СВЦЭМ!$C$39:$C$782,СВЦЭМ!$A$39:$A$782,$A105,СВЦЭМ!$B$39:$B$782,M$83)+'СЕТ СН'!$H$12+СВЦЭМ!$D$10+'СЕТ СН'!$H$6-'СЕТ СН'!$H$22</f>
        <v>1515.6372298799999</v>
      </c>
      <c r="N105" s="36">
        <f>SUMIFS(СВЦЭМ!$C$39:$C$782,СВЦЭМ!$A$39:$A$782,$A105,СВЦЭМ!$B$39:$B$782,N$83)+'СЕТ СН'!$H$12+СВЦЭМ!$D$10+'СЕТ СН'!$H$6-'СЕТ СН'!$H$22</f>
        <v>1553.29458684</v>
      </c>
      <c r="O105" s="36">
        <f>SUMIFS(СВЦЭМ!$C$39:$C$782,СВЦЭМ!$A$39:$A$782,$A105,СВЦЭМ!$B$39:$B$782,O$83)+'СЕТ СН'!$H$12+СВЦЭМ!$D$10+'СЕТ СН'!$H$6-'СЕТ СН'!$H$22</f>
        <v>1510.6859821699998</v>
      </c>
      <c r="P105" s="36">
        <f>SUMIFS(СВЦЭМ!$C$39:$C$782,СВЦЭМ!$A$39:$A$782,$A105,СВЦЭМ!$B$39:$B$782,P$83)+'СЕТ СН'!$H$12+СВЦЭМ!$D$10+'СЕТ СН'!$H$6-'СЕТ СН'!$H$22</f>
        <v>1514.0084786699999</v>
      </c>
      <c r="Q105" s="36">
        <f>SUMIFS(СВЦЭМ!$C$39:$C$782,СВЦЭМ!$A$39:$A$782,$A105,СВЦЭМ!$B$39:$B$782,Q$83)+'СЕТ СН'!$H$12+СВЦЭМ!$D$10+'СЕТ СН'!$H$6-'СЕТ СН'!$H$22</f>
        <v>1537.3561794799998</v>
      </c>
      <c r="R105" s="36">
        <f>SUMIFS(СВЦЭМ!$C$39:$C$782,СВЦЭМ!$A$39:$A$782,$A105,СВЦЭМ!$B$39:$B$782,R$83)+'СЕТ СН'!$H$12+СВЦЭМ!$D$10+'СЕТ СН'!$H$6-'СЕТ СН'!$H$22</f>
        <v>1533.4274400499999</v>
      </c>
      <c r="S105" s="36">
        <f>SUMIFS(СВЦЭМ!$C$39:$C$782,СВЦЭМ!$A$39:$A$782,$A105,СВЦЭМ!$B$39:$B$782,S$83)+'СЕТ СН'!$H$12+СВЦЭМ!$D$10+'СЕТ СН'!$H$6-'СЕТ СН'!$H$22</f>
        <v>1533.4625504699998</v>
      </c>
      <c r="T105" s="36">
        <f>SUMIFS(СВЦЭМ!$C$39:$C$782,СВЦЭМ!$A$39:$A$782,$A105,СВЦЭМ!$B$39:$B$782,T$83)+'СЕТ СН'!$H$12+СВЦЭМ!$D$10+'СЕТ СН'!$H$6-'СЕТ СН'!$H$22</f>
        <v>1484.3310548899999</v>
      </c>
      <c r="U105" s="36">
        <f>SUMIFS(СВЦЭМ!$C$39:$C$782,СВЦЭМ!$A$39:$A$782,$A105,СВЦЭМ!$B$39:$B$782,U$83)+'СЕТ СН'!$H$12+СВЦЭМ!$D$10+'СЕТ СН'!$H$6-'СЕТ СН'!$H$22</f>
        <v>1476.5791928199999</v>
      </c>
      <c r="V105" s="36">
        <f>SUMIFS(СВЦЭМ!$C$39:$C$782,СВЦЭМ!$A$39:$A$782,$A105,СВЦЭМ!$B$39:$B$782,V$83)+'СЕТ СН'!$H$12+СВЦЭМ!$D$10+'СЕТ СН'!$H$6-'СЕТ СН'!$H$22</f>
        <v>1500.8268337599998</v>
      </c>
      <c r="W105" s="36">
        <f>SUMIFS(СВЦЭМ!$C$39:$C$782,СВЦЭМ!$A$39:$A$782,$A105,СВЦЭМ!$B$39:$B$782,W$83)+'СЕТ СН'!$H$12+СВЦЭМ!$D$10+'СЕТ СН'!$H$6-'СЕТ СН'!$H$22</f>
        <v>1486.58139706</v>
      </c>
      <c r="X105" s="36">
        <f>SUMIFS(СВЦЭМ!$C$39:$C$782,СВЦЭМ!$A$39:$A$782,$A105,СВЦЭМ!$B$39:$B$782,X$83)+'СЕТ СН'!$H$12+СВЦЭМ!$D$10+'СЕТ СН'!$H$6-'СЕТ СН'!$H$22</f>
        <v>1512.9981707699999</v>
      </c>
      <c r="Y105" s="36">
        <f>SUMIFS(СВЦЭМ!$C$39:$C$782,СВЦЭМ!$A$39:$A$782,$A105,СВЦЭМ!$B$39:$B$782,Y$83)+'СЕТ СН'!$H$12+СВЦЭМ!$D$10+'СЕТ СН'!$H$6-'СЕТ СН'!$H$22</f>
        <v>1526.1588133599998</v>
      </c>
    </row>
    <row r="106" spans="1:25" ht="15.75" x14ac:dyDescent="0.2">
      <c r="A106" s="35">
        <f t="shared" si="2"/>
        <v>44888</v>
      </c>
      <c r="B106" s="36">
        <f>SUMIFS(СВЦЭМ!$C$39:$C$782,СВЦЭМ!$A$39:$A$782,$A106,СВЦЭМ!$B$39:$B$782,B$83)+'СЕТ СН'!$H$12+СВЦЭМ!$D$10+'СЕТ СН'!$H$6-'СЕТ СН'!$H$22</f>
        <v>1519.9528497499998</v>
      </c>
      <c r="C106" s="36">
        <f>SUMIFS(СВЦЭМ!$C$39:$C$782,СВЦЭМ!$A$39:$A$782,$A106,СВЦЭМ!$B$39:$B$782,C$83)+'СЕТ СН'!$H$12+СВЦЭМ!$D$10+'СЕТ СН'!$H$6-'СЕТ СН'!$H$22</f>
        <v>1550.0256005199999</v>
      </c>
      <c r="D106" s="36">
        <f>SUMIFS(СВЦЭМ!$C$39:$C$782,СВЦЭМ!$A$39:$A$782,$A106,СВЦЭМ!$B$39:$B$782,D$83)+'СЕТ СН'!$H$12+СВЦЭМ!$D$10+'СЕТ СН'!$H$6-'СЕТ СН'!$H$22</f>
        <v>1585.5727682599997</v>
      </c>
      <c r="E106" s="36">
        <f>SUMIFS(СВЦЭМ!$C$39:$C$782,СВЦЭМ!$A$39:$A$782,$A106,СВЦЭМ!$B$39:$B$782,E$83)+'СЕТ СН'!$H$12+СВЦЭМ!$D$10+'СЕТ СН'!$H$6-'СЕТ СН'!$H$22</f>
        <v>1590.8639476699998</v>
      </c>
      <c r="F106" s="36">
        <f>SUMIFS(СВЦЭМ!$C$39:$C$782,СВЦЭМ!$A$39:$A$782,$A106,СВЦЭМ!$B$39:$B$782,F$83)+'СЕТ СН'!$H$12+СВЦЭМ!$D$10+'СЕТ СН'!$H$6-'СЕТ СН'!$H$22</f>
        <v>1621.7084662399998</v>
      </c>
      <c r="G106" s="36">
        <f>SUMIFS(СВЦЭМ!$C$39:$C$782,СВЦЭМ!$A$39:$A$782,$A106,СВЦЭМ!$B$39:$B$782,G$83)+'СЕТ СН'!$H$12+СВЦЭМ!$D$10+'СЕТ СН'!$H$6-'СЕТ СН'!$H$22</f>
        <v>1598.0355502499999</v>
      </c>
      <c r="H106" s="36">
        <f>SUMIFS(СВЦЭМ!$C$39:$C$782,СВЦЭМ!$A$39:$A$782,$A106,СВЦЭМ!$B$39:$B$782,H$83)+'СЕТ СН'!$H$12+СВЦЭМ!$D$10+'СЕТ СН'!$H$6-'СЕТ СН'!$H$22</f>
        <v>1550.1151447399998</v>
      </c>
      <c r="I106" s="36">
        <f>SUMIFS(СВЦЭМ!$C$39:$C$782,СВЦЭМ!$A$39:$A$782,$A106,СВЦЭМ!$B$39:$B$782,I$83)+'СЕТ СН'!$H$12+СВЦЭМ!$D$10+'СЕТ СН'!$H$6-'СЕТ СН'!$H$22</f>
        <v>1525.5533670999998</v>
      </c>
      <c r="J106" s="36">
        <f>SUMIFS(СВЦЭМ!$C$39:$C$782,СВЦЭМ!$A$39:$A$782,$A106,СВЦЭМ!$B$39:$B$782,J$83)+'СЕТ СН'!$H$12+СВЦЭМ!$D$10+'СЕТ СН'!$H$6-'СЕТ СН'!$H$22</f>
        <v>1493.1801328799997</v>
      </c>
      <c r="K106" s="36">
        <f>SUMIFS(СВЦЭМ!$C$39:$C$782,СВЦЭМ!$A$39:$A$782,$A106,СВЦЭМ!$B$39:$B$782,K$83)+'СЕТ СН'!$H$12+СВЦЭМ!$D$10+'СЕТ СН'!$H$6-'СЕТ СН'!$H$22</f>
        <v>1531.6961003899999</v>
      </c>
      <c r="L106" s="36">
        <f>SUMIFS(СВЦЭМ!$C$39:$C$782,СВЦЭМ!$A$39:$A$782,$A106,СВЦЭМ!$B$39:$B$782,L$83)+'СЕТ СН'!$H$12+СВЦЭМ!$D$10+'СЕТ СН'!$H$6-'СЕТ СН'!$H$22</f>
        <v>1556.9210949899998</v>
      </c>
      <c r="M106" s="36">
        <f>SUMIFS(СВЦЭМ!$C$39:$C$782,СВЦЭМ!$A$39:$A$782,$A106,СВЦЭМ!$B$39:$B$782,M$83)+'СЕТ СН'!$H$12+СВЦЭМ!$D$10+'СЕТ СН'!$H$6-'СЕТ СН'!$H$22</f>
        <v>1557.7980013299998</v>
      </c>
      <c r="N106" s="36">
        <f>SUMIFS(СВЦЭМ!$C$39:$C$782,СВЦЭМ!$A$39:$A$782,$A106,СВЦЭМ!$B$39:$B$782,N$83)+'СЕТ СН'!$H$12+СВЦЭМ!$D$10+'СЕТ СН'!$H$6-'СЕТ СН'!$H$22</f>
        <v>1582.7311112299999</v>
      </c>
      <c r="O106" s="36">
        <f>SUMIFS(СВЦЭМ!$C$39:$C$782,СВЦЭМ!$A$39:$A$782,$A106,СВЦЭМ!$B$39:$B$782,O$83)+'СЕТ СН'!$H$12+СВЦЭМ!$D$10+'СЕТ СН'!$H$6-'СЕТ СН'!$H$22</f>
        <v>1591.3420751099998</v>
      </c>
      <c r="P106" s="36">
        <f>SUMIFS(СВЦЭМ!$C$39:$C$782,СВЦЭМ!$A$39:$A$782,$A106,СВЦЭМ!$B$39:$B$782,P$83)+'СЕТ СН'!$H$12+СВЦЭМ!$D$10+'СЕТ СН'!$H$6-'СЕТ СН'!$H$22</f>
        <v>1601.3106353199998</v>
      </c>
      <c r="Q106" s="36">
        <f>SUMIFS(СВЦЭМ!$C$39:$C$782,СВЦЭМ!$A$39:$A$782,$A106,СВЦЭМ!$B$39:$B$782,Q$83)+'СЕТ СН'!$H$12+СВЦЭМ!$D$10+'СЕТ СН'!$H$6-'СЕТ СН'!$H$22</f>
        <v>1592.2132915399998</v>
      </c>
      <c r="R106" s="36">
        <f>SUMIFS(СВЦЭМ!$C$39:$C$782,СВЦЭМ!$A$39:$A$782,$A106,СВЦЭМ!$B$39:$B$782,R$83)+'СЕТ СН'!$H$12+СВЦЭМ!$D$10+'СЕТ СН'!$H$6-'СЕТ СН'!$H$22</f>
        <v>1595.4556197099998</v>
      </c>
      <c r="S106" s="36">
        <f>SUMIFS(СВЦЭМ!$C$39:$C$782,СВЦЭМ!$A$39:$A$782,$A106,СВЦЭМ!$B$39:$B$782,S$83)+'СЕТ СН'!$H$12+СВЦЭМ!$D$10+'СЕТ СН'!$H$6-'СЕТ СН'!$H$22</f>
        <v>1574.8209853699998</v>
      </c>
      <c r="T106" s="36">
        <f>SUMIFS(СВЦЭМ!$C$39:$C$782,СВЦЭМ!$A$39:$A$782,$A106,СВЦЭМ!$B$39:$B$782,T$83)+'СЕТ СН'!$H$12+СВЦЭМ!$D$10+'СЕТ СН'!$H$6-'СЕТ СН'!$H$22</f>
        <v>1525.6685344299999</v>
      </c>
      <c r="U106" s="36">
        <f>SUMIFS(СВЦЭМ!$C$39:$C$782,СВЦЭМ!$A$39:$A$782,$A106,СВЦЭМ!$B$39:$B$782,U$83)+'СЕТ СН'!$H$12+СВЦЭМ!$D$10+'СЕТ СН'!$H$6-'СЕТ СН'!$H$22</f>
        <v>1504.9749930799999</v>
      </c>
      <c r="V106" s="36">
        <f>SUMIFS(СВЦЭМ!$C$39:$C$782,СВЦЭМ!$A$39:$A$782,$A106,СВЦЭМ!$B$39:$B$782,V$83)+'СЕТ СН'!$H$12+СВЦЭМ!$D$10+'СЕТ СН'!$H$6-'СЕТ СН'!$H$22</f>
        <v>1496.9029738899999</v>
      </c>
      <c r="W106" s="36">
        <f>SUMIFS(СВЦЭМ!$C$39:$C$782,СВЦЭМ!$A$39:$A$782,$A106,СВЦЭМ!$B$39:$B$782,W$83)+'СЕТ СН'!$H$12+СВЦЭМ!$D$10+'СЕТ СН'!$H$6-'СЕТ СН'!$H$22</f>
        <v>1505.6158231599998</v>
      </c>
      <c r="X106" s="36">
        <f>SUMIFS(СВЦЭМ!$C$39:$C$782,СВЦЭМ!$A$39:$A$782,$A106,СВЦЭМ!$B$39:$B$782,X$83)+'СЕТ СН'!$H$12+СВЦЭМ!$D$10+'СЕТ СН'!$H$6-'СЕТ СН'!$H$22</f>
        <v>1506.7431125799999</v>
      </c>
      <c r="Y106" s="36">
        <f>SUMIFS(СВЦЭМ!$C$39:$C$782,СВЦЭМ!$A$39:$A$782,$A106,СВЦЭМ!$B$39:$B$782,Y$83)+'СЕТ СН'!$H$12+СВЦЭМ!$D$10+'СЕТ СН'!$H$6-'СЕТ СН'!$H$22</f>
        <v>1523.0571290399998</v>
      </c>
    </row>
    <row r="107" spans="1:25" ht="15.75" x14ac:dyDescent="0.2">
      <c r="A107" s="35">
        <f t="shared" si="2"/>
        <v>44889</v>
      </c>
      <c r="B107" s="36">
        <f>SUMIFS(СВЦЭМ!$C$39:$C$782,СВЦЭМ!$A$39:$A$782,$A107,СВЦЭМ!$B$39:$B$782,B$83)+'СЕТ СН'!$H$12+СВЦЭМ!$D$10+'СЕТ СН'!$H$6-'СЕТ СН'!$H$22</f>
        <v>1606.7952935299998</v>
      </c>
      <c r="C107" s="36">
        <f>SUMIFS(СВЦЭМ!$C$39:$C$782,СВЦЭМ!$A$39:$A$782,$A107,СВЦЭМ!$B$39:$B$782,C$83)+'СЕТ СН'!$H$12+СВЦЭМ!$D$10+'СЕТ СН'!$H$6-'СЕТ СН'!$H$22</f>
        <v>1637.9879830199998</v>
      </c>
      <c r="D107" s="36">
        <f>SUMIFS(СВЦЭМ!$C$39:$C$782,СВЦЭМ!$A$39:$A$782,$A107,СВЦЭМ!$B$39:$B$782,D$83)+'СЕТ СН'!$H$12+СВЦЭМ!$D$10+'СЕТ СН'!$H$6-'СЕТ СН'!$H$22</f>
        <v>1644.1159450199998</v>
      </c>
      <c r="E107" s="36">
        <f>SUMIFS(СВЦЭМ!$C$39:$C$782,СВЦЭМ!$A$39:$A$782,$A107,СВЦЭМ!$B$39:$B$782,E$83)+'СЕТ СН'!$H$12+СВЦЭМ!$D$10+'СЕТ СН'!$H$6-'СЕТ СН'!$H$22</f>
        <v>1651.9169857699999</v>
      </c>
      <c r="F107" s="36">
        <f>SUMIFS(СВЦЭМ!$C$39:$C$782,СВЦЭМ!$A$39:$A$782,$A107,СВЦЭМ!$B$39:$B$782,F$83)+'СЕТ СН'!$H$12+СВЦЭМ!$D$10+'СЕТ СН'!$H$6-'СЕТ СН'!$H$22</f>
        <v>1659.48951298</v>
      </c>
      <c r="G107" s="36">
        <f>SUMIFS(СВЦЭМ!$C$39:$C$782,СВЦЭМ!$A$39:$A$782,$A107,СВЦЭМ!$B$39:$B$782,G$83)+'СЕТ СН'!$H$12+СВЦЭМ!$D$10+'СЕТ СН'!$H$6-'СЕТ СН'!$H$22</f>
        <v>1659.0737201499999</v>
      </c>
      <c r="H107" s="36">
        <f>SUMIFS(СВЦЭМ!$C$39:$C$782,СВЦЭМ!$A$39:$A$782,$A107,СВЦЭМ!$B$39:$B$782,H$83)+'СЕТ СН'!$H$12+СВЦЭМ!$D$10+'СЕТ СН'!$H$6-'СЕТ СН'!$H$22</f>
        <v>1643.3551281399998</v>
      </c>
      <c r="I107" s="36">
        <f>SUMIFS(СВЦЭМ!$C$39:$C$782,СВЦЭМ!$A$39:$A$782,$A107,СВЦЭМ!$B$39:$B$782,I$83)+'СЕТ СН'!$H$12+СВЦЭМ!$D$10+'СЕТ СН'!$H$6-'СЕТ СН'!$H$22</f>
        <v>1611.9470478199999</v>
      </c>
      <c r="J107" s="36">
        <f>SUMIFS(СВЦЭМ!$C$39:$C$782,СВЦЭМ!$A$39:$A$782,$A107,СВЦЭМ!$B$39:$B$782,J$83)+'СЕТ СН'!$H$12+СВЦЭМ!$D$10+'СЕТ СН'!$H$6-'СЕТ СН'!$H$22</f>
        <v>1557.9882279099998</v>
      </c>
      <c r="K107" s="36">
        <f>SUMIFS(СВЦЭМ!$C$39:$C$782,СВЦЭМ!$A$39:$A$782,$A107,СВЦЭМ!$B$39:$B$782,K$83)+'СЕТ СН'!$H$12+СВЦЭМ!$D$10+'СЕТ СН'!$H$6-'СЕТ СН'!$H$22</f>
        <v>1616.7635616199998</v>
      </c>
      <c r="L107" s="36">
        <f>SUMIFS(СВЦЭМ!$C$39:$C$782,СВЦЭМ!$A$39:$A$782,$A107,СВЦЭМ!$B$39:$B$782,L$83)+'СЕТ СН'!$H$12+СВЦЭМ!$D$10+'СЕТ СН'!$H$6-'СЕТ СН'!$H$22</f>
        <v>1679.0170300999998</v>
      </c>
      <c r="M107" s="36">
        <f>SUMIFS(СВЦЭМ!$C$39:$C$782,СВЦЭМ!$A$39:$A$782,$A107,СВЦЭМ!$B$39:$B$782,M$83)+'СЕТ СН'!$H$12+СВЦЭМ!$D$10+'СЕТ СН'!$H$6-'СЕТ СН'!$H$22</f>
        <v>1681.6537854599999</v>
      </c>
      <c r="N107" s="36">
        <f>SUMIFS(СВЦЭМ!$C$39:$C$782,СВЦЭМ!$A$39:$A$782,$A107,СВЦЭМ!$B$39:$B$782,N$83)+'СЕТ СН'!$H$12+СВЦЭМ!$D$10+'СЕТ СН'!$H$6-'СЕТ СН'!$H$22</f>
        <v>1713.2180492299999</v>
      </c>
      <c r="O107" s="36">
        <f>SUMIFS(СВЦЭМ!$C$39:$C$782,СВЦЭМ!$A$39:$A$782,$A107,СВЦЭМ!$B$39:$B$782,O$83)+'СЕТ СН'!$H$12+СВЦЭМ!$D$10+'СЕТ СН'!$H$6-'СЕТ СН'!$H$22</f>
        <v>1711.6897465799998</v>
      </c>
      <c r="P107" s="36">
        <f>SUMIFS(СВЦЭМ!$C$39:$C$782,СВЦЭМ!$A$39:$A$782,$A107,СВЦЭМ!$B$39:$B$782,P$83)+'СЕТ СН'!$H$12+СВЦЭМ!$D$10+'СЕТ СН'!$H$6-'СЕТ СН'!$H$22</f>
        <v>1712.8657926899998</v>
      </c>
      <c r="Q107" s="36">
        <f>SUMIFS(СВЦЭМ!$C$39:$C$782,СВЦЭМ!$A$39:$A$782,$A107,СВЦЭМ!$B$39:$B$782,Q$83)+'СЕТ СН'!$H$12+СВЦЭМ!$D$10+'СЕТ СН'!$H$6-'СЕТ СН'!$H$22</f>
        <v>1709.65013626</v>
      </c>
      <c r="R107" s="36">
        <f>SUMIFS(СВЦЭМ!$C$39:$C$782,СВЦЭМ!$A$39:$A$782,$A107,СВЦЭМ!$B$39:$B$782,R$83)+'СЕТ СН'!$H$12+СВЦЭМ!$D$10+'СЕТ СН'!$H$6-'СЕТ СН'!$H$22</f>
        <v>1700.59538957</v>
      </c>
      <c r="S107" s="36">
        <f>SUMIFS(СВЦЭМ!$C$39:$C$782,СВЦЭМ!$A$39:$A$782,$A107,СВЦЭМ!$B$39:$B$782,S$83)+'СЕТ СН'!$H$12+СВЦЭМ!$D$10+'СЕТ СН'!$H$6-'СЕТ СН'!$H$22</f>
        <v>1660.3055974099998</v>
      </c>
      <c r="T107" s="36">
        <f>SUMIFS(СВЦЭМ!$C$39:$C$782,СВЦЭМ!$A$39:$A$782,$A107,СВЦЭМ!$B$39:$B$782,T$83)+'СЕТ СН'!$H$12+СВЦЭМ!$D$10+'СЕТ СН'!$H$6-'СЕТ СН'!$H$22</f>
        <v>1602.7592602899999</v>
      </c>
      <c r="U107" s="36">
        <f>SUMIFS(СВЦЭМ!$C$39:$C$782,СВЦЭМ!$A$39:$A$782,$A107,СВЦЭМ!$B$39:$B$782,U$83)+'СЕТ СН'!$H$12+СВЦЭМ!$D$10+'СЕТ СН'!$H$6-'СЕТ СН'!$H$22</f>
        <v>1557.8559642099999</v>
      </c>
      <c r="V107" s="36">
        <f>SUMIFS(СВЦЭМ!$C$39:$C$782,СВЦЭМ!$A$39:$A$782,$A107,СВЦЭМ!$B$39:$B$782,V$83)+'СЕТ СН'!$H$12+СВЦЭМ!$D$10+'СЕТ СН'!$H$6-'СЕТ СН'!$H$22</f>
        <v>1562.40735989</v>
      </c>
      <c r="W107" s="36">
        <f>SUMIFS(СВЦЭМ!$C$39:$C$782,СВЦЭМ!$A$39:$A$782,$A107,СВЦЭМ!$B$39:$B$782,W$83)+'СЕТ СН'!$H$12+СВЦЭМ!$D$10+'СЕТ СН'!$H$6-'СЕТ СН'!$H$22</f>
        <v>1571.3765559599999</v>
      </c>
      <c r="X107" s="36">
        <f>SUMIFS(СВЦЭМ!$C$39:$C$782,СВЦЭМ!$A$39:$A$782,$A107,СВЦЭМ!$B$39:$B$782,X$83)+'СЕТ СН'!$H$12+СВЦЭМ!$D$10+'СЕТ СН'!$H$6-'СЕТ СН'!$H$22</f>
        <v>1583.2450408299999</v>
      </c>
      <c r="Y107" s="36">
        <f>SUMIFS(СВЦЭМ!$C$39:$C$782,СВЦЭМ!$A$39:$A$782,$A107,СВЦЭМ!$B$39:$B$782,Y$83)+'СЕТ СН'!$H$12+СВЦЭМ!$D$10+'СЕТ СН'!$H$6-'СЕТ СН'!$H$22</f>
        <v>1606.0462837799998</v>
      </c>
    </row>
    <row r="108" spans="1:25" ht="15.75" x14ac:dyDescent="0.2">
      <c r="A108" s="35">
        <f t="shared" si="2"/>
        <v>44890</v>
      </c>
      <c r="B108" s="36">
        <f>SUMIFS(СВЦЭМ!$C$39:$C$782,СВЦЭМ!$A$39:$A$782,$A108,СВЦЭМ!$B$39:$B$782,B$83)+'СЕТ СН'!$H$12+СВЦЭМ!$D$10+'СЕТ СН'!$H$6-'СЕТ СН'!$H$22</f>
        <v>1525.2974443799999</v>
      </c>
      <c r="C108" s="36">
        <f>SUMIFS(СВЦЭМ!$C$39:$C$782,СВЦЭМ!$A$39:$A$782,$A108,СВЦЭМ!$B$39:$B$782,C$83)+'СЕТ СН'!$H$12+СВЦЭМ!$D$10+'СЕТ СН'!$H$6-'СЕТ СН'!$H$22</f>
        <v>1583.8656936799998</v>
      </c>
      <c r="D108" s="36">
        <f>SUMIFS(СВЦЭМ!$C$39:$C$782,СВЦЭМ!$A$39:$A$782,$A108,СВЦЭМ!$B$39:$B$782,D$83)+'СЕТ СН'!$H$12+СВЦЭМ!$D$10+'СЕТ СН'!$H$6-'СЕТ СН'!$H$22</f>
        <v>1648.3802558499999</v>
      </c>
      <c r="E108" s="36">
        <f>SUMIFS(СВЦЭМ!$C$39:$C$782,СВЦЭМ!$A$39:$A$782,$A108,СВЦЭМ!$B$39:$B$782,E$83)+'СЕТ СН'!$H$12+СВЦЭМ!$D$10+'СЕТ СН'!$H$6-'СЕТ СН'!$H$22</f>
        <v>1668.7580528499998</v>
      </c>
      <c r="F108" s="36">
        <f>SUMIFS(СВЦЭМ!$C$39:$C$782,СВЦЭМ!$A$39:$A$782,$A108,СВЦЭМ!$B$39:$B$782,F$83)+'СЕТ СН'!$H$12+СВЦЭМ!$D$10+'СЕТ СН'!$H$6-'СЕТ СН'!$H$22</f>
        <v>1664.9939696199999</v>
      </c>
      <c r="G108" s="36">
        <f>SUMIFS(СВЦЭМ!$C$39:$C$782,СВЦЭМ!$A$39:$A$782,$A108,СВЦЭМ!$B$39:$B$782,G$83)+'СЕТ СН'!$H$12+СВЦЭМ!$D$10+'СЕТ СН'!$H$6-'СЕТ СН'!$H$22</f>
        <v>1656.1662510899998</v>
      </c>
      <c r="H108" s="36">
        <f>SUMIFS(СВЦЭМ!$C$39:$C$782,СВЦЭМ!$A$39:$A$782,$A108,СВЦЭМ!$B$39:$B$782,H$83)+'СЕТ СН'!$H$12+СВЦЭМ!$D$10+'СЕТ СН'!$H$6-'СЕТ СН'!$H$22</f>
        <v>1613.0180622699997</v>
      </c>
      <c r="I108" s="36">
        <f>SUMIFS(СВЦЭМ!$C$39:$C$782,СВЦЭМ!$A$39:$A$782,$A108,СВЦЭМ!$B$39:$B$782,I$83)+'СЕТ СН'!$H$12+СВЦЭМ!$D$10+'СЕТ СН'!$H$6-'СЕТ СН'!$H$22</f>
        <v>1579.9484233399999</v>
      </c>
      <c r="J108" s="36">
        <f>SUMIFS(СВЦЭМ!$C$39:$C$782,СВЦЭМ!$A$39:$A$782,$A108,СВЦЭМ!$B$39:$B$782,J$83)+'СЕТ СН'!$H$12+СВЦЭМ!$D$10+'СЕТ СН'!$H$6-'СЕТ СН'!$H$22</f>
        <v>1528.7017668099998</v>
      </c>
      <c r="K108" s="36">
        <f>SUMIFS(СВЦЭМ!$C$39:$C$782,СВЦЭМ!$A$39:$A$782,$A108,СВЦЭМ!$B$39:$B$782,K$83)+'СЕТ СН'!$H$12+СВЦЭМ!$D$10+'СЕТ СН'!$H$6-'СЕТ СН'!$H$22</f>
        <v>1551.9706536899998</v>
      </c>
      <c r="L108" s="36">
        <f>SUMIFS(СВЦЭМ!$C$39:$C$782,СВЦЭМ!$A$39:$A$782,$A108,СВЦЭМ!$B$39:$B$782,L$83)+'СЕТ СН'!$H$12+СВЦЭМ!$D$10+'СЕТ СН'!$H$6-'СЕТ СН'!$H$22</f>
        <v>1540.5561874799998</v>
      </c>
      <c r="M108" s="36">
        <f>SUMIFS(СВЦЭМ!$C$39:$C$782,СВЦЭМ!$A$39:$A$782,$A108,СВЦЭМ!$B$39:$B$782,M$83)+'СЕТ СН'!$H$12+СВЦЭМ!$D$10+'СЕТ СН'!$H$6-'СЕТ СН'!$H$22</f>
        <v>1559.4458021899998</v>
      </c>
      <c r="N108" s="36">
        <f>SUMIFS(СВЦЭМ!$C$39:$C$782,СВЦЭМ!$A$39:$A$782,$A108,СВЦЭМ!$B$39:$B$782,N$83)+'СЕТ СН'!$H$12+СВЦЭМ!$D$10+'СЕТ СН'!$H$6-'СЕТ СН'!$H$22</f>
        <v>1584.4116550399999</v>
      </c>
      <c r="O108" s="36">
        <f>SUMIFS(СВЦЭМ!$C$39:$C$782,СВЦЭМ!$A$39:$A$782,$A108,СВЦЭМ!$B$39:$B$782,O$83)+'СЕТ СН'!$H$12+СВЦЭМ!$D$10+'СЕТ СН'!$H$6-'СЕТ СН'!$H$22</f>
        <v>1567.4034552599999</v>
      </c>
      <c r="P108" s="36">
        <f>SUMIFS(СВЦЭМ!$C$39:$C$782,СВЦЭМ!$A$39:$A$782,$A108,СВЦЭМ!$B$39:$B$782,P$83)+'СЕТ СН'!$H$12+СВЦЭМ!$D$10+'СЕТ СН'!$H$6-'СЕТ СН'!$H$22</f>
        <v>1573.8187723899998</v>
      </c>
      <c r="Q108" s="36">
        <f>SUMIFS(СВЦЭМ!$C$39:$C$782,СВЦЭМ!$A$39:$A$782,$A108,СВЦЭМ!$B$39:$B$782,Q$83)+'СЕТ СН'!$H$12+СВЦЭМ!$D$10+'СЕТ СН'!$H$6-'СЕТ СН'!$H$22</f>
        <v>1605.1301679399999</v>
      </c>
      <c r="R108" s="36">
        <f>SUMIFS(СВЦЭМ!$C$39:$C$782,СВЦЭМ!$A$39:$A$782,$A108,СВЦЭМ!$B$39:$B$782,R$83)+'СЕТ СН'!$H$12+СВЦЭМ!$D$10+'СЕТ СН'!$H$6-'СЕТ СН'!$H$22</f>
        <v>1588.18886671</v>
      </c>
      <c r="S108" s="36">
        <f>SUMIFS(СВЦЭМ!$C$39:$C$782,СВЦЭМ!$A$39:$A$782,$A108,СВЦЭМ!$B$39:$B$782,S$83)+'СЕТ СН'!$H$12+СВЦЭМ!$D$10+'СЕТ СН'!$H$6-'СЕТ СН'!$H$22</f>
        <v>1522.46553834</v>
      </c>
      <c r="T108" s="36">
        <f>SUMIFS(СВЦЭМ!$C$39:$C$782,СВЦЭМ!$A$39:$A$782,$A108,СВЦЭМ!$B$39:$B$782,T$83)+'СЕТ СН'!$H$12+СВЦЭМ!$D$10+'СЕТ СН'!$H$6-'СЕТ СН'!$H$22</f>
        <v>1508.1743887999999</v>
      </c>
      <c r="U108" s="36">
        <f>SUMIFS(СВЦЭМ!$C$39:$C$782,СВЦЭМ!$A$39:$A$782,$A108,СВЦЭМ!$B$39:$B$782,U$83)+'СЕТ СН'!$H$12+СВЦЭМ!$D$10+'СЕТ СН'!$H$6-'СЕТ СН'!$H$22</f>
        <v>1519.0559449299999</v>
      </c>
      <c r="V108" s="36">
        <f>SUMIFS(СВЦЭМ!$C$39:$C$782,СВЦЭМ!$A$39:$A$782,$A108,СВЦЭМ!$B$39:$B$782,V$83)+'СЕТ СН'!$H$12+СВЦЭМ!$D$10+'СЕТ СН'!$H$6-'СЕТ СН'!$H$22</f>
        <v>1543.4814339399998</v>
      </c>
      <c r="W108" s="36">
        <f>SUMIFS(СВЦЭМ!$C$39:$C$782,СВЦЭМ!$A$39:$A$782,$A108,СВЦЭМ!$B$39:$B$782,W$83)+'СЕТ СН'!$H$12+СВЦЭМ!$D$10+'СЕТ СН'!$H$6-'СЕТ СН'!$H$22</f>
        <v>1546.2530521599999</v>
      </c>
      <c r="X108" s="36">
        <f>SUMIFS(СВЦЭМ!$C$39:$C$782,СВЦЭМ!$A$39:$A$782,$A108,СВЦЭМ!$B$39:$B$782,X$83)+'СЕТ СН'!$H$12+СВЦЭМ!$D$10+'СЕТ СН'!$H$6-'СЕТ СН'!$H$22</f>
        <v>1549.3779089699999</v>
      </c>
      <c r="Y108" s="36">
        <f>SUMIFS(СВЦЭМ!$C$39:$C$782,СВЦЭМ!$A$39:$A$782,$A108,СВЦЭМ!$B$39:$B$782,Y$83)+'СЕТ СН'!$H$12+СВЦЭМ!$D$10+'СЕТ СН'!$H$6-'СЕТ СН'!$H$22</f>
        <v>1594.5554751699999</v>
      </c>
    </row>
    <row r="109" spans="1:25" ht="15.75" x14ac:dyDescent="0.2">
      <c r="A109" s="35">
        <f t="shared" si="2"/>
        <v>44891</v>
      </c>
      <c r="B109" s="36">
        <f>SUMIFS(СВЦЭМ!$C$39:$C$782,СВЦЭМ!$A$39:$A$782,$A109,СВЦЭМ!$B$39:$B$782,B$83)+'СЕТ СН'!$H$12+СВЦЭМ!$D$10+'СЕТ СН'!$H$6-'СЕТ СН'!$H$22</f>
        <v>1591.4925154699999</v>
      </c>
      <c r="C109" s="36">
        <f>SUMIFS(СВЦЭМ!$C$39:$C$782,СВЦЭМ!$A$39:$A$782,$A109,СВЦЭМ!$B$39:$B$782,C$83)+'СЕТ СН'!$H$12+СВЦЭМ!$D$10+'СЕТ СН'!$H$6-'СЕТ СН'!$H$22</f>
        <v>1624.7444420799998</v>
      </c>
      <c r="D109" s="36">
        <f>SUMIFS(СВЦЭМ!$C$39:$C$782,СВЦЭМ!$A$39:$A$782,$A109,СВЦЭМ!$B$39:$B$782,D$83)+'СЕТ СН'!$H$12+СВЦЭМ!$D$10+'СЕТ СН'!$H$6-'СЕТ СН'!$H$22</f>
        <v>1628.1669205999999</v>
      </c>
      <c r="E109" s="36">
        <f>SUMIFS(СВЦЭМ!$C$39:$C$782,СВЦЭМ!$A$39:$A$782,$A109,СВЦЭМ!$B$39:$B$782,E$83)+'СЕТ СН'!$H$12+СВЦЭМ!$D$10+'СЕТ СН'!$H$6-'СЕТ СН'!$H$22</f>
        <v>1634.5565665399999</v>
      </c>
      <c r="F109" s="36">
        <f>SUMIFS(СВЦЭМ!$C$39:$C$782,СВЦЭМ!$A$39:$A$782,$A109,СВЦЭМ!$B$39:$B$782,F$83)+'СЕТ СН'!$H$12+СВЦЭМ!$D$10+'СЕТ СН'!$H$6-'СЕТ СН'!$H$22</f>
        <v>1637.3464080299998</v>
      </c>
      <c r="G109" s="36">
        <f>SUMIFS(СВЦЭМ!$C$39:$C$782,СВЦЭМ!$A$39:$A$782,$A109,СВЦЭМ!$B$39:$B$782,G$83)+'СЕТ СН'!$H$12+СВЦЭМ!$D$10+'СЕТ СН'!$H$6-'СЕТ СН'!$H$22</f>
        <v>1619.88173932</v>
      </c>
      <c r="H109" s="36">
        <f>SUMIFS(СВЦЭМ!$C$39:$C$782,СВЦЭМ!$A$39:$A$782,$A109,СВЦЭМ!$B$39:$B$782,H$83)+'СЕТ СН'!$H$12+СВЦЭМ!$D$10+'СЕТ СН'!$H$6-'СЕТ СН'!$H$22</f>
        <v>1610.2525490899998</v>
      </c>
      <c r="I109" s="36">
        <f>SUMIFS(СВЦЭМ!$C$39:$C$782,СВЦЭМ!$A$39:$A$782,$A109,СВЦЭМ!$B$39:$B$782,I$83)+'СЕТ СН'!$H$12+СВЦЭМ!$D$10+'СЕТ СН'!$H$6-'СЕТ СН'!$H$22</f>
        <v>1611.0780338299999</v>
      </c>
      <c r="J109" s="36">
        <f>SUMIFS(СВЦЭМ!$C$39:$C$782,СВЦЭМ!$A$39:$A$782,$A109,СВЦЭМ!$B$39:$B$782,J$83)+'СЕТ СН'!$H$12+СВЦЭМ!$D$10+'СЕТ СН'!$H$6-'СЕТ СН'!$H$22</f>
        <v>1560.9363659199998</v>
      </c>
      <c r="K109" s="36">
        <f>SUMIFS(СВЦЭМ!$C$39:$C$782,СВЦЭМ!$A$39:$A$782,$A109,СВЦЭМ!$B$39:$B$782,K$83)+'СЕТ СН'!$H$12+СВЦЭМ!$D$10+'СЕТ СН'!$H$6-'СЕТ СН'!$H$22</f>
        <v>1539.9338105299998</v>
      </c>
      <c r="L109" s="36">
        <f>SUMIFS(СВЦЭМ!$C$39:$C$782,СВЦЭМ!$A$39:$A$782,$A109,СВЦЭМ!$B$39:$B$782,L$83)+'СЕТ СН'!$H$12+СВЦЭМ!$D$10+'СЕТ СН'!$H$6-'СЕТ СН'!$H$22</f>
        <v>1544.7635497399999</v>
      </c>
      <c r="M109" s="36">
        <f>SUMIFS(СВЦЭМ!$C$39:$C$782,СВЦЭМ!$A$39:$A$782,$A109,СВЦЭМ!$B$39:$B$782,M$83)+'СЕТ СН'!$H$12+СВЦЭМ!$D$10+'СЕТ СН'!$H$6-'СЕТ СН'!$H$22</f>
        <v>1578.0363126399998</v>
      </c>
      <c r="N109" s="36">
        <f>SUMIFS(СВЦЭМ!$C$39:$C$782,СВЦЭМ!$A$39:$A$782,$A109,СВЦЭМ!$B$39:$B$782,N$83)+'СЕТ СН'!$H$12+СВЦЭМ!$D$10+'СЕТ СН'!$H$6-'СЕТ СН'!$H$22</f>
        <v>1611.70562288</v>
      </c>
      <c r="O109" s="36">
        <f>SUMIFS(СВЦЭМ!$C$39:$C$782,СВЦЭМ!$A$39:$A$782,$A109,СВЦЭМ!$B$39:$B$782,O$83)+'СЕТ СН'!$H$12+СВЦЭМ!$D$10+'СЕТ СН'!$H$6-'СЕТ СН'!$H$22</f>
        <v>1600.6697333899999</v>
      </c>
      <c r="P109" s="36">
        <f>SUMIFS(СВЦЭМ!$C$39:$C$782,СВЦЭМ!$A$39:$A$782,$A109,СВЦЭМ!$B$39:$B$782,P$83)+'СЕТ СН'!$H$12+СВЦЭМ!$D$10+'СЕТ СН'!$H$6-'СЕТ СН'!$H$22</f>
        <v>1609.9804354399998</v>
      </c>
      <c r="Q109" s="36">
        <f>SUMIFS(СВЦЭМ!$C$39:$C$782,СВЦЭМ!$A$39:$A$782,$A109,СВЦЭМ!$B$39:$B$782,Q$83)+'СЕТ СН'!$H$12+СВЦЭМ!$D$10+'СЕТ СН'!$H$6-'СЕТ СН'!$H$22</f>
        <v>1605.8374407499998</v>
      </c>
      <c r="R109" s="36">
        <f>SUMIFS(СВЦЭМ!$C$39:$C$782,СВЦЭМ!$A$39:$A$782,$A109,СВЦЭМ!$B$39:$B$782,R$83)+'СЕТ СН'!$H$12+СВЦЭМ!$D$10+'СЕТ СН'!$H$6-'СЕТ СН'!$H$22</f>
        <v>1575.8054660999999</v>
      </c>
      <c r="S109" s="36">
        <f>SUMIFS(СВЦЭМ!$C$39:$C$782,СВЦЭМ!$A$39:$A$782,$A109,СВЦЭМ!$B$39:$B$782,S$83)+'СЕТ СН'!$H$12+СВЦЭМ!$D$10+'СЕТ СН'!$H$6-'СЕТ СН'!$H$22</f>
        <v>1547.2179856999999</v>
      </c>
      <c r="T109" s="36">
        <f>SUMIFS(СВЦЭМ!$C$39:$C$782,СВЦЭМ!$A$39:$A$782,$A109,СВЦЭМ!$B$39:$B$782,T$83)+'СЕТ СН'!$H$12+СВЦЭМ!$D$10+'СЕТ СН'!$H$6-'СЕТ СН'!$H$22</f>
        <v>1539.2396421299998</v>
      </c>
      <c r="U109" s="36">
        <f>SUMIFS(СВЦЭМ!$C$39:$C$782,СВЦЭМ!$A$39:$A$782,$A109,СВЦЭМ!$B$39:$B$782,U$83)+'СЕТ СН'!$H$12+СВЦЭМ!$D$10+'СЕТ СН'!$H$6-'СЕТ СН'!$H$22</f>
        <v>1531.9683975099999</v>
      </c>
      <c r="V109" s="36">
        <f>SUMIFS(СВЦЭМ!$C$39:$C$782,СВЦЭМ!$A$39:$A$782,$A109,СВЦЭМ!$B$39:$B$782,V$83)+'СЕТ СН'!$H$12+СВЦЭМ!$D$10+'СЕТ СН'!$H$6-'СЕТ СН'!$H$22</f>
        <v>1570.7381113699998</v>
      </c>
      <c r="W109" s="36">
        <f>SUMIFS(СВЦЭМ!$C$39:$C$782,СВЦЭМ!$A$39:$A$782,$A109,СВЦЭМ!$B$39:$B$782,W$83)+'СЕТ СН'!$H$12+СВЦЭМ!$D$10+'СЕТ СН'!$H$6-'СЕТ СН'!$H$22</f>
        <v>1584.0900337999999</v>
      </c>
      <c r="X109" s="36">
        <f>SUMIFS(СВЦЭМ!$C$39:$C$782,СВЦЭМ!$A$39:$A$782,$A109,СВЦЭМ!$B$39:$B$782,X$83)+'СЕТ СН'!$H$12+СВЦЭМ!$D$10+'СЕТ СН'!$H$6-'СЕТ СН'!$H$22</f>
        <v>1611.9751597499999</v>
      </c>
      <c r="Y109" s="36">
        <f>SUMIFS(СВЦЭМ!$C$39:$C$782,СВЦЭМ!$A$39:$A$782,$A109,СВЦЭМ!$B$39:$B$782,Y$83)+'СЕТ СН'!$H$12+СВЦЭМ!$D$10+'СЕТ СН'!$H$6-'СЕТ СН'!$H$22</f>
        <v>1625.8897049599998</v>
      </c>
    </row>
    <row r="110" spans="1:25" ht="15.75" x14ac:dyDescent="0.2">
      <c r="A110" s="35">
        <f t="shared" si="2"/>
        <v>44892</v>
      </c>
      <c r="B110" s="36">
        <f>SUMIFS(СВЦЭМ!$C$39:$C$782,СВЦЭМ!$A$39:$A$782,$A110,СВЦЭМ!$B$39:$B$782,B$83)+'СЕТ СН'!$H$12+СВЦЭМ!$D$10+'СЕТ СН'!$H$6-'СЕТ СН'!$H$22</f>
        <v>1651.7976357299999</v>
      </c>
      <c r="C110" s="36">
        <f>SUMIFS(СВЦЭМ!$C$39:$C$782,СВЦЭМ!$A$39:$A$782,$A110,СВЦЭМ!$B$39:$B$782,C$83)+'СЕТ СН'!$H$12+СВЦЭМ!$D$10+'СЕТ СН'!$H$6-'СЕТ СН'!$H$22</f>
        <v>1646.7811230199998</v>
      </c>
      <c r="D110" s="36">
        <f>SUMIFS(СВЦЭМ!$C$39:$C$782,СВЦЭМ!$A$39:$A$782,$A110,СВЦЭМ!$B$39:$B$782,D$83)+'СЕТ СН'!$H$12+СВЦЭМ!$D$10+'СЕТ СН'!$H$6-'СЕТ СН'!$H$22</f>
        <v>1644.85833923</v>
      </c>
      <c r="E110" s="36">
        <f>SUMIFS(СВЦЭМ!$C$39:$C$782,СВЦЭМ!$A$39:$A$782,$A110,СВЦЭМ!$B$39:$B$782,E$83)+'СЕТ СН'!$H$12+СВЦЭМ!$D$10+'СЕТ СН'!$H$6-'СЕТ СН'!$H$22</f>
        <v>1646.9308317299999</v>
      </c>
      <c r="F110" s="36">
        <f>SUMIFS(СВЦЭМ!$C$39:$C$782,СВЦЭМ!$A$39:$A$782,$A110,СВЦЭМ!$B$39:$B$782,F$83)+'СЕТ СН'!$H$12+СВЦЭМ!$D$10+'СЕТ СН'!$H$6-'СЕТ СН'!$H$22</f>
        <v>1675.7904825199998</v>
      </c>
      <c r="G110" s="36">
        <f>SUMIFS(СВЦЭМ!$C$39:$C$782,СВЦЭМ!$A$39:$A$782,$A110,СВЦЭМ!$B$39:$B$782,G$83)+'СЕТ СН'!$H$12+СВЦЭМ!$D$10+'СЕТ СН'!$H$6-'СЕТ СН'!$H$22</f>
        <v>1660.6060656199998</v>
      </c>
      <c r="H110" s="36">
        <f>SUMIFS(СВЦЭМ!$C$39:$C$782,СВЦЭМ!$A$39:$A$782,$A110,СВЦЭМ!$B$39:$B$782,H$83)+'СЕТ СН'!$H$12+СВЦЭМ!$D$10+'СЕТ СН'!$H$6-'СЕТ СН'!$H$22</f>
        <v>1653.0816445399998</v>
      </c>
      <c r="I110" s="36">
        <f>SUMIFS(СВЦЭМ!$C$39:$C$782,СВЦЭМ!$A$39:$A$782,$A110,СВЦЭМ!$B$39:$B$782,I$83)+'СЕТ СН'!$H$12+СВЦЭМ!$D$10+'СЕТ СН'!$H$6-'СЕТ СН'!$H$22</f>
        <v>1650.1881495199998</v>
      </c>
      <c r="J110" s="36">
        <f>SUMIFS(СВЦЭМ!$C$39:$C$782,СВЦЭМ!$A$39:$A$782,$A110,СВЦЭМ!$B$39:$B$782,J$83)+'СЕТ СН'!$H$12+СВЦЭМ!$D$10+'СЕТ СН'!$H$6-'СЕТ СН'!$H$22</f>
        <v>1649.8565206399999</v>
      </c>
      <c r="K110" s="36">
        <f>SUMIFS(СВЦЭМ!$C$39:$C$782,СВЦЭМ!$A$39:$A$782,$A110,СВЦЭМ!$B$39:$B$782,K$83)+'СЕТ СН'!$H$12+СВЦЭМ!$D$10+'СЕТ СН'!$H$6-'СЕТ СН'!$H$22</f>
        <v>1592.3666998499998</v>
      </c>
      <c r="L110" s="36">
        <f>SUMIFS(СВЦЭМ!$C$39:$C$782,СВЦЭМ!$A$39:$A$782,$A110,СВЦЭМ!$B$39:$B$782,L$83)+'СЕТ СН'!$H$12+СВЦЭМ!$D$10+'СЕТ СН'!$H$6-'СЕТ СН'!$H$22</f>
        <v>1547.8678416399998</v>
      </c>
      <c r="M110" s="36">
        <f>SUMIFS(СВЦЭМ!$C$39:$C$782,СВЦЭМ!$A$39:$A$782,$A110,СВЦЭМ!$B$39:$B$782,M$83)+'СЕТ СН'!$H$12+СВЦЭМ!$D$10+'СЕТ СН'!$H$6-'СЕТ СН'!$H$22</f>
        <v>1568.6938603599999</v>
      </c>
      <c r="N110" s="36">
        <f>SUMIFS(СВЦЭМ!$C$39:$C$782,СВЦЭМ!$A$39:$A$782,$A110,СВЦЭМ!$B$39:$B$782,N$83)+'СЕТ СН'!$H$12+СВЦЭМ!$D$10+'СЕТ СН'!$H$6-'СЕТ СН'!$H$22</f>
        <v>1589.8505911399998</v>
      </c>
      <c r="O110" s="36">
        <f>SUMIFS(СВЦЭМ!$C$39:$C$782,СВЦЭМ!$A$39:$A$782,$A110,СВЦЭМ!$B$39:$B$782,O$83)+'СЕТ СН'!$H$12+СВЦЭМ!$D$10+'СЕТ СН'!$H$6-'СЕТ СН'!$H$22</f>
        <v>1609.6054489399999</v>
      </c>
      <c r="P110" s="36">
        <f>SUMIFS(СВЦЭМ!$C$39:$C$782,СВЦЭМ!$A$39:$A$782,$A110,СВЦЭМ!$B$39:$B$782,P$83)+'СЕТ СН'!$H$12+СВЦЭМ!$D$10+'СЕТ СН'!$H$6-'СЕТ СН'!$H$22</f>
        <v>1620.2767990999998</v>
      </c>
      <c r="Q110" s="36">
        <f>SUMIFS(СВЦЭМ!$C$39:$C$782,СВЦЭМ!$A$39:$A$782,$A110,СВЦЭМ!$B$39:$B$782,Q$83)+'СЕТ СН'!$H$12+СВЦЭМ!$D$10+'СЕТ СН'!$H$6-'СЕТ СН'!$H$22</f>
        <v>1622.3981331699999</v>
      </c>
      <c r="R110" s="36">
        <f>SUMIFS(СВЦЭМ!$C$39:$C$782,СВЦЭМ!$A$39:$A$782,$A110,СВЦЭМ!$B$39:$B$782,R$83)+'СЕТ СН'!$H$12+СВЦЭМ!$D$10+'СЕТ СН'!$H$6-'СЕТ СН'!$H$22</f>
        <v>1620.9074280999998</v>
      </c>
      <c r="S110" s="36">
        <f>SUMIFS(СВЦЭМ!$C$39:$C$782,СВЦЭМ!$A$39:$A$782,$A110,СВЦЭМ!$B$39:$B$782,S$83)+'СЕТ СН'!$H$12+СВЦЭМ!$D$10+'СЕТ СН'!$H$6-'СЕТ СН'!$H$22</f>
        <v>1549.7446697699997</v>
      </c>
      <c r="T110" s="36">
        <f>SUMIFS(СВЦЭМ!$C$39:$C$782,СВЦЭМ!$A$39:$A$782,$A110,СВЦЭМ!$B$39:$B$782,T$83)+'СЕТ СН'!$H$12+СВЦЭМ!$D$10+'СЕТ СН'!$H$6-'СЕТ СН'!$H$22</f>
        <v>1533.4229129399998</v>
      </c>
      <c r="U110" s="36">
        <f>SUMIFS(СВЦЭМ!$C$39:$C$782,СВЦЭМ!$A$39:$A$782,$A110,СВЦЭМ!$B$39:$B$782,U$83)+'СЕТ СН'!$H$12+СВЦЭМ!$D$10+'СЕТ СН'!$H$6-'СЕТ СН'!$H$22</f>
        <v>1555.6384196299998</v>
      </c>
      <c r="V110" s="36">
        <f>SUMIFS(СВЦЭМ!$C$39:$C$782,СВЦЭМ!$A$39:$A$782,$A110,СВЦЭМ!$B$39:$B$782,V$83)+'СЕТ СН'!$H$12+СВЦЭМ!$D$10+'СЕТ СН'!$H$6-'СЕТ СН'!$H$22</f>
        <v>1565.11148594</v>
      </c>
      <c r="W110" s="36">
        <f>SUMIFS(СВЦЭМ!$C$39:$C$782,СВЦЭМ!$A$39:$A$782,$A110,СВЦЭМ!$B$39:$B$782,W$83)+'СЕТ СН'!$H$12+СВЦЭМ!$D$10+'СЕТ СН'!$H$6-'СЕТ СН'!$H$22</f>
        <v>1583.5112921699999</v>
      </c>
      <c r="X110" s="36">
        <f>SUMIFS(СВЦЭМ!$C$39:$C$782,СВЦЭМ!$A$39:$A$782,$A110,СВЦЭМ!$B$39:$B$782,X$83)+'СЕТ СН'!$H$12+СВЦЭМ!$D$10+'СЕТ СН'!$H$6-'СЕТ СН'!$H$22</f>
        <v>1582.4329708899998</v>
      </c>
      <c r="Y110" s="36">
        <f>SUMIFS(СВЦЭМ!$C$39:$C$782,СВЦЭМ!$A$39:$A$782,$A110,СВЦЭМ!$B$39:$B$782,Y$83)+'СЕТ СН'!$H$12+СВЦЭМ!$D$10+'СЕТ СН'!$H$6-'СЕТ СН'!$H$22</f>
        <v>1649.6470166799998</v>
      </c>
    </row>
    <row r="111" spans="1:25" ht="15.75" x14ac:dyDescent="0.2">
      <c r="A111" s="35">
        <f t="shared" si="2"/>
        <v>44893</v>
      </c>
      <c r="B111" s="36">
        <f>SUMIFS(СВЦЭМ!$C$39:$C$782,СВЦЭМ!$A$39:$A$782,$A111,СВЦЭМ!$B$39:$B$782,B$83)+'СЕТ СН'!$H$12+СВЦЭМ!$D$10+'СЕТ СН'!$H$6-'СЕТ СН'!$H$22</f>
        <v>1607.4438404199998</v>
      </c>
      <c r="C111" s="36">
        <f>SUMIFS(СВЦЭМ!$C$39:$C$782,СВЦЭМ!$A$39:$A$782,$A111,СВЦЭМ!$B$39:$B$782,C$83)+'СЕТ СН'!$H$12+СВЦЭМ!$D$10+'СЕТ СН'!$H$6-'СЕТ СН'!$H$22</f>
        <v>1630.6140444499999</v>
      </c>
      <c r="D111" s="36">
        <f>SUMIFS(СВЦЭМ!$C$39:$C$782,СВЦЭМ!$A$39:$A$782,$A111,СВЦЭМ!$B$39:$B$782,D$83)+'СЕТ СН'!$H$12+СВЦЭМ!$D$10+'СЕТ СН'!$H$6-'СЕТ СН'!$H$22</f>
        <v>1628.3155513199999</v>
      </c>
      <c r="E111" s="36">
        <f>SUMIFS(СВЦЭМ!$C$39:$C$782,СВЦЭМ!$A$39:$A$782,$A111,СВЦЭМ!$B$39:$B$782,E$83)+'СЕТ СН'!$H$12+СВЦЭМ!$D$10+'СЕТ СН'!$H$6-'СЕТ СН'!$H$22</f>
        <v>1629.3178822599998</v>
      </c>
      <c r="F111" s="36">
        <f>SUMIFS(СВЦЭМ!$C$39:$C$782,СВЦЭМ!$A$39:$A$782,$A111,СВЦЭМ!$B$39:$B$782,F$83)+'СЕТ СН'!$H$12+СВЦЭМ!$D$10+'СЕТ СН'!$H$6-'СЕТ СН'!$H$22</f>
        <v>1641.2645987199999</v>
      </c>
      <c r="G111" s="36">
        <f>SUMIFS(СВЦЭМ!$C$39:$C$782,СВЦЭМ!$A$39:$A$782,$A111,СВЦЭМ!$B$39:$B$782,G$83)+'СЕТ СН'!$H$12+СВЦЭМ!$D$10+'СЕТ СН'!$H$6-'СЕТ СН'!$H$22</f>
        <v>1638.7848038699999</v>
      </c>
      <c r="H111" s="36">
        <f>SUMIFS(СВЦЭМ!$C$39:$C$782,СВЦЭМ!$A$39:$A$782,$A111,СВЦЭМ!$B$39:$B$782,H$83)+'СЕТ СН'!$H$12+СВЦЭМ!$D$10+'СЕТ СН'!$H$6-'СЕТ СН'!$H$22</f>
        <v>1550.0253623899998</v>
      </c>
      <c r="I111" s="36">
        <f>SUMIFS(СВЦЭМ!$C$39:$C$782,СВЦЭМ!$A$39:$A$782,$A111,СВЦЭМ!$B$39:$B$782,I$83)+'СЕТ СН'!$H$12+СВЦЭМ!$D$10+'СЕТ СН'!$H$6-'СЕТ СН'!$H$22</f>
        <v>1544.7252608099998</v>
      </c>
      <c r="J111" s="36">
        <f>SUMIFS(СВЦЭМ!$C$39:$C$782,СВЦЭМ!$A$39:$A$782,$A111,СВЦЭМ!$B$39:$B$782,J$83)+'СЕТ СН'!$H$12+СВЦЭМ!$D$10+'СЕТ СН'!$H$6-'СЕТ СН'!$H$22</f>
        <v>1519.1107058099999</v>
      </c>
      <c r="K111" s="36">
        <f>SUMIFS(СВЦЭМ!$C$39:$C$782,СВЦЭМ!$A$39:$A$782,$A111,СВЦЭМ!$B$39:$B$782,K$83)+'СЕТ СН'!$H$12+СВЦЭМ!$D$10+'СЕТ СН'!$H$6-'СЕТ СН'!$H$22</f>
        <v>1487.7945425299999</v>
      </c>
      <c r="L111" s="36">
        <f>SUMIFS(СВЦЭМ!$C$39:$C$782,СВЦЭМ!$A$39:$A$782,$A111,СВЦЭМ!$B$39:$B$782,L$83)+'СЕТ СН'!$H$12+СВЦЭМ!$D$10+'СЕТ СН'!$H$6-'СЕТ СН'!$H$22</f>
        <v>1518.7119942599998</v>
      </c>
      <c r="M111" s="36">
        <f>SUMIFS(СВЦЭМ!$C$39:$C$782,СВЦЭМ!$A$39:$A$782,$A111,СВЦЭМ!$B$39:$B$782,M$83)+'СЕТ СН'!$H$12+СВЦЭМ!$D$10+'СЕТ СН'!$H$6-'СЕТ СН'!$H$22</f>
        <v>1540.8321411999998</v>
      </c>
      <c r="N111" s="36">
        <f>SUMIFS(СВЦЭМ!$C$39:$C$782,СВЦЭМ!$A$39:$A$782,$A111,СВЦЭМ!$B$39:$B$782,N$83)+'СЕТ СН'!$H$12+СВЦЭМ!$D$10+'СЕТ СН'!$H$6-'СЕТ СН'!$H$22</f>
        <v>1557.5007666499998</v>
      </c>
      <c r="O111" s="36">
        <f>SUMIFS(СВЦЭМ!$C$39:$C$782,СВЦЭМ!$A$39:$A$782,$A111,СВЦЭМ!$B$39:$B$782,O$83)+'СЕТ СН'!$H$12+СВЦЭМ!$D$10+'СЕТ СН'!$H$6-'СЕТ СН'!$H$22</f>
        <v>1562.3639140499999</v>
      </c>
      <c r="P111" s="36">
        <f>SUMIFS(СВЦЭМ!$C$39:$C$782,СВЦЭМ!$A$39:$A$782,$A111,СВЦЭМ!$B$39:$B$782,P$83)+'СЕТ СН'!$H$12+СВЦЭМ!$D$10+'СЕТ СН'!$H$6-'СЕТ СН'!$H$22</f>
        <v>1572.9695032299999</v>
      </c>
      <c r="Q111" s="36">
        <f>SUMIFS(СВЦЭМ!$C$39:$C$782,СВЦЭМ!$A$39:$A$782,$A111,СВЦЭМ!$B$39:$B$782,Q$83)+'СЕТ СН'!$H$12+СВЦЭМ!$D$10+'СЕТ СН'!$H$6-'СЕТ СН'!$H$22</f>
        <v>1545.3849935299997</v>
      </c>
      <c r="R111" s="36">
        <f>SUMIFS(СВЦЭМ!$C$39:$C$782,СВЦЭМ!$A$39:$A$782,$A111,СВЦЭМ!$B$39:$B$782,R$83)+'СЕТ СН'!$H$12+СВЦЭМ!$D$10+'СЕТ СН'!$H$6-'СЕТ СН'!$H$22</f>
        <v>1525.9302237799998</v>
      </c>
      <c r="S111" s="36">
        <f>SUMIFS(СВЦЭМ!$C$39:$C$782,СВЦЭМ!$A$39:$A$782,$A111,СВЦЭМ!$B$39:$B$782,S$83)+'СЕТ СН'!$H$12+СВЦЭМ!$D$10+'СЕТ СН'!$H$6-'СЕТ СН'!$H$22</f>
        <v>1479.3085947199997</v>
      </c>
      <c r="T111" s="36">
        <f>SUMIFS(СВЦЭМ!$C$39:$C$782,СВЦЭМ!$A$39:$A$782,$A111,СВЦЭМ!$B$39:$B$782,T$83)+'СЕТ СН'!$H$12+СВЦЭМ!$D$10+'СЕТ СН'!$H$6-'СЕТ СН'!$H$22</f>
        <v>1473.4742000799999</v>
      </c>
      <c r="U111" s="36">
        <f>SUMIFS(СВЦЭМ!$C$39:$C$782,СВЦЭМ!$A$39:$A$782,$A111,СВЦЭМ!$B$39:$B$782,U$83)+'СЕТ СН'!$H$12+СВЦЭМ!$D$10+'СЕТ СН'!$H$6-'СЕТ СН'!$H$22</f>
        <v>1481.33886044</v>
      </c>
      <c r="V111" s="36">
        <f>SUMIFS(СВЦЭМ!$C$39:$C$782,СВЦЭМ!$A$39:$A$782,$A111,СВЦЭМ!$B$39:$B$782,V$83)+'СЕТ СН'!$H$12+СВЦЭМ!$D$10+'СЕТ СН'!$H$6-'СЕТ СН'!$H$22</f>
        <v>1503.2340467199999</v>
      </c>
      <c r="W111" s="36">
        <f>SUMIFS(СВЦЭМ!$C$39:$C$782,СВЦЭМ!$A$39:$A$782,$A111,СВЦЭМ!$B$39:$B$782,W$83)+'СЕТ СН'!$H$12+СВЦЭМ!$D$10+'СЕТ СН'!$H$6-'СЕТ СН'!$H$22</f>
        <v>1526.39327222</v>
      </c>
      <c r="X111" s="36">
        <f>SUMIFS(СВЦЭМ!$C$39:$C$782,СВЦЭМ!$A$39:$A$782,$A111,СВЦЭМ!$B$39:$B$782,X$83)+'СЕТ СН'!$H$12+СВЦЭМ!$D$10+'СЕТ СН'!$H$6-'СЕТ СН'!$H$22</f>
        <v>1553.90806514</v>
      </c>
      <c r="Y111" s="36">
        <f>SUMIFS(СВЦЭМ!$C$39:$C$782,СВЦЭМ!$A$39:$A$782,$A111,СВЦЭМ!$B$39:$B$782,Y$83)+'СЕТ СН'!$H$12+СВЦЭМ!$D$10+'СЕТ СН'!$H$6-'СЕТ СН'!$H$22</f>
        <v>1563.6101841699999</v>
      </c>
    </row>
    <row r="112" spans="1:25" ht="15.75" x14ac:dyDescent="0.2">
      <c r="A112" s="35">
        <f t="shared" si="2"/>
        <v>44894</v>
      </c>
      <c r="B112" s="36">
        <f>SUMIFS(СВЦЭМ!$C$39:$C$782,СВЦЭМ!$A$39:$A$782,$A112,СВЦЭМ!$B$39:$B$782,B$83)+'СЕТ СН'!$H$12+СВЦЭМ!$D$10+'СЕТ СН'!$H$6-'СЕТ СН'!$H$22</f>
        <v>1569.6250448299998</v>
      </c>
      <c r="C112" s="36">
        <f>SUMIFS(СВЦЭМ!$C$39:$C$782,СВЦЭМ!$A$39:$A$782,$A112,СВЦЭМ!$B$39:$B$782,C$83)+'СЕТ СН'!$H$12+СВЦЭМ!$D$10+'СЕТ СН'!$H$6-'СЕТ СН'!$H$22</f>
        <v>1602.0933484399998</v>
      </c>
      <c r="D112" s="36">
        <f>SUMIFS(СВЦЭМ!$C$39:$C$782,СВЦЭМ!$A$39:$A$782,$A112,СВЦЭМ!$B$39:$B$782,D$83)+'СЕТ СН'!$H$12+СВЦЭМ!$D$10+'СЕТ СН'!$H$6-'СЕТ СН'!$H$22</f>
        <v>1622.1627126499998</v>
      </c>
      <c r="E112" s="36">
        <f>SUMIFS(СВЦЭМ!$C$39:$C$782,СВЦЭМ!$A$39:$A$782,$A112,СВЦЭМ!$B$39:$B$782,E$83)+'СЕТ СН'!$H$12+СВЦЭМ!$D$10+'СЕТ СН'!$H$6-'СЕТ СН'!$H$22</f>
        <v>1528.6696848899999</v>
      </c>
      <c r="F112" s="36">
        <f>SUMIFS(СВЦЭМ!$C$39:$C$782,СВЦЭМ!$A$39:$A$782,$A112,СВЦЭМ!$B$39:$B$782,F$83)+'СЕТ СН'!$H$12+СВЦЭМ!$D$10+'СЕТ СН'!$H$6-'СЕТ СН'!$H$22</f>
        <v>1491.5374792199998</v>
      </c>
      <c r="G112" s="36">
        <f>SUMIFS(СВЦЭМ!$C$39:$C$782,СВЦЭМ!$A$39:$A$782,$A112,СВЦЭМ!$B$39:$B$782,G$83)+'СЕТ СН'!$H$12+СВЦЭМ!$D$10+'СЕТ СН'!$H$6-'СЕТ СН'!$H$22</f>
        <v>1474.6096493999999</v>
      </c>
      <c r="H112" s="36">
        <f>SUMIFS(СВЦЭМ!$C$39:$C$782,СВЦЭМ!$A$39:$A$782,$A112,СВЦЭМ!$B$39:$B$782,H$83)+'СЕТ СН'!$H$12+СВЦЭМ!$D$10+'СЕТ СН'!$H$6-'СЕТ СН'!$H$22</f>
        <v>1416.46875211</v>
      </c>
      <c r="I112" s="36">
        <f>SUMIFS(СВЦЭМ!$C$39:$C$782,СВЦЭМ!$A$39:$A$782,$A112,СВЦЭМ!$B$39:$B$782,I$83)+'СЕТ СН'!$H$12+СВЦЭМ!$D$10+'СЕТ СН'!$H$6-'СЕТ СН'!$H$22</f>
        <v>1430.4609646899999</v>
      </c>
      <c r="J112" s="36">
        <f>SUMIFS(СВЦЭМ!$C$39:$C$782,СВЦЭМ!$A$39:$A$782,$A112,СВЦЭМ!$B$39:$B$782,J$83)+'СЕТ СН'!$H$12+СВЦЭМ!$D$10+'СЕТ СН'!$H$6-'СЕТ СН'!$H$22</f>
        <v>1327.6516917299998</v>
      </c>
      <c r="K112" s="36">
        <f>SUMIFS(СВЦЭМ!$C$39:$C$782,СВЦЭМ!$A$39:$A$782,$A112,СВЦЭМ!$B$39:$B$782,K$83)+'СЕТ СН'!$H$12+СВЦЭМ!$D$10+'СЕТ СН'!$H$6-'СЕТ СН'!$H$22</f>
        <v>1328.3154823299999</v>
      </c>
      <c r="L112" s="36">
        <f>SUMIFS(СВЦЭМ!$C$39:$C$782,СВЦЭМ!$A$39:$A$782,$A112,СВЦЭМ!$B$39:$B$782,L$83)+'СЕТ СН'!$H$12+СВЦЭМ!$D$10+'СЕТ СН'!$H$6-'СЕТ СН'!$H$22</f>
        <v>1326.0828532099997</v>
      </c>
      <c r="M112" s="36">
        <f>SUMIFS(СВЦЭМ!$C$39:$C$782,СВЦЭМ!$A$39:$A$782,$A112,СВЦЭМ!$B$39:$B$782,M$83)+'СЕТ СН'!$H$12+СВЦЭМ!$D$10+'СЕТ СН'!$H$6-'СЕТ СН'!$H$22</f>
        <v>1407.4341685699999</v>
      </c>
      <c r="N112" s="36">
        <f>SUMIFS(СВЦЭМ!$C$39:$C$782,СВЦЭМ!$A$39:$A$782,$A112,СВЦЭМ!$B$39:$B$782,N$83)+'СЕТ СН'!$H$12+СВЦЭМ!$D$10+'СЕТ СН'!$H$6-'СЕТ СН'!$H$22</f>
        <v>1492.0544250399998</v>
      </c>
      <c r="O112" s="36">
        <f>SUMIFS(СВЦЭМ!$C$39:$C$782,СВЦЭМ!$A$39:$A$782,$A112,СВЦЭМ!$B$39:$B$782,O$83)+'СЕТ СН'!$H$12+СВЦЭМ!$D$10+'СЕТ СН'!$H$6-'СЕТ СН'!$H$22</f>
        <v>1488.0144916699999</v>
      </c>
      <c r="P112" s="36">
        <f>SUMIFS(СВЦЭМ!$C$39:$C$782,СВЦЭМ!$A$39:$A$782,$A112,СВЦЭМ!$B$39:$B$782,P$83)+'СЕТ СН'!$H$12+СВЦЭМ!$D$10+'СЕТ СН'!$H$6-'СЕТ СН'!$H$22</f>
        <v>1492.3983481499999</v>
      </c>
      <c r="Q112" s="36">
        <f>SUMIFS(СВЦЭМ!$C$39:$C$782,СВЦЭМ!$A$39:$A$782,$A112,СВЦЭМ!$B$39:$B$782,Q$83)+'СЕТ СН'!$H$12+СВЦЭМ!$D$10+'СЕТ СН'!$H$6-'СЕТ СН'!$H$22</f>
        <v>1487.4104157899999</v>
      </c>
      <c r="R112" s="36">
        <f>SUMIFS(СВЦЭМ!$C$39:$C$782,СВЦЭМ!$A$39:$A$782,$A112,СВЦЭМ!$B$39:$B$782,R$83)+'СЕТ СН'!$H$12+СВЦЭМ!$D$10+'СЕТ СН'!$H$6-'СЕТ СН'!$H$22</f>
        <v>1397.3790662699998</v>
      </c>
      <c r="S112" s="36">
        <f>SUMIFS(СВЦЭМ!$C$39:$C$782,СВЦЭМ!$A$39:$A$782,$A112,СВЦЭМ!$B$39:$B$782,S$83)+'СЕТ СН'!$H$12+СВЦЭМ!$D$10+'СЕТ СН'!$H$6-'СЕТ СН'!$H$22</f>
        <v>1309.3760811699999</v>
      </c>
      <c r="T112" s="36">
        <f>SUMIFS(СВЦЭМ!$C$39:$C$782,СВЦЭМ!$A$39:$A$782,$A112,СВЦЭМ!$B$39:$B$782,T$83)+'СЕТ СН'!$H$12+СВЦЭМ!$D$10+'СЕТ СН'!$H$6-'СЕТ СН'!$H$22</f>
        <v>1236.7651657399999</v>
      </c>
      <c r="U112" s="36">
        <f>SUMIFS(СВЦЭМ!$C$39:$C$782,СВЦЭМ!$A$39:$A$782,$A112,СВЦЭМ!$B$39:$B$782,U$83)+'СЕТ СН'!$H$12+СВЦЭМ!$D$10+'СЕТ СН'!$H$6-'СЕТ СН'!$H$22</f>
        <v>1259.9468959800001</v>
      </c>
      <c r="V112" s="36">
        <f>SUMIFS(СВЦЭМ!$C$39:$C$782,СВЦЭМ!$A$39:$A$782,$A112,СВЦЭМ!$B$39:$B$782,V$83)+'СЕТ СН'!$H$12+СВЦЭМ!$D$10+'СЕТ СН'!$H$6-'СЕТ СН'!$H$22</f>
        <v>1283.39779514</v>
      </c>
      <c r="W112" s="36">
        <f>SUMIFS(СВЦЭМ!$C$39:$C$782,СВЦЭМ!$A$39:$A$782,$A112,СВЦЭМ!$B$39:$B$782,W$83)+'СЕТ СН'!$H$12+СВЦЭМ!$D$10+'СЕТ СН'!$H$6-'СЕТ СН'!$H$22</f>
        <v>1292.61774436</v>
      </c>
      <c r="X112" s="36">
        <f>SUMIFS(СВЦЭМ!$C$39:$C$782,СВЦЭМ!$A$39:$A$782,$A112,СВЦЭМ!$B$39:$B$782,X$83)+'СЕТ СН'!$H$12+СВЦЭМ!$D$10+'СЕТ СН'!$H$6-'СЕТ СН'!$H$22</f>
        <v>1312.4594881199998</v>
      </c>
      <c r="Y112" s="36">
        <f>SUMIFS(СВЦЭМ!$C$39:$C$782,СВЦЭМ!$A$39:$A$782,$A112,СВЦЭМ!$B$39:$B$782,Y$83)+'СЕТ СН'!$H$12+СВЦЭМ!$D$10+'СЕТ СН'!$H$6-'СЕТ СН'!$H$22</f>
        <v>1312.2495593299998</v>
      </c>
    </row>
    <row r="113" spans="1:27" ht="15.75" x14ac:dyDescent="0.2">
      <c r="A113" s="35">
        <f t="shared" si="2"/>
        <v>44895</v>
      </c>
      <c r="B113" s="36">
        <f>SUMIFS(СВЦЭМ!$C$39:$C$782,СВЦЭМ!$A$39:$A$782,$A113,СВЦЭМ!$B$39:$B$782,B$83)+'СЕТ СН'!$H$12+СВЦЭМ!$D$10+'СЕТ СН'!$H$6-'СЕТ СН'!$H$22</f>
        <v>1489.2479638899999</v>
      </c>
      <c r="C113" s="36">
        <f>SUMIFS(СВЦЭМ!$C$39:$C$782,СВЦЭМ!$A$39:$A$782,$A113,СВЦЭМ!$B$39:$B$782,C$83)+'СЕТ СН'!$H$12+СВЦЭМ!$D$10+'СЕТ СН'!$H$6-'СЕТ СН'!$H$22</f>
        <v>1504.6075981099998</v>
      </c>
      <c r="D113" s="36">
        <f>SUMIFS(СВЦЭМ!$C$39:$C$782,СВЦЭМ!$A$39:$A$782,$A113,СВЦЭМ!$B$39:$B$782,D$83)+'СЕТ СН'!$H$12+СВЦЭМ!$D$10+'СЕТ СН'!$H$6-'СЕТ СН'!$H$22</f>
        <v>1559.1017115199998</v>
      </c>
      <c r="E113" s="36">
        <f>SUMIFS(СВЦЭМ!$C$39:$C$782,СВЦЭМ!$A$39:$A$782,$A113,СВЦЭМ!$B$39:$B$782,E$83)+'СЕТ СН'!$H$12+СВЦЭМ!$D$10+'СЕТ СН'!$H$6-'СЕТ СН'!$H$22</f>
        <v>1590.8666174799998</v>
      </c>
      <c r="F113" s="36">
        <f>SUMIFS(СВЦЭМ!$C$39:$C$782,СВЦЭМ!$A$39:$A$782,$A113,СВЦЭМ!$B$39:$B$782,F$83)+'СЕТ СН'!$H$12+СВЦЭМ!$D$10+'СЕТ СН'!$H$6-'СЕТ СН'!$H$22</f>
        <v>1572.5367020299998</v>
      </c>
      <c r="G113" s="36">
        <f>SUMIFS(СВЦЭМ!$C$39:$C$782,СВЦЭМ!$A$39:$A$782,$A113,СВЦЭМ!$B$39:$B$782,G$83)+'СЕТ СН'!$H$12+СВЦЭМ!$D$10+'СЕТ СН'!$H$6-'СЕТ СН'!$H$22</f>
        <v>1534.1368017899999</v>
      </c>
      <c r="H113" s="36">
        <f>SUMIFS(СВЦЭМ!$C$39:$C$782,СВЦЭМ!$A$39:$A$782,$A113,СВЦЭМ!$B$39:$B$782,H$83)+'СЕТ СН'!$H$12+СВЦЭМ!$D$10+'СЕТ СН'!$H$6-'СЕТ СН'!$H$22</f>
        <v>1502.4513401499999</v>
      </c>
      <c r="I113" s="36">
        <f>SUMIFS(СВЦЭМ!$C$39:$C$782,СВЦЭМ!$A$39:$A$782,$A113,СВЦЭМ!$B$39:$B$782,I$83)+'СЕТ СН'!$H$12+СВЦЭМ!$D$10+'СЕТ СН'!$H$6-'СЕТ СН'!$H$22</f>
        <v>1510.3656381399999</v>
      </c>
      <c r="J113" s="36">
        <f>SUMIFS(СВЦЭМ!$C$39:$C$782,СВЦЭМ!$A$39:$A$782,$A113,СВЦЭМ!$B$39:$B$782,J$83)+'СЕТ СН'!$H$12+СВЦЭМ!$D$10+'СЕТ СН'!$H$6-'СЕТ СН'!$H$22</f>
        <v>1467.4882165399999</v>
      </c>
      <c r="K113" s="36">
        <f>SUMIFS(СВЦЭМ!$C$39:$C$782,СВЦЭМ!$A$39:$A$782,$A113,СВЦЭМ!$B$39:$B$782,K$83)+'СЕТ СН'!$H$12+СВЦЭМ!$D$10+'СЕТ СН'!$H$6-'СЕТ СН'!$H$22</f>
        <v>1439.9707767699999</v>
      </c>
      <c r="L113" s="36">
        <f>SUMIFS(СВЦЭМ!$C$39:$C$782,СВЦЭМ!$A$39:$A$782,$A113,СВЦЭМ!$B$39:$B$782,L$83)+'СЕТ СН'!$H$12+СВЦЭМ!$D$10+'СЕТ СН'!$H$6-'СЕТ СН'!$H$22</f>
        <v>1448.5664705699999</v>
      </c>
      <c r="M113" s="36">
        <f>SUMIFS(СВЦЭМ!$C$39:$C$782,СВЦЭМ!$A$39:$A$782,$A113,СВЦЭМ!$B$39:$B$782,M$83)+'СЕТ СН'!$H$12+СВЦЭМ!$D$10+'СЕТ СН'!$H$6-'СЕТ СН'!$H$22</f>
        <v>1461.4014712499998</v>
      </c>
      <c r="N113" s="36">
        <f>SUMIFS(СВЦЭМ!$C$39:$C$782,СВЦЭМ!$A$39:$A$782,$A113,СВЦЭМ!$B$39:$B$782,N$83)+'СЕТ СН'!$H$12+СВЦЭМ!$D$10+'СЕТ СН'!$H$6-'СЕТ СН'!$H$22</f>
        <v>1480.8389795899998</v>
      </c>
      <c r="O113" s="36">
        <f>SUMIFS(СВЦЭМ!$C$39:$C$782,СВЦЭМ!$A$39:$A$782,$A113,СВЦЭМ!$B$39:$B$782,O$83)+'СЕТ СН'!$H$12+СВЦЭМ!$D$10+'СЕТ СН'!$H$6-'СЕТ СН'!$H$22</f>
        <v>1494.3322549899999</v>
      </c>
      <c r="P113" s="36">
        <f>SUMIFS(СВЦЭМ!$C$39:$C$782,СВЦЭМ!$A$39:$A$782,$A113,СВЦЭМ!$B$39:$B$782,P$83)+'СЕТ СН'!$H$12+СВЦЭМ!$D$10+'СЕТ СН'!$H$6-'СЕТ СН'!$H$22</f>
        <v>1500.6306968599999</v>
      </c>
      <c r="Q113" s="36">
        <f>SUMIFS(СВЦЭМ!$C$39:$C$782,СВЦЭМ!$A$39:$A$782,$A113,СВЦЭМ!$B$39:$B$782,Q$83)+'СЕТ СН'!$H$12+СВЦЭМ!$D$10+'СЕТ СН'!$H$6-'СЕТ СН'!$H$22</f>
        <v>1495.2320283999998</v>
      </c>
      <c r="R113" s="36">
        <f>SUMIFS(СВЦЭМ!$C$39:$C$782,СВЦЭМ!$A$39:$A$782,$A113,СВЦЭМ!$B$39:$B$782,R$83)+'СЕТ СН'!$H$12+СВЦЭМ!$D$10+'СЕТ СН'!$H$6-'СЕТ СН'!$H$22</f>
        <v>1491.7945895199998</v>
      </c>
      <c r="S113" s="36">
        <f>SUMIFS(СВЦЭМ!$C$39:$C$782,СВЦЭМ!$A$39:$A$782,$A113,СВЦЭМ!$B$39:$B$782,S$83)+'СЕТ СН'!$H$12+СВЦЭМ!$D$10+'СЕТ СН'!$H$6-'СЕТ СН'!$H$22</f>
        <v>1465.1033385499998</v>
      </c>
      <c r="T113" s="36">
        <f>SUMIFS(СВЦЭМ!$C$39:$C$782,СВЦЭМ!$A$39:$A$782,$A113,СВЦЭМ!$B$39:$B$782,T$83)+'СЕТ СН'!$H$12+СВЦЭМ!$D$10+'СЕТ СН'!$H$6-'СЕТ СН'!$H$22</f>
        <v>1423.8122968099999</v>
      </c>
      <c r="U113" s="36">
        <f>SUMIFS(СВЦЭМ!$C$39:$C$782,СВЦЭМ!$A$39:$A$782,$A113,СВЦЭМ!$B$39:$B$782,U$83)+'СЕТ СН'!$H$12+СВЦЭМ!$D$10+'СЕТ СН'!$H$6-'СЕТ СН'!$H$22</f>
        <v>1460.8919053099999</v>
      </c>
      <c r="V113" s="36">
        <f>SUMIFS(СВЦЭМ!$C$39:$C$782,СВЦЭМ!$A$39:$A$782,$A113,СВЦЭМ!$B$39:$B$782,V$83)+'СЕТ СН'!$H$12+СВЦЭМ!$D$10+'СЕТ СН'!$H$6-'СЕТ СН'!$H$22</f>
        <v>1498.0553810199999</v>
      </c>
      <c r="W113" s="36">
        <f>SUMIFS(СВЦЭМ!$C$39:$C$782,СВЦЭМ!$A$39:$A$782,$A113,СВЦЭМ!$B$39:$B$782,W$83)+'СЕТ СН'!$H$12+СВЦЭМ!$D$10+'СЕТ СН'!$H$6-'СЕТ СН'!$H$22</f>
        <v>1525.1536717099998</v>
      </c>
      <c r="X113" s="36">
        <f>SUMIFS(СВЦЭМ!$C$39:$C$782,СВЦЭМ!$A$39:$A$782,$A113,СВЦЭМ!$B$39:$B$782,X$83)+'СЕТ СН'!$H$12+СВЦЭМ!$D$10+'СЕТ СН'!$H$6-'СЕТ СН'!$H$22</f>
        <v>1539.13758001</v>
      </c>
      <c r="Y113" s="36">
        <f>SUMIFS(СВЦЭМ!$C$39:$C$782,СВЦЭМ!$A$39:$A$782,$A113,СВЦЭМ!$B$39:$B$782,Y$83)+'СЕТ СН'!$H$12+СВЦЭМ!$D$10+'СЕТ СН'!$H$6-'СЕТ СН'!$H$22</f>
        <v>1546.9957395199999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01.11.2022</v>
      </c>
      <c r="B120" s="36">
        <f>SUMIFS(СВЦЭМ!$C$39:$C$782,СВЦЭМ!$A$39:$A$782,$A120,СВЦЭМ!$B$39:$B$782,B$119)+'СЕТ СН'!$I$12+СВЦЭМ!$D$10+'СЕТ СН'!$I$6-'СЕТ СН'!$I$22</f>
        <v>1764.39588392</v>
      </c>
      <c r="C120" s="36">
        <f>SUMIFS(СВЦЭМ!$C$39:$C$782,СВЦЭМ!$A$39:$A$782,$A120,СВЦЭМ!$B$39:$B$782,C$119)+'СЕТ СН'!$I$12+СВЦЭМ!$D$10+'СЕТ СН'!$I$6-'СЕТ СН'!$I$22</f>
        <v>1799.6664429499999</v>
      </c>
      <c r="D120" s="36">
        <f>SUMIFS(СВЦЭМ!$C$39:$C$782,СВЦЭМ!$A$39:$A$782,$A120,СВЦЭМ!$B$39:$B$782,D$119)+'СЕТ СН'!$I$12+СВЦЭМ!$D$10+'СЕТ СН'!$I$6-'СЕТ СН'!$I$22</f>
        <v>1843.4097045199999</v>
      </c>
      <c r="E120" s="36">
        <f>SUMIFS(СВЦЭМ!$C$39:$C$782,СВЦЭМ!$A$39:$A$782,$A120,СВЦЭМ!$B$39:$B$782,E$119)+'СЕТ СН'!$I$12+СВЦЭМ!$D$10+'СЕТ СН'!$I$6-'СЕТ СН'!$I$22</f>
        <v>1839.9601710699999</v>
      </c>
      <c r="F120" s="36">
        <f>SUMIFS(СВЦЭМ!$C$39:$C$782,СВЦЭМ!$A$39:$A$782,$A120,СВЦЭМ!$B$39:$B$782,F$119)+'СЕТ СН'!$I$12+СВЦЭМ!$D$10+'СЕТ СН'!$I$6-'СЕТ СН'!$I$22</f>
        <v>1834.9975524899999</v>
      </c>
      <c r="G120" s="36">
        <f>SUMIFS(СВЦЭМ!$C$39:$C$782,СВЦЭМ!$A$39:$A$782,$A120,СВЦЭМ!$B$39:$B$782,G$119)+'СЕТ СН'!$I$12+СВЦЭМ!$D$10+'СЕТ СН'!$I$6-'СЕТ СН'!$I$22</f>
        <v>1812.51138786</v>
      </c>
      <c r="H120" s="36">
        <f>SUMIFS(СВЦЭМ!$C$39:$C$782,СВЦЭМ!$A$39:$A$782,$A120,СВЦЭМ!$B$39:$B$782,H$119)+'СЕТ СН'!$I$12+СВЦЭМ!$D$10+'СЕТ СН'!$I$6-'СЕТ СН'!$I$22</f>
        <v>1739.2648483799999</v>
      </c>
      <c r="I120" s="36">
        <f>SUMIFS(СВЦЭМ!$C$39:$C$782,СВЦЭМ!$A$39:$A$782,$A120,СВЦЭМ!$B$39:$B$782,I$119)+'СЕТ СН'!$I$12+СВЦЭМ!$D$10+'СЕТ СН'!$I$6-'СЕТ СН'!$I$22</f>
        <v>1738.34302374</v>
      </c>
      <c r="J120" s="36">
        <f>SUMIFS(СВЦЭМ!$C$39:$C$782,СВЦЭМ!$A$39:$A$782,$A120,СВЦЭМ!$B$39:$B$782,J$119)+'СЕТ СН'!$I$12+СВЦЭМ!$D$10+'СЕТ СН'!$I$6-'СЕТ СН'!$I$22</f>
        <v>1706.35045384</v>
      </c>
      <c r="K120" s="36">
        <f>SUMIFS(СВЦЭМ!$C$39:$C$782,СВЦЭМ!$A$39:$A$782,$A120,СВЦЭМ!$B$39:$B$782,K$119)+'СЕТ СН'!$I$12+СВЦЭМ!$D$10+'СЕТ СН'!$I$6-'СЕТ СН'!$I$22</f>
        <v>1683.3276311499999</v>
      </c>
      <c r="L120" s="36">
        <f>SUMIFS(СВЦЭМ!$C$39:$C$782,СВЦЭМ!$A$39:$A$782,$A120,СВЦЭМ!$B$39:$B$782,L$119)+'СЕТ СН'!$I$12+СВЦЭМ!$D$10+'СЕТ СН'!$I$6-'СЕТ СН'!$I$22</f>
        <v>1698.5263207</v>
      </c>
      <c r="M120" s="36">
        <f>SUMIFS(СВЦЭМ!$C$39:$C$782,СВЦЭМ!$A$39:$A$782,$A120,СВЦЭМ!$B$39:$B$782,M$119)+'СЕТ СН'!$I$12+СВЦЭМ!$D$10+'СЕТ СН'!$I$6-'СЕТ СН'!$I$22</f>
        <v>1730.1734404699998</v>
      </c>
      <c r="N120" s="36">
        <f>SUMIFS(СВЦЭМ!$C$39:$C$782,СВЦЭМ!$A$39:$A$782,$A120,СВЦЭМ!$B$39:$B$782,N$119)+'СЕТ СН'!$I$12+СВЦЭМ!$D$10+'СЕТ СН'!$I$6-'СЕТ СН'!$I$22</f>
        <v>1742.6198248399999</v>
      </c>
      <c r="O120" s="36">
        <f>SUMIFS(СВЦЭМ!$C$39:$C$782,СВЦЭМ!$A$39:$A$782,$A120,СВЦЭМ!$B$39:$B$782,O$119)+'СЕТ СН'!$I$12+СВЦЭМ!$D$10+'СЕТ СН'!$I$6-'СЕТ СН'!$I$22</f>
        <v>1725.97907971</v>
      </c>
      <c r="P120" s="36">
        <f>SUMIFS(СВЦЭМ!$C$39:$C$782,СВЦЭМ!$A$39:$A$782,$A120,СВЦЭМ!$B$39:$B$782,P$119)+'СЕТ СН'!$I$12+СВЦЭМ!$D$10+'СЕТ СН'!$I$6-'СЕТ СН'!$I$22</f>
        <v>1734.7488894000001</v>
      </c>
      <c r="Q120" s="36">
        <f>SUMIFS(СВЦЭМ!$C$39:$C$782,СВЦЭМ!$A$39:$A$782,$A120,СВЦЭМ!$B$39:$B$782,Q$119)+'СЕТ СН'!$I$12+СВЦЭМ!$D$10+'СЕТ СН'!$I$6-'СЕТ СН'!$I$22</f>
        <v>1737.83408635</v>
      </c>
      <c r="R120" s="36">
        <f>SUMIFS(СВЦЭМ!$C$39:$C$782,СВЦЭМ!$A$39:$A$782,$A120,СВЦЭМ!$B$39:$B$782,R$119)+'СЕТ СН'!$I$12+СВЦЭМ!$D$10+'СЕТ СН'!$I$6-'СЕТ СН'!$I$22</f>
        <v>1713.1038870999998</v>
      </c>
      <c r="S120" s="36">
        <f>SUMIFS(СВЦЭМ!$C$39:$C$782,СВЦЭМ!$A$39:$A$782,$A120,СВЦЭМ!$B$39:$B$782,S$119)+'СЕТ СН'!$I$12+СВЦЭМ!$D$10+'СЕТ СН'!$I$6-'СЕТ СН'!$I$22</f>
        <v>1659.16794181</v>
      </c>
      <c r="T120" s="36">
        <f>SUMIFS(СВЦЭМ!$C$39:$C$782,СВЦЭМ!$A$39:$A$782,$A120,СВЦЭМ!$B$39:$B$782,T$119)+'СЕТ СН'!$I$12+СВЦЭМ!$D$10+'СЕТ СН'!$I$6-'СЕТ СН'!$I$22</f>
        <v>1658.8177518</v>
      </c>
      <c r="U120" s="36">
        <f>SUMIFS(СВЦЭМ!$C$39:$C$782,СВЦЭМ!$A$39:$A$782,$A120,СВЦЭМ!$B$39:$B$782,U$119)+'СЕТ СН'!$I$12+СВЦЭМ!$D$10+'СЕТ СН'!$I$6-'СЕТ СН'!$I$22</f>
        <v>1676.08007785</v>
      </c>
      <c r="V120" s="36">
        <f>SUMIFS(СВЦЭМ!$C$39:$C$782,СВЦЭМ!$A$39:$A$782,$A120,СВЦЭМ!$B$39:$B$782,V$119)+'СЕТ СН'!$I$12+СВЦЭМ!$D$10+'СЕТ СН'!$I$6-'СЕТ СН'!$I$22</f>
        <v>1704.5215294899999</v>
      </c>
      <c r="W120" s="36">
        <f>SUMIFS(СВЦЭМ!$C$39:$C$782,СВЦЭМ!$A$39:$A$782,$A120,СВЦЭМ!$B$39:$B$782,W$119)+'СЕТ СН'!$I$12+СВЦЭМ!$D$10+'СЕТ СН'!$I$6-'СЕТ СН'!$I$22</f>
        <v>1698.18074557</v>
      </c>
      <c r="X120" s="36">
        <f>SUMIFS(СВЦЭМ!$C$39:$C$782,СВЦЭМ!$A$39:$A$782,$A120,СВЦЭМ!$B$39:$B$782,X$119)+'СЕТ СН'!$I$12+СВЦЭМ!$D$10+'СЕТ СН'!$I$6-'СЕТ СН'!$I$22</f>
        <v>1764.3653877899999</v>
      </c>
      <c r="Y120" s="36">
        <f>SUMIFS(СВЦЭМ!$C$39:$C$782,СВЦЭМ!$A$39:$A$782,$A120,СВЦЭМ!$B$39:$B$782,Y$119)+'СЕТ СН'!$I$12+СВЦЭМ!$D$10+'СЕТ СН'!$I$6-'СЕТ СН'!$I$22</f>
        <v>1801.9525451299999</v>
      </c>
    </row>
    <row r="121" spans="1:27" ht="15.75" x14ac:dyDescent="0.2">
      <c r="A121" s="35">
        <f>A120+1</f>
        <v>44867</v>
      </c>
      <c r="B121" s="36">
        <f>SUMIFS(СВЦЭМ!$C$39:$C$782,СВЦЭМ!$A$39:$A$782,$A121,СВЦЭМ!$B$39:$B$782,B$119)+'СЕТ СН'!$I$12+СВЦЭМ!$D$10+'СЕТ СН'!$I$6-'СЕТ СН'!$I$22</f>
        <v>1758.06581648</v>
      </c>
      <c r="C121" s="36">
        <f>SUMIFS(СВЦЭМ!$C$39:$C$782,СВЦЭМ!$A$39:$A$782,$A121,СВЦЭМ!$B$39:$B$782,C$119)+'СЕТ СН'!$I$12+СВЦЭМ!$D$10+'СЕТ СН'!$I$6-'СЕТ СН'!$I$22</f>
        <v>1792.3498416800001</v>
      </c>
      <c r="D121" s="36">
        <f>SUMIFS(СВЦЭМ!$C$39:$C$782,СВЦЭМ!$A$39:$A$782,$A121,СВЦЭМ!$B$39:$B$782,D$119)+'СЕТ СН'!$I$12+СВЦЭМ!$D$10+'СЕТ СН'!$I$6-'СЕТ СН'!$I$22</f>
        <v>1833.7434570099999</v>
      </c>
      <c r="E121" s="36">
        <f>SUMIFS(СВЦЭМ!$C$39:$C$782,СВЦЭМ!$A$39:$A$782,$A121,СВЦЭМ!$B$39:$B$782,E$119)+'СЕТ СН'!$I$12+СВЦЭМ!$D$10+'СЕТ СН'!$I$6-'СЕТ СН'!$I$22</f>
        <v>1818.04635246</v>
      </c>
      <c r="F121" s="36">
        <f>SUMIFS(СВЦЭМ!$C$39:$C$782,СВЦЭМ!$A$39:$A$782,$A121,СВЦЭМ!$B$39:$B$782,F$119)+'СЕТ СН'!$I$12+СВЦЭМ!$D$10+'СЕТ СН'!$I$6-'СЕТ СН'!$I$22</f>
        <v>1819.3161330799999</v>
      </c>
      <c r="G121" s="36">
        <f>SUMIFS(СВЦЭМ!$C$39:$C$782,СВЦЭМ!$A$39:$A$782,$A121,СВЦЭМ!$B$39:$B$782,G$119)+'СЕТ СН'!$I$12+СВЦЭМ!$D$10+'СЕТ СН'!$I$6-'СЕТ СН'!$I$22</f>
        <v>1832.5749951</v>
      </c>
      <c r="H121" s="36">
        <f>SUMIFS(СВЦЭМ!$C$39:$C$782,СВЦЭМ!$A$39:$A$782,$A121,СВЦЭМ!$B$39:$B$782,H$119)+'СЕТ СН'!$I$12+СВЦЭМ!$D$10+'СЕТ СН'!$I$6-'СЕТ СН'!$I$22</f>
        <v>1772.26459682</v>
      </c>
      <c r="I121" s="36">
        <f>SUMIFS(СВЦЭМ!$C$39:$C$782,СВЦЭМ!$A$39:$A$782,$A121,СВЦЭМ!$B$39:$B$782,I$119)+'СЕТ СН'!$I$12+СВЦЭМ!$D$10+'СЕТ СН'!$I$6-'СЕТ СН'!$I$22</f>
        <v>1770.99726833</v>
      </c>
      <c r="J121" s="36">
        <f>SUMIFS(СВЦЭМ!$C$39:$C$782,СВЦЭМ!$A$39:$A$782,$A121,СВЦЭМ!$B$39:$B$782,J$119)+'СЕТ СН'!$I$12+СВЦЭМ!$D$10+'СЕТ СН'!$I$6-'СЕТ СН'!$I$22</f>
        <v>1724.4893832599998</v>
      </c>
      <c r="K121" s="36">
        <f>SUMIFS(СВЦЭМ!$C$39:$C$782,СВЦЭМ!$A$39:$A$782,$A121,СВЦЭМ!$B$39:$B$782,K$119)+'СЕТ СН'!$I$12+СВЦЭМ!$D$10+'СЕТ СН'!$I$6-'СЕТ СН'!$I$22</f>
        <v>1709.02350613</v>
      </c>
      <c r="L121" s="36">
        <f>SUMIFS(СВЦЭМ!$C$39:$C$782,СВЦЭМ!$A$39:$A$782,$A121,СВЦЭМ!$B$39:$B$782,L$119)+'СЕТ СН'!$I$12+СВЦЭМ!$D$10+'СЕТ СН'!$I$6-'СЕТ СН'!$I$22</f>
        <v>1692.3826271399998</v>
      </c>
      <c r="M121" s="36">
        <f>SUMIFS(СВЦЭМ!$C$39:$C$782,СВЦЭМ!$A$39:$A$782,$A121,СВЦЭМ!$B$39:$B$782,M$119)+'СЕТ СН'!$I$12+СВЦЭМ!$D$10+'СЕТ СН'!$I$6-'СЕТ СН'!$I$22</f>
        <v>1704.3373479299999</v>
      </c>
      <c r="N121" s="36">
        <f>SUMIFS(СВЦЭМ!$C$39:$C$782,СВЦЭМ!$A$39:$A$782,$A121,СВЦЭМ!$B$39:$B$782,N$119)+'СЕТ СН'!$I$12+СВЦЭМ!$D$10+'СЕТ СН'!$I$6-'СЕТ СН'!$I$22</f>
        <v>1746.66844059</v>
      </c>
      <c r="O121" s="36">
        <f>SUMIFS(СВЦЭМ!$C$39:$C$782,СВЦЭМ!$A$39:$A$782,$A121,СВЦЭМ!$B$39:$B$782,O$119)+'СЕТ СН'!$I$12+СВЦЭМ!$D$10+'СЕТ СН'!$I$6-'СЕТ СН'!$I$22</f>
        <v>1726.97394085</v>
      </c>
      <c r="P121" s="36">
        <f>SUMIFS(СВЦЭМ!$C$39:$C$782,СВЦЭМ!$A$39:$A$782,$A121,СВЦЭМ!$B$39:$B$782,P$119)+'СЕТ СН'!$I$12+СВЦЭМ!$D$10+'СЕТ СН'!$I$6-'СЕТ СН'!$I$22</f>
        <v>1737.55643586</v>
      </c>
      <c r="Q121" s="36">
        <f>SUMIFS(СВЦЭМ!$C$39:$C$782,СВЦЭМ!$A$39:$A$782,$A121,СВЦЭМ!$B$39:$B$782,Q$119)+'СЕТ СН'!$I$12+СВЦЭМ!$D$10+'СЕТ СН'!$I$6-'СЕТ СН'!$I$22</f>
        <v>1737.59485879</v>
      </c>
      <c r="R121" s="36">
        <f>SUMIFS(СВЦЭМ!$C$39:$C$782,СВЦЭМ!$A$39:$A$782,$A121,СВЦЭМ!$B$39:$B$782,R$119)+'СЕТ СН'!$I$12+СВЦЭМ!$D$10+'СЕТ СН'!$I$6-'СЕТ СН'!$I$22</f>
        <v>1728.3108061299999</v>
      </c>
      <c r="S121" s="36">
        <f>SUMIFS(СВЦЭМ!$C$39:$C$782,СВЦЭМ!$A$39:$A$782,$A121,СВЦЭМ!$B$39:$B$782,S$119)+'СЕТ СН'!$I$12+СВЦЭМ!$D$10+'СЕТ СН'!$I$6-'СЕТ СН'!$I$22</f>
        <v>1711.7094103299999</v>
      </c>
      <c r="T121" s="36">
        <f>SUMIFS(СВЦЭМ!$C$39:$C$782,СВЦЭМ!$A$39:$A$782,$A121,СВЦЭМ!$B$39:$B$782,T$119)+'СЕТ СН'!$I$12+СВЦЭМ!$D$10+'СЕТ СН'!$I$6-'СЕТ СН'!$I$22</f>
        <v>1681.8872329199999</v>
      </c>
      <c r="U121" s="36">
        <f>SUMIFS(СВЦЭМ!$C$39:$C$782,СВЦЭМ!$A$39:$A$782,$A121,СВЦЭМ!$B$39:$B$782,U$119)+'СЕТ СН'!$I$12+СВЦЭМ!$D$10+'СЕТ СН'!$I$6-'СЕТ СН'!$I$22</f>
        <v>1675.8825825899999</v>
      </c>
      <c r="V121" s="36">
        <f>SUMIFS(СВЦЭМ!$C$39:$C$782,СВЦЭМ!$A$39:$A$782,$A121,СВЦЭМ!$B$39:$B$782,V$119)+'СЕТ СН'!$I$12+СВЦЭМ!$D$10+'СЕТ СН'!$I$6-'СЕТ СН'!$I$22</f>
        <v>1713.0772363799999</v>
      </c>
      <c r="W121" s="36">
        <f>SUMIFS(СВЦЭМ!$C$39:$C$782,СВЦЭМ!$A$39:$A$782,$A121,СВЦЭМ!$B$39:$B$782,W$119)+'СЕТ СН'!$I$12+СВЦЭМ!$D$10+'СЕТ СН'!$I$6-'СЕТ СН'!$I$22</f>
        <v>1725.4645155199998</v>
      </c>
      <c r="X121" s="36">
        <f>SUMIFS(СВЦЭМ!$C$39:$C$782,СВЦЭМ!$A$39:$A$782,$A121,СВЦЭМ!$B$39:$B$782,X$119)+'СЕТ СН'!$I$12+СВЦЭМ!$D$10+'СЕТ СН'!$I$6-'СЕТ СН'!$I$22</f>
        <v>1752.4372420499999</v>
      </c>
      <c r="Y121" s="36">
        <f>SUMIFS(СВЦЭМ!$C$39:$C$782,СВЦЭМ!$A$39:$A$782,$A121,СВЦЭМ!$B$39:$B$782,Y$119)+'СЕТ СН'!$I$12+СВЦЭМ!$D$10+'СЕТ СН'!$I$6-'СЕТ СН'!$I$22</f>
        <v>1781.0618956599999</v>
      </c>
    </row>
    <row r="122" spans="1:27" ht="15.75" x14ac:dyDescent="0.2">
      <c r="A122" s="35">
        <f t="shared" ref="A122:A149" si="3">A121+1</f>
        <v>44868</v>
      </c>
      <c r="B122" s="36">
        <f>SUMIFS(СВЦЭМ!$C$39:$C$782,СВЦЭМ!$A$39:$A$782,$A122,СВЦЭМ!$B$39:$B$782,B$119)+'СЕТ СН'!$I$12+СВЦЭМ!$D$10+'СЕТ СН'!$I$6-'СЕТ СН'!$I$22</f>
        <v>1781.2584998099999</v>
      </c>
      <c r="C122" s="36">
        <f>SUMIFS(СВЦЭМ!$C$39:$C$782,СВЦЭМ!$A$39:$A$782,$A122,СВЦЭМ!$B$39:$B$782,C$119)+'СЕТ СН'!$I$12+СВЦЭМ!$D$10+'СЕТ СН'!$I$6-'СЕТ СН'!$I$22</f>
        <v>1810.46965331</v>
      </c>
      <c r="D122" s="36">
        <f>SUMIFS(СВЦЭМ!$C$39:$C$782,СВЦЭМ!$A$39:$A$782,$A122,СВЦЭМ!$B$39:$B$782,D$119)+'СЕТ СН'!$I$12+СВЦЭМ!$D$10+'СЕТ СН'!$I$6-'СЕТ СН'!$I$22</f>
        <v>1834.15788714</v>
      </c>
      <c r="E122" s="36">
        <f>SUMIFS(СВЦЭМ!$C$39:$C$782,СВЦЭМ!$A$39:$A$782,$A122,СВЦЭМ!$B$39:$B$782,E$119)+'СЕТ СН'!$I$12+СВЦЭМ!$D$10+'СЕТ СН'!$I$6-'СЕТ СН'!$I$22</f>
        <v>1799.36271764</v>
      </c>
      <c r="F122" s="36">
        <f>SUMIFS(СВЦЭМ!$C$39:$C$782,СВЦЭМ!$A$39:$A$782,$A122,СВЦЭМ!$B$39:$B$782,F$119)+'СЕТ СН'!$I$12+СВЦЭМ!$D$10+'СЕТ СН'!$I$6-'СЕТ СН'!$I$22</f>
        <v>1777.0553113399999</v>
      </c>
      <c r="G122" s="36">
        <f>SUMIFS(СВЦЭМ!$C$39:$C$782,СВЦЭМ!$A$39:$A$782,$A122,СВЦЭМ!$B$39:$B$782,G$119)+'СЕТ СН'!$I$12+СВЦЭМ!$D$10+'СЕТ СН'!$I$6-'СЕТ СН'!$I$22</f>
        <v>1735.56058566</v>
      </c>
      <c r="H122" s="36">
        <f>SUMIFS(СВЦЭМ!$C$39:$C$782,СВЦЭМ!$A$39:$A$782,$A122,СВЦЭМ!$B$39:$B$782,H$119)+'СЕТ СН'!$I$12+СВЦЭМ!$D$10+'СЕТ СН'!$I$6-'СЕТ СН'!$I$22</f>
        <v>1692.49822543</v>
      </c>
      <c r="I122" s="36">
        <f>SUMIFS(СВЦЭМ!$C$39:$C$782,СВЦЭМ!$A$39:$A$782,$A122,СВЦЭМ!$B$39:$B$782,I$119)+'СЕТ СН'!$I$12+СВЦЭМ!$D$10+'СЕТ СН'!$I$6-'СЕТ СН'!$I$22</f>
        <v>1666.1158749599999</v>
      </c>
      <c r="J122" s="36">
        <f>SUMIFS(СВЦЭМ!$C$39:$C$782,СВЦЭМ!$A$39:$A$782,$A122,СВЦЭМ!$B$39:$B$782,J$119)+'СЕТ СН'!$I$12+СВЦЭМ!$D$10+'СЕТ СН'!$I$6-'СЕТ СН'!$I$22</f>
        <v>1631.4995379100001</v>
      </c>
      <c r="K122" s="36">
        <f>SUMIFS(СВЦЭМ!$C$39:$C$782,СВЦЭМ!$A$39:$A$782,$A122,СВЦЭМ!$B$39:$B$782,K$119)+'СЕТ СН'!$I$12+СВЦЭМ!$D$10+'СЕТ СН'!$I$6-'СЕТ СН'!$I$22</f>
        <v>1654.1418337999999</v>
      </c>
      <c r="L122" s="36">
        <f>SUMIFS(СВЦЭМ!$C$39:$C$782,СВЦЭМ!$A$39:$A$782,$A122,СВЦЭМ!$B$39:$B$782,L$119)+'СЕТ СН'!$I$12+СВЦЭМ!$D$10+'СЕТ СН'!$I$6-'СЕТ СН'!$I$22</f>
        <v>1682.0665683</v>
      </c>
      <c r="M122" s="36">
        <f>SUMIFS(СВЦЭМ!$C$39:$C$782,СВЦЭМ!$A$39:$A$782,$A122,СВЦЭМ!$B$39:$B$782,M$119)+'СЕТ СН'!$I$12+СВЦЭМ!$D$10+'СЕТ СН'!$I$6-'СЕТ СН'!$I$22</f>
        <v>1715.67677488</v>
      </c>
      <c r="N122" s="36">
        <f>SUMIFS(СВЦЭМ!$C$39:$C$782,СВЦЭМ!$A$39:$A$782,$A122,СВЦЭМ!$B$39:$B$782,N$119)+'СЕТ СН'!$I$12+СВЦЭМ!$D$10+'СЕТ СН'!$I$6-'СЕТ СН'!$I$22</f>
        <v>1716.46918764</v>
      </c>
      <c r="O122" s="36">
        <f>SUMIFS(СВЦЭМ!$C$39:$C$782,СВЦЭМ!$A$39:$A$782,$A122,СВЦЭМ!$B$39:$B$782,O$119)+'СЕТ СН'!$I$12+СВЦЭМ!$D$10+'СЕТ СН'!$I$6-'СЕТ СН'!$I$22</f>
        <v>1718.9155229799999</v>
      </c>
      <c r="P122" s="36">
        <f>SUMIFS(СВЦЭМ!$C$39:$C$782,СВЦЭМ!$A$39:$A$782,$A122,СВЦЭМ!$B$39:$B$782,P$119)+'СЕТ СН'!$I$12+СВЦЭМ!$D$10+'СЕТ СН'!$I$6-'СЕТ СН'!$I$22</f>
        <v>1721.0805309899999</v>
      </c>
      <c r="Q122" s="36">
        <f>SUMIFS(СВЦЭМ!$C$39:$C$782,СВЦЭМ!$A$39:$A$782,$A122,СВЦЭМ!$B$39:$B$782,Q$119)+'СЕТ СН'!$I$12+СВЦЭМ!$D$10+'СЕТ СН'!$I$6-'СЕТ СН'!$I$22</f>
        <v>1721.00039984</v>
      </c>
      <c r="R122" s="36">
        <f>SUMIFS(СВЦЭМ!$C$39:$C$782,СВЦЭМ!$A$39:$A$782,$A122,СВЦЭМ!$B$39:$B$782,R$119)+'СЕТ СН'!$I$12+СВЦЭМ!$D$10+'СЕТ СН'!$I$6-'СЕТ СН'!$I$22</f>
        <v>1683.9264887699999</v>
      </c>
      <c r="S122" s="36">
        <f>SUMIFS(СВЦЭМ!$C$39:$C$782,СВЦЭМ!$A$39:$A$782,$A122,СВЦЭМ!$B$39:$B$782,S$119)+'СЕТ СН'!$I$12+СВЦЭМ!$D$10+'СЕТ СН'!$I$6-'СЕТ СН'!$I$22</f>
        <v>1646.4300415999999</v>
      </c>
      <c r="T122" s="36">
        <f>SUMIFS(СВЦЭМ!$C$39:$C$782,СВЦЭМ!$A$39:$A$782,$A122,СВЦЭМ!$B$39:$B$782,T$119)+'СЕТ СН'!$I$12+СВЦЭМ!$D$10+'СЕТ СН'!$I$6-'СЕТ СН'!$I$22</f>
        <v>1636.9981428900001</v>
      </c>
      <c r="U122" s="36">
        <f>SUMIFS(СВЦЭМ!$C$39:$C$782,СВЦЭМ!$A$39:$A$782,$A122,СВЦЭМ!$B$39:$B$782,U$119)+'СЕТ СН'!$I$12+СВЦЭМ!$D$10+'СЕТ СН'!$I$6-'СЕТ СН'!$I$22</f>
        <v>1645.4518722399998</v>
      </c>
      <c r="V122" s="36">
        <f>SUMIFS(СВЦЭМ!$C$39:$C$782,СВЦЭМ!$A$39:$A$782,$A122,СВЦЭМ!$B$39:$B$782,V$119)+'СЕТ СН'!$I$12+СВЦЭМ!$D$10+'СЕТ СН'!$I$6-'СЕТ СН'!$I$22</f>
        <v>1650.1823759599999</v>
      </c>
      <c r="W122" s="36">
        <f>SUMIFS(СВЦЭМ!$C$39:$C$782,СВЦЭМ!$A$39:$A$782,$A122,СВЦЭМ!$B$39:$B$782,W$119)+'СЕТ СН'!$I$12+СВЦЭМ!$D$10+'СЕТ СН'!$I$6-'СЕТ СН'!$I$22</f>
        <v>1641.6211895399999</v>
      </c>
      <c r="X122" s="36">
        <f>SUMIFS(СВЦЭМ!$C$39:$C$782,СВЦЭМ!$A$39:$A$782,$A122,СВЦЭМ!$B$39:$B$782,X$119)+'СЕТ СН'!$I$12+СВЦЭМ!$D$10+'СЕТ СН'!$I$6-'СЕТ СН'!$I$22</f>
        <v>1676.5261432</v>
      </c>
      <c r="Y122" s="36">
        <f>SUMIFS(СВЦЭМ!$C$39:$C$782,СВЦЭМ!$A$39:$A$782,$A122,СВЦЭМ!$B$39:$B$782,Y$119)+'СЕТ СН'!$I$12+СВЦЭМ!$D$10+'СЕТ СН'!$I$6-'СЕТ СН'!$I$22</f>
        <v>1723.3716362999999</v>
      </c>
    </row>
    <row r="123" spans="1:27" ht="15.75" x14ac:dyDescent="0.2">
      <c r="A123" s="35">
        <f t="shared" si="3"/>
        <v>44869</v>
      </c>
      <c r="B123" s="36">
        <f>SUMIFS(СВЦЭМ!$C$39:$C$782,СВЦЭМ!$A$39:$A$782,$A123,СВЦЭМ!$B$39:$B$782,B$119)+'СЕТ СН'!$I$12+СВЦЭМ!$D$10+'СЕТ СН'!$I$6-'СЕТ СН'!$I$22</f>
        <v>1659.9240653299998</v>
      </c>
      <c r="C123" s="36">
        <f>SUMIFS(СВЦЭМ!$C$39:$C$782,СВЦЭМ!$A$39:$A$782,$A123,СВЦЭМ!$B$39:$B$782,C$119)+'СЕТ СН'!$I$12+СВЦЭМ!$D$10+'СЕТ СН'!$I$6-'СЕТ СН'!$I$22</f>
        <v>1701.4736342399999</v>
      </c>
      <c r="D123" s="36">
        <f>SUMIFS(СВЦЭМ!$C$39:$C$782,СВЦЭМ!$A$39:$A$782,$A123,СВЦЭМ!$B$39:$B$782,D$119)+'СЕТ СН'!$I$12+СВЦЭМ!$D$10+'СЕТ СН'!$I$6-'СЕТ СН'!$I$22</f>
        <v>1765.27800198</v>
      </c>
      <c r="E123" s="36">
        <f>SUMIFS(СВЦЭМ!$C$39:$C$782,СВЦЭМ!$A$39:$A$782,$A123,СВЦЭМ!$B$39:$B$782,E$119)+'СЕТ СН'!$I$12+СВЦЭМ!$D$10+'СЕТ СН'!$I$6-'СЕТ СН'!$I$22</f>
        <v>1763.9159554099999</v>
      </c>
      <c r="F123" s="36">
        <f>SUMIFS(СВЦЭМ!$C$39:$C$782,СВЦЭМ!$A$39:$A$782,$A123,СВЦЭМ!$B$39:$B$782,F$119)+'СЕТ СН'!$I$12+СВЦЭМ!$D$10+'СЕТ СН'!$I$6-'СЕТ СН'!$I$22</f>
        <v>1769.2310700399998</v>
      </c>
      <c r="G123" s="36">
        <f>SUMIFS(СВЦЭМ!$C$39:$C$782,СВЦЭМ!$A$39:$A$782,$A123,СВЦЭМ!$B$39:$B$782,G$119)+'СЕТ СН'!$I$12+СВЦЭМ!$D$10+'СЕТ СН'!$I$6-'СЕТ СН'!$I$22</f>
        <v>1788.48708984</v>
      </c>
      <c r="H123" s="36">
        <f>SUMIFS(СВЦЭМ!$C$39:$C$782,СВЦЭМ!$A$39:$A$782,$A123,СВЦЭМ!$B$39:$B$782,H$119)+'СЕТ СН'!$I$12+СВЦЭМ!$D$10+'СЕТ СН'!$I$6-'СЕТ СН'!$I$22</f>
        <v>1768.0490770399999</v>
      </c>
      <c r="I123" s="36">
        <f>SUMIFS(СВЦЭМ!$C$39:$C$782,СВЦЭМ!$A$39:$A$782,$A123,СВЦЭМ!$B$39:$B$782,I$119)+'СЕТ СН'!$I$12+СВЦЭМ!$D$10+'СЕТ СН'!$I$6-'СЕТ СН'!$I$22</f>
        <v>1752.1984405399999</v>
      </c>
      <c r="J123" s="36">
        <f>SUMIFS(СВЦЭМ!$C$39:$C$782,СВЦЭМ!$A$39:$A$782,$A123,СВЦЭМ!$B$39:$B$782,J$119)+'СЕТ СН'!$I$12+СВЦЭМ!$D$10+'СЕТ СН'!$I$6-'СЕТ СН'!$I$22</f>
        <v>1688.1218923699998</v>
      </c>
      <c r="K123" s="36">
        <f>SUMIFS(СВЦЭМ!$C$39:$C$782,СВЦЭМ!$A$39:$A$782,$A123,СВЦЭМ!$B$39:$B$782,K$119)+'СЕТ СН'!$I$12+СВЦЭМ!$D$10+'СЕТ СН'!$I$6-'СЕТ СН'!$I$22</f>
        <v>1643.2566729499999</v>
      </c>
      <c r="L123" s="36">
        <f>SUMIFS(СВЦЭМ!$C$39:$C$782,СВЦЭМ!$A$39:$A$782,$A123,СВЦЭМ!$B$39:$B$782,L$119)+'СЕТ СН'!$I$12+СВЦЭМ!$D$10+'СЕТ СН'!$I$6-'СЕТ СН'!$I$22</f>
        <v>1635.7734008699999</v>
      </c>
      <c r="M123" s="36">
        <f>SUMIFS(СВЦЭМ!$C$39:$C$782,СВЦЭМ!$A$39:$A$782,$A123,СВЦЭМ!$B$39:$B$782,M$119)+'СЕТ СН'!$I$12+СВЦЭМ!$D$10+'СЕТ СН'!$I$6-'СЕТ СН'!$I$22</f>
        <v>1664.2750864699999</v>
      </c>
      <c r="N123" s="36">
        <f>SUMIFS(СВЦЭМ!$C$39:$C$782,СВЦЭМ!$A$39:$A$782,$A123,СВЦЭМ!$B$39:$B$782,N$119)+'СЕТ СН'!$I$12+СВЦЭМ!$D$10+'СЕТ СН'!$I$6-'СЕТ СН'!$I$22</f>
        <v>1690.9072456699998</v>
      </c>
      <c r="O123" s="36">
        <f>SUMIFS(СВЦЭМ!$C$39:$C$782,СВЦЭМ!$A$39:$A$782,$A123,СВЦЭМ!$B$39:$B$782,O$119)+'СЕТ СН'!$I$12+СВЦЭМ!$D$10+'СЕТ СН'!$I$6-'СЕТ СН'!$I$22</f>
        <v>1701.3301677299999</v>
      </c>
      <c r="P123" s="36">
        <f>SUMIFS(СВЦЭМ!$C$39:$C$782,СВЦЭМ!$A$39:$A$782,$A123,СВЦЭМ!$B$39:$B$782,P$119)+'СЕТ СН'!$I$12+СВЦЭМ!$D$10+'СЕТ СН'!$I$6-'СЕТ СН'!$I$22</f>
        <v>1707.7564452899999</v>
      </c>
      <c r="Q123" s="36">
        <f>SUMIFS(СВЦЭМ!$C$39:$C$782,СВЦЭМ!$A$39:$A$782,$A123,СВЦЭМ!$B$39:$B$782,Q$119)+'СЕТ СН'!$I$12+СВЦЭМ!$D$10+'СЕТ СН'!$I$6-'СЕТ СН'!$I$22</f>
        <v>1708.31527005</v>
      </c>
      <c r="R123" s="36">
        <f>SUMIFS(СВЦЭМ!$C$39:$C$782,СВЦЭМ!$A$39:$A$782,$A123,СВЦЭМ!$B$39:$B$782,R$119)+'СЕТ СН'!$I$12+СВЦЭМ!$D$10+'СЕТ СН'!$I$6-'СЕТ СН'!$I$22</f>
        <v>1677.6995790999999</v>
      </c>
      <c r="S123" s="36">
        <f>SUMIFS(СВЦЭМ!$C$39:$C$782,СВЦЭМ!$A$39:$A$782,$A123,СВЦЭМ!$B$39:$B$782,S$119)+'СЕТ СН'!$I$12+СВЦЭМ!$D$10+'СЕТ СН'!$I$6-'СЕТ СН'!$I$22</f>
        <v>1620.6859843899999</v>
      </c>
      <c r="T123" s="36">
        <f>SUMIFS(СВЦЭМ!$C$39:$C$782,СВЦЭМ!$A$39:$A$782,$A123,СВЦЭМ!$B$39:$B$782,T$119)+'СЕТ СН'!$I$12+СВЦЭМ!$D$10+'СЕТ СН'!$I$6-'СЕТ СН'!$I$22</f>
        <v>1607.74554433</v>
      </c>
      <c r="U123" s="36">
        <f>SUMIFS(СВЦЭМ!$C$39:$C$782,СВЦЭМ!$A$39:$A$782,$A123,СВЦЭМ!$B$39:$B$782,U$119)+'СЕТ СН'!$I$12+СВЦЭМ!$D$10+'СЕТ СН'!$I$6-'СЕТ СН'!$I$22</f>
        <v>1614.9702247800001</v>
      </c>
      <c r="V123" s="36">
        <f>SUMIFS(СВЦЭМ!$C$39:$C$782,СВЦЭМ!$A$39:$A$782,$A123,СВЦЭМ!$B$39:$B$782,V$119)+'СЕТ СН'!$I$12+СВЦЭМ!$D$10+'СЕТ СН'!$I$6-'СЕТ СН'!$I$22</f>
        <v>1638.7442493599999</v>
      </c>
      <c r="W123" s="36">
        <f>SUMIFS(СВЦЭМ!$C$39:$C$782,СВЦЭМ!$A$39:$A$782,$A123,СВЦЭМ!$B$39:$B$782,W$119)+'СЕТ СН'!$I$12+СВЦЭМ!$D$10+'СЕТ СН'!$I$6-'СЕТ СН'!$I$22</f>
        <v>1665.0923964399999</v>
      </c>
      <c r="X123" s="36">
        <f>SUMIFS(СВЦЭМ!$C$39:$C$782,СВЦЭМ!$A$39:$A$782,$A123,СВЦЭМ!$B$39:$B$782,X$119)+'СЕТ СН'!$I$12+СВЦЭМ!$D$10+'СЕТ СН'!$I$6-'СЕТ СН'!$I$22</f>
        <v>1720.56675608</v>
      </c>
      <c r="Y123" s="36">
        <f>SUMIFS(СВЦЭМ!$C$39:$C$782,СВЦЭМ!$A$39:$A$782,$A123,СВЦЭМ!$B$39:$B$782,Y$119)+'СЕТ СН'!$I$12+СВЦЭМ!$D$10+'СЕТ СН'!$I$6-'СЕТ СН'!$I$22</f>
        <v>1766.8072142199999</v>
      </c>
    </row>
    <row r="124" spans="1:27" ht="15.75" x14ac:dyDescent="0.2">
      <c r="A124" s="35">
        <f t="shared" si="3"/>
        <v>44870</v>
      </c>
      <c r="B124" s="36">
        <f>SUMIFS(СВЦЭМ!$C$39:$C$782,СВЦЭМ!$A$39:$A$782,$A124,СВЦЭМ!$B$39:$B$782,B$119)+'СЕТ СН'!$I$12+СВЦЭМ!$D$10+'СЕТ СН'!$I$6-'СЕТ СН'!$I$22</f>
        <v>1697.3462392599999</v>
      </c>
      <c r="C124" s="36">
        <f>SUMIFS(СВЦЭМ!$C$39:$C$782,СВЦЭМ!$A$39:$A$782,$A124,СВЦЭМ!$B$39:$B$782,C$119)+'СЕТ СН'!$I$12+СВЦЭМ!$D$10+'СЕТ СН'!$I$6-'СЕТ СН'!$I$22</f>
        <v>1713.5774608899999</v>
      </c>
      <c r="D124" s="36">
        <f>SUMIFS(СВЦЭМ!$C$39:$C$782,СВЦЭМ!$A$39:$A$782,$A124,СВЦЭМ!$B$39:$B$782,D$119)+'СЕТ СН'!$I$12+СВЦЭМ!$D$10+'СЕТ СН'!$I$6-'СЕТ СН'!$I$22</f>
        <v>1736.01074634</v>
      </c>
      <c r="E124" s="36">
        <f>SUMIFS(СВЦЭМ!$C$39:$C$782,СВЦЭМ!$A$39:$A$782,$A124,СВЦЭМ!$B$39:$B$782,E$119)+'СЕТ СН'!$I$12+СВЦЭМ!$D$10+'СЕТ СН'!$I$6-'СЕТ СН'!$I$22</f>
        <v>1722.3620078499998</v>
      </c>
      <c r="F124" s="36">
        <f>SUMIFS(СВЦЭМ!$C$39:$C$782,СВЦЭМ!$A$39:$A$782,$A124,СВЦЭМ!$B$39:$B$782,F$119)+'СЕТ СН'!$I$12+СВЦЭМ!$D$10+'СЕТ СН'!$I$6-'СЕТ СН'!$I$22</f>
        <v>1734.5262896699999</v>
      </c>
      <c r="G124" s="36">
        <f>SUMIFS(СВЦЭМ!$C$39:$C$782,СВЦЭМ!$A$39:$A$782,$A124,СВЦЭМ!$B$39:$B$782,G$119)+'СЕТ СН'!$I$12+СВЦЭМ!$D$10+'СЕТ СН'!$I$6-'СЕТ СН'!$I$22</f>
        <v>1744.7089497099998</v>
      </c>
      <c r="H124" s="36">
        <f>SUMIFS(СВЦЭМ!$C$39:$C$782,СВЦЭМ!$A$39:$A$782,$A124,СВЦЭМ!$B$39:$B$782,H$119)+'СЕТ СН'!$I$12+СВЦЭМ!$D$10+'СЕТ СН'!$I$6-'СЕТ СН'!$I$22</f>
        <v>1719.8801012899999</v>
      </c>
      <c r="I124" s="36">
        <f>SUMIFS(СВЦЭМ!$C$39:$C$782,СВЦЭМ!$A$39:$A$782,$A124,СВЦЭМ!$B$39:$B$782,I$119)+'СЕТ СН'!$I$12+СВЦЭМ!$D$10+'СЕТ СН'!$I$6-'СЕТ СН'!$I$22</f>
        <v>1715.92339191</v>
      </c>
      <c r="J124" s="36">
        <f>SUMIFS(СВЦЭМ!$C$39:$C$782,СВЦЭМ!$A$39:$A$782,$A124,СВЦЭМ!$B$39:$B$782,J$119)+'СЕТ СН'!$I$12+СВЦЭМ!$D$10+'СЕТ СН'!$I$6-'СЕТ СН'!$I$22</f>
        <v>1646.8235446599999</v>
      </c>
      <c r="K124" s="36">
        <f>SUMIFS(СВЦЭМ!$C$39:$C$782,СВЦЭМ!$A$39:$A$782,$A124,СВЦЭМ!$B$39:$B$782,K$119)+'СЕТ СН'!$I$12+СВЦЭМ!$D$10+'СЕТ СН'!$I$6-'СЕТ СН'!$I$22</f>
        <v>1640.41003194</v>
      </c>
      <c r="L124" s="36">
        <f>SUMIFS(СВЦЭМ!$C$39:$C$782,СВЦЭМ!$A$39:$A$782,$A124,СВЦЭМ!$B$39:$B$782,L$119)+'СЕТ СН'!$I$12+СВЦЭМ!$D$10+'СЕТ СН'!$I$6-'СЕТ СН'!$I$22</f>
        <v>1630.8332405799999</v>
      </c>
      <c r="M124" s="36">
        <f>SUMIFS(СВЦЭМ!$C$39:$C$782,СВЦЭМ!$A$39:$A$782,$A124,СВЦЭМ!$B$39:$B$782,M$119)+'СЕТ СН'!$I$12+СВЦЭМ!$D$10+'СЕТ СН'!$I$6-'СЕТ СН'!$I$22</f>
        <v>1642.6655768099999</v>
      </c>
      <c r="N124" s="36">
        <f>SUMIFS(СВЦЭМ!$C$39:$C$782,СВЦЭМ!$A$39:$A$782,$A124,СВЦЭМ!$B$39:$B$782,N$119)+'СЕТ СН'!$I$12+СВЦЭМ!$D$10+'СЕТ СН'!$I$6-'СЕТ СН'!$I$22</f>
        <v>1666.9289728399999</v>
      </c>
      <c r="O124" s="36">
        <f>SUMIFS(СВЦЭМ!$C$39:$C$782,СВЦЭМ!$A$39:$A$782,$A124,СВЦЭМ!$B$39:$B$782,O$119)+'СЕТ СН'!$I$12+СВЦЭМ!$D$10+'СЕТ СН'!$I$6-'СЕТ СН'!$I$22</f>
        <v>1667.86395118</v>
      </c>
      <c r="P124" s="36">
        <f>SUMIFS(СВЦЭМ!$C$39:$C$782,СВЦЭМ!$A$39:$A$782,$A124,СВЦЭМ!$B$39:$B$782,P$119)+'СЕТ СН'!$I$12+СВЦЭМ!$D$10+'СЕТ СН'!$I$6-'СЕТ СН'!$I$22</f>
        <v>1689.0161109799999</v>
      </c>
      <c r="Q124" s="36">
        <f>SUMIFS(СВЦЭМ!$C$39:$C$782,СВЦЭМ!$A$39:$A$782,$A124,СВЦЭМ!$B$39:$B$782,Q$119)+'СЕТ СН'!$I$12+СВЦЭМ!$D$10+'СЕТ СН'!$I$6-'СЕТ СН'!$I$22</f>
        <v>1703.5588323699999</v>
      </c>
      <c r="R124" s="36">
        <f>SUMIFS(СВЦЭМ!$C$39:$C$782,СВЦЭМ!$A$39:$A$782,$A124,СВЦЭМ!$B$39:$B$782,R$119)+'СЕТ СН'!$I$12+СВЦЭМ!$D$10+'СЕТ СН'!$I$6-'СЕТ СН'!$I$22</f>
        <v>1654.31742674</v>
      </c>
      <c r="S124" s="36">
        <f>SUMIFS(СВЦЭМ!$C$39:$C$782,СВЦЭМ!$A$39:$A$782,$A124,СВЦЭМ!$B$39:$B$782,S$119)+'СЕТ СН'!$I$12+СВЦЭМ!$D$10+'СЕТ СН'!$I$6-'СЕТ СН'!$I$22</f>
        <v>1582.4832573499998</v>
      </c>
      <c r="T124" s="36">
        <f>SUMIFS(СВЦЭМ!$C$39:$C$782,СВЦЭМ!$A$39:$A$782,$A124,СВЦЭМ!$B$39:$B$782,T$119)+'СЕТ СН'!$I$12+СВЦЭМ!$D$10+'СЕТ СН'!$I$6-'СЕТ СН'!$I$22</f>
        <v>1591.1360072</v>
      </c>
      <c r="U124" s="36">
        <f>SUMIFS(СВЦЭМ!$C$39:$C$782,СВЦЭМ!$A$39:$A$782,$A124,СВЦЭМ!$B$39:$B$782,U$119)+'СЕТ СН'!$I$12+СВЦЭМ!$D$10+'СЕТ СН'!$I$6-'СЕТ СН'!$I$22</f>
        <v>1607.3628205800001</v>
      </c>
      <c r="V124" s="36">
        <f>SUMIFS(СВЦЭМ!$C$39:$C$782,СВЦЭМ!$A$39:$A$782,$A124,СВЦЭМ!$B$39:$B$782,V$119)+'СЕТ СН'!$I$12+СВЦЭМ!$D$10+'СЕТ СН'!$I$6-'СЕТ СН'!$I$22</f>
        <v>1648.04013865</v>
      </c>
      <c r="W124" s="36">
        <f>SUMIFS(СВЦЭМ!$C$39:$C$782,СВЦЭМ!$A$39:$A$782,$A124,СВЦЭМ!$B$39:$B$782,W$119)+'СЕТ СН'!$I$12+СВЦЭМ!$D$10+'СЕТ СН'!$I$6-'СЕТ СН'!$I$22</f>
        <v>1660.31016168</v>
      </c>
      <c r="X124" s="36">
        <f>SUMIFS(СВЦЭМ!$C$39:$C$782,СВЦЭМ!$A$39:$A$782,$A124,СВЦЭМ!$B$39:$B$782,X$119)+'СЕТ СН'!$I$12+СВЦЭМ!$D$10+'СЕТ СН'!$I$6-'СЕТ СН'!$I$22</f>
        <v>1699.54767539</v>
      </c>
      <c r="Y124" s="36">
        <f>SUMIFS(СВЦЭМ!$C$39:$C$782,СВЦЭМ!$A$39:$A$782,$A124,СВЦЭМ!$B$39:$B$782,Y$119)+'СЕТ СН'!$I$12+СВЦЭМ!$D$10+'СЕТ СН'!$I$6-'СЕТ СН'!$I$22</f>
        <v>1728.2012475199999</v>
      </c>
    </row>
    <row r="125" spans="1:27" ht="15.75" x14ac:dyDescent="0.2">
      <c r="A125" s="35">
        <f t="shared" si="3"/>
        <v>44871</v>
      </c>
      <c r="B125" s="36">
        <f>SUMIFS(СВЦЭМ!$C$39:$C$782,СВЦЭМ!$A$39:$A$782,$A125,СВЦЭМ!$B$39:$B$782,B$119)+'СЕТ СН'!$I$12+СВЦЭМ!$D$10+'СЕТ СН'!$I$6-'СЕТ СН'!$I$22</f>
        <v>1602.0290441</v>
      </c>
      <c r="C125" s="36">
        <f>SUMIFS(СВЦЭМ!$C$39:$C$782,СВЦЭМ!$A$39:$A$782,$A125,СВЦЭМ!$B$39:$B$782,C$119)+'СЕТ СН'!$I$12+СВЦЭМ!$D$10+'СЕТ СН'!$I$6-'СЕТ СН'!$I$22</f>
        <v>1629.02135172</v>
      </c>
      <c r="D125" s="36">
        <f>SUMIFS(СВЦЭМ!$C$39:$C$782,СВЦЭМ!$A$39:$A$782,$A125,СВЦЭМ!$B$39:$B$782,D$119)+'СЕТ СН'!$I$12+СВЦЭМ!$D$10+'СЕТ СН'!$I$6-'СЕТ СН'!$I$22</f>
        <v>1655.2369653199999</v>
      </c>
      <c r="E125" s="36">
        <f>SUMIFS(СВЦЭМ!$C$39:$C$782,СВЦЭМ!$A$39:$A$782,$A125,СВЦЭМ!$B$39:$B$782,E$119)+'СЕТ СН'!$I$12+СВЦЭМ!$D$10+'СЕТ СН'!$I$6-'СЕТ СН'!$I$22</f>
        <v>1655.8068827</v>
      </c>
      <c r="F125" s="36">
        <f>SUMIFS(СВЦЭМ!$C$39:$C$782,СВЦЭМ!$A$39:$A$782,$A125,СВЦЭМ!$B$39:$B$782,F$119)+'СЕТ СН'!$I$12+СВЦЭМ!$D$10+'СЕТ СН'!$I$6-'СЕТ СН'!$I$22</f>
        <v>1655.34378223</v>
      </c>
      <c r="G125" s="36">
        <f>SUMIFS(СВЦЭМ!$C$39:$C$782,СВЦЭМ!$A$39:$A$782,$A125,СВЦЭМ!$B$39:$B$782,G$119)+'СЕТ СН'!$I$12+СВЦЭМ!$D$10+'СЕТ СН'!$I$6-'СЕТ СН'!$I$22</f>
        <v>1665.04630187</v>
      </c>
      <c r="H125" s="36">
        <f>SUMIFS(СВЦЭМ!$C$39:$C$782,СВЦЭМ!$A$39:$A$782,$A125,СВЦЭМ!$B$39:$B$782,H$119)+'СЕТ СН'!$I$12+СВЦЭМ!$D$10+'СЕТ СН'!$I$6-'СЕТ СН'!$I$22</f>
        <v>1659.94270056</v>
      </c>
      <c r="I125" s="36">
        <f>SUMIFS(СВЦЭМ!$C$39:$C$782,СВЦЭМ!$A$39:$A$782,$A125,СВЦЭМ!$B$39:$B$782,I$119)+'СЕТ СН'!$I$12+СВЦЭМ!$D$10+'СЕТ СН'!$I$6-'СЕТ СН'!$I$22</f>
        <v>1619.42922877</v>
      </c>
      <c r="J125" s="36">
        <f>SUMIFS(СВЦЭМ!$C$39:$C$782,СВЦЭМ!$A$39:$A$782,$A125,СВЦЭМ!$B$39:$B$782,J$119)+'СЕТ СН'!$I$12+СВЦЭМ!$D$10+'СЕТ СН'!$I$6-'СЕТ СН'!$I$22</f>
        <v>1580.3998827600001</v>
      </c>
      <c r="K125" s="36">
        <f>SUMIFS(СВЦЭМ!$C$39:$C$782,СВЦЭМ!$A$39:$A$782,$A125,СВЦЭМ!$B$39:$B$782,K$119)+'СЕТ СН'!$I$12+СВЦЭМ!$D$10+'СЕТ СН'!$I$6-'СЕТ СН'!$I$22</f>
        <v>1555.47613114</v>
      </c>
      <c r="L125" s="36">
        <f>SUMIFS(СВЦЭМ!$C$39:$C$782,СВЦЭМ!$A$39:$A$782,$A125,СВЦЭМ!$B$39:$B$782,L$119)+'СЕТ СН'!$I$12+СВЦЭМ!$D$10+'СЕТ СН'!$I$6-'СЕТ СН'!$I$22</f>
        <v>1551.8640435000002</v>
      </c>
      <c r="M125" s="36">
        <f>SUMIFS(СВЦЭМ!$C$39:$C$782,СВЦЭМ!$A$39:$A$782,$A125,СВЦЭМ!$B$39:$B$782,M$119)+'СЕТ СН'!$I$12+СВЦЭМ!$D$10+'СЕТ СН'!$I$6-'СЕТ СН'!$I$22</f>
        <v>1581.0979781200001</v>
      </c>
      <c r="N125" s="36">
        <f>SUMIFS(СВЦЭМ!$C$39:$C$782,СВЦЭМ!$A$39:$A$782,$A125,СВЦЭМ!$B$39:$B$782,N$119)+'СЕТ СН'!$I$12+СВЦЭМ!$D$10+'СЕТ СН'!$I$6-'СЕТ СН'!$I$22</f>
        <v>1611.13340105</v>
      </c>
      <c r="O125" s="36">
        <f>SUMIFS(СВЦЭМ!$C$39:$C$782,СВЦЭМ!$A$39:$A$782,$A125,СВЦЭМ!$B$39:$B$782,O$119)+'СЕТ СН'!$I$12+СВЦЭМ!$D$10+'СЕТ СН'!$I$6-'СЕТ СН'!$I$22</f>
        <v>1613.0095570799999</v>
      </c>
      <c r="P125" s="36">
        <f>SUMIFS(СВЦЭМ!$C$39:$C$782,СВЦЭМ!$A$39:$A$782,$A125,СВЦЭМ!$B$39:$B$782,P$119)+'СЕТ СН'!$I$12+СВЦЭМ!$D$10+'СЕТ СН'!$I$6-'СЕТ СН'!$I$22</f>
        <v>1620.8722104599999</v>
      </c>
      <c r="Q125" s="36">
        <f>SUMIFS(СВЦЭМ!$C$39:$C$782,СВЦЭМ!$A$39:$A$782,$A125,СВЦЭМ!$B$39:$B$782,Q$119)+'СЕТ СН'!$I$12+СВЦЭМ!$D$10+'СЕТ СН'!$I$6-'СЕТ СН'!$I$22</f>
        <v>1613.8791987300001</v>
      </c>
      <c r="R125" s="36">
        <f>SUMIFS(СВЦЭМ!$C$39:$C$782,СВЦЭМ!$A$39:$A$782,$A125,СВЦЭМ!$B$39:$B$782,R$119)+'СЕТ СН'!$I$12+СВЦЭМ!$D$10+'СЕТ СН'!$I$6-'СЕТ СН'!$I$22</f>
        <v>1576.6436860900001</v>
      </c>
      <c r="S125" s="36">
        <f>SUMIFS(СВЦЭМ!$C$39:$C$782,СВЦЭМ!$A$39:$A$782,$A125,СВЦЭМ!$B$39:$B$782,S$119)+'СЕТ СН'!$I$12+СВЦЭМ!$D$10+'СЕТ СН'!$I$6-'СЕТ СН'!$I$22</f>
        <v>1536.4390053400002</v>
      </c>
      <c r="T125" s="36">
        <f>SUMIFS(СВЦЭМ!$C$39:$C$782,СВЦЭМ!$A$39:$A$782,$A125,СВЦЭМ!$B$39:$B$782,T$119)+'СЕТ СН'!$I$12+СВЦЭМ!$D$10+'СЕТ СН'!$I$6-'СЕТ СН'!$I$22</f>
        <v>1544.08864887</v>
      </c>
      <c r="U125" s="36">
        <f>SUMIFS(СВЦЭМ!$C$39:$C$782,СВЦЭМ!$A$39:$A$782,$A125,СВЦЭМ!$B$39:$B$782,U$119)+'СЕТ СН'!$I$12+СВЦЭМ!$D$10+'СЕТ СН'!$I$6-'СЕТ СН'!$I$22</f>
        <v>1548.62136087</v>
      </c>
      <c r="V125" s="36">
        <f>SUMIFS(СВЦЭМ!$C$39:$C$782,СВЦЭМ!$A$39:$A$782,$A125,СВЦЭМ!$B$39:$B$782,V$119)+'СЕТ СН'!$I$12+СВЦЭМ!$D$10+'СЕТ СН'!$I$6-'СЕТ СН'!$I$22</f>
        <v>1581.07368608</v>
      </c>
      <c r="W125" s="36">
        <f>SUMIFS(СВЦЭМ!$C$39:$C$782,СВЦЭМ!$A$39:$A$782,$A125,СВЦЭМ!$B$39:$B$782,W$119)+'СЕТ СН'!$I$12+СВЦЭМ!$D$10+'СЕТ СН'!$I$6-'СЕТ СН'!$I$22</f>
        <v>1608.3562468299999</v>
      </c>
      <c r="X125" s="36">
        <f>SUMIFS(СВЦЭМ!$C$39:$C$782,СВЦЭМ!$A$39:$A$782,$A125,СВЦЭМ!$B$39:$B$782,X$119)+'СЕТ СН'!$I$12+СВЦЭМ!$D$10+'СЕТ СН'!$I$6-'СЕТ СН'!$I$22</f>
        <v>1643.4955721699998</v>
      </c>
      <c r="Y125" s="36">
        <f>SUMIFS(СВЦЭМ!$C$39:$C$782,СВЦЭМ!$A$39:$A$782,$A125,СВЦЭМ!$B$39:$B$782,Y$119)+'СЕТ СН'!$I$12+СВЦЭМ!$D$10+'СЕТ СН'!$I$6-'СЕТ СН'!$I$22</f>
        <v>1684.94339386</v>
      </c>
    </row>
    <row r="126" spans="1:27" ht="15.75" x14ac:dyDescent="0.2">
      <c r="A126" s="35">
        <f t="shared" si="3"/>
        <v>44872</v>
      </c>
      <c r="B126" s="36">
        <f>SUMIFS(СВЦЭМ!$C$39:$C$782,СВЦЭМ!$A$39:$A$782,$A126,СВЦЭМ!$B$39:$B$782,B$119)+'СЕТ СН'!$I$12+СВЦЭМ!$D$10+'СЕТ СН'!$I$6-'СЕТ СН'!$I$22</f>
        <v>1704.6776966999998</v>
      </c>
      <c r="C126" s="36">
        <f>SUMIFS(СВЦЭМ!$C$39:$C$782,СВЦЭМ!$A$39:$A$782,$A126,СВЦЭМ!$B$39:$B$782,C$119)+'СЕТ СН'!$I$12+СВЦЭМ!$D$10+'СЕТ СН'!$I$6-'СЕТ СН'!$I$22</f>
        <v>1748.40716761</v>
      </c>
      <c r="D126" s="36">
        <f>SUMIFS(СВЦЭМ!$C$39:$C$782,СВЦЭМ!$A$39:$A$782,$A126,СВЦЭМ!$B$39:$B$782,D$119)+'СЕТ СН'!$I$12+СВЦЭМ!$D$10+'СЕТ СН'!$I$6-'СЕТ СН'!$I$22</f>
        <v>1789.1276486499999</v>
      </c>
      <c r="E126" s="36">
        <f>SUMIFS(СВЦЭМ!$C$39:$C$782,СВЦЭМ!$A$39:$A$782,$A126,СВЦЭМ!$B$39:$B$782,E$119)+'СЕТ СН'!$I$12+СВЦЭМ!$D$10+'СЕТ СН'!$I$6-'СЕТ СН'!$I$22</f>
        <v>1779.9907633</v>
      </c>
      <c r="F126" s="36">
        <f>SUMIFS(СВЦЭМ!$C$39:$C$782,СВЦЭМ!$A$39:$A$782,$A126,СВЦЭМ!$B$39:$B$782,F$119)+'СЕТ СН'!$I$12+СВЦЭМ!$D$10+'СЕТ СН'!$I$6-'СЕТ СН'!$I$22</f>
        <v>1775.85101644</v>
      </c>
      <c r="G126" s="36">
        <f>SUMIFS(СВЦЭМ!$C$39:$C$782,СВЦЭМ!$A$39:$A$782,$A126,СВЦЭМ!$B$39:$B$782,G$119)+'СЕТ СН'!$I$12+СВЦЭМ!$D$10+'СЕТ СН'!$I$6-'СЕТ СН'!$I$22</f>
        <v>1781.60991562</v>
      </c>
      <c r="H126" s="36">
        <f>SUMIFS(СВЦЭМ!$C$39:$C$782,СВЦЭМ!$A$39:$A$782,$A126,СВЦЭМ!$B$39:$B$782,H$119)+'СЕТ СН'!$I$12+СВЦЭМ!$D$10+'СЕТ СН'!$I$6-'СЕТ СН'!$I$22</f>
        <v>1733.6076776499999</v>
      </c>
      <c r="I126" s="36">
        <f>SUMIFS(СВЦЭМ!$C$39:$C$782,СВЦЭМ!$A$39:$A$782,$A126,СВЦЭМ!$B$39:$B$782,I$119)+'СЕТ СН'!$I$12+СВЦЭМ!$D$10+'СЕТ СН'!$I$6-'СЕТ СН'!$I$22</f>
        <v>1686.4334150699999</v>
      </c>
      <c r="J126" s="36">
        <f>SUMIFS(СВЦЭМ!$C$39:$C$782,СВЦЭМ!$A$39:$A$782,$A126,СВЦЭМ!$B$39:$B$782,J$119)+'СЕТ СН'!$I$12+СВЦЭМ!$D$10+'СЕТ СН'!$I$6-'СЕТ СН'!$I$22</f>
        <v>1644.13715346</v>
      </c>
      <c r="K126" s="36">
        <f>SUMIFS(СВЦЭМ!$C$39:$C$782,СВЦЭМ!$A$39:$A$782,$A126,СВЦЭМ!$B$39:$B$782,K$119)+'СЕТ СН'!$I$12+СВЦЭМ!$D$10+'СЕТ СН'!$I$6-'СЕТ СН'!$I$22</f>
        <v>1633.5766313699999</v>
      </c>
      <c r="L126" s="36">
        <f>SUMIFS(СВЦЭМ!$C$39:$C$782,СВЦЭМ!$A$39:$A$782,$A126,СВЦЭМ!$B$39:$B$782,L$119)+'СЕТ СН'!$I$12+СВЦЭМ!$D$10+'СЕТ СН'!$I$6-'СЕТ СН'!$I$22</f>
        <v>1634.4567549999999</v>
      </c>
      <c r="M126" s="36">
        <f>SUMIFS(СВЦЭМ!$C$39:$C$782,СВЦЭМ!$A$39:$A$782,$A126,СВЦЭМ!$B$39:$B$782,M$119)+'СЕТ СН'!$I$12+СВЦЭМ!$D$10+'СЕТ СН'!$I$6-'СЕТ СН'!$I$22</f>
        <v>1646.99609119</v>
      </c>
      <c r="N126" s="36">
        <f>SUMIFS(СВЦЭМ!$C$39:$C$782,СВЦЭМ!$A$39:$A$782,$A126,СВЦЭМ!$B$39:$B$782,N$119)+'СЕТ СН'!$I$12+СВЦЭМ!$D$10+'СЕТ СН'!$I$6-'СЕТ СН'!$I$22</f>
        <v>1652.2254559199998</v>
      </c>
      <c r="O126" s="36">
        <f>SUMIFS(СВЦЭМ!$C$39:$C$782,СВЦЭМ!$A$39:$A$782,$A126,СВЦЭМ!$B$39:$B$782,O$119)+'СЕТ СН'!$I$12+СВЦЭМ!$D$10+'СЕТ СН'!$I$6-'СЕТ СН'!$I$22</f>
        <v>1642.72834926</v>
      </c>
      <c r="P126" s="36">
        <f>SUMIFS(СВЦЭМ!$C$39:$C$782,СВЦЭМ!$A$39:$A$782,$A126,СВЦЭМ!$B$39:$B$782,P$119)+'СЕТ СН'!$I$12+СВЦЭМ!$D$10+'СЕТ СН'!$I$6-'СЕТ СН'!$I$22</f>
        <v>1658.4249431199999</v>
      </c>
      <c r="Q126" s="36">
        <f>SUMIFS(СВЦЭМ!$C$39:$C$782,СВЦЭМ!$A$39:$A$782,$A126,СВЦЭМ!$B$39:$B$782,Q$119)+'СЕТ СН'!$I$12+СВЦЭМ!$D$10+'СЕТ СН'!$I$6-'СЕТ СН'!$I$22</f>
        <v>1690.6839166999998</v>
      </c>
      <c r="R126" s="36">
        <f>SUMIFS(СВЦЭМ!$C$39:$C$782,СВЦЭМ!$A$39:$A$782,$A126,СВЦЭМ!$B$39:$B$782,R$119)+'СЕТ СН'!$I$12+СВЦЭМ!$D$10+'СЕТ СН'!$I$6-'СЕТ СН'!$I$22</f>
        <v>1660.2922692299999</v>
      </c>
      <c r="S126" s="36">
        <f>SUMIFS(СВЦЭМ!$C$39:$C$782,СВЦЭМ!$A$39:$A$782,$A126,СВЦЭМ!$B$39:$B$782,S$119)+'СЕТ СН'!$I$12+СВЦЭМ!$D$10+'СЕТ СН'!$I$6-'СЕТ СН'!$I$22</f>
        <v>1636.8794010499998</v>
      </c>
      <c r="T126" s="36">
        <f>SUMIFS(СВЦЭМ!$C$39:$C$782,СВЦЭМ!$A$39:$A$782,$A126,СВЦЭМ!$B$39:$B$782,T$119)+'СЕТ СН'!$I$12+СВЦЭМ!$D$10+'СЕТ СН'!$I$6-'СЕТ СН'!$I$22</f>
        <v>1646.0310062799999</v>
      </c>
      <c r="U126" s="36">
        <f>SUMIFS(СВЦЭМ!$C$39:$C$782,СВЦЭМ!$A$39:$A$782,$A126,СВЦЭМ!$B$39:$B$782,U$119)+'СЕТ СН'!$I$12+СВЦЭМ!$D$10+'СЕТ СН'!$I$6-'СЕТ СН'!$I$22</f>
        <v>1643.3617420199998</v>
      </c>
      <c r="V126" s="36">
        <f>SUMIFS(СВЦЭМ!$C$39:$C$782,СВЦЭМ!$A$39:$A$782,$A126,СВЦЭМ!$B$39:$B$782,V$119)+'СЕТ СН'!$I$12+СВЦЭМ!$D$10+'СЕТ СН'!$I$6-'СЕТ СН'!$I$22</f>
        <v>1630.56641528</v>
      </c>
      <c r="W126" s="36">
        <f>SUMIFS(СВЦЭМ!$C$39:$C$782,СВЦЭМ!$A$39:$A$782,$A126,СВЦЭМ!$B$39:$B$782,W$119)+'СЕТ СН'!$I$12+СВЦЭМ!$D$10+'СЕТ СН'!$I$6-'СЕТ СН'!$I$22</f>
        <v>1640.11539687</v>
      </c>
      <c r="X126" s="36">
        <f>SUMIFS(СВЦЭМ!$C$39:$C$782,СВЦЭМ!$A$39:$A$782,$A126,СВЦЭМ!$B$39:$B$782,X$119)+'СЕТ СН'!$I$12+СВЦЭМ!$D$10+'СЕТ СН'!$I$6-'СЕТ СН'!$I$22</f>
        <v>1673.9098132499998</v>
      </c>
      <c r="Y126" s="36">
        <f>SUMIFS(СВЦЭМ!$C$39:$C$782,СВЦЭМ!$A$39:$A$782,$A126,СВЦЭМ!$B$39:$B$782,Y$119)+'СЕТ СН'!$I$12+СВЦЭМ!$D$10+'СЕТ СН'!$I$6-'СЕТ СН'!$I$22</f>
        <v>1676.9138436599999</v>
      </c>
    </row>
    <row r="127" spans="1:27" ht="15.75" x14ac:dyDescent="0.2">
      <c r="A127" s="35">
        <f t="shared" si="3"/>
        <v>44873</v>
      </c>
      <c r="B127" s="36">
        <f>SUMIFS(СВЦЭМ!$C$39:$C$782,СВЦЭМ!$A$39:$A$782,$A127,СВЦЭМ!$B$39:$B$782,B$119)+'СЕТ СН'!$I$12+СВЦЭМ!$D$10+'СЕТ СН'!$I$6-'СЕТ СН'!$I$22</f>
        <v>1693.5105339199999</v>
      </c>
      <c r="C127" s="36">
        <f>SUMIFS(СВЦЭМ!$C$39:$C$782,СВЦЭМ!$A$39:$A$782,$A127,СВЦЭМ!$B$39:$B$782,C$119)+'СЕТ СН'!$I$12+СВЦЭМ!$D$10+'СЕТ СН'!$I$6-'СЕТ СН'!$I$22</f>
        <v>1734.1140053499998</v>
      </c>
      <c r="D127" s="36">
        <f>SUMIFS(СВЦЭМ!$C$39:$C$782,СВЦЭМ!$A$39:$A$782,$A127,СВЦЭМ!$B$39:$B$782,D$119)+'СЕТ СН'!$I$12+СВЦЭМ!$D$10+'СЕТ СН'!$I$6-'СЕТ СН'!$I$22</f>
        <v>1780.0933010199999</v>
      </c>
      <c r="E127" s="36">
        <f>SUMIFS(СВЦЭМ!$C$39:$C$782,СВЦЭМ!$A$39:$A$782,$A127,СВЦЭМ!$B$39:$B$782,E$119)+'СЕТ СН'!$I$12+СВЦЭМ!$D$10+'СЕТ СН'!$I$6-'СЕТ СН'!$I$22</f>
        <v>1769.10569678</v>
      </c>
      <c r="F127" s="36">
        <f>SUMIFS(СВЦЭМ!$C$39:$C$782,СВЦЭМ!$A$39:$A$782,$A127,СВЦЭМ!$B$39:$B$782,F$119)+'СЕТ СН'!$I$12+СВЦЭМ!$D$10+'СЕТ СН'!$I$6-'СЕТ СН'!$I$22</f>
        <v>1760.6033548599999</v>
      </c>
      <c r="G127" s="36">
        <f>SUMIFS(СВЦЭМ!$C$39:$C$782,СВЦЭМ!$A$39:$A$782,$A127,СВЦЭМ!$B$39:$B$782,G$119)+'СЕТ СН'!$I$12+СВЦЭМ!$D$10+'СЕТ СН'!$I$6-'СЕТ СН'!$I$22</f>
        <v>1783.8548154699999</v>
      </c>
      <c r="H127" s="36">
        <f>SUMIFS(СВЦЭМ!$C$39:$C$782,СВЦЭМ!$A$39:$A$782,$A127,СВЦЭМ!$B$39:$B$782,H$119)+'СЕТ СН'!$I$12+СВЦЭМ!$D$10+'СЕТ СН'!$I$6-'СЕТ СН'!$I$22</f>
        <v>1735.1285086799999</v>
      </c>
      <c r="I127" s="36">
        <f>SUMIFS(СВЦЭМ!$C$39:$C$782,СВЦЭМ!$A$39:$A$782,$A127,СВЦЭМ!$B$39:$B$782,I$119)+'СЕТ СН'!$I$12+СВЦЭМ!$D$10+'СЕТ СН'!$I$6-'СЕТ СН'!$I$22</f>
        <v>1724.9469449399999</v>
      </c>
      <c r="J127" s="36">
        <f>SUMIFS(СВЦЭМ!$C$39:$C$782,СВЦЭМ!$A$39:$A$782,$A127,СВЦЭМ!$B$39:$B$782,J$119)+'СЕТ СН'!$I$12+СВЦЭМ!$D$10+'СЕТ СН'!$I$6-'СЕТ СН'!$I$22</f>
        <v>1685.95254626</v>
      </c>
      <c r="K127" s="36">
        <f>SUMIFS(СВЦЭМ!$C$39:$C$782,СВЦЭМ!$A$39:$A$782,$A127,СВЦЭМ!$B$39:$B$782,K$119)+'СЕТ СН'!$I$12+СВЦЭМ!$D$10+'СЕТ СН'!$I$6-'СЕТ СН'!$I$22</f>
        <v>1656.7231511099999</v>
      </c>
      <c r="L127" s="36">
        <f>SUMIFS(СВЦЭМ!$C$39:$C$782,СВЦЭМ!$A$39:$A$782,$A127,СВЦЭМ!$B$39:$B$782,L$119)+'СЕТ СН'!$I$12+СВЦЭМ!$D$10+'СЕТ СН'!$I$6-'СЕТ СН'!$I$22</f>
        <v>1646.69983699</v>
      </c>
      <c r="M127" s="36">
        <f>SUMIFS(СВЦЭМ!$C$39:$C$782,СВЦЭМ!$A$39:$A$782,$A127,СВЦЭМ!$B$39:$B$782,M$119)+'СЕТ СН'!$I$12+СВЦЭМ!$D$10+'СЕТ СН'!$I$6-'СЕТ СН'!$I$22</f>
        <v>1650.9364030299998</v>
      </c>
      <c r="N127" s="36">
        <f>SUMIFS(СВЦЭМ!$C$39:$C$782,СВЦЭМ!$A$39:$A$782,$A127,СВЦЭМ!$B$39:$B$782,N$119)+'СЕТ СН'!$I$12+СВЦЭМ!$D$10+'СЕТ СН'!$I$6-'СЕТ СН'!$I$22</f>
        <v>1655.97217256</v>
      </c>
      <c r="O127" s="36">
        <f>SUMIFS(СВЦЭМ!$C$39:$C$782,СВЦЭМ!$A$39:$A$782,$A127,СВЦЭМ!$B$39:$B$782,O$119)+'СЕТ СН'!$I$12+СВЦЭМ!$D$10+'СЕТ СН'!$I$6-'СЕТ СН'!$I$22</f>
        <v>1649.54576307</v>
      </c>
      <c r="P127" s="36">
        <f>SUMIFS(СВЦЭМ!$C$39:$C$782,СВЦЭМ!$A$39:$A$782,$A127,СВЦЭМ!$B$39:$B$782,P$119)+'СЕТ СН'!$I$12+СВЦЭМ!$D$10+'СЕТ СН'!$I$6-'СЕТ СН'!$I$22</f>
        <v>1660.1639667299999</v>
      </c>
      <c r="Q127" s="36">
        <f>SUMIFS(СВЦЭМ!$C$39:$C$782,СВЦЭМ!$A$39:$A$782,$A127,СВЦЭМ!$B$39:$B$782,Q$119)+'СЕТ СН'!$I$12+СВЦЭМ!$D$10+'СЕТ СН'!$I$6-'СЕТ СН'!$I$22</f>
        <v>1686.88943761</v>
      </c>
      <c r="R127" s="36">
        <f>SUMIFS(СВЦЭМ!$C$39:$C$782,СВЦЭМ!$A$39:$A$782,$A127,СВЦЭМ!$B$39:$B$782,R$119)+'СЕТ СН'!$I$12+СВЦЭМ!$D$10+'СЕТ СН'!$I$6-'СЕТ СН'!$I$22</f>
        <v>1679.73427333</v>
      </c>
      <c r="S127" s="36">
        <f>SUMIFS(СВЦЭМ!$C$39:$C$782,СВЦЭМ!$A$39:$A$782,$A127,СВЦЭМ!$B$39:$B$782,S$119)+'СЕТ СН'!$I$12+СВЦЭМ!$D$10+'СЕТ СН'!$I$6-'СЕТ СН'!$I$22</f>
        <v>1667.16024275</v>
      </c>
      <c r="T127" s="36">
        <f>SUMIFS(СВЦЭМ!$C$39:$C$782,СВЦЭМ!$A$39:$A$782,$A127,СВЦЭМ!$B$39:$B$782,T$119)+'СЕТ СН'!$I$12+СВЦЭМ!$D$10+'СЕТ СН'!$I$6-'СЕТ СН'!$I$22</f>
        <v>1656.5277244500001</v>
      </c>
      <c r="U127" s="36">
        <f>SUMIFS(СВЦЭМ!$C$39:$C$782,СВЦЭМ!$A$39:$A$782,$A127,СВЦЭМ!$B$39:$B$782,U$119)+'СЕТ СН'!$I$12+СВЦЭМ!$D$10+'СЕТ СН'!$I$6-'СЕТ СН'!$I$22</f>
        <v>1654.9545576799999</v>
      </c>
      <c r="V127" s="36">
        <f>SUMIFS(СВЦЭМ!$C$39:$C$782,СВЦЭМ!$A$39:$A$782,$A127,СВЦЭМ!$B$39:$B$782,V$119)+'СЕТ СН'!$I$12+СВЦЭМ!$D$10+'СЕТ СН'!$I$6-'СЕТ СН'!$I$22</f>
        <v>1664.1563985599998</v>
      </c>
      <c r="W127" s="36">
        <f>SUMIFS(СВЦЭМ!$C$39:$C$782,СВЦЭМ!$A$39:$A$782,$A127,СВЦЭМ!$B$39:$B$782,W$119)+'СЕТ СН'!$I$12+СВЦЭМ!$D$10+'СЕТ СН'!$I$6-'СЕТ СН'!$I$22</f>
        <v>1663.5497578899999</v>
      </c>
      <c r="X127" s="36">
        <f>SUMIFS(СВЦЭМ!$C$39:$C$782,СВЦЭМ!$A$39:$A$782,$A127,СВЦЭМ!$B$39:$B$782,X$119)+'СЕТ СН'!$I$12+СВЦЭМ!$D$10+'СЕТ СН'!$I$6-'СЕТ СН'!$I$22</f>
        <v>1666.15889997</v>
      </c>
      <c r="Y127" s="36">
        <f>SUMIFS(СВЦЭМ!$C$39:$C$782,СВЦЭМ!$A$39:$A$782,$A127,СВЦЭМ!$B$39:$B$782,Y$119)+'СЕТ СН'!$I$12+СВЦЭМ!$D$10+'СЕТ СН'!$I$6-'СЕТ СН'!$I$22</f>
        <v>1677.9085765999998</v>
      </c>
    </row>
    <row r="128" spans="1:27" ht="15.75" x14ac:dyDescent="0.2">
      <c r="A128" s="35">
        <f t="shared" si="3"/>
        <v>44874</v>
      </c>
      <c r="B128" s="36">
        <f>SUMIFS(СВЦЭМ!$C$39:$C$782,СВЦЭМ!$A$39:$A$782,$A128,СВЦЭМ!$B$39:$B$782,B$119)+'СЕТ СН'!$I$12+СВЦЭМ!$D$10+'СЕТ СН'!$I$6-'СЕТ СН'!$I$22</f>
        <v>1837.7059925199999</v>
      </c>
      <c r="C128" s="36">
        <f>SUMIFS(СВЦЭМ!$C$39:$C$782,СВЦЭМ!$A$39:$A$782,$A128,СВЦЭМ!$B$39:$B$782,C$119)+'СЕТ СН'!$I$12+СВЦЭМ!$D$10+'СЕТ СН'!$I$6-'СЕТ СН'!$I$22</f>
        <v>1839.23763039</v>
      </c>
      <c r="D128" s="36">
        <f>SUMIFS(СВЦЭМ!$C$39:$C$782,СВЦЭМ!$A$39:$A$782,$A128,СВЦЭМ!$B$39:$B$782,D$119)+'СЕТ СН'!$I$12+СВЦЭМ!$D$10+'СЕТ СН'!$I$6-'СЕТ СН'!$I$22</f>
        <v>1854.99280744</v>
      </c>
      <c r="E128" s="36">
        <f>SUMIFS(СВЦЭМ!$C$39:$C$782,СВЦЭМ!$A$39:$A$782,$A128,СВЦЭМ!$B$39:$B$782,E$119)+'СЕТ СН'!$I$12+СВЦЭМ!$D$10+'СЕТ СН'!$I$6-'СЕТ СН'!$I$22</f>
        <v>1842.05509454</v>
      </c>
      <c r="F128" s="36">
        <f>SUMIFS(СВЦЭМ!$C$39:$C$782,СВЦЭМ!$A$39:$A$782,$A128,СВЦЭМ!$B$39:$B$782,F$119)+'СЕТ СН'!$I$12+СВЦЭМ!$D$10+'СЕТ СН'!$I$6-'СЕТ СН'!$I$22</f>
        <v>1831.29986811</v>
      </c>
      <c r="G128" s="36">
        <f>SUMIFS(СВЦЭМ!$C$39:$C$782,СВЦЭМ!$A$39:$A$782,$A128,СВЦЭМ!$B$39:$B$782,G$119)+'СЕТ СН'!$I$12+СВЦЭМ!$D$10+'СЕТ СН'!$I$6-'СЕТ СН'!$I$22</f>
        <v>1834.6100265600001</v>
      </c>
      <c r="H128" s="36">
        <f>SUMIFS(СВЦЭМ!$C$39:$C$782,СВЦЭМ!$A$39:$A$782,$A128,СВЦЭМ!$B$39:$B$782,H$119)+'СЕТ СН'!$I$12+СВЦЭМ!$D$10+'СЕТ СН'!$I$6-'СЕТ СН'!$I$22</f>
        <v>1780.6410569699999</v>
      </c>
      <c r="I128" s="36">
        <f>SUMIFS(СВЦЭМ!$C$39:$C$782,СВЦЭМ!$A$39:$A$782,$A128,СВЦЭМ!$B$39:$B$782,I$119)+'СЕТ СН'!$I$12+СВЦЭМ!$D$10+'СЕТ СН'!$I$6-'СЕТ СН'!$I$22</f>
        <v>1737.09147302</v>
      </c>
      <c r="J128" s="36">
        <f>SUMIFS(СВЦЭМ!$C$39:$C$782,СВЦЭМ!$A$39:$A$782,$A128,СВЦЭМ!$B$39:$B$782,J$119)+'СЕТ СН'!$I$12+СВЦЭМ!$D$10+'СЕТ СН'!$I$6-'СЕТ СН'!$I$22</f>
        <v>1714.4944169999999</v>
      </c>
      <c r="K128" s="36">
        <f>SUMIFS(СВЦЭМ!$C$39:$C$782,СВЦЭМ!$A$39:$A$782,$A128,СВЦЭМ!$B$39:$B$782,K$119)+'СЕТ СН'!$I$12+СВЦЭМ!$D$10+'СЕТ СН'!$I$6-'СЕТ СН'!$I$22</f>
        <v>1726.3513527699999</v>
      </c>
      <c r="L128" s="36">
        <f>SUMIFS(СВЦЭМ!$C$39:$C$782,СВЦЭМ!$A$39:$A$782,$A128,СВЦЭМ!$B$39:$B$782,L$119)+'СЕТ СН'!$I$12+СВЦЭМ!$D$10+'СЕТ СН'!$I$6-'СЕТ СН'!$I$22</f>
        <v>1742.34320884</v>
      </c>
      <c r="M128" s="36">
        <f>SUMIFS(СВЦЭМ!$C$39:$C$782,СВЦЭМ!$A$39:$A$782,$A128,СВЦЭМ!$B$39:$B$782,M$119)+'СЕТ СН'!$I$12+СВЦЭМ!$D$10+'СЕТ СН'!$I$6-'СЕТ СН'!$I$22</f>
        <v>1761.01163346</v>
      </c>
      <c r="N128" s="36">
        <f>SUMIFS(СВЦЭМ!$C$39:$C$782,СВЦЭМ!$A$39:$A$782,$A128,СВЦЭМ!$B$39:$B$782,N$119)+'СЕТ СН'!$I$12+СВЦЭМ!$D$10+'СЕТ СН'!$I$6-'СЕТ СН'!$I$22</f>
        <v>1805.06780617</v>
      </c>
      <c r="O128" s="36">
        <f>SUMIFS(СВЦЭМ!$C$39:$C$782,СВЦЭМ!$A$39:$A$782,$A128,СВЦЭМ!$B$39:$B$782,O$119)+'СЕТ СН'!$I$12+СВЦЭМ!$D$10+'СЕТ СН'!$I$6-'СЕТ СН'!$I$22</f>
        <v>1797.0464021099999</v>
      </c>
      <c r="P128" s="36">
        <f>SUMIFS(СВЦЭМ!$C$39:$C$782,СВЦЭМ!$A$39:$A$782,$A128,СВЦЭМ!$B$39:$B$782,P$119)+'СЕТ СН'!$I$12+СВЦЭМ!$D$10+'СЕТ СН'!$I$6-'СЕТ СН'!$I$22</f>
        <v>1793.66394788</v>
      </c>
      <c r="Q128" s="36">
        <f>SUMIFS(СВЦЭМ!$C$39:$C$782,СВЦЭМ!$A$39:$A$782,$A128,СВЦЭМ!$B$39:$B$782,Q$119)+'СЕТ СН'!$I$12+СВЦЭМ!$D$10+'СЕТ СН'!$I$6-'СЕТ СН'!$I$22</f>
        <v>1762.7686261199999</v>
      </c>
      <c r="R128" s="36">
        <f>SUMIFS(СВЦЭМ!$C$39:$C$782,СВЦЭМ!$A$39:$A$782,$A128,СВЦЭМ!$B$39:$B$782,R$119)+'СЕТ СН'!$I$12+СВЦЭМ!$D$10+'СЕТ СН'!$I$6-'СЕТ СН'!$I$22</f>
        <v>1742.81005312</v>
      </c>
      <c r="S128" s="36">
        <f>SUMIFS(СВЦЭМ!$C$39:$C$782,СВЦЭМ!$A$39:$A$782,$A128,СВЦЭМ!$B$39:$B$782,S$119)+'СЕТ СН'!$I$12+СВЦЭМ!$D$10+'СЕТ СН'!$I$6-'СЕТ СН'!$I$22</f>
        <v>1709.1685856199999</v>
      </c>
      <c r="T128" s="36">
        <f>SUMIFS(СВЦЭМ!$C$39:$C$782,СВЦЭМ!$A$39:$A$782,$A128,СВЦЭМ!$B$39:$B$782,T$119)+'СЕТ СН'!$I$12+СВЦЭМ!$D$10+'СЕТ СН'!$I$6-'СЕТ СН'!$I$22</f>
        <v>1751.8061780599999</v>
      </c>
      <c r="U128" s="36">
        <f>SUMIFS(СВЦЭМ!$C$39:$C$782,СВЦЭМ!$A$39:$A$782,$A128,СВЦЭМ!$B$39:$B$782,U$119)+'СЕТ СН'!$I$12+СВЦЭМ!$D$10+'СЕТ СН'!$I$6-'СЕТ СН'!$I$22</f>
        <v>1750.4218388499999</v>
      </c>
      <c r="V128" s="36">
        <f>SUMIFS(СВЦЭМ!$C$39:$C$782,СВЦЭМ!$A$39:$A$782,$A128,СВЦЭМ!$B$39:$B$782,V$119)+'СЕТ СН'!$I$12+СВЦЭМ!$D$10+'СЕТ СН'!$I$6-'СЕТ СН'!$I$22</f>
        <v>1775.0134912399999</v>
      </c>
      <c r="W128" s="36">
        <f>SUMIFS(СВЦЭМ!$C$39:$C$782,СВЦЭМ!$A$39:$A$782,$A128,СВЦЭМ!$B$39:$B$782,W$119)+'СЕТ СН'!$I$12+СВЦЭМ!$D$10+'СЕТ СН'!$I$6-'СЕТ СН'!$I$22</f>
        <v>1667.9125556499998</v>
      </c>
      <c r="X128" s="36">
        <f>SUMIFS(СВЦЭМ!$C$39:$C$782,СВЦЭМ!$A$39:$A$782,$A128,СВЦЭМ!$B$39:$B$782,X$119)+'СЕТ СН'!$I$12+СВЦЭМ!$D$10+'СЕТ СН'!$I$6-'СЕТ СН'!$I$22</f>
        <v>1675.8553812099999</v>
      </c>
      <c r="Y128" s="36">
        <f>SUMIFS(СВЦЭМ!$C$39:$C$782,СВЦЭМ!$A$39:$A$782,$A128,СВЦЭМ!$B$39:$B$782,Y$119)+'СЕТ СН'!$I$12+СВЦЭМ!$D$10+'СЕТ СН'!$I$6-'СЕТ СН'!$I$22</f>
        <v>1646.87361044</v>
      </c>
    </row>
    <row r="129" spans="1:25" ht="15.75" x14ac:dyDescent="0.2">
      <c r="A129" s="35">
        <f t="shared" si="3"/>
        <v>44875</v>
      </c>
      <c r="B129" s="36">
        <f>SUMIFS(СВЦЭМ!$C$39:$C$782,СВЦЭМ!$A$39:$A$782,$A129,СВЦЭМ!$B$39:$B$782,B$119)+'СЕТ СН'!$I$12+СВЦЭМ!$D$10+'СЕТ СН'!$I$6-'СЕТ СН'!$I$22</f>
        <v>1753.5904580500001</v>
      </c>
      <c r="C129" s="36">
        <f>SUMIFS(СВЦЭМ!$C$39:$C$782,СВЦЭМ!$A$39:$A$782,$A129,СВЦЭМ!$B$39:$B$782,C$119)+'СЕТ СН'!$I$12+СВЦЭМ!$D$10+'СЕТ СН'!$I$6-'СЕТ СН'!$I$22</f>
        <v>1796.6374699599999</v>
      </c>
      <c r="D129" s="36">
        <f>SUMIFS(СВЦЭМ!$C$39:$C$782,СВЦЭМ!$A$39:$A$782,$A129,СВЦЭМ!$B$39:$B$782,D$119)+'СЕТ СН'!$I$12+СВЦЭМ!$D$10+'СЕТ СН'!$I$6-'СЕТ СН'!$I$22</f>
        <v>1858.8608386199999</v>
      </c>
      <c r="E129" s="36">
        <f>SUMIFS(СВЦЭМ!$C$39:$C$782,СВЦЭМ!$A$39:$A$782,$A129,СВЦЭМ!$B$39:$B$782,E$119)+'СЕТ СН'!$I$12+СВЦЭМ!$D$10+'СЕТ СН'!$I$6-'СЕТ СН'!$I$22</f>
        <v>1840.3265747599999</v>
      </c>
      <c r="F129" s="36">
        <f>SUMIFS(СВЦЭМ!$C$39:$C$782,СВЦЭМ!$A$39:$A$782,$A129,СВЦЭМ!$B$39:$B$782,F$119)+'СЕТ СН'!$I$12+СВЦЭМ!$D$10+'СЕТ СН'!$I$6-'СЕТ СН'!$I$22</f>
        <v>1859.19359143</v>
      </c>
      <c r="G129" s="36">
        <f>SUMIFS(СВЦЭМ!$C$39:$C$782,СВЦЭМ!$A$39:$A$782,$A129,СВЦЭМ!$B$39:$B$782,G$119)+'СЕТ СН'!$I$12+СВЦЭМ!$D$10+'СЕТ СН'!$I$6-'СЕТ СН'!$I$22</f>
        <v>1876.1245750999999</v>
      </c>
      <c r="H129" s="36">
        <f>SUMIFS(СВЦЭМ!$C$39:$C$782,СВЦЭМ!$A$39:$A$782,$A129,СВЦЭМ!$B$39:$B$782,H$119)+'СЕТ СН'!$I$12+СВЦЭМ!$D$10+'СЕТ СН'!$I$6-'СЕТ СН'!$I$22</f>
        <v>1829.49793871</v>
      </c>
      <c r="I129" s="36">
        <f>SUMIFS(СВЦЭМ!$C$39:$C$782,СВЦЭМ!$A$39:$A$782,$A129,СВЦЭМ!$B$39:$B$782,I$119)+'СЕТ СН'!$I$12+СВЦЭМ!$D$10+'СЕТ СН'!$I$6-'СЕТ СН'!$I$22</f>
        <v>1825.86099416</v>
      </c>
      <c r="J129" s="36">
        <f>SUMIFS(СВЦЭМ!$C$39:$C$782,СВЦЭМ!$A$39:$A$782,$A129,СВЦЭМ!$B$39:$B$782,J$119)+'СЕТ СН'!$I$12+СВЦЭМ!$D$10+'СЕТ СН'!$I$6-'СЕТ СН'!$I$22</f>
        <v>1796.0919246799999</v>
      </c>
      <c r="K129" s="36">
        <f>SUMIFS(СВЦЭМ!$C$39:$C$782,СВЦЭМ!$A$39:$A$782,$A129,СВЦЭМ!$B$39:$B$782,K$119)+'СЕТ СН'!$I$12+СВЦЭМ!$D$10+'СЕТ СН'!$I$6-'СЕТ СН'!$I$22</f>
        <v>1782.19826577</v>
      </c>
      <c r="L129" s="36">
        <f>SUMIFS(СВЦЭМ!$C$39:$C$782,СВЦЭМ!$A$39:$A$782,$A129,СВЦЭМ!$B$39:$B$782,L$119)+'СЕТ СН'!$I$12+СВЦЭМ!$D$10+'СЕТ СН'!$I$6-'СЕТ СН'!$I$22</f>
        <v>1802.4494058</v>
      </c>
      <c r="M129" s="36">
        <f>SUMIFS(СВЦЭМ!$C$39:$C$782,СВЦЭМ!$A$39:$A$782,$A129,СВЦЭМ!$B$39:$B$782,M$119)+'СЕТ СН'!$I$12+СВЦЭМ!$D$10+'СЕТ СН'!$I$6-'СЕТ СН'!$I$22</f>
        <v>1825.59572174</v>
      </c>
      <c r="N129" s="36">
        <f>SUMIFS(СВЦЭМ!$C$39:$C$782,СВЦЭМ!$A$39:$A$782,$A129,СВЦЭМ!$B$39:$B$782,N$119)+'СЕТ СН'!$I$12+СВЦЭМ!$D$10+'СЕТ СН'!$I$6-'СЕТ СН'!$I$22</f>
        <v>1836.51061792</v>
      </c>
      <c r="O129" s="36">
        <f>SUMIFS(СВЦЭМ!$C$39:$C$782,СВЦЭМ!$A$39:$A$782,$A129,СВЦЭМ!$B$39:$B$782,O$119)+'СЕТ СН'!$I$12+СВЦЭМ!$D$10+'СЕТ СН'!$I$6-'СЕТ СН'!$I$22</f>
        <v>1848.5880114499998</v>
      </c>
      <c r="P129" s="36">
        <f>SUMIFS(СВЦЭМ!$C$39:$C$782,СВЦЭМ!$A$39:$A$782,$A129,СВЦЭМ!$B$39:$B$782,P$119)+'СЕТ СН'!$I$12+СВЦЭМ!$D$10+'СЕТ СН'!$I$6-'СЕТ СН'!$I$22</f>
        <v>1861.8085427799999</v>
      </c>
      <c r="Q129" s="36">
        <f>SUMIFS(СВЦЭМ!$C$39:$C$782,СВЦЭМ!$A$39:$A$782,$A129,СВЦЭМ!$B$39:$B$782,Q$119)+'СЕТ СН'!$I$12+СВЦЭМ!$D$10+'СЕТ СН'!$I$6-'СЕТ СН'!$I$22</f>
        <v>1866.6591021699999</v>
      </c>
      <c r="R129" s="36">
        <f>SUMIFS(СВЦЭМ!$C$39:$C$782,СВЦЭМ!$A$39:$A$782,$A129,СВЦЭМ!$B$39:$B$782,R$119)+'СЕТ СН'!$I$12+СВЦЭМ!$D$10+'СЕТ СН'!$I$6-'СЕТ СН'!$I$22</f>
        <v>1859.8834424899999</v>
      </c>
      <c r="S129" s="36">
        <f>SUMIFS(СВЦЭМ!$C$39:$C$782,СВЦЭМ!$A$39:$A$782,$A129,СВЦЭМ!$B$39:$B$782,S$119)+'СЕТ СН'!$I$12+СВЦЭМ!$D$10+'СЕТ СН'!$I$6-'СЕТ СН'!$I$22</f>
        <v>1808.5010445999999</v>
      </c>
      <c r="T129" s="36">
        <f>SUMIFS(СВЦЭМ!$C$39:$C$782,СВЦЭМ!$A$39:$A$782,$A129,СВЦЭМ!$B$39:$B$782,T$119)+'СЕТ СН'!$I$12+СВЦЭМ!$D$10+'СЕТ СН'!$I$6-'СЕТ СН'!$I$22</f>
        <v>1758.3092727799999</v>
      </c>
      <c r="U129" s="36">
        <f>SUMIFS(СВЦЭМ!$C$39:$C$782,СВЦЭМ!$A$39:$A$782,$A129,СВЦЭМ!$B$39:$B$782,U$119)+'СЕТ СН'!$I$12+СВЦЭМ!$D$10+'СЕТ СН'!$I$6-'СЕТ СН'!$I$22</f>
        <v>1776.43920164</v>
      </c>
      <c r="V129" s="36">
        <f>SUMIFS(СВЦЭМ!$C$39:$C$782,СВЦЭМ!$A$39:$A$782,$A129,СВЦЭМ!$B$39:$B$782,V$119)+'СЕТ СН'!$I$12+СВЦЭМ!$D$10+'СЕТ СН'!$I$6-'СЕТ СН'!$I$22</f>
        <v>1791.0826823099999</v>
      </c>
      <c r="W129" s="36">
        <f>SUMIFS(СВЦЭМ!$C$39:$C$782,СВЦЭМ!$A$39:$A$782,$A129,СВЦЭМ!$B$39:$B$782,W$119)+'СЕТ СН'!$I$12+СВЦЭМ!$D$10+'СЕТ СН'!$I$6-'СЕТ СН'!$I$22</f>
        <v>1810.8143372699999</v>
      </c>
      <c r="X129" s="36">
        <f>SUMIFS(СВЦЭМ!$C$39:$C$782,СВЦЭМ!$A$39:$A$782,$A129,СВЦЭМ!$B$39:$B$782,X$119)+'СЕТ СН'!$I$12+СВЦЭМ!$D$10+'СЕТ СН'!$I$6-'СЕТ СН'!$I$22</f>
        <v>1834.76717209</v>
      </c>
      <c r="Y129" s="36">
        <f>SUMIFS(СВЦЭМ!$C$39:$C$782,СВЦЭМ!$A$39:$A$782,$A129,СВЦЭМ!$B$39:$B$782,Y$119)+'СЕТ СН'!$I$12+СВЦЭМ!$D$10+'СЕТ СН'!$I$6-'СЕТ СН'!$I$22</f>
        <v>1840.5099393</v>
      </c>
    </row>
    <row r="130" spans="1:25" ht="15.75" x14ac:dyDescent="0.2">
      <c r="A130" s="35">
        <f t="shared" si="3"/>
        <v>44876</v>
      </c>
      <c r="B130" s="36">
        <f>SUMIFS(СВЦЭМ!$C$39:$C$782,СВЦЭМ!$A$39:$A$782,$A130,СВЦЭМ!$B$39:$B$782,B$119)+'СЕТ СН'!$I$12+СВЦЭМ!$D$10+'СЕТ СН'!$I$6-'СЕТ СН'!$I$22</f>
        <v>1745.3065045799999</v>
      </c>
      <c r="C130" s="36">
        <f>SUMIFS(СВЦЭМ!$C$39:$C$782,СВЦЭМ!$A$39:$A$782,$A130,СВЦЭМ!$B$39:$B$782,C$119)+'СЕТ СН'!$I$12+СВЦЭМ!$D$10+'СЕТ СН'!$I$6-'СЕТ СН'!$I$22</f>
        <v>1858.3737715499999</v>
      </c>
      <c r="D130" s="36">
        <f>SUMIFS(СВЦЭМ!$C$39:$C$782,СВЦЭМ!$A$39:$A$782,$A130,СВЦЭМ!$B$39:$B$782,D$119)+'СЕТ СН'!$I$12+СВЦЭМ!$D$10+'СЕТ СН'!$I$6-'СЕТ СН'!$I$22</f>
        <v>1959.7174554399999</v>
      </c>
      <c r="E130" s="36">
        <f>SUMIFS(СВЦЭМ!$C$39:$C$782,СВЦЭМ!$A$39:$A$782,$A130,СВЦЭМ!$B$39:$B$782,E$119)+'СЕТ СН'!$I$12+СВЦЭМ!$D$10+'СЕТ СН'!$I$6-'СЕТ СН'!$I$22</f>
        <v>1959.3495883999999</v>
      </c>
      <c r="F130" s="36">
        <f>SUMIFS(СВЦЭМ!$C$39:$C$782,СВЦЭМ!$A$39:$A$782,$A130,СВЦЭМ!$B$39:$B$782,F$119)+'СЕТ СН'!$I$12+СВЦЭМ!$D$10+'СЕТ СН'!$I$6-'СЕТ СН'!$I$22</f>
        <v>1936.38818208</v>
      </c>
      <c r="G130" s="36">
        <f>SUMIFS(СВЦЭМ!$C$39:$C$782,СВЦЭМ!$A$39:$A$782,$A130,СВЦЭМ!$B$39:$B$782,G$119)+'СЕТ СН'!$I$12+СВЦЭМ!$D$10+'СЕТ СН'!$I$6-'СЕТ СН'!$I$22</f>
        <v>1926.57075525</v>
      </c>
      <c r="H130" s="36">
        <f>SUMIFS(СВЦЭМ!$C$39:$C$782,СВЦЭМ!$A$39:$A$782,$A130,СВЦЭМ!$B$39:$B$782,H$119)+'СЕТ СН'!$I$12+СВЦЭМ!$D$10+'СЕТ СН'!$I$6-'СЕТ СН'!$I$22</f>
        <v>1878.45917153</v>
      </c>
      <c r="I130" s="36">
        <f>SUMIFS(СВЦЭМ!$C$39:$C$782,СВЦЭМ!$A$39:$A$782,$A130,СВЦЭМ!$B$39:$B$782,I$119)+'СЕТ СН'!$I$12+СВЦЭМ!$D$10+'СЕТ СН'!$I$6-'СЕТ СН'!$I$22</f>
        <v>1869.33165629</v>
      </c>
      <c r="J130" s="36">
        <f>SUMIFS(СВЦЭМ!$C$39:$C$782,СВЦЭМ!$A$39:$A$782,$A130,СВЦЭМ!$B$39:$B$782,J$119)+'СЕТ СН'!$I$12+СВЦЭМ!$D$10+'СЕТ СН'!$I$6-'СЕТ СН'!$I$22</f>
        <v>1799.03121571</v>
      </c>
      <c r="K130" s="36">
        <f>SUMIFS(СВЦЭМ!$C$39:$C$782,СВЦЭМ!$A$39:$A$782,$A130,СВЦЭМ!$B$39:$B$782,K$119)+'СЕТ СН'!$I$12+СВЦЭМ!$D$10+'СЕТ СН'!$I$6-'СЕТ СН'!$I$22</f>
        <v>1800.76193453</v>
      </c>
      <c r="L130" s="36">
        <f>SUMIFS(СВЦЭМ!$C$39:$C$782,СВЦЭМ!$A$39:$A$782,$A130,СВЦЭМ!$B$39:$B$782,L$119)+'СЕТ СН'!$I$12+СВЦЭМ!$D$10+'СЕТ СН'!$I$6-'СЕТ СН'!$I$22</f>
        <v>1820.8153066</v>
      </c>
      <c r="M130" s="36">
        <f>SUMIFS(СВЦЭМ!$C$39:$C$782,СВЦЭМ!$A$39:$A$782,$A130,СВЦЭМ!$B$39:$B$782,M$119)+'СЕТ СН'!$I$12+СВЦЭМ!$D$10+'СЕТ СН'!$I$6-'СЕТ СН'!$I$22</f>
        <v>1847.4606118299998</v>
      </c>
      <c r="N130" s="36">
        <f>SUMIFS(СВЦЭМ!$C$39:$C$782,СВЦЭМ!$A$39:$A$782,$A130,СВЦЭМ!$B$39:$B$782,N$119)+'СЕТ СН'!$I$12+СВЦЭМ!$D$10+'СЕТ СН'!$I$6-'СЕТ СН'!$I$22</f>
        <v>1863.7731659900001</v>
      </c>
      <c r="O130" s="36">
        <f>SUMIFS(СВЦЭМ!$C$39:$C$782,СВЦЭМ!$A$39:$A$782,$A130,СВЦЭМ!$B$39:$B$782,O$119)+'СЕТ СН'!$I$12+СВЦЭМ!$D$10+'СЕТ СН'!$I$6-'СЕТ СН'!$I$22</f>
        <v>1865.34296913</v>
      </c>
      <c r="P130" s="36">
        <f>SUMIFS(СВЦЭМ!$C$39:$C$782,СВЦЭМ!$A$39:$A$782,$A130,СВЦЭМ!$B$39:$B$782,P$119)+'СЕТ СН'!$I$12+СВЦЭМ!$D$10+'СЕТ СН'!$I$6-'СЕТ СН'!$I$22</f>
        <v>1842.1025743</v>
      </c>
      <c r="Q130" s="36">
        <f>SUMIFS(СВЦЭМ!$C$39:$C$782,СВЦЭМ!$A$39:$A$782,$A130,СВЦЭМ!$B$39:$B$782,Q$119)+'СЕТ СН'!$I$12+СВЦЭМ!$D$10+'СЕТ СН'!$I$6-'СЕТ СН'!$I$22</f>
        <v>1848.0965229199999</v>
      </c>
      <c r="R130" s="36">
        <f>SUMIFS(СВЦЭМ!$C$39:$C$782,СВЦЭМ!$A$39:$A$782,$A130,СВЦЭМ!$B$39:$B$782,R$119)+'СЕТ СН'!$I$12+СВЦЭМ!$D$10+'СЕТ СН'!$I$6-'СЕТ СН'!$I$22</f>
        <v>1832.6752984299999</v>
      </c>
      <c r="S130" s="36">
        <f>SUMIFS(СВЦЭМ!$C$39:$C$782,СВЦЭМ!$A$39:$A$782,$A130,СВЦЭМ!$B$39:$B$782,S$119)+'СЕТ СН'!$I$12+СВЦЭМ!$D$10+'СЕТ СН'!$I$6-'СЕТ СН'!$I$22</f>
        <v>1771.56832824</v>
      </c>
      <c r="T130" s="36">
        <f>SUMIFS(СВЦЭМ!$C$39:$C$782,СВЦЭМ!$A$39:$A$782,$A130,СВЦЭМ!$B$39:$B$782,T$119)+'СЕТ СН'!$I$12+СВЦЭМ!$D$10+'СЕТ СН'!$I$6-'СЕТ СН'!$I$22</f>
        <v>1771.0006825999999</v>
      </c>
      <c r="U130" s="36">
        <f>SUMIFS(СВЦЭМ!$C$39:$C$782,СВЦЭМ!$A$39:$A$782,$A130,СВЦЭМ!$B$39:$B$782,U$119)+'СЕТ СН'!$I$12+СВЦЭМ!$D$10+'СЕТ СН'!$I$6-'СЕТ СН'!$I$22</f>
        <v>1791.1967129499999</v>
      </c>
      <c r="V130" s="36">
        <f>SUMIFS(СВЦЭМ!$C$39:$C$782,СВЦЭМ!$A$39:$A$782,$A130,СВЦЭМ!$B$39:$B$782,V$119)+'СЕТ СН'!$I$12+СВЦЭМ!$D$10+'СЕТ СН'!$I$6-'СЕТ СН'!$I$22</f>
        <v>1824.6068802499999</v>
      </c>
      <c r="W130" s="36">
        <f>SUMIFS(СВЦЭМ!$C$39:$C$782,СВЦЭМ!$A$39:$A$782,$A130,СВЦЭМ!$B$39:$B$782,W$119)+'СЕТ СН'!$I$12+СВЦЭМ!$D$10+'СЕТ СН'!$I$6-'СЕТ СН'!$I$22</f>
        <v>1816.7256608999999</v>
      </c>
      <c r="X130" s="36">
        <f>SUMIFS(СВЦЭМ!$C$39:$C$782,СВЦЭМ!$A$39:$A$782,$A130,СВЦЭМ!$B$39:$B$782,X$119)+'СЕТ СН'!$I$12+СВЦЭМ!$D$10+'СЕТ СН'!$I$6-'СЕТ СН'!$I$22</f>
        <v>1792.7219478</v>
      </c>
      <c r="Y130" s="36">
        <f>SUMIFS(СВЦЭМ!$C$39:$C$782,СВЦЭМ!$A$39:$A$782,$A130,СВЦЭМ!$B$39:$B$782,Y$119)+'СЕТ СН'!$I$12+СВЦЭМ!$D$10+'СЕТ СН'!$I$6-'СЕТ СН'!$I$22</f>
        <v>1806.67441568</v>
      </c>
    </row>
    <row r="131" spans="1:25" ht="15.75" x14ac:dyDescent="0.2">
      <c r="A131" s="35">
        <f t="shared" si="3"/>
        <v>44877</v>
      </c>
      <c r="B131" s="36">
        <f>SUMIFS(СВЦЭМ!$C$39:$C$782,СВЦЭМ!$A$39:$A$782,$A131,СВЦЭМ!$B$39:$B$782,B$119)+'СЕТ СН'!$I$12+СВЦЭМ!$D$10+'СЕТ СН'!$I$6-'СЕТ СН'!$I$22</f>
        <v>1725.4972805999998</v>
      </c>
      <c r="C131" s="36">
        <f>SUMIFS(СВЦЭМ!$C$39:$C$782,СВЦЭМ!$A$39:$A$782,$A131,СВЦЭМ!$B$39:$B$782,C$119)+'СЕТ СН'!$I$12+СВЦЭМ!$D$10+'СЕТ СН'!$I$6-'СЕТ СН'!$I$22</f>
        <v>1763.8933195099999</v>
      </c>
      <c r="D131" s="36">
        <f>SUMIFS(СВЦЭМ!$C$39:$C$782,СВЦЭМ!$A$39:$A$782,$A131,СВЦЭМ!$B$39:$B$782,D$119)+'СЕТ СН'!$I$12+СВЦЭМ!$D$10+'СЕТ СН'!$I$6-'СЕТ СН'!$I$22</f>
        <v>1805.0273092299999</v>
      </c>
      <c r="E131" s="36">
        <f>SUMIFS(СВЦЭМ!$C$39:$C$782,СВЦЭМ!$A$39:$A$782,$A131,СВЦЭМ!$B$39:$B$782,E$119)+'СЕТ СН'!$I$12+СВЦЭМ!$D$10+'СЕТ СН'!$I$6-'СЕТ СН'!$I$22</f>
        <v>1820.96403147</v>
      </c>
      <c r="F131" s="36">
        <f>SUMIFS(СВЦЭМ!$C$39:$C$782,СВЦЭМ!$A$39:$A$782,$A131,СВЦЭМ!$B$39:$B$782,F$119)+'СЕТ СН'!$I$12+СВЦЭМ!$D$10+'СЕТ СН'!$I$6-'СЕТ СН'!$I$22</f>
        <v>1810.83444156</v>
      </c>
      <c r="G131" s="36">
        <f>SUMIFS(СВЦЭМ!$C$39:$C$782,СВЦЭМ!$A$39:$A$782,$A131,СВЦЭМ!$B$39:$B$782,G$119)+'СЕТ СН'!$I$12+СВЦЭМ!$D$10+'СЕТ СН'!$I$6-'СЕТ СН'!$I$22</f>
        <v>1826.8425912499999</v>
      </c>
      <c r="H131" s="36">
        <f>SUMIFS(СВЦЭМ!$C$39:$C$782,СВЦЭМ!$A$39:$A$782,$A131,СВЦЭМ!$B$39:$B$782,H$119)+'СЕТ СН'!$I$12+СВЦЭМ!$D$10+'СЕТ СН'!$I$6-'СЕТ СН'!$I$22</f>
        <v>1817.91671423</v>
      </c>
      <c r="I131" s="36">
        <f>SUMIFS(СВЦЭМ!$C$39:$C$782,СВЦЭМ!$A$39:$A$782,$A131,СВЦЭМ!$B$39:$B$782,I$119)+'СЕТ СН'!$I$12+СВЦЭМ!$D$10+'СЕТ СН'!$I$6-'СЕТ СН'!$I$22</f>
        <v>1810.6006345999999</v>
      </c>
      <c r="J131" s="36">
        <f>SUMIFS(СВЦЭМ!$C$39:$C$782,СВЦЭМ!$A$39:$A$782,$A131,СВЦЭМ!$B$39:$B$782,J$119)+'СЕТ СН'!$I$12+СВЦЭМ!$D$10+'СЕТ СН'!$I$6-'СЕТ СН'!$I$22</f>
        <v>1764.7487679999999</v>
      </c>
      <c r="K131" s="36">
        <f>SUMIFS(СВЦЭМ!$C$39:$C$782,СВЦЭМ!$A$39:$A$782,$A131,СВЦЭМ!$B$39:$B$782,K$119)+'СЕТ СН'!$I$12+СВЦЭМ!$D$10+'СЕТ СН'!$I$6-'СЕТ СН'!$I$22</f>
        <v>1740.2764835199998</v>
      </c>
      <c r="L131" s="36">
        <f>SUMIFS(СВЦЭМ!$C$39:$C$782,СВЦЭМ!$A$39:$A$782,$A131,СВЦЭМ!$B$39:$B$782,L$119)+'СЕТ СН'!$I$12+СВЦЭМ!$D$10+'СЕТ СН'!$I$6-'СЕТ СН'!$I$22</f>
        <v>1720.0578779099999</v>
      </c>
      <c r="M131" s="36">
        <f>SUMIFS(СВЦЭМ!$C$39:$C$782,СВЦЭМ!$A$39:$A$782,$A131,СВЦЭМ!$B$39:$B$782,M$119)+'СЕТ СН'!$I$12+СВЦЭМ!$D$10+'СЕТ СН'!$I$6-'СЕТ СН'!$I$22</f>
        <v>1761.2666371999999</v>
      </c>
      <c r="N131" s="36">
        <f>SUMIFS(СВЦЭМ!$C$39:$C$782,СВЦЭМ!$A$39:$A$782,$A131,СВЦЭМ!$B$39:$B$782,N$119)+'СЕТ СН'!$I$12+СВЦЭМ!$D$10+'СЕТ СН'!$I$6-'СЕТ СН'!$I$22</f>
        <v>1789.95162357</v>
      </c>
      <c r="O131" s="36">
        <f>SUMIFS(СВЦЭМ!$C$39:$C$782,СВЦЭМ!$A$39:$A$782,$A131,СВЦЭМ!$B$39:$B$782,O$119)+'СЕТ СН'!$I$12+СВЦЭМ!$D$10+'СЕТ СН'!$I$6-'СЕТ СН'!$I$22</f>
        <v>1805.04919782</v>
      </c>
      <c r="P131" s="36">
        <f>SUMIFS(СВЦЭМ!$C$39:$C$782,СВЦЭМ!$A$39:$A$782,$A131,СВЦЭМ!$B$39:$B$782,P$119)+'СЕТ СН'!$I$12+СВЦЭМ!$D$10+'СЕТ СН'!$I$6-'СЕТ СН'!$I$22</f>
        <v>1803.4013425799999</v>
      </c>
      <c r="Q131" s="36">
        <f>SUMIFS(СВЦЭМ!$C$39:$C$782,СВЦЭМ!$A$39:$A$782,$A131,СВЦЭМ!$B$39:$B$782,Q$119)+'СЕТ СН'!$I$12+СВЦЭМ!$D$10+'СЕТ СН'!$I$6-'СЕТ СН'!$I$22</f>
        <v>1791.61503868</v>
      </c>
      <c r="R131" s="36">
        <f>SUMIFS(СВЦЭМ!$C$39:$C$782,СВЦЭМ!$A$39:$A$782,$A131,СВЦЭМ!$B$39:$B$782,R$119)+'СЕТ СН'!$I$12+СВЦЭМ!$D$10+'СЕТ СН'!$I$6-'СЕТ СН'!$I$22</f>
        <v>1768.3405243699999</v>
      </c>
      <c r="S131" s="36">
        <f>SUMIFS(СВЦЭМ!$C$39:$C$782,СВЦЭМ!$A$39:$A$782,$A131,СВЦЭМ!$B$39:$B$782,S$119)+'СЕТ СН'!$I$12+СВЦЭМ!$D$10+'СЕТ СН'!$I$6-'СЕТ СН'!$I$22</f>
        <v>1727.16801934</v>
      </c>
      <c r="T131" s="36">
        <f>SUMIFS(СВЦЭМ!$C$39:$C$782,СВЦЭМ!$A$39:$A$782,$A131,СВЦЭМ!$B$39:$B$782,T$119)+'СЕТ СН'!$I$12+СВЦЭМ!$D$10+'СЕТ СН'!$I$6-'СЕТ СН'!$I$22</f>
        <v>1725.83548948</v>
      </c>
      <c r="U131" s="36">
        <f>SUMIFS(СВЦЭМ!$C$39:$C$782,СВЦЭМ!$A$39:$A$782,$A131,СВЦЭМ!$B$39:$B$782,U$119)+'СЕТ СН'!$I$12+СВЦЭМ!$D$10+'СЕТ СН'!$I$6-'СЕТ СН'!$I$22</f>
        <v>1746.73074752</v>
      </c>
      <c r="V131" s="36">
        <f>SUMIFS(СВЦЭМ!$C$39:$C$782,СВЦЭМ!$A$39:$A$782,$A131,СВЦЭМ!$B$39:$B$782,V$119)+'СЕТ СН'!$I$12+СВЦЭМ!$D$10+'СЕТ СН'!$I$6-'СЕТ СН'!$I$22</f>
        <v>1770.2363823599999</v>
      </c>
      <c r="W131" s="36">
        <f>SUMIFS(СВЦЭМ!$C$39:$C$782,СВЦЭМ!$A$39:$A$782,$A131,СВЦЭМ!$B$39:$B$782,W$119)+'СЕТ СН'!$I$12+СВЦЭМ!$D$10+'СЕТ СН'!$I$6-'СЕТ СН'!$I$22</f>
        <v>1798.23336632</v>
      </c>
      <c r="X131" s="36">
        <f>SUMIFS(СВЦЭМ!$C$39:$C$782,СВЦЭМ!$A$39:$A$782,$A131,СВЦЭМ!$B$39:$B$782,X$119)+'СЕТ СН'!$I$12+СВЦЭМ!$D$10+'СЕТ СН'!$I$6-'СЕТ СН'!$I$22</f>
        <v>1819.81528753</v>
      </c>
      <c r="Y131" s="36">
        <f>SUMIFS(СВЦЭМ!$C$39:$C$782,СВЦЭМ!$A$39:$A$782,$A131,СВЦЭМ!$B$39:$B$782,Y$119)+'СЕТ СН'!$I$12+СВЦЭМ!$D$10+'СЕТ СН'!$I$6-'СЕТ СН'!$I$22</f>
        <v>1843.1370790599999</v>
      </c>
    </row>
    <row r="132" spans="1:25" ht="15.75" x14ac:dyDescent="0.2">
      <c r="A132" s="35">
        <f t="shared" si="3"/>
        <v>44878</v>
      </c>
      <c r="B132" s="36">
        <f>SUMIFS(СВЦЭМ!$C$39:$C$782,СВЦЭМ!$A$39:$A$782,$A132,СВЦЭМ!$B$39:$B$782,B$119)+'СЕТ СН'!$I$12+СВЦЭМ!$D$10+'СЕТ СН'!$I$6-'СЕТ СН'!$I$22</f>
        <v>1801.51059981</v>
      </c>
      <c r="C132" s="36">
        <f>SUMIFS(СВЦЭМ!$C$39:$C$782,СВЦЭМ!$A$39:$A$782,$A132,СВЦЭМ!$B$39:$B$782,C$119)+'СЕТ СН'!$I$12+СВЦЭМ!$D$10+'СЕТ СН'!$I$6-'СЕТ СН'!$I$22</f>
        <v>1842.82901874</v>
      </c>
      <c r="D132" s="36">
        <f>SUMIFS(СВЦЭМ!$C$39:$C$782,СВЦЭМ!$A$39:$A$782,$A132,СВЦЭМ!$B$39:$B$782,D$119)+'СЕТ СН'!$I$12+СВЦЭМ!$D$10+'СЕТ СН'!$I$6-'СЕТ СН'!$I$22</f>
        <v>1856.75248253</v>
      </c>
      <c r="E132" s="36">
        <f>SUMIFS(СВЦЭМ!$C$39:$C$782,СВЦЭМ!$A$39:$A$782,$A132,СВЦЭМ!$B$39:$B$782,E$119)+'СЕТ СН'!$I$12+СВЦЭМ!$D$10+'СЕТ СН'!$I$6-'СЕТ СН'!$I$22</f>
        <v>1842.81456368</v>
      </c>
      <c r="F132" s="36">
        <f>SUMIFS(СВЦЭМ!$C$39:$C$782,СВЦЭМ!$A$39:$A$782,$A132,СВЦЭМ!$B$39:$B$782,F$119)+'СЕТ СН'!$I$12+СВЦЭМ!$D$10+'СЕТ СН'!$I$6-'СЕТ СН'!$I$22</f>
        <v>1839.77525025</v>
      </c>
      <c r="G132" s="36">
        <f>SUMIFS(СВЦЭМ!$C$39:$C$782,СВЦЭМ!$A$39:$A$782,$A132,СВЦЭМ!$B$39:$B$782,G$119)+'СЕТ СН'!$I$12+СВЦЭМ!$D$10+'СЕТ СН'!$I$6-'СЕТ СН'!$I$22</f>
        <v>1845.42570073</v>
      </c>
      <c r="H132" s="36">
        <f>SUMIFS(СВЦЭМ!$C$39:$C$782,СВЦЭМ!$A$39:$A$782,$A132,СВЦЭМ!$B$39:$B$782,H$119)+'СЕТ СН'!$I$12+СВЦЭМ!$D$10+'СЕТ СН'!$I$6-'СЕТ СН'!$I$22</f>
        <v>1816.36073592</v>
      </c>
      <c r="I132" s="36">
        <f>SUMIFS(СВЦЭМ!$C$39:$C$782,СВЦЭМ!$A$39:$A$782,$A132,СВЦЭМ!$B$39:$B$782,I$119)+'СЕТ СН'!$I$12+СВЦЭМ!$D$10+'СЕТ СН'!$I$6-'СЕТ СН'!$I$22</f>
        <v>1819.2355481499999</v>
      </c>
      <c r="J132" s="36">
        <f>SUMIFS(СВЦЭМ!$C$39:$C$782,СВЦЭМ!$A$39:$A$782,$A132,СВЦЭМ!$B$39:$B$782,J$119)+'СЕТ СН'!$I$12+СВЦЭМ!$D$10+'СЕТ СН'!$I$6-'СЕТ СН'!$I$22</f>
        <v>1762.4427077799999</v>
      </c>
      <c r="K132" s="36">
        <f>SUMIFS(СВЦЭМ!$C$39:$C$782,СВЦЭМ!$A$39:$A$782,$A132,СВЦЭМ!$B$39:$B$782,K$119)+'СЕТ СН'!$I$12+СВЦЭМ!$D$10+'СЕТ СН'!$I$6-'СЕТ СН'!$I$22</f>
        <v>1728.8514190999999</v>
      </c>
      <c r="L132" s="36">
        <f>SUMIFS(СВЦЭМ!$C$39:$C$782,СВЦЭМ!$A$39:$A$782,$A132,СВЦЭМ!$B$39:$B$782,L$119)+'СЕТ СН'!$I$12+СВЦЭМ!$D$10+'СЕТ СН'!$I$6-'СЕТ СН'!$I$22</f>
        <v>1708.2903253099998</v>
      </c>
      <c r="M132" s="36">
        <f>SUMIFS(СВЦЭМ!$C$39:$C$782,СВЦЭМ!$A$39:$A$782,$A132,СВЦЭМ!$B$39:$B$782,M$119)+'СЕТ СН'!$I$12+СВЦЭМ!$D$10+'СЕТ СН'!$I$6-'СЕТ СН'!$I$22</f>
        <v>1744.7612145399999</v>
      </c>
      <c r="N132" s="36">
        <f>SUMIFS(СВЦЭМ!$C$39:$C$782,СВЦЭМ!$A$39:$A$782,$A132,СВЦЭМ!$B$39:$B$782,N$119)+'СЕТ СН'!$I$12+СВЦЭМ!$D$10+'СЕТ СН'!$I$6-'СЕТ СН'!$I$22</f>
        <v>1781.5993570399999</v>
      </c>
      <c r="O132" s="36">
        <f>SUMIFS(СВЦЭМ!$C$39:$C$782,СВЦЭМ!$A$39:$A$782,$A132,СВЦЭМ!$B$39:$B$782,O$119)+'СЕТ СН'!$I$12+СВЦЭМ!$D$10+'СЕТ СН'!$I$6-'СЕТ СН'!$I$22</f>
        <v>1788.0426453600001</v>
      </c>
      <c r="P132" s="36">
        <f>SUMIFS(СВЦЭМ!$C$39:$C$782,СВЦЭМ!$A$39:$A$782,$A132,СВЦЭМ!$B$39:$B$782,P$119)+'СЕТ СН'!$I$12+СВЦЭМ!$D$10+'СЕТ СН'!$I$6-'СЕТ СН'!$I$22</f>
        <v>1789.91667149</v>
      </c>
      <c r="Q132" s="36">
        <f>SUMIFS(СВЦЭМ!$C$39:$C$782,СВЦЭМ!$A$39:$A$782,$A132,СВЦЭМ!$B$39:$B$782,Q$119)+'СЕТ СН'!$I$12+СВЦЭМ!$D$10+'СЕТ СН'!$I$6-'СЕТ СН'!$I$22</f>
        <v>1786.3010064799998</v>
      </c>
      <c r="R132" s="36">
        <f>SUMIFS(СВЦЭМ!$C$39:$C$782,СВЦЭМ!$A$39:$A$782,$A132,СВЦЭМ!$B$39:$B$782,R$119)+'СЕТ СН'!$I$12+СВЦЭМ!$D$10+'СЕТ СН'!$I$6-'СЕТ СН'!$I$22</f>
        <v>1766.97498784</v>
      </c>
      <c r="S132" s="36">
        <f>SUMIFS(СВЦЭМ!$C$39:$C$782,СВЦЭМ!$A$39:$A$782,$A132,СВЦЭМ!$B$39:$B$782,S$119)+'СЕТ СН'!$I$12+СВЦЭМ!$D$10+'СЕТ СН'!$I$6-'СЕТ СН'!$I$22</f>
        <v>1718.55820726</v>
      </c>
      <c r="T132" s="36">
        <f>SUMIFS(СВЦЭМ!$C$39:$C$782,СВЦЭМ!$A$39:$A$782,$A132,СВЦЭМ!$B$39:$B$782,T$119)+'СЕТ СН'!$I$12+СВЦЭМ!$D$10+'СЕТ СН'!$I$6-'СЕТ СН'!$I$22</f>
        <v>1688.37429548</v>
      </c>
      <c r="U132" s="36">
        <f>SUMIFS(СВЦЭМ!$C$39:$C$782,СВЦЭМ!$A$39:$A$782,$A132,СВЦЭМ!$B$39:$B$782,U$119)+'СЕТ СН'!$I$12+СВЦЭМ!$D$10+'СЕТ СН'!$I$6-'СЕТ СН'!$I$22</f>
        <v>1704.15992351</v>
      </c>
      <c r="V132" s="36">
        <f>SUMIFS(СВЦЭМ!$C$39:$C$782,СВЦЭМ!$A$39:$A$782,$A132,СВЦЭМ!$B$39:$B$782,V$119)+'СЕТ СН'!$I$12+СВЦЭМ!$D$10+'СЕТ СН'!$I$6-'СЕТ СН'!$I$22</f>
        <v>1727.36863064</v>
      </c>
      <c r="W132" s="36">
        <f>SUMIFS(СВЦЭМ!$C$39:$C$782,СВЦЭМ!$A$39:$A$782,$A132,СВЦЭМ!$B$39:$B$782,W$119)+'СЕТ СН'!$I$12+СВЦЭМ!$D$10+'СЕТ СН'!$I$6-'СЕТ СН'!$I$22</f>
        <v>1770.2530568</v>
      </c>
      <c r="X132" s="36">
        <f>SUMIFS(СВЦЭМ!$C$39:$C$782,СВЦЭМ!$A$39:$A$782,$A132,СВЦЭМ!$B$39:$B$782,X$119)+'СЕТ СН'!$I$12+СВЦЭМ!$D$10+'СЕТ СН'!$I$6-'СЕТ СН'!$I$22</f>
        <v>1768.3672343199999</v>
      </c>
      <c r="Y132" s="36">
        <f>SUMIFS(СВЦЭМ!$C$39:$C$782,СВЦЭМ!$A$39:$A$782,$A132,СВЦЭМ!$B$39:$B$782,Y$119)+'СЕТ СН'!$I$12+СВЦЭМ!$D$10+'СЕТ СН'!$I$6-'СЕТ СН'!$I$22</f>
        <v>1816.04815672</v>
      </c>
    </row>
    <row r="133" spans="1:25" ht="15.75" x14ac:dyDescent="0.2">
      <c r="A133" s="35">
        <f t="shared" si="3"/>
        <v>44879</v>
      </c>
      <c r="B133" s="36">
        <f>SUMIFS(СВЦЭМ!$C$39:$C$782,СВЦЭМ!$A$39:$A$782,$A133,СВЦЭМ!$B$39:$B$782,B$119)+'СЕТ СН'!$I$12+СВЦЭМ!$D$10+'СЕТ СН'!$I$6-'СЕТ СН'!$I$22</f>
        <v>1784.3940422399999</v>
      </c>
      <c r="C133" s="36">
        <f>SUMIFS(СВЦЭМ!$C$39:$C$782,СВЦЭМ!$A$39:$A$782,$A133,СВЦЭМ!$B$39:$B$782,C$119)+'СЕТ СН'!$I$12+СВЦЭМ!$D$10+'СЕТ СН'!$I$6-'СЕТ СН'!$I$22</f>
        <v>1806.6344977799999</v>
      </c>
      <c r="D133" s="36">
        <f>SUMIFS(СВЦЭМ!$C$39:$C$782,СВЦЭМ!$A$39:$A$782,$A133,СВЦЭМ!$B$39:$B$782,D$119)+'СЕТ СН'!$I$12+СВЦЭМ!$D$10+'СЕТ СН'!$I$6-'СЕТ СН'!$I$22</f>
        <v>1820.6999028999999</v>
      </c>
      <c r="E133" s="36">
        <f>SUMIFS(СВЦЭМ!$C$39:$C$782,СВЦЭМ!$A$39:$A$782,$A133,СВЦЭМ!$B$39:$B$782,E$119)+'СЕТ СН'!$I$12+СВЦЭМ!$D$10+'СЕТ СН'!$I$6-'СЕТ СН'!$I$22</f>
        <v>1823.65029566</v>
      </c>
      <c r="F133" s="36">
        <f>SUMIFS(СВЦЭМ!$C$39:$C$782,СВЦЭМ!$A$39:$A$782,$A133,СВЦЭМ!$B$39:$B$782,F$119)+'СЕТ СН'!$I$12+СВЦЭМ!$D$10+'СЕТ СН'!$I$6-'СЕТ СН'!$I$22</f>
        <v>1819.7600646799999</v>
      </c>
      <c r="G133" s="36">
        <f>SUMIFS(СВЦЭМ!$C$39:$C$782,СВЦЭМ!$A$39:$A$782,$A133,СВЦЭМ!$B$39:$B$782,G$119)+'СЕТ СН'!$I$12+СВЦЭМ!$D$10+'СЕТ СН'!$I$6-'СЕТ СН'!$I$22</f>
        <v>1805.6060302399999</v>
      </c>
      <c r="H133" s="36">
        <f>SUMIFS(СВЦЭМ!$C$39:$C$782,СВЦЭМ!$A$39:$A$782,$A133,СВЦЭМ!$B$39:$B$782,H$119)+'СЕТ СН'!$I$12+СВЦЭМ!$D$10+'СЕТ СН'!$I$6-'СЕТ СН'!$I$22</f>
        <v>1745.0282660099999</v>
      </c>
      <c r="I133" s="36">
        <f>SUMIFS(СВЦЭМ!$C$39:$C$782,СВЦЭМ!$A$39:$A$782,$A133,СВЦЭМ!$B$39:$B$782,I$119)+'СЕТ СН'!$I$12+СВЦЭМ!$D$10+'СЕТ СН'!$I$6-'СЕТ СН'!$I$22</f>
        <v>1766.92703732</v>
      </c>
      <c r="J133" s="36">
        <f>SUMIFS(СВЦЭМ!$C$39:$C$782,СВЦЭМ!$A$39:$A$782,$A133,СВЦЭМ!$B$39:$B$782,J$119)+'СЕТ СН'!$I$12+СВЦЭМ!$D$10+'СЕТ СН'!$I$6-'СЕТ СН'!$I$22</f>
        <v>1731.03168011</v>
      </c>
      <c r="K133" s="36">
        <f>SUMIFS(СВЦЭМ!$C$39:$C$782,СВЦЭМ!$A$39:$A$782,$A133,СВЦЭМ!$B$39:$B$782,K$119)+'СЕТ СН'!$I$12+СВЦЭМ!$D$10+'СЕТ СН'!$I$6-'СЕТ СН'!$I$22</f>
        <v>1720.8059112799999</v>
      </c>
      <c r="L133" s="36">
        <f>SUMIFS(СВЦЭМ!$C$39:$C$782,СВЦЭМ!$A$39:$A$782,$A133,СВЦЭМ!$B$39:$B$782,L$119)+'СЕТ СН'!$I$12+СВЦЭМ!$D$10+'СЕТ СН'!$I$6-'СЕТ СН'!$I$22</f>
        <v>1723.0807568</v>
      </c>
      <c r="M133" s="36">
        <f>SUMIFS(СВЦЭМ!$C$39:$C$782,СВЦЭМ!$A$39:$A$782,$A133,СВЦЭМ!$B$39:$B$782,M$119)+'СЕТ СН'!$I$12+СВЦЭМ!$D$10+'СЕТ СН'!$I$6-'СЕТ СН'!$I$22</f>
        <v>1728.1508053999999</v>
      </c>
      <c r="N133" s="36">
        <f>SUMIFS(СВЦЭМ!$C$39:$C$782,СВЦЭМ!$A$39:$A$782,$A133,СВЦЭМ!$B$39:$B$782,N$119)+'СЕТ СН'!$I$12+СВЦЭМ!$D$10+'СЕТ СН'!$I$6-'СЕТ СН'!$I$22</f>
        <v>1752.9475969099999</v>
      </c>
      <c r="O133" s="36">
        <f>SUMIFS(СВЦЭМ!$C$39:$C$782,СВЦЭМ!$A$39:$A$782,$A133,СВЦЭМ!$B$39:$B$782,O$119)+'СЕТ СН'!$I$12+СВЦЭМ!$D$10+'СЕТ СН'!$I$6-'СЕТ СН'!$I$22</f>
        <v>1758.48267827</v>
      </c>
      <c r="P133" s="36">
        <f>SUMIFS(СВЦЭМ!$C$39:$C$782,СВЦЭМ!$A$39:$A$782,$A133,СВЦЭМ!$B$39:$B$782,P$119)+'СЕТ СН'!$I$12+СВЦЭМ!$D$10+'СЕТ СН'!$I$6-'СЕТ СН'!$I$22</f>
        <v>1770.4358703599999</v>
      </c>
      <c r="Q133" s="36">
        <f>SUMIFS(СВЦЭМ!$C$39:$C$782,СВЦЭМ!$A$39:$A$782,$A133,СВЦЭМ!$B$39:$B$782,Q$119)+'СЕТ СН'!$I$12+СВЦЭМ!$D$10+'СЕТ СН'!$I$6-'СЕТ СН'!$I$22</f>
        <v>1746.65502909</v>
      </c>
      <c r="R133" s="36">
        <f>SUMIFS(СВЦЭМ!$C$39:$C$782,СВЦЭМ!$A$39:$A$782,$A133,СВЦЭМ!$B$39:$B$782,R$119)+'СЕТ СН'!$I$12+СВЦЭМ!$D$10+'СЕТ СН'!$I$6-'СЕТ СН'!$I$22</f>
        <v>1724.3697295299999</v>
      </c>
      <c r="S133" s="36">
        <f>SUMIFS(СВЦЭМ!$C$39:$C$782,СВЦЭМ!$A$39:$A$782,$A133,СВЦЭМ!$B$39:$B$782,S$119)+'СЕТ СН'!$I$12+СВЦЭМ!$D$10+'СЕТ СН'!$I$6-'СЕТ СН'!$I$22</f>
        <v>1689.4861473999999</v>
      </c>
      <c r="T133" s="36">
        <f>SUMIFS(СВЦЭМ!$C$39:$C$782,СВЦЭМ!$A$39:$A$782,$A133,СВЦЭМ!$B$39:$B$782,T$119)+'СЕТ СН'!$I$12+СВЦЭМ!$D$10+'СЕТ СН'!$I$6-'СЕТ СН'!$I$22</f>
        <v>1718.1315491999999</v>
      </c>
      <c r="U133" s="36">
        <f>SUMIFS(СВЦЭМ!$C$39:$C$782,СВЦЭМ!$A$39:$A$782,$A133,СВЦЭМ!$B$39:$B$782,U$119)+'СЕТ СН'!$I$12+СВЦЭМ!$D$10+'СЕТ СН'!$I$6-'СЕТ СН'!$I$22</f>
        <v>1714.59756548</v>
      </c>
      <c r="V133" s="36">
        <f>SUMIFS(СВЦЭМ!$C$39:$C$782,СВЦЭМ!$A$39:$A$782,$A133,СВЦЭМ!$B$39:$B$782,V$119)+'СЕТ СН'!$I$12+СВЦЭМ!$D$10+'СЕТ СН'!$I$6-'СЕТ СН'!$I$22</f>
        <v>1749.4056148299999</v>
      </c>
      <c r="W133" s="36">
        <f>SUMIFS(СВЦЭМ!$C$39:$C$782,СВЦЭМ!$A$39:$A$782,$A133,СВЦЭМ!$B$39:$B$782,W$119)+'СЕТ СН'!$I$12+СВЦЭМ!$D$10+'СЕТ СН'!$I$6-'СЕТ СН'!$I$22</f>
        <v>1761.9120146299999</v>
      </c>
      <c r="X133" s="36">
        <f>SUMIFS(СВЦЭМ!$C$39:$C$782,СВЦЭМ!$A$39:$A$782,$A133,СВЦЭМ!$B$39:$B$782,X$119)+'СЕТ СН'!$I$12+СВЦЭМ!$D$10+'СЕТ СН'!$I$6-'СЕТ СН'!$I$22</f>
        <v>1775.1154450899999</v>
      </c>
      <c r="Y133" s="36">
        <f>SUMIFS(СВЦЭМ!$C$39:$C$782,СВЦЭМ!$A$39:$A$782,$A133,СВЦЭМ!$B$39:$B$782,Y$119)+'СЕТ СН'!$I$12+СВЦЭМ!$D$10+'СЕТ СН'!$I$6-'СЕТ СН'!$I$22</f>
        <v>1816.53675019</v>
      </c>
    </row>
    <row r="134" spans="1:25" ht="15.75" x14ac:dyDescent="0.2">
      <c r="A134" s="35">
        <f t="shared" si="3"/>
        <v>44880</v>
      </c>
      <c r="B134" s="36">
        <f>SUMIFS(СВЦЭМ!$C$39:$C$782,СВЦЭМ!$A$39:$A$782,$A134,СВЦЭМ!$B$39:$B$782,B$119)+'СЕТ СН'!$I$12+СВЦЭМ!$D$10+'СЕТ СН'!$I$6-'СЕТ СН'!$I$22</f>
        <v>1812.3780630899998</v>
      </c>
      <c r="C134" s="36">
        <f>SUMIFS(СВЦЭМ!$C$39:$C$782,СВЦЭМ!$A$39:$A$782,$A134,СВЦЭМ!$B$39:$B$782,C$119)+'СЕТ СН'!$I$12+СВЦЭМ!$D$10+'СЕТ СН'!$I$6-'СЕТ СН'!$I$22</f>
        <v>1851.17779713</v>
      </c>
      <c r="D134" s="36">
        <f>SUMIFS(СВЦЭМ!$C$39:$C$782,СВЦЭМ!$A$39:$A$782,$A134,СВЦЭМ!$B$39:$B$782,D$119)+'СЕТ СН'!$I$12+СВЦЭМ!$D$10+'СЕТ СН'!$I$6-'СЕТ СН'!$I$22</f>
        <v>1844.68446468</v>
      </c>
      <c r="E134" s="36">
        <f>SUMIFS(СВЦЭМ!$C$39:$C$782,СВЦЭМ!$A$39:$A$782,$A134,СВЦЭМ!$B$39:$B$782,E$119)+'СЕТ СН'!$I$12+СВЦЭМ!$D$10+'СЕТ СН'!$I$6-'СЕТ СН'!$I$22</f>
        <v>1826.25154103</v>
      </c>
      <c r="F134" s="36">
        <f>SUMIFS(СВЦЭМ!$C$39:$C$782,СВЦЭМ!$A$39:$A$782,$A134,СВЦЭМ!$B$39:$B$782,F$119)+'СЕТ СН'!$I$12+СВЦЭМ!$D$10+'СЕТ СН'!$I$6-'СЕТ СН'!$I$22</f>
        <v>1826.7662510499999</v>
      </c>
      <c r="G134" s="36">
        <f>SUMIFS(СВЦЭМ!$C$39:$C$782,СВЦЭМ!$A$39:$A$782,$A134,СВЦЭМ!$B$39:$B$782,G$119)+'СЕТ СН'!$I$12+СВЦЭМ!$D$10+'СЕТ СН'!$I$6-'СЕТ СН'!$I$22</f>
        <v>1844.0890868699998</v>
      </c>
      <c r="H134" s="36">
        <f>SUMIFS(СВЦЭМ!$C$39:$C$782,СВЦЭМ!$A$39:$A$782,$A134,СВЦЭМ!$B$39:$B$782,H$119)+'СЕТ СН'!$I$12+СВЦЭМ!$D$10+'СЕТ СН'!$I$6-'СЕТ СН'!$I$22</f>
        <v>1779.7078774699999</v>
      </c>
      <c r="I134" s="36">
        <f>SUMIFS(СВЦЭМ!$C$39:$C$782,СВЦЭМ!$A$39:$A$782,$A134,СВЦЭМ!$B$39:$B$782,I$119)+'СЕТ СН'!$I$12+СВЦЭМ!$D$10+'СЕТ СН'!$I$6-'СЕТ СН'!$I$22</f>
        <v>1785.43518724</v>
      </c>
      <c r="J134" s="36">
        <f>SUMIFS(СВЦЭМ!$C$39:$C$782,СВЦЭМ!$A$39:$A$782,$A134,СВЦЭМ!$B$39:$B$782,J$119)+'СЕТ СН'!$I$12+СВЦЭМ!$D$10+'СЕТ СН'!$I$6-'СЕТ СН'!$I$22</f>
        <v>1745.02912621</v>
      </c>
      <c r="K134" s="36">
        <f>SUMIFS(СВЦЭМ!$C$39:$C$782,СВЦЭМ!$A$39:$A$782,$A134,СВЦЭМ!$B$39:$B$782,K$119)+'СЕТ СН'!$I$12+СВЦЭМ!$D$10+'СЕТ СН'!$I$6-'СЕТ СН'!$I$22</f>
        <v>1737.8912606699998</v>
      </c>
      <c r="L134" s="36">
        <f>SUMIFS(СВЦЭМ!$C$39:$C$782,СВЦЭМ!$A$39:$A$782,$A134,СВЦЭМ!$B$39:$B$782,L$119)+'СЕТ СН'!$I$12+СВЦЭМ!$D$10+'СЕТ СН'!$I$6-'СЕТ СН'!$I$22</f>
        <v>1747.47299911</v>
      </c>
      <c r="M134" s="36">
        <f>SUMIFS(СВЦЭМ!$C$39:$C$782,СВЦЭМ!$A$39:$A$782,$A134,СВЦЭМ!$B$39:$B$782,M$119)+'СЕТ СН'!$I$12+СВЦЭМ!$D$10+'СЕТ СН'!$I$6-'СЕТ СН'!$I$22</f>
        <v>1773.9621751699999</v>
      </c>
      <c r="N134" s="36">
        <f>SUMIFS(СВЦЭМ!$C$39:$C$782,СВЦЭМ!$A$39:$A$782,$A134,СВЦЭМ!$B$39:$B$782,N$119)+'СЕТ СН'!$I$12+СВЦЭМ!$D$10+'СЕТ СН'!$I$6-'СЕТ СН'!$I$22</f>
        <v>1786.97826274</v>
      </c>
      <c r="O134" s="36">
        <f>SUMIFS(СВЦЭМ!$C$39:$C$782,СВЦЭМ!$A$39:$A$782,$A134,СВЦЭМ!$B$39:$B$782,O$119)+'СЕТ СН'!$I$12+СВЦЭМ!$D$10+'СЕТ СН'!$I$6-'СЕТ СН'!$I$22</f>
        <v>1793.78915671</v>
      </c>
      <c r="P134" s="36">
        <f>SUMIFS(СВЦЭМ!$C$39:$C$782,СВЦЭМ!$A$39:$A$782,$A134,СВЦЭМ!$B$39:$B$782,P$119)+'СЕТ СН'!$I$12+СВЦЭМ!$D$10+'СЕТ СН'!$I$6-'СЕТ СН'!$I$22</f>
        <v>1802.7997906199998</v>
      </c>
      <c r="Q134" s="36">
        <f>SUMIFS(СВЦЭМ!$C$39:$C$782,СВЦЭМ!$A$39:$A$782,$A134,СВЦЭМ!$B$39:$B$782,Q$119)+'СЕТ СН'!$I$12+СВЦЭМ!$D$10+'СЕТ СН'!$I$6-'СЕТ СН'!$I$22</f>
        <v>1804.2174914699999</v>
      </c>
      <c r="R134" s="36">
        <f>SUMIFS(СВЦЭМ!$C$39:$C$782,СВЦЭМ!$A$39:$A$782,$A134,СВЦЭМ!$B$39:$B$782,R$119)+'СЕТ СН'!$I$12+СВЦЭМ!$D$10+'СЕТ СН'!$I$6-'СЕТ СН'!$I$22</f>
        <v>1795.7016085299999</v>
      </c>
      <c r="S134" s="36">
        <f>SUMIFS(СВЦЭМ!$C$39:$C$782,СВЦЭМ!$A$39:$A$782,$A134,СВЦЭМ!$B$39:$B$782,S$119)+'СЕТ СН'!$I$12+СВЦЭМ!$D$10+'СЕТ СН'!$I$6-'СЕТ СН'!$I$22</f>
        <v>1746.7992737699999</v>
      </c>
      <c r="T134" s="36">
        <f>SUMIFS(СВЦЭМ!$C$39:$C$782,СВЦЭМ!$A$39:$A$782,$A134,СВЦЭМ!$B$39:$B$782,T$119)+'СЕТ СН'!$I$12+СВЦЭМ!$D$10+'СЕТ СН'!$I$6-'СЕТ СН'!$I$22</f>
        <v>1684.0421762799999</v>
      </c>
      <c r="U134" s="36">
        <f>SUMIFS(СВЦЭМ!$C$39:$C$782,СВЦЭМ!$A$39:$A$782,$A134,СВЦЭМ!$B$39:$B$782,U$119)+'СЕТ СН'!$I$12+СВЦЭМ!$D$10+'СЕТ СН'!$I$6-'СЕТ СН'!$I$22</f>
        <v>1683.2322792299999</v>
      </c>
      <c r="V134" s="36">
        <f>SUMIFS(СВЦЭМ!$C$39:$C$782,СВЦЭМ!$A$39:$A$782,$A134,СВЦЭМ!$B$39:$B$782,V$119)+'СЕТ СН'!$I$12+СВЦЭМ!$D$10+'СЕТ СН'!$I$6-'СЕТ СН'!$I$22</f>
        <v>1711.49362221</v>
      </c>
      <c r="W134" s="36">
        <f>SUMIFS(СВЦЭМ!$C$39:$C$782,СВЦЭМ!$A$39:$A$782,$A134,СВЦЭМ!$B$39:$B$782,W$119)+'СЕТ СН'!$I$12+СВЦЭМ!$D$10+'СЕТ СН'!$I$6-'СЕТ СН'!$I$22</f>
        <v>1742.84521249</v>
      </c>
      <c r="X134" s="36">
        <f>SUMIFS(СВЦЭМ!$C$39:$C$782,СВЦЭМ!$A$39:$A$782,$A134,СВЦЭМ!$B$39:$B$782,X$119)+'СЕТ СН'!$I$12+СВЦЭМ!$D$10+'СЕТ СН'!$I$6-'СЕТ СН'!$I$22</f>
        <v>1769.52617994</v>
      </c>
      <c r="Y134" s="36">
        <f>SUMIFS(СВЦЭМ!$C$39:$C$782,СВЦЭМ!$A$39:$A$782,$A134,СВЦЭМ!$B$39:$B$782,Y$119)+'СЕТ СН'!$I$12+СВЦЭМ!$D$10+'СЕТ СН'!$I$6-'СЕТ СН'!$I$22</f>
        <v>1799.85529821</v>
      </c>
    </row>
    <row r="135" spans="1:25" ht="15.75" x14ac:dyDescent="0.2">
      <c r="A135" s="35">
        <f t="shared" si="3"/>
        <v>44881</v>
      </c>
      <c r="B135" s="36">
        <f>SUMIFS(СВЦЭМ!$C$39:$C$782,СВЦЭМ!$A$39:$A$782,$A135,СВЦЭМ!$B$39:$B$782,B$119)+'СЕТ СН'!$I$12+СВЦЭМ!$D$10+'СЕТ СН'!$I$6-'СЕТ СН'!$I$22</f>
        <v>1800.6012519799999</v>
      </c>
      <c r="C135" s="36">
        <f>SUMIFS(СВЦЭМ!$C$39:$C$782,СВЦЭМ!$A$39:$A$782,$A135,СВЦЭМ!$B$39:$B$782,C$119)+'СЕТ СН'!$I$12+СВЦЭМ!$D$10+'СЕТ СН'!$I$6-'СЕТ СН'!$I$22</f>
        <v>1832.7769942499999</v>
      </c>
      <c r="D135" s="36">
        <f>SUMIFS(СВЦЭМ!$C$39:$C$782,СВЦЭМ!$A$39:$A$782,$A135,СВЦЭМ!$B$39:$B$782,D$119)+'СЕТ СН'!$I$12+СВЦЭМ!$D$10+'СЕТ СН'!$I$6-'СЕТ СН'!$I$22</f>
        <v>1860.5207179499998</v>
      </c>
      <c r="E135" s="36">
        <f>SUMIFS(СВЦЭМ!$C$39:$C$782,СВЦЭМ!$A$39:$A$782,$A135,СВЦЭМ!$B$39:$B$782,E$119)+'СЕТ СН'!$I$12+СВЦЭМ!$D$10+'СЕТ СН'!$I$6-'СЕТ СН'!$I$22</f>
        <v>1858.22173122</v>
      </c>
      <c r="F135" s="36">
        <f>SUMIFS(СВЦЭМ!$C$39:$C$782,СВЦЭМ!$A$39:$A$782,$A135,СВЦЭМ!$B$39:$B$782,F$119)+'СЕТ СН'!$I$12+СВЦЭМ!$D$10+'СЕТ СН'!$I$6-'СЕТ СН'!$I$22</f>
        <v>1822.5874363999999</v>
      </c>
      <c r="G135" s="36">
        <f>SUMIFS(СВЦЭМ!$C$39:$C$782,СВЦЭМ!$A$39:$A$782,$A135,СВЦЭМ!$B$39:$B$782,G$119)+'СЕТ СН'!$I$12+СВЦЭМ!$D$10+'СЕТ СН'!$I$6-'СЕТ СН'!$I$22</f>
        <v>1829.49165797</v>
      </c>
      <c r="H135" s="36">
        <f>SUMIFS(СВЦЭМ!$C$39:$C$782,СВЦЭМ!$A$39:$A$782,$A135,СВЦЭМ!$B$39:$B$782,H$119)+'СЕТ СН'!$I$12+СВЦЭМ!$D$10+'СЕТ СН'!$I$6-'СЕТ СН'!$I$22</f>
        <v>1800.53520729</v>
      </c>
      <c r="I135" s="36">
        <f>SUMIFS(СВЦЭМ!$C$39:$C$782,СВЦЭМ!$A$39:$A$782,$A135,СВЦЭМ!$B$39:$B$782,I$119)+'СЕТ СН'!$I$12+СВЦЭМ!$D$10+'СЕТ СН'!$I$6-'СЕТ СН'!$I$22</f>
        <v>1808.8968468599999</v>
      </c>
      <c r="J135" s="36">
        <f>SUMIFS(СВЦЭМ!$C$39:$C$782,СВЦЭМ!$A$39:$A$782,$A135,СВЦЭМ!$B$39:$B$782,J$119)+'СЕТ СН'!$I$12+СВЦЭМ!$D$10+'СЕТ СН'!$I$6-'СЕТ СН'!$I$22</f>
        <v>1766.4041674600001</v>
      </c>
      <c r="K135" s="36">
        <f>SUMIFS(СВЦЭМ!$C$39:$C$782,СВЦЭМ!$A$39:$A$782,$A135,СВЦЭМ!$B$39:$B$782,K$119)+'СЕТ СН'!$I$12+СВЦЭМ!$D$10+'СЕТ СН'!$I$6-'СЕТ СН'!$I$22</f>
        <v>1760.9203310099999</v>
      </c>
      <c r="L135" s="36">
        <f>SUMIFS(СВЦЭМ!$C$39:$C$782,СВЦЭМ!$A$39:$A$782,$A135,СВЦЭМ!$B$39:$B$782,L$119)+'СЕТ СН'!$I$12+СВЦЭМ!$D$10+'СЕТ СН'!$I$6-'СЕТ СН'!$I$22</f>
        <v>1776.79728974</v>
      </c>
      <c r="M135" s="36">
        <f>SUMIFS(СВЦЭМ!$C$39:$C$782,СВЦЭМ!$A$39:$A$782,$A135,СВЦЭМ!$B$39:$B$782,M$119)+'СЕТ СН'!$I$12+СВЦЭМ!$D$10+'СЕТ СН'!$I$6-'СЕТ СН'!$I$22</f>
        <v>1801.2450740499999</v>
      </c>
      <c r="N135" s="36">
        <f>SUMIFS(СВЦЭМ!$C$39:$C$782,СВЦЭМ!$A$39:$A$782,$A135,СВЦЭМ!$B$39:$B$782,N$119)+'СЕТ СН'!$I$12+СВЦЭМ!$D$10+'СЕТ СН'!$I$6-'СЕТ СН'!$I$22</f>
        <v>1800.6206761199999</v>
      </c>
      <c r="O135" s="36">
        <f>SUMIFS(СВЦЭМ!$C$39:$C$782,СВЦЭМ!$A$39:$A$782,$A135,СВЦЭМ!$B$39:$B$782,O$119)+'СЕТ СН'!$I$12+СВЦЭМ!$D$10+'СЕТ СН'!$I$6-'СЕТ СН'!$I$22</f>
        <v>1813.47386641</v>
      </c>
      <c r="P135" s="36">
        <f>SUMIFS(СВЦЭМ!$C$39:$C$782,СВЦЭМ!$A$39:$A$782,$A135,СВЦЭМ!$B$39:$B$782,P$119)+'СЕТ СН'!$I$12+СВЦЭМ!$D$10+'СЕТ СН'!$I$6-'СЕТ СН'!$I$22</f>
        <v>1829.4397466</v>
      </c>
      <c r="Q135" s="36">
        <f>SUMIFS(СВЦЭМ!$C$39:$C$782,СВЦЭМ!$A$39:$A$782,$A135,СВЦЭМ!$B$39:$B$782,Q$119)+'СЕТ СН'!$I$12+СВЦЭМ!$D$10+'СЕТ СН'!$I$6-'СЕТ СН'!$I$22</f>
        <v>1801.64248247</v>
      </c>
      <c r="R135" s="36">
        <f>SUMIFS(СВЦЭМ!$C$39:$C$782,СВЦЭМ!$A$39:$A$782,$A135,СВЦЭМ!$B$39:$B$782,R$119)+'СЕТ СН'!$I$12+СВЦЭМ!$D$10+'СЕТ СН'!$I$6-'СЕТ СН'!$I$22</f>
        <v>1791.4283592299998</v>
      </c>
      <c r="S135" s="36">
        <f>SUMIFS(СВЦЭМ!$C$39:$C$782,СВЦЭМ!$A$39:$A$782,$A135,СВЦЭМ!$B$39:$B$782,S$119)+'СЕТ СН'!$I$12+СВЦЭМ!$D$10+'СЕТ СН'!$I$6-'СЕТ СН'!$I$22</f>
        <v>1747.36398248</v>
      </c>
      <c r="T135" s="36">
        <f>SUMIFS(СВЦЭМ!$C$39:$C$782,СВЦЭМ!$A$39:$A$782,$A135,СВЦЭМ!$B$39:$B$782,T$119)+'СЕТ СН'!$I$12+СВЦЭМ!$D$10+'СЕТ СН'!$I$6-'СЕТ СН'!$I$22</f>
        <v>1723.76436227</v>
      </c>
      <c r="U135" s="36">
        <f>SUMIFS(СВЦЭМ!$C$39:$C$782,СВЦЭМ!$A$39:$A$782,$A135,СВЦЭМ!$B$39:$B$782,U$119)+'СЕТ СН'!$I$12+СВЦЭМ!$D$10+'СЕТ СН'!$I$6-'СЕТ СН'!$I$22</f>
        <v>1738.9074555099999</v>
      </c>
      <c r="V135" s="36">
        <f>SUMIFS(СВЦЭМ!$C$39:$C$782,СВЦЭМ!$A$39:$A$782,$A135,СВЦЭМ!$B$39:$B$782,V$119)+'СЕТ СН'!$I$12+СВЦЭМ!$D$10+'СЕТ СН'!$I$6-'СЕТ СН'!$I$22</f>
        <v>1778.1953394299999</v>
      </c>
      <c r="W135" s="36">
        <f>SUMIFS(СВЦЭМ!$C$39:$C$782,СВЦЭМ!$A$39:$A$782,$A135,СВЦЭМ!$B$39:$B$782,W$119)+'СЕТ СН'!$I$12+СВЦЭМ!$D$10+'СЕТ СН'!$I$6-'СЕТ СН'!$I$22</f>
        <v>1761.8567584699999</v>
      </c>
      <c r="X135" s="36">
        <f>SUMIFS(СВЦЭМ!$C$39:$C$782,СВЦЭМ!$A$39:$A$782,$A135,СВЦЭМ!$B$39:$B$782,X$119)+'СЕТ СН'!$I$12+СВЦЭМ!$D$10+'СЕТ СН'!$I$6-'СЕТ СН'!$I$22</f>
        <v>1798.39654058</v>
      </c>
      <c r="Y135" s="36">
        <f>SUMIFS(СВЦЭМ!$C$39:$C$782,СВЦЭМ!$A$39:$A$782,$A135,СВЦЭМ!$B$39:$B$782,Y$119)+'СЕТ СН'!$I$12+СВЦЭМ!$D$10+'СЕТ СН'!$I$6-'СЕТ СН'!$I$22</f>
        <v>1850.8582474499999</v>
      </c>
    </row>
    <row r="136" spans="1:25" ht="15.75" x14ac:dyDescent="0.2">
      <c r="A136" s="35">
        <f t="shared" si="3"/>
        <v>44882</v>
      </c>
      <c r="B136" s="36">
        <f>SUMIFS(СВЦЭМ!$C$39:$C$782,СВЦЭМ!$A$39:$A$782,$A136,СВЦЭМ!$B$39:$B$782,B$119)+'СЕТ СН'!$I$12+СВЦЭМ!$D$10+'СЕТ СН'!$I$6-'СЕТ СН'!$I$22</f>
        <v>1781.9877846099998</v>
      </c>
      <c r="C136" s="36">
        <f>SUMIFS(СВЦЭМ!$C$39:$C$782,СВЦЭМ!$A$39:$A$782,$A136,СВЦЭМ!$B$39:$B$782,C$119)+'СЕТ СН'!$I$12+СВЦЭМ!$D$10+'СЕТ СН'!$I$6-'СЕТ СН'!$I$22</f>
        <v>1807.0032287699999</v>
      </c>
      <c r="D136" s="36">
        <f>SUMIFS(СВЦЭМ!$C$39:$C$782,СВЦЭМ!$A$39:$A$782,$A136,СВЦЭМ!$B$39:$B$782,D$119)+'СЕТ СН'!$I$12+СВЦЭМ!$D$10+'СЕТ СН'!$I$6-'СЕТ СН'!$I$22</f>
        <v>1836.2017911299999</v>
      </c>
      <c r="E136" s="36">
        <f>SUMIFS(СВЦЭМ!$C$39:$C$782,СВЦЭМ!$A$39:$A$782,$A136,СВЦЭМ!$B$39:$B$782,E$119)+'СЕТ СН'!$I$12+СВЦЭМ!$D$10+'СЕТ СН'!$I$6-'СЕТ СН'!$I$22</f>
        <v>1830.0217098599999</v>
      </c>
      <c r="F136" s="36">
        <f>SUMIFS(СВЦЭМ!$C$39:$C$782,СВЦЭМ!$A$39:$A$782,$A136,СВЦЭМ!$B$39:$B$782,F$119)+'СЕТ СН'!$I$12+СВЦЭМ!$D$10+'СЕТ СН'!$I$6-'СЕТ СН'!$I$22</f>
        <v>1829.0632441599998</v>
      </c>
      <c r="G136" s="36">
        <f>SUMIFS(СВЦЭМ!$C$39:$C$782,СВЦЭМ!$A$39:$A$782,$A136,СВЦЭМ!$B$39:$B$782,G$119)+'СЕТ СН'!$I$12+СВЦЭМ!$D$10+'СЕТ СН'!$I$6-'СЕТ СН'!$I$22</f>
        <v>1836.7136366</v>
      </c>
      <c r="H136" s="36">
        <f>SUMIFS(СВЦЭМ!$C$39:$C$782,СВЦЭМ!$A$39:$A$782,$A136,СВЦЭМ!$B$39:$B$782,H$119)+'СЕТ СН'!$I$12+СВЦЭМ!$D$10+'СЕТ СН'!$I$6-'СЕТ СН'!$I$22</f>
        <v>1772.08810193</v>
      </c>
      <c r="I136" s="36">
        <f>SUMIFS(СВЦЭМ!$C$39:$C$782,СВЦЭМ!$A$39:$A$782,$A136,СВЦЭМ!$B$39:$B$782,I$119)+'СЕТ СН'!$I$12+СВЦЭМ!$D$10+'СЕТ СН'!$I$6-'СЕТ СН'!$I$22</f>
        <v>1711.3261814499999</v>
      </c>
      <c r="J136" s="36">
        <f>SUMIFS(СВЦЭМ!$C$39:$C$782,СВЦЭМ!$A$39:$A$782,$A136,СВЦЭМ!$B$39:$B$782,J$119)+'СЕТ СН'!$I$12+СВЦЭМ!$D$10+'СЕТ СН'!$I$6-'СЕТ СН'!$I$22</f>
        <v>1725.47531224</v>
      </c>
      <c r="K136" s="36">
        <f>SUMIFS(СВЦЭМ!$C$39:$C$782,СВЦЭМ!$A$39:$A$782,$A136,СВЦЭМ!$B$39:$B$782,K$119)+'СЕТ СН'!$I$12+СВЦЭМ!$D$10+'СЕТ СН'!$I$6-'СЕТ СН'!$I$22</f>
        <v>1733.6774649499998</v>
      </c>
      <c r="L136" s="36">
        <f>SUMIFS(СВЦЭМ!$C$39:$C$782,СВЦЭМ!$A$39:$A$782,$A136,СВЦЭМ!$B$39:$B$782,L$119)+'СЕТ СН'!$I$12+СВЦЭМ!$D$10+'СЕТ СН'!$I$6-'СЕТ СН'!$I$22</f>
        <v>1739.65005529</v>
      </c>
      <c r="M136" s="36">
        <f>SUMIFS(СВЦЭМ!$C$39:$C$782,СВЦЭМ!$A$39:$A$782,$A136,СВЦЭМ!$B$39:$B$782,M$119)+'СЕТ СН'!$I$12+СВЦЭМ!$D$10+'СЕТ СН'!$I$6-'СЕТ СН'!$I$22</f>
        <v>1766.5586749499998</v>
      </c>
      <c r="N136" s="36">
        <f>SUMIFS(СВЦЭМ!$C$39:$C$782,СВЦЭМ!$A$39:$A$782,$A136,СВЦЭМ!$B$39:$B$782,N$119)+'СЕТ СН'!$I$12+СВЦЭМ!$D$10+'СЕТ СН'!$I$6-'СЕТ СН'!$I$22</f>
        <v>1752.53724612</v>
      </c>
      <c r="O136" s="36">
        <f>SUMIFS(СВЦЭМ!$C$39:$C$782,СВЦЭМ!$A$39:$A$782,$A136,СВЦЭМ!$B$39:$B$782,O$119)+'СЕТ СН'!$I$12+СВЦЭМ!$D$10+'СЕТ СН'!$I$6-'СЕТ СН'!$I$22</f>
        <v>1781.66371626</v>
      </c>
      <c r="P136" s="36">
        <f>SUMIFS(СВЦЭМ!$C$39:$C$782,СВЦЭМ!$A$39:$A$782,$A136,СВЦЭМ!$B$39:$B$782,P$119)+'СЕТ СН'!$I$12+СВЦЭМ!$D$10+'СЕТ СН'!$I$6-'СЕТ СН'!$I$22</f>
        <v>1789.5289669399999</v>
      </c>
      <c r="Q136" s="36">
        <f>SUMIFS(СВЦЭМ!$C$39:$C$782,СВЦЭМ!$A$39:$A$782,$A136,СВЦЭМ!$B$39:$B$782,Q$119)+'СЕТ СН'!$I$12+СВЦЭМ!$D$10+'СЕТ СН'!$I$6-'СЕТ СН'!$I$22</f>
        <v>1774.3647899699999</v>
      </c>
      <c r="R136" s="36">
        <f>SUMIFS(СВЦЭМ!$C$39:$C$782,СВЦЭМ!$A$39:$A$782,$A136,СВЦЭМ!$B$39:$B$782,R$119)+'СЕТ СН'!$I$12+СВЦЭМ!$D$10+'СЕТ СН'!$I$6-'СЕТ СН'!$I$22</f>
        <v>1752.7078825199999</v>
      </c>
      <c r="S136" s="36">
        <f>SUMIFS(СВЦЭМ!$C$39:$C$782,СВЦЭМ!$A$39:$A$782,$A136,СВЦЭМ!$B$39:$B$782,S$119)+'СЕТ СН'!$I$12+СВЦЭМ!$D$10+'СЕТ СН'!$I$6-'СЕТ СН'!$I$22</f>
        <v>1737.9210932399999</v>
      </c>
      <c r="T136" s="36">
        <f>SUMIFS(СВЦЭМ!$C$39:$C$782,СВЦЭМ!$A$39:$A$782,$A136,СВЦЭМ!$B$39:$B$782,T$119)+'СЕТ СН'!$I$12+СВЦЭМ!$D$10+'СЕТ СН'!$I$6-'СЕТ СН'!$I$22</f>
        <v>1694.04525917</v>
      </c>
      <c r="U136" s="36">
        <f>SUMIFS(СВЦЭМ!$C$39:$C$782,СВЦЭМ!$A$39:$A$782,$A136,СВЦЭМ!$B$39:$B$782,U$119)+'СЕТ СН'!$I$12+СВЦЭМ!$D$10+'СЕТ СН'!$I$6-'СЕТ СН'!$I$22</f>
        <v>1707.6332207</v>
      </c>
      <c r="V136" s="36">
        <f>SUMIFS(СВЦЭМ!$C$39:$C$782,СВЦЭМ!$A$39:$A$782,$A136,СВЦЭМ!$B$39:$B$782,V$119)+'СЕТ СН'!$I$12+СВЦЭМ!$D$10+'СЕТ СН'!$I$6-'СЕТ СН'!$I$22</f>
        <v>1730.23566237</v>
      </c>
      <c r="W136" s="36">
        <f>SUMIFS(СВЦЭМ!$C$39:$C$782,СВЦЭМ!$A$39:$A$782,$A136,СВЦЭМ!$B$39:$B$782,W$119)+'СЕТ СН'!$I$12+СВЦЭМ!$D$10+'СЕТ СН'!$I$6-'СЕТ СН'!$I$22</f>
        <v>1737.12412251</v>
      </c>
      <c r="X136" s="36">
        <f>SUMIFS(СВЦЭМ!$C$39:$C$782,СВЦЭМ!$A$39:$A$782,$A136,СВЦЭМ!$B$39:$B$782,X$119)+'СЕТ СН'!$I$12+СВЦЭМ!$D$10+'СЕТ СН'!$I$6-'СЕТ СН'!$I$22</f>
        <v>1759.7162277299999</v>
      </c>
      <c r="Y136" s="36">
        <f>SUMIFS(СВЦЭМ!$C$39:$C$782,СВЦЭМ!$A$39:$A$782,$A136,СВЦЭМ!$B$39:$B$782,Y$119)+'СЕТ СН'!$I$12+СВЦЭМ!$D$10+'СЕТ СН'!$I$6-'СЕТ СН'!$I$22</f>
        <v>1795.14342362</v>
      </c>
    </row>
    <row r="137" spans="1:25" ht="15.75" x14ac:dyDescent="0.2">
      <c r="A137" s="35">
        <f t="shared" si="3"/>
        <v>44883</v>
      </c>
      <c r="B137" s="36">
        <f>SUMIFS(СВЦЭМ!$C$39:$C$782,СВЦЭМ!$A$39:$A$782,$A137,СВЦЭМ!$B$39:$B$782,B$119)+'СЕТ СН'!$I$12+СВЦЭМ!$D$10+'СЕТ СН'!$I$6-'СЕТ СН'!$I$22</f>
        <v>1786.7908418499999</v>
      </c>
      <c r="C137" s="36">
        <f>SUMIFS(СВЦЭМ!$C$39:$C$782,СВЦЭМ!$A$39:$A$782,$A137,СВЦЭМ!$B$39:$B$782,C$119)+'СЕТ СН'!$I$12+СВЦЭМ!$D$10+'СЕТ СН'!$I$6-'СЕТ СН'!$I$22</f>
        <v>1821.6763043999999</v>
      </c>
      <c r="D137" s="36">
        <f>SUMIFS(СВЦЭМ!$C$39:$C$782,СВЦЭМ!$A$39:$A$782,$A137,СВЦЭМ!$B$39:$B$782,D$119)+'СЕТ СН'!$I$12+СВЦЭМ!$D$10+'СЕТ СН'!$I$6-'СЕТ СН'!$I$22</f>
        <v>1832.4290693</v>
      </c>
      <c r="E137" s="36">
        <f>SUMIFS(СВЦЭМ!$C$39:$C$782,СВЦЭМ!$A$39:$A$782,$A137,СВЦЭМ!$B$39:$B$782,E$119)+'СЕТ СН'!$I$12+СВЦЭМ!$D$10+'СЕТ СН'!$I$6-'СЕТ СН'!$I$22</f>
        <v>1837.07894201</v>
      </c>
      <c r="F137" s="36">
        <f>SUMIFS(СВЦЭМ!$C$39:$C$782,СВЦЭМ!$A$39:$A$782,$A137,СВЦЭМ!$B$39:$B$782,F$119)+'СЕТ СН'!$I$12+СВЦЭМ!$D$10+'СЕТ СН'!$I$6-'СЕТ СН'!$I$22</f>
        <v>1855.67878142</v>
      </c>
      <c r="G137" s="36">
        <f>SUMIFS(СВЦЭМ!$C$39:$C$782,СВЦЭМ!$A$39:$A$782,$A137,СВЦЭМ!$B$39:$B$782,G$119)+'СЕТ СН'!$I$12+СВЦЭМ!$D$10+'СЕТ СН'!$I$6-'СЕТ СН'!$I$22</f>
        <v>1845.26298303</v>
      </c>
      <c r="H137" s="36">
        <f>SUMIFS(СВЦЭМ!$C$39:$C$782,СВЦЭМ!$A$39:$A$782,$A137,СВЦЭМ!$B$39:$B$782,H$119)+'СЕТ СН'!$I$12+СВЦЭМ!$D$10+'СЕТ СН'!$I$6-'СЕТ СН'!$I$22</f>
        <v>1807.55905579</v>
      </c>
      <c r="I137" s="36">
        <f>SUMIFS(СВЦЭМ!$C$39:$C$782,СВЦЭМ!$A$39:$A$782,$A137,СВЦЭМ!$B$39:$B$782,I$119)+'СЕТ СН'!$I$12+СВЦЭМ!$D$10+'СЕТ СН'!$I$6-'СЕТ СН'!$I$22</f>
        <v>1791.2574765899999</v>
      </c>
      <c r="J137" s="36">
        <f>SUMIFS(СВЦЭМ!$C$39:$C$782,СВЦЭМ!$A$39:$A$782,$A137,СВЦЭМ!$B$39:$B$782,J$119)+'СЕТ СН'!$I$12+СВЦЭМ!$D$10+'СЕТ СН'!$I$6-'СЕТ СН'!$I$22</f>
        <v>1749.4535695099999</v>
      </c>
      <c r="K137" s="36">
        <f>SUMIFS(СВЦЭМ!$C$39:$C$782,СВЦЭМ!$A$39:$A$782,$A137,СВЦЭМ!$B$39:$B$782,K$119)+'СЕТ СН'!$I$12+СВЦЭМ!$D$10+'СЕТ СН'!$I$6-'СЕТ СН'!$I$22</f>
        <v>1736.54045946</v>
      </c>
      <c r="L137" s="36">
        <f>SUMIFS(СВЦЭМ!$C$39:$C$782,СВЦЭМ!$A$39:$A$782,$A137,СВЦЭМ!$B$39:$B$782,L$119)+'СЕТ СН'!$I$12+СВЦЭМ!$D$10+'СЕТ СН'!$I$6-'СЕТ СН'!$I$22</f>
        <v>1737.5120124799998</v>
      </c>
      <c r="M137" s="36">
        <f>SUMIFS(СВЦЭМ!$C$39:$C$782,СВЦЭМ!$A$39:$A$782,$A137,СВЦЭМ!$B$39:$B$782,M$119)+'СЕТ СН'!$I$12+СВЦЭМ!$D$10+'СЕТ СН'!$I$6-'СЕТ СН'!$I$22</f>
        <v>1765.1235116999999</v>
      </c>
      <c r="N137" s="36">
        <f>SUMIFS(СВЦЭМ!$C$39:$C$782,СВЦЭМ!$A$39:$A$782,$A137,СВЦЭМ!$B$39:$B$782,N$119)+'СЕТ СН'!$I$12+СВЦЭМ!$D$10+'СЕТ СН'!$I$6-'СЕТ СН'!$I$22</f>
        <v>1789.40624931</v>
      </c>
      <c r="O137" s="36">
        <f>SUMIFS(СВЦЭМ!$C$39:$C$782,СВЦЭМ!$A$39:$A$782,$A137,СВЦЭМ!$B$39:$B$782,O$119)+'СЕТ СН'!$I$12+СВЦЭМ!$D$10+'СЕТ СН'!$I$6-'СЕТ СН'!$I$22</f>
        <v>1779.4409840799999</v>
      </c>
      <c r="P137" s="36">
        <f>SUMIFS(СВЦЭМ!$C$39:$C$782,СВЦЭМ!$A$39:$A$782,$A137,СВЦЭМ!$B$39:$B$782,P$119)+'СЕТ СН'!$I$12+СВЦЭМ!$D$10+'СЕТ СН'!$I$6-'СЕТ СН'!$I$22</f>
        <v>1782.9630677099999</v>
      </c>
      <c r="Q137" s="36">
        <f>SUMIFS(СВЦЭМ!$C$39:$C$782,СВЦЭМ!$A$39:$A$782,$A137,СВЦЭМ!$B$39:$B$782,Q$119)+'СЕТ СН'!$I$12+СВЦЭМ!$D$10+'СЕТ СН'!$I$6-'СЕТ СН'!$I$22</f>
        <v>1798.32065597</v>
      </c>
      <c r="R137" s="36">
        <f>SUMIFS(СВЦЭМ!$C$39:$C$782,СВЦЭМ!$A$39:$A$782,$A137,СВЦЭМ!$B$39:$B$782,R$119)+'СЕТ СН'!$I$12+СВЦЭМ!$D$10+'СЕТ СН'!$I$6-'СЕТ СН'!$I$22</f>
        <v>1789.6029505199999</v>
      </c>
      <c r="S137" s="36">
        <f>SUMIFS(СВЦЭМ!$C$39:$C$782,СВЦЭМ!$A$39:$A$782,$A137,СВЦЭМ!$B$39:$B$782,S$119)+'СЕТ СН'!$I$12+СВЦЭМ!$D$10+'СЕТ СН'!$I$6-'СЕТ СН'!$I$22</f>
        <v>1777.8415597599999</v>
      </c>
      <c r="T137" s="36">
        <f>SUMIFS(СВЦЭМ!$C$39:$C$782,СВЦЭМ!$A$39:$A$782,$A137,СВЦЭМ!$B$39:$B$782,T$119)+'СЕТ СН'!$I$12+СВЦЭМ!$D$10+'СЕТ СН'!$I$6-'СЕТ СН'!$I$22</f>
        <v>1724.9367482599998</v>
      </c>
      <c r="U137" s="36">
        <f>SUMIFS(СВЦЭМ!$C$39:$C$782,СВЦЭМ!$A$39:$A$782,$A137,СВЦЭМ!$B$39:$B$782,U$119)+'СЕТ СН'!$I$12+СВЦЭМ!$D$10+'СЕТ СН'!$I$6-'СЕТ СН'!$I$22</f>
        <v>1723.482393</v>
      </c>
      <c r="V137" s="36">
        <f>SUMIFS(СВЦЭМ!$C$39:$C$782,СВЦЭМ!$A$39:$A$782,$A137,СВЦЭМ!$B$39:$B$782,V$119)+'СЕТ СН'!$I$12+СВЦЭМ!$D$10+'СЕТ СН'!$I$6-'СЕТ СН'!$I$22</f>
        <v>1738.6438073499999</v>
      </c>
      <c r="W137" s="36">
        <f>SUMIFS(СВЦЭМ!$C$39:$C$782,СВЦЭМ!$A$39:$A$782,$A137,СВЦЭМ!$B$39:$B$782,W$119)+'СЕТ СН'!$I$12+СВЦЭМ!$D$10+'СЕТ СН'!$I$6-'СЕТ СН'!$I$22</f>
        <v>1756.4063898099998</v>
      </c>
      <c r="X137" s="36">
        <f>SUMIFS(СВЦЭМ!$C$39:$C$782,СВЦЭМ!$A$39:$A$782,$A137,СВЦЭМ!$B$39:$B$782,X$119)+'СЕТ СН'!$I$12+СВЦЭМ!$D$10+'СЕТ СН'!$I$6-'СЕТ СН'!$I$22</f>
        <v>1770.5725743399998</v>
      </c>
      <c r="Y137" s="36">
        <f>SUMIFS(СВЦЭМ!$C$39:$C$782,СВЦЭМ!$A$39:$A$782,$A137,СВЦЭМ!$B$39:$B$782,Y$119)+'СЕТ СН'!$I$12+СВЦЭМ!$D$10+'СЕТ СН'!$I$6-'СЕТ СН'!$I$22</f>
        <v>1782.9459675599999</v>
      </c>
    </row>
    <row r="138" spans="1:25" ht="15.75" x14ac:dyDescent="0.2">
      <c r="A138" s="35">
        <f t="shared" si="3"/>
        <v>44884</v>
      </c>
      <c r="B138" s="36">
        <f>SUMIFS(СВЦЭМ!$C$39:$C$782,СВЦЭМ!$A$39:$A$782,$A138,СВЦЭМ!$B$39:$B$782,B$119)+'СЕТ СН'!$I$12+СВЦЭМ!$D$10+'СЕТ СН'!$I$6-'СЕТ СН'!$I$22</f>
        <v>1832.0129957899999</v>
      </c>
      <c r="C138" s="36">
        <f>SUMIFS(СВЦЭМ!$C$39:$C$782,СВЦЭМ!$A$39:$A$782,$A138,СВЦЭМ!$B$39:$B$782,C$119)+'СЕТ СН'!$I$12+СВЦЭМ!$D$10+'СЕТ СН'!$I$6-'СЕТ СН'!$I$22</f>
        <v>1861.5242985899999</v>
      </c>
      <c r="D138" s="36">
        <f>SUMIFS(СВЦЭМ!$C$39:$C$782,СВЦЭМ!$A$39:$A$782,$A138,СВЦЭМ!$B$39:$B$782,D$119)+'СЕТ СН'!$I$12+СВЦЭМ!$D$10+'СЕТ СН'!$I$6-'СЕТ СН'!$I$22</f>
        <v>1883.9991470499999</v>
      </c>
      <c r="E138" s="36">
        <f>SUMIFS(СВЦЭМ!$C$39:$C$782,СВЦЭМ!$A$39:$A$782,$A138,СВЦЭМ!$B$39:$B$782,E$119)+'СЕТ СН'!$I$12+СВЦЭМ!$D$10+'СЕТ СН'!$I$6-'СЕТ СН'!$I$22</f>
        <v>1889.5782718299999</v>
      </c>
      <c r="F138" s="36">
        <f>SUMIFS(СВЦЭМ!$C$39:$C$782,СВЦЭМ!$A$39:$A$782,$A138,СВЦЭМ!$B$39:$B$782,F$119)+'СЕТ СН'!$I$12+СВЦЭМ!$D$10+'СЕТ СН'!$I$6-'СЕТ СН'!$I$22</f>
        <v>1913.8546957199999</v>
      </c>
      <c r="G138" s="36">
        <f>SUMIFS(СВЦЭМ!$C$39:$C$782,СВЦЭМ!$A$39:$A$782,$A138,СВЦЭМ!$B$39:$B$782,G$119)+'СЕТ СН'!$I$12+СВЦЭМ!$D$10+'СЕТ СН'!$I$6-'СЕТ СН'!$I$22</f>
        <v>1805.8084946399999</v>
      </c>
      <c r="H138" s="36">
        <f>SUMIFS(СВЦЭМ!$C$39:$C$782,СВЦЭМ!$A$39:$A$782,$A138,СВЦЭМ!$B$39:$B$782,H$119)+'СЕТ СН'!$I$12+СВЦЭМ!$D$10+'СЕТ СН'!$I$6-'СЕТ СН'!$I$22</f>
        <v>1756.24539379</v>
      </c>
      <c r="I138" s="36">
        <f>SUMIFS(СВЦЭМ!$C$39:$C$782,СВЦЭМ!$A$39:$A$782,$A138,СВЦЭМ!$B$39:$B$782,I$119)+'СЕТ СН'!$I$12+СВЦЭМ!$D$10+'СЕТ СН'!$I$6-'СЕТ СН'!$I$22</f>
        <v>1759.1239901899999</v>
      </c>
      <c r="J138" s="36">
        <f>SUMIFS(СВЦЭМ!$C$39:$C$782,СВЦЭМ!$A$39:$A$782,$A138,СВЦЭМ!$B$39:$B$782,J$119)+'СЕТ СН'!$I$12+СВЦЭМ!$D$10+'СЕТ СН'!$I$6-'СЕТ СН'!$I$22</f>
        <v>1632.4486200399999</v>
      </c>
      <c r="K138" s="36">
        <f>SUMIFS(СВЦЭМ!$C$39:$C$782,СВЦЭМ!$A$39:$A$782,$A138,СВЦЭМ!$B$39:$B$782,K$119)+'СЕТ СН'!$I$12+СВЦЭМ!$D$10+'СЕТ СН'!$I$6-'СЕТ СН'!$I$22</f>
        <v>1599.00305862</v>
      </c>
      <c r="L138" s="36">
        <f>SUMIFS(СВЦЭМ!$C$39:$C$782,СВЦЭМ!$A$39:$A$782,$A138,СВЦЭМ!$B$39:$B$782,L$119)+'СЕТ СН'!$I$12+СВЦЭМ!$D$10+'СЕТ СН'!$I$6-'СЕТ СН'!$I$22</f>
        <v>1591.51628809</v>
      </c>
      <c r="M138" s="36">
        <f>SUMIFS(СВЦЭМ!$C$39:$C$782,СВЦЭМ!$A$39:$A$782,$A138,СВЦЭМ!$B$39:$B$782,M$119)+'СЕТ СН'!$I$12+СВЦЭМ!$D$10+'СЕТ СН'!$I$6-'СЕТ СН'!$I$22</f>
        <v>1667.0561669399999</v>
      </c>
      <c r="N138" s="36">
        <f>SUMIFS(СВЦЭМ!$C$39:$C$782,СВЦЭМ!$A$39:$A$782,$A138,СВЦЭМ!$B$39:$B$782,N$119)+'СЕТ СН'!$I$12+СВЦЭМ!$D$10+'СЕТ СН'!$I$6-'СЕТ СН'!$I$22</f>
        <v>1755.2005125799999</v>
      </c>
      <c r="O138" s="36">
        <f>SUMIFS(СВЦЭМ!$C$39:$C$782,СВЦЭМ!$A$39:$A$782,$A138,СВЦЭМ!$B$39:$B$782,O$119)+'СЕТ СН'!$I$12+СВЦЭМ!$D$10+'СЕТ СН'!$I$6-'СЕТ СН'!$I$22</f>
        <v>1745.50188482</v>
      </c>
      <c r="P138" s="36">
        <f>SUMIFS(СВЦЭМ!$C$39:$C$782,СВЦЭМ!$A$39:$A$782,$A138,СВЦЭМ!$B$39:$B$782,P$119)+'СЕТ СН'!$I$12+СВЦЭМ!$D$10+'СЕТ СН'!$I$6-'СЕТ СН'!$I$22</f>
        <v>1754.11960219</v>
      </c>
      <c r="Q138" s="36">
        <f>SUMIFS(СВЦЭМ!$C$39:$C$782,СВЦЭМ!$A$39:$A$782,$A138,СВЦЭМ!$B$39:$B$782,Q$119)+'СЕТ СН'!$I$12+СВЦЭМ!$D$10+'СЕТ СН'!$I$6-'СЕТ СН'!$I$22</f>
        <v>1759.0737586799999</v>
      </c>
      <c r="R138" s="36">
        <f>SUMIFS(СВЦЭМ!$C$39:$C$782,СВЦЭМ!$A$39:$A$782,$A138,СВЦЭМ!$B$39:$B$782,R$119)+'СЕТ СН'!$I$12+СВЦЭМ!$D$10+'СЕТ СН'!$I$6-'СЕТ СН'!$I$22</f>
        <v>1685.7478311099999</v>
      </c>
      <c r="S138" s="36">
        <f>SUMIFS(СВЦЭМ!$C$39:$C$782,СВЦЭМ!$A$39:$A$782,$A138,СВЦЭМ!$B$39:$B$782,S$119)+'СЕТ СН'!$I$12+СВЦЭМ!$D$10+'СЕТ СН'!$I$6-'СЕТ СН'!$I$22</f>
        <v>1624.8338554500001</v>
      </c>
      <c r="T138" s="36">
        <f>SUMIFS(СВЦЭМ!$C$39:$C$782,СВЦЭМ!$A$39:$A$782,$A138,СВЦЭМ!$B$39:$B$782,T$119)+'СЕТ СН'!$I$12+СВЦЭМ!$D$10+'СЕТ СН'!$I$6-'СЕТ СН'!$I$22</f>
        <v>1529.9671992799999</v>
      </c>
      <c r="U138" s="36">
        <f>SUMIFS(СВЦЭМ!$C$39:$C$782,СВЦЭМ!$A$39:$A$782,$A138,СВЦЭМ!$B$39:$B$782,U$119)+'СЕТ СН'!$I$12+СВЦЭМ!$D$10+'СЕТ СН'!$I$6-'СЕТ СН'!$I$22</f>
        <v>1529.6658082200001</v>
      </c>
      <c r="V138" s="36">
        <f>SUMIFS(СВЦЭМ!$C$39:$C$782,СВЦЭМ!$A$39:$A$782,$A138,СВЦЭМ!$B$39:$B$782,V$119)+'СЕТ СН'!$I$12+СВЦЭМ!$D$10+'СЕТ СН'!$I$6-'СЕТ СН'!$I$22</f>
        <v>1546.2708423900001</v>
      </c>
      <c r="W138" s="36">
        <f>SUMIFS(СВЦЭМ!$C$39:$C$782,СВЦЭМ!$A$39:$A$782,$A138,СВЦЭМ!$B$39:$B$782,W$119)+'СЕТ СН'!$I$12+СВЦЭМ!$D$10+'СЕТ СН'!$I$6-'СЕТ СН'!$I$22</f>
        <v>1559.5836212500001</v>
      </c>
      <c r="X138" s="36">
        <f>SUMIFS(СВЦЭМ!$C$39:$C$782,СВЦЭМ!$A$39:$A$782,$A138,СВЦЭМ!$B$39:$B$782,X$119)+'СЕТ СН'!$I$12+СВЦЭМ!$D$10+'СЕТ СН'!$I$6-'СЕТ СН'!$I$22</f>
        <v>1562.4615282300001</v>
      </c>
      <c r="Y138" s="36">
        <f>SUMIFS(СВЦЭМ!$C$39:$C$782,СВЦЭМ!$A$39:$A$782,$A138,СВЦЭМ!$B$39:$B$782,Y$119)+'СЕТ СН'!$I$12+СВЦЭМ!$D$10+'СЕТ СН'!$I$6-'СЕТ СН'!$I$22</f>
        <v>1566.5561994300001</v>
      </c>
    </row>
    <row r="139" spans="1:25" ht="15.75" x14ac:dyDescent="0.2">
      <c r="A139" s="35">
        <f t="shared" si="3"/>
        <v>44885</v>
      </c>
      <c r="B139" s="36">
        <f>SUMIFS(СВЦЭМ!$C$39:$C$782,СВЦЭМ!$A$39:$A$782,$A139,СВЦЭМ!$B$39:$B$782,B$119)+'СЕТ СН'!$I$12+СВЦЭМ!$D$10+'СЕТ СН'!$I$6-'СЕТ СН'!$I$22</f>
        <v>1836.0073660599999</v>
      </c>
      <c r="C139" s="36">
        <f>SUMIFS(СВЦЭМ!$C$39:$C$782,СВЦЭМ!$A$39:$A$782,$A139,СВЦЭМ!$B$39:$B$782,C$119)+'СЕТ СН'!$I$12+СВЦЭМ!$D$10+'СЕТ СН'!$I$6-'СЕТ СН'!$I$22</f>
        <v>1877.9001797399999</v>
      </c>
      <c r="D139" s="36">
        <f>SUMIFS(СВЦЭМ!$C$39:$C$782,СВЦЭМ!$A$39:$A$782,$A139,СВЦЭМ!$B$39:$B$782,D$119)+'СЕТ СН'!$I$12+СВЦЭМ!$D$10+'СЕТ СН'!$I$6-'СЕТ СН'!$I$22</f>
        <v>1877.7503404899999</v>
      </c>
      <c r="E139" s="36">
        <f>SUMIFS(СВЦЭМ!$C$39:$C$782,СВЦЭМ!$A$39:$A$782,$A139,СВЦЭМ!$B$39:$B$782,E$119)+'СЕТ СН'!$I$12+СВЦЭМ!$D$10+'СЕТ СН'!$I$6-'СЕТ СН'!$I$22</f>
        <v>1869.3752049899999</v>
      </c>
      <c r="F139" s="36">
        <f>SUMIFS(СВЦЭМ!$C$39:$C$782,СВЦЭМ!$A$39:$A$782,$A139,СВЦЭМ!$B$39:$B$782,F$119)+'СЕТ СН'!$I$12+СВЦЭМ!$D$10+'СЕТ СН'!$I$6-'СЕТ СН'!$I$22</f>
        <v>1888.0505512299999</v>
      </c>
      <c r="G139" s="36">
        <f>SUMIFS(СВЦЭМ!$C$39:$C$782,СВЦЭМ!$A$39:$A$782,$A139,СВЦЭМ!$B$39:$B$782,G$119)+'СЕТ СН'!$I$12+СВЦЭМ!$D$10+'СЕТ СН'!$I$6-'СЕТ СН'!$I$22</f>
        <v>1884.9091194799998</v>
      </c>
      <c r="H139" s="36">
        <f>SUMIFS(СВЦЭМ!$C$39:$C$782,СВЦЭМ!$A$39:$A$782,$A139,СВЦЭМ!$B$39:$B$782,H$119)+'СЕТ СН'!$I$12+СВЦЭМ!$D$10+'СЕТ СН'!$I$6-'СЕТ СН'!$I$22</f>
        <v>1872.5923506499998</v>
      </c>
      <c r="I139" s="36">
        <f>SUMIFS(СВЦЭМ!$C$39:$C$782,СВЦЭМ!$A$39:$A$782,$A139,СВЦЭМ!$B$39:$B$782,I$119)+'СЕТ СН'!$I$12+СВЦЭМ!$D$10+'СЕТ СН'!$I$6-'СЕТ СН'!$I$22</f>
        <v>1892.6748283099998</v>
      </c>
      <c r="J139" s="36">
        <f>SUMIFS(СВЦЭМ!$C$39:$C$782,СВЦЭМ!$A$39:$A$782,$A139,СВЦЭМ!$B$39:$B$782,J$119)+'СЕТ СН'!$I$12+СВЦЭМ!$D$10+'СЕТ СН'!$I$6-'СЕТ СН'!$I$22</f>
        <v>1836.0179146099999</v>
      </c>
      <c r="K139" s="36">
        <f>SUMIFS(СВЦЭМ!$C$39:$C$782,СВЦЭМ!$A$39:$A$782,$A139,СВЦЭМ!$B$39:$B$782,K$119)+'СЕТ СН'!$I$12+СВЦЭМ!$D$10+'СЕТ СН'!$I$6-'СЕТ СН'!$I$22</f>
        <v>1787.03344928</v>
      </c>
      <c r="L139" s="36">
        <f>SUMIFS(СВЦЭМ!$C$39:$C$782,СВЦЭМ!$A$39:$A$782,$A139,СВЦЭМ!$B$39:$B$782,L$119)+'СЕТ СН'!$I$12+СВЦЭМ!$D$10+'СЕТ СН'!$I$6-'СЕТ СН'!$I$22</f>
        <v>1768.1151476499999</v>
      </c>
      <c r="M139" s="36">
        <f>SUMIFS(СВЦЭМ!$C$39:$C$782,СВЦЭМ!$A$39:$A$782,$A139,СВЦЭМ!$B$39:$B$782,M$119)+'СЕТ СН'!$I$12+СВЦЭМ!$D$10+'СЕТ СН'!$I$6-'СЕТ СН'!$I$22</f>
        <v>1791.3082976399999</v>
      </c>
      <c r="N139" s="36">
        <f>SUMIFS(СВЦЭМ!$C$39:$C$782,СВЦЭМ!$A$39:$A$782,$A139,СВЦЭМ!$B$39:$B$782,N$119)+'СЕТ СН'!$I$12+СВЦЭМ!$D$10+'СЕТ СН'!$I$6-'СЕТ СН'!$I$22</f>
        <v>1810.07199827</v>
      </c>
      <c r="O139" s="36">
        <f>SUMIFS(СВЦЭМ!$C$39:$C$782,СВЦЭМ!$A$39:$A$782,$A139,СВЦЭМ!$B$39:$B$782,O$119)+'СЕТ СН'!$I$12+СВЦЭМ!$D$10+'СЕТ СН'!$I$6-'СЕТ СН'!$I$22</f>
        <v>1799.03008933</v>
      </c>
      <c r="P139" s="36">
        <f>SUMIFS(СВЦЭМ!$C$39:$C$782,СВЦЭМ!$A$39:$A$782,$A139,СВЦЭМ!$B$39:$B$782,P$119)+'СЕТ СН'!$I$12+СВЦЭМ!$D$10+'СЕТ СН'!$I$6-'СЕТ СН'!$I$22</f>
        <v>1808.71409131</v>
      </c>
      <c r="Q139" s="36">
        <f>SUMIFS(СВЦЭМ!$C$39:$C$782,СВЦЭМ!$A$39:$A$782,$A139,СВЦЭМ!$B$39:$B$782,Q$119)+'СЕТ СН'!$I$12+СВЦЭМ!$D$10+'СЕТ СН'!$I$6-'СЕТ СН'!$I$22</f>
        <v>1817.22945798</v>
      </c>
      <c r="R139" s="36">
        <f>SUMIFS(СВЦЭМ!$C$39:$C$782,СВЦЭМ!$A$39:$A$782,$A139,СВЦЭМ!$B$39:$B$782,R$119)+'СЕТ СН'!$I$12+СВЦЭМ!$D$10+'СЕТ СН'!$I$6-'СЕТ СН'!$I$22</f>
        <v>1798.7825356199999</v>
      </c>
      <c r="S139" s="36">
        <f>SUMIFS(СВЦЭМ!$C$39:$C$782,СВЦЭМ!$A$39:$A$782,$A139,СВЦЭМ!$B$39:$B$782,S$119)+'СЕТ СН'!$I$12+СВЦЭМ!$D$10+'СЕТ СН'!$I$6-'СЕТ СН'!$I$22</f>
        <v>1795.2719219399999</v>
      </c>
      <c r="T139" s="36">
        <f>SUMIFS(СВЦЭМ!$C$39:$C$782,СВЦЭМ!$A$39:$A$782,$A139,СВЦЭМ!$B$39:$B$782,T$119)+'СЕТ СН'!$I$12+СВЦЭМ!$D$10+'СЕТ СН'!$I$6-'СЕТ СН'!$I$22</f>
        <v>1731.6815795799998</v>
      </c>
      <c r="U139" s="36">
        <f>SUMIFS(СВЦЭМ!$C$39:$C$782,СВЦЭМ!$A$39:$A$782,$A139,СВЦЭМ!$B$39:$B$782,U$119)+'СЕТ СН'!$I$12+СВЦЭМ!$D$10+'СЕТ СН'!$I$6-'СЕТ СН'!$I$22</f>
        <v>1735.3217120499999</v>
      </c>
      <c r="V139" s="36">
        <f>SUMIFS(СВЦЭМ!$C$39:$C$782,СВЦЭМ!$A$39:$A$782,$A139,СВЦЭМ!$B$39:$B$782,V$119)+'СЕТ СН'!$I$12+СВЦЭМ!$D$10+'СЕТ СН'!$I$6-'СЕТ СН'!$I$22</f>
        <v>1755.43998384</v>
      </c>
      <c r="W139" s="36">
        <f>SUMIFS(СВЦЭМ!$C$39:$C$782,СВЦЭМ!$A$39:$A$782,$A139,СВЦЭМ!$B$39:$B$782,W$119)+'СЕТ СН'!$I$12+СВЦЭМ!$D$10+'СЕТ СН'!$I$6-'СЕТ СН'!$I$22</f>
        <v>1769.5513703399999</v>
      </c>
      <c r="X139" s="36">
        <f>SUMIFS(СВЦЭМ!$C$39:$C$782,СВЦЭМ!$A$39:$A$782,$A139,СВЦЭМ!$B$39:$B$782,X$119)+'СЕТ СН'!$I$12+СВЦЭМ!$D$10+'СЕТ СН'!$I$6-'СЕТ СН'!$I$22</f>
        <v>1788.8428362499999</v>
      </c>
      <c r="Y139" s="36">
        <f>SUMIFS(СВЦЭМ!$C$39:$C$782,СВЦЭМ!$A$39:$A$782,$A139,СВЦЭМ!$B$39:$B$782,Y$119)+'СЕТ СН'!$I$12+СВЦЭМ!$D$10+'СЕТ СН'!$I$6-'СЕТ СН'!$I$22</f>
        <v>1815.27543838</v>
      </c>
    </row>
    <row r="140" spans="1:25" ht="15.75" x14ac:dyDescent="0.2">
      <c r="A140" s="35">
        <f t="shared" si="3"/>
        <v>44886</v>
      </c>
      <c r="B140" s="36">
        <f>SUMIFS(СВЦЭМ!$C$39:$C$782,СВЦЭМ!$A$39:$A$782,$A140,СВЦЭМ!$B$39:$B$782,B$119)+'СЕТ СН'!$I$12+СВЦЭМ!$D$10+'СЕТ СН'!$I$6-'СЕТ СН'!$I$22</f>
        <v>1872.1965605</v>
      </c>
      <c r="C140" s="36">
        <f>SUMIFS(СВЦЭМ!$C$39:$C$782,СВЦЭМ!$A$39:$A$782,$A140,СВЦЭМ!$B$39:$B$782,C$119)+'СЕТ СН'!$I$12+СВЦЭМ!$D$10+'СЕТ СН'!$I$6-'СЕТ СН'!$I$22</f>
        <v>1894.9060021399998</v>
      </c>
      <c r="D140" s="36">
        <f>SUMIFS(СВЦЭМ!$C$39:$C$782,СВЦЭМ!$A$39:$A$782,$A140,СВЦЭМ!$B$39:$B$782,D$119)+'СЕТ СН'!$I$12+СВЦЭМ!$D$10+'СЕТ СН'!$I$6-'СЕТ СН'!$I$22</f>
        <v>1919.5136036899999</v>
      </c>
      <c r="E140" s="36">
        <f>SUMIFS(СВЦЭМ!$C$39:$C$782,СВЦЭМ!$A$39:$A$782,$A140,СВЦЭМ!$B$39:$B$782,E$119)+'СЕТ СН'!$I$12+СВЦЭМ!$D$10+'СЕТ СН'!$I$6-'СЕТ СН'!$I$22</f>
        <v>1922.66087096</v>
      </c>
      <c r="F140" s="36">
        <f>SUMIFS(СВЦЭМ!$C$39:$C$782,СВЦЭМ!$A$39:$A$782,$A140,СВЦЭМ!$B$39:$B$782,F$119)+'СЕТ СН'!$I$12+СВЦЭМ!$D$10+'СЕТ СН'!$I$6-'СЕТ СН'!$I$22</f>
        <v>1941.5952690300001</v>
      </c>
      <c r="G140" s="36">
        <f>SUMIFS(СВЦЭМ!$C$39:$C$782,СВЦЭМ!$A$39:$A$782,$A140,СВЦЭМ!$B$39:$B$782,G$119)+'СЕТ СН'!$I$12+СВЦЭМ!$D$10+'СЕТ СН'!$I$6-'СЕТ СН'!$I$22</f>
        <v>1929.05519837</v>
      </c>
      <c r="H140" s="36">
        <f>SUMIFS(СВЦЭМ!$C$39:$C$782,СВЦЭМ!$A$39:$A$782,$A140,СВЦЭМ!$B$39:$B$782,H$119)+'СЕТ СН'!$I$12+СВЦЭМ!$D$10+'СЕТ СН'!$I$6-'СЕТ СН'!$I$22</f>
        <v>1868.4000762399999</v>
      </c>
      <c r="I140" s="36">
        <f>SUMIFS(СВЦЭМ!$C$39:$C$782,СВЦЭМ!$A$39:$A$782,$A140,СВЦЭМ!$B$39:$B$782,I$119)+'СЕТ СН'!$I$12+СВЦЭМ!$D$10+'СЕТ СН'!$I$6-'СЕТ СН'!$I$22</f>
        <v>1829.25088936</v>
      </c>
      <c r="J140" s="36">
        <f>SUMIFS(СВЦЭМ!$C$39:$C$782,СВЦЭМ!$A$39:$A$782,$A140,СВЦЭМ!$B$39:$B$782,J$119)+'СЕТ СН'!$I$12+СВЦЭМ!$D$10+'СЕТ СН'!$I$6-'СЕТ СН'!$I$22</f>
        <v>1793.9959859799999</v>
      </c>
      <c r="K140" s="36">
        <f>SUMIFS(СВЦЭМ!$C$39:$C$782,СВЦЭМ!$A$39:$A$782,$A140,СВЦЭМ!$B$39:$B$782,K$119)+'СЕТ СН'!$I$12+СВЦЭМ!$D$10+'СЕТ СН'!$I$6-'СЕТ СН'!$I$22</f>
        <v>1803.8340814399999</v>
      </c>
      <c r="L140" s="36">
        <f>SUMIFS(СВЦЭМ!$C$39:$C$782,СВЦЭМ!$A$39:$A$782,$A140,СВЦЭМ!$B$39:$B$782,L$119)+'СЕТ СН'!$I$12+СВЦЭМ!$D$10+'СЕТ СН'!$I$6-'СЕТ СН'!$I$22</f>
        <v>1800.20090714</v>
      </c>
      <c r="M140" s="36">
        <f>SUMIFS(СВЦЭМ!$C$39:$C$782,СВЦЭМ!$A$39:$A$782,$A140,СВЦЭМ!$B$39:$B$782,M$119)+'СЕТ СН'!$I$12+СВЦЭМ!$D$10+'СЕТ СН'!$I$6-'СЕТ СН'!$I$22</f>
        <v>1799.49114773</v>
      </c>
      <c r="N140" s="36">
        <f>SUMIFS(СВЦЭМ!$C$39:$C$782,СВЦЭМ!$A$39:$A$782,$A140,СВЦЭМ!$B$39:$B$782,N$119)+'СЕТ СН'!$I$12+СВЦЭМ!$D$10+'СЕТ СН'!$I$6-'СЕТ СН'!$I$22</f>
        <v>1817.7726034499999</v>
      </c>
      <c r="O140" s="36">
        <f>SUMIFS(СВЦЭМ!$C$39:$C$782,СВЦЭМ!$A$39:$A$782,$A140,СВЦЭМ!$B$39:$B$782,O$119)+'СЕТ СН'!$I$12+СВЦЭМ!$D$10+'СЕТ СН'!$I$6-'СЕТ СН'!$I$22</f>
        <v>1807.1942077899998</v>
      </c>
      <c r="P140" s="36">
        <f>SUMIFS(СВЦЭМ!$C$39:$C$782,СВЦЭМ!$A$39:$A$782,$A140,СВЦЭМ!$B$39:$B$782,P$119)+'СЕТ СН'!$I$12+СВЦЭМ!$D$10+'СЕТ СН'!$I$6-'СЕТ СН'!$I$22</f>
        <v>1817.57646692</v>
      </c>
      <c r="Q140" s="36">
        <f>SUMIFS(СВЦЭМ!$C$39:$C$782,СВЦЭМ!$A$39:$A$782,$A140,СВЦЭМ!$B$39:$B$782,Q$119)+'СЕТ СН'!$I$12+СВЦЭМ!$D$10+'СЕТ СН'!$I$6-'СЕТ СН'!$I$22</f>
        <v>1816.1411475800001</v>
      </c>
      <c r="R140" s="36">
        <f>SUMIFS(СВЦЭМ!$C$39:$C$782,СВЦЭМ!$A$39:$A$782,$A140,СВЦЭМ!$B$39:$B$782,R$119)+'СЕТ СН'!$I$12+СВЦЭМ!$D$10+'СЕТ СН'!$I$6-'СЕТ СН'!$I$22</f>
        <v>1800.81073573</v>
      </c>
      <c r="S140" s="36">
        <f>SUMIFS(СВЦЭМ!$C$39:$C$782,СВЦЭМ!$A$39:$A$782,$A140,СВЦЭМ!$B$39:$B$782,S$119)+'СЕТ СН'!$I$12+СВЦЭМ!$D$10+'СЕТ СН'!$I$6-'СЕТ СН'!$I$22</f>
        <v>1813.7902087</v>
      </c>
      <c r="T140" s="36">
        <f>SUMIFS(СВЦЭМ!$C$39:$C$782,СВЦЭМ!$A$39:$A$782,$A140,СВЦЭМ!$B$39:$B$782,T$119)+'СЕТ СН'!$I$12+СВЦЭМ!$D$10+'СЕТ СН'!$I$6-'СЕТ СН'!$I$22</f>
        <v>1796.1744791599999</v>
      </c>
      <c r="U140" s="36">
        <f>SUMIFS(СВЦЭМ!$C$39:$C$782,СВЦЭМ!$A$39:$A$782,$A140,СВЦЭМ!$B$39:$B$782,U$119)+'СЕТ СН'!$I$12+СВЦЭМ!$D$10+'СЕТ СН'!$I$6-'СЕТ СН'!$I$22</f>
        <v>1800.2947663499999</v>
      </c>
      <c r="V140" s="36">
        <f>SUMIFS(СВЦЭМ!$C$39:$C$782,СВЦЭМ!$A$39:$A$782,$A140,СВЦЭМ!$B$39:$B$782,V$119)+'СЕТ СН'!$I$12+СВЦЭМ!$D$10+'СЕТ СН'!$I$6-'СЕТ СН'!$I$22</f>
        <v>1803.4817739999999</v>
      </c>
      <c r="W140" s="36">
        <f>SUMIFS(СВЦЭМ!$C$39:$C$782,СВЦЭМ!$A$39:$A$782,$A140,СВЦЭМ!$B$39:$B$782,W$119)+'СЕТ СН'!$I$12+СВЦЭМ!$D$10+'СЕТ СН'!$I$6-'СЕТ СН'!$I$22</f>
        <v>1813.5067898999998</v>
      </c>
      <c r="X140" s="36">
        <f>SUMIFS(СВЦЭМ!$C$39:$C$782,СВЦЭМ!$A$39:$A$782,$A140,СВЦЭМ!$B$39:$B$782,X$119)+'СЕТ СН'!$I$12+СВЦЭМ!$D$10+'СЕТ СН'!$I$6-'СЕТ СН'!$I$22</f>
        <v>1836.7645344699999</v>
      </c>
      <c r="Y140" s="36">
        <f>SUMIFS(СВЦЭМ!$C$39:$C$782,СВЦЭМ!$A$39:$A$782,$A140,СВЦЭМ!$B$39:$B$782,Y$119)+'СЕТ СН'!$I$12+СВЦЭМ!$D$10+'СЕТ СН'!$I$6-'СЕТ СН'!$I$22</f>
        <v>1862.7255776699999</v>
      </c>
    </row>
    <row r="141" spans="1:25" ht="15.75" x14ac:dyDescent="0.2">
      <c r="A141" s="35">
        <f t="shared" si="3"/>
        <v>44887</v>
      </c>
      <c r="B141" s="36">
        <f>SUMIFS(СВЦЭМ!$C$39:$C$782,СВЦЭМ!$A$39:$A$782,$A141,СВЦЭМ!$B$39:$B$782,B$119)+'СЕТ СН'!$I$12+СВЦЭМ!$D$10+'СЕТ СН'!$I$6-'СЕТ СН'!$I$22</f>
        <v>1820.57862854</v>
      </c>
      <c r="C141" s="36">
        <f>SUMIFS(СВЦЭМ!$C$39:$C$782,СВЦЭМ!$A$39:$A$782,$A141,СВЦЭМ!$B$39:$B$782,C$119)+'СЕТ СН'!$I$12+СВЦЭМ!$D$10+'СЕТ СН'!$I$6-'СЕТ СН'!$I$22</f>
        <v>1838.49626485</v>
      </c>
      <c r="D141" s="36">
        <f>SUMIFS(СВЦЭМ!$C$39:$C$782,СВЦЭМ!$A$39:$A$782,$A141,СВЦЭМ!$B$39:$B$782,D$119)+'СЕТ СН'!$I$12+СВЦЭМ!$D$10+'СЕТ СН'!$I$6-'СЕТ СН'!$I$22</f>
        <v>1842.6144760699999</v>
      </c>
      <c r="E141" s="36">
        <f>SUMIFS(СВЦЭМ!$C$39:$C$782,СВЦЭМ!$A$39:$A$782,$A141,СВЦЭМ!$B$39:$B$782,E$119)+'СЕТ СН'!$I$12+СВЦЭМ!$D$10+'СЕТ СН'!$I$6-'СЕТ СН'!$I$22</f>
        <v>1836.6945725999999</v>
      </c>
      <c r="F141" s="36">
        <f>SUMIFS(СВЦЭМ!$C$39:$C$782,СВЦЭМ!$A$39:$A$782,$A141,СВЦЭМ!$B$39:$B$782,F$119)+'СЕТ СН'!$I$12+СВЦЭМ!$D$10+'СЕТ СН'!$I$6-'СЕТ СН'!$I$22</f>
        <v>1889.95223762</v>
      </c>
      <c r="G141" s="36">
        <f>SUMIFS(СВЦЭМ!$C$39:$C$782,СВЦЭМ!$A$39:$A$782,$A141,СВЦЭМ!$B$39:$B$782,G$119)+'СЕТ СН'!$I$12+СВЦЭМ!$D$10+'СЕТ СН'!$I$6-'СЕТ СН'!$I$22</f>
        <v>1845.3118038499999</v>
      </c>
      <c r="H141" s="36">
        <f>SUMIFS(СВЦЭМ!$C$39:$C$782,СВЦЭМ!$A$39:$A$782,$A141,СВЦЭМ!$B$39:$B$782,H$119)+'СЕТ СН'!$I$12+СВЦЭМ!$D$10+'СЕТ СН'!$I$6-'СЕТ СН'!$I$22</f>
        <v>1829.56160937</v>
      </c>
      <c r="I141" s="36">
        <f>SUMIFS(СВЦЭМ!$C$39:$C$782,СВЦЭМ!$A$39:$A$782,$A141,СВЦЭМ!$B$39:$B$782,I$119)+'СЕТ СН'!$I$12+СВЦЭМ!$D$10+'СЕТ СН'!$I$6-'СЕТ СН'!$I$22</f>
        <v>1834.7786636199999</v>
      </c>
      <c r="J141" s="36">
        <f>SUMIFS(СВЦЭМ!$C$39:$C$782,СВЦЭМ!$A$39:$A$782,$A141,СВЦЭМ!$B$39:$B$782,J$119)+'СЕТ СН'!$I$12+СВЦЭМ!$D$10+'СЕТ СН'!$I$6-'СЕТ СН'!$I$22</f>
        <v>1815.6670528</v>
      </c>
      <c r="K141" s="36">
        <f>SUMIFS(СВЦЭМ!$C$39:$C$782,СВЦЭМ!$A$39:$A$782,$A141,СВЦЭМ!$B$39:$B$782,K$119)+'СЕТ СН'!$I$12+СВЦЭМ!$D$10+'СЕТ СН'!$I$6-'СЕТ СН'!$I$22</f>
        <v>1787.0628190800001</v>
      </c>
      <c r="L141" s="36">
        <f>SUMIFS(СВЦЭМ!$C$39:$C$782,СВЦЭМ!$A$39:$A$782,$A141,СВЦЭМ!$B$39:$B$782,L$119)+'СЕТ СН'!$I$12+СВЦЭМ!$D$10+'СЕТ СН'!$I$6-'СЕТ СН'!$I$22</f>
        <v>1791.81985482</v>
      </c>
      <c r="M141" s="36">
        <f>SUMIFS(СВЦЭМ!$C$39:$C$782,СВЦЭМ!$A$39:$A$782,$A141,СВЦЭМ!$B$39:$B$782,M$119)+'СЕТ СН'!$I$12+СВЦЭМ!$D$10+'СЕТ СН'!$I$6-'СЕТ СН'!$I$22</f>
        <v>1797.29722988</v>
      </c>
      <c r="N141" s="36">
        <f>SUMIFS(СВЦЭМ!$C$39:$C$782,СВЦЭМ!$A$39:$A$782,$A141,СВЦЭМ!$B$39:$B$782,N$119)+'СЕТ СН'!$I$12+СВЦЭМ!$D$10+'СЕТ СН'!$I$6-'СЕТ СН'!$I$22</f>
        <v>1834.95458684</v>
      </c>
      <c r="O141" s="36">
        <f>SUMIFS(СВЦЭМ!$C$39:$C$782,СВЦЭМ!$A$39:$A$782,$A141,СВЦЭМ!$B$39:$B$782,O$119)+'СЕТ СН'!$I$12+СВЦЭМ!$D$10+'СЕТ СН'!$I$6-'СЕТ СН'!$I$22</f>
        <v>1792.3459821699998</v>
      </c>
      <c r="P141" s="36">
        <f>SUMIFS(СВЦЭМ!$C$39:$C$782,СВЦЭМ!$A$39:$A$782,$A141,СВЦЭМ!$B$39:$B$782,P$119)+'СЕТ СН'!$I$12+СВЦЭМ!$D$10+'СЕТ СН'!$I$6-'СЕТ СН'!$I$22</f>
        <v>1795.66847867</v>
      </c>
      <c r="Q141" s="36">
        <f>SUMIFS(СВЦЭМ!$C$39:$C$782,СВЦЭМ!$A$39:$A$782,$A141,СВЦЭМ!$B$39:$B$782,Q$119)+'СЕТ СН'!$I$12+СВЦЭМ!$D$10+'СЕТ СН'!$I$6-'СЕТ СН'!$I$22</f>
        <v>1819.0161794799999</v>
      </c>
      <c r="R141" s="36">
        <f>SUMIFS(СВЦЭМ!$C$39:$C$782,СВЦЭМ!$A$39:$A$782,$A141,СВЦЭМ!$B$39:$B$782,R$119)+'СЕТ СН'!$I$12+СВЦЭМ!$D$10+'СЕТ СН'!$I$6-'СЕТ СН'!$I$22</f>
        <v>1815.0874400499999</v>
      </c>
      <c r="S141" s="36">
        <f>SUMIFS(СВЦЭМ!$C$39:$C$782,СВЦЭМ!$A$39:$A$782,$A141,СВЦЭМ!$B$39:$B$782,S$119)+'СЕТ СН'!$I$12+СВЦЭМ!$D$10+'СЕТ СН'!$I$6-'СЕТ СН'!$I$22</f>
        <v>1815.1225504699999</v>
      </c>
      <c r="T141" s="36">
        <f>SUMIFS(СВЦЭМ!$C$39:$C$782,СВЦЭМ!$A$39:$A$782,$A141,СВЦЭМ!$B$39:$B$782,T$119)+'СЕТ СН'!$I$12+СВЦЭМ!$D$10+'СЕТ СН'!$I$6-'СЕТ СН'!$I$22</f>
        <v>1765.99105489</v>
      </c>
      <c r="U141" s="36">
        <f>SUMIFS(СВЦЭМ!$C$39:$C$782,СВЦЭМ!$A$39:$A$782,$A141,СВЦЭМ!$B$39:$B$782,U$119)+'СЕТ СН'!$I$12+СВЦЭМ!$D$10+'СЕТ СН'!$I$6-'СЕТ СН'!$I$22</f>
        <v>1758.23919282</v>
      </c>
      <c r="V141" s="36">
        <f>SUMIFS(СВЦЭМ!$C$39:$C$782,СВЦЭМ!$A$39:$A$782,$A141,СВЦЭМ!$B$39:$B$782,V$119)+'СЕТ СН'!$I$12+СВЦЭМ!$D$10+'СЕТ СН'!$I$6-'СЕТ СН'!$I$22</f>
        <v>1782.4868337599999</v>
      </c>
      <c r="W141" s="36">
        <f>SUMIFS(СВЦЭМ!$C$39:$C$782,СВЦЭМ!$A$39:$A$782,$A141,СВЦЭМ!$B$39:$B$782,W$119)+'СЕТ СН'!$I$12+СВЦЭМ!$D$10+'СЕТ СН'!$I$6-'СЕТ СН'!$I$22</f>
        <v>1768.2413970600001</v>
      </c>
      <c r="X141" s="36">
        <f>SUMIFS(СВЦЭМ!$C$39:$C$782,СВЦЭМ!$A$39:$A$782,$A141,СВЦЭМ!$B$39:$B$782,X$119)+'СЕТ СН'!$I$12+СВЦЭМ!$D$10+'СЕТ СН'!$I$6-'СЕТ СН'!$I$22</f>
        <v>1794.65817077</v>
      </c>
      <c r="Y141" s="36">
        <f>SUMIFS(СВЦЭМ!$C$39:$C$782,СВЦЭМ!$A$39:$A$782,$A141,СВЦЭМ!$B$39:$B$782,Y$119)+'СЕТ СН'!$I$12+СВЦЭМ!$D$10+'СЕТ СН'!$I$6-'СЕТ СН'!$I$22</f>
        <v>1807.8188133599999</v>
      </c>
    </row>
    <row r="142" spans="1:25" ht="15.75" x14ac:dyDescent="0.2">
      <c r="A142" s="35">
        <f t="shared" si="3"/>
        <v>44888</v>
      </c>
      <c r="B142" s="36">
        <f>SUMIFS(СВЦЭМ!$C$39:$C$782,СВЦЭМ!$A$39:$A$782,$A142,СВЦЭМ!$B$39:$B$782,B$119)+'СЕТ СН'!$I$12+СВЦЭМ!$D$10+'СЕТ СН'!$I$6-'СЕТ СН'!$I$22</f>
        <v>1801.6128497499999</v>
      </c>
      <c r="C142" s="36">
        <f>SUMIFS(СВЦЭМ!$C$39:$C$782,СВЦЭМ!$A$39:$A$782,$A142,СВЦЭМ!$B$39:$B$782,C$119)+'СЕТ СН'!$I$12+СВЦЭМ!$D$10+'СЕТ СН'!$I$6-'СЕТ СН'!$I$22</f>
        <v>1831.68560052</v>
      </c>
      <c r="D142" s="36">
        <f>SUMIFS(СВЦЭМ!$C$39:$C$782,СВЦЭМ!$A$39:$A$782,$A142,СВЦЭМ!$B$39:$B$782,D$119)+'СЕТ СН'!$I$12+СВЦЭМ!$D$10+'СЕТ СН'!$I$6-'СЕТ СН'!$I$22</f>
        <v>1867.2327682599998</v>
      </c>
      <c r="E142" s="36">
        <f>SUMIFS(СВЦЭМ!$C$39:$C$782,СВЦЭМ!$A$39:$A$782,$A142,СВЦЭМ!$B$39:$B$782,E$119)+'СЕТ СН'!$I$12+СВЦЭМ!$D$10+'СЕТ СН'!$I$6-'СЕТ СН'!$I$22</f>
        <v>1872.5239476699999</v>
      </c>
      <c r="F142" s="36">
        <f>SUMIFS(СВЦЭМ!$C$39:$C$782,СВЦЭМ!$A$39:$A$782,$A142,СВЦЭМ!$B$39:$B$782,F$119)+'СЕТ СН'!$I$12+СВЦЭМ!$D$10+'СЕТ СН'!$I$6-'СЕТ СН'!$I$22</f>
        <v>1903.3684662399999</v>
      </c>
      <c r="G142" s="36">
        <f>SUMIFS(СВЦЭМ!$C$39:$C$782,СВЦЭМ!$A$39:$A$782,$A142,СВЦЭМ!$B$39:$B$782,G$119)+'СЕТ СН'!$I$12+СВЦЭМ!$D$10+'СЕТ СН'!$I$6-'СЕТ СН'!$I$22</f>
        <v>1879.69555025</v>
      </c>
      <c r="H142" s="36">
        <f>SUMIFS(СВЦЭМ!$C$39:$C$782,СВЦЭМ!$A$39:$A$782,$A142,СВЦЭМ!$B$39:$B$782,H$119)+'СЕТ СН'!$I$12+СВЦЭМ!$D$10+'СЕТ СН'!$I$6-'СЕТ СН'!$I$22</f>
        <v>1831.7751447399999</v>
      </c>
      <c r="I142" s="36">
        <f>SUMIFS(СВЦЭМ!$C$39:$C$782,СВЦЭМ!$A$39:$A$782,$A142,СВЦЭМ!$B$39:$B$782,I$119)+'СЕТ СН'!$I$12+СВЦЭМ!$D$10+'СЕТ СН'!$I$6-'СЕТ СН'!$I$22</f>
        <v>1807.2133670999999</v>
      </c>
      <c r="J142" s="36">
        <f>SUMIFS(СВЦЭМ!$C$39:$C$782,СВЦЭМ!$A$39:$A$782,$A142,СВЦЭМ!$B$39:$B$782,J$119)+'СЕТ СН'!$I$12+СВЦЭМ!$D$10+'СЕТ СН'!$I$6-'СЕТ СН'!$I$22</f>
        <v>1774.8401328799998</v>
      </c>
      <c r="K142" s="36">
        <f>SUMIFS(СВЦЭМ!$C$39:$C$782,СВЦЭМ!$A$39:$A$782,$A142,СВЦЭМ!$B$39:$B$782,K$119)+'СЕТ СН'!$I$12+СВЦЭМ!$D$10+'СЕТ СН'!$I$6-'СЕТ СН'!$I$22</f>
        <v>1813.3561003899999</v>
      </c>
      <c r="L142" s="36">
        <f>SUMIFS(СВЦЭМ!$C$39:$C$782,СВЦЭМ!$A$39:$A$782,$A142,СВЦЭМ!$B$39:$B$782,L$119)+'СЕТ СН'!$I$12+СВЦЭМ!$D$10+'СЕТ СН'!$I$6-'СЕТ СН'!$I$22</f>
        <v>1838.5810949899999</v>
      </c>
      <c r="M142" s="36">
        <f>SUMIFS(СВЦЭМ!$C$39:$C$782,СВЦЭМ!$A$39:$A$782,$A142,СВЦЭМ!$B$39:$B$782,M$119)+'СЕТ СН'!$I$12+СВЦЭМ!$D$10+'СЕТ СН'!$I$6-'СЕТ СН'!$I$22</f>
        <v>1839.4580013299999</v>
      </c>
      <c r="N142" s="36">
        <f>SUMIFS(СВЦЭМ!$C$39:$C$782,СВЦЭМ!$A$39:$A$782,$A142,СВЦЭМ!$B$39:$B$782,N$119)+'СЕТ СН'!$I$12+СВЦЭМ!$D$10+'СЕТ СН'!$I$6-'СЕТ СН'!$I$22</f>
        <v>1864.39111123</v>
      </c>
      <c r="O142" s="36">
        <f>SUMIFS(СВЦЭМ!$C$39:$C$782,СВЦЭМ!$A$39:$A$782,$A142,СВЦЭМ!$B$39:$B$782,O$119)+'СЕТ СН'!$I$12+СВЦЭМ!$D$10+'СЕТ СН'!$I$6-'СЕТ СН'!$I$22</f>
        <v>1873.0020751099999</v>
      </c>
      <c r="P142" s="36">
        <f>SUMIFS(СВЦЭМ!$C$39:$C$782,СВЦЭМ!$A$39:$A$782,$A142,СВЦЭМ!$B$39:$B$782,P$119)+'СЕТ СН'!$I$12+СВЦЭМ!$D$10+'СЕТ СН'!$I$6-'СЕТ СН'!$I$22</f>
        <v>1882.9706353199999</v>
      </c>
      <c r="Q142" s="36">
        <f>SUMIFS(СВЦЭМ!$C$39:$C$782,СВЦЭМ!$A$39:$A$782,$A142,СВЦЭМ!$B$39:$B$782,Q$119)+'СЕТ СН'!$I$12+СВЦЭМ!$D$10+'СЕТ СН'!$I$6-'СЕТ СН'!$I$22</f>
        <v>1873.8732915399999</v>
      </c>
      <c r="R142" s="36">
        <f>SUMIFS(СВЦЭМ!$C$39:$C$782,СВЦЭМ!$A$39:$A$782,$A142,СВЦЭМ!$B$39:$B$782,R$119)+'СЕТ СН'!$I$12+СВЦЭМ!$D$10+'СЕТ СН'!$I$6-'СЕТ СН'!$I$22</f>
        <v>1877.1156197099999</v>
      </c>
      <c r="S142" s="36">
        <f>SUMIFS(СВЦЭМ!$C$39:$C$782,СВЦЭМ!$A$39:$A$782,$A142,СВЦЭМ!$B$39:$B$782,S$119)+'СЕТ СН'!$I$12+СВЦЭМ!$D$10+'СЕТ СН'!$I$6-'СЕТ СН'!$I$22</f>
        <v>1856.4809853699999</v>
      </c>
      <c r="T142" s="36">
        <f>SUMIFS(СВЦЭМ!$C$39:$C$782,СВЦЭМ!$A$39:$A$782,$A142,СВЦЭМ!$B$39:$B$782,T$119)+'СЕТ СН'!$I$12+СВЦЭМ!$D$10+'СЕТ СН'!$I$6-'СЕТ СН'!$I$22</f>
        <v>1807.32853443</v>
      </c>
      <c r="U142" s="36">
        <f>SUMIFS(СВЦЭМ!$C$39:$C$782,СВЦЭМ!$A$39:$A$782,$A142,СВЦЭМ!$B$39:$B$782,U$119)+'СЕТ СН'!$I$12+СВЦЭМ!$D$10+'СЕТ СН'!$I$6-'СЕТ СН'!$I$22</f>
        <v>1786.63499308</v>
      </c>
      <c r="V142" s="36">
        <f>SUMIFS(СВЦЭМ!$C$39:$C$782,СВЦЭМ!$A$39:$A$782,$A142,СВЦЭМ!$B$39:$B$782,V$119)+'СЕТ СН'!$I$12+СВЦЭМ!$D$10+'СЕТ СН'!$I$6-'СЕТ СН'!$I$22</f>
        <v>1778.56297389</v>
      </c>
      <c r="W142" s="36">
        <f>SUMIFS(СВЦЭМ!$C$39:$C$782,СВЦЭМ!$A$39:$A$782,$A142,СВЦЭМ!$B$39:$B$782,W$119)+'СЕТ СН'!$I$12+СВЦЭМ!$D$10+'СЕТ СН'!$I$6-'СЕТ СН'!$I$22</f>
        <v>1787.2758231599998</v>
      </c>
      <c r="X142" s="36">
        <f>SUMIFS(СВЦЭМ!$C$39:$C$782,СВЦЭМ!$A$39:$A$782,$A142,СВЦЭМ!$B$39:$B$782,X$119)+'СЕТ СН'!$I$12+СВЦЭМ!$D$10+'СЕТ СН'!$I$6-'СЕТ СН'!$I$22</f>
        <v>1788.40311258</v>
      </c>
      <c r="Y142" s="36">
        <f>SUMIFS(СВЦЭМ!$C$39:$C$782,СВЦЭМ!$A$39:$A$782,$A142,СВЦЭМ!$B$39:$B$782,Y$119)+'СЕТ СН'!$I$12+СВЦЭМ!$D$10+'СЕТ СН'!$I$6-'СЕТ СН'!$I$22</f>
        <v>1804.7171290399999</v>
      </c>
    </row>
    <row r="143" spans="1:25" ht="15.75" x14ac:dyDescent="0.2">
      <c r="A143" s="35">
        <f t="shared" si="3"/>
        <v>44889</v>
      </c>
      <c r="B143" s="36">
        <f>SUMIFS(СВЦЭМ!$C$39:$C$782,СВЦЭМ!$A$39:$A$782,$A143,СВЦЭМ!$B$39:$B$782,B$119)+'СЕТ СН'!$I$12+СВЦЭМ!$D$10+'СЕТ СН'!$I$6-'СЕТ СН'!$I$22</f>
        <v>1888.4552935299998</v>
      </c>
      <c r="C143" s="36">
        <f>SUMIFS(СВЦЭМ!$C$39:$C$782,СВЦЭМ!$A$39:$A$782,$A143,СВЦЭМ!$B$39:$B$782,C$119)+'СЕТ СН'!$I$12+СВЦЭМ!$D$10+'СЕТ СН'!$I$6-'СЕТ СН'!$I$22</f>
        <v>1919.6479830199999</v>
      </c>
      <c r="D143" s="36">
        <f>SUMIFS(СВЦЭМ!$C$39:$C$782,СВЦЭМ!$A$39:$A$782,$A143,СВЦЭМ!$B$39:$B$782,D$119)+'СЕТ СН'!$I$12+СВЦЭМ!$D$10+'СЕТ СН'!$I$6-'СЕТ СН'!$I$22</f>
        <v>1925.7759450199999</v>
      </c>
      <c r="E143" s="36">
        <f>SUMIFS(СВЦЭМ!$C$39:$C$782,СВЦЭМ!$A$39:$A$782,$A143,СВЦЭМ!$B$39:$B$782,E$119)+'СЕТ СН'!$I$12+СВЦЭМ!$D$10+'СЕТ СН'!$I$6-'СЕТ СН'!$I$22</f>
        <v>1933.57698577</v>
      </c>
      <c r="F143" s="36">
        <f>SUMIFS(СВЦЭМ!$C$39:$C$782,СВЦЭМ!$A$39:$A$782,$A143,СВЦЭМ!$B$39:$B$782,F$119)+'СЕТ СН'!$I$12+СВЦЭМ!$D$10+'СЕТ СН'!$I$6-'СЕТ СН'!$I$22</f>
        <v>1941.1495129800001</v>
      </c>
      <c r="G143" s="36">
        <f>SUMIFS(СВЦЭМ!$C$39:$C$782,СВЦЭМ!$A$39:$A$782,$A143,СВЦЭМ!$B$39:$B$782,G$119)+'СЕТ СН'!$I$12+СВЦЭМ!$D$10+'СЕТ СН'!$I$6-'СЕТ СН'!$I$22</f>
        <v>1940.73372015</v>
      </c>
      <c r="H143" s="36">
        <f>SUMIFS(СВЦЭМ!$C$39:$C$782,СВЦЭМ!$A$39:$A$782,$A143,СВЦЭМ!$B$39:$B$782,H$119)+'СЕТ СН'!$I$12+СВЦЭМ!$D$10+'СЕТ СН'!$I$6-'СЕТ СН'!$I$22</f>
        <v>1925.0151281399999</v>
      </c>
      <c r="I143" s="36">
        <f>SUMIFS(СВЦЭМ!$C$39:$C$782,СВЦЭМ!$A$39:$A$782,$A143,СВЦЭМ!$B$39:$B$782,I$119)+'СЕТ СН'!$I$12+СВЦЭМ!$D$10+'СЕТ СН'!$I$6-'СЕТ СН'!$I$22</f>
        <v>1893.6070478199999</v>
      </c>
      <c r="J143" s="36">
        <f>SUMIFS(СВЦЭМ!$C$39:$C$782,СВЦЭМ!$A$39:$A$782,$A143,СВЦЭМ!$B$39:$B$782,J$119)+'СЕТ СН'!$I$12+СВЦЭМ!$D$10+'СЕТ СН'!$I$6-'СЕТ СН'!$I$22</f>
        <v>1839.6482279099998</v>
      </c>
      <c r="K143" s="36">
        <f>SUMIFS(СВЦЭМ!$C$39:$C$782,СВЦЭМ!$A$39:$A$782,$A143,СВЦЭМ!$B$39:$B$782,K$119)+'СЕТ СН'!$I$12+СВЦЭМ!$D$10+'СЕТ СН'!$I$6-'СЕТ СН'!$I$22</f>
        <v>1898.4235616199999</v>
      </c>
      <c r="L143" s="36">
        <f>SUMIFS(СВЦЭМ!$C$39:$C$782,СВЦЭМ!$A$39:$A$782,$A143,СВЦЭМ!$B$39:$B$782,L$119)+'СЕТ СН'!$I$12+СВЦЭМ!$D$10+'СЕТ СН'!$I$6-'СЕТ СН'!$I$22</f>
        <v>1960.6770300999999</v>
      </c>
      <c r="M143" s="36">
        <f>SUMIFS(СВЦЭМ!$C$39:$C$782,СВЦЭМ!$A$39:$A$782,$A143,СВЦЭМ!$B$39:$B$782,M$119)+'СЕТ СН'!$I$12+СВЦЭМ!$D$10+'СЕТ СН'!$I$6-'СЕТ СН'!$I$22</f>
        <v>1963.31378546</v>
      </c>
      <c r="N143" s="36">
        <f>SUMIFS(СВЦЭМ!$C$39:$C$782,СВЦЭМ!$A$39:$A$782,$A143,СВЦЭМ!$B$39:$B$782,N$119)+'СЕТ СН'!$I$12+СВЦЭМ!$D$10+'СЕТ СН'!$I$6-'СЕТ СН'!$I$22</f>
        <v>1994.87804923</v>
      </c>
      <c r="O143" s="36">
        <f>SUMIFS(СВЦЭМ!$C$39:$C$782,СВЦЭМ!$A$39:$A$782,$A143,СВЦЭМ!$B$39:$B$782,O$119)+'СЕТ СН'!$I$12+СВЦЭМ!$D$10+'СЕТ СН'!$I$6-'СЕТ СН'!$I$22</f>
        <v>1993.3497465799999</v>
      </c>
      <c r="P143" s="36">
        <f>SUMIFS(СВЦЭМ!$C$39:$C$782,СВЦЭМ!$A$39:$A$782,$A143,СВЦЭМ!$B$39:$B$782,P$119)+'СЕТ СН'!$I$12+СВЦЭМ!$D$10+'СЕТ СН'!$I$6-'СЕТ СН'!$I$22</f>
        <v>1994.5257926899999</v>
      </c>
      <c r="Q143" s="36">
        <f>SUMIFS(СВЦЭМ!$C$39:$C$782,СВЦЭМ!$A$39:$A$782,$A143,СВЦЭМ!$B$39:$B$782,Q$119)+'СЕТ СН'!$I$12+СВЦЭМ!$D$10+'СЕТ СН'!$I$6-'СЕТ СН'!$I$22</f>
        <v>1991.31013626</v>
      </c>
      <c r="R143" s="36">
        <f>SUMIFS(СВЦЭМ!$C$39:$C$782,СВЦЭМ!$A$39:$A$782,$A143,СВЦЭМ!$B$39:$B$782,R$119)+'СЕТ СН'!$I$12+СВЦЭМ!$D$10+'СЕТ СН'!$I$6-'СЕТ СН'!$I$22</f>
        <v>1982.25538957</v>
      </c>
      <c r="S143" s="36">
        <f>SUMIFS(СВЦЭМ!$C$39:$C$782,СВЦЭМ!$A$39:$A$782,$A143,СВЦЭМ!$B$39:$B$782,S$119)+'СЕТ СН'!$I$12+СВЦЭМ!$D$10+'СЕТ СН'!$I$6-'СЕТ СН'!$I$22</f>
        <v>1941.9655974099999</v>
      </c>
      <c r="T143" s="36">
        <f>SUMIFS(СВЦЭМ!$C$39:$C$782,СВЦЭМ!$A$39:$A$782,$A143,СВЦЭМ!$B$39:$B$782,T$119)+'СЕТ СН'!$I$12+СВЦЭМ!$D$10+'СЕТ СН'!$I$6-'СЕТ СН'!$I$22</f>
        <v>1884.41926029</v>
      </c>
      <c r="U143" s="36">
        <f>SUMIFS(СВЦЭМ!$C$39:$C$782,СВЦЭМ!$A$39:$A$782,$A143,СВЦЭМ!$B$39:$B$782,U$119)+'СЕТ СН'!$I$12+СВЦЭМ!$D$10+'СЕТ СН'!$I$6-'СЕТ СН'!$I$22</f>
        <v>1839.51596421</v>
      </c>
      <c r="V143" s="36">
        <f>SUMIFS(СВЦЭМ!$C$39:$C$782,СВЦЭМ!$A$39:$A$782,$A143,СВЦЭМ!$B$39:$B$782,V$119)+'СЕТ СН'!$I$12+СВЦЭМ!$D$10+'СЕТ СН'!$I$6-'СЕТ СН'!$I$22</f>
        <v>1844.06735989</v>
      </c>
      <c r="W143" s="36">
        <f>SUMIFS(СВЦЭМ!$C$39:$C$782,СВЦЭМ!$A$39:$A$782,$A143,СВЦЭМ!$B$39:$B$782,W$119)+'СЕТ СН'!$I$12+СВЦЭМ!$D$10+'СЕТ СН'!$I$6-'СЕТ СН'!$I$22</f>
        <v>1853.03655596</v>
      </c>
      <c r="X143" s="36">
        <f>SUMIFS(СВЦЭМ!$C$39:$C$782,СВЦЭМ!$A$39:$A$782,$A143,СВЦЭМ!$B$39:$B$782,X$119)+'СЕТ СН'!$I$12+СВЦЭМ!$D$10+'СЕТ СН'!$I$6-'СЕТ СН'!$I$22</f>
        <v>1864.90504083</v>
      </c>
      <c r="Y143" s="36">
        <f>SUMIFS(СВЦЭМ!$C$39:$C$782,СВЦЭМ!$A$39:$A$782,$A143,СВЦЭМ!$B$39:$B$782,Y$119)+'СЕТ СН'!$I$12+СВЦЭМ!$D$10+'СЕТ СН'!$I$6-'СЕТ СН'!$I$22</f>
        <v>1887.7062837799999</v>
      </c>
    </row>
    <row r="144" spans="1:25" ht="15.75" x14ac:dyDescent="0.2">
      <c r="A144" s="35">
        <f t="shared" si="3"/>
        <v>44890</v>
      </c>
      <c r="B144" s="36">
        <f>SUMIFS(СВЦЭМ!$C$39:$C$782,СВЦЭМ!$A$39:$A$782,$A144,СВЦЭМ!$B$39:$B$782,B$119)+'СЕТ СН'!$I$12+СВЦЭМ!$D$10+'СЕТ СН'!$I$6-'СЕТ СН'!$I$22</f>
        <v>1806.95744438</v>
      </c>
      <c r="C144" s="36">
        <f>SUMIFS(СВЦЭМ!$C$39:$C$782,СВЦЭМ!$A$39:$A$782,$A144,СВЦЭМ!$B$39:$B$782,C$119)+'СЕТ СН'!$I$12+СВЦЭМ!$D$10+'СЕТ СН'!$I$6-'СЕТ СН'!$I$22</f>
        <v>1865.5256936799999</v>
      </c>
      <c r="D144" s="36">
        <f>SUMIFS(СВЦЭМ!$C$39:$C$782,СВЦЭМ!$A$39:$A$782,$A144,СВЦЭМ!$B$39:$B$782,D$119)+'СЕТ СН'!$I$12+СВЦЭМ!$D$10+'СЕТ СН'!$I$6-'СЕТ СН'!$I$22</f>
        <v>1930.04025585</v>
      </c>
      <c r="E144" s="36">
        <f>SUMIFS(СВЦЭМ!$C$39:$C$782,СВЦЭМ!$A$39:$A$782,$A144,СВЦЭМ!$B$39:$B$782,E$119)+'СЕТ СН'!$I$12+СВЦЭМ!$D$10+'СЕТ СН'!$I$6-'СЕТ СН'!$I$22</f>
        <v>1950.4180528499999</v>
      </c>
      <c r="F144" s="36">
        <f>SUMIFS(СВЦЭМ!$C$39:$C$782,СВЦЭМ!$A$39:$A$782,$A144,СВЦЭМ!$B$39:$B$782,F$119)+'СЕТ СН'!$I$12+СВЦЭМ!$D$10+'СЕТ СН'!$I$6-'СЕТ СН'!$I$22</f>
        <v>1946.65396962</v>
      </c>
      <c r="G144" s="36">
        <f>SUMIFS(СВЦЭМ!$C$39:$C$782,СВЦЭМ!$A$39:$A$782,$A144,СВЦЭМ!$B$39:$B$782,G$119)+'СЕТ СН'!$I$12+СВЦЭМ!$D$10+'СЕТ СН'!$I$6-'СЕТ СН'!$I$22</f>
        <v>1937.8262510899999</v>
      </c>
      <c r="H144" s="36">
        <f>SUMIFS(СВЦЭМ!$C$39:$C$782,СВЦЭМ!$A$39:$A$782,$A144,СВЦЭМ!$B$39:$B$782,H$119)+'СЕТ СН'!$I$12+СВЦЭМ!$D$10+'СЕТ СН'!$I$6-'СЕТ СН'!$I$22</f>
        <v>1894.6780622699998</v>
      </c>
      <c r="I144" s="36">
        <f>SUMIFS(СВЦЭМ!$C$39:$C$782,СВЦЭМ!$A$39:$A$782,$A144,СВЦЭМ!$B$39:$B$782,I$119)+'СЕТ СН'!$I$12+СВЦЭМ!$D$10+'СЕТ СН'!$I$6-'СЕТ СН'!$I$22</f>
        <v>1861.6084233399999</v>
      </c>
      <c r="J144" s="36">
        <f>SUMIFS(СВЦЭМ!$C$39:$C$782,СВЦЭМ!$A$39:$A$782,$A144,СВЦЭМ!$B$39:$B$782,J$119)+'СЕТ СН'!$I$12+СВЦЭМ!$D$10+'СЕТ СН'!$I$6-'СЕТ СН'!$I$22</f>
        <v>1810.3617668099998</v>
      </c>
      <c r="K144" s="36">
        <f>SUMIFS(СВЦЭМ!$C$39:$C$782,СВЦЭМ!$A$39:$A$782,$A144,СВЦЭМ!$B$39:$B$782,K$119)+'СЕТ СН'!$I$12+СВЦЭМ!$D$10+'СЕТ СН'!$I$6-'СЕТ СН'!$I$22</f>
        <v>1833.6306536899999</v>
      </c>
      <c r="L144" s="36">
        <f>SUMIFS(СВЦЭМ!$C$39:$C$782,СВЦЭМ!$A$39:$A$782,$A144,СВЦЭМ!$B$39:$B$782,L$119)+'СЕТ СН'!$I$12+СВЦЭМ!$D$10+'СЕТ СН'!$I$6-'СЕТ СН'!$I$22</f>
        <v>1822.2161874799999</v>
      </c>
      <c r="M144" s="36">
        <f>SUMIFS(СВЦЭМ!$C$39:$C$782,СВЦЭМ!$A$39:$A$782,$A144,СВЦЭМ!$B$39:$B$782,M$119)+'СЕТ СН'!$I$12+СВЦЭМ!$D$10+'СЕТ СН'!$I$6-'СЕТ СН'!$I$22</f>
        <v>1841.1058021899998</v>
      </c>
      <c r="N144" s="36">
        <f>SUMIFS(СВЦЭМ!$C$39:$C$782,СВЦЭМ!$A$39:$A$782,$A144,СВЦЭМ!$B$39:$B$782,N$119)+'СЕТ СН'!$I$12+СВЦЭМ!$D$10+'СЕТ СН'!$I$6-'СЕТ СН'!$I$22</f>
        <v>1866.07165504</v>
      </c>
      <c r="O144" s="36">
        <f>SUMIFS(СВЦЭМ!$C$39:$C$782,СВЦЭМ!$A$39:$A$782,$A144,СВЦЭМ!$B$39:$B$782,O$119)+'СЕТ СН'!$I$12+СВЦЭМ!$D$10+'СЕТ СН'!$I$6-'СЕТ СН'!$I$22</f>
        <v>1849.06345526</v>
      </c>
      <c r="P144" s="36">
        <f>SUMIFS(СВЦЭМ!$C$39:$C$782,СВЦЭМ!$A$39:$A$782,$A144,СВЦЭМ!$B$39:$B$782,P$119)+'СЕТ СН'!$I$12+СВЦЭМ!$D$10+'СЕТ СН'!$I$6-'СЕТ СН'!$I$22</f>
        <v>1855.4787723899999</v>
      </c>
      <c r="Q144" s="36">
        <f>SUMIFS(СВЦЭМ!$C$39:$C$782,СВЦЭМ!$A$39:$A$782,$A144,СВЦЭМ!$B$39:$B$782,Q$119)+'СЕТ СН'!$I$12+СВЦЭМ!$D$10+'СЕТ СН'!$I$6-'СЕТ СН'!$I$22</f>
        <v>1886.7901679399999</v>
      </c>
      <c r="R144" s="36">
        <f>SUMIFS(СВЦЭМ!$C$39:$C$782,СВЦЭМ!$A$39:$A$782,$A144,СВЦЭМ!$B$39:$B$782,R$119)+'СЕТ СН'!$I$12+СВЦЭМ!$D$10+'СЕТ СН'!$I$6-'СЕТ СН'!$I$22</f>
        <v>1869.84886671</v>
      </c>
      <c r="S144" s="36">
        <f>SUMIFS(СВЦЭМ!$C$39:$C$782,СВЦЭМ!$A$39:$A$782,$A144,СВЦЭМ!$B$39:$B$782,S$119)+'СЕТ СН'!$I$12+СВЦЭМ!$D$10+'СЕТ СН'!$I$6-'СЕТ СН'!$I$22</f>
        <v>1804.12553834</v>
      </c>
      <c r="T144" s="36">
        <f>SUMIFS(СВЦЭМ!$C$39:$C$782,СВЦЭМ!$A$39:$A$782,$A144,СВЦЭМ!$B$39:$B$782,T$119)+'СЕТ СН'!$I$12+СВЦЭМ!$D$10+'СЕТ СН'!$I$6-'СЕТ СН'!$I$22</f>
        <v>1789.8343887999999</v>
      </c>
      <c r="U144" s="36">
        <f>SUMIFS(СВЦЭМ!$C$39:$C$782,СВЦЭМ!$A$39:$A$782,$A144,СВЦЭМ!$B$39:$B$782,U$119)+'СЕТ СН'!$I$12+СВЦЭМ!$D$10+'СЕТ СН'!$I$6-'СЕТ СН'!$I$22</f>
        <v>1800.71594493</v>
      </c>
      <c r="V144" s="36">
        <f>SUMIFS(СВЦЭМ!$C$39:$C$782,СВЦЭМ!$A$39:$A$782,$A144,СВЦЭМ!$B$39:$B$782,V$119)+'СЕТ СН'!$I$12+СВЦЭМ!$D$10+'СЕТ СН'!$I$6-'СЕТ СН'!$I$22</f>
        <v>1825.1414339399998</v>
      </c>
      <c r="W144" s="36">
        <f>SUMIFS(СВЦЭМ!$C$39:$C$782,СВЦЭМ!$A$39:$A$782,$A144,СВЦЭМ!$B$39:$B$782,W$119)+'СЕТ СН'!$I$12+СВЦЭМ!$D$10+'СЕТ СН'!$I$6-'СЕТ СН'!$I$22</f>
        <v>1827.91305216</v>
      </c>
      <c r="X144" s="36">
        <f>SUMIFS(СВЦЭМ!$C$39:$C$782,СВЦЭМ!$A$39:$A$782,$A144,СВЦЭМ!$B$39:$B$782,X$119)+'СЕТ СН'!$I$12+СВЦЭМ!$D$10+'СЕТ СН'!$I$6-'СЕТ СН'!$I$22</f>
        <v>1831.03790897</v>
      </c>
      <c r="Y144" s="36">
        <f>SUMIFS(СВЦЭМ!$C$39:$C$782,СВЦЭМ!$A$39:$A$782,$A144,СВЦЭМ!$B$39:$B$782,Y$119)+'СЕТ СН'!$I$12+СВЦЭМ!$D$10+'СЕТ СН'!$I$6-'СЕТ СН'!$I$22</f>
        <v>1876.21547517</v>
      </c>
    </row>
    <row r="145" spans="1:26" ht="15.75" x14ac:dyDescent="0.2">
      <c r="A145" s="35">
        <f t="shared" si="3"/>
        <v>44891</v>
      </c>
      <c r="B145" s="36">
        <f>SUMIFS(СВЦЭМ!$C$39:$C$782,СВЦЭМ!$A$39:$A$782,$A145,СВЦЭМ!$B$39:$B$782,B$119)+'СЕТ СН'!$I$12+СВЦЭМ!$D$10+'СЕТ СН'!$I$6-'СЕТ СН'!$I$22</f>
        <v>1873.15251547</v>
      </c>
      <c r="C145" s="36">
        <f>SUMIFS(СВЦЭМ!$C$39:$C$782,СВЦЭМ!$A$39:$A$782,$A145,СВЦЭМ!$B$39:$B$782,C$119)+'СЕТ СН'!$I$12+СВЦЭМ!$D$10+'СЕТ СН'!$I$6-'СЕТ СН'!$I$22</f>
        <v>1906.4044420799999</v>
      </c>
      <c r="D145" s="36">
        <f>SUMIFS(СВЦЭМ!$C$39:$C$782,СВЦЭМ!$A$39:$A$782,$A145,СВЦЭМ!$B$39:$B$782,D$119)+'СЕТ СН'!$I$12+СВЦЭМ!$D$10+'СЕТ СН'!$I$6-'СЕТ СН'!$I$22</f>
        <v>1909.8269206</v>
      </c>
      <c r="E145" s="36">
        <f>SUMIFS(СВЦЭМ!$C$39:$C$782,СВЦЭМ!$A$39:$A$782,$A145,СВЦЭМ!$B$39:$B$782,E$119)+'СЕТ СН'!$I$12+СВЦЭМ!$D$10+'СЕТ СН'!$I$6-'СЕТ СН'!$I$22</f>
        <v>1916.21656654</v>
      </c>
      <c r="F145" s="36">
        <f>SUMIFS(СВЦЭМ!$C$39:$C$782,СВЦЭМ!$A$39:$A$782,$A145,СВЦЭМ!$B$39:$B$782,F$119)+'СЕТ СН'!$I$12+СВЦЭМ!$D$10+'СЕТ СН'!$I$6-'СЕТ СН'!$I$22</f>
        <v>1919.0064080299999</v>
      </c>
      <c r="G145" s="36">
        <f>SUMIFS(СВЦЭМ!$C$39:$C$782,СВЦЭМ!$A$39:$A$782,$A145,СВЦЭМ!$B$39:$B$782,G$119)+'СЕТ СН'!$I$12+СВЦЭМ!$D$10+'СЕТ СН'!$I$6-'СЕТ СН'!$I$22</f>
        <v>1901.54173932</v>
      </c>
      <c r="H145" s="36">
        <f>SUMIFS(СВЦЭМ!$C$39:$C$782,СВЦЭМ!$A$39:$A$782,$A145,СВЦЭМ!$B$39:$B$782,H$119)+'СЕТ СН'!$I$12+СВЦЭМ!$D$10+'СЕТ СН'!$I$6-'СЕТ СН'!$I$22</f>
        <v>1891.9125490899999</v>
      </c>
      <c r="I145" s="36">
        <f>SUMIFS(СВЦЭМ!$C$39:$C$782,СВЦЭМ!$A$39:$A$782,$A145,СВЦЭМ!$B$39:$B$782,I$119)+'СЕТ СН'!$I$12+СВЦЭМ!$D$10+'СЕТ СН'!$I$6-'СЕТ СН'!$I$22</f>
        <v>1892.7380338299999</v>
      </c>
      <c r="J145" s="36">
        <f>SUMIFS(СВЦЭМ!$C$39:$C$782,СВЦЭМ!$A$39:$A$782,$A145,СВЦЭМ!$B$39:$B$782,J$119)+'СЕТ СН'!$I$12+СВЦЭМ!$D$10+'СЕТ СН'!$I$6-'СЕТ СН'!$I$22</f>
        <v>1842.5963659199999</v>
      </c>
      <c r="K145" s="36">
        <f>SUMIFS(СВЦЭМ!$C$39:$C$782,СВЦЭМ!$A$39:$A$782,$A145,СВЦЭМ!$B$39:$B$782,K$119)+'СЕТ СН'!$I$12+СВЦЭМ!$D$10+'СЕТ СН'!$I$6-'СЕТ СН'!$I$22</f>
        <v>1821.5938105299999</v>
      </c>
      <c r="L145" s="36">
        <f>SUMIFS(СВЦЭМ!$C$39:$C$782,СВЦЭМ!$A$39:$A$782,$A145,СВЦЭМ!$B$39:$B$782,L$119)+'СЕТ СН'!$I$12+СВЦЭМ!$D$10+'СЕТ СН'!$I$6-'СЕТ СН'!$I$22</f>
        <v>1826.42354974</v>
      </c>
      <c r="M145" s="36">
        <f>SUMIFS(СВЦЭМ!$C$39:$C$782,СВЦЭМ!$A$39:$A$782,$A145,СВЦЭМ!$B$39:$B$782,M$119)+'СЕТ СН'!$I$12+СВЦЭМ!$D$10+'СЕТ СН'!$I$6-'СЕТ СН'!$I$22</f>
        <v>1859.6963126399999</v>
      </c>
      <c r="N145" s="36">
        <f>SUMIFS(СВЦЭМ!$C$39:$C$782,СВЦЭМ!$A$39:$A$782,$A145,СВЦЭМ!$B$39:$B$782,N$119)+'СЕТ СН'!$I$12+СВЦЭМ!$D$10+'СЕТ СН'!$I$6-'СЕТ СН'!$I$22</f>
        <v>1893.36562288</v>
      </c>
      <c r="O145" s="36">
        <f>SUMIFS(СВЦЭМ!$C$39:$C$782,СВЦЭМ!$A$39:$A$782,$A145,СВЦЭМ!$B$39:$B$782,O$119)+'СЕТ СН'!$I$12+СВЦЭМ!$D$10+'СЕТ СН'!$I$6-'СЕТ СН'!$I$22</f>
        <v>1882.32973339</v>
      </c>
      <c r="P145" s="36">
        <f>SUMIFS(СВЦЭМ!$C$39:$C$782,СВЦЭМ!$A$39:$A$782,$A145,СВЦЭМ!$B$39:$B$782,P$119)+'СЕТ СН'!$I$12+СВЦЭМ!$D$10+'СЕТ СН'!$I$6-'СЕТ СН'!$I$22</f>
        <v>1891.6404354399999</v>
      </c>
      <c r="Q145" s="36">
        <f>SUMIFS(СВЦЭМ!$C$39:$C$782,СВЦЭМ!$A$39:$A$782,$A145,СВЦЭМ!$B$39:$B$782,Q$119)+'СЕТ СН'!$I$12+СВЦЭМ!$D$10+'СЕТ СН'!$I$6-'СЕТ СН'!$I$22</f>
        <v>1887.4974407499999</v>
      </c>
      <c r="R145" s="36">
        <f>SUMIFS(СВЦЭМ!$C$39:$C$782,СВЦЭМ!$A$39:$A$782,$A145,СВЦЭМ!$B$39:$B$782,R$119)+'СЕТ СН'!$I$12+СВЦЭМ!$D$10+'СЕТ СН'!$I$6-'СЕТ СН'!$I$22</f>
        <v>1857.4654661</v>
      </c>
      <c r="S145" s="36">
        <f>SUMIFS(СВЦЭМ!$C$39:$C$782,СВЦЭМ!$A$39:$A$782,$A145,СВЦЭМ!$B$39:$B$782,S$119)+'СЕТ СН'!$I$12+СВЦЭМ!$D$10+'СЕТ СН'!$I$6-'СЕТ СН'!$I$22</f>
        <v>1828.8779857</v>
      </c>
      <c r="T145" s="36">
        <f>SUMIFS(СВЦЭМ!$C$39:$C$782,СВЦЭМ!$A$39:$A$782,$A145,СВЦЭМ!$B$39:$B$782,T$119)+'СЕТ СН'!$I$12+СВЦЭМ!$D$10+'СЕТ СН'!$I$6-'СЕТ СН'!$I$22</f>
        <v>1820.8996421299998</v>
      </c>
      <c r="U145" s="36">
        <f>SUMIFS(СВЦЭМ!$C$39:$C$782,СВЦЭМ!$A$39:$A$782,$A145,СВЦЭМ!$B$39:$B$782,U$119)+'СЕТ СН'!$I$12+СВЦЭМ!$D$10+'СЕТ СН'!$I$6-'СЕТ СН'!$I$22</f>
        <v>1813.62839751</v>
      </c>
      <c r="V145" s="36">
        <f>SUMIFS(СВЦЭМ!$C$39:$C$782,СВЦЭМ!$A$39:$A$782,$A145,СВЦЭМ!$B$39:$B$782,V$119)+'СЕТ СН'!$I$12+СВЦЭМ!$D$10+'СЕТ СН'!$I$6-'СЕТ СН'!$I$22</f>
        <v>1852.3981113699999</v>
      </c>
      <c r="W145" s="36">
        <f>SUMIFS(СВЦЭМ!$C$39:$C$782,СВЦЭМ!$A$39:$A$782,$A145,СВЦЭМ!$B$39:$B$782,W$119)+'СЕТ СН'!$I$12+СВЦЭМ!$D$10+'СЕТ СН'!$I$6-'СЕТ СН'!$I$22</f>
        <v>1865.7500338</v>
      </c>
      <c r="X145" s="36">
        <f>SUMIFS(СВЦЭМ!$C$39:$C$782,СВЦЭМ!$A$39:$A$782,$A145,СВЦЭМ!$B$39:$B$782,X$119)+'СЕТ СН'!$I$12+СВЦЭМ!$D$10+'СЕТ СН'!$I$6-'СЕТ СН'!$I$22</f>
        <v>1893.63515975</v>
      </c>
      <c r="Y145" s="36">
        <f>SUMIFS(СВЦЭМ!$C$39:$C$782,СВЦЭМ!$A$39:$A$782,$A145,СВЦЭМ!$B$39:$B$782,Y$119)+'СЕТ СН'!$I$12+СВЦЭМ!$D$10+'СЕТ СН'!$I$6-'СЕТ СН'!$I$22</f>
        <v>1907.5497049599999</v>
      </c>
    </row>
    <row r="146" spans="1:26" ht="15.75" x14ac:dyDescent="0.2">
      <c r="A146" s="35">
        <f t="shared" si="3"/>
        <v>44892</v>
      </c>
      <c r="B146" s="36">
        <f>SUMIFS(СВЦЭМ!$C$39:$C$782,СВЦЭМ!$A$39:$A$782,$A146,СВЦЭМ!$B$39:$B$782,B$119)+'СЕТ СН'!$I$12+СВЦЭМ!$D$10+'СЕТ СН'!$I$6-'СЕТ СН'!$I$22</f>
        <v>1933.45763573</v>
      </c>
      <c r="C146" s="36">
        <f>SUMIFS(СВЦЭМ!$C$39:$C$782,СВЦЭМ!$A$39:$A$782,$A146,СВЦЭМ!$B$39:$B$782,C$119)+'СЕТ СН'!$I$12+СВЦЭМ!$D$10+'СЕТ СН'!$I$6-'СЕТ СН'!$I$22</f>
        <v>1928.4411230199998</v>
      </c>
      <c r="D146" s="36">
        <f>SUMIFS(СВЦЭМ!$C$39:$C$782,СВЦЭМ!$A$39:$A$782,$A146,СВЦЭМ!$B$39:$B$782,D$119)+'СЕТ СН'!$I$12+СВЦЭМ!$D$10+'СЕТ СН'!$I$6-'СЕТ СН'!$I$22</f>
        <v>1926.51833923</v>
      </c>
      <c r="E146" s="36">
        <f>SUMIFS(СВЦЭМ!$C$39:$C$782,СВЦЭМ!$A$39:$A$782,$A146,СВЦЭМ!$B$39:$B$782,E$119)+'СЕТ СН'!$I$12+СВЦЭМ!$D$10+'СЕТ СН'!$I$6-'СЕТ СН'!$I$22</f>
        <v>1928.59083173</v>
      </c>
      <c r="F146" s="36">
        <f>SUMIFS(СВЦЭМ!$C$39:$C$782,СВЦЭМ!$A$39:$A$782,$A146,СВЦЭМ!$B$39:$B$782,F$119)+'СЕТ СН'!$I$12+СВЦЭМ!$D$10+'СЕТ СН'!$I$6-'СЕТ СН'!$I$22</f>
        <v>1957.4504825199999</v>
      </c>
      <c r="G146" s="36">
        <f>SUMIFS(СВЦЭМ!$C$39:$C$782,СВЦЭМ!$A$39:$A$782,$A146,СВЦЭМ!$B$39:$B$782,G$119)+'СЕТ СН'!$I$12+СВЦЭМ!$D$10+'СЕТ СН'!$I$6-'СЕТ СН'!$I$22</f>
        <v>1942.2660656199998</v>
      </c>
      <c r="H146" s="36">
        <f>SUMIFS(СВЦЭМ!$C$39:$C$782,СВЦЭМ!$A$39:$A$782,$A146,СВЦЭМ!$B$39:$B$782,H$119)+'СЕТ СН'!$I$12+СВЦЭМ!$D$10+'СЕТ СН'!$I$6-'СЕТ СН'!$I$22</f>
        <v>1934.7416445399999</v>
      </c>
      <c r="I146" s="36">
        <f>SUMIFS(СВЦЭМ!$C$39:$C$782,СВЦЭМ!$A$39:$A$782,$A146,СВЦЭМ!$B$39:$B$782,I$119)+'СЕТ СН'!$I$12+СВЦЭМ!$D$10+'СЕТ СН'!$I$6-'СЕТ СН'!$I$22</f>
        <v>1931.8481495199999</v>
      </c>
      <c r="J146" s="36">
        <f>SUMIFS(СВЦЭМ!$C$39:$C$782,СВЦЭМ!$A$39:$A$782,$A146,СВЦЭМ!$B$39:$B$782,J$119)+'СЕТ СН'!$I$12+СВЦЭМ!$D$10+'СЕТ СН'!$I$6-'СЕТ СН'!$I$22</f>
        <v>1931.51652064</v>
      </c>
      <c r="K146" s="36">
        <f>SUMIFS(СВЦЭМ!$C$39:$C$782,СВЦЭМ!$A$39:$A$782,$A146,СВЦЭМ!$B$39:$B$782,K$119)+'СЕТ СН'!$I$12+СВЦЭМ!$D$10+'СЕТ СН'!$I$6-'СЕТ СН'!$I$22</f>
        <v>1874.0266998499999</v>
      </c>
      <c r="L146" s="36">
        <f>SUMIFS(СВЦЭМ!$C$39:$C$782,СВЦЭМ!$A$39:$A$782,$A146,СВЦЭМ!$B$39:$B$782,L$119)+'СЕТ СН'!$I$12+СВЦЭМ!$D$10+'СЕТ СН'!$I$6-'СЕТ СН'!$I$22</f>
        <v>1829.5278416399999</v>
      </c>
      <c r="M146" s="36">
        <f>SUMIFS(СВЦЭМ!$C$39:$C$782,СВЦЭМ!$A$39:$A$782,$A146,СВЦЭМ!$B$39:$B$782,M$119)+'СЕТ СН'!$I$12+СВЦЭМ!$D$10+'СЕТ СН'!$I$6-'СЕТ СН'!$I$22</f>
        <v>1850.35386036</v>
      </c>
      <c r="N146" s="36">
        <f>SUMIFS(СВЦЭМ!$C$39:$C$782,СВЦЭМ!$A$39:$A$782,$A146,СВЦЭМ!$B$39:$B$782,N$119)+'СЕТ СН'!$I$12+СВЦЭМ!$D$10+'СЕТ СН'!$I$6-'СЕТ СН'!$I$22</f>
        <v>1871.5105911399999</v>
      </c>
      <c r="O146" s="36">
        <f>SUMIFS(СВЦЭМ!$C$39:$C$782,СВЦЭМ!$A$39:$A$782,$A146,СВЦЭМ!$B$39:$B$782,O$119)+'СЕТ СН'!$I$12+СВЦЭМ!$D$10+'СЕТ СН'!$I$6-'СЕТ СН'!$I$22</f>
        <v>1891.2654489399999</v>
      </c>
      <c r="P146" s="36">
        <f>SUMIFS(СВЦЭМ!$C$39:$C$782,СВЦЭМ!$A$39:$A$782,$A146,СВЦЭМ!$B$39:$B$782,P$119)+'СЕТ СН'!$I$12+СВЦЭМ!$D$10+'СЕТ СН'!$I$6-'СЕТ СН'!$I$22</f>
        <v>1901.9367990999999</v>
      </c>
      <c r="Q146" s="36">
        <f>SUMIFS(СВЦЭМ!$C$39:$C$782,СВЦЭМ!$A$39:$A$782,$A146,СВЦЭМ!$B$39:$B$782,Q$119)+'СЕТ СН'!$I$12+СВЦЭМ!$D$10+'СЕТ СН'!$I$6-'СЕТ СН'!$I$22</f>
        <v>1904.05813317</v>
      </c>
      <c r="R146" s="36">
        <f>SUMIFS(СВЦЭМ!$C$39:$C$782,СВЦЭМ!$A$39:$A$782,$A146,СВЦЭМ!$B$39:$B$782,R$119)+'СЕТ СН'!$I$12+СВЦЭМ!$D$10+'СЕТ СН'!$I$6-'СЕТ СН'!$I$22</f>
        <v>1902.5674280999999</v>
      </c>
      <c r="S146" s="36">
        <f>SUMIFS(СВЦЭМ!$C$39:$C$782,СВЦЭМ!$A$39:$A$782,$A146,СВЦЭМ!$B$39:$B$782,S$119)+'СЕТ СН'!$I$12+СВЦЭМ!$D$10+'СЕТ СН'!$I$6-'СЕТ СН'!$I$22</f>
        <v>1831.4046697699998</v>
      </c>
      <c r="T146" s="36">
        <f>SUMIFS(СВЦЭМ!$C$39:$C$782,СВЦЭМ!$A$39:$A$782,$A146,СВЦЭМ!$B$39:$B$782,T$119)+'СЕТ СН'!$I$12+СВЦЭМ!$D$10+'СЕТ СН'!$I$6-'СЕТ СН'!$I$22</f>
        <v>1815.0829129399999</v>
      </c>
      <c r="U146" s="36">
        <f>SUMIFS(СВЦЭМ!$C$39:$C$782,СВЦЭМ!$A$39:$A$782,$A146,СВЦЭМ!$B$39:$B$782,U$119)+'СЕТ СН'!$I$12+СВЦЭМ!$D$10+'СЕТ СН'!$I$6-'СЕТ СН'!$I$22</f>
        <v>1837.2984196299999</v>
      </c>
      <c r="V146" s="36">
        <f>SUMIFS(СВЦЭМ!$C$39:$C$782,СВЦЭМ!$A$39:$A$782,$A146,СВЦЭМ!$B$39:$B$782,V$119)+'СЕТ СН'!$I$12+СВЦЭМ!$D$10+'СЕТ СН'!$I$6-'СЕТ СН'!$I$22</f>
        <v>1846.77148594</v>
      </c>
      <c r="W146" s="36">
        <f>SUMIFS(СВЦЭМ!$C$39:$C$782,СВЦЭМ!$A$39:$A$782,$A146,СВЦЭМ!$B$39:$B$782,W$119)+'СЕТ СН'!$I$12+СВЦЭМ!$D$10+'СЕТ СН'!$I$6-'СЕТ СН'!$I$22</f>
        <v>1865.17129217</v>
      </c>
      <c r="X146" s="36">
        <f>SUMIFS(СВЦЭМ!$C$39:$C$782,СВЦЭМ!$A$39:$A$782,$A146,СВЦЭМ!$B$39:$B$782,X$119)+'СЕТ СН'!$I$12+СВЦЭМ!$D$10+'СЕТ СН'!$I$6-'СЕТ СН'!$I$22</f>
        <v>1864.0929708899998</v>
      </c>
      <c r="Y146" s="36">
        <f>SUMIFS(СВЦЭМ!$C$39:$C$782,СВЦЭМ!$A$39:$A$782,$A146,СВЦЭМ!$B$39:$B$782,Y$119)+'СЕТ СН'!$I$12+СВЦЭМ!$D$10+'СЕТ СН'!$I$6-'СЕТ СН'!$I$22</f>
        <v>1931.3070166799998</v>
      </c>
    </row>
    <row r="147" spans="1:26" ht="15.75" x14ac:dyDescent="0.2">
      <c r="A147" s="35">
        <f t="shared" si="3"/>
        <v>44893</v>
      </c>
      <c r="B147" s="36">
        <f>SUMIFS(СВЦЭМ!$C$39:$C$782,СВЦЭМ!$A$39:$A$782,$A147,СВЦЭМ!$B$39:$B$782,B$119)+'СЕТ СН'!$I$12+СВЦЭМ!$D$10+'СЕТ СН'!$I$6-'СЕТ СН'!$I$22</f>
        <v>1889.1038404199999</v>
      </c>
      <c r="C147" s="36">
        <f>SUMIFS(СВЦЭМ!$C$39:$C$782,СВЦЭМ!$A$39:$A$782,$A147,СВЦЭМ!$B$39:$B$782,C$119)+'СЕТ СН'!$I$12+СВЦЭМ!$D$10+'СЕТ СН'!$I$6-'СЕТ СН'!$I$22</f>
        <v>1912.27404445</v>
      </c>
      <c r="D147" s="36">
        <f>SUMIFS(СВЦЭМ!$C$39:$C$782,СВЦЭМ!$A$39:$A$782,$A147,СВЦЭМ!$B$39:$B$782,D$119)+'СЕТ СН'!$I$12+СВЦЭМ!$D$10+'СЕТ СН'!$I$6-'СЕТ СН'!$I$22</f>
        <v>1909.97555132</v>
      </c>
      <c r="E147" s="36">
        <f>SUMIFS(СВЦЭМ!$C$39:$C$782,СВЦЭМ!$A$39:$A$782,$A147,СВЦЭМ!$B$39:$B$782,E$119)+'СЕТ СН'!$I$12+СВЦЭМ!$D$10+'СЕТ СН'!$I$6-'СЕТ СН'!$I$22</f>
        <v>1910.9778822599999</v>
      </c>
      <c r="F147" s="36">
        <f>SUMIFS(СВЦЭМ!$C$39:$C$782,СВЦЭМ!$A$39:$A$782,$A147,СВЦЭМ!$B$39:$B$782,F$119)+'СЕТ СН'!$I$12+СВЦЭМ!$D$10+'СЕТ СН'!$I$6-'СЕТ СН'!$I$22</f>
        <v>1922.9245987199999</v>
      </c>
      <c r="G147" s="36">
        <f>SUMIFS(СВЦЭМ!$C$39:$C$782,СВЦЭМ!$A$39:$A$782,$A147,СВЦЭМ!$B$39:$B$782,G$119)+'СЕТ СН'!$I$12+СВЦЭМ!$D$10+'СЕТ СН'!$I$6-'СЕТ СН'!$I$22</f>
        <v>1920.44480387</v>
      </c>
      <c r="H147" s="36">
        <f>SUMIFS(СВЦЭМ!$C$39:$C$782,СВЦЭМ!$A$39:$A$782,$A147,СВЦЭМ!$B$39:$B$782,H$119)+'СЕТ СН'!$I$12+СВЦЭМ!$D$10+'СЕТ СН'!$I$6-'СЕТ СН'!$I$22</f>
        <v>1831.6853623899999</v>
      </c>
      <c r="I147" s="36">
        <f>SUMIFS(СВЦЭМ!$C$39:$C$782,СВЦЭМ!$A$39:$A$782,$A147,СВЦЭМ!$B$39:$B$782,I$119)+'СЕТ СН'!$I$12+СВЦЭМ!$D$10+'СЕТ СН'!$I$6-'СЕТ СН'!$I$22</f>
        <v>1826.3852608099999</v>
      </c>
      <c r="J147" s="36">
        <f>SUMIFS(СВЦЭМ!$C$39:$C$782,СВЦЭМ!$A$39:$A$782,$A147,СВЦЭМ!$B$39:$B$782,J$119)+'СЕТ СН'!$I$12+СВЦЭМ!$D$10+'СЕТ СН'!$I$6-'СЕТ СН'!$I$22</f>
        <v>1800.77070581</v>
      </c>
      <c r="K147" s="36">
        <f>SUMIFS(СВЦЭМ!$C$39:$C$782,СВЦЭМ!$A$39:$A$782,$A147,СВЦЭМ!$B$39:$B$782,K$119)+'СЕТ СН'!$I$12+СВЦЭМ!$D$10+'СЕТ СН'!$I$6-'СЕТ СН'!$I$22</f>
        <v>1769.45454253</v>
      </c>
      <c r="L147" s="36">
        <f>SUMIFS(СВЦЭМ!$C$39:$C$782,СВЦЭМ!$A$39:$A$782,$A147,СВЦЭМ!$B$39:$B$782,L$119)+'СЕТ СН'!$I$12+СВЦЭМ!$D$10+'СЕТ СН'!$I$6-'СЕТ СН'!$I$22</f>
        <v>1800.3719942599998</v>
      </c>
      <c r="M147" s="36">
        <f>SUMIFS(СВЦЭМ!$C$39:$C$782,СВЦЭМ!$A$39:$A$782,$A147,СВЦЭМ!$B$39:$B$782,M$119)+'СЕТ СН'!$I$12+СВЦЭМ!$D$10+'СЕТ СН'!$I$6-'СЕТ СН'!$I$22</f>
        <v>1822.4921411999999</v>
      </c>
      <c r="N147" s="36">
        <f>SUMIFS(СВЦЭМ!$C$39:$C$782,СВЦЭМ!$A$39:$A$782,$A147,СВЦЭМ!$B$39:$B$782,N$119)+'СЕТ СН'!$I$12+СВЦЭМ!$D$10+'СЕТ СН'!$I$6-'СЕТ СН'!$I$22</f>
        <v>1839.1607666499999</v>
      </c>
      <c r="O147" s="36">
        <f>SUMIFS(СВЦЭМ!$C$39:$C$782,СВЦЭМ!$A$39:$A$782,$A147,СВЦЭМ!$B$39:$B$782,O$119)+'СЕТ СН'!$I$12+СВЦЭМ!$D$10+'СЕТ СН'!$I$6-'СЕТ СН'!$I$22</f>
        <v>1844.02391405</v>
      </c>
      <c r="P147" s="36">
        <f>SUMIFS(СВЦЭМ!$C$39:$C$782,СВЦЭМ!$A$39:$A$782,$A147,СВЦЭМ!$B$39:$B$782,P$119)+'СЕТ СН'!$I$12+СВЦЭМ!$D$10+'СЕТ СН'!$I$6-'СЕТ СН'!$I$22</f>
        <v>1854.62950323</v>
      </c>
      <c r="Q147" s="36">
        <f>SUMIFS(СВЦЭМ!$C$39:$C$782,СВЦЭМ!$A$39:$A$782,$A147,СВЦЭМ!$B$39:$B$782,Q$119)+'СЕТ СН'!$I$12+СВЦЭМ!$D$10+'СЕТ СН'!$I$6-'СЕТ СН'!$I$22</f>
        <v>1827.0449935299998</v>
      </c>
      <c r="R147" s="36">
        <f>SUMIFS(СВЦЭМ!$C$39:$C$782,СВЦЭМ!$A$39:$A$782,$A147,СВЦЭМ!$B$39:$B$782,R$119)+'СЕТ СН'!$I$12+СВЦЭМ!$D$10+'СЕТ СН'!$I$6-'СЕТ СН'!$I$22</f>
        <v>1807.5902237799999</v>
      </c>
      <c r="S147" s="36">
        <f>SUMIFS(СВЦЭМ!$C$39:$C$782,СВЦЭМ!$A$39:$A$782,$A147,СВЦЭМ!$B$39:$B$782,S$119)+'СЕТ СН'!$I$12+СВЦЭМ!$D$10+'СЕТ СН'!$I$6-'СЕТ СН'!$I$22</f>
        <v>1760.9685947199998</v>
      </c>
      <c r="T147" s="36">
        <f>SUMIFS(СВЦЭМ!$C$39:$C$782,СВЦЭМ!$A$39:$A$782,$A147,СВЦЭМ!$B$39:$B$782,T$119)+'СЕТ СН'!$I$12+СВЦЭМ!$D$10+'СЕТ СН'!$I$6-'СЕТ СН'!$I$22</f>
        <v>1755.13420008</v>
      </c>
      <c r="U147" s="36">
        <f>SUMIFS(СВЦЭМ!$C$39:$C$782,СВЦЭМ!$A$39:$A$782,$A147,СВЦЭМ!$B$39:$B$782,U$119)+'СЕТ СН'!$I$12+СВЦЭМ!$D$10+'СЕТ СН'!$I$6-'СЕТ СН'!$I$22</f>
        <v>1762.99886044</v>
      </c>
      <c r="V147" s="36">
        <f>SUMIFS(СВЦЭМ!$C$39:$C$782,СВЦЭМ!$A$39:$A$782,$A147,СВЦЭМ!$B$39:$B$782,V$119)+'СЕТ СН'!$I$12+СВЦЭМ!$D$10+'СЕТ СН'!$I$6-'СЕТ СН'!$I$22</f>
        <v>1784.89404672</v>
      </c>
      <c r="W147" s="36">
        <f>SUMIFS(СВЦЭМ!$C$39:$C$782,СВЦЭМ!$A$39:$A$782,$A147,СВЦЭМ!$B$39:$B$782,W$119)+'СЕТ СН'!$I$12+СВЦЭМ!$D$10+'СЕТ СН'!$I$6-'СЕТ СН'!$I$22</f>
        <v>1808.0532722200001</v>
      </c>
      <c r="X147" s="36">
        <f>SUMIFS(СВЦЭМ!$C$39:$C$782,СВЦЭМ!$A$39:$A$782,$A147,СВЦЭМ!$B$39:$B$782,X$119)+'СЕТ СН'!$I$12+СВЦЭМ!$D$10+'СЕТ СН'!$I$6-'СЕТ СН'!$I$22</f>
        <v>1835.56806514</v>
      </c>
      <c r="Y147" s="36">
        <f>SUMIFS(СВЦЭМ!$C$39:$C$782,СВЦЭМ!$A$39:$A$782,$A147,СВЦЭМ!$B$39:$B$782,Y$119)+'СЕТ СН'!$I$12+СВЦЭМ!$D$10+'СЕТ СН'!$I$6-'СЕТ СН'!$I$22</f>
        <v>1845.27018417</v>
      </c>
    </row>
    <row r="148" spans="1:26" ht="15.75" x14ac:dyDescent="0.2">
      <c r="A148" s="35">
        <f t="shared" si="3"/>
        <v>44894</v>
      </c>
      <c r="B148" s="36">
        <f>SUMIFS(СВЦЭМ!$C$39:$C$782,СВЦЭМ!$A$39:$A$782,$A148,СВЦЭМ!$B$39:$B$782,B$119)+'СЕТ СН'!$I$12+СВЦЭМ!$D$10+'СЕТ СН'!$I$6-'СЕТ СН'!$I$22</f>
        <v>1851.2850448299998</v>
      </c>
      <c r="C148" s="36">
        <f>SUMIFS(СВЦЭМ!$C$39:$C$782,СВЦЭМ!$A$39:$A$782,$A148,СВЦЭМ!$B$39:$B$782,C$119)+'СЕТ СН'!$I$12+СВЦЭМ!$D$10+'СЕТ СН'!$I$6-'СЕТ СН'!$I$22</f>
        <v>1883.7533484399999</v>
      </c>
      <c r="D148" s="36">
        <f>SUMIFS(СВЦЭМ!$C$39:$C$782,СВЦЭМ!$A$39:$A$782,$A148,СВЦЭМ!$B$39:$B$782,D$119)+'СЕТ СН'!$I$12+СВЦЭМ!$D$10+'СЕТ СН'!$I$6-'СЕТ СН'!$I$22</f>
        <v>1903.8227126499999</v>
      </c>
      <c r="E148" s="36">
        <f>SUMIFS(СВЦЭМ!$C$39:$C$782,СВЦЭМ!$A$39:$A$782,$A148,СВЦЭМ!$B$39:$B$782,E$119)+'СЕТ СН'!$I$12+СВЦЭМ!$D$10+'СЕТ СН'!$I$6-'СЕТ СН'!$I$22</f>
        <v>1810.32968489</v>
      </c>
      <c r="F148" s="36">
        <f>SUMIFS(СВЦЭМ!$C$39:$C$782,СВЦЭМ!$A$39:$A$782,$A148,СВЦЭМ!$B$39:$B$782,F$119)+'СЕТ СН'!$I$12+СВЦЭМ!$D$10+'СЕТ СН'!$I$6-'СЕТ СН'!$I$22</f>
        <v>1773.1974792199999</v>
      </c>
      <c r="G148" s="36">
        <f>SUMIFS(СВЦЭМ!$C$39:$C$782,СВЦЭМ!$A$39:$A$782,$A148,СВЦЭМ!$B$39:$B$782,G$119)+'СЕТ СН'!$I$12+СВЦЭМ!$D$10+'СЕТ СН'!$I$6-'СЕТ СН'!$I$22</f>
        <v>1756.2696493999999</v>
      </c>
      <c r="H148" s="36">
        <f>SUMIFS(СВЦЭМ!$C$39:$C$782,СВЦЭМ!$A$39:$A$782,$A148,СВЦЭМ!$B$39:$B$782,H$119)+'СЕТ СН'!$I$12+СВЦЭМ!$D$10+'СЕТ СН'!$I$6-'СЕТ СН'!$I$22</f>
        <v>1698.1287521100001</v>
      </c>
      <c r="I148" s="36">
        <f>SUMIFS(СВЦЭМ!$C$39:$C$782,СВЦЭМ!$A$39:$A$782,$A148,СВЦЭМ!$B$39:$B$782,I$119)+'СЕТ СН'!$I$12+СВЦЭМ!$D$10+'СЕТ СН'!$I$6-'СЕТ СН'!$I$22</f>
        <v>1712.1209646899999</v>
      </c>
      <c r="J148" s="36">
        <f>SUMIFS(СВЦЭМ!$C$39:$C$782,СВЦЭМ!$A$39:$A$782,$A148,СВЦЭМ!$B$39:$B$782,J$119)+'СЕТ СН'!$I$12+СВЦЭМ!$D$10+'СЕТ СН'!$I$6-'СЕТ СН'!$I$22</f>
        <v>1609.3116917299999</v>
      </c>
      <c r="K148" s="36">
        <f>SUMIFS(СВЦЭМ!$C$39:$C$782,СВЦЭМ!$A$39:$A$782,$A148,СВЦЭМ!$B$39:$B$782,K$119)+'СЕТ СН'!$I$12+СВЦЭМ!$D$10+'СЕТ СН'!$I$6-'СЕТ СН'!$I$22</f>
        <v>1609.97548233</v>
      </c>
      <c r="L148" s="36">
        <f>SUMIFS(СВЦЭМ!$C$39:$C$782,СВЦЭМ!$A$39:$A$782,$A148,СВЦЭМ!$B$39:$B$782,L$119)+'СЕТ СН'!$I$12+СВЦЭМ!$D$10+'СЕТ СН'!$I$6-'СЕТ СН'!$I$22</f>
        <v>1607.7428532099998</v>
      </c>
      <c r="M148" s="36">
        <f>SUMIFS(СВЦЭМ!$C$39:$C$782,СВЦЭМ!$A$39:$A$782,$A148,СВЦЭМ!$B$39:$B$782,M$119)+'СЕТ СН'!$I$12+СВЦЭМ!$D$10+'СЕТ СН'!$I$6-'СЕТ СН'!$I$22</f>
        <v>1689.09416857</v>
      </c>
      <c r="N148" s="36">
        <f>SUMIFS(СВЦЭМ!$C$39:$C$782,СВЦЭМ!$A$39:$A$782,$A148,СВЦЭМ!$B$39:$B$782,N$119)+'СЕТ СН'!$I$12+СВЦЭМ!$D$10+'СЕТ СН'!$I$6-'СЕТ СН'!$I$22</f>
        <v>1773.7144250399999</v>
      </c>
      <c r="O148" s="36">
        <f>SUMIFS(СВЦЭМ!$C$39:$C$782,СВЦЭМ!$A$39:$A$782,$A148,СВЦЭМ!$B$39:$B$782,O$119)+'СЕТ СН'!$I$12+СВЦЭМ!$D$10+'СЕТ СН'!$I$6-'СЕТ СН'!$I$22</f>
        <v>1769.67449167</v>
      </c>
      <c r="P148" s="36">
        <f>SUMIFS(СВЦЭМ!$C$39:$C$782,СВЦЭМ!$A$39:$A$782,$A148,СВЦЭМ!$B$39:$B$782,P$119)+'СЕТ СН'!$I$12+СВЦЭМ!$D$10+'СЕТ СН'!$I$6-'СЕТ СН'!$I$22</f>
        <v>1774.05834815</v>
      </c>
      <c r="Q148" s="36">
        <f>SUMIFS(СВЦЭМ!$C$39:$C$782,СВЦЭМ!$A$39:$A$782,$A148,СВЦЭМ!$B$39:$B$782,Q$119)+'СЕТ СН'!$I$12+СВЦЭМ!$D$10+'СЕТ СН'!$I$6-'СЕТ СН'!$I$22</f>
        <v>1769.07041579</v>
      </c>
      <c r="R148" s="36">
        <f>SUMIFS(СВЦЭМ!$C$39:$C$782,СВЦЭМ!$A$39:$A$782,$A148,СВЦЭМ!$B$39:$B$782,R$119)+'СЕТ СН'!$I$12+СВЦЭМ!$D$10+'СЕТ СН'!$I$6-'СЕТ СН'!$I$22</f>
        <v>1679.0390662699999</v>
      </c>
      <c r="S148" s="36">
        <f>SUMIFS(СВЦЭМ!$C$39:$C$782,СВЦЭМ!$A$39:$A$782,$A148,СВЦЭМ!$B$39:$B$782,S$119)+'СЕТ СН'!$I$12+СВЦЭМ!$D$10+'СЕТ СН'!$I$6-'СЕТ СН'!$I$22</f>
        <v>1591.03608117</v>
      </c>
      <c r="T148" s="36">
        <f>SUMIFS(СВЦЭМ!$C$39:$C$782,СВЦЭМ!$A$39:$A$782,$A148,СВЦЭМ!$B$39:$B$782,T$119)+'СЕТ СН'!$I$12+СВЦЭМ!$D$10+'СЕТ СН'!$I$6-'СЕТ СН'!$I$22</f>
        <v>1518.42516574</v>
      </c>
      <c r="U148" s="36">
        <f>SUMIFS(СВЦЭМ!$C$39:$C$782,СВЦЭМ!$A$39:$A$782,$A148,СВЦЭМ!$B$39:$B$782,U$119)+'СЕТ СН'!$I$12+СВЦЭМ!$D$10+'СЕТ СН'!$I$6-'СЕТ СН'!$I$22</f>
        <v>1541.60689598</v>
      </c>
      <c r="V148" s="36">
        <f>SUMIFS(СВЦЭМ!$C$39:$C$782,СВЦЭМ!$A$39:$A$782,$A148,СВЦЭМ!$B$39:$B$782,V$119)+'СЕТ СН'!$I$12+СВЦЭМ!$D$10+'СЕТ СН'!$I$6-'СЕТ СН'!$I$22</f>
        <v>1565.0577951400001</v>
      </c>
      <c r="W148" s="36">
        <f>SUMIFS(СВЦЭМ!$C$39:$C$782,СВЦЭМ!$A$39:$A$782,$A148,СВЦЭМ!$B$39:$B$782,W$119)+'СЕТ СН'!$I$12+СВЦЭМ!$D$10+'СЕТ СН'!$I$6-'СЕТ СН'!$I$22</f>
        <v>1574.27774436</v>
      </c>
      <c r="X148" s="36">
        <f>SUMIFS(СВЦЭМ!$C$39:$C$782,СВЦЭМ!$A$39:$A$782,$A148,СВЦЭМ!$B$39:$B$782,X$119)+'СЕТ СН'!$I$12+СВЦЭМ!$D$10+'СЕТ СН'!$I$6-'СЕТ СН'!$I$22</f>
        <v>1594.1194881199999</v>
      </c>
      <c r="Y148" s="36">
        <f>SUMIFS(СВЦЭМ!$C$39:$C$782,СВЦЭМ!$A$39:$A$782,$A148,СВЦЭМ!$B$39:$B$782,Y$119)+'СЕТ СН'!$I$12+СВЦЭМ!$D$10+'СЕТ СН'!$I$6-'СЕТ СН'!$I$22</f>
        <v>1593.9095593299999</v>
      </c>
    </row>
    <row r="149" spans="1:26" ht="15.75" x14ac:dyDescent="0.2">
      <c r="A149" s="35">
        <f t="shared" si="3"/>
        <v>44895</v>
      </c>
      <c r="B149" s="36">
        <f>SUMIFS(СВЦЭМ!$C$39:$C$782,СВЦЭМ!$A$39:$A$782,$A149,СВЦЭМ!$B$39:$B$782,B$119)+'СЕТ СН'!$I$12+СВЦЭМ!$D$10+'СЕТ СН'!$I$6-'СЕТ СН'!$I$22</f>
        <v>1770.90796389</v>
      </c>
      <c r="C149" s="36">
        <f>SUMIFS(СВЦЭМ!$C$39:$C$782,СВЦЭМ!$A$39:$A$782,$A149,СВЦЭМ!$B$39:$B$782,C$119)+'СЕТ СН'!$I$12+СВЦЭМ!$D$10+'СЕТ СН'!$I$6-'СЕТ СН'!$I$22</f>
        <v>1786.2675981099999</v>
      </c>
      <c r="D149" s="36">
        <f>SUMIFS(СВЦЭМ!$C$39:$C$782,СВЦЭМ!$A$39:$A$782,$A149,СВЦЭМ!$B$39:$B$782,D$119)+'СЕТ СН'!$I$12+СВЦЭМ!$D$10+'СЕТ СН'!$I$6-'СЕТ СН'!$I$22</f>
        <v>1840.7617115199998</v>
      </c>
      <c r="E149" s="36">
        <f>SUMIFS(СВЦЭМ!$C$39:$C$782,СВЦЭМ!$A$39:$A$782,$A149,СВЦЭМ!$B$39:$B$782,E$119)+'СЕТ СН'!$I$12+СВЦЭМ!$D$10+'СЕТ СН'!$I$6-'СЕТ СН'!$I$22</f>
        <v>1872.5266174799999</v>
      </c>
      <c r="F149" s="36">
        <f>SUMIFS(СВЦЭМ!$C$39:$C$782,СВЦЭМ!$A$39:$A$782,$A149,СВЦЭМ!$B$39:$B$782,F$119)+'СЕТ СН'!$I$12+СВЦЭМ!$D$10+'СЕТ СН'!$I$6-'СЕТ СН'!$I$22</f>
        <v>1854.1967020299999</v>
      </c>
      <c r="G149" s="36">
        <f>SUMIFS(СВЦЭМ!$C$39:$C$782,СВЦЭМ!$A$39:$A$782,$A149,СВЦЭМ!$B$39:$B$782,G$119)+'СЕТ СН'!$I$12+СВЦЭМ!$D$10+'СЕТ СН'!$I$6-'СЕТ СН'!$I$22</f>
        <v>1815.79680179</v>
      </c>
      <c r="H149" s="36">
        <f>SUMIFS(СВЦЭМ!$C$39:$C$782,СВЦЭМ!$A$39:$A$782,$A149,СВЦЭМ!$B$39:$B$782,H$119)+'СЕТ СН'!$I$12+СВЦЭМ!$D$10+'СЕТ СН'!$I$6-'СЕТ СН'!$I$22</f>
        <v>1784.1113401499999</v>
      </c>
      <c r="I149" s="36">
        <f>SUMIFS(СВЦЭМ!$C$39:$C$782,СВЦЭМ!$A$39:$A$782,$A149,СВЦЭМ!$B$39:$B$782,I$119)+'СЕТ СН'!$I$12+СВЦЭМ!$D$10+'СЕТ СН'!$I$6-'СЕТ СН'!$I$22</f>
        <v>1792.02563814</v>
      </c>
      <c r="J149" s="36">
        <f>SUMIFS(СВЦЭМ!$C$39:$C$782,СВЦЭМ!$A$39:$A$782,$A149,СВЦЭМ!$B$39:$B$782,J$119)+'СЕТ СН'!$I$12+СВЦЭМ!$D$10+'СЕТ СН'!$I$6-'СЕТ СН'!$I$22</f>
        <v>1749.14821654</v>
      </c>
      <c r="K149" s="36">
        <f>SUMIFS(СВЦЭМ!$C$39:$C$782,СВЦЭМ!$A$39:$A$782,$A149,СВЦЭМ!$B$39:$B$782,K$119)+'СЕТ СН'!$I$12+СВЦЭМ!$D$10+'СЕТ СН'!$I$6-'СЕТ СН'!$I$22</f>
        <v>1721.63077677</v>
      </c>
      <c r="L149" s="36">
        <f>SUMIFS(СВЦЭМ!$C$39:$C$782,СВЦЭМ!$A$39:$A$782,$A149,СВЦЭМ!$B$39:$B$782,L$119)+'СЕТ СН'!$I$12+СВЦЭМ!$D$10+'СЕТ СН'!$I$6-'СЕТ СН'!$I$22</f>
        <v>1730.2264705699999</v>
      </c>
      <c r="M149" s="36">
        <f>SUMIFS(СВЦЭМ!$C$39:$C$782,СВЦЭМ!$A$39:$A$782,$A149,СВЦЭМ!$B$39:$B$782,M$119)+'СЕТ СН'!$I$12+СВЦЭМ!$D$10+'СЕТ СН'!$I$6-'СЕТ СН'!$I$22</f>
        <v>1743.0614712499998</v>
      </c>
      <c r="N149" s="36">
        <f>SUMIFS(СВЦЭМ!$C$39:$C$782,СВЦЭМ!$A$39:$A$782,$A149,СВЦЭМ!$B$39:$B$782,N$119)+'СЕТ СН'!$I$12+СВЦЭМ!$D$10+'СЕТ СН'!$I$6-'СЕТ СН'!$I$22</f>
        <v>1762.4989795899999</v>
      </c>
      <c r="O149" s="36">
        <f>SUMIFS(СВЦЭМ!$C$39:$C$782,СВЦЭМ!$A$39:$A$782,$A149,СВЦЭМ!$B$39:$B$782,O$119)+'СЕТ СН'!$I$12+СВЦЭМ!$D$10+'СЕТ СН'!$I$6-'СЕТ СН'!$I$22</f>
        <v>1775.99225499</v>
      </c>
      <c r="P149" s="36">
        <f>SUMIFS(СВЦЭМ!$C$39:$C$782,СВЦЭМ!$A$39:$A$782,$A149,СВЦЭМ!$B$39:$B$782,P$119)+'СЕТ СН'!$I$12+СВЦЭМ!$D$10+'СЕТ СН'!$I$6-'СЕТ СН'!$I$22</f>
        <v>1782.29069686</v>
      </c>
      <c r="Q149" s="36">
        <f>SUMIFS(СВЦЭМ!$C$39:$C$782,СВЦЭМ!$A$39:$A$782,$A149,СВЦЭМ!$B$39:$B$782,Q$119)+'СЕТ СН'!$I$12+СВЦЭМ!$D$10+'СЕТ СН'!$I$6-'СЕТ СН'!$I$22</f>
        <v>1776.8920283999998</v>
      </c>
      <c r="R149" s="36">
        <f>SUMIFS(СВЦЭМ!$C$39:$C$782,СВЦЭМ!$A$39:$A$782,$A149,СВЦЭМ!$B$39:$B$782,R$119)+'СЕТ СН'!$I$12+СВЦЭМ!$D$10+'СЕТ СН'!$I$6-'СЕТ СН'!$I$22</f>
        <v>1773.4545895199999</v>
      </c>
      <c r="S149" s="36">
        <f>SUMIFS(СВЦЭМ!$C$39:$C$782,СВЦЭМ!$A$39:$A$782,$A149,СВЦЭМ!$B$39:$B$782,S$119)+'СЕТ СН'!$I$12+СВЦЭМ!$D$10+'СЕТ СН'!$I$6-'СЕТ СН'!$I$22</f>
        <v>1746.7633385499998</v>
      </c>
      <c r="T149" s="36">
        <f>SUMIFS(СВЦЭМ!$C$39:$C$782,СВЦЭМ!$A$39:$A$782,$A149,СВЦЭМ!$B$39:$B$782,T$119)+'СЕТ СН'!$I$12+СВЦЭМ!$D$10+'СЕТ СН'!$I$6-'СЕТ СН'!$I$22</f>
        <v>1705.47229681</v>
      </c>
      <c r="U149" s="36">
        <f>SUMIFS(СВЦЭМ!$C$39:$C$782,СВЦЭМ!$A$39:$A$782,$A149,СВЦЭМ!$B$39:$B$782,U$119)+'СЕТ СН'!$I$12+СВЦЭМ!$D$10+'СЕТ СН'!$I$6-'СЕТ СН'!$I$22</f>
        <v>1742.5519053099999</v>
      </c>
      <c r="V149" s="36">
        <f>SUMIFS(СВЦЭМ!$C$39:$C$782,СВЦЭМ!$A$39:$A$782,$A149,СВЦЭМ!$B$39:$B$782,V$119)+'СЕТ СН'!$I$12+СВЦЭМ!$D$10+'СЕТ СН'!$I$6-'СЕТ СН'!$I$22</f>
        <v>1779.71538102</v>
      </c>
      <c r="W149" s="36">
        <f>SUMIFS(СВЦЭМ!$C$39:$C$782,СВЦЭМ!$A$39:$A$782,$A149,СВЦЭМ!$B$39:$B$782,W$119)+'СЕТ СН'!$I$12+СВЦЭМ!$D$10+'СЕТ СН'!$I$6-'СЕТ СН'!$I$22</f>
        <v>1806.8136717099999</v>
      </c>
      <c r="X149" s="36">
        <f>SUMIFS(СВЦЭМ!$C$39:$C$782,СВЦЭМ!$A$39:$A$782,$A149,СВЦЭМ!$B$39:$B$782,X$119)+'СЕТ СН'!$I$12+СВЦЭМ!$D$10+'СЕТ СН'!$I$6-'СЕТ СН'!$I$22</f>
        <v>1820.79758001</v>
      </c>
      <c r="Y149" s="36">
        <f>SUMIFS(СВЦЭМ!$C$39:$C$782,СВЦЭМ!$A$39:$A$782,$A149,СВЦЭМ!$B$39:$B$782,Y$119)+'СЕТ СН'!$I$12+СВЦЭМ!$D$10+'СЕТ СН'!$I$6-'СЕТ СН'!$I$22</f>
        <v>1828.65573952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557101.1710323575</v>
      </c>
      <c r="O155" s="130"/>
      <c r="P155" s="129">
        <f>СВЦЭМ!$D$12+'СЕТ СН'!$F$13-'СЕТ СН'!$G$23</f>
        <v>557101.1710323575</v>
      </c>
      <c r="Q155" s="130"/>
      <c r="R155" s="129">
        <f>СВЦЭМ!$D$12+'СЕТ СН'!$F$13-'СЕТ СН'!$H$23</f>
        <v>557101.1710323575</v>
      </c>
      <c r="S155" s="130"/>
      <c r="T155" s="129">
        <f>СВЦЭМ!$D$12+'СЕТ СН'!$F$13-'СЕТ СН'!$I$23</f>
        <v>557101.1710323575</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486074.72</v>
      </c>
      <c r="O159" s="144"/>
      <c r="P159" s="144">
        <f>'СЕТ СН'!$G$7</f>
        <v>799359.62</v>
      </c>
      <c r="Q159" s="144"/>
      <c r="R159" s="144">
        <f>'СЕТ СН'!$H$7</f>
        <v>852353.43</v>
      </c>
      <c r="S159" s="144"/>
      <c r="T159" s="144">
        <f>'СЕТ СН'!$I$7</f>
        <v>643077.31000000006</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SUMIFS(СВЦЭМ!$D$39:$D$782,СВЦЭМ!$A$39:$A$782,$A12,СВЦЭМ!$B$39:$B$782,B$11)+'СЕТ СН'!$F$14+СВЦЭМ!$D$10+'СЕТ СН'!$F$5-'СЕТ СН'!$F$24</f>
        <v>2177.0506095199999</v>
      </c>
      <c r="C12" s="36">
        <f>SUMIFS(СВЦЭМ!$D$39:$D$782,СВЦЭМ!$A$39:$A$782,$A12,СВЦЭМ!$B$39:$B$782,C$11)+'СЕТ СН'!$F$14+СВЦЭМ!$D$10+'СЕТ СН'!$F$5-'СЕТ СН'!$F$24</f>
        <v>2207.7138182399999</v>
      </c>
      <c r="D12" s="36">
        <f>SUMIFS(СВЦЭМ!$D$39:$D$782,СВЦЭМ!$A$39:$A$782,$A12,СВЦЭМ!$B$39:$B$782,D$11)+'СЕТ СН'!$F$14+СВЦЭМ!$D$10+'СЕТ СН'!$F$5-'СЕТ СН'!$F$24</f>
        <v>2248.1072798999999</v>
      </c>
      <c r="E12" s="36">
        <f>SUMIFS(СВЦЭМ!$D$39:$D$782,СВЦЭМ!$A$39:$A$782,$A12,СВЦЭМ!$B$39:$B$782,E$11)+'СЕТ СН'!$F$14+СВЦЭМ!$D$10+'СЕТ СН'!$F$5-'СЕТ СН'!$F$24</f>
        <v>2243.67629489</v>
      </c>
      <c r="F12" s="36">
        <f>SUMIFS(СВЦЭМ!$D$39:$D$782,СВЦЭМ!$A$39:$A$782,$A12,СВЦЭМ!$B$39:$B$782,F$11)+'СЕТ СН'!$F$14+СВЦЭМ!$D$10+'СЕТ СН'!$F$5-'СЕТ СН'!$F$24</f>
        <v>2242.7248124999996</v>
      </c>
      <c r="G12" s="36">
        <f>SUMIFS(СВЦЭМ!$D$39:$D$782,СВЦЭМ!$A$39:$A$782,$A12,СВЦЭМ!$B$39:$B$782,G$11)+'СЕТ СН'!$F$14+СВЦЭМ!$D$10+'СЕТ СН'!$F$5-'СЕТ СН'!$F$24</f>
        <v>2218.1302501499999</v>
      </c>
      <c r="H12" s="36">
        <f>SUMIFS(СВЦЭМ!$D$39:$D$782,СВЦЭМ!$A$39:$A$782,$A12,СВЦЭМ!$B$39:$B$782,H$11)+'СЕТ СН'!$F$14+СВЦЭМ!$D$10+'СЕТ СН'!$F$5-'СЕТ СН'!$F$24</f>
        <v>2151.14639661</v>
      </c>
      <c r="I12" s="36">
        <f>SUMIFS(СВЦЭМ!$D$39:$D$782,СВЦЭМ!$A$39:$A$782,$A12,СВЦЭМ!$B$39:$B$782,I$11)+'СЕТ СН'!$F$14+СВЦЭМ!$D$10+'СЕТ СН'!$F$5-'СЕТ СН'!$F$24</f>
        <v>2142.4925273399999</v>
      </c>
      <c r="J12" s="36">
        <f>SUMIFS(СВЦЭМ!$D$39:$D$782,СВЦЭМ!$A$39:$A$782,$A12,СВЦЭМ!$B$39:$B$782,J$11)+'СЕТ СН'!$F$14+СВЦЭМ!$D$10+'СЕТ СН'!$F$5-'СЕТ СН'!$F$24</f>
        <v>2121.36020637</v>
      </c>
      <c r="K12" s="36">
        <f>SUMIFS(СВЦЭМ!$D$39:$D$782,СВЦЭМ!$A$39:$A$782,$A12,СВЦЭМ!$B$39:$B$782,K$11)+'СЕТ СН'!$F$14+СВЦЭМ!$D$10+'СЕТ СН'!$F$5-'СЕТ СН'!$F$24</f>
        <v>2098.4427121099998</v>
      </c>
      <c r="L12" s="36">
        <f>SUMIFS(СВЦЭМ!$D$39:$D$782,СВЦЭМ!$A$39:$A$782,$A12,СВЦЭМ!$B$39:$B$782,L$11)+'СЕТ СН'!$F$14+СВЦЭМ!$D$10+'СЕТ СН'!$F$5-'СЕТ СН'!$F$24</f>
        <v>2113.3616791699997</v>
      </c>
      <c r="M12" s="36">
        <f>SUMIFS(СВЦЭМ!$D$39:$D$782,СВЦЭМ!$A$39:$A$782,$A12,СВЦЭМ!$B$39:$B$782,M$11)+'СЕТ СН'!$F$14+СВЦЭМ!$D$10+'СЕТ СН'!$F$5-'СЕТ СН'!$F$24</f>
        <v>2141.3920987699998</v>
      </c>
      <c r="N12" s="36">
        <f>SUMIFS(СВЦЭМ!$D$39:$D$782,СВЦЭМ!$A$39:$A$782,$A12,СВЦЭМ!$B$39:$B$782,N$11)+'СЕТ СН'!$F$14+СВЦЭМ!$D$10+'СЕТ СН'!$F$5-'СЕТ СН'!$F$24</f>
        <v>2151.41842292</v>
      </c>
      <c r="O12" s="36">
        <f>SUMIFS(СВЦЭМ!$D$39:$D$782,СВЦЭМ!$A$39:$A$782,$A12,СВЦЭМ!$B$39:$B$782,O$11)+'СЕТ СН'!$F$14+СВЦЭМ!$D$10+'СЕТ СН'!$F$5-'СЕТ СН'!$F$24</f>
        <v>2137.0042792300001</v>
      </c>
      <c r="P12" s="36">
        <f>SUMIFS(СВЦЭМ!$D$39:$D$782,СВЦЭМ!$A$39:$A$782,$A12,СВЦЭМ!$B$39:$B$782,P$11)+'СЕТ СН'!$F$14+СВЦЭМ!$D$10+'СЕТ СН'!$F$5-'СЕТ СН'!$F$24</f>
        <v>2146.0346678300002</v>
      </c>
      <c r="Q12" s="36">
        <f>SUMIFS(СВЦЭМ!$D$39:$D$782,СВЦЭМ!$A$39:$A$782,$A12,СВЦЭМ!$B$39:$B$782,Q$11)+'СЕТ СН'!$F$14+СВЦЭМ!$D$10+'СЕТ СН'!$F$5-'СЕТ СН'!$F$24</f>
        <v>2149.6104119199999</v>
      </c>
      <c r="R12" s="36">
        <f>SUMIFS(СВЦЭМ!$D$39:$D$782,СВЦЭМ!$A$39:$A$782,$A12,СВЦЭМ!$B$39:$B$782,R$11)+'СЕТ СН'!$F$14+СВЦЭМ!$D$10+'СЕТ СН'!$F$5-'СЕТ СН'!$F$24</f>
        <v>2126.96289918</v>
      </c>
      <c r="S12" s="36">
        <f>SUMIFS(СВЦЭМ!$D$39:$D$782,СВЦЭМ!$A$39:$A$782,$A12,СВЦЭМ!$B$39:$B$782,S$11)+'СЕТ СН'!$F$14+СВЦЭМ!$D$10+'СЕТ СН'!$F$5-'СЕТ СН'!$F$24</f>
        <v>2074.5689043000002</v>
      </c>
      <c r="T12" s="36">
        <f>SUMIFS(СВЦЭМ!$D$39:$D$782,СВЦЭМ!$A$39:$A$782,$A12,СВЦЭМ!$B$39:$B$782,T$11)+'СЕТ СН'!$F$14+СВЦЭМ!$D$10+'СЕТ СН'!$F$5-'СЕТ СН'!$F$24</f>
        <v>2073.1833572099999</v>
      </c>
      <c r="U12" s="36">
        <f>SUMIFS(СВЦЭМ!$D$39:$D$782,СВЦЭМ!$A$39:$A$782,$A12,СВЦЭМ!$B$39:$B$782,U$11)+'СЕТ СН'!$F$14+СВЦЭМ!$D$10+'СЕТ СН'!$F$5-'СЕТ СН'!$F$24</f>
        <v>2090.6365759800001</v>
      </c>
      <c r="V12" s="36">
        <f>SUMIFS(СВЦЭМ!$D$39:$D$782,СВЦЭМ!$A$39:$A$782,$A12,СВЦЭМ!$B$39:$B$782,V$11)+'СЕТ СН'!$F$14+СВЦЭМ!$D$10+'СЕТ СН'!$F$5-'СЕТ СН'!$F$24</f>
        <v>2109.6592692999998</v>
      </c>
      <c r="W12" s="36">
        <f>SUMIFS(СВЦЭМ!$D$39:$D$782,СВЦЭМ!$A$39:$A$782,$A12,СВЦЭМ!$B$39:$B$782,W$11)+'СЕТ СН'!$F$14+СВЦЭМ!$D$10+'СЕТ СН'!$F$5-'СЕТ СН'!$F$24</f>
        <v>2119.0189024000001</v>
      </c>
      <c r="X12" s="36">
        <f>SUMIFS(СВЦЭМ!$D$39:$D$782,СВЦЭМ!$A$39:$A$782,$A12,СВЦЭМ!$B$39:$B$782,X$11)+'СЕТ СН'!$F$14+СВЦЭМ!$D$10+'СЕТ СН'!$F$5-'СЕТ СН'!$F$24</f>
        <v>2169.1600578400003</v>
      </c>
      <c r="Y12" s="36">
        <f>SUMIFS(СВЦЭМ!$D$39:$D$782,СВЦЭМ!$A$39:$A$782,$A12,СВЦЭМ!$B$39:$B$782,Y$11)+'СЕТ СН'!$F$14+СВЦЭМ!$D$10+'СЕТ СН'!$F$5-'СЕТ СН'!$F$24</f>
        <v>2203.0200814099999</v>
      </c>
      <c r="AA12" s="45"/>
    </row>
    <row r="13" spans="1:27" ht="15.75" x14ac:dyDescent="0.2">
      <c r="A13" s="35">
        <f>A12+1</f>
        <v>44867</v>
      </c>
      <c r="B13" s="36">
        <f>SUMIFS(СВЦЭМ!$D$39:$D$782,СВЦЭМ!$A$39:$A$782,$A13,СВЦЭМ!$B$39:$B$782,B$11)+'СЕТ СН'!$F$14+СВЦЭМ!$D$10+'СЕТ СН'!$F$5-'СЕТ СН'!$F$24</f>
        <v>2167.5256630100002</v>
      </c>
      <c r="C13" s="36">
        <f>SUMIFS(СВЦЭМ!$D$39:$D$782,СВЦЭМ!$A$39:$A$782,$A13,СВЦЭМ!$B$39:$B$782,C$11)+'СЕТ СН'!$F$14+СВЦЭМ!$D$10+'СЕТ СН'!$F$5-'СЕТ СН'!$F$24</f>
        <v>2196.6510072399997</v>
      </c>
      <c r="D13" s="36">
        <f>SUMIFS(СВЦЭМ!$D$39:$D$782,СВЦЭМ!$A$39:$A$782,$A13,СВЦЭМ!$B$39:$B$782,D$11)+'СЕТ СН'!$F$14+СВЦЭМ!$D$10+'СЕТ СН'!$F$5-'СЕТ СН'!$F$24</f>
        <v>2236.6282830700002</v>
      </c>
      <c r="E13" s="36">
        <f>SUMIFS(СВЦЭМ!$D$39:$D$782,СВЦЭМ!$A$39:$A$782,$A13,СВЦЭМ!$B$39:$B$782,E$11)+'СЕТ СН'!$F$14+СВЦЭМ!$D$10+'СЕТ СН'!$F$5-'СЕТ СН'!$F$24</f>
        <v>2222.6799921100001</v>
      </c>
      <c r="F13" s="36">
        <f>SUMIFS(СВЦЭМ!$D$39:$D$782,СВЦЭМ!$A$39:$A$782,$A13,СВЦЭМ!$B$39:$B$782,F$11)+'СЕТ СН'!$F$14+СВЦЭМ!$D$10+'СЕТ СН'!$F$5-'СЕТ СН'!$F$24</f>
        <v>2229.8343218700002</v>
      </c>
      <c r="G13" s="36">
        <f>SUMIFS(СВЦЭМ!$D$39:$D$782,СВЦЭМ!$A$39:$A$782,$A13,СВЦЭМ!$B$39:$B$782,G$11)+'СЕТ СН'!$F$14+СВЦЭМ!$D$10+'СЕТ СН'!$F$5-'СЕТ СН'!$F$24</f>
        <v>2237.0148528199998</v>
      </c>
      <c r="H13" s="36">
        <f>SUMIFS(СВЦЭМ!$D$39:$D$782,СВЦЭМ!$A$39:$A$782,$A13,СВЦЭМ!$B$39:$B$782,H$11)+'СЕТ СН'!$F$14+СВЦЭМ!$D$10+'СЕТ СН'!$F$5-'СЕТ СН'!$F$24</f>
        <v>2183.6636085599998</v>
      </c>
      <c r="I13" s="36">
        <f>SUMIFS(СВЦЭМ!$D$39:$D$782,СВЦЭМ!$A$39:$A$782,$A13,СВЦЭМ!$B$39:$B$782,I$11)+'СЕТ СН'!$F$14+СВЦЭМ!$D$10+'СЕТ СН'!$F$5-'СЕТ СН'!$F$24</f>
        <v>2172.6775184799999</v>
      </c>
      <c r="J13" s="36">
        <f>SUMIFS(СВЦЭМ!$D$39:$D$782,СВЦЭМ!$A$39:$A$782,$A13,СВЦЭМ!$B$39:$B$782,J$11)+'СЕТ СН'!$F$14+СВЦЭМ!$D$10+'СЕТ СН'!$F$5-'СЕТ СН'!$F$24</f>
        <v>2138.63076284</v>
      </c>
      <c r="K13" s="36">
        <f>SUMIFS(СВЦЭМ!$D$39:$D$782,СВЦЭМ!$A$39:$A$782,$A13,СВЦЭМ!$B$39:$B$782,K$11)+'СЕТ СН'!$F$14+СВЦЭМ!$D$10+'СЕТ СН'!$F$5-'СЕТ СН'!$F$24</f>
        <v>2123.66964117</v>
      </c>
      <c r="L13" s="36">
        <f>SUMIFS(СВЦЭМ!$D$39:$D$782,СВЦЭМ!$A$39:$A$782,$A13,СВЦЭМ!$B$39:$B$782,L$11)+'СЕТ СН'!$F$14+СВЦЭМ!$D$10+'СЕТ СН'!$F$5-'СЕТ СН'!$F$24</f>
        <v>2107.1753122</v>
      </c>
      <c r="M13" s="36">
        <f>SUMIFS(СВЦЭМ!$D$39:$D$782,СВЦЭМ!$A$39:$A$782,$A13,СВЦЭМ!$B$39:$B$782,M$11)+'СЕТ СН'!$F$14+СВЦЭМ!$D$10+'СЕТ СН'!$F$5-'СЕТ СН'!$F$24</f>
        <v>2121.7220547899997</v>
      </c>
      <c r="N13" s="36">
        <f>SUMIFS(СВЦЭМ!$D$39:$D$782,СВЦЭМ!$A$39:$A$782,$A13,СВЦЭМ!$B$39:$B$782,N$11)+'СЕТ СН'!$F$14+СВЦЭМ!$D$10+'СЕТ СН'!$F$5-'СЕТ СН'!$F$24</f>
        <v>2155.0630930999996</v>
      </c>
      <c r="O13" s="36">
        <f>SUMIFS(СВЦЭМ!$D$39:$D$782,СВЦЭМ!$A$39:$A$782,$A13,СВЦЭМ!$B$39:$B$782,O$11)+'СЕТ СН'!$F$14+СВЦЭМ!$D$10+'СЕТ СН'!$F$5-'СЕТ СН'!$F$24</f>
        <v>2140.69847665</v>
      </c>
      <c r="P13" s="36">
        <f>SUMIFS(СВЦЭМ!$D$39:$D$782,СВЦЭМ!$A$39:$A$782,$A13,СВЦЭМ!$B$39:$B$782,P$11)+'СЕТ СН'!$F$14+СВЦЭМ!$D$10+'СЕТ СН'!$F$5-'СЕТ СН'!$F$24</f>
        <v>2151.0990099599999</v>
      </c>
      <c r="Q13" s="36">
        <f>SUMIFS(СВЦЭМ!$D$39:$D$782,СВЦЭМ!$A$39:$A$782,$A13,СВЦЭМ!$B$39:$B$782,Q$11)+'СЕТ СН'!$F$14+СВЦЭМ!$D$10+'СЕТ СН'!$F$5-'СЕТ СН'!$F$24</f>
        <v>2155.4672225899999</v>
      </c>
      <c r="R13" s="36">
        <f>SUMIFS(СВЦЭМ!$D$39:$D$782,СВЦЭМ!$A$39:$A$782,$A13,СВЦЭМ!$B$39:$B$782,R$11)+'СЕТ СН'!$F$14+СВЦЭМ!$D$10+'СЕТ СН'!$F$5-'СЕТ СН'!$F$24</f>
        <v>2140.3261643799997</v>
      </c>
      <c r="S13" s="36">
        <f>SUMIFS(СВЦЭМ!$D$39:$D$782,СВЦЭМ!$A$39:$A$782,$A13,СВЦЭМ!$B$39:$B$782,S$11)+'СЕТ СН'!$F$14+СВЦЭМ!$D$10+'СЕТ СН'!$F$5-'СЕТ СН'!$F$24</f>
        <v>2125.7899615699998</v>
      </c>
      <c r="T13" s="36">
        <f>SUMIFS(СВЦЭМ!$D$39:$D$782,СВЦЭМ!$A$39:$A$782,$A13,СВЦЭМ!$B$39:$B$782,T$11)+'СЕТ СН'!$F$14+СВЦЭМ!$D$10+'СЕТ СН'!$F$5-'СЕТ СН'!$F$24</f>
        <v>2096.7228903199998</v>
      </c>
      <c r="U13" s="36">
        <f>SUMIFS(СВЦЭМ!$D$39:$D$782,СВЦЭМ!$A$39:$A$782,$A13,СВЦЭМ!$B$39:$B$782,U$11)+'СЕТ СН'!$F$14+СВЦЭМ!$D$10+'СЕТ СН'!$F$5-'СЕТ СН'!$F$24</f>
        <v>2092.2396722799999</v>
      </c>
      <c r="V13" s="36">
        <f>SUMIFS(СВЦЭМ!$D$39:$D$782,СВЦЭМ!$A$39:$A$782,$A13,СВЦЭМ!$B$39:$B$782,V$11)+'СЕТ СН'!$F$14+СВЦЭМ!$D$10+'СЕТ СН'!$F$5-'СЕТ СН'!$F$24</f>
        <v>2121.79179535</v>
      </c>
      <c r="W13" s="36">
        <f>SUMIFS(СВЦЭМ!$D$39:$D$782,СВЦЭМ!$A$39:$A$782,$A13,СВЦЭМ!$B$39:$B$782,W$11)+'СЕТ СН'!$F$14+СВЦЭМ!$D$10+'СЕТ СН'!$F$5-'СЕТ СН'!$F$24</f>
        <v>2139.8448436199997</v>
      </c>
      <c r="X13" s="36">
        <f>SUMIFS(СВЦЭМ!$D$39:$D$782,СВЦЭМ!$A$39:$A$782,$A13,СВЦЭМ!$B$39:$B$782,X$11)+'СЕТ СН'!$F$14+СВЦЭМ!$D$10+'СЕТ СН'!$F$5-'СЕТ СН'!$F$24</f>
        <v>2159.3381488099999</v>
      </c>
      <c r="Y13" s="36">
        <f>SUMIFS(СВЦЭМ!$D$39:$D$782,СВЦЭМ!$A$39:$A$782,$A13,СВЦЭМ!$B$39:$B$782,Y$11)+'СЕТ СН'!$F$14+СВЦЭМ!$D$10+'СЕТ СН'!$F$5-'СЕТ СН'!$F$24</f>
        <v>2186.5127194799998</v>
      </c>
    </row>
    <row r="14" spans="1:27" ht="15.75" x14ac:dyDescent="0.2">
      <c r="A14" s="35">
        <f t="shared" ref="A14:A41" si="0">A13+1</f>
        <v>44868</v>
      </c>
      <c r="B14" s="36">
        <f>SUMIFS(СВЦЭМ!$D$39:$D$782,СВЦЭМ!$A$39:$A$782,$A14,СВЦЭМ!$B$39:$B$782,B$11)+'СЕТ СН'!$F$14+СВЦЭМ!$D$10+'СЕТ СН'!$F$5-'СЕТ СН'!$F$24</f>
        <v>2193.79788371</v>
      </c>
      <c r="C14" s="36">
        <f>SUMIFS(СВЦЭМ!$D$39:$D$782,СВЦЭМ!$A$39:$A$782,$A14,СВЦЭМ!$B$39:$B$782,C$11)+'СЕТ СН'!$F$14+СВЦЭМ!$D$10+'СЕТ СН'!$F$5-'СЕТ СН'!$F$24</f>
        <v>2217.1392610499997</v>
      </c>
      <c r="D14" s="36">
        <f>SUMIFS(СВЦЭМ!$D$39:$D$782,СВЦЭМ!$A$39:$A$782,$A14,СВЦЭМ!$B$39:$B$782,D$11)+'СЕТ СН'!$F$14+СВЦЭМ!$D$10+'СЕТ СН'!$F$5-'СЕТ СН'!$F$24</f>
        <v>2239.8354502399998</v>
      </c>
      <c r="E14" s="36">
        <f>SUMIFS(СВЦЭМ!$D$39:$D$782,СВЦЭМ!$A$39:$A$782,$A14,СВЦЭМ!$B$39:$B$782,E$11)+'СЕТ СН'!$F$14+СВЦЭМ!$D$10+'СЕТ СН'!$F$5-'СЕТ СН'!$F$24</f>
        <v>2204.2771598099998</v>
      </c>
      <c r="F14" s="36">
        <f>SUMIFS(СВЦЭМ!$D$39:$D$782,СВЦЭМ!$A$39:$A$782,$A14,СВЦЭМ!$B$39:$B$782,F$11)+'СЕТ СН'!$F$14+СВЦЭМ!$D$10+'СЕТ СН'!$F$5-'СЕТ СН'!$F$24</f>
        <v>2189.5077470300002</v>
      </c>
      <c r="G14" s="36">
        <f>SUMIFS(СВЦЭМ!$D$39:$D$782,СВЦЭМ!$A$39:$A$782,$A14,СВЦЭМ!$B$39:$B$782,G$11)+'СЕТ СН'!$F$14+СВЦЭМ!$D$10+'СЕТ СН'!$F$5-'СЕТ СН'!$F$24</f>
        <v>2145.4773734199998</v>
      </c>
      <c r="H14" s="36">
        <f>SUMIFS(СВЦЭМ!$D$39:$D$782,СВЦЭМ!$A$39:$A$782,$A14,СВЦЭМ!$B$39:$B$782,H$11)+'СЕТ СН'!$F$14+СВЦЭМ!$D$10+'СЕТ СН'!$F$5-'СЕТ СН'!$F$24</f>
        <v>2106.0555194200001</v>
      </c>
      <c r="I14" s="36">
        <f>SUMIFS(СВЦЭМ!$D$39:$D$782,СВЦЭМ!$A$39:$A$782,$A14,СВЦЭМ!$B$39:$B$782,I$11)+'СЕТ СН'!$F$14+СВЦЭМ!$D$10+'СЕТ СН'!$F$5-'СЕТ СН'!$F$24</f>
        <v>2072.09427809</v>
      </c>
      <c r="J14" s="36">
        <f>SUMIFS(СВЦЭМ!$D$39:$D$782,СВЦЭМ!$A$39:$A$782,$A14,СВЦЭМ!$B$39:$B$782,J$11)+'СЕТ СН'!$F$14+СВЦЭМ!$D$10+'СЕТ СН'!$F$5-'СЕТ СН'!$F$24</f>
        <v>2046.2259707200001</v>
      </c>
      <c r="K14" s="36">
        <f>SUMIFS(СВЦЭМ!$D$39:$D$782,СВЦЭМ!$A$39:$A$782,$A14,СВЦЭМ!$B$39:$B$782,K$11)+'СЕТ СН'!$F$14+СВЦЭМ!$D$10+'СЕТ СН'!$F$5-'СЕТ СН'!$F$24</f>
        <v>2068.95951221</v>
      </c>
      <c r="L14" s="36">
        <f>SUMIFS(СВЦЭМ!$D$39:$D$782,СВЦЭМ!$A$39:$A$782,$A14,СВЦЭМ!$B$39:$B$782,L$11)+'СЕТ СН'!$F$14+СВЦЭМ!$D$10+'СЕТ СН'!$F$5-'СЕТ СН'!$F$24</f>
        <v>2096.6749028700001</v>
      </c>
      <c r="M14" s="36">
        <f>SUMIFS(СВЦЭМ!$D$39:$D$782,СВЦЭМ!$A$39:$A$782,$A14,СВЦЭМ!$B$39:$B$782,M$11)+'СЕТ СН'!$F$14+СВЦЭМ!$D$10+'СЕТ СН'!$F$5-'СЕТ СН'!$F$24</f>
        <v>2129.15031512</v>
      </c>
      <c r="N14" s="36">
        <f>SUMIFS(СВЦЭМ!$D$39:$D$782,СВЦЭМ!$A$39:$A$782,$A14,СВЦЭМ!$B$39:$B$782,N$11)+'СЕТ СН'!$F$14+СВЦЭМ!$D$10+'СЕТ СН'!$F$5-'СЕТ СН'!$F$24</f>
        <v>2134.1638085300001</v>
      </c>
      <c r="O14" s="36">
        <f>SUMIFS(СВЦЭМ!$D$39:$D$782,СВЦЭМ!$A$39:$A$782,$A14,СВЦЭМ!$B$39:$B$782,O$11)+'СЕТ СН'!$F$14+СВЦЭМ!$D$10+'СЕТ СН'!$F$5-'СЕТ СН'!$F$24</f>
        <v>2132.0972675499997</v>
      </c>
      <c r="P14" s="36">
        <f>SUMIFS(СВЦЭМ!$D$39:$D$782,СВЦЭМ!$A$39:$A$782,$A14,СВЦЭМ!$B$39:$B$782,P$11)+'СЕТ СН'!$F$14+СВЦЭМ!$D$10+'СЕТ СН'!$F$5-'СЕТ СН'!$F$24</f>
        <v>2134.6060899599997</v>
      </c>
      <c r="Q14" s="36">
        <f>SUMIFS(СВЦЭМ!$D$39:$D$782,СВЦЭМ!$A$39:$A$782,$A14,СВЦЭМ!$B$39:$B$782,Q$11)+'СЕТ СН'!$F$14+СВЦЭМ!$D$10+'СЕТ СН'!$F$5-'СЕТ СН'!$F$24</f>
        <v>2140.7076755399999</v>
      </c>
      <c r="R14" s="36">
        <f>SUMIFS(СВЦЭМ!$D$39:$D$782,СВЦЭМ!$A$39:$A$782,$A14,СВЦЭМ!$B$39:$B$782,R$11)+'СЕТ СН'!$F$14+СВЦЭМ!$D$10+'СЕТ СН'!$F$5-'СЕТ СН'!$F$24</f>
        <v>2098.5502507800002</v>
      </c>
      <c r="S14" s="36">
        <f>SUMIFS(СВЦЭМ!$D$39:$D$782,СВЦЭМ!$A$39:$A$782,$A14,СВЦЭМ!$B$39:$B$782,S$11)+'СЕТ СН'!$F$14+СВЦЭМ!$D$10+'СЕТ СН'!$F$5-'СЕТ СН'!$F$24</f>
        <v>2061.3631050899999</v>
      </c>
      <c r="T14" s="36">
        <f>SUMIFS(СВЦЭМ!$D$39:$D$782,СВЦЭМ!$A$39:$A$782,$A14,СВЦЭМ!$B$39:$B$782,T$11)+'СЕТ СН'!$F$14+СВЦЭМ!$D$10+'СЕТ СН'!$F$5-'СЕТ СН'!$F$24</f>
        <v>2052.3900228299999</v>
      </c>
      <c r="U14" s="36">
        <f>SUMIFS(СВЦЭМ!$D$39:$D$782,СВЦЭМ!$A$39:$A$782,$A14,СВЦЭМ!$B$39:$B$782,U$11)+'СЕТ СН'!$F$14+СВЦЭМ!$D$10+'СЕТ СН'!$F$5-'СЕТ СН'!$F$24</f>
        <v>2061.82706302</v>
      </c>
      <c r="V14" s="36">
        <f>SUMIFS(СВЦЭМ!$D$39:$D$782,СВЦЭМ!$A$39:$A$782,$A14,СВЦЭМ!$B$39:$B$782,V$11)+'СЕТ СН'!$F$14+СВЦЭМ!$D$10+'СЕТ СН'!$F$5-'СЕТ СН'!$F$24</f>
        <v>2060.3681878500001</v>
      </c>
      <c r="W14" s="36">
        <f>SUMIFS(СВЦЭМ!$D$39:$D$782,СВЦЭМ!$A$39:$A$782,$A14,СВЦЭМ!$B$39:$B$782,W$11)+'СЕТ СН'!$F$14+СВЦЭМ!$D$10+'СЕТ СН'!$F$5-'СЕТ СН'!$F$24</f>
        <v>2058.0103609299999</v>
      </c>
      <c r="X14" s="36">
        <f>SUMIFS(СВЦЭМ!$D$39:$D$782,СВЦЭМ!$A$39:$A$782,$A14,СВЦЭМ!$B$39:$B$782,X$11)+'СЕТ СН'!$F$14+СВЦЭМ!$D$10+'СЕТ СН'!$F$5-'СЕТ СН'!$F$24</f>
        <v>2088.6339792700001</v>
      </c>
      <c r="Y14" s="36">
        <f>SUMIFS(СВЦЭМ!$D$39:$D$782,СВЦЭМ!$A$39:$A$782,$A14,СВЦЭМ!$B$39:$B$782,Y$11)+'СЕТ СН'!$F$14+СВЦЭМ!$D$10+'СЕТ СН'!$F$5-'СЕТ СН'!$F$24</f>
        <v>2132.6604120399998</v>
      </c>
    </row>
    <row r="15" spans="1:27" ht="15.75" x14ac:dyDescent="0.2">
      <c r="A15" s="35">
        <f t="shared" si="0"/>
        <v>44869</v>
      </c>
      <c r="B15" s="36">
        <f>SUMIFS(СВЦЭМ!$D$39:$D$782,СВЦЭМ!$A$39:$A$782,$A15,СВЦЭМ!$B$39:$B$782,B$11)+'СЕТ СН'!$F$14+СВЦЭМ!$D$10+'СЕТ СН'!$F$5-'СЕТ СН'!$F$24</f>
        <v>2074.99327283</v>
      </c>
      <c r="C15" s="36">
        <f>SUMIFS(СВЦЭМ!$D$39:$D$782,СВЦЭМ!$A$39:$A$782,$A15,СВЦЭМ!$B$39:$B$782,C$11)+'СЕТ СН'!$F$14+СВЦЭМ!$D$10+'СЕТ СН'!$F$5-'СЕТ СН'!$F$24</f>
        <v>2111.25691856</v>
      </c>
      <c r="D15" s="36">
        <f>SUMIFS(СВЦЭМ!$D$39:$D$782,СВЦЭМ!$A$39:$A$782,$A15,СВЦЭМ!$B$39:$B$782,D$11)+'СЕТ СН'!$F$14+СВЦЭМ!$D$10+'СЕТ СН'!$F$5-'СЕТ СН'!$F$24</f>
        <v>2174.2609399200001</v>
      </c>
      <c r="E15" s="36">
        <f>SUMIFS(СВЦЭМ!$D$39:$D$782,СВЦЭМ!$A$39:$A$782,$A15,СВЦЭМ!$B$39:$B$782,E$11)+'СЕТ СН'!$F$14+СВЦЭМ!$D$10+'СЕТ СН'!$F$5-'СЕТ СН'!$F$24</f>
        <v>2173.73491109</v>
      </c>
      <c r="F15" s="36">
        <f>SUMIFS(СВЦЭМ!$D$39:$D$782,СВЦЭМ!$A$39:$A$782,$A15,СВЦЭМ!$B$39:$B$782,F$11)+'СЕТ СН'!$F$14+СВЦЭМ!$D$10+'СЕТ СН'!$F$5-'СЕТ СН'!$F$24</f>
        <v>2182.9526420499997</v>
      </c>
      <c r="G15" s="36">
        <f>SUMIFS(СВЦЭМ!$D$39:$D$782,СВЦЭМ!$A$39:$A$782,$A15,СВЦЭМ!$B$39:$B$782,G$11)+'СЕТ СН'!$F$14+СВЦЭМ!$D$10+'СЕТ СН'!$F$5-'СЕТ СН'!$F$24</f>
        <v>2199.0638403900002</v>
      </c>
      <c r="H15" s="36">
        <f>SUMIFS(СВЦЭМ!$D$39:$D$782,СВЦЭМ!$A$39:$A$782,$A15,СВЦЭМ!$B$39:$B$782,H$11)+'СЕТ СН'!$F$14+СВЦЭМ!$D$10+'СЕТ СН'!$F$5-'СЕТ СН'!$F$24</f>
        <v>2181.7094260200001</v>
      </c>
      <c r="I15" s="36">
        <f>SUMIFS(СВЦЭМ!$D$39:$D$782,СВЦЭМ!$A$39:$A$782,$A15,СВЦЭМ!$B$39:$B$782,I$11)+'СЕТ СН'!$F$14+СВЦЭМ!$D$10+'СЕТ СН'!$F$5-'СЕТ СН'!$F$24</f>
        <v>2155.11761312</v>
      </c>
      <c r="J15" s="36">
        <f>SUMIFS(СВЦЭМ!$D$39:$D$782,СВЦЭМ!$A$39:$A$782,$A15,СВЦЭМ!$B$39:$B$782,J$11)+'СЕТ СН'!$F$14+СВЦЭМ!$D$10+'СЕТ СН'!$F$5-'СЕТ СН'!$F$24</f>
        <v>2100.2287831499998</v>
      </c>
      <c r="K15" s="36">
        <f>SUMIFS(СВЦЭМ!$D$39:$D$782,СВЦЭМ!$A$39:$A$782,$A15,СВЦЭМ!$B$39:$B$782,K$11)+'СЕТ СН'!$F$14+СВЦЭМ!$D$10+'СЕТ СН'!$F$5-'СЕТ СН'!$F$24</f>
        <v>2060.6189029899997</v>
      </c>
      <c r="L15" s="36">
        <f>SUMIFS(СВЦЭМ!$D$39:$D$782,СВЦЭМ!$A$39:$A$782,$A15,СВЦЭМ!$B$39:$B$782,L$11)+'СЕТ СН'!$F$14+СВЦЭМ!$D$10+'СЕТ СН'!$F$5-'СЕТ СН'!$F$24</f>
        <v>2057.1618814799999</v>
      </c>
      <c r="M15" s="36">
        <f>SUMIFS(СВЦЭМ!$D$39:$D$782,СВЦЭМ!$A$39:$A$782,$A15,СВЦЭМ!$B$39:$B$782,M$11)+'СЕТ СН'!$F$14+СВЦЭМ!$D$10+'СЕТ СН'!$F$5-'СЕТ СН'!$F$24</f>
        <v>2075.2601624700001</v>
      </c>
      <c r="N15" s="36">
        <f>SUMIFS(СВЦЭМ!$D$39:$D$782,СВЦЭМ!$A$39:$A$782,$A15,СВЦЭМ!$B$39:$B$782,N$11)+'СЕТ СН'!$F$14+СВЦЭМ!$D$10+'СЕТ СН'!$F$5-'СЕТ СН'!$F$24</f>
        <v>2100.0260072399997</v>
      </c>
      <c r="O15" s="36">
        <f>SUMIFS(СВЦЭМ!$D$39:$D$782,СВЦЭМ!$A$39:$A$782,$A15,СВЦЭМ!$B$39:$B$782,O$11)+'СЕТ СН'!$F$14+СВЦЭМ!$D$10+'СЕТ СН'!$F$5-'СЕТ СН'!$F$24</f>
        <v>2110.8764197399996</v>
      </c>
      <c r="P15" s="36">
        <f>SUMIFS(СВЦЭМ!$D$39:$D$782,СВЦЭМ!$A$39:$A$782,$A15,СВЦЭМ!$B$39:$B$782,P$11)+'СЕТ СН'!$F$14+СВЦЭМ!$D$10+'СЕТ СН'!$F$5-'СЕТ СН'!$F$24</f>
        <v>2119.4695838099997</v>
      </c>
      <c r="Q15" s="36">
        <f>SUMIFS(СВЦЭМ!$D$39:$D$782,СВЦЭМ!$A$39:$A$782,$A15,СВЦЭМ!$B$39:$B$782,Q$11)+'СЕТ СН'!$F$14+СВЦЭМ!$D$10+'СЕТ СН'!$F$5-'СЕТ СН'!$F$24</f>
        <v>2123.4656032599996</v>
      </c>
      <c r="R15" s="36">
        <f>SUMIFS(СВЦЭМ!$D$39:$D$782,СВЦЭМ!$A$39:$A$782,$A15,СВЦЭМ!$B$39:$B$782,R$11)+'СЕТ СН'!$F$14+СВЦЭМ!$D$10+'СЕТ СН'!$F$5-'СЕТ СН'!$F$24</f>
        <v>2091.7081989500002</v>
      </c>
      <c r="S15" s="36">
        <f>SUMIFS(СВЦЭМ!$D$39:$D$782,СВЦЭМ!$A$39:$A$782,$A15,СВЦЭМ!$B$39:$B$782,S$11)+'СЕТ СН'!$F$14+СВЦЭМ!$D$10+'СЕТ СН'!$F$5-'СЕТ СН'!$F$24</f>
        <v>2035.0936951799999</v>
      </c>
      <c r="T15" s="36">
        <f>SUMIFS(СВЦЭМ!$D$39:$D$782,СВЦЭМ!$A$39:$A$782,$A15,СВЦЭМ!$B$39:$B$782,T$11)+'СЕТ СН'!$F$14+СВЦЭМ!$D$10+'СЕТ СН'!$F$5-'СЕТ СН'!$F$24</f>
        <v>2022.3858262399999</v>
      </c>
      <c r="U15" s="36">
        <f>SUMIFS(СВЦЭМ!$D$39:$D$782,СВЦЭМ!$A$39:$A$782,$A15,СВЦЭМ!$B$39:$B$782,U$11)+'СЕТ СН'!$F$14+СВЦЭМ!$D$10+'СЕТ СН'!$F$5-'СЕТ СН'!$F$24</f>
        <v>2030.3182152100001</v>
      </c>
      <c r="V15" s="36">
        <f>SUMIFS(СВЦЭМ!$D$39:$D$782,СВЦЭМ!$A$39:$A$782,$A15,СВЦЭМ!$B$39:$B$782,V$11)+'СЕТ СН'!$F$14+СВЦЭМ!$D$10+'СЕТ СН'!$F$5-'СЕТ СН'!$F$24</f>
        <v>2047.30278032</v>
      </c>
      <c r="W15" s="36">
        <f>SUMIFS(СВЦЭМ!$D$39:$D$782,СВЦЭМ!$A$39:$A$782,$A15,СВЦЭМ!$B$39:$B$782,W$11)+'СЕТ СН'!$F$14+СВЦЭМ!$D$10+'СЕТ СН'!$F$5-'СЕТ СН'!$F$24</f>
        <v>2079.8409060700001</v>
      </c>
      <c r="X15" s="36">
        <f>SUMIFS(СВЦЭМ!$D$39:$D$782,СВЦЭМ!$A$39:$A$782,$A15,СВЦЭМ!$B$39:$B$782,X$11)+'СЕТ СН'!$F$14+СВЦЭМ!$D$10+'СЕТ СН'!$F$5-'СЕТ СН'!$F$24</f>
        <v>2129.1521895199999</v>
      </c>
      <c r="Y15" s="36">
        <f>SUMIFS(СВЦЭМ!$D$39:$D$782,СВЦЭМ!$A$39:$A$782,$A15,СВЦЭМ!$B$39:$B$782,Y$11)+'СЕТ СН'!$F$14+СВЦЭМ!$D$10+'СЕТ СН'!$F$5-'СЕТ СН'!$F$24</f>
        <v>2173.4947662099999</v>
      </c>
    </row>
    <row r="16" spans="1:27" ht="15.75" x14ac:dyDescent="0.2">
      <c r="A16" s="35">
        <f t="shared" si="0"/>
        <v>44870</v>
      </c>
      <c r="B16" s="36">
        <f>SUMIFS(СВЦЭМ!$D$39:$D$782,СВЦЭМ!$A$39:$A$782,$A16,СВЦЭМ!$B$39:$B$782,B$11)+'СЕТ СН'!$F$14+СВЦЭМ!$D$10+'СЕТ СН'!$F$5-'СЕТ СН'!$F$24</f>
        <v>2108.7636735900001</v>
      </c>
      <c r="C16" s="36">
        <f>SUMIFS(СВЦЭМ!$D$39:$D$782,СВЦЭМ!$A$39:$A$782,$A16,СВЦЭМ!$B$39:$B$782,C$11)+'СЕТ СН'!$F$14+СВЦЭМ!$D$10+'СЕТ СН'!$F$5-'СЕТ СН'!$F$24</f>
        <v>2121.5501914300003</v>
      </c>
      <c r="D16" s="36">
        <f>SUMIFS(СВЦЭМ!$D$39:$D$782,СВЦЭМ!$A$39:$A$782,$A16,СВЦЭМ!$B$39:$B$782,D$11)+'СЕТ СН'!$F$14+СВЦЭМ!$D$10+'СЕТ СН'!$F$5-'СЕТ СН'!$F$24</f>
        <v>2144.8456308499999</v>
      </c>
      <c r="E16" s="36">
        <f>SUMIFS(СВЦЭМ!$D$39:$D$782,СВЦЭМ!$A$39:$A$782,$A16,СВЦЭМ!$B$39:$B$782,E$11)+'СЕТ СН'!$F$14+СВЦЭМ!$D$10+'СЕТ СН'!$F$5-'СЕТ СН'!$F$24</f>
        <v>2131.3759261999999</v>
      </c>
      <c r="F16" s="36">
        <f>SUMIFS(СВЦЭМ!$D$39:$D$782,СВЦЭМ!$A$39:$A$782,$A16,СВЦЭМ!$B$39:$B$782,F$11)+'СЕТ СН'!$F$14+СВЦЭМ!$D$10+'СЕТ СН'!$F$5-'СЕТ СН'!$F$24</f>
        <v>2147.5275148399996</v>
      </c>
      <c r="G16" s="36">
        <f>SUMIFS(СВЦЭМ!$D$39:$D$782,СВЦЭМ!$A$39:$A$782,$A16,СВЦЭМ!$B$39:$B$782,G$11)+'СЕТ СН'!$F$14+СВЦЭМ!$D$10+'СЕТ СН'!$F$5-'СЕТ СН'!$F$24</f>
        <v>2154.1385445999999</v>
      </c>
      <c r="H16" s="36">
        <f>SUMIFS(СВЦЭМ!$D$39:$D$782,СВЦЭМ!$A$39:$A$782,$A16,СВЦЭМ!$B$39:$B$782,H$11)+'СЕТ СН'!$F$14+СВЦЭМ!$D$10+'СЕТ СН'!$F$5-'СЕТ СН'!$F$24</f>
        <v>2133.1137669899999</v>
      </c>
      <c r="I16" s="36">
        <f>SUMIFS(СВЦЭМ!$D$39:$D$782,СВЦЭМ!$A$39:$A$782,$A16,СВЦЭМ!$B$39:$B$782,I$11)+'СЕТ СН'!$F$14+СВЦЭМ!$D$10+'СЕТ СН'!$F$5-'СЕТ СН'!$F$24</f>
        <v>2118.3547476200001</v>
      </c>
      <c r="J16" s="36">
        <f>SUMIFS(СВЦЭМ!$D$39:$D$782,СВЦЭМ!$A$39:$A$782,$A16,СВЦЭМ!$B$39:$B$782,J$11)+'СЕТ СН'!$F$14+СВЦЭМ!$D$10+'СЕТ СН'!$F$5-'СЕТ СН'!$F$24</f>
        <v>2068.6264675900002</v>
      </c>
      <c r="K16" s="36">
        <f>SUMIFS(СВЦЭМ!$D$39:$D$782,СВЦЭМ!$A$39:$A$782,$A16,СВЦЭМ!$B$39:$B$782,K$11)+'СЕТ СН'!$F$14+СВЦЭМ!$D$10+'СЕТ СН'!$F$5-'СЕТ СН'!$F$24</f>
        <v>2054.61751959</v>
      </c>
      <c r="L16" s="36">
        <f>SUMIFS(СВЦЭМ!$D$39:$D$782,СВЦЭМ!$A$39:$A$782,$A16,СВЦЭМ!$B$39:$B$782,L$11)+'СЕТ СН'!$F$14+СВЦЭМ!$D$10+'СЕТ СН'!$F$5-'СЕТ СН'!$F$24</f>
        <v>2045.174291</v>
      </c>
      <c r="M16" s="36">
        <f>SUMIFS(СВЦЭМ!$D$39:$D$782,СВЦЭМ!$A$39:$A$782,$A16,СВЦЭМ!$B$39:$B$782,M$11)+'СЕТ СН'!$F$14+СВЦЭМ!$D$10+'СЕТ СН'!$F$5-'СЕТ СН'!$F$24</f>
        <v>2062.0877350000001</v>
      </c>
      <c r="N16" s="36">
        <f>SUMIFS(СВЦЭМ!$D$39:$D$782,СВЦЭМ!$A$39:$A$782,$A16,СВЦЭМ!$B$39:$B$782,N$11)+'СЕТ СН'!$F$14+СВЦЭМ!$D$10+'СЕТ СН'!$F$5-'СЕТ СН'!$F$24</f>
        <v>2078.98676492</v>
      </c>
      <c r="O16" s="36">
        <f>SUMIFS(СВЦЭМ!$D$39:$D$782,СВЦЭМ!$A$39:$A$782,$A16,СВЦЭМ!$B$39:$B$782,O$11)+'СЕТ СН'!$F$14+СВЦЭМ!$D$10+'СЕТ СН'!$F$5-'СЕТ СН'!$F$24</f>
        <v>2081.8447954899998</v>
      </c>
      <c r="P16" s="36">
        <f>SUMIFS(СВЦЭМ!$D$39:$D$782,СВЦЭМ!$A$39:$A$782,$A16,СВЦЭМ!$B$39:$B$782,P$11)+'СЕТ СН'!$F$14+СВЦЭМ!$D$10+'СЕТ СН'!$F$5-'СЕТ СН'!$F$24</f>
        <v>2103.1697420700002</v>
      </c>
      <c r="Q16" s="36">
        <f>SUMIFS(СВЦЭМ!$D$39:$D$782,СВЦЭМ!$A$39:$A$782,$A16,СВЦЭМ!$B$39:$B$782,Q$11)+'СЕТ СН'!$F$14+СВЦЭМ!$D$10+'СЕТ СН'!$F$5-'СЕТ СН'!$F$24</f>
        <v>2116.9495910199998</v>
      </c>
      <c r="R16" s="36">
        <f>SUMIFS(СВЦЭМ!$D$39:$D$782,СВЦЭМ!$A$39:$A$782,$A16,СВЦЭМ!$B$39:$B$782,R$11)+'СЕТ СН'!$F$14+СВЦЭМ!$D$10+'СЕТ СН'!$F$5-'СЕТ СН'!$F$24</f>
        <v>2070.19855706</v>
      </c>
      <c r="S16" s="36">
        <f>SUMIFS(СВЦЭМ!$D$39:$D$782,СВЦЭМ!$A$39:$A$782,$A16,СВЦЭМ!$B$39:$B$782,S$11)+'СЕТ СН'!$F$14+СВЦЭМ!$D$10+'СЕТ СН'!$F$5-'СЕТ СН'!$F$24</f>
        <v>1998.4246887700001</v>
      </c>
      <c r="T16" s="36">
        <f>SUMIFS(СВЦЭМ!$D$39:$D$782,СВЦЭМ!$A$39:$A$782,$A16,СВЦЭМ!$B$39:$B$782,T$11)+'СЕТ СН'!$F$14+СВЦЭМ!$D$10+'СЕТ СН'!$F$5-'СЕТ СН'!$F$24</f>
        <v>2007.27749343</v>
      </c>
      <c r="U16" s="36">
        <f>SUMIFS(СВЦЭМ!$D$39:$D$782,СВЦЭМ!$A$39:$A$782,$A16,СВЦЭМ!$B$39:$B$782,U$11)+'СЕТ СН'!$F$14+СВЦЭМ!$D$10+'СЕТ СН'!$F$5-'СЕТ СН'!$F$24</f>
        <v>2022.99601065</v>
      </c>
      <c r="V16" s="36">
        <f>SUMIFS(СВЦЭМ!$D$39:$D$782,СВЦЭМ!$A$39:$A$782,$A16,СВЦЭМ!$B$39:$B$782,V$11)+'СЕТ СН'!$F$14+СВЦЭМ!$D$10+'СЕТ СН'!$F$5-'СЕТ СН'!$F$24</f>
        <v>2055.2234332400003</v>
      </c>
      <c r="W16" s="36">
        <f>SUMIFS(СВЦЭМ!$D$39:$D$782,СВЦЭМ!$A$39:$A$782,$A16,СВЦЭМ!$B$39:$B$782,W$11)+'СЕТ СН'!$F$14+СВЦЭМ!$D$10+'СЕТ СН'!$F$5-'СЕТ СН'!$F$24</f>
        <v>2075.1962319099998</v>
      </c>
      <c r="X16" s="36">
        <f>SUMIFS(СВЦЭМ!$D$39:$D$782,СВЦЭМ!$A$39:$A$782,$A16,СВЦЭМ!$B$39:$B$782,X$11)+'СЕТ СН'!$F$14+СВЦЭМ!$D$10+'СЕТ СН'!$F$5-'СЕТ СН'!$F$24</f>
        <v>2110.3577060299999</v>
      </c>
      <c r="Y16" s="36">
        <f>SUMIFS(СВЦЭМ!$D$39:$D$782,СВЦЭМ!$A$39:$A$782,$A16,СВЦЭМ!$B$39:$B$782,Y$11)+'СЕТ СН'!$F$14+СВЦЭМ!$D$10+'СЕТ СН'!$F$5-'СЕТ СН'!$F$24</f>
        <v>2136.2422134199996</v>
      </c>
    </row>
    <row r="17" spans="1:25" ht="15.75" x14ac:dyDescent="0.2">
      <c r="A17" s="35">
        <f t="shared" si="0"/>
        <v>44871</v>
      </c>
      <c r="B17" s="36">
        <f>SUMIFS(СВЦЭМ!$D$39:$D$782,СВЦЭМ!$A$39:$A$782,$A17,СВЦЭМ!$B$39:$B$782,B$11)+'СЕТ СН'!$F$14+СВЦЭМ!$D$10+'СЕТ СН'!$F$5-'СЕТ СН'!$F$24</f>
        <v>2016.3425924100002</v>
      </c>
      <c r="C17" s="36">
        <f>SUMIFS(СВЦЭМ!$D$39:$D$782,СВЦЭМ!$A$39:$A$782,$A17,СВЦЭМ!$B$39:$B$782,C$11)+'СЕТ СН'!$F$14+СВЦЭМ!$D$10+'СЕТ СН'!$F$5-'СЕТ СН'!$F$24</f>
        <v>2040.4758425099999</v>
      </c>
      <c r="D17" s="36">
        <f>SUMIFS(СВЦЭМ!$D$39:$D$782,СВЦЭМ!$A$39:$A$782,$A17,СВЦЭМ!$B$39:$B$782,D$11)+'СЕТ СН'!$F$14+СВЦЭМ!$D$10+'СЕТ СН'!$F$5-'СЕТ СН'!$F$24</f>
        <v>2064.9961559399999</v>
      </c>
      <c r="E17" s="36">
        <f>SUMIFS(СВЦЭМ!$D$39:$D$782,СВЦЭМ!$A$39:$A$782,$A17,СВЦЭМ!$B$39:$B$782,E$11)+'СЕТ СН'!$F$14+СВЦЭМ!$D$10+'СЕТ СН'!$F$5-'СЕТ СН'!$F$24</f>
        <v>2065.6158594200001</v>
      </c>
      <c r="F17" s="36">
        <f>SUMIFS(СВЦЭМ!$D$39:$D$782,СВЦЭМ!$A$39:$A$782,$A17,СВЦЭМ!$B$39:$B$782,F$11)+'СЕТ СН'!$F$14+СВЦЭМ!$D$10+'СЕТ СН'!$F$5-'СЕТ СН'!$F$24</f>
        <v>2066.67456085</v>
      </c>
      <c r="G17" s="36">
        <f>SUMIFS(СВЦЭМ!$D$39:$D$782,СВЦЭМ!$A$39:$A$782,$A17,СВЦЭМ!$B$39:$B$782,G$11)+'СЕТ СН'!$F$14+СВЦЭМ!$D$10+'СЕТ СН'!$F$5-'СЕТ СН'!$F$24</f>
        <v>2075.8422227000001</v>
      </c>
      <c r="H17" s="36">
        <f>SUMIFS(СВЦЭМ!$D$39:$D$782,СВЦЭМ!$A$39:$A$782,$A17,СВЦЭМ!$B$39:$B$782,H$11)+'СЕТ СН'!$F$14+СВЦЭМ!$D$10+'СЕТ СН'!$F$5-'СЕТ СН'!$F$24</f>
        <v>2074.47487258</v>
      </c>
      <c r="I17" s="36">
        <f>SUMIFS(СВЦЭМ!$D$39:$D$782,СВЦЭМ!$A$39:$A$782,$A17,СВЦЭМ!$B$39:$B$782,I$11)+'СЕТ СН'!$F$14+СВЦЭМ!$D$10+'СЕТ СН'!$F$5-'СЕТ СН'!$F$24</f>
        <v>2024.06591316</v>
      </c>
      <c r="J17" s="36">
        <f>SUMIFS(СВЦЭМ!$D$39:$D$782,СВЦЭМ!$A$39:$A$782,$A17,СВЦЭМ!$B$39:$B$782,J$11)+'СЕТ СН'!$F$14+СВЦЭМ!$D$10+'СЕТ СН'!$F$5-'СЕТ СН'!$F$24</f>
        <v>1994.7681401499999</v>
      </c>
      <c r="K17" s="36">
        <f>SUMIFS(СВЦЭМ!$D$39:$D$782,СВЦЭМ!$A$39:$A$782,$A17,СВЦЭМ!$B$39:$B$782,K$11)+'СЕТ СН'!$F$14+СВЦЭМ!$D$10+'СЕТ СН'!$F$5-'СЕТ СН'!$F$24</f>
        <v>1971.0281569600002</v>
      </c>
      <c r="L17" s="36">
        <f>SUMIFS(СВЦЭМ!$D$39:$D$782,СВЦЭМ!$A$39:$A$782,$A17,СВЦЭМ!$B$39:$B$782,L$11)+'СЕТ СН'!$F$14+СВЦЭМ!$D$10+'СЕТ СН'!$F$5-'СЕТ СН'!$F$24</f>
        <v>1966.89502146</v>
      </c>
      <c r="M17" s="36">
        <f>SUMIFS(СВЦЭМ!$D$39:$D$782,СВЦЭМ!$A$39:$A$782,$A17,СВЦЭМ!$B$39:$B$782,M$11)+'СЕТ СН'!$F$14+СВЦЭМ!$D$10+'СЕТ СН'!$F$5-'СЕТ СН'!$F$24</f>
        <v>1993.8791239100001</v>
      </c>
      <c r="N17" s="36">
        <f>SUMIFS(СВЦЭМ!$D$39:$D$782,СВЦЭМ!$A$39:$A$782,$A17,СВЦЭМ!$B$39:$B$782,N$11)+'СЕТ СН'!$F$14+СВЦЭМ!$D$10+'СЕТ СН'!$F$5-'СЕТ СН'!$F$24</f>
        <v>2020.6532610899999</v>
      </c>
      <c r="O17" s="36">
        <f>SUMIFS(СВЦЭМ!$D$39:$D$782,СВЦЭМ!$A$39:$A$782,$A17,СВЦЭМ!$B$39:$B$782,O$11)+'СЕТ СН'!$F$14+СВЦЭМ!$D$10+'СЕТ СН'!$F$5-'СЕТ СН'!$F$24</f>
        <v>2027.76707661</v>
      </c>
      <c r="P17" s="36">
        <f>SUMIFS(СВЦЭМ!$D$39:$D$782,СВЦЭМ!$A$39:$A$782,$A17,СВЦЭМ!$B$39:$B$782,P$11)+'СЕТ СН'!$F$14+СВЦЭМ!$D$10+'СЕТ СН'!$F$5-'СЕТ СН'!$F$24</f>
        <v>2036.3584532700002</v>
      </c>
      <c r="Q17" s="36">
        <f>SUMIFS(СВЦЭМ!$D$39:$D$782,СВЦЭМ!$A$39:$A$782,$A17,СВЦЭМ!$B$39:$B$782,Q$11)+'СЕТ СН'!$F$14+СВЦЭМ!$D$10+'СЕТ СН'!$F$5-'СЕТ СН'!$F$24</f>
        <v>2035.8597812500002</v>
      </c>
      <c r="R17" s="36">
        <f>SUMIFS(СВЦЭМ!$D$39:$D$782,СВЦЭМ!$A$39:$A$782,$A17,СВЦЭМ!$B$39:$B$782,R$11)+'СЕТ СН'!$F$14+СВЦЭМ!$D$10+'СЕТ СН'!$F$5-'СЕТ СН'!$F$24</f>
        <v>1988.869776</v>
      </c>
      <c r="S17" s="36">
        <f>SUMIFS(СВЦЭМ!$D$39:$D$782,СВЦЭМ!$A$39:$A$782,$A17,СВЦЭМ!$B$39:$B$782,S$11)+'СЕТ СН'!$F$14+СВЦЭМ!$D$10+'СЕТ СН'!$F$5-'СЕТ СН'!$F$24</f>
        <v>1951.8412242300001</v>
      </c>
      <c r="T17" s="36">
        <f>SUMIFS(СВЦЭМ!$D$39:$D$782,СВЦЭМ!$A$39:$A$782,$A17,СВЦЭМ!$B$39:$B$782,T$11)+'СЕТ СН'!$F$14+СВЦЭМ!$D$10+'СЕТ СН'!$F$5-'СЕТ СН'!$F$24</f>
        <v>1959.6255485700001</v>
      </c>
      <c r="U17" s="36">
        <f>SUMIFS(СВЦЭМ!$D$39:$D$782,СВЦЭМ!$A$39:$A$782,$A17,СВЦЭМ!$B$39:$B$782,U$11)+'СЕТ СН'!$F$14+СВЦЭМ!$D$10+'СЕТ СН'!$F$5-'СЕТ СН'!$F$24</f>
        <v>1965.0569942400002</v>
      </c>
      <c r="V17" s="36">
        <f>SUMIFS(СВЦЭМ!$D$39:$D$782,СВЦЭМ!$A$39:$A$782,$A17,СВЦЭМ!$B$39:$B$782,V$11)+'СЕТ СН'!$F$14+СВЦЭМ!$D$10+'СЕТ СН'!$F$5-'СЕТ СН'!$F$24</f>
        <v>1989.1938051300001</v>
      </c>
      <c r="W17" s="36">
        <f>SUMIFS(СВЦЭМ!$D$39:$D$782,СВЦЭМ!$A$39:$A$782,$A17,СВЦЭМ!$B$39:$B$782,W$11)+'СЕТ СН'!$F$14+СВЦЭМ!$D$10+'СЕТ СН'!$F$5-'СЕТ СН'!$F$24</f>
        <v>2024.0571442200001</v>
      </c>
      <c r="X17" s="36">
        <f>SUMIFS(СВЦЭМ!$D$39:$D$782,СВЦЭМ!$A$39:$A$782,$A17,СВЦЭМ!$B$39:$B$782,X$11)+'СЕТ СН'!$F$14+СВЦЭМ!$D$10+'СЕТ СН'!$F$5-'СЕТ СН'!$F$24</f>
        <v>2054.2408342199997</v>
      </c>
      <c r="Y17" s="36">
        <f>SUMIFS(СВЦЭМ!$D$39:$D$782,СВЦЭМ!$A$39:$A$782,$A17,СВЦЭМ!$B$39:$B$782,Y$11)+'СЕТ СН'!$F$14+СВЦЭМ!$D$10+'СЕТ СН'!$F$5-'СЕТ СН'!$F$24</f>
        <v>2093.795881</v>
      </c>
    </row>
    <row r="18" spans="1:25" ht="15.75" x14ac:dyDescent="0.2">
      <c r="A18" s="35">
        <f t="shared" si="0"/>
        <v>44872</v>
      </c>
      <c r="B18" s="36">
        <f>SUMIFS(СВЦЭМ!$D$39:$D$782,СВЦЭМ!$A$39:$A$782,$A18,СВЦЭМ!$B$39:$B$782,B$11)+'СЕТ СН'!$F$14+СВЦЭМ!$D$10+'СЕТ СН'!$F$5-'СЕТ СН'!$F$24</f>
        <v>2118.7968658199998</v>
      </c>
      <c r="C18" s="36">
        <f>SUMIFS(СВЦЭМ!$D$39:$D$782,СВЦЭМ!$A$39:$A$782,$A18,СВЦЭМ!$B$39:$B$782,C$11)+'СЕТ СН'!$F$14+СВЦЭМ!$D$10+'СЕТ СН'!$F$5-'СЕТ СН'!$F$24</f>
        <v>2158.8648941499996</v>
      </c>
      <c r="D18" s="36">
        <f>SUMIFS(СВЦЭМ!$D$39:$D$782,СВЦЭМ!$A$39:$A$782,$A18,СВЦЭМ!$B$39:$B$782,D$11)+'СЕТ СН'!$F$14+СВЦЭМ!$D$10+'СЕТ СН'!$F$5-'СЕТ СН'!$F$24</f>
        <v>2198.88154622</v>
      </c>
      <c r="E18" s="36">
        <f>SUMIFS(СВЦЭМ!$D$39:$D$782,СВЦЭМ!$A$39:$A$782,$A18,СВЦЭМ!$B$39:$B$782,E$11)+'СЕТ СН'!$F$14+СВЦЭМ!$D$10+'СЕТ СН'!$F$5-'СЕТ СН'!$F$24</f>
        <v>2187.89859781</v>
      </c>
      <c r="F18" s="36">
        <f>SUMIFS(СВЦЭМ!$D$39:$D$782,СВЦЭМ!$A$39:$A$782,$A18,СВЦЭМ!$B$39:$B$782,F$11)+'СЕТ СН'!$F$14+СВЦЭМ!$D$10+'СЕТ СН'!$F$5-'СЕТ СН'!$F$24</f>
        <v>2193.7887556300002</v>
      </c>
      <c r="G18" s="36">
        <f>SUMIFS(СВЦЭМ!$D$39:$D$782,СВЦЭМ!$A$39:$A$782,$A18,СВЦЭМ!$B$39:$B$782,G$11)+'СЕТ СН'!$F$14+СВЦЭМ!$D$10+'СЕТ СН'!$F$5-'СЕТ СН'!$F$24</f>
        <v>2201.28038096</v>
      </c>
      <c r="H18" s="36">
        <f>SUMIFS(СВЦЭМ!$D$39:$D$782,СВЦЭМ!$A$39:$A$782,$A18,СВЦЭМ!$B$39:$B$782,H$11)+'СЕТ СН'!$F$14+СВЦЭМ!$D$10+'СЕТ СН'!$F$5-'СЕТ СН'!$F$24</f>
        <v>2149.4494209099998</v>
      </c>
      <c r="I18" s="36">
        <f>SUMIFS(СВЦЭМ!$D$39:$D$782,СВЦЭМ!$A$39:$A$782,$A18,СВЦЭМ!$B$39:$B$782,I$11)+'СЕТ СН'!$F$14+СВЦЭМ!$D$10+'СЕТ СН'!$F$5-'СЕТ СН'!$F$24</f>
        <v>2094.0100242799999</v>
      </c>
      <c r="J18" s="36">
        <f>SUMIFS(СВЦЭМ!$D$39:$D$782,СВЦЭМ!$A$39:$A$782,$A18,СВЦЭМ!$B$39:$B$782,J$11)+'СЕТ СН'!$F$14+СВЦЭМ!$D$10+'СЕТ СН'!$F$5-'СЕТ СН'!$F$24</f>
        <v>2058.44720951</v>
      </c>
      <c r="K18" s="36">
        <f>SUMIFS(СВЦЭМ!$D$39:$D$782,СВЦЭМ!$A$39:$A$782,$A18,СВЦЭМ!$B$39:$B$782,K$11)+'СЕТ СН'!$F$14+СВЦЭМ!$D$10+'СЕТ СН'!$F$5-'СЕТ СН'!$F$24</f>
        <v>2048.1748165099998</v>
      </c>
      <c r="L18" s="36">
        <f>SUMIFS(СВЦЭМ!$D$39:$D$782,СВЦЭМ!$A$39:$A$782,$A18,СВЦЭМ!$B$39:$B$782,L$11)+'СЕТ СН'!$F$14+СВЦЭМ!$D$10+'СЕТ СН'!$F$5-'СЕТ СН'!$F$24</f>
        <v>2048.9369461300003</v>
      </c>
      <c r="M18" s="36">
        <f>SUMIFS(СВЦЭМ!$D$39:$D$782,СВЦЭМ!$A$39:$A$782,$A18,СВЦЭМ!$B$39:$B$782,M$11)+'СЕТ СН'!$F$14+СВЦЭМ!$D$10+'СЕТ СН'!$F$5-'СЕТ СН'!$F$24</f>
        <v>2060.6421496799999</v>
      </c>
      <c r="N18" s="36">
        <f>SUMIFS(СВЦЭМ!$D$39:$D$782,СВЦЭМ!$A$39:$A$782,$A18,СВЦЭМ!$B$39:$B$782,N$11)+'СЕТ СН'!$F$14+СВЦЭМ!$D$10+'СЕТ СН'!$F$5-'СЕТ СН'!$F$24</f>
        <v>2070.0144787700001</v>
      </c>
      <c r="O18" s="36">
        <f>SUMIFS(СВЦЭМ!$D$39:$D$782,СВЦЭМ!$A$39:$A$782,$A18,СВЦЭМ!$B$39:$B$782,O$11)+'СЕТ СН'!$F$14+СВЦЭМ!$D$10+'СЕТ СН'!$F$5-'СЕТ СН'!$F$24</f>
        <v>2059.13606639</v>
      </c>
      <c r="P18" s="36">
        <f>SUMIFS(СВЦЭМ!$D$39:$D$782,СВЦЭМ!$A$39:$A$782,$A18,СВЦЭМ!$B$39:$B$782,P$11)+'СЕТ СН'!$F$14+СВЦЭМ!$D$10+'СЕТ СН'!$F$5-'СЕТ СН'!$F$24</f>
        <v>2070.6647972400001</v>
      </c>
      <c r="Q18" s="36">
        <f>SUMIFS(СВЦЭМ!$D$39:$D$782,СВЦЭМ!$A$39:$A$782,$A18,СВЦЭМ!$B$39:$B$782,Q$11)+'СЕТ СН'!$F$14+СВЦЭМ!$D$10+'СЕТ СН'!$F$5-'СЕТ СН'!$F$24</f>
        <v>2111.01288161</v>
      </c>
      <c r="R18" s="36">
        <f>SUMIFS(СВЦЭМ!$D$39:$D$782,СВЦЭМ!$A$39:$A$782,$A18,СВЦЭМ!$B$39:$B$782,R$11)+'СЕТ СН'!$F$14+СВЦЭМ!$D$10+'СЕТ СН'!$F$5-'СЕТ СН'!$F$24</f>
        <v>2077.8372568699997</v>
      </c>
      <c r="S18" s="36">
        <f>SUMIFS(СВЦЭМ!$D$39:$D$782,СВЦЭМ!$A$39:$A$782,$A18,СВЦЭМ!$B$39:$B$782,S$11)+'СЕТ СН'!$F$14+СВЦЭМ!$D$10+'СЕТ СН'!$F$5-'СЕТ СН'!$F$24</f>
        <v>2052.4647117700001</v>
      </c>
      <c r="T18" s="36">
        <f>SUMIFS(СВЦЭМ!$D$39:$D$782,СВЦЭМ!$A$39:$A$782,$A18,СВЦЭМ!$B$39:$B$782,T$11)+'СЕТ СН'!$F$14+СВЦЭМ!$D$10+'СЕТ СН'!$F$5-'СЕТ СН'!$F$24</f>
        <v>2062.1253802800002</v>
      </c>
      <c r="U18" s="36">
        <f>SUMIFS(СВЦЭМ!$D$39:$D$782,СВЦЭМ!$A$39:$A$782,$A18,СВЦЭМ!$B$39:$B$782,U$11)+'СЕТ СН'!$F$14+СВЦЭМ!$D$10+'СЕТ СН'!$F$5-'СЕТ СН'!$F$24</f>
        <v>2059.1448378599998</v>
      </c>
      <c r="V18" s="36">
        <f>SUMIFS(СВЦЭМ!$D$39:$D$782,СВЦЭМ!$A$39:$A$782,$A18,СВЦЭМ!$B$39:$B$782,V$11)+'СЕТ СН'!$F$14+СВЦЭМ!$D$10+'СЕТ СН'!$F$5-'СЕТ СН'!$F$24</f>
        <v>2041.39209824</v>
      </c>
      <c r="W18" s="36">
        <f>SUMIFS(СВЦЭМ!$D$39:$D$782,СВЦЭМ!$A$39:$A$782,$A18,СВЦЭМ!$B$39:$B$782,W$11)+'СЕТ СН'!$F$14+СВЦЭМ!$D$10+'СЕТ СН'!$F$5-'СЕТ СН'!$F$24</f>
        <v>2056.0206663899999</v>
      </c>
      <c r="X18" s="36">
        <f>SUMIFS(СВЦЭМ!$D$39:$D$782,СВЦЭМ!$A$39:$A$782,$A18,СВЦЭМ!$B$39:$B$782,X$11)+'СЕТ СН'!$F$14+СВЦЭМ!$D$10+'СЕТ СН'!$F$5-'СЕТ СН'!$F$24</f>
        <v>2086.3590501399999</v>
      </c>
      <c r="Y18" s="36">
        <f>SUMIFS(СВЦЭМ!$D$39:$D$782,СВЦЭМ!$A$39:$A$782,$A18,СВЦЭМ!$B$39:$B$782,Y$11)+'СЕТ СН'!$F$14+СВЦЭМ!$D$10+'СЕТ СН'!$F$5-'СЕТ СН'!$F$24</f>
        <v>2087.34506844</v>
      </c>
    </row>
    <row r="19" spans="1:25" ht="15.75" x14ac:dyDescent="0.2">
      <c r="A19" s="35">
        <f t="shared" si="0"/>
        <v>44873</v>
      </c>
      <c r="B19" s="36">
        <f>SUMIFS(СВЦЭМ!$D$39:$D$782,СВЦЭМ!$A$39:$A$782,$A19,СВЦЭМ!$B$39:$B$782,B$11)+'СЕТ СН'!$F$14+СВЦЭМ!$D$10+'СЕТ СН'!$F$5-'СЕТ СН'!$F$24</f>
        <v>2107.0374705200002</v>
      </c>
      <c r="C19" s="36">
        <f>SUMIFS(СВЦЭМ!$D$39:$D$782,СВЦЭМ!$A$39:$A$782,$A19,СВЦЭМ!$B$39:$B$782,C$11)+'СЕТ СН'!$F$14+СВЦЭМ!$D$10+'СЕТ СН'!$F$5-'СЕТ СН'!$F$24</f>
        <v>2145.6880851999999</v>
      </c>
      <c r="D19" s="36">
        <f>SUMIFS(СВЦЭМ!$D$39:$D$782,СВЦЭМ!$A$39:$A$782,$A19,СВЦЭМ!$B$39:$B$782,D$11)+'СЕТ СН'!$F$14+СВЦЭМ!$D$10+'СЕТ СН'!$F$5-'СЕТ СН'!$F$24</f>
        <v>2190.9162589799998</v>
      </c>
      <c r="E19" s="36">
        <f>SUMIFS(СВЦЭМ!$D$39:$D$782,СВЦЭМ!$A$39:$A$782,$A19,СВЦЭМ!$B$39:$B$782,E$11)+'СЕТ СН'!$F$14+СВЦЭМ!$D$10+'СЕТ СН'!$F$5-'СЕТ СН'!$F$24</f>
        <v>2178.9893070500002</v>
      </c>
      <c r="F19" s="36">
        <f>SUMIFS(СВЦЭМ!$D$39:$D$782,СВЦЭМ!$A$39:$A$782,$A19,СВЦЭМ!$B$39:$B$782,F$11)+'СЕТ СН'!$F$14+СВЦЭМ!$D$10+'СЕТ СН'!$F$5-'СЕТ СН'!$F$24</f>
        <v>2182.2447727199997</v>
      </c>
      <c r="G19" s="36">
        <f>SUMIFS(СВЦЭМ!$D$39:$D$782,СВЦЭМ!$A$39:$A$782,$A19,СВЦЭМ!$B$39:$B$782,G$11)+'СЕТ СН'!$F$14+СВЦЭМ!$D$10+'СЕТ СН'!$F$5-'СЕТ СН'!$F$24</f>
        <v>2195.2749497099999</v>
      </c>
      <c r="H19" s="36">
        <f>SUMIFS(СВЦЭМ!$D$39:$D$782,СВЦЭМ!$A$39:$A$782,$A19,СВЦЭМ!$B$39:$B$782,H$11)+'СЕТ СН'!$F$14+СВЦЭМ!$D$10+'СЕТ СН'!$F$5-'СЕТ СН'!$F$24</f>
        <v>2150.5225008799998</v>
      </c>
      <c r="I19" s="36">
        <f>SUMIFS(СВЦЭМ!$D$39:$D$782,СВЦЭМ!$A$39:$A$782,$A19,СВЦЭМ!$B$39:$B$782,I$11)+'СЕТ СН'!$F$14+СВЦЭМ!$D$10+'СЕТ СН'!$F$5-'СЕТ СН'!$F$24</f>
        <v>2133.8861446399997</v>
      </c>
      <c r="J19" s="36">
        <f>SUMIFS(СВЦЭМ!$D$39:$D$782,СВЦЭМ!$A$39:$A$782,$A19,СВЦЭМ!$B$39:$B$782,J$11)+'СЕТ СН'!$F$14+СВЦЭМ!$D$10+'СЕТ СН'!$F$5-'СЕТ СН'!$F$24</f>
        <v>2100.4097350900001</v>
      </c>
      <c r="K19" s="36">
        <f>SUMIFS(СВЦЭМ!$D$39:$D$782,СВЦЭМ!$A$39:$A$782,$A19,СВЦЭМ!$B$39:$B$782,K$11)+'СЕТ СН'!$F$14+СВЦЭМ!$D$10+'СЕТ СН'!$F$5-'СЕТ СН'!$F$24</f>
        <v>2072.35658238</v>
      </c>
      <c r="L19" s="36">
        <f>SUMIFS(СВЦЭМ!$D$39:$D$782,СВЦЭМ!$A$39:$A$782,$A19,СВЦЭМ!$B$39:$B$782,L$11)+'СЕТ СН'!$F$14+СВЦЭМ!$D$10+'СЕТ СН'!$F$5-'СЕТ СН'!$F$24</f>
        <v>2062.1185076900001</v>
      </c>
      <c r="M19" s="36">
        <f>SUMIFS(СВЦЭМ!$D$39:$D$782,СВЦЭМ!$A$39:$A$782,$A19,СВЦЭМ!$B$39:$B$782,M$11)+'СЕТ СН'!$F$14+СВЦЭМ!$D$10+'СЕТ СН'!$F$5-'СЕТ СН'!$F$24</f>
        <v>2065.5510559200002</v>
      </c>
      <c r="N19" s="36">
        <f>SUMIFS(СВЦЭМ!$D$39:$D$782,СВЦЭМ!$A$39:$A$782,$A19,СВЦЭМ!$B$39:$B$782,N$11)+'СЕТ СН'!$F$14+СВЦЭМ!$D$10+'СЕТ СН'!$F$5-'СЕТ СН'!$F$24</f>
        <v>2067.6101402599998</v>
      </c>
      <c r="O19" s="36">
        <f>SUMIFS(СВЦЭМ!$D$39:$D$782,СВЦЭМ!$A$39:$A$782,$A19,СВЦЭМ!$B$39:$B$782,O$11)+'СЕТ СН'!$F$14+СВЦЭМ!$D$10+'СЕТ СН'!$F$5-'СЕТ СН'!$F$24</f>
        <v>2063.8445363699998</v>
      </c>
      <c r="P19" s="36">
        <f>SUMIFS(СВЦЭМ!$D$39:$D$782,СВЦЭМ!$A$39:$A$782,$A19,СВЦЭМ!$B$39:$B$782,P$11)+'СЕТ СН'!$F$14+СВЦЭМ!$D$10+'СЕТ СН'!$F$5-'СЕТ СН'!$F$24</f>
        <v>2074.1520348899999</v>
      </c>
      <c r="Q19" s="36">
        <f>SUMIFS(СВЦЭМ!$D$39:$D$782,СВЦЭМ!$A$39:$A$782,$A19,СВЦЭМ!$B$39:$B$782,Q$11)+'СЕТ СН'!$F$14+СВЦЭМ!$D$10+'СЕТ СН'!$F$5-'СЕТ СН'!$F$24</f>
        <v>2100.8430617099998</v>
      </c>
      <c r="R19" s="36">
        <f>SUMIFS(СВЦЭМ!$D$39:$D$782,СВЦЭМ!$A$39:$A$782,$A19,СВЦЭМ!$B$39:$B$782,R$11)+'СЕТ СН'!$F$14+СВЦЭМ!$D$10+'СЕТ СН'!$F$5-'СЕТ СН'!$F$24</f>
        <v>2093.8706503799999</v>
      </c>
      <c r="S19" s="36">
        <f>SUMIFS(СВЦЭМ!$D$39:$D$782,СВЦЭМ!$A$39:$A$782,$A19,СВЦЭМ!$B$39:$B$782,S$11)+'СЕТ СН'!$F$14+СВЦЭМ!$D$10+'СЕТ СН'!$F$5-'СЕТ СН'!$F$24</f>
        <v>2083.4915999999998</v>
      </c>
      <c r="T19" s="36">
        <f>SUMIFS(СВЦЭМ!$D$39:$D$782,СВЦЭМ!$A$39:$A$782,$A19,СВЦЭМ!$B$39:$B$782,T$11)+'СЕТ СН'!$F$14+СВЦЭМ!$D$10+'СЕТ СН'!$F$5-'СЕТ СН'!$F$24</f>
        <v>2073.67705196</v>
      </c>
      <c r="U19" s="36">
        <f>SUMIFS(СВЦЭМ!$D$39:$D$782,СВЦЭМ!$A$39:$A$782,$A19,СВЦЭМ!$B$39:$B$782,U$11)+'СЕТ СН'!$F$14+СВЦЭМ!$D$10+'СЕТ СН'!$F$5-'СЕТ СН'!$F$24</f>
        <v>2070.86813876</v>
      </c>
      <c r="V19" s="36">
        <f>SUMIFS(СВЦЭМ!$D$39:$D$782,СВЦЭМ!$A$39:$A$782,$A19,СВЦЭМ!$B$39:$B$782,V$11)+'СЕТ СН'!$F$14+СВЦЭМ!$D$10+'СЕТ СН'!$F$5-'СЕТ СН'!$F$24</f>
        <v>2072.7469680999998</v>
      </c>
      <c r="W19" s="36">
        <f>SUMIFS(СВЦЭМ!$D$39:$D$782,СВЦЭМ!$A$39:$A$782,$A19,СВЦЭМ!$B$39:$B$782,W$11)+'СЕТ СН'!$F$14+СВЦЭМ!$D$10+'СЕТ СН'!$F$5-'СЕТ СН'!$F$24</f>
        <v>2079.42691156</v>
      </c>
      <c r="X19" s="36">
        <f>SUMIFS(СВЦЭМ!$D$39:$D$782,СВЦЭМ!$A$39:$A$782,$A19,СВЦЭМ!$B$39:$B$782,X$11)+'СЕТ СН'!$F$14+СВЦЭМ!$D$10+'СЕТ СН'!$F$5-'СЕТ СН'!$F$24</f>
        <v>2078.74160527</v>
      </c>
      <c r="Y19" s="36">
        <f>SUMIFS(СВЦЭМ!$D$39:$D$782,СВЦЭМ!$A$39:$A$782,$A19,СВЦЭМ!$B$39:$B$782,Y$11)+'СЕТ СН'!$F$14+СВЦЭМ!$D$10+'СЕТ СН'!$F$5-'СЕТ СН'!$F$24</f>
        <v>2088.2183242800002</v>
      </c>
    </row>
    <row r="20" spans="1:25" ht="15.75" x14ac:dyDescent="0.2">
      <c r="A20" s="35">
        <f t="shared" si="0"/>
        <v>44874</v>
      </c>
      <c r="B20" s="36">
        <f>SUMIFS(СВЦЭМ!$D$39:$D$782,СВЦЭМ!$A$39:$A$782,$A20,СВЦЭМ!$B$39:$B$782,B$11)+'СЕТ СН'!$F$14+СВЦЭМ!$D$10+'СЕТ СН'!$F$5-'СЕТ СН'!$F$24</f>
        <v>2247.5002752999999</v>
      </c>
      <c r="C20" s="36">
        <f>SUMIFS(СВЦЭМ!$D$39:$D$782,СВЦЭМ!$A$39:$A$782,$A20,СВЦЭМ!$B$39:$B$782,C$11)+'СЕТ СН'!$F$14+СВЦЭМ!$D$10+'СЕТ СН'!$F$5-'СЕТ СН'!$F$24</f>
        <v>2246.44430255</v>
      </c>
      <c r="D20" s="36">
        <f>SUMIFS(СВЦЭМ!$D$39:$D$782,СВЦЭМ!$A$39:$A$782,$A20,СВЦЭМ!$B$39:$B$782,D$11)+'СЕТ СН'!$F$14+СВЦЭМ!$D$10+'СЕТ СН'!$F$5-'СЕТ СН'!$F$24</f>
        <v>2261.2797841000001</v>
      </c>
      <c r="E20" s="36">
        <f>SUMIFS(СВЦЭМ!$D$39:$D$782,СВЦЭМ!$A$39:$A$782,$A20,СВЦЭМ!$B$39:$B$782,E$11)+'СЕТ СН'!$F$14+СВЦЭМ!$D$10+'СЕТ СН'!$F$5-'СЕТ СН'!$F$24</f>
        <v>2245.3548577000001</v>
      </c>
      <c r="F20" s="36">
        <f>SUMIFS(СВЦЭМ!$D$39:$D$782,СВЦЭМ!$A$39:$A$782,$A20,СВЦЭМ!$B$39:$B$782,F$11)+'СЕТ СН'!$F$14+СВЦЭМ!$D$10+'СЕТ СН'!$F$5-'СЕТ СН'!$F$24</f>
        <v>2241.3496303399997</v>
      </c>
      <c r="G20" s="36">
        <f>SUMIFS(СВЦЭМ!$D$39:$D$782,СВЦЭМ!$A$39:$A$782,$A20,СВЦЭМ!$B$39:$B$782,G$11)+'СЕТ СН'!$F$14+СВЦЭМ!$D$10+'СЕТ СН'!$F$5-'СЕТ СН'!$F$24</f>
        <v>2243.1085504299999</v>
      </c>
      <c r="H20" s="36">
        <f>SUMIFS(СВЦЭМ!$D$39:$D$782,СВЦЭМ!$A$39:$A$782,$A20,СВЦЭМ!$B$39:$B$782,H$11)+'СЕТ СН'!$F$14+СВЦЭМ!$D$10+'СЕТ СН'!$F$5-'СЕТ СН'!$F$24</f>
        <v>2193.6797976500002</v>
      </c>
      <c r="I20" s="36">
        <f>SUMIFS(СВЦЭМ!$D$39:$D$782,СВЦЭМ!$A$39:$A$782,$A20,СВЦЭМ!$B$39:$B$782,I$11)+'СЕТ СН'!$F$14+СВЦЭМ!$D$10+'СЕТ СН'!$F$5-'СЕТ СН'!$F$24</f>
        <v>2143.4824684099999</v>
      </c>
      <c r="J20" s="36">
        <f>SUMIFS(СВЦЭМ!$D$39:$D$782,СВЦЭМ!$A$39:$A$782,$A20,СВЦЭМ!$B$39:$B$782,J$11)+'СЕТ СН'!$F$14+СВЦЭМ!$D$10+'СЕТ СН'!$F$5-'СЕТ СН'!$F$24</f>
        <v>2128.46877421</v>
      </c>
      <c r="K20" s="36">
        <f>SUMIFS(СВЦЭМ!$D$39:$D$782,СВЦЭМ!$A$39:$A$782,$A20,СВЦЭМ!$B$39:$B$782,K$11)+'СЕТ СН'!$F$14+СВЦЭМ!$D$10+'СЕТ СН'!$F$5-'СЕТ СН'!$F$24</f>
        <v>2139.7374582399998</v>
      </c>
      <c r="L20" s="36">
        <f>SUMIFS(СВЦЭМ!$D$39:$D$782,СВЦЭМ!$A$39:$A$782,$A20,СВЦЭМ!$B$39:$B$782,L$11)+'СЕТ СН'!$F$14+СВЦЭМ!$D$10+'СЕТ СН'!$F$5-'СЕТ СН'!$F$24</f>
        <v>2155.9282394900001</v>
      </c>
      <c r="M20" s="36">
        <f>SUMIFS(СВЦЭМ!$D$39:$D$782,СВЦЭМ!$A$39:$A$782,$A20,СВЦЭМ!$B$39:$B$782,M$11)+'СЕТ СН'!$F$14+СВЦЭМ!$D$10+'СЕТ СН'!$F$5-'СЕТ СН'!$F$24</f>
        <v>2178.1457602599999</v>
      </c>
      <c r="N20" s="36">
        <f>SUMIFS(СВЦЭМ!$D$39:$D$782,СВЦЭМ!$A$39:$A$782,$A20,СВЦЭМ!$B$39:$B$782,N$11)+'СЕТ СН'!$F$14+СВЦЭМ!$D$10+'СЕТ СН'!$F$5-'СЕТ СН'!$F$24</f>
        <v>2215.3395042900001</v>
      </c>
      <c r="O20" s="36">
        <f>SUMIFS(СВЦЭМ!$D$39:$D$782,СВЦЭМ!$A$39:$A$782,$A20,СВЦЭМ!$B$39:$B$782,O$11)+'СЕТ СН'!$F$14+СВЦЭМ!$D$10+'СЕТ СН'!$F$5-'СЕТ СН'!$F$24</f>
        <v>2209.5725365799999</v>
      </c>
      <c r="P20" s="36">
        <f>SUMIFS(СВЦЭМ!$D$39:$D$782,СВЦЭМ!$A$39:$A$782,$A20,СВЦЭМ!$B$39:$B$782,P$11)+'СЕТ СН'!$F$14+СВЦЭМ!$D$10+'СЕТ СН'!$F$5-'СЕТ СН'!$F$24</f>
        <v>2204.81364497</v>
      </c>
      <c r="Q20" s="36">
        <f>SUMIFS(СВЦЭМ!$D$39:$D$782,СВЦЭМ!$A$39:$A$782,$A20,СВЦЭМ!$B$39:$B$782,Q$11)+'СЕТ СН'!$F$14+СВЦЭМ!$D$10+'СЕТ СН'!$F$5-'СЕТ СН'!$F$24</f>
        <v>2180.5446049000002</v>
      </c>
      <c r="R20" s="36">
        <f>SUMIFS(СВЦЭМ!$D$39:$D$782,СВЦЭМ!$A$39:$A$782,$A20,СВЦЭМ!$B$39:$B$782,R$11)+'СЕТ СН'!$F$14+СВЦЭМ!$D$10+'СЕТ СН'!$F$5-'СЕТ СН'!$F$24</f>
        <v>2156.1603268600002</v>
      </c>
      <c r="S20" s="36">
        <f>SUMIFS(СВЦЭМ!$D$39:$D$782,СВЦЭМ!$A$39:$A$782,$A20,СВЦЭМ!$B$39:$B$782,S$11)+'СЕТ СН'!$F$14+СВЦЭМ!$D$10+'СЕТ СН'!$F$5-'СЕТ СН'!$F$24</f>
        <v>2122.3527038000002</v>
      </c>
      <c r="T20" s="36">
        <f>SUMIFS(СВЦЭМ!$D$39:$D$782,СВЦЭМ!$A$39:$A$782,$A20,СВЦЭМ!$B$39:$B$782,T$11)+'СЕТ СН'!$F$14+СВЦЭМ!$D$10+'СЕТ СН'!$F$5-'СЕТ СН'!$F$24</f>
        <v>2165.7295144199998</v>
      </c>
      <c r="U20" s="36">
        <f>SUMIFS(СВЦЭМ!$D$39:$D$782,СВЦЭМ!$A$39:$A$782,$A20,СВЦЭМ!$B$39:$B$782,U$11)+'СЕТ СН'!$F$14+СВЦЭМ!$D$10+'СЕТ СН'!$F$5-'СЕТ СН'!$F$24</f>
        <v>2165.4700550999996</v>
      </c>
      <c r="V20" s="36">
        <f>SUMIFS(СВЦЭМ!$D$39:$D$782,СВЦЭМ!$A$39:$A$782,$A20,СВЦЭМ!$B$39:$B$782,V$11)+'СЕТ СН'!$F$14+СВЦЭМ!$D$10+'СЕТ СН'!$F$5-'СЕТ СН'!$F$24</f>
        <v>2180.3842090999997</v>
      </c>
      <c r="W20" s="36">
        <f>SUMIFS(СВЦЭМ!$D$39:$D$782,СВЦЭМ!$A$39:$A$782,$A20,СВЦЭМ!$B$39:$B$782,W$11)+'СЕТ СН'!$F$14+СВЦЭМ!$D$10+'СЕТ СН'!$F$5-'СЕТ СН'!$F$24</f>
        <v>2082.98052981</v>
      </c>
      <c r="X20" s="36">
        <f>SUMIFS(СВЦЭМ!$D$39:$D$782,СВЦЭМ!$A$39:$A$782,$A20,СВЦЭМ!$B$39:$B$782,X$11)+'СЕТ СН'!$F$14+СВЦЭМ!$D$10+'СЕТ СН'!$F$5-'СЕТ СН'!$F$24</f>
        <v>2084.6007870100002</v>
      </c>
      <c r="Y20" s="36">
        <f>SUMIFS(СВЦЭМ!$D$39:$D$782,СВЦЭМ!$A$39:$A$782,$A20,СВЦЭМ!$B$39:$B$782,Y$11)+'СЕТ СН'!$F$14+СВЦЭМ!$D$10+'СЕТ СН'!$F$5-'СЕТ СН'!$F$24</f>
        <v>2052.92676256</v>
      </c>
    </row>
    <row r="21" spans="1:25" ht="15.75" x14ac:dyDescent="0.2">
      <c r="A21" s="35">
        <f t="shared" si="0"/>
        <v>44875</v>
      </c>
      <c r="B21" s="36">
        <f>SUMIFS(СВЦЭМ!$D$39:$D$782,СВЦЭМ!$A$39:$A$782,$A21,СВЦЭМ!$B$39:$B$782,B$11)+'СЕТ СН'!$F$14+СВЦЭМ!$D$10+'СЕТ СН'!$F$5-'СЕТ СН'!$F$24</f>
        <v>2169.9996117399996</v>
      </c>
      <c r="C21" s="36">
        <f>SUMIFS(СВЦЭМ!$D$39:$D$782,СВЦЭМ!$A$39:$A$782,$A21,СВЦЭМ!$B$39:$B$782,C$11)+'СЕТ СН'!$F$14+СВЦЭМ!$D$10+'СЕТ СН'!$F$5-'СЕТ СН'!$F$24</f>
        <v>2201.7825201400001</v>
      </c>
      <c r="D21" s="36">
        <f>SUMIFS(СВЦЭМ!$D$39:$D$782,СВЦЭМ!$A$39:$A$782,$A21,СВЦЭМ!$B$39:$B$782,D$11)+'СЕТ СН'!$F$14+СВЦЭМ!$D$10+'СЕТ СН'!$F$5-'СЕТ СН'!$F$24</f>
        <v>2262.3993081199997</v>
      </c>
      <c r="E21" s="36">
        <f>SUMIFS(СВЦЭМ!$D$39:$D$782,СВЦЭМ!$A$39:$A$782,$A21,СВЦЭМ!$B$39:$B$782,E$11)+'СЕТ СН'!$F$14+СВЦЭМ!$D$10+'СЕТ СН'!$F$5-'СЕТ СН'!$F$24</f>
        <v>2244.8754379699999</v>
      </c>
      <c r="F21" s="36">
        <f>SUMIFS(СВЦЭМ!$D$39:$D$782,СВЦЭМ!$A$39:$A$782,$A21,СВЦЭМ!$B$39:$B$782,F$11)+'СЕТ СН'!$F$14+СВЦЭМ!$D$10+'СЕТ СН'!$F$5-'СЕТ СН'!$F$24</f>
        <v>2267.7294092800003</v>
      </c>
      <c r="G21" s="36">
        <f>SUMIFS(СВЦЭМ!$D$39:$D$782,СВЦЭМ!$A$39:$A$782,$A21,СВЦЭМ!$B$39:$B$782,G$11)+'СЕТ СН'!$F$14+СВЦЭМ!$D$10+'СЕТ СН'!$F$5-'СЕТ СН'!$F$24</f>
        <v>2280.6794914499997</v>
      </c>
      <c r="H21" s="36">
        <f>SUMIFS(СВЦЭМ!$D$39:$D$782,СВЦЭМ!$A$39:$A$782,$A21,СВЦЭМ!$B$39:$B$782,H$11)+'СЕТ СН'!$F$14+СВЦЭМ!$D$10+'СЕТ СН'!$F$5-'СЕТ СН'!$F$24</f>
        <v>2247.5687904500001</v>
      </c>
      <c r="I21" s="36">
        <f>SUMIFS(СВЦЭМ!$D$39:$D$782,СВЦЭМ!$A$39:$A$782,$A21,СВЦЭМ!$B$39:$B$782,I$11)+'СЕТ СН'!$F$14+СВЦЭМ!$D$10+'СЕТ СН'!$F$5-'СЕТ СН'!$F$24</f>
        <v>2227.7504555799997</v>
      </c>
      <c r="J21" s="36">
        <f>SUMIFS(СВЦЭМ!$D$39:$D$782,СВЦЭМ!$A$39:$A$782,$A21,СВЦЭМ!$B$39:$B$782,J$11)+'СЕТ СН'!$F$14+СВЦЭМ!$D$10+'СЕТ СН'!$F$5-'СЕТ СН'!$F$24</f>
        <v>2208.7035975700001</v>
      </c>
      <c r="K21" s="36">
        <f>SUMIFS(СВЦЭМ!$D$39:$D$782,СВЦЭМ!$A$39:$A$782,$A21,СВЦЭМ!$B$39:$B$782,K$11)+'СЕТ СН'!$F$14+СВЦЭМ!$D$10+'СЕТ СН'!$F$5-'СЕТ СН'!$F$24</f>
        <v>2202.4737690000002</v>
      </c>
      <c r="L21" s="36">
        <f>SUMIFS(СВЦЭМ!$D$39:$D$782,СВЦЭМ!$A$39:$A$782,$A21,СВЦЭМ!$B$39:$B$782,L$11)+'СЕТ СН'!$F$14+СВЦЭМ!$D$10+'СЕТ СН'!$F$5-'СЕТ СН'!$F$24</f>
        <v>2215.3705528599999</v>
      </c>
      <c r="M21" s="36">
        <f>SUMIFS(СВЦЭМ!$D$39:$D$782,СВЦЭМ!$A$39:$A$782,$A21,СВЦЭМ!$B$39:$B$782,M$11)+'СЕТ СН'!$F$14+СВЦЭМ!$D$10+'СЕТ СН'!$F$5-'СЕТ СН'!$F$24</f>
        <v>2236.0464619599998</v>
      </c>
      <c r="N21" s="36">
        <f>SUMIFS(СВЦЭМ!$D$39:$D$782,СВЦЭМ!$A$39:$A$782,$A21,СВЦЭМ!$B$39:$B$782,N$11)+'СЕТ СН'!$F$14+СВЦЭМ!$D$10+'СЕТ СН'!$F$5-'СЕТ СН'!$F$24</f>
        <v>2246.1413892299997</v>
      </c>
      <c r="O21" s="36">
        <f>SUMIFS(СВЦЭМ!$D$39:$D$782,СВЦЭМ!$A$39:$A$782,$A21,СВЦЭМ!$B$39:$B$782,O$11)+'СЕТ СН'!$F$14+СВЦЭМ!$D$10+'СЕТ СН'!$F$5-'СЕТ СН'!$F$24</f>
        <v>2261.4467909499999</v>
      </c>
      <c r="P21" s="36">
        <f>SUMIFS(СВЦЭМ!$D$39:$D$782,СВЦЭМ!$A$39:$A$782,$A21,СВЦЭМ!$B$39:$B$782,P$11)+'СЕТ СН'!$F$14+СВЦЭМ!$D$10+'СЕТ СН'!$F$5-'СЕТ СН'!$F$24</f>
        <v>2274.2633011099997</v>
      </c>
      <c r="Q21" s="36">
        <f>SUMIFS(СВЦЭМ!$D$39:$D$782,СВЦЭМ!$A$39:$A$782,$A21,СВЦЭМ!$B$39:$B$782,Q$11)+'СЕТ СН'!$F$14+СВЦЭМ!$D$10+'СЕТ СН'!$F$5-'СЕТ СН'!$F$24</f>
        <v>2278.5006310799999</v>
      </c>
      <c r="R21" s="36">
        <f>SUMIFS(СВЦЭМ!$D$39:$D$782,СВЦЭМ!$A$39:$A$782,$A21,СВЦЭМ!$B$39:$B$782,R$11)+'СЕТ СН'!$F$14+СВЦЭМ!$D$10+'СЕТ СН'!$F$5-'СЕТ СН'!$F$24</f>
        <v>2275.3160017700002</v>
      </c>
      <c r="S21" s="36">
        <f>SUMIFS(СВЦЭМ!$D$39:$D$782,СВЦЭМ!$A$39:$A$782,$A21,СВЦЭМ!$B$39:$B$782,S$11)+'СЕТ СН'!$F$14+СВЦЭМ!$D$10+'СЕТ СН'!$F$5-'СЕТ СН'!$F$24</f>
        <v>2222.16032361</v>
      </c>
      <c r="T21" s="36">
        <f>SUMIFS(СВЦЭМ!$D$39:$D$782,СВЦЭМ!$A$39:$A$782,$A21,СВЦЭМ!$B$39:$B$782,T$11)+'СЕТ СН'!$F$14+СВЦЭМ!$D$10+'СЕТ СН'!$F$5-'СЕТ СН'!$F$24</f>
        <v>2171.8552143699999</v>
      </c>
      <c r="U21" s="36">
        <f>SUMIFS(СВЦЭМ!$D$39:$D$782,СВЦЭМ!$A$39:$A$782,$A21,СВЦЭМ!$B$39:$B$782,U$11)+'СЕТ СН'!$F$14+СВЦЭМ!$D$10+'СЕТ СН'!$F$5-'СЕТ СН'!$F$24</f>
        <v>2191.19055063</v>
      </c>
      <c r="V21" s="36">
        <f>SUMIFS(СВЦЭМ!$D$39:$D$782,СВЦЭМ!$A$39:$A$782,$A21,СВЦЭМ!$B$39:$B$782,V$11)+'СЕТ СН'!$F$14+СВЦЭМ!$D$10+'СЕТ СН'!$F$5-'СЕТ СН'!$F$24</f>
        <v>2195.94097035</v>
      </c>
      <c r="W21" s="36">
        <f>SUMIFS(СВЦЭМ!$D$39:$D$782,СВЦЭМ!$A$39:$A$782,$A21,СВЦЭМ!$B$39:$B$782,W$11)+'СЕТ СН'!$F$14+СВЦЭМ!$D$10+'СЕТ СН'!$F$5-'СЕТ СН'!$F$24</f>
        <v>2224.9755347099999</v>
      </c>
      <c r="X21" s="36">
        <f>SUMIFS(СВЦЭМ!$D$39:$D$782,СВЦЭМ!$A$39:$A$782,$A21,СВЦЭМ!$B$39:$B$782,X$11)+'СЕТ СН'!$F$14+СВЦЭМ!$D$10+'СЕТ СН'!$F$5-'СЕТ СН'!$F$24</f>
        <v>2245.34823895</v>
      </c>
      <c r="Y21" s="36">
        <f>SUMIFS(СВЦЭМ!$D$39:$D$782,СВЦЭМ!$A$39:$A$782,$A21,СВЦЭМ!$B$39:$B$782,Y$11)+'СЕТ СН'!$F$14+СВЦЭМ!$D$10+'СЕТ СН'!$F$5-'СЕТ СН'!$F$24</f>
        <v>2248.8467152100002</v>
      </c>
    </row>
    <row r="22" spans="1:25" ht="15.75" x14ac:dyDescent="0.2">
      <c r="A22" s="35">
        <f t="shared" si="0"/>
        <v>44876</v>
      </c>
      <c r="B22" s="36">
        <f>SUMIFS(СВЦЭМ!$D$39:$D$782,СВЦЭМ!$A$39:$A$782,$A22,СВЦЭМ!$B$39:$B$782,B$11)+'СЕТ СН'!$F$14+СВЦЭМ!$D$10+'СЕТ СН'!$F$5-'СЕТ СН'!$F$24</f>
        <v>2158.78267357</v>
      </c>
      <c r="C22" s="36">
        <f>SUMIFS(СВЦЭМ!$D$39:$D$782,СВЦЭМ!$A$39:$A$782,$A22,СВЦЭМ!$B$39:$B$782,C$11)+'СЕТ СН'!$F$14+СВЦЭМ!$D$10+'СЕТ СН'!$F$5-'СЕТ СН'!$F$24</f>
        <v>2266.7377985399999</v>
      </c>
      <c r="D22" s="36">
        <f>SUMIFS(СВЦЭМ!$D$39:$D$782,СВЦЭМ!$A$39:$A$782,$A22,СВЦЭМ!$B$39:$B$782,D$11)+'СЕТ СН'!$F$14+СВЦЭМ!$D$10+'СЕТ СН'!$F$5-'СЕТ СН'!$F$24</f>
        <v>2367.1638020599999</v>
      </c>
      <c r="E22" s="36">
        <f>SUMIFS(СВЦЭМ!$D$39:$D$782,СВЦЭМ!$A$39:$A$782,$A22,СВЦЭМ!$B$39:$B$782,E$11)+'СЕТ СН'!$F$14+СВЦЭМ!$D$10+'СЕТ СН'!$F$5-'СЕТ СН'!$F$24</f>
        <v>2366.8692891700002</v>
      </c>
      <c r="F22" s="36">
        <f>SUMIFS(СВЦЭМ!$D$39:$D$782,СВЦЭМ!$A$39:$A$782,$A22,СВЦЭМ!$B$39:$B$782,F$11)+'СЕТ СН'!$F$14+СВЦЭМ!$D$10+'СЕТ СН'!$F$5-'СЕТ СН'!$F$24</f>
        <v>2348.6900795499996</v>
      </c>
      <c r="G22" s="36">
        <f>SUMIFS(СВЦЭМ!$D$39:$D$782,СВЦЭМ!$A$39:$A$782,$A22,СВЦЭМ!$B$39:$B$782,G$11)+'СЕТ СН'!$F$14+СВЦЭМ!$D$10+'СЕТ СН'!$F$5-'СЕТ СН'!$F$24</f>
        <v>2335.0462395200002</v>
      </c>
      <c r="H22" s="36">
        <f>SUMIFS(СВЦЭМ!$D$39:$D$782,СВЦЭМ!$A$39:$A$782,$A22,СВЦЭМ!$B$39:$B$782,H$11)+'СЕТ СН'!$F$14+СВЦЭМ!$D$10+'СЕТ СН'!$F$5-'СЕТ СН'!$F$24</f>
        <v>2291.1322631900002</v>
      </c>
      <c r="I22" s="36">
        <f>SUMIFS(СВЦЭМ!$D$39:$D$782,СВЦЭМ!$A$39:$A$782,$A22,СВЦЭМ!$B$39:$B$782,I$11)+'СЕТ СН'!$F$14+СВЦЭМ!$D$10+'СЕТ СН'!$F$5-'СЕТ СН'!$F$24</f>
        <v>2272.2999130500002</v>
      </c>
      <c r="J22" s="36">
        <f>SUMIFS(СВЦЭМ!$D$39:$D$782,СВЦЭМ!$A$39:$A$782,$A22,СВЦЭМ!$B$39:$B$782,J$11)+'СЕТ СН'!$F$14+СВЦЭМ!$D$10+'СЕТ СН'!$F$5-'СЕТ СН'!$F$24</f>
        <v>2212.4261163199999</v>
      </c>
      <c r="K22" s="36">
        <f>SUMIFS(СВЦЭМ!$D$39:$D$782,СВЦЭМ!$A$39:$A$782,$A22,СВЦЭМ!$B$39:$B$782,K$11)+'СЕТ СН'!$F$14+СВЦЭМ!$D$10+'СЕТ СН'!$F$5-'СЕТ СН'!$F$24</f>
        <v>2213.63566653</v>
      </c>
      <c r="L22" s="36">
        <f>SUMIFS(СВЦЭМ!$D$39:$D$782,СВЦЭМ!$A$39:$A$782,$A22,СВЦЭМ!$B$39:$B$782,L$11)+'СЕТ СН'!$F$14+СВЦЭМ!$D$10+'СЕТ СН'!$F$5-'СЕТ СН'!$F$24</f>
        <v>2233.1094504799999</v>
      </c>
      <c r="M22" s="36">
        <f>SUMIFS(СВЦЭМ!$D$39:$D$782,СВЦЭМ!$A$39:$A$782,$A22,СВЦЭМ!$B$39:$B$782,M$11)+'СЕТ СН'!$F$14+СВЦЭМ!$D$10+'СЕТ СН'!$F$5-'СЕТ СН'!$F$24</f>
        <v>2257.1738900199998</v>
      </c>
      <c r="N22" s="36">
        <f>SUMIFS(СВЦЭМ!$D$39:$D$782,СВЦЭМ!$A$39:$A$782,$A22,СВЦЭМ!$B$39:$B$782,N$11)+'СЕТ СН'!$F$14+СВЦЭМ!$D$10+'СЕТ СН'!$F$5-'СЕТ СН'!$F$24</f>
        <v>2272.0996695399999</v>
      </c>
      <c r="O22" s="36">
        <f>SUMIFS(СВЦЭМ!$D$39:$D$782,СВЦЭМ!$A$39:$A$782,$A22,СВЦЭМ!$B$39:$B$782,O$11)+'СЕТ СН'!$F$14+СВЦЭМ!$D$10+'СЕТ СН'!$F$5-'СЕТ СН'!$F$24</f>
        <v>2282.2067767600001</v>
      </c>
      <c r="P22" s="36">
        <f>SUMIFS(СВЦЭМ!$D$39:$D$782,СВЦЭМ!$A$39:$A$782,$A22,СВЦЭМ!$B$39:$B$782,P$11)+'СЕТ СН'!$F$14+СВЦЭМ!$D$10+'СЕТ СН'!$F$5-'СЕТ СН'!$F$24</f>
        <v>2257.6966878499998</v>
      </c>
      <c r="Q22" s="36">
        <f>SUMIFS(СВЦЭМ!$D$39:$D$782,СВЦЭМ!$A$39:$A$782,$A22,СВЦЭМ!$B$39:$B$782,Q$11)+'СЕТ СН'!$F$14+СВЦЭМ!$D$10+'СЕТ СН'!$F$5-'СЕТ СН'!$F$24</f>
        <v>2258.5280783099997</v>
      </c>
      <c r="R22" s="36">
        <f>SUMIFS(СВЦЭМ!$D$39:$D$782,СВЦЭМ!$A$39:$A$782,$A22,СВЦЭМ!$B$39:$B$782,R$11)+'СЕТ СН'!$F$14+СВЦЭМ!$D$10+'СЕТ СН'!$F$5-'СЕТ СН'!$F$24</f>
        <v>2243.2067915500002</v>
      </c>
      <c r="S22" s="36">
        <f>SUMIFS(СВЦЭМ!$D$39:$D$782,СВЦЭМ!$A$39:$A$782,$A22,СВЦЭМ!$B$39:$B$782,S$11)+'СЕТ СН'!$F$14+СВЦЭМ!$D$10+'СЕТ СН'!$F$5-'СЕТ СН'!$F$24</f>
        <v>2185.4632789099996</v>
      </c>
      <c r="T22" s="36">
        <f>SUMIFS(СВЦЭМ!$D$39:$D$782,СВЦЭМ!$A$39:$A$782,$A22,СВЦЭМ!$B$39:$B$782,T$11)+'СЕТ СН'!$F$14+СВЦЭМ!$D$10+'СЕТ СН'!$F$5-'СЕТ СН'!$F$24</f>
        <v>2185.0741203699999</v>
      </c>
      <c r="U22" s="36">
        <f>SUMIFS(СВЦЭМ!$D$39:$D$782,СВЦЭМ!$A$39:$A$782,$A22,СВЦЭМ!$B$39:$B$782,U$11)+'СЕТ СН'!$F$14+СВЦЭМ!$D$10+'СЕТ СН'!$F$5-'СЕТ СН'!$F$24</f>
        <v>2206.1319628399997</v>
      </c>
      <c r="V22" s="36">
        <f>SUMIFS(СВЦЭМ!$D$39:$D$782,СВЦЭМ!$A$39:$A$782,$A22,СВЦЭМ!$B$39:$B$782,V$11)+'СЕТ СН'!$F$14+СВЦЭМ!$D$10+'СЕТ СН'!$F$5-'СЕТ СН'!$F$24</f>
        <v>2230.21439878</v>
      </c>
      <c r="W22" s="36">
        <f>SUMIFS(СВЦЭМ!$D$39:$D$782,СВЦЭМ!$A$39:$A$782,$A22,СВЦЭМ!$B$39:$B$782,W$11)+'СЕТ СН'!$F$14+СВЦЭМ!$D$10+'СЕТ СН'!$F$5-'СЕТ СН'!$F$24</f>
        <v>2230.6806188</v>
      </c>
      <c r="X22" s="36">
        <f>SUMIFS(СВЦЭМ!$D$39:$D$782,СВЦЭМ!$A$39:$A$782,$A22,СВЦЭМ!$B$39:$B$782,X$11)+'СЕТ СН'!$F$14+СВЦЭМ!$D$10+'СЕТ СН'!$F$5-'СЕТ СН'!$F$24</f>
        <v>2201.8403593799999</v>
      </c>
      <c r="Y22" s="36">
        <f>SUMIFS(СВЦЭМ!$D$39:$D$782,СВЦЭМ!$A$39:$A$782,$A22,СВЦЭМ!$B$39:$B$782,Y$11)+'СЕТ СН'!$F$14+СВЦЭМ!$D$10+'СЕТ СН'!$F$5-'СЕТ СН'!$F$24</f>
        <v>2212.81896581</v>
      </c>
    </row>
    <row r="23" spans="1:25" ht="15.75" x14ac:dyDescent="0.2">
      <c r="A23" s="35">
        <f t="shared" si="0"/>
        <v>44877</v>
      </c>
      <c r="B23" s="36">
        <f>SUMIFS(СВЦЭМ!$D$39:$D$782,СВЦЭМ!$A$39:$A$782,$A23,СВЦЭМ!$B$39:$B$782,B$11)+'СЕТ СН'!$F$14+СВЦЭМ!$D$10+'СЕТ СН'!$F$5-'СЕТ СН'!$F$24</f>
        <v>2141.1887554899999</v>
      </c>
      <c r="C23" s="36">
        <f>SUMIFS(СВЦЭМ!$D$39:$D$782,СВЦЭМ!$A$39:$A$782,$A23,СВЦЭМ!$B$39:$B$782,C$11)+'СЕТ СН'!$F$14+СВЦЭМ!$D$10+'СЕТ СН'!$F$5-'СЕТ СН'!$F$24</f>
        <v>2172.10362863</v>
      </c>
      <c r="D23" s="36">
        <f>SUMIFS(СВЦЭМ!$D$39:$D$782,СВЦЭМ!$A$39:$A$782,$A23,СВЦЭМ!$B$39:$B$782,D$11)+'СЕТ СН'!$F$14+СВЦЭМ!$D$10+'СЕТ СН'!$F$5-'СЕТ СН'!$F$24</f>
        <v>2213.3313455699999</v>
      </c>
      <c r="E23" s="36">
        <f>SUMIFS(СВЦЭМ!$D$39:$D$782,СВЦЭМ!$A$39:$A$782,$A23,СВЦЭМ!$B$39:$B$782,E$11)+'СЕТ СН'!$F$14+СВЦЭМ!$D$10+'СЕТ СН'!$F$5-'СЕТ СН'!$F$24</f>
        <v>2229.2649366099999</v>
      </c>
      <c r="F23" s="36">
        <f>SUMIFS(СВЦЭМ!$D$39:$D$782,СВЦЭМ!$A$39:$A$782,$A23,СВЦЭМ!$B$39:$B$782,F$11)+'СЕТ СН'!$F$14+СВЦЭМ!$D$10+'СЕТ СН'!$F$5-'СЕТ СН'!$F$24</f>
        <v>2229.8345816399997</v>
      </c>
      <c r="G23" s="36">
        <f>SUMIFS(СВЦЭМ!$D$39:$D$782,СВЦЭМ!$A$39:$A$782,$A23,СВЦЭМ!$B$39:$B$782,G$11)+'СЕТ СН'!$F$14+СВЦЭМ!$D$10+'СЕТ СН'!$F$5-'СЕТ СН'!$F$24</f>
        <v>2236.5933103099997</v>
      </c>
      <c r="H23" s="36">
        <f>SUMIFS(СВЦЭМ!$D$39:$D$782,СВЦЭМ!$A$39:$A$782,$A23,СВЦЭМ!$B$39:$B$782,H$11)+'СЕТ СН'!$F$14+СВЦЭМ!$D$10+'СЕТ СН'!$F$5-'СЕТ СН'!$F$24</f>
        <v>2228.6313470200002</v>
      </c>
      <c r="I23" s="36">
        <f>SUMIFS(СВЦЭМ!$D$39:$D$782,СВЦЭМ!$A$39:$A$782,$A23,СВЦЭМ!$B$39:$B$782,I$11)+'СЕТ СН'!$F$14+СВЦЭМ!$D$10+'СЕТ СН'!$F$5-'СЕТ СН'!$F$24</f>
        <v>2209.7832546999998</v>
      </c>
      <c r="J23" s="36">
        <f>SUMIFS(СВЦЭМ!$D$39:$D$782,СВЦЭМ!$A$39:$A$782,$A23,СВЦЭМ!$B$39:$B$782,J$11)+'СЕТ СН'!$F$14+СВЦЭМ!$D$10+'СЕТ СН'!$F$5-'СЕТ СН'!$F$24</f>
        <v>2174.9110586799998</v>
      </c>
      <c r="K23" s="36">
        <f>SUMIFS(СВЦЭМ!$D$39:$D$782,СВЦЭМ!$A$39:$A$782,$A23,СВЦЭМ!$B$39:$B$782,K$11)+'СЕТ СН'!$F$14+СВЦЭМ!$D$10+'СЕТ СН'!$F$5-'СЕТ СН'!$F$24</f>
        <v>2153.4858853400001</v>
      </c>
      <c r="L23" s="36">
        <f>SUMIFS(СВЦЭМ!$D$39:$D$782,СВЦЭМ!$A$39:$A$782,$A23,СВЦЭМ!$B$39:$B$782,L$11)+'СЕТ СН'!$F$14+СВЦЭМ!$D$10+'СЕТ СН'!$F$5-'СЕТ СН'!$F$24</f>
        <v>2134.3553653099998</v>
      </c>
      <c r="M23" s="36">
        <f>SUMIFS(СВЦЭМ!$D$39:$D$782,СВЦЭМ!$A$39:$A$782,$A23,СВЦЭМ!$B$39:$B$782,M$11)+'СЕТ СН'!$F$14+СВЦЭМ!$D$10+'СЕТ СН'!$F$5-'СЕТ СН'!$F$24</f>
        <v>2174.6589625699999</v>
      </c>
      <c r="N23" s="36">
        <f>SUMIFS(СВЦЭМ!$D$39:$D$782,СВЦЭМ!$A$39:$A$782,$A23,СВЦЭМ!$B$39:$B$782,N$11)+'СЕТ СН'!$F$14+СВЦЭМ!$D$10+'СЕТ СН'!$F$5-'СЕТ СН'!$F$24</f>
        <v>2196.1229968500002</v>
      </c>
      <c r="O23" s="36">
        <f>SUMIFS(СВЦЭМ!$D$39:$D$782,СВЦЭМ!$A$39:$A$782,$A23,СВЦЭМ!$B$39:$B$782,O$11)+'СЕТ СН'!$F$14+СВЦЭМ!$D$10+'СЕТ СН'!$F$5-'СЕТ СН'!$F$24</f>
        <v>2213.2982561500003</v>
      </c>
      <c r="P23" s="36">
        <f>SUMIFS(СВЦЭМ!$D$39:$D$782,СВЦЭМ!$A$39:$A$782,$A23,СВЦЭМ!$B$39:$B$782,P$11)+'СЕТ СН'!$F$14+СВЦЭМ!$D$10+'СЕТ СН'!$F$5-'СЕТ СН'!$F$24</f>
        <v>2219.3686779700001</v>
      </c>
      <c r="Q23" s="36">
        <f>SUMIFS(СВЦЭМ!$D$39:$D$782,СВЦЭМ!$A$39:$A$782,$A23,СВЦЭМ!$B$39:$B$782,Q$11)+'СЕТ СН'!$F$14+СВЦЭМ!$D$10+'СЕТ СН'!$F$5-'СЕТ СН'!$F$24</f>
        <v>2204.5222332499998</v>
      </c>
      <c r="R23" s="36">
        <f>SUMIFS(СВЦЭМ!$D$39:$D$782,СВЦЭМ!$A$39:$A$782,$A23,СВЦЭМ!$B$39:$B$782,R$11)+'СЕТ СН'!$F$14+СВЦЭМ!$D$10+'СЕТ СН'!$F$5-'СЕТ СН'!$F$24</f>
        <v>2178.4125041999996</v>
      </c>
      <c r="S23" s="36">
        <f>SUMIFS(СВЦЭМ!$D$39:$D$782,СВЦЭМ!$A$39:$A$782,$A23,СВЦЭМ!$B$39:$B$782,S$11)+'СЕТ СН'!$F$14+СВЦЭМ!$D$10+'СЕТ СН'!$F$5-'СЕТ СН'!$F$24</f>
        <v>2141.39598596</v>
      </c>
      <c r="T23" s="36">
        <f>SUMIFS(СВЦЭМ!$D$39:$D$782,СВЦЭМ!$A$39:$A$782,$A23,СВЦЭМ!$B$39:$B$782,T$11)+'СЕТ СН'!$F$14+СВЦЭМ!$D$10+'СЕТ СН'!$F$5-'СЕТ СН'!$F$24</f>
        <v>2140.4020676700002</v>
      </c>
      <c r="U23" s="36">
        <f>SUMIFS(СВЦЭМ!$D$39:$D$782,СВЦЭМ!$A$39:$A$782,$A23,СВЦЭМ!$B$39:$B$782,U$11)+'СЕТ СН'!$F$14+СВЦЭМ!$D$10+'СЕТ СН'!$F$5-'СЕТ СН'!$F$24</f>
        <v>2163.47730778</v>
      </c>
      <c r="V23" s="36">
        <f>SUMIFS(СВЦЭМ!$D$39:$D$782,СВЦЭМ!$A$39:$A$782,$A23,СВЦЭМ!$B$39:$B$782,V$11)+'СЕТ СН'!$F$14+СВЦЭМ!$D$10+'СЕТ СН'!$F$5-'СЕТ СН'!$F$24</f>
        <v>2185.3740695899996</v>
      </c>
      <c r="W23" s="36">
        <f>SUMIFS(СВЦЭМ!$D$39:$D$782,СВЦЭМ!$A$39:$A$782,$A23,СВЦЭМ!$B$39:$B$782,W$11)+'СЕТ СН'!$F$14+СВЦЭМ!$D$10+'СЕТ СН'!$F$5-'СЕТ СН'!$F$24</f>
        <v>2212.0858863499998</v>
      </c>
      <c r="X23" s="36">
        <f>SUMIFS(СВЦЭМ!$D$39:$D$782,СВЦЭМ!$A$39:$A$782,$A23,СВЦЭМ!$B$39:$B$782,X$11)+'СЕТ СН'!$F$14+СВЦЭМ!$D$10+'СЕТ СН'!$F$5-'СЕТ СН'!$F$24</f>
        <v>2231.9914510399999</v>
      </c>
      <c r="Y23" s="36">
        <f>SUMIFS(СВЦЭМ!$D$39:$D$782,СВЦЭМ!$A$39:$A$782,$A23,СВЦЭМ!$B$39:$B$782,Y$11)+'СЕТ СН'!$F$14+СВЦЭМ!$D$10+'СЕТ СН'!$F$5-'СЕТ СН'!$F$24</f>
        <v>2260.0456754799998</v>
      </c>
    </row>
    <row r="24" spans="1:25" ht="15.75" x14ac:dyDescent="0.2">
      <c r="A24" s="35">
        <f t="shared" si="0"/>
        <v>44878</v>
      </c>
      <c r="B24" s="36">
        <f>SUMIFS(СВЦЭМ!$D$39:$D$782,СВЦЭМ!$A$39:$A$782,$A24,СВЦЭМ!$B$39:$B$782,B$11)+'СЕТ СН'!$F$14+СВЦЭМ!$D$10+'СЕТ СН'!$F$5-'СЕТ СН'!$F$24</f>
        <v>2219.0301713099998</v>
      </c>
      <c r="C24" s="36">
        <f>SUMIFS(СВЦЭМ!$D$39:$D$782,СВЦЭМ!$A$39:$A$782,$A24,СВЦЭМ!$B$39:$B$782,C$11)+'СЕТ СН'!$F$14+СВЦЭМ!$D$10+'СЕТ СН'!$F$5-'СЕТ СН'!$F$24</f>
        <v>2249.96452482</v>
      </c>
      <c r="D24" s="36">
        <f>SUMIFS(СВЦЭМ!$D$39:$D$782,СВЦЭМ!$A$39:$A$782,$A24,СВЦЭМ!$B$39:$B$782,D$11)+'СЕТ СН'!$F$14+СВЦЭМ!$D$10+'СЕТ СН'!$F$5-'СЕТ СН'!$F$24</f>
        <v>2263.6326726099996</v>
      </c>
      <c r="E24" s="36">
        <f>SUMIFS(СВЦЭМ!$D$39:$D$782,СВЦЭМ!$A$39:$A$782,$A24,СВЦЭМ!$B$39:$B$782,E$11)+'СЕТ СН'!$F$14+СВЦЭМ!$D$10+'СЕТ СН'!$F$5-'СЕТ СН'!$F$24</f>
        <v>2248.5216367200001</v>
      </c>
      <c r="F24" s="36">
        <f>SUMIFS(СВЦЭМ!$D$39:$D$782,СВЦЭМ!$A$39:$A$782,$A24,СВЦЭМ!$B$39:$B$782,F$11)+'СЕТ СН'!$F$14+СВЦЭМ!$D$10+'СЕТ СН'!$F$5-'СЕТ СН'!$F$24</f>
        <v>2248.9551512199996</v>
      </c>
      <c r="G24" s="36">
        <f>SUMIFS(СВЦЭМ!$D$39:$D$782,СВЦЭМ!$A$39:$A$782,$A24,СВЦЭМ!$B$39:$B$782,G$11)+'СЕТ СН'!$F$14+СВЦЭМ!$D$10+'СЕТ СН'!$F$5-'СЕТ СН'!$F$24</f>
        <v>2252.2235454000001</v>
      </c>
      <c r="H24" s="36">
        <f>SUMIFS(СВЦЭМ!$D$39:$D$782,СВЦЭМ!$A$39:$A$782,$A24,СВЦЭМ!$B$39:$B$782,H$11)+'СЕТ СН'!$F$14+СВЦЭМ!$D$10+'СЕТ СН'!$F$5-'СЕТ СН'!$F$24</f>
        <v>2227.2560535399998</v>
      </c>
      <c r="I24" s="36">
        <f>SUMIFS(СВЦЭМ!$D$39:$D$782,СВЦЭМ!$A$39:$A$782,$A24,СВЦЭМ!$B$39:$B$782,I$11)+'СЕТ СН'!$F$14+СВЦЭМ!$D$10+'СЕТ СН'!$F$5-'СЕТ СН'!$F$24</f>
        <v>2219.67258477</v>
      </c>
      <c r="J24" s="36">
        <f>SUMIFS(СВЦЭМ!$D$39:$D$782,СВЦЭМ!$A$39:$A$782,$A24,СВЦЭМ!$B$39:$B$782,J$11)+'СЕТ СН'!$F$14+СВЦЭМ!$D$10+'СЕТ СН'!$F$5-'СЕТ СН'!$F$24</f>
        <v>2174.4114255699997</v>
      </c>
      <c r="K24" s="36">
        <f>SUMIFS(СВЦЭМ!$D$39:$D$782,СВЦЭМ!$A$39:$A$782,$A24,СВЦЭМ!$B$39:$B$782,K$11)+'СЕТ СН'!$F$14+СВЦЭМ!$D$10+'СЕТ СН'!$F$5-'СЕТ СН'!$F$24</f>
        <v>2144.68848217</v>
      </c>
      <c r="L24" s="36">
        <f>SUMIFS(СВЦЭМ!$D$39:$D$782,СВЦЭМ!$A$39:$A$782,$A24,СВЦЭМ!$B$39:$B$782,L$11)+'СЕТ СН'!$F$14+СВЦЭМ!$D$10+'СЕТ СН'!$F$5-'СЕТ СН'!$F$24</f>
        <v>2129.63456176</v>
      </c>
      <c r="M24" s="36">
        <f>SUMIFS(СВЦЭМ!$D$39:$D$782,СВЦЭМ!$A$39:$A$782,$A24,СВЦЭМ!$B$39:$B$782,M$11)+'СЕТ СН'!$F$14+СВЦЭМ!$D$10+'СЕТ СН'!$F$5-'СЕТ СН'!$F$24</f>
        <v>2155.0598459599996</v>
      </c>
      <c r="N24" s="36">
        <f>SUMIFS(СВЦЭМ!$D$39:$D$782,СВЦЭМ!$A$39:$A$782,$A24,СВЦЭМ!$B$39:$B$782,N$11)+'СЕТ СН'!$F$14+СВЦЭМ!$D$10+'СЕТ СН'!$F$5-'СЕТ СН'!$F$24</f>
        <v>2187.1038875899999</v>
      </c>
      <c r="O24" s="36">
        <f>SUMIFS(СВЦЭМ!$D$39:$D$782,СВЦЭМ!$A$39:$A$782,$A24,СВЦЭМ!$B$39:$B$782,O$11)+'СЕТ СН'!$F$14+СВЦЭМ!$D$10+'СЕТ СН'!$F$5-'СЕТ СН'!$F$24</f>
        <v>2198.7727687799998</v>
      </c>
      <c r="P24" s="36">
        <f>SUMIFS(СВЦЭМ!$D$39:$D$782,СВЦЭМ!$A$39:$A$782,$A24,СВЦЭМ!$B$39:$B$782,P$11)+'СЕТ СН'!$F$14+СВЦЭМ!$D$10+'СЕТ СН'!$F$5-'СЕТ СН'!$F$24</f>
        <v>2199.2581209600003</v>
      </c>
      <c r="Q24" s="36">
        <f>SUMIFS(СВЦЭМ!$D$39:$D$782,СВЦЭМ!$A$39:$A$782,$A24,СВЦЭМ!$B$39:$B$782,Q$11)+'СЕТ СН'!$F$14+СВЦЭМ!$D$10+'СЕТ СН'!$F$5-'СЕТ СН'!$F$24</f>
        <v>2195.9573713600003</v>
      </c>
      <c r="R24" s="36">
        <f>SUMIFS(СВЦЭМ!$D$39:$D$782,СВЦЭМ!$A$39:$A$782,$A24,СВЦЭМ!$B$39:$B$782,R$11)+'СЕТ СН'!$F$14+СВЦЭМ!$D$10+'СЕТ СН'!$F$5-'СЕТ СН'!$F$24</f>
        <v>2174.04762652</v>
      </c>
      <c r="S24" s="36">
        <f>SUMIFS(СВЦЭМ!$D$39:$D$782,СВЦЭМ!$A$39:$A$782,$A24,СВЦЭМ!$B$39:$B$782,S$11)+'СЕТ СН'!$F$14+СВЦЭМ!$D$10+'СЕТ СН'!$F$5-'СЕТ СН'!$F$24</f>
        <v>2131.83504051</v>
      </c>
      <c r="T24" s="36">
        <f>SUMIFS(СВЦЭМ!$D$39:$D$782,СВЦЭМ!$A$39:$A$782,$A24,СВЦЭМ!$B$39:$B$782,T$11)+'СЕТ СН'!$F$14+СВЦЭМ!$D$10+'СЕТ СН'!$F$5-'СЕТ СН'!$F$24</f>
        <v>2101.9004054299999</v>
      </c>
      <c r="U24" s="36">
        <f>SUMIFS(СВЦЭМ!$D$39:$D$782,СВЦЭМ!$A$39:$A$782,$A24,СВЦЭМ!$B$39:$B$782,U$11)+'СЕТ СН'!$F$14+СВЦЭМ!$D$10+'СЕТ СН'!$F$5-'СЕТ СН'!$F$24</f>
        <v>2118.1561927599996</v>
      </c>
      <c r="V24" s="36">
        <f>SUMIFS(СВЦЭМ!$D$39:$D$782,СВЦЭМ!$A$39:$A$782,$A24,СВЦЭМ!$B$39:$B$782,V$11)+'СЕТ СН'!$F$14+СВЦЭМ!$D$10+'СЕТ СН'!$F$5-'СЕТ СН'!$F$24</f>
        <v>2143.7131873899998</v>
      </c>
      <c r="W24" s="36">
        <f>SUMIFS(СВЦЭМ!$D$39:$D$782,СВЦЭМ!$A$39:$A$782,$A24,СВЦЭМ!$B$39:$B$782,W$11)+'СЕТ СН'!$F$14+СВЦЭМ!$D$10+'СЕТ СН'!$F$5-'СЕТ СН'!$F$24</f>
        <v>2185.31575638</v>
      </c>
      <c r="X24" s="36">
        <f>SUMIFS(СВЦЭМ!$D$39:$D$782,СВЦЭМ!$A$39:$A$782,$A24,СВЦЭМ!$B$39:$B$782,X$11)+'СЕТ СН'!$F$14+СВЦЭМ!$D$10+'СЕТ СН'!$F$5-'СЕТ СН'!$F$24</f>
        <v>2188.0732554699998</v>
      </c>
      <c r="Y24" s="36">
        <f>SUMIFS(СВЦЭМ!$D$39:$D$782,СВЦЭМ!$A$39:$A$782,$A24,СВЦЭМ!$B$39:$B$782,Y$11)+'СЕТ СН'!$F$14+СВЦЭМ!$D$10+'СЕТ СН'!$F$5-'СЕТ СН'!$F$24</f>
        <v>2225.7846387899999</v>
      </c>
    </row>
    <row r="25" spans="1:25" ht="15.75" x14ac:dyDescent="0.2">
      <c r="A25" s="35">
        <f t="shared" si="0"/>
        <v>44879</v>
      </c>
      <c r="B25" s="36">
        <f>SUMIFS(СВЦЭМ!$D$39:$D$782,СВЦЭМ!$A$39:$A$782,$A25,СВЦЭМ!$B$39:$B$782,B$11)+'СЕТ СН'!$F$14+СВЦЭМ!$D$10+'СЕТ СН'!$F$5-'СЕТ СН'!$F$24</f>
        <v>2194.8259058599997</v>
      </c>
      <c r="C25" s="36">
        <f>SUMIFS(СВЦЭМ!$D$39:$D$782,СВЦЭМ!$A$39:$A$782,$A25,СВЦЭМ!$B$39:$B$782,C$11)+'СЕТ СН'!$F$14+СВЦЭМ!$D$10+'СЕТ СН'!$F$5-'СЕТ СН'!$F$24</f>
        <v>2212.18908207</v>
      </c>
      <c r="D25" s="36">
        <f>SUMIFS(СВЦЭМ!$D$39:$D$782,СВЦЭМ!$A$39:$A$782,$A25,СВЦЭМ!$B$39:$B$782,D$11)+'СЕТ СН'!$F$14+СВЦЭМ!$D$10+'СЕТ СН'!$F$5-'СЕТ СН'!$F$24</f>
        <v>2226.7130049999996</v>
      </c>
      <c r="E25" s="36">
        <f>SUMIFS(СВЦЭМ!$D$39:$D$782,СВЦЭМ!$A$39:$A$782,$A25,СВЦЭМ!$B$39:$B$782,E$11)+'СЕТ СН'!$F$14+СВЦЭМ!$D$10+'СЕТ СН'!$F$5-'СЕТ СН'!$F$24</f>
        <v>2228.93980827</v>
      </c>
      <c r="F25" s="36">
        <f>SUMIFS(СВЦЭМ!$D$39:$D$782,СВЦЭМ!$A$39:$A$782,$A25,СВЦЭМ!$B$39:$B$782,F$11)+'СЕТ СН'!$F$14+СВЦЭМ!$D$10+'СЕТ СН'!$F$5-'СЕТ СН'!$F$24</f>
        <v>2229.9025229999997</v>
      </c>
      <c r="G25" s="36">
        <f>SUMIFS(СВЦЭМ!$D$39:$D$782,СВЦЭМ!$A$39:$A$782,$A25,СВЦЭМ!$B$39:$B$782,G$11)+'СЕТ СН'!$F$14+СВЦЭМ!$D$10+'СЕТ СН'!$F$5-'СЕТ СН'!$F$24</f>
        <v>2212.0934687099998</v>
      </c>
      <c r="H25" s="36">
        <f>SUMIFS(СВЦЭМ!$D$39:$D$782,СВЦЭМ!$A$39:$A$782,$A25,СВЦЭМ!$B$39:$B$782,H$11)+'СЕТ СН'!$F$14+СВЦЭМ!$D$10+'СЕТ СН'!$F$5-'СЕТ СН'!$F$24</f>
        <v>2155.80607323</v>
      </c>
      <c r="I25" s="36">
        <f>SUMIFS(СВЦЭМ!$D$39:$D$782,СВЦЭМ!$A$39:$A$782,$A25,СВЦЭМ!$B$39:$B$782,I$11)+'СЕТ СН'!$F$14+СВЦЭМ!$D$10+'СЕТ СН'!$F$5-'СЕТ СН'!$F$24</f>
        <v>2169.1814526500002</v>
      </c>
      <c r="J25" s="36">
        <f>SUMIFS(СВЦЭМ!$D$39:$D$782,СВЦЭМ!$A$39:$A$782,$A25,СВЦЭМ!$B$39:$B$782,J$11)+'СЕТ СН'!$F$14+СВЦЭМ!$D$10+'СЕТ СН'!$F$5-'СЕТ СН'!$F$24</f>
        <v>2145.4214692099999</v>
      </c>
      <c r="K25" s="36">
        <f>SUMIFS(СВЦЭМ!$D$39:$D$782,СВЦЭМ!$A$39:$A$782,$A25,СВЦЭМ!$B$39:$B$782,K$11)+'СЕТ СН'!$F$14+СВЦЭМ!$D$10+'СЕТ СН'!$F$5-'СЕТ СН'!$F$24</f>
        <v>2135.0220080300001</v>
      </c>
      <c r="L25" s="36">
        <f>SUMIFS(СВЦЭМ!$D$39:$D$782,СВЦЭМ!$A$39:$A$782,$A25,СВЦЭМ!$B$39:$B$782,L$11)+'СЕТ СН'!$F$14+СВЦЭМ!$D$10+'СЕТ СН'!$F$5-'СЕТ СН'!$F$24</f>
        <v>2137.0195522599997</v>
      </c>
      <c r="M25" s="36">
        <f>SUMIFS(СВЦЭМ!$D$39:$D$782,СВЦЭМ!$A$39:$A$782,$A25,СВЦЭМ!$B$39:$B$782,M$11)+'СЕТ СН'!$F$14+СВЦЭМ!$D$10+'СЕТ СН'!$F$5-'СЕТ СН'!$F$24</f>
        <v>2147.4246418499997</v>
      </c>
      <c r="N25" s="36">
        <f>SUMIFS(СВЦЭМ!$D$39:$D$782,СВЦЭМ!$A$39:$A$782,$A25,СВЦЭМ!$B$39:$B$782,N$11)+'СЕТ СН'!$F$14+СВЦЭМ!$D$10+'СЕТ СН'!$F$5-'СЕТ СН'!$F$24</f>
        <v>2161.2634569800002</v>
      </c>
      <c r="O25" s="36">
        <f>SUMIFS(СВЦЭМ!$D$39:$D$782,СВЦЭМ!$A$39:$A$782,$A25,СВЦЭМ!$B$39:$B$782,O$11)+'СЕТ СН'!$F$14+СВЦЭМ!$D$10+'СЕТ СН'!$F$5-'СЕТ СН'!$F$24</f>
        <v>2169.1589750900002</v>
      </c>
      <c r="P25" s="36">
        <f>SUMIFS(СВЦЭМ!$D$39:$D$782,СВЦЭМ!$A$39:$A$782,$A25,СВЦЭМ!$B$39:$B$782,P$11)+'СЕТ СН'!$F$14+СВЦЭМ!$D$10+'СЕТ СН'!$F$5-'СЕТ СН'!$F$24</f>
        <v>2179.6054366899998</v>
      </c>
      <c r="Q25" s="36">
        <f>SUMIFS(СВЦЭМ!$D$39:$D$782,СВЦЭМ!$A$39:$A$782,$A25,СВЦЭМ!$B$39:$B$782,Q$11)+'СЕТ СН'!$F$14+СВЦЭМ!$D$10+'СЕТ СН'!$F$5-'СЕТ СН'!$F$24</f>
        <v>2155.8910425399999</v>
      </c>
      <c r="R25" s="36">
        <f>SUMIFS(СВЦЭМ!$D$39:$D$782,СВЦЭМ!$A$39:$A$782,$A25,СВЦЭМ!$B$39:$B$782,R$11)+'СЕТ СН'!$F$14+СВЦЭМ!$D$10+'СЕТ СН'!$F$5-'СЕТ СН'!$F$24</f>
        <v>2134.5878482399999</v>
      </c>
      <c r="S25" s="36">
        <f>SUMIFS(СВЦЭМ!$D$39:$D$782,СВЦЭМ!$A$39:$A$782,$A25,СВЦЭМ!$B$39:$B$782,S$11)+'СЕТ СН'!$F$14+СВЦЭМ!$D$10+'СЕТ СН'!$F$5-'СЕТ СН'!$F$24</f>
        <v>2103.9051885099998</v>
      </c>
      <c r="T25" s="36">
        <f>SUMIFS(СВЦЭМ!$D$39:$D$782,СВЦЭМ!$A$39:$A$782,$A25,СВЦЭМ!$B$39:$B$782,T$11)+'СЕТ СН'!$F$14+СВЦЭМ!$D$10+'СЕТ СН'!$F$5-'СЕТ СН'!$F$24</f>
        <v>2132.1628461800001</v>
      </c>
      <c r="U25" s="36">
        <f>SUMIFS(СВЦЭМ!$D$39:$D$782,СВЦЭМ!$A$39:$A$782,$A25,СВЦЭМ!$B$39:$B$782,U$11)+'СЕТ СН'!$F$14+СВЦЭМ!$D$10+'СЕТ СН'!$F$5-'СЕТ СН'!$F$24</f>
        <v>2130.3436386499998</v>
      </c>
      <c r="V25" s="36">
        <f>SUMIFS(СВЦЭМ!$D$39:$D$782,СВЦЭМ!$A$39:$A$782,$A25,СВЦЭМ!$B$39:$B$782,V$11)+'СЕТ СН'!$F$14+СВЦЭМ!$D$10+'СЕТ СН'!$F$5-'СЕТ СН'!$F$24</f>
        <v>2156.3901986700002</v>
      </c>
      <c r="W25" s="36">
        <f>SUMIFS(СВЦЭМ!$D$39:$D$782,СВЦЭМ!$A$39:$A$782,$A25,СВЦЭМ!$B$39:$B$782,W$11)+'СЕТ СН'!$F$14+СВЦЭМ!$D$10+'СЕТ СН'!$F$5-'СЕТ СН'!$F$24</f>
        <v>2175.8354072499997</v>
      </c>
      <c r="X25" s="36">
        <f>SUMIFS(СВЦЭМ!$D$39:$D$782,СВЦЭМ!$A$39:$A$782,$A25,СВЦЭМ!$B$39:$B$782,X$11)+'СЕТ СН'!$F$14+СВЦЭМ!$D$10+'СЕТ СН'!$F$5-'СЕТ СН'!$F$24</f>
        <v>2182.2515722999997</v>
      </c>
      <c r="Y25" s="36">
        <f>SUMIFS(СВЦЭМ!$D$39:$D$782,СВЦЭМ!$A$39:$A$782,$A25,СВЦЭМ!$B$39:$B$782,Y$11)+'СЕТ СН'!$F$14+СВЦЭМ!$D$10+'СЕТ СН'!$F$5-'СЕТ СН'!$F$24</f>
        <v>2220.0080002699997</v>
      </c>
    </row>
    <row r="26" spans="1:25" ht="15.75" x14ac:dyDescent="0.2">
      <c r="A26" s="35">
        <f t="shared" si="0"/>
        <v>44880</v>
      </c>
      <c r="B26" s="36">
        <f>SUMIFS(СВЦЭМ!$D$39:$D$782,СВЦЭМ!$A$39:$A$782,$A26,СВЦЭМ!$B$39:$B$782,B$11)+'СЕТ СН'!$F$14+СВЦЭМ!$D$10+'СЕТ СН'!$F$5-'СЕТ СН'!$F$24</f>
        <v>2223.5749699199996</v>
      </c>
      <c r="C26" s="36">
        <f>SUMIFS(СВЦЭМ!$D$39:$D$782,СВЦЭМ!$A$39:$A$782,$A26,СВЦЭМ!$B$39:$B$782,C$11)+'СЕТ СН'!$F$14+СВЦЭМ!$D$10+'СЕТ СН'!$F$5-'СЕТ СН'!$F$24</f>
        <v>2254.8773669800003</v>
      </c>
      <c r="D26" s="36">
        <f>SUMIFS(СВЦЭМ!$D$39:$D$782,СВЦЭМ!$A$39:$A$782,$A26,СВЦЭМ!$B$39:$B$782,D$11)+'СЕТ СН'!$F$14+СВЦЭМ!$D$10+'СЕТ СН'!$F$5-'СЕТ СН'!$F$24</f>
        <v>2246.6404319499998</v>
      </c>
      <c r="E26" s="36">
        <f>SUMIFS(СВЦЭМ!$D$39:$D$782,СВЦЭМ!$A$39:$A$782,$A26,СВЦЭМ!$B$39:$B$782,E$11)+'СЕТ СН'!$F$14+СВЦЭМ!$D$10+'СЕТ СН'!$F$5-'СЕТ СН'!$F$24</f>
        <v>2228.5863665099996</v>
      </c>
      <c r="F26" s="36">
        <f>SUMIFS(СВЦЭМ!$D$39:$D$782,СВЦЭМ!$A$39:$A$782,$A26,СВЦЭМ!$B$39:$B$782,F$11)+'СЕТ СН'!$F$14+СВЦЭМ!$D$10+'СЕТ СН'!$F$5-'СЕТ СН'!$F$24</f>
        <v>2236.5090494999999</v>
      </c>
      <c r="G26" s="36">
        <f>SUMIFS(СВЦЭМ!$D$39:$D$782,СВЦЭМ!$A$39:$A$782,$A26,СВЦЭМ!$B$39:$B$782,G$11)+'СЕТ СН'!$F$14+СВЦЭМ!$D$10+'СЕТ СН'!$F$5-'СЕТ СН'!$F$24</f>
        <v>2250.5419242600001</v>
      </c>
      <c r="H26" s="36">
        <f>SUMIFS(СВЦЭМ!$D$39:$D$782,СВЦЭМ!$A$39:$A$782,$A26,СВЦЭМ!$B$39:$B$782,H$11)+'СЕТ СН'!$F$14+СВЦЭМ!$D$10+'СЕТ СН'!$F$5-'СЕТ СН'!$F$24</f>
        <v>2189.1377007199999</v>
      </c>
      <c r="I26" s="36">
        <f>SUMIFS(СВЦЭМ!$D$39:$D$782,СВЦЭМ!$A$39:$A$782,$A26,СВЦЭМ!$B$39:$B$782,I$11)+'СЕТ СН'!$F$14+СВЦЭМ!$D$10+'СЕТ СН'!$F$5-'СЕТ СН'!$F$24</f>
        <v>2191.0151742899998</v>
      </c>
      <c r="J26" s="36">
        <f>SUMIFS(СВЦЭМ!$D$39:$D$782,СВЦЭМ!$A$39:$A$782,$A26,СВЦЭМ!$B$39:$B$782,J$11)+'СЕТ СН'!$F$14+СВЦЭМ!$D$10+'СЕТ СН'!$F$5-'СЕТ СН'!$F$24</f>
        <v>2158.8208683299999</v>
      </c>
      <c r="K26" s="36">
        <f>SUMIFS(СВЦЭМ!$D$39:$D$782,СВЦЭМ!$A$39:$A$782,$A26,СВЦЭМ!$B$39:$B$782,K$11)+'СЕТ СН'!$F$14+СВЦЭМ!$D$10+'СЕТ СН'!$F$5-'СЕТ СН'!$F$24</f>
        <v>2151.5100719299999</v>
      </c>
      <c r="L26" s="36">
        <f>SUMIFS(СВЦЭМ!$D$39:$D$782,СВЦЭМ!$A$39:$A$782,$A26,СВЦЭМ!$B$39:$B$782,L$11)+'СЕТ СН'!$F$14+СВЦЭМ!$D$10+'СЕТ СН'!$F$5-'СЕТ СН'!$F$24</f>
        <v>2160.2605179100001</v>
      </c>
      <c r="M26" s="36">
        <f>SUMIFS(СВЦЭМ!$D$39:$D$782,СВЦЭМ!$A$39:$A$782,$A26,СВЦЭМ!$B$39:$B$782,M$11)+'СЕТ СН'!$F$14+СВЦЭМ!$D$10+'СЕТ СН'!$F$5-'СЕТ СН'!$F$24</f>
        <v>2184.03254307</v>
      </c>
      <c r="N26" s="36">
        <f>SUMIFS(СВЦЭМ!$D$39:$D$782,СВЦЭМ!$A$39:$A$782,$A26,СВЦЭМ!$B$39:$B$782,N$11)+'СЕТ СН'!$F$14+СВЦЭМ!$D$10+'СЕТ СН'!$F$5-'СЕТ СН'!$F$24</f>
        <v>2195.2597607999996</v>
      </c>
      <c r="O26" s="36">
        <f>SUMIFS(СВЦЭМ!$D$39:$D$782,СВЦЭМ!$A$39:$A$782,$A26,СВЦЭМ!$B$39:$B$782,O$11)+'СЕТ СН'!$F$14+СВЦЭМ!$D$10+'СЕТ СН'!$F$5-'СЕТ СН'!$F$24</f>
        <v>2202.5846762700003</v>
      </c>
      <c r="P26" s="36">
        <f>SUMIFS(СВЦЭМ!$D$39:$D$782,СВЦЭМ!$A$39:$A$782,$A26,СВЦЭМ!$B$39:$B$782,P$11)+'СЕТ СН'!$F$14+СВЦЭМ!$D$10+'СЕТ СН'!$F$5-'СЕТ СН'!$F$24</f>
        <v>2212.7923570900002</v>
      </c>
      <c r="Q26" s="36">
        <f>SUMIFS(СВЦЭМ!$D$39:$D$782,СВЦЭМ!$A$39:$A$782,$A26,СВЦЭМ!$B$39:$B$782,Q$11)+'СЕТ СН'!$F$14+СВЦЭМ!$D$10+'СЕТ СН'!$F$5-'СЕТ СН'!$F$24</f>
        <v>2213.7221092099999</v>
      </c>
      <c r="R26" s="36">
        <f>SUMIFS(СВЦЭМ!$D$39:$D$782,СВЦЭМ!$A$39:$A$782,$A26,СВЦЭМ!$B$39:$B$782,R$11)+'СЕТ СН'!$F$14+СВЦЭМ!$D$10+'СЕТ СН'!$F$5-'СЕТ СН'!$F$24</f>
        <v>2206.6379781300002</v>
      </c>
      <c r="S26" s="36">
        <f>SUMIFS(СВЦЭМ!$D$39:$D$782,СВЦЭМ!$A$39:$A$782,$A26,СВЦЭМ!$B$39:$B$782,S$11)+'СЕТ СН'!$F$14+СВЦЭМ!$D$10+'СЕТ СН'!$F$5-'СЕТ СН'!$F$24</f>
        <v>2161.5674232900001</v>
      </c>
      <c r="T26" s="36">
        <f>SUMIFS(СВЦЭМ!$D$39:$D$782,СВЦЭМ!$A$39:$A$782,$A26,СВЦЭМ!$B$39:$B$782,T$11)+'СЕТ СН'!$F$14+СВЦЭМ!$D$10+'СЕТ СН'!$F$5-'СЕТ СН'!$F$24</f>
        <v>2098.07196991</v>
      </c>
      <c r="U26" s="36">
        <f>SUMIFS(СВЦЭМ!$D$39:$D$782,СВЦЭМ!$A$39:$A$782,$A26,СВЦЭМ!$B$39:$B$782,U$11)+'СЕТ СН'!$F$14+СВЦЭМ!$D$10+'СЕТ СН'!$F$5-'СЕТ СН'!$F$24</f>
        <v>2098.9507221499998</v>
      </c>
      <c r="V26" s="36">
        <f>SUMIFS(СВЦЭМ!$D$39:$D$782,СВЦЭМ!$A$39:$A$782,$A26,СВЦЭМ!$B$39:$B$782,V$11)+'СЕТ СН'!$F$14+СВЦЭМ!$D$10+'СЕТ СН'!$F$5-'СЕТ СН'!$F$24</f>
        <v>2118.3899442000002</v>
      </c>
      <c r="W26" s="36">
        <f>SUMIFS(СВЦЭМ!$D$39:$D$782,СВЦЭМ!$A$39:$A$782,$A26,СВЦЭМ!$B$39:$B$782,W$11)+'СЕТ СН'!$F$14+СВЦЭМ!$D$10+'СЕТ СН'!$F$5-'СЕТ СН'!$F$24</f>
        <v>2157.4127105699999</v>
      </c>
      <c r="X26" s="36">
        <f>SUMIFS(СВЦЭМ!$D$39:$D$782,СВЦЭМ!$A$39:$A$782,$A26,СВЦЭМ!$B$39:$B$782,X$11)+'СЕТ СН'!$F$14+СВЦЭМ!$D$10+'СЕТ СН'!$F$5-'СЕТ СН'!$F$24</f>
        <v>2177.0184266899996</v>
      </c>
      <c r="Y26" s="36">
        <f>SUMIFS(СВЦЭМ!$D$39:$D$782,СВЦЭМ!$A$39:$A$782,$A26,СВЦЭМ!$B$39:$B$782,Y$11)+'СЕТ СН'!$F$14+СВЦЭМ!$D$10+'СЕТ СН'!$F$5-'СЕТ СН'!$F$24</f>
        <v>2201.72496813</v>
      </c>
    </row>
    <row r="27" spans="1:25" ht="15.75" x14ac:dyDescent="0.2">
      <c r="A27" s="35">
        <f t="shared" si="0"/>
        <v>44881</v>
      </c>
      <c r="B27" s="36">
        <f>SUMIFS(СВЦЭМ!$D$39:$D$782,СВЦЭМ!$A$39:$A$782,$A27,СВЦЭМ!$B$39:$B$782,B$11)+'СЕТ СН'!$F$14+СВЦЭМ!$D$10+'СЕТ СН'!$F$5-'СЕТ СН'!$F$24</f>
        <v>2211.01369101</v>
      </c>
      <c r="C27" s="36">
        <f>SUMIFS(СВЦЭМ!$D$39:$D$782,СВЦЭМ!$A$39:$A$782,$A27,СВЦЭМ!$B$39:$B$782,C$11)+'СЕТ СН'!$F$14+СВЦЭМ!$D$10+'СЕТ СН'!$F$5-'СЕТ СН'!$F$24</f>
        <v>2239.9432222999999</v>
      </c>
      <c r="D27" s="36">
        <f>SUMIFS(СВЦЭМ!$D$39:$D$782,СВЦЭМ!$A$39:$A$782,$A27,СВЦЭМ!$B$39:$B$782,D$11)+'СЕТ СН'!$F$14+СВЦЭМ!$D$10+'СЕТ СН'!$F$5-'СЕТ СН'!$F$24</f>
        <v>2267.04061985</v>
      </c>
      <c r="E27" s="36">
        <f>SUMIFS(СВЦЭМ!$D$39:$D$782,СВЦЭМ!$A$39:$A$782,$A27,СВЦЭМ!$B$39:$B$782,E$11)+'СЕТ СН'!$F$14+СВЦЭМ!$D$10+'СЕТ СН'!$F$5-'СЕТ СН'!$F$24</f>
        <v>2264.7080393699998</v>
      </c>
      <c r="F27" s="36">
        <f>SUMIFS(СВЦЭМ!$D$39:$D$782,СВЦЭМ!$A$39:$A$782,$A27,СВЦЭМ!$B$39:$B$782,F$11)+'СЕТ СН'!$F$14+СВЦЭМ!$D$10+'СЕТ СН'!$F$5-'СЕТ СН'!$F$24</f>
        <v>2243.84959953</v>
      </c>
      <c r="G27" s="36">
        <f>SUMIFS(СВЦЭМ!$D$39:$D$782,СВЦЭМ!$A$39:$A$782,$A27,СВЦЭМ!$B$39:$B$782,G$11)+'СЕТ СН'!$F$14+СВЦЭМ!$D$10+'СЕТ СН'!$F$5-'СЕТ СН'!$F$24</f>
        <v>2236.44095591</v>
      </c>
      <c r="H27" s="36">
        <f>SUMIFS(СВЦЭМ!$D$39:$D$782,СВЦЭМ!$A$39:$A$782,$A27,СВЦЭМ!$B$39:$B$782,H$11)+'СЕТ СН'!$F$14+СВЦЭМ!$D$10+'СЕТ СН'!$F$5-'СЕТ СН'!$F$24</f>
        <v>2210.3708859899998</v>
      </c>
      <c r="I27" s="36">
        <f>SUMIFS(СВЦЭМ!$D$39:$D$782,СВЦЭМ!$A$39:$A$782,$A27,СВЦЭМ!$B$39:$B$782,I$11)+'СЕТ СН'!$F$14+СВЦЭМ!$D$10+'СЕТ СН'!$F$5-'СЕТ СН'!$F$24</f>
        <v>2209.8301581199999</v>
      </c>
      <c r="J27" s="36">
        <f>SUMIFS(СВЦЭМ!$D$39:$D$782,СВЦЭМ!$A$39:$A$782,$A27,СВЦЭМ!$B$39:$B$782,J$11)+'СЕТ СН'!$F$14+СВЦЭМ!$D$10+'СЕТ СН'!$F$5-'СЕТ СН'!$F$24</f>
        <v>2185.1081402499999</v>
      </c>
      <c r="K27" s="36">
        <f>SUMIFS(СВЦЭМ!$D$39:$D$782,СВЦЭМ!$A$39:$A$782,$A27,СВЦЭМ!$B$39:$B$782,K$11)+'СЕТ СН'!$F$14+СВЦЭМ!$D$10+'СЕТ СН'!$F$5-'СЕТ СН'!$F$24</f>
        <v>2182.2295264200002</v>
      </c>
      <c r="L27" s="36">
        <f>SUMIFS(СВЦЭМ!$D$39:$D$782,СВЦЭМ!$A$39:$A$782,$A27,СВЦЭМ!$B$39:$B$782,L$11)+'СЕТ СН'!$F$14+СВЦЭМ!$D$10+'СЕТ СН'!$F$5-'СЕТ СН'!$F$24</f>
        <v>2189.7108015100002</v>
      </c>
      <c r="M27" s="36">
        <f>SUMIFS(СВЦЭМ!$D$39:$D$782,СВЦЭМ!$A$39:$A$782,$A27,СВЦЭМ!$B$39:$B$782,M$11)+'СЕТ СН'!$F$14+СВЦЭМ!$D$10+'СЕТ СН'!$F$5-'СЕТ СН'!$F$24</f>
        <v>2211.9163687999999</v>
      </c>
      <c r="N27" s="36">
        <f>SUMIFS(СВЦЭМ!$D$39:$D$782,СВЦЭМ!$A$39:$A$782,$A27,СВЦЭМ!$B$39:$B$782,N$11)+'СЕТ СН'!$F$14+СВЦЭМ!$D$10+'СЕТ СН'!$F$5-'СЕТ СН'!$F$24</f>
        <v>2211.30473175</v>
      </c>
      <c r="O27" s="36">
        <f>SUMIFS(СВЦЭМ!$D$39:$D$782,СВЦЭМ!$A$39:$A$782,$A27,СВЦЭМ!$B$39:$B$782,O$11)+'СЕТ СН'!$F$14+СВЦЭМ!$D$10+'СЕТ СН'!$F$5-'СЕТ СН'!$F$24</f>
        <v>2224.4959126399999</v>
      </c>
      <c r="P27" s="36">
        <f>SUMIFS(СВЦЭМ!$D$39:$D$782,СВЦЭМ!$A$39:$A$782,$A27,СВЦЭМ!$B$39:$B$782,P$11)+'СЕТ СН'!$F$14+СВЦЭМ!$D$10+'СЕТ СН'!$F$5-'СЕТ СН'!$F$24</f>
        <v>2239.2386258699999</v>
      </c>
      <c r="Q27" s="36">
        <f>SUMIFS(СВЦЭМ!$D$39:$D$782,СВЦЭМ!$A$39:$A$782,$A27,СВЦЭМ!$B$39:$B$782,Q$11)+'СЕТ СН'!$F$14+СВЦЭМ!$D$10+'СЕТ СН'!$F$5-'СЕТ СН'!$F$24</f>
        <v>2211.1304270700002</v>
      </c>
      <c r="R27" s="36">
        <f>SUMIFS(СВЦЭМ!$D$39:$D$782,СВЦЭМ!$A$39:$A$782,$A27,СВЦЭМ!$B$39:$B$782,R$11)+'СЕТ СН'!$F$14+СВЦЭМ!$D$10+'СЕТ СН'!$F$5-'СЕТ СН'!$F$24</f>
        <v>2201.3360974400002</v>
      </c>
      <c r="S27" s="36">
        <f>SUMIFS(СВЦЭМ!$D$39:$D$782,СВЦЭМ!$A$39:$A$782,$A27,СВЦЭМ!$B$39:$B$782,S$11)+'СЕТ СН'!$F$14+СВЦЭМ!$D$10+'СЕТ СН'!$F$5-'СЕТ СН'!$F$24</f>
        <v>2161.8067455999999</v>
      </c>
      <c r="T27" s="36">
        <f>SUMIFS(СВЦЭМ!$D$39:$D$782,СВЦЭМ!$A$39:$A$782,$A27,СВЦЭМ!$B$39:$B$782,T$11)+'СЕТ СН'!$F$14+СВЦЭМ!$D$10+'СЕТ СН'!$F$5-'СЕТ СН'!$F$24</f>
        <v>2139.2260022599999</v>
      </c>
      <c r="U27" s="36">
        <f>SUMIFS(СВЦЭМ!$D$39:$D$782,СВЦЭМ!$A$39:$A$782,$A27,СВЦЭМ!$B$39:$B$782,U$11)+'СЕТ СН'!$F$14+СВЦЭМ!$D$10+'СЕТ СН'!$F$5-'СЕТ СН'!$F$24</f>
        <v>2154.5613016299999</v>
      </c>
      <c r="V27" s="36">
        <f>SUMIFS(СВЦЭМ!$D$39:$D$782,СВЦЭМ!$A$39:$A$782,$A27,СВЦЭМ!$B$39:$B$782,V$11)+'СЕТ СН'!$F$14+СВЦЭМ!$D$10+'СЕТ СН'!$F$5-'СЕТ СН'!$F$24</f>
        <v>2181.66185382</v>
      </c>
      <c r="W27" s="36">
        <f>SUMIFS(СВЦЭМ!$D$39:$D$782,СВЦЭМ!$A$39:$A$782,$A27,СВЦЭМ!$B$39:$B$782,W$11)+'СЕТ СН'!$F$14+СВЦЭМ!$D$10+'СЕТ СН'!$F$5-'СЕТ СН'!$F$24</f>
        <v>2182.0174120299998</v>
      </c>
      <c r="X27" s="36">
        <f>SUMIFS(СВЦЭМ!$D$39:$D$782,СВЦЭМ!$A$39:$A$782,$A27,СВЦЭМ!$B$39:$B$782,X$11)+'СЕТ СН'!$F$14+СВЦЭМ!$D$10+'СЕТ СН'!$F$5-'СЕТ СН'!$F$24</f>
        <v>2205.3091511799998</v>
      </c>
      <c r="Y27" s="36">
        <f>SUMIFS(СВЦЭМ!$D$39:$D$782,СВЦЭМ!$A$39:$A$782,$A27,СВЦЭМ!$B$39:$B$782,Y$11)+'СЕТ СН'!$F$14+СВЦЭМ!$D$10+'СЕТ СН'!$F$5-'СЕТ СН'!$F$24</f>
        <v>2253.7392635400001</v>
      </c>
    </row>
    <row r="28" spans="1:25" ht="15.75" x14ac:dyDescent="0.2">
      <c r="A28" s="35">
        <f t="shared" si="0"/>
        <v>44882</v>
      </c>
      <c r="B28" s="36">
        <f>SUMIFS(СВЦЭМ!$D$39:$D$782,СВЦЭМ!$A$39:$A$782,$A28,СВЦЭМ!$B$39:$B$782,B$11)+'СЕТ СН'!$F$14+СВЦЭМ!$D$10+'СЕТ СН'!$F$5-'СЕТ СН'!$F$24</f>
        <v>2194.8653091899996</v>
      </c>
      <c r="C28" s="36">
        <f>SUMIFS(СВЦЭМ!$D$39:$D$782,СВЦЭМ!$A$39:$A$782,$A28,СВЦЭМ!$B$39:$B$782,C$11)+'СЕТ СН'!$F$14+СВЦЭМ!$D$10+'СЕТ СН'!$F$5-'СЕТ СН'!$F$24</f>
        <v>2211.4711195299997</v>
      </c>
      <c r="D28" s="36">
        <f>SUMIFS(СВЦЭМ!$D$39:$D$782,СВЦЭМ!$A$39:$A$782,$A28,СВЦЭМ!$B$39:$B$782,D$11)+'СЕТ СН'!$F$14+СВЦЭМ!$D$10+'СЕТ СН'!$F$5-'СЕТ СН'!$F$24</f>
        <v>2238.7521441500003</v>
      </c>
      <c r="E28" s="36">
        <f>SUMIFS(СВЦЭМ!$D$39:$D$782,СВЦЭМ!$A$39:$A$782,$A28,СВЦЭМ!$B$39:$B$782,E$11)+'СЕТ СН'!$F$14+СВЦЭМ!$D$10+'СЕТ СН'!$F$5-'СЕТ СН'!$F$24</f>
        <v>2235.04308907</v>
      </c>
      <c r="F28" s="36">
        <f>SUMIFS(СВЦЭМ!$D$39:$D$782,СВЦЭМ!$A$39:$A$782,$A28,СВЦЭМ!$B$39:$B$782,F$11)+'СЕТ СН'!$F$14+СВЦЭМ!$D$10+'СЕТ СН'!$F$5-'СЕТ СН'!$F$24</f>
        <v>2237.8766862000002</v>
      </c>
      <c r="G28" s="36">
        <f>SUMIFS(СВЦЭМ!$D$39:$D$782,СВЦЭМ!$A$39:$A$782,$A28,СВЦЭМ!$B$39:$B$782,G$11)+'СЕТ СН'!$F$14+СВЦЭМ!$D$10+'СЕТ СН'!$F$5-'СЕТ СН'!$F$24</f>
        <v>2242.8571477699998</v>
      </c>
      <c r="H28" s="36">
        <f>SUMIFS(СВЦЭМ!$D$39:$D$782,СВЦЭМ!$A$39:$A$782,$A28,СВЦЭМ!$B$39:$B$782,H$11)+'СЕТ СН'!$F$14+СВЦЭМ!$D$10+'СЕТ СН'!$F$5-'СЕТ СН'!$F$24</f>
        <v>2181.9544321799999</v>
      </c>
      <c r="I28" s="36">
        <f>SUMIFS(СВЦЭМ!$D$39:$D$782,СВЦЭМ!$A$39:$A$782,$A28,СВЦЭМ!$B$39:$B$782,I$11)+'СЕТ СН'!$F$14+СВЦЭМ!$D$10+'СЕТ СН'!$F$5-'СЕТ СН'!$F$24</f>
        <v>2114.68138963</v>
      </c>
      <c r="J28" s="36">
        <f>SUMIFS(СВЦЭМ!$D$39:$D$782,СВЦЭМ!$A$39:$A$782,$A28,СВЦЭМ!$B$39:$B$782,J$11)+'СЕТ СН'!$F$14+СВЦЭМ!$D$10+'СЕТ СН'!$F$5-'СЕТ СН'!$F$24</f>
        <v>2141.6150207700002</v>
      </c>
      <c r="K28" s="36">
        <f>SUMIFS(СВЦЭМ!$D$39:$D$782,СВЦЭМ!$A$39:$A$782,$A28,СВЦЭМ!$B$39:$B$782,K$11)+'СЕТ СН'!$F$14+СВЦЭМ!$D$10+'СЕТ СН'!$F$5-'СЕТ СН'!$F$24</f>
        <v>2146.7167274900003</v>
      </c>
      <c r="L28" s="36">
        <f>SUMIFS(СВЦЭМ!$D$39:$D$782,СВЦЭМ!$A$39:$A$782,$A28,СВЦЭМ!$B$39:$B$782,L$11)+'СЕТ СН'!$F$14+СВЦЭМ!$D$10+'СЕТ СН'!$F$5-'СЕТ СН'!$F$24</f>
        <v>2151.3879511200003</v>
      </c>
      <c r="M28" s="36">
        <f>SUMIFS(СВЦЭМ!$D$39:$D$782,СВЦЭМ!$A$39:$A$782,$A28,СВЦЭМ!$B$39:$B$782,M$11)+'СЕТ СН'!$F$14+СВЦЭМ!$D$10+'СЕТ СН'!$F$5-'СЕТ СН'!$F$24</f>
        <v>2173.6429421499997</v>
      </c>
      <c r="N28" s="36">
        <f>SUMIFS(СВЦЭМ!$D$39:$D$782,СВЦЭМ!$A$39:$A$782,$A28,СВЦЭМ!$B$39:$B$782,N$11)+'СЕТ СН'!$F$14+СВЦЭМ!$D$10+'СЕТ СН'!$F$5-'СЕТ СН'!$F$24</f>
        <v>2162.2219652200001</v>
      </c>
      <c r="O28" s="36">
        <f>SUMIFS(СВЦЭМ!$D$39:$D$782,СВЦЭМ!$A$39:$A$782,$A28,СВЦЭМ!$B$39:$B$782,O$11)+'СЕТ СН'!$F$14+СВЦЭМ!$D$10+'СЕТ СН'!$F$5-'СЕТ СН'!$F$24</f>
        <v>2191.6085690600003</v>
      </c>
      <c r="P28" s="36">
        <f>SUMIFS(СВЦЭМ!$D$39:$D$782,СВЦЭМ!$A$39:$A$782,$A28,СВЦЭМ!$B$39:$B$782,P$11)+'СЕТ СН'!$F$14+СВЦЭМ!$D$10+'СЕТ СН'!$F$5-'СЕТ СН'!$F$24</f>
        <v>2197.9152119</v>
      </c>
      <c r="Q28" s="36">
        <f>SUMIFS(СВЦЭМ!$D$39:$D$782,СВЦЭМ!$A$39:$A$782,$A28,СВЦЭМ!$B$39:$B$782,Q$11)+'СЕТ СН'!$F$14+СВЦЭМ!$D$10+'СЕТ СН'!$F$5-'СЕТ СН'!$F$24</f>
        <v>2182.5426752599997</v>
      </c>
      <c r="R28" s="36">
        <f>SUMIFS(СВЦЭМ!$D$39:$D$782,СВЦЭМ!$A$39:$A$782,$A28,СВЦЭМ!$B$39:$B$782,R$11)+'СЕТ СН'!$F$14+СВЦЭМ!$D$10+'СЕТ СН'!$F$5-'СЕТ СН'!$F$24</f>
        <v>2162.22976539</v>
      </c>
      <c r="S28" s="36">
        <f>SUMIFS(СВЦЭМ!$D$39:$D$782,СВЦЭМ!$A$39:$A$782,$A28,СВЦЭМ!$B$39:$B$782,S$11)+'СЕТ СН'!$F$14+СВЦЭМ!$D$10+'СЕТ СН'!$F$5-'СЕТ СН'!$F$24</f>
        <v>2150.94017639</v>
      </c>
      <c r="T28" s="36">
        <f>SUMIFS(СВЦЭМ!$D$39:$D$782,СВЦЭМ!$A$39:$A$782,$A28,СВЦЭМ!$B$39:$B$782,T$11)+'СЕТ СН'!$F$14+СВЦЭМ!$D$10+'СЕТ СН'!$F$5-'СЕТ СН'!$F$24</f>
        <v>2108.7296106700001</v>
      </c>
      <c r="U28" s="36">
        <f>SUMIFS(СВЦЭМ!$D$39:$D$782,СВЦЭМ!$A$39:$A$782,$A28,СВЦЭМ!$B$39:$B$782,U$11)+'СЕТ СН'!$F$14+СВЦЭМ!$D$10+'СЕТ СН'!$F$5-'СЕТ СН'!$F$24</f>
        <v>2123.9762781499999</v>
      </c>
      <c r="V28" s="36">
        <f>SUMIFS(СВЦЭМ!$D$39:$D$782,СВЦЭМ!$A$39:$A$782,$A28,СВЦЭМ!$B$39:$B$782,V$11)+'СЕТ СН'!$F$14+СВЦЭМ!$D$10+'СЕТ СН'!$F$5-'СЕТ СН'!$F$24</f>
        <v>2137.7926802100001</v>
      </c>
      <c r="W28" s="36">
        <f>SUMIFS(СВЦЭМ!$D$39:$D$782,СВЦЭМ!$A$39:$A$782,$A28,СВЦЭМ!$B$39:$B$782,W$11)+'СЕТ СН'!$F$14+СВЦЭМ!$D$10+'СЕТ СН'!$F$5-'СЕТ СН'!$F$24</f>
        <v>2151.8161319399997</v>
      </c>
      <c r="X28" s="36">
        <f>SUMIFS(СВЦЭМ!$D$39:$D$782,СВЦЭМ!$A$39:$A$782,$A28,СВЦЭМ!$B$39:$B$782,X$11)+'СЕТ СН'!$F$14+СВЦЭМ!$D$10+'СЕТ СН'!$F$5-'СЕТ СН'!$F$24</f>
        <v>2169.8148117800001</v>
      </c>
      <c r="Y28" s="36">
        <f>SUMIFS(СВЦЭМ!$D$39:$D$782,СВЦЭМ!$A$39:$A$782,$A28,СВЦЭМ!$B$39:$B$782,Y$11)+'СЕТ СН'!$F$14+СВЦЭМ!$D$10+'СЕТ СН'!$F$5-'СЕТ СН'!$F$24</f>
        <v>2200.8338907799998</v>
      </c>
    </row>
    <row r="29" spans="1:25" ht="15.75" x14ac:dyDescent="0.2">
      <c r="A29" s="35">
        <f t="shared" si="0"/>
        <v>44883</v>
      </c>
      <c r="B29" s="36">
        <f>SUMIFS(СВЦЭМ!$D$39:$D$782,СВЦЭМ!$A$39:$A$782,$A29,СВЦЭМ!$B$39:$B$782,B$11)+'СЕТ СН'!$F$14+СВЦЭМ!$D$10+'СЕТ СН'!$F$5-'СЕТ СН'!$F$24</f>
        <v>2199.6066536399999</v>
      </c>
      <c r="C29" s="36">
        <f>SUMIFS(СВЦЭМ!$D$39:$D$782,СВЦЭМ!$A$39:$A$782,$A29,СВЦЭМ!$B$39:$B$782,C$11)+'СЕТ СН'!$F$14+СВЦЭМ!$D$10+'СЕТ СН'!$F$5-'СЕТ СН'!$F$24</f>
        <v>2229.7013481899999</v>
      </c>
      <c r="D29" s="36">
        <f>SUMIFS(СВЦЭМ!$D$39:$D$782,СВЦЭМ!$A$39:$A$782,$A29,СВЦЭМ!$B$39:$B$782,D$11)+'СЕТ СН'!$F$14+СВЦЭМ!$D$10+'СЕТ СН'!$F$5-'СЕТ СН'!$F$24</f>
        <v>2241.3547561699997</v>
      </c>
      <c r="E29" s="36">
        <f>SUMIFS(СВЦЭМ!$D$39:$D$782,СВЦЭМ!$A$39:$A$782,$A29,СВЦЭМ!$B$39:$B$782,E$11)+'СЕТ СН'!$F$14+СВЦЭМ!$D$10+'СЕТ СН'!$F$5-'СЕТ СН'!$F$24</f>
        <v>2245.9769933299999</v>
      </c>
      <c r="F29" s="36">
        <f>SUMIFS(СВЦЭМ!$D$39:$D$782,СВЦЭМ!$A$39:$A$782,$A29,СВЦЭМ!$B$39:$B$782,F$11)+'СЕТ СН'!$F$14+СВЦЭМ!$D$10+'СЕТ СН'!$F$5-'СЕТ СН'!$F$24</f>
        <v>2268.2256548799996</v>
      </c>
      <c r="G29" s="36">
        <f>SUMIFS(СВЦЭМ!$D$39:$D$782,СВЦЭМ!$A$39:$A$782,$A29,СВЦЭМ!$B$39:$B$782,G$11)+'СЕТ СН'!$F$14+СВЦЭМ!$D$10+'СЕТ СН'!$F$5-'СЕТ СН'!$F$24</f>
        <v>2254.9414500299999</v>
      </c>
      <c r="H29" s="36">
        <f>SUMIFS(СВЦЭМ!$D$39:$D$782,СВЦЭМ!$A$39:$A$782,$A29,СВЦЭМ!$B$39:$B$782,H$11)+'СЕТ СН'!$F$14+СВЦЭМ!$D$10+'СЕТ СН'!$F$5-'СЕТ СН'!$F$24</f>
        <v>2219.95202935</v>
      </c>
      <c r="I29" s="36">
        <f>SUMIFS(СВЦЭМ!$D$39:$D$782,СВЦЭМ!$A$39:$A$782,$A29,СВЦЭМ!$B$39:$B$782,I$11)+'СЕТ СН'!$F$14+СВЦЭМ!$D$10+'СЕТ СН'!$F$5-'СЕТ СН'!$F$24</f>
        <v>2194.2694172299998</v>
      </c>
      <c r="J29" s="36">
        <f>SUMIFS(СВЦЭМ!$D$39:$D$782,СВЦЭМ!$A$39:$A$782,$A29,СВЦЭМ!$B$39:$B$782,J$11)+'СЕТ СН'!$F$14+СВЦЭМ!$D$10+'СЕТ СН'!$F$5-'СЕТ СН'!$F$24</f>
        <v>2162.24415163</v>
      </c>
      <c r="K29" s="36">
        <f>SUMIFS(СВЦЭМ!$D$39:$D$782,СВЦЭМ!$A$39:$A$782,$A29,СВЦЭМ!$B$39:$B$782,K$11)+'СЕТ СН'!$F$14+СВЦЭМ!$D$10+'СЕТ СН'!$F$5-'СЕТ СН'!$F$24</f>
        <v>2150.9933653999997</v>
      </c>
      <c r="L29" s="36">
        <f>SUMIFS(СВЦЭМ!$D$39:$D$782,СВЦЭМ!$A$39:$A$782,$A29,СВЦЭМ!$B$39:$B$782,L$11)+'СЕТ СН'!$F$14+СВЦЭМ!$D$10+'СЕТ СН'!$F$5-'СЕТ СН'!$F$24</f>
        <v>2152.67777897</v>
      </c>
      <c r="M29" s="36">
        <f>SUMIFS(СВЦЭМ!$D$39:$D$782,СВЦЭМ!$A$39:$A$782,$A29,СВЦЭМ!$B$39:$B$782,M$11)+'СЕТ СН'!$F$14+СВЦЭМ!$D$10+'СЕТ СН'!$F$5-'СЕТ СН'!$F$24</f>
        <v>2178.1448580199999</v>
      </c>
      <c r="N29" s="36">
        <f>SUMIFS(СВЦЭМ!$D$39:$D$782,СВЦЭМ!$A$39:$A$782,$A29,СВЦЭМ!$B$39:$B$782,N$11)+'СЕТ СН'!$F$14+СВЦЭМ!$D$10+'СЕТ СН'!$F$5-'СЕТ СН'!$F$24</f>
        <v>2199.8201340300002</v>
      </c>
      <c r="O29" s="36">
        <f>SUMIFS(СВЦЭМ!$D$39:$D$782,СВЦЭМ!$A$39:$A$782,$A29,СВЦЭМ!$B$39:$B$782,O$11)+'СЕТ СН'!$F$14+СВЦЭМ!$D$10+'СЕТ СН'!$F$5-'СЕТ СН'!$F$24</f>
        <v>2194.2396232999999</v>
      </c>
      <c r="P29" s="36">
        <f>SUMIFS(СВЦЭМ!$D$39:$D$782,СВЦЭМ!$A$39:$A$782,$A29,СВЦЭМ!$B$39:$B$782,P$11)+'СЕТ СН'!$F$14+СВЦЭМ!$D$10+'СЕТ СН'!$F$5-'СЕТ СН'!$F$24</f>
        <v>2196.6788439100001</v>
      </c>
      <c r="Q29" s="36">
        <f>SUMIFS(СВЦЭМ!$D$39:$D$782,СВЦЭМ!$A$39:$A$782,$A29,СВЦЭМ!$B$39:$B$782,Q$11)+'СЕТ СН'!$F$14+СВЦЭМ!$D$10+'СЕТ СН'!$F$5-'СЕТ СН'!$F$24</f>
        <v>2211.26855897</v>
      </c>
      <c r="R29" s="36">
        <f>SUMIFS(СВЦЭМ!$D$39:$D$782,СВЦЭМ!$A$39:$A$782,$A29,СВЦЭМ!$B$39:$B$782,R$11)+'СЕТ СН'!$F$14+СВЦЭМ!$D$10+'СЕТ СН'!$F$5-'СЕТ СН'!$F$24</f>
        <v>2211.4197153799996</v>
      </c>
      <c r="S29" s="36">
        <f>SUMIFS(СВЦЭМ!$D$39:$D$782,СВЦЭМ!$A$39:$A$782,$A29,СВЦЭМ!$B$39:$B$782,S$11)+'СЕТ СН'!$F$14+СВЦЭМ!$D$10+'СЕТ СН'!$F$5-'СЕТ СН'!$F$24</f>
        <v>2192.65235377</v>
      </c>
      <c r="T29" s="36">
        <f>SUMIFS(СВЦЭМ!$D$39:$D$782,СВЦЭМ!$A$39:$A$782,$A29,СВЦЭМ!$B$39:$B$782,T$11)+'СЕТ СН'!$F$14+СВЦЭМ!$D$10+'СЕТ СН'!$F$5-'СЕТ СН'!$F$24</f>
        <v>2139.4252044899999</v>
      </c>
      <c r="U29" s="36">
        <f>SUMIFS(СВЦЭМ!$D$39:$D$782,СВЦЭМ!$A$39:$A$782,$A29,СВЦЭМ!$B$39:$B$782,U$11)+'СЕТ СН'!$F$14+СВЦЭМ!$D$10+'СЕТ СН'!$F$5-'СЕТ СН'!$F$24</f>
        <v>2137.0730979</v>
      </c>
      <c r="V29" s="36">
        <f>SUMIFS(СВЦЭМ!$D$39:$D$782,СВЦЭМ!$A$39:$A$782,$A29,СВЦЭМ!$B$39:$B$782,V$11)+'СЕТ СН'!$F$14+СВЦЭМ!$D$10+'СЕТ СН'!$F$5-'СЕТ СН'!$F$24</f>
        <v>2154.30392489</v>
      </c>
      <c r="W29" s="36">
        <f>SUMIFS(СВЦЭМ!$D$39:$D$782,СВЦЭМ!$A$39:$A$782,$A29,СВЦЭМ!$B$39:$B$782,W$11)+'СЕТ СН'!$F$14+СВЦЭМ!$D$10+'СЕТ СН'!$F$5-'СЕТ СН'!$F$24</f>
        <v>2171.4757633700001</v>
      </c>
      <c r="X29" s="36">
        <f>SUMIFS(СВЦЭМ!$D$39:$D$782,СВЦЭМ!$A$39:$A$782,$A29,СВЦЭМ!$B$39:$B$782,X$11)+'СЕТ СН'!$F$14+СВЦЭМ!$D$10+'СЕТ СН'!$F$5-'СЕТ СН'!$F$24</f>
        <v>2183.46676978</v>
      </c>
      <c r="Y29" s="36">
        <f>SUMIFS(СВЦЭМ!$D$39:$D$782,СВЦЭМ!$A$39:$A$782,$A29,СВЦЭМ!$B$39:$B$782,Y$11)+'СЕТ СН'!$F$14+СВЦЭМ!$D$10+'СЕТ СН'!$F$5-'СЕТ СН'!$F$24</f>
        <v>2194.3245951700001</v>
      </c>
    </row>
    <row r="30" spans="1:25" ht="15.75" x14ac:dyDescent="0.2">
      <c r="A30" s="35">
        <f t="shared" si="0"/>
        <v>44884</v>
      </c>
      <c r="B30" s="36">
        <f>SUMIFS(СВЦЭМ!$D$39:$D$782,СВЦЭМ!$A$39:$A$782,$A30,СВЦЭМ!$B$39:$B$782,B$11)+'СЕТ СН'!$F$14+СВЦЭМ!$D$10+'СЕТ СН'!$F$5-'СЕТ СН'!$F$24</f>
        <v>2244.5007043400001</v>
      </c>
      <c r="C30" s="36">
        <f>SUMIFS(СВЦЭМ!$D$39:$D$782,СВЦЭМ!$A$39:$A$782,$A30,СВЦЭМ!$B$39:$B$782,C$11)+'СЕТ СН'!$F$14+СВЦЭМ!$D$10+'СЕТ СН'!$F$5-'СЕТ СН'!$F$24</f>
        <v>2270.9052264800002</v>
      </c>
      <c r="D30" s="36">
        <f>SUMIFS(СВЦЭМ!$D$39:$D$782,СВЦЭМ!$A$39:$A$782,$A30,СВЦЭМ!$B$39:$B$782,D$11)+'СЕТ СН'!$F$14+СВЦЭМ!$D$10+'СЕТ СН'!$F$5-'СЕТ СН'!$F$24</f>
        <v>2292.3557215299998</v>
      </c>
      <c r="E30" s="36">
        <f>SUMIFS(СВЦЭМ!$D$39:$D$782,СВЦЭМ!$A$39:$A$782,$A30,СВЦЭМ!$B$39:$B$782,E$11)+'СЕТ СН'!$F$14+СВЦЭМ!$D$10+'СЕТ СН'!$F$5-'СЕТ СН'!$F$24</f>
        <v>2296.7250241800002</v>
      </c>
      <c r="F30" s="36">
        <f>SUMIFS(СВЦЭМ!$D$39:$D$782,СВЦЭМ!$A$39:$A$782,$A30,СВЦЭМ!$B$39:$B$782,F$11)+'СЕТ СН'!$F$14+СВЦЭМ!$D$10+'СЕТ СН'!$F$5-'СЕТ СН'!$F$24</f>
        <v>2325.5305981800002</v>
      </c>
      <c r="G30" s="36">
        <f>SUMIFS(СВЦЭМ!$D$39:$D$782,СВЦЭМ!$A$39:$A$782,$A30,СВЦЭМ!$B$39:$B$782,G$11)+'СЕТ СН'!$F$14+СВЦЭМ!$D$10+'СЕТ СН'!$F$5-'СЕТ СН'!$F$24</f>
        <v>2213.5862499899999</v>
      </c>
      <c r="H30" s="36">
        <f>SUMIFS(СВЦЭМ!$D$39:$D$782,СВЦЭМ!$A$39:$A$782,$A30,СВЦЭМ!$B$39:$B$782,H$11)+'СЕТ СН'!$F$14+СВЦЭМ!$D$10+'СЕТ СН'!$F$5-'СЕТ СН'!$F$24</f>
        <v>2169.0329906799998</v>
      </c>
      <c r="I30" s="36">
        <f>SUMIFS(СВЦЭМ!$D$39:$D$782,СВЦЭМ!$A$39:$A$782,$A30,СВЦЭМ!$B$39:$B$782,I$11)+'СЕТ СН'!$F$14+СВЦЭМ!$D$10+'СЕТ СН'!$F$5-'СЕТ СН'!$F$24</f>
        <v>2162.5346558599999</v>
      </c>
      <c r="J30" s="36">
        <f>SUMIFS(СВЦЭМ!$D$39:$D$782,СВЦЭМ!$A$39:$A$782,$A30,СВЦЭМ!$B$39:$B$782,J$11)+'СЕТ СН'!$F$14+СВЦЭМ!$D$10+'СЕТ СН'!$F$5-'СЕТ СН'!$F$24</f>
        <v>2044.0391145600001</v>
      </c>
      <c r="K30" s="36">
        <f>SUMIFS(СВЦЭМ!$D$39:$D$782,СВЦЭМ!$A$39:$A$782,$A30,СВЦЭМ!$B$39:$B$782,K$11)+'СЕТ СН'!$F$14+СВЦЭМ!$D$10+'СЕТ СН'!$F$5-'СЕТ СН'!$F$24</f>
        <v>2010.5941282399999</v>
      </c>
      <c r="L30" s="36">
        <f>SUMIFS(СВЦЭМ!$D$39:$D$782,СВЦЭМ!$A$39:$A$782,$A30,СВЦЭМ!$B$39:$B$782,L$11)+'СЕТ СН'!$F$14+СВЦЭМ!$D$10+'СЕТ СН'!$F$5-'СЕТ СН'!$F$24</f>
        <v>2002.2670122500001</v>
      </c>
      <c r="M30" s="36">
        <f>SUMIFS(СВЦЭМ!$D$39:$D$782,СВЦЭМ!$A$39:$A$782,$A30,СВЦЭМ!$B$39:$B$782,M$11)+'СЕТ СН'!$F$14+СВЦЭМ!$D$10+'СЕТ СН'!$F$5-'СЕТ СН'!$F$24</f>
        <v>2073.9171014399999</v>
      </c>
      <c r="N30" s="36">
        <f>SUMIFS(СВЦЭМ!$D$39:$D$782,СВЦЭМ!$A$39:$A$782,$A30,СВЦЭМ!$B$39:$B$782,N$11)+'СЕТ СН'!$F$14+СВЦЭМ!$D$10+'СЕТ СН'!$F$5-'СЕТ СН'!$F$24</f>
        <v>2158.8848884700001</v>
      </c>
      <c r="O30" s="36">
        <f>SUMIFS(СВЦЭМ!$D$39:$D$782,СВЦЭМ!$A$39:$A$782,$A30,СВЦЭМ!$B$39:$B$782,O$11)+'СЕТ СН'!$F$14+СВЦЭМ!$D$10+'СЕТ СН'!$F$5-'СЕТ СН'!$F$24</f>
        <v>2153.0769992</v>
      </c>
      <c r="P30" s="36">
        <f>SUMIFS(СВЦЭМ!$D$39:$D$782,СВЦЭМ!$A$39:$A$782,$A30,СВЦЭМ!$B$39:$B$782,P$11)+'СЕТ СН'!$F$14+СВЦЭМ!$D$10+'СЕТ СН'!$F$5-'СЕТ СН'!$F$24</f>
        <v>2162.4350408700002</v>
      </c>
      <c r="Q30" s="36">
        <f>SUMIFS(СВЦЭМ!$D$39:$D$782,СВЦЭМ!$A$39:$A$782,$A30,СВЦЭМ!$B$39:$B$782,Q$11)+'СЕТ СН'!$F$14+СВЦЭМ!$D$10+'СЕТ СН'!$F$5-'СЕТ СН'!$F$24</f>
        <v>2164.8439092600001</v>
      </c>
      <c r="R30" s="36">
        <f>SUMIFS(СВЦЭМ!$D$39:$D$782,СВЦЭМ!$A$39:$A$782,$A30,СВЦЭМ!$B$39:$B$782,R$11)+'СЕТ СН'!$F$14+СВЦЭМ!$D$10+'СЕТ СН'!$F$5-'СЕТ СН'!$F$24</f>
        <v>2096.7492225599999</v>
      </c>
      <c r="S30" s="36">
        <f>SUMIFS(СВЦЭМ!$D$39:$D$782,СВЦЭМ!$A$39:$A$782,$A30,СВЦЭМ!$B$39:$B$782,S$11)+'СЕТ СН'!$F$14+СВЦЭМ!$D$10+'СЕТ СН'!$F$5-'СЕТ СН'!$F$24</f>
        <v>2039.7868899700002</v>
      </c>
      <c r="T30" s="36">
        <f>SUMIFS(СВЦЭМ!$D$39:$D$782,СВЦЭМ!$A$39:$A$782,$A30,СВЦЭМ!$B$39:$B$782,T$11)+'СЕТ СН'!$F$14+СВЦЭМ!$D$10+'СЕТ СН'!$F$5-'СЕТ СН'!$F$24</f>
        <v>1945.9572584699999</v>
      </c>
      <c r="U30" s="36">
        <f>SUMIFS(СВЦЭМ!$D$39:$D$782,СВЦЭМ!$A$39:$A$782,$A30,СВЦЭМ!$B$39:$B$782,U$11)+'СЕТ СН'!$F$14+СВЦЭМ!$D$10+'СЕТ СН'!$F$5-'СЕТ СН'!$F$24</f>
        <v>1946.8086468400002</v>
      </c>
      <c r="V30" s="36">
        <f>SUMIFS(СВЦЭМ!$D$39:$D$782,СВЦЭМ!$A$39:$A$782,$A30,СВЦЭМ!$B$39:$B$782,V$11)+'СЕТ СН'!$F$14+СВЦЭМ!$D$10+'СЕТ СН'!$F$5-'СЕТ СН'!$F$24</f>
        <v>1955.2575764000001</v>
      </c>
      <c r="W30" s="36">
        <f>SUMIFS(СВЦЭМ!$D$39:$D$782,СВЦЭМ!$A$39:$A$782,$A30,СВЦЭМ!$B$39:$B$782,W$11)+'СЕТ СН'!$F$14+СВЦЭМ!$D$10+'СЕТ СН'!$F$5-'СЕТ СН'!$F$24</f>
        <v>1974.6269837</v>
      </c>
      <c r="X30" s="36">
        <f>SUMIFS(СВЦЭМ!$D$39:$D$782,СВЦЭМ!$A$39:$A$782,$A30,СВЦЭМ!$B$39:$B$782,X$11)+'СЕТ СН'!$F$14+СВЦЭМ!$D$10+'СЕТ СН'!$F$5-'СЕТ СН'!$F$24</f>
        <v>1974.34310211</v>
      </c>
      <c r="Y30" s="36">
        <f>SUMIFS(СВЦЭМ!$D$39:$D$782,СВЦЭМ!$A$39:$A$782,$A30,СВЦЭМ!$B$39:$B$782,Y$11)+'СЕТ СН'!$F$14+СВЦЭМ!$D$10+'СЕТ СН'!$F$5-'СЕТ СН'!$F$24</f>
        <v>1978.5076410000001</v>
      </c>
    </row>
    <row r="31" spans="1:25" ht="15.75" x14ac:dyDescent="0.2">
      <c r="A31" s="35">
        <f t="shared" si="0"/>
        <v>44885</v>
      </c>
      <c r="B31" s="36">
        <f>SUMIFS(СВЦЭМ!$D$39:$D$782,СВЦЭМ!$A$39:$A$782,$A31,СВЦЭМ!$B$39:$B$782,B$11)+'СЕТ СН'!$F$14+СВЦЭМ!$D$10+'СЕТ СН'!$F$5-'СЕТ СН'!$F$24</f>
        <v>2250.9232894899997</v>
      </c>
      <c r="C31" s="36">
        <f>SUMIFS(СВЦЭМ!$D$39:$D$782,СВЦЭМ!$A$39:$A$782,$A31,СВЦЭМ!$B$39:$B$782,C$11)+'СЕТ СН'!$F$14+СВЦЭМ!$D$10+'СЕТ СН'!$F$5-'СЕТ СН'!$F$24</f>
        <v>2288.24774282</v>
      </c>
      <c r="D31" s="36">
        <f>SUMIFS(СВЦЭМ!$D$39:$D$782,СВЦЭМ!$A$39:$A$782,$A31,СВЦЭМ!$B$39:$B$782,D$11)+'СЕТ СН'!$F$14+СВЦЭМ!$D$10+'СЕТ СН'!$F$5-'СЕТ СН'!$F$24</f>
        <v>2295.3257663499999</v>
      </c>
      <c r="E31" s="36">
        <f>SUMIFS(СВЦЭМ!$D$39:$D$782,СВЦЭМ!$A$39:$A$782,$A31,СВЦЭМ!$B$39:$B$782,E$11)+'СЕТ СН'!$F$14+СВЦЭМ!$D$10+'СЕТ СН'!$F$5-'СЕТ СН'!$F$24</f>
        <v>2279.79971234</v>
      </c>
      <c r="F31" s="36">
        <f>SUMIFS(СВЦЭМ!$D$39:$D$782,СВЦЭМ!$A$39:$A$782,$A31,СВЦЭМ!$B$39:$B$782,F$11)+'СЕТ СН'!$F$14+СВЦЭМ!$D$10+'СЕТ СН'!$F$5-'СЕТ СН'!$F$24</f>
        <v>2301.0948983899998</v>
      </c>
      <c r="G31" s="36">
        <f>SUMIFS(СВЦЭМ!$D$39:$D$782,СВЦЭМ!$A$39:$A$782,$A31,СВЦЭМ!$B$39:$B$782,G$11)+'СЕТ СН'!$F$14+СВЦЭМ!$D$10+'СЕТ СН'!$F$5-'СЕТ СН'!$F$24</f>
        <v>2295.3956432699997</v>
      </c>
      <c r="H31" s="36">
        <f>SUMIFS(СВЦЭМ!$D$39:$D$782,СВЦЭМ!$A$39:$A$782,$A31,СВЦЭМ!$B$39:$B$782,H$11)+'СЕТ СН'!$F$14+СВЦЭМ!$D$10+'СЕТ СН'!$F$5-'СЕТ СН'!$F$24</f>
        <v>2286.0767369200003</v>
      </c>
      <c r="I31" s="36">
        <f>SUMIFS(СВЦЭМ!$D$39:$D$782,СВЦЭМ!$A$39:$A$782,$A31,СВЦЭМ!$B$39:$B$782,I$11)+'СЕТ СН'!$F$14+СВЦЭМ!$D$10+'СЕТ СН'!$F$5-'СЕТ СН'!$F$24</f>
        <v>2296.5527586999997</v>
      </c>
      <c r="J31" s="36">
        <f>SUMIFS(СВЦЭМ!$D$39:$D$782,СВЦЭМ!$A$39:$A$782,$A31,СВЦЭМ!$B$39:$B$782,J$11)+'СЕТ СН'!$F$14+СВЦЭМ!$D$10+'СЕТ СН'!$F$5-'СЕТ СН'!$F$24</f>
        <v>2249.6268510700002</v>
      </c>
      <c r="K31" s="36">
        <f>SUMIFS(СВЦЭМ!$D$39:$D$782,СВЦЭМ!$A$39:$A$782,$A31,СВЦЭМ!$B$39:$B$782,K$11)+'СЕТ СН'!$F$14+СВЦЭМ!$D$10+'СЕТ СН'!$F$5-'СЕТ СН'!$F$24</f>
        <v>2198.3195233899996</v>
      </c>
      <c r="L31" s="36">
        <f>SUMIFS(СВЦЭМ!$D$39:$D$782,СВЦЭМ!$A$39:$A$782,$A31,СВЦЭМ!$B$39:$B$782,L$11)+'СЕТ СН'!$F$14+СВЦЭМ!$D$10+'СЕТ СН'!$F$5-'СЕТ СН'!$F$24</f>
        <v>2188.4373410099997</v>
      </c>
      <c r="M31" s="36">
        <f>SUMIFS(СВЦЭМ!$D$39:$D$782,СВЦЭМ!$A$39:$A$782,$A31,СВЦЭМ!$B$39:$B$782,M$11)+'СЕТ СН'!$F$14+СВЦЭМ!$D$10+'СЕТ СН'!$F$5-'СЕТ СН'!$F$24</f>
        <v>2202.2347818999997</v>
      </c>
      <c r="N31" s="36">
        <f>SUMIFS(СВЦЭМ!$D$39:$D$782,СВЦЭМ!$A$39:$A$782,$A31,СВЦЭМ!$B$39:$B$782,N$11)+'СЕТ СН'!$F$14+СВЦЭМ!$D$10+'СЕТ СН'!$F$5-'СЕТ СН'!$F$24</f>
        <v>2214.93179169</v>
      </c>
      <c r="O31" s="36">
        <f>SUMIFS(СВЦЭМ!$D$39:$D$782,СВЦЭМ!$A$39:$A$782,$A31,СВЦЭМ!$B$39:$B$782,O$11)+'СЕТ СН'!$F$14+СВЦЭМ!$D$10+'СЕТ СН'!$F$5-'СЕТ СН'!$F$24</f>
        <v>2212.6063335999997</v>
      </c>
      <c r="P31" s="36">
        <f>SUMIFS(СВЦЭМ!$D$39:$D$782,СВЦЭМ!$A$39:$A$782,$A31,СВЦЭМ!$B$39:$B$782,P$11)+'СЕТ СН'!$F$14+СВЦЭМ!$D$10+'СЕТ СН'!$F$5-'СЕТ СН'!$F$24</f>
        <v>2223.14462039</v>
      </c>
      <c r="Q31" s="36">
        <f>SUMIFS(СВЦЭМ!$D$39:$D$782,СВЦЭМ!$A$39:$A$782,$A31,СВЦЭМ!$B$39:$B$782,Q$11)+'СЕТ СН'!$F$14+СВЦЭМ!$D$10+'СЕТ СН'!$F$5-'СЕТ СН'!$F$24</f>
        <v>2227.5750682399998</v>
      </c>
      <c r="R31" s="36">
        <f>SUMIFS(СВЦЭМ!$D$39:$D$782,СВЦЭМ!$A$39:$A$782,$A31,СВЦЭМ!$B$39:$B$782,R$11)+'СЕТ СН'!$F$14+СВЦЭМ!$D$10+'СЕТ СН'!$F$5-'СЕТ СН'!$F$24</f>
        <v>2213.20977872</v>
      </c>
      <c r="S31" s="36">
        <f>SUMIFS(СВЦЭМ!$D$39:$D$782,СВЦЭМ!$A$39:$A$782,$A31,СВЦЭМ!$B$39:$B$782,S$11)+'СЕТ СН'!$F$14+СВЦЭМ!$D$10+'СЕТ СН'!$F$5-'СЕТ СН'!$F$24</f>
        <v>2208.9949364899999</v>
      </c>
      <c r="T31" s="36">
        <f>SUMIFS(СВЦЭМ!$D$39:$D$782,СВЦЭМ!$A$39:$A$782,$A31,СВЦЭМ!$B$39:$B$782,T$11)+'СЕТ СН'!$F$14+СВЦЭМ!$D$10+'СЕТ СН'!$F$5-'СЕТ СН'!$F$24</f>
        <v>2146.1023629199999</v>
      </c>
      <c r="U31" s="36">
        <f>SUMIFS(СВЦЭМ!$D$39:$D$782,СВЦЭМ!$A$39:$A$782,$A31,СВЦЭМ!$B$39:$B$782,U$11)+'СЕТ СН'!$F$14+СВЦЭМ!$D$10+'СЕТ СН'!$F$5-'СЕТ СН'!$F$24</f>
        <v>2151.3150525800002</v>
      </c>
      <c r="V31" s="36">
        <f>SUMIFS(СВЦЭМ!$D$39:$D$782,СВЦЭМ!$A$39:$A$782,$A31,СВЦЭМ!$B$39:$B$782,V$11)+'СЕТ СН'!$F$14+СВЦЭМ!$D$10+'СЕТ СН'!$F$5-'СЕТ СН'!$F$24</f>
        <v>2164.4641482500001</v>
      </c>
      <c r="W31" s="36">
        <f>SUMIFS(СВЦЭМ!$D$39:$D$782,СВЦЭМ!$A$39:$A$782,$A31,СВЦЭМ!$B$39:$B$782,W$11)+'СЕТ СН'!$F$14+СВЦЭМ!$D$10+'СЕТ СН'!$F$5-'СЕТ СН'!$F$24</f>
        <v>2184.8420847699999</v>
      </c>
      <c r="X31" s="36">
        <f>SUMIFS(СВЦЭМ!$D$39:$D$782,СВЦЭМ!$A$39:$A$782,$A31,СВЦЭМ!$B$39:$B$782,X$11)+'СЕТ СН'!$F$14+СВЦЭМ!$D$10+'СЕТ СН'!$F$5-'СЕТ СН'!$F$24</f>
        <v>2198.7605196300001</v>
      </c>
      <c r="Y31" s="36">
        <f>SUMIFS(СВЦЭМ!$D$39:$D$782,СВЦЭМ!$A$39:$A$782,$A31,СВЦЭМ!$B$39:$B$782,Y$11)+'СЕТ СН'!$F$14+СВЦЭМ!$D$10+'СЕТ СН'!$F$5-'СЕТ СН'!$F$24</f>
        <v>2223.2897202699996</v>
      </c>
    </row>
    <row r="32" spans="1:25" ht="15.75" x14ac:dyDescent="0.2">
      <c r="A32" s="35">
        <f t="shared" si="0"/>
        <v>44886</v>
      </c>
      <c r="B32" s="36">
        <f>SUMIFS(СВЦЭМ!$D$39:$D$782,СВЦЭМ!$A$39:$A$782,$A32,СВЦЭМ!$B$39:$B$782,B$11)+'СЕТ СН'!$F$14+СВЦЭМ!$D$10+'СЕТ СН'!$F$5-'СЕТ СН'!$F$24</f>
        <v>2285.8482222499997</v>
      </c>
      <c r="C32" s="36">
        <f>SUMIFS(СВЦЭМ!$D$39:$D$782,СВЦЭМ!$A$39:$A$782,$A32,СВЦЭМ!$B$39:$B$782,C$11)+'СЕТ СН'!$F$14+СВЦЭМ!$D$10+'СЕТ СН'!$F$5-'СЕТ СН'!$F$24</f>
        <v>2303.4086970899998</v>
      </c>
      <c r="D32" s="36">
        <f>SUMIFS(СВЦЭМ!$D$39:$D$782,СВЦЭМ!$A$39:$A$782,$A32,СВЦЭМ!$B$39:$B$782,D$11)+'СЕТ СН'!$F$14+СВЦЭМ!$D$10+'СЕТ СН'!$F$5-'СЕТ СН'!$F$24</f>
        <v>2324.5441663699999</v>
      </c>
      <c r="E32" s="36">
        <f>SUMIFS(СВЦЭМ!$D$39:$D$782,СВЦЭМ!$A$39:$A$782,$A32,СВЦЭМ!$B$39:$B$782,E$11)+'СЕТ СН'!$F$14+СВЦЭМ!$D$10+'СЕТ СН'!$F$5-'СЕТ СН'!$F$24</f>
        <v>2330.4642439999998</v>
      </c>
      <c r="F32" s="36">
        <f>SUMIFS(СВЦЭМ!$D$39:$D$782,СВЦЭМ!$A$39:$A$782,$A32,СВЦЭМ!$B$39:$B$782,F$11)+'СЕТ СН'!$F$14+СВЦЭМ!$D$10+'СЕТ СН'!$F$5-'СЕТ СН'!$F$24</f>
        <v>2352.8044933399997</v>
      </c>
      <c r="G32" s="36">
        <f>SUMIFS(СВЦЭМ!$D$39:$D$782,СВЦЭМ!$A$39:$A$782,$A32,СВЦЭМ!$B$39:$B$782,G$11)+'СЕТ СН'!$F$14+СВЦЭМ!$D$10+'СЕТ СН'!$F$5-'СЕТ СН'!$F$24</f>
        <v>2336.81477305</v>
      </c>
      <c r="H32" s="36">
        <f>SUMIFS(СВЦЭМ!$D$39:$D$782,СВЦЭМ!$A$39:$A$782,$A32,СВЦЭМ!$B$39:$B$782,H$11)+'СЕТ СН'!$F$14+СВЦЭМ!$D$10+'СЕТ СН'!$F$5-'СЕТ СН'!$F$24</f>
        <v>2282.7995641699999</v>
      </c>
      <c r="I32" s="36">
        <f>SUMIFS(СВЦЭМ!$D$39:$D$782,СВЦЭМ!$A$39:$A$782,$A32,СВЦЭМ!$B$39:$B$782,I$11)+'СЕТ СН'!$F$14+СВЦЭМ!$D$10+'СЕТ СН'!$F$5-'СЕТ СН'!$F$24</f>
        <v>2232.1211519899998</v>
      </c>
      <c r="J32" s="36">
        <f>SUMIFS(СВЦЭМ!$D$39:$D$782,СВЦЭМ!$A$39:$A$782,$A32,СВЦЭМ!$B$39:$B$782,J$11)+'СЕТ СН'!$F$14+СВЦЭМ!$D$10+'СЕТ СН'!$F$5-'СЕТ СН'!$F$24</f>
        <v>2207.3567651599997</v>
      </c>
      <c r="K32" s="36">
        <f>SUMIFS(СВЦЭМ!$D$39:$D$782,СВЦЭМ!$A$39:$A$782,$A32,СВЦЭМ!$B$39:$B$782,K$11)+'СЕТ СН'!$F$14+СВЦЭМ!$D$10+'СЕТ СН'!$F$5-'СЕТ СН'!$F$24</f>
        <v>2217.2909366200001</v>
      </c>
      <c r="L32" s="36">
        <f>SUMIFS(СВЦЭМ!$D$39:$D$782,СВЦЭМ!$A$39:$A$782,$A32,СВЦЭМ!$B$39:$B$782,L$11)+'СЕТ СН'!$F$14+СВЦЭМ!$D$10+'СЕТ СН'!$F$5-'СЕТ СН'!$F$24</f>
        <v>2215.1912536899999</v>
      </c>
      <c r="M32" s="36">
        <f>SUMIFS(СВЦЭМ!$D$39:$D$782,СВЦЭМ!$A$39:$A$782,$A32,СВЦЭМ!$B$39:$B$782,M$11)+'СЕТ СН'!$F$14+СВЦЭМ!$D$10+'СЕТ СН'!$F$5-'СЕТ СН'!$F$24</f>
        <v>2213.6464058900001</v>
      </c>
      <c r="N32" s="36">
        <f>SUMIFS(СВЦЭМ!$D$39:$D$782,СВЦЭМ!$A$39:$A$782,$A32,СВЦЭМ!$B$39:$B$782,N$11)+'СЕТ СН'!$F$14+СВЦЭМ!$D$10+'СЕТ СН'!$F$5-'СЕТ СН'!$F$24</f>
        <v>2226.1550416800001</v>
      </c>
      <c r="O32" s="36">
        <f>SUMIFS(СВЦЭМ!$D$39:$D$782,СВЦЭМ!$A$39:$A$782,$A32,СВЦЭМ!$B$39:$B$782,O$11)+'СЕТ СН'!$F$14+СВЦЭМ!$D$10+'СЕТ СН'!$F$5-'СЕТ СН'!$F$24</f>
        <v>2221.8209846600002</v>
      </c>
      <c r="P32" s="36">
        <f>SUMIFS(СВЦЭМ!$D$39:$D$782,СВЦЭМ!$A$39:$A$782,$A32,СВЦЭМ!$B$39:$B$782,P$11)+'СЕТ СН'!$F$14+СВЦЭМ!$D$10+'СЕТ СН'!$F$5-'СЕТ СН'!$F$24</f>
        <v>2232.4405648299999</v>
      </c>
      <c r="Q32" s="36">
        <f>SUMIFS(СВЦЭМ!$D$39:$D$782,СВЦЭМ!$A$39:$A$782,$A32,СВЦЭМ!$B$39:$B$782,Q$11)+'СЕТ СН'!$F$14+СВЦЭМ!$D$10+'СЕТ СН'!$F$5-'СЕТ СН'!$F$24</f>
        <v>2231.14610219</v>
      </c>
      <c r="R32" s="36">
        <f>SUMIFS(СВЦЭМ!$D$39:$D$782,СВЦЭМ!$A$39:$A$782,$A32,СВЦЭМ!$B$39:$B$782,R$11)+'СЕТ СН'!$F$14+СВЦЭМ!$D$10+'СЕТ СН'!$F$5-'СЕТ СН'!$F$24</f>
        <v>2216.8828778799998</v>
      </c>
      <c r="S32" s="36">
        <f>SUMIFS(СВЦЭМ!$D$39:$D$782,СВЦЭМ!$A$39:$A$782,$A32,СВЦЭМ!$B$39:$B$782,S$11)+'СЕТ СН'!$F$14+СВЦЭМ!$D$10+'СЕТ СН'!$F$5-'СЕТ СН'!$F$24</f>
        <v>2230.4217771599997</v>
      </c>
      <c r="T32" s="36">
        <f>SUMIFS(СВЦЭМ!$D$39:$D$782,СВЦЭМ!$A$39:$A$782,$A32,СВЦЭМ!$B$39:$B$782,T$11)+'СЕТ СН'!$F$14+СВЦЭМ!$D$10+'СЕТ СН'!$F$5-'СЕТ СН'!$F$24</f>
        <v>2212.5859221700002</v>
      </c>
      <c r="U32" s="36">
        <f>SUMIFS(СВЦЭМ!$D$39:$D$782,СВЦЭМ!$A$39:$A$782,$A32,СВЦЭМ!$B$39:$B$782,U$11)+'СЕТ СН'!$F$14+СВЦЭМ!$D$10+'СЕТ СН'!$F$5-'СЕТ СН'!$F$24</f>
        <v>2215.89114539</v>
      </c>
      <c r="V32" s="36">
        <f>SUMIFS(СВЦЭМ!$D$39:$D$782,СВЦЭМ!$A$39:$A$782,$A32,СВЦЭМ!$B$39:$B$782,V$11)+'СЕТ СН'!$F$14+СВЦЭМ!$D$10+'СЕТ СН'!$F$5-'СЕТ СН'!$F$24</f>
        <v>2213.1476768699999</v>
      </c>
      <c r="W32" s="36">
        <f>SUMIFS(СВЦЭМ!$D$39:$D$782,СВЦЭМ!$A$39:$A$782,$A32,СВЦЭМ!$B$39:$B$782,W$11)+'СЕТ СН'!$F$14+СВЦЭМ!$D$10+'СЕТ СН'!$F$5-'СЕТ СН'!$F$24</f>
        <v>2230.0301916999997</v>
      </c>
      <c r="X32" s="36">
        <f>SUMIFS(СВЦЭМ!$D$39:$D$782,СВЦЭМ!$A$39:$A$782,$A32,СВЦЭМ!$B$39:$B$782,X$11)+'СЕТ СН'!$F$14+СВЦЭМ!$D$10+'СЕТ СН'!$F$5-'СЕТ СН'!$F$24</f>
        <v>2248.9677608100001</v>
      </c>
      <c r="Y32" s="36">
        <f>SUMIFS(СВЦЭМ!$D$39:$D$782,СВЦЭМ!$A$39:$A$782,$A32,СВЦЭМ!$B$39:$B$782,Y$11)+'СЕТ СН'!$F$14+СВЦЭМ!$D$10+'СЕТ СН'!$F$5-'СЕТ СН'!$F$24</f>
        <v>2281.9327546099998</v>
      </c>
    </row>
    <row r="33" spans="1:27" ht="15.75" x14ac:dyDescent="0.2">
      <c r="A33" s="35">
        <f t="shared" si="0"/>
        <v>44887</v>
      </c>
      <c r="B33" s="36">
        <f>SUMIFS(СВЦЭМ!$D$39:$D$782,СВЦЭМ!$A$39:$A$782,$A33,СВЦЭМ!$B$39:$B$782,B$11)+'СЕТ СН'!$F$14+СВЦЭМ!$D$10+'СЕТ СН'!$F$5-'СЕТ СН'!$F$24</f>
        <v>2232.8141446</v>
      </c>
      <c r="C33" s="36">
        <f>SUMIFS(СВЦЭМ!$D$39:$D$782,СВЦЭМ!$A$39:$A$782,$A33,СВЦЭМ!$B$39:$B$782,C$11)+'СЕТ СН'!$F$14+СВЦЭМ!$D$10+'СЕТ СН'!$F$5-'СЕТ СН'!$F$24</f>
        <v>2259.3568150599999</v>
      </c>
      <c r="D33" s="36">
        <f>SUMIFS(СВЦЭМ!$D$39:$D$782,СВЦЭМ!$A$39:$A$782,$A33,СВЦЭМ!$B$39:$B$782,D$11)+'СЕТ СН'!$F$14+СВЦЭМ!$D$10+'СЕТ СН'!$F$5-'СЕТ СН'!$F$24</f>
        <v>2254.8673445699997</v>
      </c>
      <c r="E33" s="36">
        <f>SUMIFS(СВЦЭМ!$D$39:$D$782,СВЦЭМ!$A$39:$A$782,$A33,СВЦЭМ!$B$39:$B$782,E$11)+'СЕТ СН'!$F$14+СВЦЭМ!$D$10+'СЕТ СН'!$F$5-'СЕТ СН'!$F$24</f>
        <v>2247.65380215</v>
      </c>
      <c r="F33" s="36">
        <f>SUMIFS(СВЦЭМ!$D$39:$D$782,СВЦЭМ!$A$39:$A$782,$A33,СВЦЭМ!$B$39:$B$782,F$11)+'СЕТ СН'!$F$14+СВЦЭМ!$D$10+'СЕТ СН'!$F$5-'СЕТ СН'!$F$24</f>
        <v>2302.8836413199997</v>
      </c>
      <c r="G33" s="36">
        <f>SUMIFS(СВЦЭМ!$D$39:$D$782,СВЦЭМ!$A$39:$A$782,$A33,СВЦЭМ!$B$39:$B$782,G$11)+'СЕТ СН'!$F$14+СВЦЭМ!$D$10+'СЕТ СН'!$F$5-'СЕТ СН'!$F$24</f>
        <v>2257.2964177200001</v>
      </c>
      <c r="H33" s="36">
        <f>SUMIFS(СВЦЭМ!$D$39:$D$782,СВЦЭМ!$A$39:$A$782,$A33,СВЦЭМ!$B$39:$B$782,H$11)+'СЕТ СН'!$F$14+СВЦЭМ!$D$10+'СЕТ СН'!$F$5-'СЕТ СН'!$F$24</f>
        <v>2244.3336142399999</v>
      </c>
      <c r="I33" s="36">
        <f>SUMIFS(СВЦЭМ!$D$39:$D$782,СВЦЭМ!$A$39:$A$782,$A33,СВЦЭМ!$B$39:$B$782,I$11)+'СЕТ СН'!$F$14+СВЦЭМ!$D$10+'СЕТ СН'!$F$5-'СЕТ СН'!$F$24</f>
        <v>2239.3806791699999</v>
      </c>
      <c r="J33" s="36">
        <f>SUMIFS(СВЦЭМ!$D$39:$D$782,СВЦЭМ!$A$39:$A$782,$A33,СВЦЭМ!$B$39:$B$782,J$11)+'СЕТ СН'!$F$14+СВЦЭМ!$D$10+'СЕТ СН'!$F$5-'СЕТ СН'!$F$24</f>
        <v>2229.8007376699998</v>
      </c>
      <c r="K33" s="36">
        <f>SUMIFS(СВЦЭМ!$D$39:$D$782,СВЦЭМ!$A$39:$A$782,$A33,СВЦЭМ!$B$39:$B$782,K$11)+'СЕТ СН'!$F$14+СВЦЭМ!$D$10+'СЕТ СН'!$F$5-'СЕТ СН'!$F$24</f>
        <v>2201.4568061700002</v>
      </c>
      <c r="L33" s="36">
        <f>SUMIFS(СВЦЭМ!$D$39:$D$782,СВЦЭМ!$A$39:$A$782,$A33,СВЦЭМ!$B$39:$B$782,L$11)+'СЕТ СН'!$F$14+СВЦЭМ!$D$10+'СЕТ СН'!$F$5-'СЕТ СН'!$F$24</f>
        <v>2206.7577826199999</v>
      </c>
      <c r="M33" s="36">
        <f>SUMIFS(СВЦЭМ!$D$39:$D$782,СВЦЭМ!$A$39:$A$782,$A33,СВЦЭМ!$B$39:$B$782,M$11)+'СЕТ СН'!$F$14+СВЦЭМ!$D$10+'СЕТ СН'!$F$5-'СЕТ СН'!$F$24</f>
        <v>2211.5679401799998</v>
      </c>
      <c r="N33" s="36">
        <f>SUMIFS(СВЦЭМ!$D$39:$D$782,СВЦЭМ!$A$39:$A$782,$A33,СВЦЭМ!$B$39:$B$782,N$11)+'СЕТ СН'!$F$14+СВЦЭМ!$D$10+'СЕТ СН'!$F$5-'СЕТ СН'!$F$24</f>
        <v>2243.20612837</v>
      </c>
      <c r="O33" s="36">
        <f>SUMIFS(СВЦЭМ!$D$39:$D$782,СВЦЭМ!$A$39:$A$782,$A33,СВЦЭМ!$B$39:$B$782,O$11)+'СЕТ СН'!$F$14+СВЦЭМ!$D$10+'СЕТ СН'!$F$5-'СЕТ СН'!$F$24</f>
        <v>2206.9430135299999</v>
      </c>
      <c r="P33" s="36">
        <f>SUMIFS(СВЦЭМ!$D$39:$D$782,СВЦЭМ!$A$39:$A$782,$A33,СВЦЭМ!$B$39:$B$782,P$11)+'СЕТ СН'!$F$14+СВЦЭМ!$D$10+'СЕТ СН'!$F$5-'СЕТ СН'!$F$24</f>
        <v>2210.87601503</v>
      </c>
      <c r="Q33" s="36">
        <f>SUMIFS(СВЦЭМ!$D$39:$D$782,СВЦЭМ!$A$39:$A$782,$A33,СВЦЭМ!$B$39:$B$782,Q$11)+'СЕТ СН'!$F$14+СВЦЭМ!$D$10+'СЕТ СН'!$F$5-'СЕТ СН'!$F$24</f>
        <v>2233.76486918</v>
      </c>
      <c r="R33" s="36">
        <f>SUMIFS(СВЦЭМ!$D$39:$D$782,СВЦЭМ!$A$39:$A$782,$A33,СВЦЭМ!$B$39:$B$782,R$11)+'СЕТ СН'!$F$14+СВЦЭМ!$D$10+'СЕТ СН'!$F$5-'СЕТ СН'!$F$24</f>
        <v>2228.5200766199996</v>
      </c>
      <c r="S33" s="36">
        <f>SUMIFS(СВЦЭМ!$D$39:$D$782,СВЦЭМ!$A$39:$A$782,$A33,СВЦЭМ!$B$39:$B$782,S$11)+'СЕТ СН'!$F$14+СВЦЭМ!$D$10+'СЕТ СН'!$F$5-'СЕТ СН'!$F$24</f>
        <v>2231.5871672100002</v>
      </c>
      <c r="T33" s="36">
        <f>SUMIFS(СВЦЭМ!$D$39:$D$782,СВЦЭМ!$A$39:$A$782,$A33,СВЦЭМ!$B$39:$B$782,T$11)+'СЕТ СН'!$F$14+СВЦЭМ!$D$10+'СЕТ СН'!$F$5-'СЕТ СН'!$F$24</f>
        <v>2182.2009081899996</v>
      </c>
      <c r="U33" s="36">
        <f>SUMIFS(СВЦЭМ!$D$39:$D$782,СВЦЭМ!$A$39:$A$782,$A33,СВЦЭМ!$B$39:$B$782,U$11)+'СЕТ СН'!$F$14+СВЦЭМ!$D$10+'СЕТ СН'!$F$5-'СЕТ СН'!$F$24</f>
        <v>2174.3529858699999</v>
      </c>
      <c r="V33" s="36">
        <f>SUMIFS(СВЦЭМ!$D$39:$D$782,СВЦЭМ!$A$39:$A$782,$A33,СВЦЭМ!$B$39:$B$782,V$11)+'СЕТ СН'!$F$14+СВЦЭМ!$D$10+'СЕТ СН'!$F$5-'СЕТ СН'!$F$24</f>
        <v>2190.8146904300002</v>
      </c>
      <c r="W33" s="36">
        <f>SUMIFS(СВЦЭМ!$D$39:$D$782,СВЦЭМ!$A$39:$A$782,$A33,СВЦЭМ!$B$39:$B$782,W$11)+'СЕТ СН'!$F$14+СВЦЭМ!$D$10+'СЕТ СН'!$F$5-'СЕТ СН'!$F$24</f>
        <v>2184.6711926500002</v>
      </c>
      <c r="X33" s="36">
        <f>SUMIFS(СВЦЭМ!$D$39:$D$782,СВЦЭМ!$A$39:$A$782,$A33,СВЦЭМ!$B$39:$B$782,X$11)+'СЕТ СН'!$F$14+СВЦЭМ!$D$10+'СЕТ СН'!$F$5-'СЕТ СН'!$F$24</f>
        <v>2207.36873973</v>
      </c>
      <c r="Y33" s="36">
        <f>SUMIFS(СВЦЭМ!$D$39:$D$782,СВЦЭМ!$A$39:$A$782,$A33,СВЦЭМ!$B$39:$B$782,Y$11)+'СЕТ СН'!$F$14+СВЦЭМ!$D$10+'СЕТ СН'!$F$5-'СЕТ СН'!$F$24</f>
        <v>2217.2448666700002</v>
      </c>
    </row>
    <row r="34" spans="1:27" ht="15.75" x14ac:dyDescent="0.2">
      <c r="A34" s="35">
        <f t="shared" si="0"/>
        <v>44888</v>
      </c>
      <c r="B34" s="36">
        <f>SUMIFS(СВЦЭМ!$D$39:$D$782,СВЦЭМ!$A$39:$A$782,$A34,СВЦЭМ!$B$39:$B$782,B$11)+'СЕТ СН'!$F$14+СВЦЭМ!$D$10+'СЕТ СН'!$F$5-'СЕТ СН'!$F$24</f>
        <v>2221.0699055799996</v>
      </c>
      <c r="C34" s="36">
        <f>SUMIFS(СВЦЭМ!$D$39:$D$782,СВЦЭМ!$A$39:$A$782,$A34,СВЦЭМ!$B$39:$B$782,C$11)+'СЕТ СН'!$F$14+СВЦЭМ!$D$10+'СЕТ СН'!$F$5-'СЕТ СН'!$F$24</f>
        <v>2242.3109596699996</v>
      </c>
      <c r="D34" s="36">
        <f>SUMIFS(СВЦЭМ!$D$39:$D$782,СВЦЭМ!$A$39:$A$782,$A34,СВЦЭМ!$B$39:$B$782,D$11)+'СЕТ СН'!$F$14+СВЦЭМ!$D$10+'СЕТ СН'!$F$5-'СЕТ СН'!$F$24</f>
        <v>2277.7519578900001</v>
      </c>
      <c r="E34" s="36">
        <f>SUMIFS(СВЦЭМ!$D$39:$D$782,СВЦЭМ!$A$39:$A$782,$A34,СВЦЭМ!$B$39:$B$782,E$11)+'СЕТ СН'!$F$14+СВЦЭМ!$D$10+'СЕТ СН'!$F$5-'СЕТ СН'!$F$24</f>
        <v>2283.0585534499996</v>
      </c>
      <c r="F34" s="36">
        <f>SUMIFS(СВЦЭМ!$D$39:$D$782,СВЦЭМ!$A$39:$A$782,$A34,СВЦЭМ!$B$39:$B$782,F$11)+'СЕТ СН'!$F$14+СВЦЭМ!$D$10+'СЕТ СН'!$F$5-'СЕТ СН'!$F$24</f>
        <v>2315.75721776</v>
      </c>
      <c r="G34" s="36">
        <f>SUMIFS(СВЦЭМ!$D$39:$D$782,СВЦЭМ!$A$39:$A$782,$A34,СВЦЭМ!$B$39:$B$782,G$11)+'СЕТ СН'!$F$14+СВЦЭМ!$D$10+'СЕТ СН'!$F$5-'СЕТ СН'!$F$24</f>
        <v>2298.1459348199996</v>
      </c>
      <c r="H34" s="36">
        <f>SUMIFS(СВЦЭМ!$D$39:$D$782,СВЦЭМ!$A$39:$A$782,$A34,СВЦЭМ!$B$39:$B$782,H$11)+'СЕТ СН'!$F$14+СВЦЭМ!$D$10+'СЕТ СН'!$F$5-'СЕТ СН'!$F$24</f>
        <v>2244.5183606700002</v>
      </c>
      <c r="I34" s="36">
        <f>SUMIFS(СВЦЭМ!$D$39:$D$782,СВЦЭМ!$A$39:$A$782,$A34,СВЦЭМ!$B$39:$B$782,I$11)+'СЕТ СН'!$F$14+СВЦЭМ!$D$10+'СЕТ СН'!$F$5-'СЕТ СН'!$F$24</f>
        <v>2210.2040819399999</v>
      </c>
      <c r="J34" s="36">
        <f>SUMIFS(СВЦЭМ!$D$39:$D$782,СВЦЭМ!$A$39:$A$782,$A34,СВЦЭМ!$B$39:$B$782,J$11)+'СЕТ СН'!$F$14+СВЦЭМ!$D$10+'СЕТ СН'!$F$5-'СЕТ СН'!$F$24</f>
        <v>2188.9630817799998</v>
      </c>
      <c r="K34" s="36">
        <f>SUMIFS(СВЦЭМ!$D$39:$D$782,СВЦЭМ!$A$39:$A$782,$A34,СВЦЭМ!$B$39:$B$782,K$11)+'СЕТ СН'!$F$14+СВЦЭМ!$D$10+'СЕТ СН'!$F$5-'СЕТ СН'!$F$24</f>
        <v>2227.2479929599999</v>
      </c>
      <c r="L34" s="36">
        <f>SUMIFS(СВЦЭМ!$D$39:$D$782,СВЦЭМ!$A$39:$A$782,$A34,СВЦЭМ!$B$39:$B$782,L$11)+'СЕТ СН'!$F$14+СВЦЭМ!$D$10+'СЕТ СН'!$F$5-'СЕТ СН'!$F$24</f>
        <v>2252.4991208000001</v>
      </c>
      <c r="M34" s="36">
        <f>SUMIFS(СВЦЭМ!$D$39:$D$782,СВЦЭМ!$A$39:$A$782,$A34,СВЦЭМ!$B$39:$B$782,M$11)+'СЕТ СН'!$F$14+СВЦЭМ!$D$10+'СЕТ СН'!$F$5-'СЕТ СН'!$F$24</f>
        <v>2251.6718172800001</v>
      </c>
      <c r="N34" s="36">
        <f>SUMIFS(СВЦЭМ!$D$39:$D$782,СВЦЭМ!$A$39:$A$782,$A34,СВЦЭМ!$B$39:$B$782,N$11)+'СЕТ СН'!$F$14+СВЦЭМ!$D$10+'СЕТ СН'!$F$5-'СЕТ СН'!$F$24</f>
        <v>2272.8801800399997</v>
      </c>
      <c r="O34" s="36">
        <f>SUMIFS(СВЦЭМ!$D$39:$D$782,СВЦЭМ!$A$39:$A$782,$A34,СВЦЭМ!$B$39:$B$782,O$11)+'СЕТ СН'!$F$14+СВЦЭМ!$D$10+'СЕТ СН'!$F$5-'СЕТ СН'!$F$24</f>
        <v>2284.8561020099996</v>
      </c>
      <c r="P34" s="36">
        <f>SUMIFS(СВЦЭМ!$D$39:$D$782,СВЦЭМ!$A$39:$A$782,$A34,СВЦЭМ!$B$39:$B$782,P$11)+'СЕТ СН'!$F$14+СВЦЭМ!$D$10+'СЕТ СН'!$F$5-'СЕТ СН'!$F$24</f>
        <v>2296.2436652899996</v>
      </c>
      <c r="Q34" s="36">
        <f>SUMIFS(СВЦЭМ!$D$39:$D$782,СВЦЭМ!$A$39:$A$782,$A34,СВЦЭМ!$B$39:$B$782,Q$11)+'СЕТ СН'!$F$14+СВЦЭМ!$D$10+'СЕТ СН'!$F$5-'СЕТ СН'!$F$24</f>
        <v>2286.8483933699999</v>
      </c>
      <c r="R34" s="36">
        <f>SUMIFS(СВЦЭМ!$D$39:$D$782,СВЦЭМ!$A$39:$A$782,$A34,СВЦЭМ!$B$39:$B$782,R$11)+'СЕТ СН'!$F$14+СВЦЭМ!$D$10+'СЕТ СН'!$F$5-'СЕТ СН'!$F$24</f>
        <v>2289.2324160899998</v>
      </c>
      <c r="S34" s="36">
        <f>SUMIFS(СВЦЭМ!$D$39:$D$782,СВЦЭМ!$A$39:$A$782,$A34,СВЦЭМ!$B$39:$B$782,S$11)+'СЕТ СН'!$F$14+СВЦЭМ!$D$10+'СЕТ СН'!$F$5-'СЕТ СН'!$F$24</f>
        <v>2270.6629147899998</v>
      </c>
      <c r="T34" s="36">
        <f>SUMIFS(СВЦЭМ!$D$39:$D$782,СВЦЭМ!$A$39:$A$782,$A34,СВЦЭМ!$B$39:$B$782,T$11)+'СЕТ СН'!$F$14+СВЦЭМ!$D$10+'СЕТ СН'!$F$5-'СЕТ СН'!$F$24</f>
        <v>2221.3337735099999</v>
      </c>
      <c r="U34" s="36">
        <f>SUMIFS(СВЦЭМ!$D$39:$D$782,СВЦЭМ!$A$39:$A$782,$A34,СВЦЭМ!$B$39:$B$782,U$11)+'СЕТ СН'!$F$14+СВЦЭМ!$D$10+'СЕТ СН'!$F$5-'СЕТ СН'!$F$24</f>
        <v>2201.7361069899998</v>
      </c>
      <c r="V34" s="36">
        <f>SUMIFS(СВЦЭМ!$D$39:$D$782,СВЦЭМ!$A$39:$A$782,$A34,СВЦЭМ!$B$39:$B$782,V$11)+'СЕТ СН'!$F$14+СВЦЭМ!$D$10+'СЕТ СН'!$F$5-'СЕТ СН'!$F$24</f>
        <v>2187.50624255</v>
      </c>
      <c r="W34" s="36">
        <f>SUMIFS(СВЦЭМ!$D$39:$D$782,СВЦЭМ!$A$39:$A$782,$A34,СВЦЭМ!$B$39:$B$782,W$11)+'СЕТ СН'!$F$14+СВЦЭМ!$D$10+'СЕТ СН'!$F$5-'СЕТ СН'!$F$24</f>
        <v>2203.2586545100003</v>
      </c>
      <c r="X34" s="36">
        <f>SUMIFS(СВЦЭМ!$D$39:$D$782,СВЦЭМ!$A$39:$A$782,$A34,СВЦЭМ!$B$39:$B$782,X$11)+'СЕТ СН'!$F$14+СВЦЭМ!$D$10+'СЕТ СН'!$F$5-'СЕТ СН'!$F$24</f>
        <v>2203.07104192</v>
      </c>
      <c r="Y34" s="36">
        <f>SUMIFS(СВЦЭМ!$D$39:$D$782,СВЦЭМ!$A$39:$A$782,$A34,СВЦЭМ!$B$39:$B$782,Y$11)+'СЕТ СН'!$F$14+СВЦЭМ!$D$10+'СЕТ СН'!$F$5-'СЕТ СН'!$F$24</f>
        <v>2215.0241760700001</v>
      </c>
    </row>
    <row r="35" spans="1:27" ht="15.75" x14ac:dyDescent="0.2">
      <c r="A35" s="35">
        <f t="shared" si="0"/>
        <v>44889</v>
      </c>
      <c r="B35" s="36">
        <f>SUMIFS(СВЦЭМ!$D$39:$D$782,СВЦЭМ!$A$39:$A$782,$A35,СВЦЭМ!$B$39:$B$782,B$11)+'СЕТ СН'!$F$14+СВЦЭМ!$D$10+'СЕТ СН'!$F$5-'СЕТ СН'!$F$24</f>
        <v>2300.8989078</v>
      </c>
      <c r="C35" s="36">
        <f>SUMIFS(СВЦЭМ!$D$39:$D$782,СВЦЭМ!$A$39:$A$782,$A35,СВЦЭМ!$B$39:$B$782,C$11)+'СЕТ СН'!$F$14+СВЦЭМ!$D$10+'СЕТ СН'!$F$5-'СЕТ СН'!$F$24</f>
        <v>2329.6364879900002</v>
      </c>
      <c r="D35" s="36">
        <f>SUMIFS(СВЦЭМ!$D$39:$D$782,СВЦЭМ!$A$39:$A$782,$A35,СВЦЭМ!$B$39:$B$782,D$11)+'СЕТ СН'!$F$14+СВЦЭМ!$D$10+'СЕТ СН'!$F$5-'СЕТ СН'!$F$24</f>
        <v>2334.4910942899996</v>
      </c>
      <c r="E35" s="36">
        <f>SUMIFS(СВЦЭМ!$D$39:$D$782,СВЦЭМ!$A$39:$A$782,$A35,СВЦЭМ!$B$39:$B$782,E$11)+'СЕТ СН'!$F$14+СВЦЭМ!$D$10+'СЕТ СН'!$F$5-'СЕТ СН'!$F$24</f>
        <v>2341.3339432299999</v>
      </c>
      <c r="F35" s="36">
        <f>SUMIFS(СВЦЭМ!$D$39:$D$782,СВЦЭМ!$A$39:$A$782,$A35,СВЦЭМ!$B$39:$B$782,F$11)+'СЕТ СН'!$F$14+СВЦЭМ!$D$10+'СЕТ СН'!$F$5-'СЕТ СН'!$F$24</f>
        <v>2350.4161686999996</v>
      </c>
      <c r="G35" s="36">
        <f>SUMIFS(СВЦЭМ!$D$39:$D$782,СВЦЭМ!$A$39:$A$782,$A35,СВЦЭМ!$B$39:$B$782,G$11)+'СЕТ СН'!$F$14+СВЦЭМ!$D$10+'СЕТ СН'!$F$5-'СЕТ СН'!$F$24</f>
        <v>2348.1393704299999</v>
      </c>
      <c r="H35" s="36">
        <f>SUMIFS(СВЦЭМ!$D$39:$D$782,СВЦЭМ!$A$39:$A$782,$A35,СВЦЭМ!$B$39:$B$782,H$11)+'СЕТ СН'!$F$14+СВЦЭМ!$D$10+'СЕТ СН'!$F$5-'СЕТ СН'!$F$24</f>
        <v>2335.1289514999999</v>
      </c>
      <c r="I35" s="36">
        <f>SUMIFS(СВЦЭМ!$D$39:$D$782,СВЦЭМ!$A$39:$A$782,$A35,СВЦЭМ!$B$39:$B$782,I$11)+'СЕТ СН'!$F$14+СВЦЭМ!$D$10+'СЕТ СН'!$F$5-'СЕТ СН'!$F$24</f>
        <v>2294.7010765300001</v>
      </c>
      <c r="J35" s="36">
        <f>SUMIFS(СВЦЭМ!$D$39:$D$782,СВЦЭМ!$A$39:$A$782,$A35,СВЦЭМ!$B$39:$B$782,J$11)+'СЕТ СН'!$F$14+СВЦЭМ!$D$10+'СЕТ СН'!$F$5-'СЕТ СН'!$F$24</f>
        <v>2253.7974804300002</v>
      </c>
      <c r="K35" s="36">
        <f>SUMIFS(СВЦЭМ!$D$39:$D$782,СВЦЭМ!$A$39:$A$782,$A35,СВЦЭМ!$B$39:$B$782,K$11)+'СЕТ СН'!$F$14+СВЦЭМ!$D$10+'СЕТ СН'!$F$5-'СЕТ СН'!$F$24</f>
        <v>2312.0531659600001</v>
      </c>
      <c r="L35" s="36">
        <f>SUMIFS(СВЦЭМ!$D$39:$D$782,СВЦЭМ!$A$39:$A$782,$A35,СВЦЭМ!$B$39:$B$782,L$11)+'СЕТ СН'!$F$14+СВЦЭМ!$D$10+'СЕТ СН'!$F$5-'СЕТ СН'!$F$24</f>
        <v>2373.3378061799999</v>
      </c>
      <c r="M35" s="36">
        <f>SUMIFS(СВЦЭМ!$D$39:$D$782,СВЦЭМ!$A$39:$A$782,$A35,СВЦЭМ!$B$39:$B$782,M$11)+'СЕТ СН'!$F$14+СВЦЭМ!$D$10+'СЕТ СН'!$F$5-'СЕТ СН'!$F$24</f>
        <v>2374.3707195099996</v>
      </c>
      <c r="N35" s="36">
        <f>SUMIFS(СВЦЭМ!$D$39:$D$782,СВЦЭМ!$A$39:$A$782,$A35,СВЦЭМ!$B$39:$B$782,N$11)+'СЕТ СН'!$F$14+СВЦЭМ!$D$10+'СЕТ СН'!$F$5-'СЕТ СН'!$F$24</f>
        <v>2400.6228967299999</v>
      </c>
      <c r="O35" s="36">
        <f>SUMIFS(СВЦЭМ!$D$39:$D$782,СВЦЭМ!$A$39:$A$782,$A35,СВЦЭМ!$B$39:$B$782,O$11)+'СЕТ СН'!$F$14+СВЦЭМ!$D$10+'СЕТ СН'!$F$5-'СЕТ СН'!$F$24</f>
        <v>2404.0863040200002</v>
      </c>
      <c r="P35" s="36">
        <f>SUMIFS(СВЦЭМ!$D$39:$D$782,СВЦЭМ!$A$39:$A$782,$A35,СВЦЭМ!$B$39:$B$782,P$11)+'СЕТ СН'!$F$14+СВЦЭМ!$D$10+'СЕТ СН'!$F$5-'СЕТ СН'!$F$24</f>
        <v>2410.8402929100002</v>
      </c>
      <c r="Q35" s="36">
        <f>SUMIFS(СВЦЭМ!$D$39:$D$782,СВЦЭМ!$A$39:$A$782,$A35,СВЦЭМ!$B$39:$B$782,Q$11)+'СЕТ СН'!$F$14+СВЦЭМ!$D$10+'СЕТ СН'!$F$5-'СЕТ СН'!$F$24</f>
        <v>2409.3772830999997</v>
      </c>
      <c r="R35" s="36">
        <f>SUMIFS(СВЦЭМ!$D$39:$D$782,СВЦЭМ!$A$39:$A$782,$A35,СВЦЭМ!$B$39:$B$782,R$11)+'СЕТ СН'!$F$14+СВЦЭМ!$D$10+'СЕТ СН'!$F$5-'СЕТ СН'!$F$24</f>
        <v>2403.9931962399996</v>
      </c>
      <c r="S35" s="36">
        <f>SUMIFS(СВЦЭМ!$D$39:$D$782,СВЦЭМ!$A$39:$A$782,$A35,СВЦЭМ!$B$39:$B$782,S$11)+'СЕТ СН'!$F$14+СВЦЭМ!$D$10+'СЕТ СН'!$F$5-'СЕТ СН'!$F$24</f>
        <v>2355.8084337599998</v>
      </c>
      <c r="T35" s="36">
        <f>SUMIFS(СВЦЭМ!$D$39:$D$782,СВЦЭМ!$A$39:$A$782,$A35,СВЦЭМ!$B$39:$B$782,T$11)+'СЕТ СН'!$F$14+СВЦЭМ!$D$10+'СЕТ СН'!$F$5-'СЕТ СН'!$F$24</f>
        <v>2298.8067859100001</v>
      </c>
      <c r="U35" s="36">
        <f>SUMIFS(СВЦЭМ!$D$39:$D$782,СВЦЭМ!$A$39:$A$782,$A35,СВЦЭМ!$B$39:$B$782,U$11)+'СЕТ СН'!$F$14+СВЦЭМ!$D$10+'СЕТ СН'!$F$5-'СЕТ СН'!$F$24</f>
        <v>2255.72369996</v>
      </c>
      <c r="V35" s="36">
        <f>SUMIFS(СВЦЭМ!$D$39:$D$782,СВЦЭМ!$A$39:$A$782,$A35,СВЦЭМ!$B$39:$B$782,V$11)+'СЕТ СН'!$F$14+СВЦЭМ!$D$10+'СЕТ СН'!$F$5-'СЕТ СН'!$F$24</f>
        <v>2254.6049581999996</v>
      </c>
      <c r="W35" s="36">
        <f>SUMIFS(СВЦЭМ!$D$39:$D$782,СВЦЭМ!$A$39:$A$782,$A35,СВЦЭМ!$B$39:$B$782,W$11)+'СЕТ СН'!$F$14+СВЦЭМ!$D$10+'СЕТ СН'!$F$5-'СЕТ СН'!$F$24</f>
        <v>2268.87281932</v>
      </c>
      <c r="X35" s="36">
        <f>SUMIFS(СВЦЭМ!$D$39:$D$782,СВЦЭМ!$A$39:$A$782,$A35,СВЦЭМ!$B$39:$B$782,X$11)+'СЕТ СН'!$F$14+СВЦЭМ!$D$10+'СЕТ СН'!$F$5-'СЕТ СН'!$F$24</f>
        <v>2277.7286282699997</v>
      </c>
      <c r="Y35" s="36">
        <f>SUMIFS(СВЦЭМ!$D$39:$D$782,СВЦЭМ!$A$39:$A$782,$A35,СВЦЭМ!$B$39:$B$782,Y$11)+'СЕТ СН'!$F$14+СВЦЭМ!$D$10+'СЕТ СН'!$F$5-'СЕТ СН'!$F$24</f>
        <v>2302.3475161899996</v>
      </c>
    </row>
    <row r="36" spans="1:27" ht="15.75" x14ac:dyDescent="0.2">
      <c r="A36" s="35">
        <f t="shared" si="0"/>
        <v>44890</v>
      </c>
      <c r="B36" s="36">
        <f>SUMIFS(СВЦЭМ!$D$39:$D$782,СВЦЭМ!$A$39:$A$782,$A36,СВЦЭМ!$B$39:$B$782,B$11)+'СЕТ СН'!$F$14+СВЦЭМ!$D$10+'СЕТ СН'!$F$5-'СЕТ СН'!$F$24</f>
        <v>2219.5581193899998</v>
      </c>
      <c r="C36" s="36">
        <f>SUMIFS(СВЦЭМ!$D$39:$D$782,СВЦЭМ!$A$39:$A$782,$A36,СВЦЭМ!$B$39:$B$782,C$11)+'СЕТ СН'!$F$14+СВЦЭМ!$D$10+'СЕТ СН'!$F$5-'СЕТ СН'!$F$24</f>
        <v>2283.2965518199999</v>
      </c>
      <c r="D36" s="36">
        <f>SUMIFS(СВЦЭМ!$D$39:$D$782,СВЦЭМ!$A$39:$A$782,$A36,СВЦЭМ!$B$39:$B$782,D$11)+'СЕТ СН'!$F$14+СВЦЭМ!$D$10+'СЕТ СН'!$F$5-'СЕТ СН'!$F$24</f>
        <v>2340.9761268100001</v>
      </c>
      <c r="E36" s="36">
        <f>SUMIFS(СВЦЭМ!$D$39:$D$782,СВЦЭМ!$A$39:$A$782,$A36,СВЦЭМ!$B$39:$B$782,E$11)+'СЕТ СН'!$F$14+СВЦЭМ!$D$10+'СЕТ СН'!$F$5-'СЕТ СН'!$F$24</f>
        <v>2359.0031304599997</v>
      </c>
      <c r="F36" s="36">
        <f>SUMIFS(СВЦЭМ!$D$39:$D$782,СВЦЭМ!$A$39:$A$782,$A36,СВЦЭМ!$B$39:$B$782,F$11)+'СЕТ СН'!$F$14+СВЦЭМ!$D$10+'СЕТ СН'!$F$5-'СЕТ СН'!$F$24</f>
        <v>2358.4804061599998</v>
      </c>
      <c r="G36" s="36">
        <f>SUMIFS(СВЦЭМ!$D$39:$D$782,СВЦЭМ!$A$39:$A$782,$A36,СВЦЭМ!$B$39:$B$782,G$11)+'СЕТ СН'!$F$14+СВЦЭМ!$D$10+'СЕТ СН'!$F$5-'СЕТ СН'!$F$24</f>
        <v>2346.9712947600001</v>
      </c>
      <c r="H36" s="36">
        <f>SUMIFS(СВЦЭМ!$D$39:$D$782,СВЦЭМ!$A$39:$A$782,$A36,СВЦЭМ!$B$39:$B$782,H$11)+'СЕТ СН'!$F$14+СВЦЭМ!$D$10+'СЕТ СН'!$F$5-'СЕТ СН'!$F$24</f>
        <v>2312.3514914299999</v>
      </c>
      <c r="I36" s="36">
        <f>SUMIFS(СВЦЭМ!$D$39:$D$782,СВЦЭМ!$A$39:$A$782,$A36,СВЦЭМ!$B$39:$B$782,I$11)+'СЕТ СН'!$F$14+СВЦЭМ!$D$10+'СЕТ СН'!$F$5-'СЕТ СН'!$F$24</f>
        <v>2265.2153187599997</v>
      </c>
      <c r="J36" s="36">
        <f>SUMIFS(СВЦЭМ!$D$39:$D$782,СВЦЭМ!$A$39:$A$782,$A36,СВЦЭМ!$B$39:$B$782,J$11)+'СЕТ СН'!$F$14+СВЦЭМ!$D$10+'СЕТ СН'!$F$5-'СЕТ СН'!$F$24</f>
        <v>2224.7828148999997</v>
      </c>
      <c r="K36" s="36">
        <f>SUMIFS(СВЦЭМ!$D$39:$D$782,СВЦЭМ!$A$39:$A$782,$A36,СВЦЭМ!$B$39:$B$782,K$11)+'СЕТ СН'!$F$14+СВЦЭМ!$D$10+'СЕТ СН'!$F$5-'СЕТ СН'!$F$24</f>
        <v>2247.3617597900002</v>
      </c>
      <c r="L36" s="36">
        <f>SUMIFS(СВЦЭМ!$D$39:$D$782,СВЦЭМ!$A$39:$A$782,$A36,СВЦЭМ!$B$39:$B$782,L$11)+'СЕТ СН'!$F$14+СВЦЭМ!$D$10+'СЕТ СН'!$F$5-'СЕТ СН'!$F$24</f>
        <v>2237.3004608299998</v>
      </c>
      <c r="M36" s="36">
        <f>SUMIFS(СВЦЭМ!$D$39:$D$782,СВЦЭМ!$A$39:$A$782,$A36,СВЦЭМ!$B$39:$B$782,M$11)+'СЕТ СН'!$F$14+СВЦЭМ!$D$10+'СЕТ СН'!$F$5-'СЕТ СН'!$F$24</f>
        <v>2254.41603416</v>
      </c>
      <c r="N36" s="36">
        <f>SUMIFS(СВЦЭМ!$D$39:$D$782,СВЦЭМ!$A$39:$A$782,$A36,СВЦЭМ!$B$39:$B$782,N$11)+'СЕТ СН'!$F$14+СВЦЭМ!$D$10+'СЕТ СН'!$F$5-'СЕТ СН'!$F$24</f>
        <v>2274.6637073000002</v>
      </c>
      <c r="O36" s="36">
        <f>SUMIFS(СВЦЭМ!$D$39:$D$782,СВЦЭМ!$A$39:$A$782,$A36,СВЦЭМ!$B$39:$B$782,O$11)+'СЕТ СН'!$F$14+СВЦЭМ!$D$10+'СЕТ СН'!$F$5-'СЕТ СН'!$F$24</f>
        <v>2262.2722439700001</v>
      </c>
      <c r="P36" s="36">
        <f>SUMIFS(СВЦЭМ!$D$39:$D$782,СВЦЭМ!$A$39:$A$782,$A36,СВЦЭМ!$B$39:$B$782,P$11)+'СЕТ СН'!$F$14+СВЦЭМ!$D$10+'СЕТ СН'!$F$5-'СЕТ СН'!$F$24</f>
        <v>2268.8298396499999</v>
      </c>
      <c r="Q36" s="36">
        <f>SUMIFS(СВЦЭМ!$D$39:$D$782,СВЦЭМ!$A$39:$A$782,$A36,СВЦЭМ!$B$39:$B$782,Q$11)+'СЕТ СН'!$F$14+СВЦЭМ!$D$10+'СЕТ СН'!$F$5-'СЕТ СН'!$F$24</f>
        <v>2300.5100761899998</v>
      </c>
      <c r="R36" s="36">
        <f>SUMIFS(СВЦЭМ!$D$39:$D$782,СВЦЭМ!$A$39:$A$782,$A36,СВЦЭМ!$B$39:$B$782,R$11)+'СЕТ СН'!$F$14+СВЦЭМ!$D$10+'СЕТ СН'!$F$5-'СЕТ СН'!$F$24</f>
        <v>2284.2651002900002</v>
      </c>
      <c r="S36" s="36">
        <f>SUMIFS(СВЦЭМ!$D$39:$D$782,СВЦЭМ!$A$39:$A$782,$A36,СВЦЭМ!$B$39:$B$782,S$11)+'СЕТ СН'!$F$14+СВЦЭМ!$D$10+'СЕТ СН'!$F$5-'СЕТ СН'!$F$24</f>
        <v>2220.0645449100002</v>
      </c>
      <c r="T36" s="36">
        <f>SUMIFS(СВЦЭМ!$D$39:$D$782,СВЦЭМ!$A$39:$A$782,$A36,СВЦЭМ!$B$39:$B$782,T$11)+'СЕТ СН'!$F$14+СВЦЭМ!$D$10+'СЕТ СН'!$F$5-'СЕТ СН'!$F$24</f>
        <v>2205.3089865800002</v>
      </c>
      <c r="U36" s="36">
        <f>SUMIFS(СВЦЭМ!$D$39:$D$782,СВЦЭМ!$A$39:$A$782,$A36,СВЦЭМ!$B$39:$B$782,U$11)+'СЕТ СН'!$F$14+СВЦЭМ!$D$10+'СЕТ СН'!$F$5-'СЕТ СН'!$F$24</f>
        <v>2216.0993021699996</v>
      </c>
      <c r="V36" s="36">
        <f>SUMIFS(СВЦЭМ!$D$39:$D$782,СВЦЭМ!$A$39:$A$782,$A36,СВЦЭМ!$B$39:$B$782,V$11)+'СЕТ СН'!$F$14+СВЦЭМ!$D$10+'СЕТ СН'!$F$5-'СЕТ СН'!$F$24</f>
        <v>2233.4006660499999</v>
      </c>
      <c r="W36" s="36">
        <f>SUMIFS(СВЦЭМ!$D$39:$D$782,СВЦЭМ!$A$39:$A$782,$A36,СВЦЭМ!$B$39:$B$782,W$11)+'СЕТ СН'!$F$14+СВЦЭМ!$D$10+'СЕТ СН'!$F$5-'СЕТ СН'!$F$24</f>
        <v>2243.2584166899996</v>
      </c>
      <c r="X36" s="36">
        <f>SUMIFS(СВЦЭМ!$D$39:$D$782,СВЦЭМ!$A$39:$A$782,$A36,СВЦЭМ!$B$39:$B$782,X$11)+'СЕТ СН'!$F$14+СВЦЭМ!$D$10+'СЕТ СН'!$F$5-'СЕТ СН'!$F$24</f>
        <v>2252.38231245</v>
      </c>
      <c r="Y36" s="36">
        <f>SUMIFS(СВЦЭМ!$D$39:$D$782,СВЦЭМ!$A$39:$A$782,$A36,СВЦЭМ!$B$39:$B$782,Y$11)+'СЕТ СН'!$F$14+СВЦЭМ!$D$10+'СЕТ СН'!$F$5-'СЕТ СН'!$F$24</f>
        <v>2284.6142046200002</v>
      </c>
    </row>
    <row r="37" spans="1:27" ht="15.75" x14ac:dyDescent="0.2">
      <c r="A37" s="35">
        <f t="shared" si="0"/>
        <v>44891</v>
      </c>
      <c r="B37" s="36">
        <f>SUMIFS(СВЦЭМ!$D$39:$D$782,СВЦЭМ!$A$39:$A$782,$A37,СВЦЭМ!$B$39:$B$782,B$11)+'СЕТ СН'!$F$14+СВЦЭМ!$D$10+'СЕТ СН'!$F$5-'СЕТ СН'!$F$24</f>
        <v>2295.1319909499998</v>
      </c>
      <c r="C37" s="36">
        <f>SUMIFS(СВЦЭМ!$D$39:$D$782,СВЦЭМ!$A$39:$A$782,$A37,СВЦЭМ!$B$39:$B$782,C$11)+'СЕТ СН'!$F$14+СВЦЭМ!$D$10+'СЕТ СН'!$F$5-'СЕТ СН'!$F$24</f>
        <v>2316.0577175600001</v>
      </c>
      <c r="D37" s="36">
        <f>SUMIFS(СВЦЭМ!$D$39:$D$782,СВЦЭМ!$A$39:$A$782,$A37,СВЦЭМ!$B$39:$B$782,D$11)+'СЕТ СН'!$F$14+СВЦЭМ!$D$10+'СЕТ СН'!$F$5-'СЕТ СН'!$F$24</f>
        <v>2319.6584372299999</v>
      </c>
      <c r="E37" s="36">
        <f>SUMIFS(СВЦЭМ!$D$39:$D$782,СВЦЭМ!$A$39:$A$782,$A37,СВЦЭМ!$B$39:$B$782,E$11)+'СЕТ СН'!$F$14+СВЦЭМ!$D$10+'СЕТ СН'!$F$5-'СЕТ СН'!$F$24</f>
        <v>2323.7863006500002</v>
      </c>
      <c r="F37" s="36">
        <f>SUMIFS(СВЦЭМ!$D$39:$D$782,СВЦЭМ!$A$39:$A$782,$A37,СВЦЭМ!$B$39:$B$782,F$11)+'СЕТ СН'!$F$14+СВЦЭМ!$D$10+'СЕТ СН'!$F$5-'СЕТ СН'!$F$24</f>
        <v>2327.6337905700002</v>
      </c>
      <c r="G37" s="36">
        <f>SUMIFS(СВЦЭМ!$D$39:$D$782,СВЦЭМ!$A$39:$A$782,$A37,СВЦЭМ!$B$39:$B$782,G$11)+'СЕТ СН'!$F$14+СВЦЭМ!$D$10+'СЕТ СН'!$F$5-'СЕТ СН'!$F$24</f>
        <v>2309.9292788499997</v>
      </c>
      <c r="H37" s="36">
        <f>SUMIFS(СВЦЭМ!$D$39:$D$782,СВЦЭМ!$A$39:$A$782,$A37,СВЦЭМ!$B$39:$B$782,H$11)+'СЕТ СН'!$F$14+СВЦЭМ!$D$10+'СЕТ СН'!$F$5-'СЕТ СН'!$F$24</f>
        <v>2299.9243538800001</v>
      </c>
      <c r="I37" s="36">
        <f>SUMIFS(СВЦЭМ!$D$39:$D$782,СВЦЭМ!$A$39:$A$782,$A37,СВЦЭМ!$B$39:$B$782,I$11)+'СЕТ СН'!$F$14+СВЦЭМ!$D$10+'СЕТ СН'!$F$5-'СЕТ СН'!$F$24</f>
        <v>2290.5941758999998</v>
      </c>
      <c r="J37" s="36">
        <f>SUMIFS(СВЦЭМ!$D$39:$D$782,СВЦЭМ!$A$39:$A$782,$A37,СВЦЭМ!$B$39:$B$782,J$11)+'СЕТ СН'!$F$14+СВЦЭМ!$D$10+'СЕТ СН'!$F$5-'СЕТ СН'!$F$24</f>
        <v>2260.30021962</v>
      </c>
      <c r="K37" s="36">
        <f>SUMIFS(СВЦЭМ!$D$39:$D$782,СВЦЭМ!$A$39:$A$782,$A37,СВЦЭМ!$B$39:$B$782,K$11)+'СЕТ СН'!$F$14+СВЦЭМ!$D$10+'СЕТ СН'!$F$5-'СЕТ СН'!$F$24</f>
        <v>2234.3903404000002</v>
      </c>
      <c r="L37" s="36">
        <f>SUMIFS(СВЦЭМ!$D$39:$D$782,СВЦЭМ!$A$39:$A$782,$A37,СВЦЭМ!$B$39:$B$782,L$11)+'СЕТ СН'!$F$14+СВЦЭМ!$D$10+'СЕТ СН'!$F$5-'СЕТ СН'!$F$24</f>
        <v>2236.5433803599999</v>
      </c>
      <c r="M37" s="36">
        <f>SUMIFS(СВЦЭМ!$D$39:$D$782,СВЦЭМ!$A$39:$A$782,$A37,СВЦЭМ!$B$39:$B$782,M$11)+'СЕТ СН'!$F$14+СВЦЭМ!$D$10+'СЕТ СН'!$F$5-'СЕТ СН'!$F$24</f>
        <v>2258.46100338</v>
      </c>
      <c r="N37" s="36">
        <f>SUMIFS(СВЦЭМ!$D$39:$D$782,СВЦЭМ!$A$39:$A$782,$A37,СВЦЭМ!$B$39:$B$782,N$11)+'СЕТ СН'!$F$14+СВЦЭМ!$D$10+'СЕТ СН'!$F$5-'СЕТ СН'!$F$24</f>
        <v>2288.3799017299998</v>
      </c>
      <c r="O37" s="36">
        <f>SUMIFS(СВЦЭМ!$D$39:$D$782,СВЦЭМ!$A$39:$A$782,$A37,СВЦЭМ!$B$39:$B$782,O$11)+'СЕТ СН'!$F$14+СВЦЭМ!$D$10+'СЕТ СН'!$F$5-'СЕТ СН'!$F$24</f>
        <v>2287.1508546499999</v>
      </c>
      <c r="P37" s="36">
        <f>SUMIFS(СВЦЭМ!$D$39:$D$782,СВЦЭМ!$A$39:$A$782,$A37,СВЦЭМ!$B$39:$B$782,P$11)+'СЕТ СН'!$F$14+СВЦЭМ!$D$10+'СЕТ СН'!$F$5-'СЕТ СН'!$F$24</f>
        <v>2301.1671649099999</v>
      </c>
      <c r="Q37" s="36">
        <f>SUMIFS(СВЦЭМ!$D$39:$D$782,СВЦЭМ!$A$39:$A$782,$A37,СВЦЭМ!$B$39:$B$782,Q$11)+'СЕТ СН'!$F$14+СВЦЭМ!$D$10+'СЕТ СН'!$F$5-'СЕТ СН'!$F$24</f>
        <v>2301.2552684900002</v>
      </c>
      <c r="R37" s="36">
        <f>SUMIFS(СВЦЭМ!$D$39:$D$782,СВЦЭМ!$A$39:$A$782,$A37,СВЦЭМ!$B$39:$B$782,R$11)+'СЕТ СН'!$F$14+СВЦЭМ!$D$10+'СЕТ СН'!$F$5-'СЕТ СН'!$F$24</f>
        <v>2271.35033836</v>
      </c>
      <c r="S37" s="36">
        <f>SUMIFS(СВЦЭМ!$D$39:$D$782,СВЦЭМ!$A$39:$A$782,$A37,СВЦЭМ!$B$39:$B$782,S$11)+'СЕТ СН'!$F$14+СВЦЭМ!$D$10+'СЕТ СН'!$F$5-'СЕТ СН'!$F$24</f>
        <v>2244.01389642</v>
      </c>
      <c r="T37" s="36">
        <f>SUMIFS(СВЦЭМ!$D$39:$D$782,СВЦЭМ!$A$39:$A$782,$A37,СВЦЭМ!$B$39:$B$782,T$11)+'СЕТ СН'!$F$14+СВЦЭМ!$D$10+'СЕТ СН'!$F$5-'СЕТ СН'!$F$24</f>
        <v>2235.6621886000003</v>
      </c>
      <c r="U37" s="36">
        <f>SUMIFS(СВЦЭМ!$D$39:$D$782,СВЦЭМ!$A$39:$A$782,$A37,СВЦЭМ!$B$39:$B$782,U$11)+'СЕТ СН'!$F$14+СВЦЭМ!$D$10+'СЕТ СН'!$F$5-'СЕТ СН'!$F$24</f>
        <v>2230.2016434699999</v>
      </c>
      <c r="V37" s="36">
        <f>SUMIFS(СВЦЭМ!$D$39:$D$782,СВЦЭМ!$A$39:$A$782,$A37,СВЦЭМ!$B$39:$B$782,V$11)+'СЕТ СН'!$F$14+СВЦЭМ!$D$10+'СЕТ СН'!$F$5-'СЕТ СН'!$F$24</f>
        <v>2261.09926326</v>
      </c>
      <c r="W37" s="36">
        <f>SUMIFS(СВЦЭМ!$D$39:$D$782,СВЦЭМ!$A$39:$A$782,$A37,СВЦЭМ!$B$39:$B$782,W$11)+'СЕТ СН'!$F$14+СВЦЭМ!$D$10+'СЕТ СН'!$F$5-'СЕТ СН'!$F$24</f>
        <v>2281.53030124</v>
      </c>
      <c r="X37" s="36">
        <f>SUMIFS(СВЦЭМ!$D$39:$D$782,СВЦЭМ!$A$39:$A$782,$A37,СВЦЭМ!$B$39:$B$782,X$11)+'СЕТ СН'!$F$14+СВЦЭМ!$D$10+'СЕТ СН'!$F$5-'СЕТ СН'!$F$24</f>
        <v>2305.2983728700001</v>
      </c>
      <c r="Y37" s="36">
        <f>SUMIFS(СВЦЭМ!$D$39:$D$782,СВЦЭМ!$A$39:$A$782,$A37,СВЦЭМ!$B$39:$B$782,Y$11)+'СЕТ СН'!$F$14+СВЦЭМ!$D$10+'СЕТ СН'!$F$5-'СЕТ СН'!$F$24</f>
        <v>2317.19109531</v>
      </c>
    </row>
    <row r="38" spans="1:27" ht="15.75" x14ac:dyDescent="0.2">
      <c r="A38" s="35">
        <f t="shared" si="0"/>
        <v>44892</v>
      </c>
      <c r="B38" s="36">
        <f>SUMIFS(СВЦЭМ!$D$39:$D$782,СВЦЭМ!$A$39:$A$782,$A38,СВЦЭМ!$B$39:$B$782,B$11)+'СЕТ СН'!$F$14+СВЦЭМ!$D$10+'СЕТ СН'!$F$5-'СЕТ СН'!$F$24</f>
        <v>2349.44924386</v>
      </c>
      <c r="C38" s="36">
        <f>SUMIFS(СВЦЭМ!$D$39:$D$782,СВЦЭМ!$A$39:$A$782,$A38,СВЦЭМ!$B$39:$B$782,C$11)+'СЕТ СН'!$F$14+СВЦЭМ!$D$10+'СЕТ СН'!$F$5-'СЕТ СН'!$F$24</f>
        <v>2340.02710243</v>
      </c>
      <c r="D38" s="36">
        <f>SUMIFS(СВЦЭМ!$D$39:$D$782,СВЦЭМ!$A$39:$A$782,$A38,СВЦЭМ!$B$39:$B$782,D$11)+'СЕТ СН'!$F$14+СВЦЭМ!$D$10+'СЕТ СН'!$F$5-'СЕТ СН'!$F$24</f>
        <v>2338.70676095</v>
      </c>
      <c r="E38" s="36">
        <f>SUMIFS(СВЦЭМ!$D$39:$D$782,СВЦЭМ!$A$39:$A$782,$A38,СВЦЭМ!$B$39:$B$782,E$11)+'СЕТ СН'!$F$14+СВЦЭМ!$D$10+'СЕТ СН'!$F$5-'СЕТ СН'!$F$24</f>
        <v>2343.5136261999996</v>
      </c>
      <c r="F38" s="36">
        <f>SUMIFS(СВЦЭМ!$D$39:$D$782,СВЦЭМ!$A$39:$A$782,$A38,СВЦЭМ!$B$39:$B$782,F$11)+'СЕТ СН'!$F$14+СВЦЭМ!$D$10+'СЕТ СН'!$F$5-'СЕТ СН'!$F$24</f>
        <v>2370.10847595</v>
      </c>
      <c r="G38" s="36">
        <f>SUMIFS(СВЦЭМ!$D$39:$D$782,СВЦЭМ!$A$39:$A$782,$A38,СВЦЭМ!$B$39:$B$782,G$11)+'СЕТ СН'!$F$14+СВЦЭМ!$D$10+'СЕТ СН'!$F$5-'СЕТ СН'!$F$24</f>
        <v>2361.1053687599997</v>
      </c>
      <c r="H38" s="36">
        <f>SUMIFS(СВЦЭМ!$D$39:$D$782,СВЦЭМ!$A$39:$A$782,$A38,СВЦЭМ!$B$39:$B$782,H$11)+'СЕТ СН'!$F$14+СВЦЭМ!$D$10+'СЕТ СН'!$F$5-'СЕТ СН'!$F$24</f>
        <v>2347.8212479399999</v>
      </c>
      <c r="I38" s="36">
        <f>SUMIFS(СВЦЭМ!$D$39:$D$782,СВЦЭМ!$A$39:$A$782,$A38,СВЦЭМ!$B$39:$B$782,I$11)+'СЕТ СН'!$F$14+СВЦЭМ!$D$10+'СЕТ СН'!$F$5-'СЕТ СН'!$F$24</f>
        <v>2336.2716515800003</v>
      </c>
      <c r="J38" s="36">
        <f>SUMIFS(СВЦЭМ!$D$39:$D$782,СВЦЭМ!$A$39:$A$782,$A38,СВЦЭМ!$B$39:$B$782,J$11)+'СЕТ СН'!$F$14+СВЦЭМ!$D$10+'СЕТ СН'!$F$5-'СЕТ СН'!$F$24</f>
        <v>2344.51887145</v>
      </c>
      <c r="K38" s="36">
        <f>SUMIFS(СВЦЭМ!$D$39:$D$782,СВЦЭМ!$A$39:$A$782,$A38,СВЦЭМ!$B$39:$B$782,K$11)+'СЕТ СН'!$F$14+СВЦЭМ!$D$10+'СЕТ СН'!$F$5-'СЕТ СН'!$F$24</f>
        <v>2289.3838011600001</v>
      </c>
      <c r="L38" s="36">
        <f>SUMIFS(СВЦЭМ!$D$39:$D$782,СВЦЭМ!$A$39:$A$782,$A38,СВЦЭМ!$B$39:$B$782,L$11)+'СЕТ СН'!$F$14+СВЦЭМ!$D$10+'СЕТ СН'!$F$5-'СЕТ СН'!$F$24</f>
        <v>2244.9122129799998</v>
      </c>
      <c r="M38" s="36">
        <f>SUMIFS(СВЦЭМ!$D$39:$D$782,СВЦЭМ!$A$39:$A$782,$A38,СВЦЭМ!$B$39:$B$782,M$11)+'СЕТ СН'!$F$14+СВЦЭМ!$D$10+'СЕТ СН'!$F$5-'СЕТ СН'!$F$24</f>
        <v>2264.4518476499998</v>
      </c>
      <c r="N38" s="36">
        <f>SUMIFS(СВЦЭМ!$D$39:$D$782,СВЦЭМ!$A$39:$A$782,$A38,СВЦЭМ!$B$39:$B$782,N$11)+'СЕТ СН'!$F$14+СВЦЭМ!$D$10+'СЕТ СН'!$F$5-'СЕТ СН'!$F$24</f>
        <v>2282.1689565400002</v>
      </c>
      <c r="O38" s="36">
        <f>SUMIFS(СВЦЭМ!$D$39:$D$782,СВЦЭМ!$A$39:$A$782,$A38,СВЦЭМ!$B$39:$B$782,O$11)+'СЕТ СН'!$F$14+СВЦЭМ!$D$10+'СЕТ СН'!$F$5-'СЕТ СН'!$F$24</f>
        <v>2303.39276083</v>
      </c>
      <c r="P38" s="36">
        <f>SUMIFS(СВЦЭМ!$D$39:$D$782,СВЦЭМ!$A$39:$A$782,$A38,СВЦЭМ!$B$39:$B$782,P$11)+'СЕТ СН'!$F$14+СВЦЭМ!$D$10+'СЕТ СН'!$F$5-'СЕТ СН'!$F$24</f>
        <v>2311.8993879</v>
      </c>
      <c r="Q38" s="36">
        <f>SUMIFS(СВЦЭМ!$D$39:$D$782,СВЦЭМ!$A$39:$A$782,$A38,СВЦЭМ!$B$39:$B$782,Q$11)+'СЕТ СН'!$F$14+СВЦЭМ!$D$10+'СЕТ СН'!$F$5-'СЕТ СН'!$F$24</f>
        <v>2312.5173754999996</v>
      </c>
      <c r="R38" s="36">
        <f>SUMIFS(СВЦЭМ!$D$39:$D$782,СВЦЭМ!$A$39:$A$782,$A38,СВЦЭМ!$B$39:$B$782,R$11)+'СЕТ СН'!$F$14+СВЦЭМ!$D$10+'СЕТ СН'!$F$5-'СЕТ СН'!$F$24</f>
        <v>2309.80229349</v>
      </c>
      <c r="S38" s="36">
        <f>SUMIFS(СВЦЭМ!$D$39:$D$782,СВЦЭМ!$A$39:$A$782,$A38,СВЦЭМ!$B$39:$B$782,S$11)+'СЕТ СН'!$F$14+СВЦЭМ!$D$10+'СЕТ СН'!$F$5-'СЕТ СН'!$F$24</f>
        <v>2244.9619151299999</v>
      </c>
      <c r="T38" s="36">
        <f>SUMIFS(СВЦЭМ!$D$39:$D$782,СВЦЭМ!$A$39:$A$782,$A38,СВЦЭМ!$B$39:$B$782,T$11)+'СЕТ СН'!$F$14+СВЦЭМ!$D$10+'СЕТ СН'!$F$5-'СЕТ СН'!$F$24</f>
        <v>2227.7782411199996</v>
      </c>
      <c r="U38" s="36">
        <f>SUMIFS(СВЦЭМ!$D$39:$D$782,СВЦЭМ!$A$39:$A$782,$A38,СВЦЭМ!$B$39:$B$782,U$11)+'СЕТ СН'!$F$14+СВЦЭМ!$D$10+'СЕТ СН'!$F$5-'СЕТ СН'!$F$24</f>
        <v>2249.6554945799999</v>
      </c>
      <c r="V38" s="36">
        <f>SUMIFS(СВЦЭМ!$D$39:$D$782,СВЦЭМ!$A$39:$A$782,$A38,СВЦЭМ!$B$39:$B$782,V$11)+'СЕТ СН'!$F$14+СВЦЭМ!$D$10+'СЕТ СН'!$F$5-'СЕТ СН'!$F$24</f>
        <v>2261.6233644899999</v>
      </c>
      <c r="W38" s="36">
        <f>SUMIFS(СВЦЭМ!$D$39:$D$782,СВЦЭМ!$A$39:$A$782,$A38,СВЦЭМ!$B$39:$B$782,W$11)+'СЕТ СН'!$F$14+СВЦЭМ!$D$10+'СЕТ СН'!$F$5-'СЕТ СН'!$F$24</f>
        <v>2280.45841548</v>
      </c>
      <c r="X38" s="36">
        <f>SUMIFS(СВЦЭМ!$D$39:$D$782,СВЦЭМ!$A$39:$A$782,$A38,СВЦЭМ!$B$39:$B$782,X$11)+'СЕТ СН'!$F$14+СВЦЭМ!$D$10+'СЕТ СН'!$F$5-'СЕТ СН'!$F$24</f>
        <v>2277.5908944299999</v>
      </c>
      <c r="Y38" s="36">
        <f>SUMIFS(СВЦЭМ!$D$39:$D$782,СВЦЭМ!$A$39:$A$782,$A38,СВЦЭМ!$B$39:$B$782,Y$11)+'СЕТ СН'!$F$14+СВЦЭМ!$D$10+'СЕТ СН'!$F$5-'СЕТ СН'!$F$24</f>
        <v>2346.0763081799996</v>
      </c>
    </row>
    <row r="39" spans="1:27" ht="15.75" x14ac:dyDescent="0.2">
      <c r="A39" s="35">
        <f t="shared" si="0"/>
        <v>44893</v>
      </c>
      <c r="B39" s="36">
        <f>SUMIFS(СВЦЭМ!$D$39:$D$782,СВЦЭМ!$A$39:$A$782,$A39,СВЦЭМ!$B$39:$B$782,B$11)+'СЕТ СН'!$F$14+СВЦЭМ!$D$10+'СЕТ СН'!$F$5-'СЕТ СН'!$F$24</f>
        <v>2300.9216003399997</v>
      </c>
      <c r="C39" s="36">
        <f>SUMIFS(СВЦЭМ!$D$39:$D$782,СВЦЭМ!$A$39:$A$782,$A39,СВЦЭМ!$B$39:$B$782,C$11)+'СЕТ СН'!$F$14+СВЦЭМ!$D$10+'СЕТ СН'!$F$5-'СЕТ СН'!$F$24</f>
        <v>2320.8911178799999</v>
      </c>
      <c r="D39" s="36">
        <f>SUMIFS(СВЦЭМ!$D$39:$D$782,СВЦЭМ!$A$39:$A$782,$A39,СВЦЭМ!$B$39:$B$782,D$11)+'СЕТ СН'!$F$14+СВЦЭМ!$D$10+'СЕТ СН'!$F$5-'СЕТ СН'!$F$24</f>
        <v>2319.9194681600002</v>
      </c>
      <c r="E39" s="36">
        <f>SUMIFS(СВЦЭМ!$D$39:$D$782,СВЦЭМ!$A$39:$A$782,$A39,СВЦЭМ!$B$39:$B$782,E$11)+'СЕТ СН'!$F$14+СВЦЭМ!$D$10+'СЕТ СН'!$F$5-'СЕТ СН'!$F$24</f>
        <v>2320.6830216799999</v>
      </c>
      <c r="F39" s="36">
        <f>SUMIFS(СВЦЭМ!$D$39:$D$782,СВЦЭМ!$A$39:$A$782,$A39,СВЦЭМ!$B$39:$B$782,F$11)+'СЕТ СН'!$F$14+СВЦЭМ!$D$10+'СЕТ СН'!$F$5-'СЕТ СН'!$F$24</f>
        <v>2334.29664069</v>
      </c>
      <c r="G39" s="36">
        <f>SUMIFS(СВЦЭМ!$D$39:$D$782,СВЦЭМ!$A$39:$A$782,$A39,СВЦЭМ!$B$39:$B$782,G$11)+'СЕТ СН'!$F$14+СВЦЭМ!$D$10+'СЕТ СН'!$F$5-'СЕТ СН'!$F$24</f>
        <v>2330.3392712</v>
      </c>
      <c r="H39" s="36">
        <f>SUMIFS(СВЦЭМ!$D$39:$D$782,СВЦЭМ!$A$39:$A$782,$A39,СВЦЭМ!$B$39:$B$782,H$11)+'СЕТ СН'!$F$14+СВЦЭМ!$D$10+'СЕТ СН'!$F$5-'СЕТ СН'!$F$24</f>
        <v>2245.9458565799996</v>
      </c>
      <c r="I39" s="36">
        <f>SUMIFS(СВЦЭМ!$D$39:$D$782,СВЦЭМ!$A$39:$A$782,$A39,СВЦЭМ!$B$39:$B$782,I$11)+'СЕТ СН'!$F$14+СВЦЭМ!$D$10+'СЕТ СН'!$F$5-'СЕТ СН'!$F$24</f>
        <v>2230.7419709799997</v>
      </c>
      <c r="J39" s="36">
        <f>SUMIFS(СВЦЭМ!$D$39:$D$782,СВЦЭМ!$A$39:$A$782,$A39,СВЦЭМ!$B$39:$B$782,J$11)+'СЕТ СН'!$F$14+СВЦЭМ!$D$10+'СЕТ СН'!$F$5-'СЕТ СН'!$F$24</f>
        <v>2213.9766430499999</v>
      </c>
      <c r="K39" s="36">
        <f>SUMIFS(СВЦЭМ!$D$39:$D$782,СВЦЭМ!$A$39:$A$782,$A39,СВЦЭМ!$B$39:$B$782,K$11)+'СЕТ СН'!$F$14+СВЦЭМ!$D$10+'СЕТ СН'!$F$5-'СЕТ СН'!$F$24</f>
        <v>2183.2847024799999</v>
      </c>
      <c r="L39" s="36">
        <f>SUMIFS(СВЦЭМ!$D$39:$D$782,СВЦЭМ!$A$39:$A$782,$A39,СВЦЭМ!$B$39:$B$782,L$11)+'СЕТ СН'!$F$14+СВЦЭМ!$D$10+'СЕТ СН'!$F$5-'СЕТ СН'!$F$24</f>
        <v>2213.4433677899997</v>
      </c>
      <c r="M39" s="36">
        <f>SUMIFS(СВЦЭМ!$D$39:$D$782,СВЦЭМ!$A$39:$A$782,$A39,СВЦЭМ!$B$39:$B$782,M$11)+'СЕТ СН'!$F$14+СВЦЭМ!$D$10+'СЕТ СН'!$F$5-'СЕТ СН'!$F$24</f>
        <v>2237.47523688</v>
      </c>
      <c r="N39" s="36">
        <f>SUMIFS(СВЦЭМ!$D$39:$D$782,СВЦЭМ!$A$39:$A$782,$A39,СВЦЭМ!$B$39:$B$782,N$11)+'СЕТ СН'!$F$14+СВЦЭМ!$D$10+'СЕТ СН'!$F$5-'СЕТ СН'!$F$24</f>
        <v>2249.3059860799999</v>
      </c>
      <c r="O39" s="36">
        <f>SUMIFS(СВЦЭМ!$D$39:$D$782,СВЦЭМ!$A$39:$A$782,$A39,СВЦЭМ!$B$39:$B$782,O$11)+'СЕТ СН'!$F$14+СВЦЭМ!$D$10+'СЕТ СН'!$F$5-'СЕТ СН'!$F$24</f>
        <v>2261.7971420899999</v>
      </c>
      <c r="P39" s="36">
        <f>SUMIFS(СВЦЭМ!$D$39:$D$782,СВЦЭМ!$A$39:$A$782,$A39,СВЦЭМ!$B$39:$B$782,P$11)+'СЕТ СН'!$F$14+СВЦЭМ!$D$10+'СЕТ СН'!$F$5-'СЕТ СН'!$F$24</f>
        <v>2267.2163934599998</v>
      </c>
      <c r="Q39" s="36">
        <f>SUMIFS(СВЦЭМ!$D$39:$D$782,СВЦЭМ!$A$39:$A$782,$A39,СВЦЭМ!$B$39:$B$782,Q$11)+'СЕТ СН'!$F$14+СВЦЭМ!$D$10+'СЕТ СН'!$F$5-'СЕТ СН'!$F$24</f>
        <v>2240.5735104799996</v>
      </c>
      <c r="R39" s="36">
        <f>SUMIFS(СВЦЭМ!$D$39:$D$782,СВЦЭМ!$A$39:$A$782,$A39,СВЦЭМ!$B$39:$B$782,R$11)+'СЕТ СН'!$F$14+СВЦЭМ!$D$10+'СЕТ СН'!$F$5-'СЕТ СН'!$F$24</f>
        <v>2220.6212933099996</v>
      </c>
      <c r="S39" s="36">
        <f>SUMIFS(СВЦЭМ!$D$39:$D$782,СВЦЭМ!$A$39:$A$782,$A39,СВЦЭМ!$B$39:$B$782,S$11)+'СЕТ СН'!$F$14+СВЦЭМ!$D$10+'СЕТ СН'!$F$5-'СЕТ СН'!$F$24</f>
        <v>2176.5776537800002</v>
      </c>
      <c r="T39" s="36">
        <f>SUMIFS(СВЦЭМ!$D$39:$D$782,СВЦЭМ!$A$39:$A$782,$A39,СВЦЭМ!$B$39:$B$782,T$11)+'СЕТ СН'!$F$14+СВЦЭМ!$D$10+'СЕТ СН'!$F$5-'СЕТ СН'!$F$24</f>
        <v>2171.0247158800003</v>
      </c>
      <c r="U39" s="36">
        <f>SUMIFS(СВЦЭМ!$D$39:$D$782,СВЦЭМ!$A$39:$A$782,$A39,СВЦЭМ!$B$39:$B$782,U$11)+'СЕТ СН'!$F$14+СВЦЭМ!$D$10+'СЕТ СН'!$F$5-'СЕТ СН'!$F$24</f>
        <v>2179.3608671100001</v>
      </c>
      <c r="V39" s="36">
        <f>SUMIFS(СВЦЭМ!$D$39:$D$782,СВЦЭМ!$A$39:$A$782,$A39,СВЦЭМ!$B$39:$B$782,V$11)+'СЕТ СН'!$F$14+СВЦЭМ!$D$10+'СЕТ СН'!$F$5-'СЕТ СН'!$F$24</f>
        <v>2194.2545247199996</v>
      </c>
      <c r="W39" s="36">
        <f>SUMIFS(СВЦЭМ!$D$39:$D$782,СВЦЭМ!$A$39:$A$782,$A39,СВЦЭМ!$B$39:$B$782,W$11)+'СЕТ СН'!$F$14+СВЦЭМ!$D$10+'СЕТ СН'!$F$5-'СЕТ СН'!$F$24</f>
        <v>2222.0052661499999</v>
      </c>
      <c r="X39" s="36">
        <f>SUMIFS(СВЦЭМ!$D$39:$D$782,СВЦЭМ!$A$39:$A$782,$A39,СВЦЭМ!$B$39:$B$782,X$11)+'СЕТ СН'!$F$14+СВЦЭМ!$D$10+'СЕТ СН'!$F$5-'СЕТ СН'!$F$24</f>
        <v>2243.6367299399999</v>
      </c>
      <c r="Y39" s="36">
        <f>SUMIFS(СВЦЭМ!$D$39:$D$782,СВЦЭМ!$A$39:$A$782,$A39,СВЦЭМ!$B$39:$B$782,Y$11)+'СЕТ СН'!$F$14+СВЦЭМ!$D$10+'СЕТ СН'!$F$5-'СЕТ СН'!$F$24</f>
        <v>2250.0895232399998</v>
      </c>
    </row>
    <row r="40" spans="1:27" ht="15.75" x14ac:dyDescent="0.2">
      <c r="A40" s="35">
        <f t="shared" si="0"/>
        <v>44894</v>
      </c>
      <c r="B40" s="36">
        <f>SUMIFS(СВЦЭМ!$D$39:$D$782,СВЦЭМ!$A$39:$A$782,$A40,СВЦЭМ!$B$39:$B$782,B$11)+'СЕТ СН'!$F$14+СВЦЭМ!$D$10+'СЕТ СН'!$F$5-'СЕТ СН'!$F$24</f>
        <v>2268.6836605099998</v>
      </c>
      <c r="C40" s="36">
        <f>SUMIFS(СВЦЭМ!$D$39:$D$782,СВЦЭМ!$A$39:$A$782,$A40,СВЦЭМ!$B$39:$B$782,C$11)+'СЕТ СН'!$F$14+СВЦЭМ!$D$10+'СЕТ СН'!$F$5-'СЕТ СН'!$F$24</f>
        <v>2289.0806650300001</v>
      </c>
      <c r="D40" s="36">
        <f>SUMIFS(СВЦЭМ!$D$39:$D$782,СВЦЭМ!$A$39:$A$782,$A40,СВЦЭМ!$B$39:$B$782,D$11)+'СЕТ СН'!$F$14+СВЦЭМ!$D$10+'СЕТ СН'!$F$5-'СЕТ СН'!$F$24</f>
        <v>2311.80594776</v>
      </c>
      <c r="E40" s="36">
        <f>SUMIFS(СВЦЭМ!$D$39:$D$782,СВЦЭМ!$A$39:$A$782,$A40,СВЦЭМ!$B$39:$B$782,E$11)+'СЕТ СН'!$F$14+СВЦЭМ!$D$10+'СЕТ СН'!$F$5-'СЕТ СН'!$F$24</f>
        <v>2218.1869141799998</v>
      </c>
      <c r="F40" s="36">
        <f>SUMIFS(СВЦЭМ!$D$39:$D$782,СВЦЭМ!$A$39:$A$782,$A40,СВЦЭМ!$B$39:$B$782,F$11)+'СЕТ СН'!$F$14+СВЦЭМ!$D$10+'СЕТ СН'!$F$5-'СЕТ СН'!$F$24</f>
        <v>2183.90389293</v>
      </c>
      <c r="G40" s="36">
        <f>SUMIFS(СВЦЭМ!$D$39:$D$782,СВЦЭМ!$A$39:$A$782,$A40,СВЦЭМ!$B$39:$B$782,G$11)+'СЕТ СН'!$F$14+СВЦЭМ!$D$10+'СЕТ СН'!$F$5-'СЕТ СН'!$F$24</f>
        <v>2161.8429129400001</v>
      </c>
      <c r="H40" s="36">
        <f>SUMIFS(СВЦЭМ!$D$39:$D$782,СВЦЭМ!$A$39:$A$782,$A40,СВЦЭМ!$B$39:$B$782,H$11)+'СЕТ СН'!$F$14+СВЦЭМ!$D$10+'СЕТ СН'!$F$5-'СЕТ СН'!$F$24</f>
        <v>2115.90627348</v>
      </c>
      <c r="I40" s="36">
        <f>SUMIFS(СВЦЭМ!$D$39:$D$782,СВЦЭМ!$A$39:$A$782,$A40,СВЦЭМ!$B$39:$B$782,I$11)+'СЕТ СН'!$F$14+СВЦЭМ!$D$10+'СЕТ СН'!$F$5-'СЕТ СН'!$F$24</f>
        <v>2120.5878218799999</v>
      </c>
      <c r="J40" s="36">
        <f>SUMIFS(СВЦЭМ!$D$39:$D$782,СВЦЭМ!$A$39:$A$782,$A40,СВЦЭМ!$B$39:$B$782,J$11)+'СЕТ СН'!$F$14+СВЦЭМ!$D$10+'СЕТ СН'!$F$5-'СЕТ СН'!$F$24</f>
        <v>2024.80002173</v>
      </c>
      <c r="K40" s="36">
        <f>SUMIFS(СВЦЭМ!$D$39:$D$782,СВЦЭМ!$A$39:$A$782,$A40,СВЦЭМ!$B$39:$B$782,K$11)+'СЕТ СН'!$F$14+СВЦЭМ!$D$10+'СЕТ СН'!$F$5-'СЕТ СН'!$F$24</f>
        <v>2025.15962472</v>
      </c>
      <c r="L40" s="36">
        <f>SUMIFS(СВЦЭМ!$D$39:$D$782,СВЦЭМ!$A$39:$A$782,$A40,СВЦЭМ!$B$39:$B$782,L$11)+'СЕТ СН'!$F$14+СВЦЭМ!$D$10+'СЕТ СН'!$F$5-'СЕТ СН'!$F$24</f>
        <v>2023.19202417</v>
      </c>
      <c r="M40" s="36">
        <f>SUMIFS(СВЦЭМ!$D$39:$D$782,СВЦЭМ!$A$39:$A$782,$A40,СВЦЭМ!$B$39:$B$782,M$11)+'СЕТ СН'!$F$14+СВЦЭМ!$D$10+'СЕТ СН'!$F$5-'СЕТ СН'!$F$24</f>
        <v>2103.5372059199999</v>
      </c>
      <c r="N40" s="36">
        <f>SUMIFS(СВЦЭМ!$D$39:$D$782,СВЦЭМ!$A$39:$A$782,$A40,СВЦЭМ!$B$39:$B$782,N$11)+'СЕТ СН'!$F$14+СВЦЭМ!$D$10+'СЕТ СН'!$F$5-'СЕТ СН'!$F$24</f>
        <v>2186.4299354599998</v>
      </c>
      <c r="O40" s="36">
        <f>SUMIFS(СВЦЭМ!$D$39:$D$782,СВЦЭМ!$A$39:$A$782,$A40,СВЦЭМ!$B$39:$B$782,O$11)+'СЕТ СН'!$F$14+СВЦЭМ!$D$10+'СЕТ СН'!$F$5-'СЕТ СН'!$F$24</f>
        <v>2184.2068914800002</v>
      </c>
      <c r="P40" s="36">
        <f>SUMIFS(СВЦЭМ!$D$39:$D$782,СВЦЭМ!$A$39:$A$782,$A40,СВЦЭМ!$B$39:$B$782,P$11)+'СЕТ СН'!$F$14+СВЦЭМ!$D$10+'СЕТ СН'!$F$5-'СЕТ СН'!$F$24</f>
        <v>2188.3571304899997</v>
      </c>
      <c r="Q40" s="36">
        <f>SUMIFS(СВЦЭМ!$D$39:$D$782,СВЦЭМ!$A$39:$A$782,$A40,СВЦЭМ!$B$39:$B$782,Q$11)+'СЕТ СН'!$F$14+СВЦЭМ!$D$10+'СЕТ СН'!$F$5-'СЕТ СН'!$F$24</f>
        <v>2183.2229617200001</v>
      </c>
      <c r="R40" s="36">
        <f>SUMIFS(СВЦЭМ!$D$39:$D$782,СВЦЭМ!$A$39:$A$782,$A40,СВЦЭМ!$B$39:$B$782,R$11)+'СЕТ СН'!$F$14+СВЦЭМ!$D$10+'СЕТ СН'!$F$5-'СЕТ СН'!$F$24</f>
        <v>2094.4522026499999</v>
      </c>
      <c r="S40" s="36">
        <f>SUMIFS(СВЦЭМ!$D$39:$D$782,СВЦЭМ!$A$39:$A$782,$A40,СВЦЭМ!$B$39:$B$782,S$11)+'СЕТ СН'!$F$14+СВЦЭМ!$D$10+'СЕТ СН'!$F$5-'СЕТ СН'!$F$24</f>
        <v>2007.7802039400001</v>
      </c>
      <c r="T40" s="36">
        <f>SUMIFS(СВЦЭМ!$D$39:$D$782,СВЦЭМ!$A$39:$A$782,$A40,СВЦЭМ!$B$39:$B$782,T$11)+'СЕТ СН'!$F$14+СВЦЭМ!$D$10+'СЕТ СН'!$F$5-'СЕТ СН'!$F$24</f>
        <v>1935.43237761</v>
      </c>
      <c r="U40" s="36">
        <f>SUMIFS(СВЦЭМ!$D$39:$D$782,СВЦЭМ!$A$39:$A$782,$A40,СВЦЭМ!$B$39:$B$782,U$11)+'СЕТ СН'!$F$14+СВЦЭМ!$D$10+'СЕТ СН'!$F$5-'СЕТ СН'!$F$24</f>
        <v>1959.5414553200001</v>
      </c>
      <c r="V40" s="36">
        <f>SUMIFS(СВЦЭМ!$D$39:$D$782,СВЦЭМ!$A$39:$A$782,$A40,СВЦЭМ!$B$39:$B$782,V$11)+'СЕТ СН'!$F$14+СВЦЭМ!$D$10+'СЕТ СН'!$F$5-'СЕТ СН'!$F$24</f>
        <v>1977.42611476</v>
      </c>
      <c r="W40" s="36">
        <f>SUMIFS(СВЦЭМ!$D$39:$D$782,СВЦЭМ!$A$39:$A$782,$A40,СВЦЭМ!$B$39:$B$782,W$11)+'СЕТ СН'!$F$14+СВЦЭМ!$D$10+'СЕТ СН'!$F$5-'СЕТ СН'!$F$24</f>
        <v>1990.9909628400001</v>
      </c>
      <c r="X40" s="36">
        <f>SUMIFS(СВЦЭМ!$D$39:$D$782,СВЦЭМ!$A$39:$A$782,$A40,СВЦЭМ!$B$39:$B$782,X$11)+'СЕТ СН'!$F$14+СВЦЭМ!$D$10+'СЕТ СН'!$F$5-'СЕТ СН'!$F$24</f>
        <v>2007.2493900600002</v>
      </c>
      <c r="Y40" s="36">
        <f>SUMIFS(СВЦЭМ!$D$39:$D$782,СВЦЭМ!$A$39:$A$782,$A40,СВЦЭМ!$B$39:$B$782,Y$11)+'СЕТ СН'!$F$14+СВЦЭМ!$D$10+'СЕТ СН'!$F$5-'СЕТ СН'!$F$24</f>
        <v>2005.8929667800001</v>
      </c>
    </row>
    <row r="41" spans="1:27" ht="15.75" x14ac:dyDescent="0.2">
      <c r="A41" s="35">
        <f t="shared" si="0"/>
        <v>44895</v>
      </c>
      <c r="B41" s="36">
        <f>SUMIFS(СВЦЭМ!$D$39:$D$782,СВЦЭМ!$A$39:$A$782,$A41,СВЦЭМ!$B$39:$B$782,B$11)+'СЕТ СН'!$F$14+СВЦЭМ!$D$10+'СЕТ СН'!$F$5-'СЕТ СН'!$F$24</f>
        <v>2186.4690094099997</v>
      </c>
      <c r="C41" s="36">
        <f>SUMIFS(СВЦЭМ!$D$39:$D$782,СВЦЭМ!$A$39:$A$782,$A41,СВЦЭМ!$B$39:$B$782,C$11)+'СЕТ СН'!$F$14+СВЦЭМ!$D$10+'СЕТ СН'!$F$5-'СЕТ СН'!$F$24</f>
        <v>2205.49885425</v>
      </c>
      <c r="D41" s="36">
        <f>SUMIFS(СВЦЭМ!$D$39:$D$782,СВЦЭМ!$A$39:$A$782,$A41,СВЦЭМ!$B$39:$B$782,D$11)+'СЕТ СН'!$F$14+СВЦЭМ!$D$10+'СЕТ СН'!$F$5-'СЕТ СН'!$F$24</f>
        <v>2252.9861386299999</v>
      </c>
      <c r="E41" s="36">
        <f>SUMIFS(СВЦЭМ!$D$39:$D$782,СВЦЭМ!$A$39:$A$782,$A41,СВЦЭМ!$B$39:$B$782,E$11)+'СЕТ СН'!$F$14+СВЦЭМ!$D$10+'СЕТ СН'!$F$5-'СЕТ СН'!$F$24</f>
        <v>2283.1785660400001</v>
      </c>
      <c r="F41" s="36">
        <f>SUMIFS(СВЦЭМ!$D$39:$D$782,СВЦЭМ!$A$39:$A$782,$A41,СВЦЭМ!$B$39:$B$782,F$11)+'СЕТ СН'!$F$14+СВЦЭМ!$D$10+'СЕТ СН'!$F$5-'СЕТ СН'!$F$24</f>
        <v>2267.4094538700001</v>
      </c>
      <c r="G41" s="36">
        <f>SUMIFS(СВЦЭМ!$D$39:$D$782,СВЦЭМ!$A$39:$A$782,$A41,СВЦЭМ!$B$39:$B$782,G$11)+'СЕТ СН'!$F$14+СВЦЭМ!$D$10+'СЕТ СН'!$F$5-'СЕТ СН'!$F$24</f>
        <v>2231.1202763599999</v>
      </c>
      <c r="H41" s="36">
        <f>SUMIFS(СВЦЭМ!$D$39:$D$782,СВЦЭМ!$A$39:$A$782,$A41,СВЦЭМ!$B$39:$B$782,H$11)+'СЕТ СН'!$F$14+СВЦЭМ!$D$10+'СЕТ СН'!$F$5-'СЕТ СН'!$F$24</f>
        <v>2199.1554572699997</v>
      </c>
      <c r="I41" s="36">
        <f>SUMIFS(СВЦЭМ!$D$39:$D$782,СВЦЭМ!$A$39:$A$782,$A41,СВЦЭМ!$B$39:$B$782,I$11)+'СЕТ СН'!$F$14+СВЦЭМ!$D$10+'СЕТ СН'!$F$5-'СЕТ СН'!$F$24</f>
        <v>2197.74873837</v>
      </c>
      <c r="J41" s="36">
        <f>SUMIFS(СВЦЭМ!$D$39:$D$782,СВЦЭМ!$A$39:$A$782,$A41,СВЦЭМ!$B$39:$B$782,J$11)+'СЕТ СН'!$F$14+СВЦЭМ!$D$10+'СЕТ СН'!$F$5-'СЕТ СН'!$F$24</f>
        <v>2164.0014736399999</v>
      </c>
      <c r="K41" s="36">
        <f>SUMIFS(СВЦЭМ!$D$39:$D$782,СВЦЭМ!$A$39:$A$782,$A41,СВЦЭМ!$B$39:$B$782,K$11)+'СЕТ СН'!$F$14+СВЦЭМ!$D$10+'СЕТ СН'!$F$5-'СЕТ СН'!$F$24</f>
        <v>2135.1095259399999</v>
      </c>
      <c r="L41" s="36">
        <f>SUMIFS(СВЦЭМ!$D$39:$D$782,СВЦЭМ!$A$39:$A$782,$A41,СВЦЭМ!$B$39:$B$782,L$11)+'СЕТ СН'!$F$14+СВЦЭМ!$D$10+'СЕТ СН'!$F$5-'СЕТ СН'!$F$24</f>
        <v>2144.5432986300002</v>
      </c>
      <c r="M41" s="36">
        <f>SUMIFS(СВЦЭМ!$D$39:$D$782,СВЦЭМ!$A$39:$A$782,$A41,СВЦЭМ!$B$39:$B$782,M$11)+'СЕТ СН'!$F$14+СВЦЭМ!$D$10+'СЕТ СН'!$F$5-'СЕТ СН'!$F$24</f>
        <v>2157.5259389000003</v>
      </c>
      <c r="N41" s="36">
        <f>SUMIFS(СВЦЭМ!$D$39:$D$782,СВЦЭМ!$A$39:$A$782,$A41,СВЦЭМ!$B$39:$B$782,N$11)+'СЕТ СН'!$F$14+СВЦЭМ!$D$10+'СЕТ СН'!$F$5-'СЕТ СН'!$F$24</f>
        <v>2175.5973454999998</v>
      </c>
      <c r="O41" s="36">
        <f>SUMIFS(СВЦЭМ!$D$39:$D$782,СВЦЭМ!$A$39:$A$782,$A41,СВЦЭМ!$B$39:$B$782,O$11)+'СЕТ СН'!$F$14+СВЦЭМ!$D$10+'СЕТ СН'!$F$5-'СЕТ СН'!$F$24</f>
        <v>2189.34655613</v>
      </c>
      <c r="P41" s="36">
        <f>SUMIFS(СВЦЭМ!$D$39:$D$782,СВЦЭМ!$A$39:$A$782,$A41,СВЦЭМ!$B$39:$B$782,P$11)+'СЕТ СН'!$F$14+СВЦЭМ!$D$10+'СЕТ СН'!$F$5-'СЕТ СН'!$F$24</f>
        <v>2195.75473117</v>
      </c>
      <c r="Q41" s="36">
        <f>SUMIFS(СВЦЭМ!$D$39:$D$782,СВЦЭМ!$A$39:$A$782,$A41,СВЦЭМ!$B$39:$B$782,Q$11)+'СЕТ СН'!$F$14+СВЦЭМ!$D$10+'СЕТ СН'!$F$5-'СЕТ СН'!$F$24</f>
        <v>2190.5640029199999</v>
      </c>
      <c r="R41" s="36">
        <f>SUMIFS(СВЦЭМ!$D$39:$D$782,СВЦЭМ!$A$39:$A$782,$A41,СВЦЭМ!$B$39:$B$782,R$11)+'СЕТ СН'!$F$14+СВЦЭМ!$D$10+'СЕТ СН'!$F$5-'СЕТ СН'!$F$24</f>
        <v>2188.5623315799999</v>
      </c>
      <c r="S41" s="36">
        <f>SUMIFS(СВЦЭМ!$D$39:$D$782,СВЦЭМ!$A$39:$A$782,$A41,СВЦЭМ!$B$39:$B$782,S$11)+'СЕТ СН'!$F$14+СВЦЭМ!$D$10+'СЕТ СН'!$F$5-'СЕТ СН'!$F$24</f>
        <v>2162.5989502000002</v>
      </c>
      <c r="T41" s="36">
        <f>SUMIFS(СВЦЭМ!$D$39:$D$782,СВЦЭМ!$A$39:$A$782,$A41,СВЦЭМ!$B$39:$B$782,T$11)+'СЕТ СН'!$F$14+СВЦЭМ!$D$10+'СЕТ СН'!$F$5-'СЕТ СН'!$F$24</f>
        <v>2121.7577397099999</v>
      </c>
      <c r="U41" s="36">
        <f>SUMIFS(СВЦЭМ!$D$39:$D$782,СВЦЭМ!$A$39:$A$782,$A41,СВЦЭМ!$B$39:$B$782,U$11)+'СЕТ СН'!$F$14+СВЦЭМ!$D$10+'СЕТ СН'!$F$5-'СЕТ СН'!$F$24</f>
        <v>2160.1279239799997</v>
      </c>
      <c r="V41" s="36">
        <f>SUMIFS(СВЦЭМ!$D$39:$D$782,СВЦЭМ!$A$39:$A$782,$A41,СВЦЭМ!$B$39:$B$782,V$11)+'СЕТ СН'!$F$14+СВЦЭМ!$D$10+'СЕТ СН'!$F$5-'СЕТ СН'!$F$24</f>
        <v>2201.3299290499999</v>
      </c>
      <c r="W41" s="36">
        <f>SUMIFS(СВЦЭМ!$D$39:$D$782,СВЦЭМ!$A$39:$A$782,$A41,СВЦЭМ!$B$39:$B$782,W$11)+'СЕТ СН'!$F$14+СВЦЭМ!$D$10+'СЕТ СН'!$F$5-'СЕТ СН'!$F$24</f>
        <v>2223.7426516300002</v>
      </c>
      <c r="X41" s="36">
        <f>SUMIFS(СВЦЭМ!$D$39:$D$782,СВЦЭМ!$A$39:$A$782,$A41,СВЦЭМ!$B$39:$B$782,X$11)+'СЕТ СН'!$F$14+СВЦЭМ!$D$10+'СЕТ СН'!$F$5-'СЕТ СН'!$F$24</f>
        <v>2234.4583012399999</v>
      </c>
      <c r="Y41" s="36">
        <f>SUMIFS(СВЦЭМ!$D$39:$D$782,СВЦЭМ!$A$39:$A$782,$A41,СВЦЭМ!$B$39:$B$782,Y$11)+'СЕТ СН'!$F$14+СВЦЭМ!$D$10+'СЕТ СН'!$F$5-'СЕТ СН'!$F$24</f>
        <v>2242.6724746199998</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01.11.2022</v>
      </c>
      <c r="B48" s="36">
        <f>SUMIFS(СВЦЭМ!$D$39:$D$782,СВЦЭМ!$A$39:$A$782,$A48,СВЦЭМ!$B$39:$B$782,B$47)+'СЕТ СН'!$G$14+СВЦЭМ!$D$10+'СЕТ СН'!$G$5-'СЕТ СН'!$G$24</f>
        <v>2976.68060952</v>
      </c>
      <c r="C48" s="36">
        <f>SUMIFS(СВЦЭМ!$D$39:$D$782,СВЦЭМ!$A$39:$A$782,$A48,СВЦЭМ!$B$39:$B$782,C$47)+'СЕТ СН'!$G$14+СВЦЭМ!$D$10+'СЕТ СН'!$G$5-'СЕТ СН'!$G$24</f>
        <v>3007.34381824</v>
      </c>
      <c r="D48" s="36">
        <f>SUMIFS(СВЦЭМ!$D$39:$D$782,СВЦЭМ!$A$39:$A$782,$A48,СВЦЭМ!$B$39:$B$782,D$47)+'СЕТ СН'!$G$14+СВЦЭМ!$D$10+'СЕТ СН'!$G$5-'СЕТ СН'!$G$24</f>
        <v>3047.7372799</v>
      </c>
      <c r="E48" s="36">
        <f>SUMIFS(СВЦЭМ!$D$39:$D$782,СВЦЭМ!$A$39:$A$782,$A48,СВЦЭМ!$B$39:$B$782,E$47)+'СЕТ СН'!$G$14+СВЦЭМ!$D$10+'СЕТ СН'!$G$5-'СЕТ СН'!$G$24</f>
        <v>3043.3062948900001</v>
      </c>
      <c r="F48" s="36">
        <f>SUMIFS(СВЦЭМ!$D$39:$D$782,СВЦЭМ!$A$39:$A$782,$A48,СВЦЭМ!$B$39:$B$782,F$47)+'СЕТ СН'!$G$14+СВЦЭМ!$D$10+'СЕТ СН'!$G$5-'СЕТ СН'!$G$24</f>
        <v>3042.3548124999998</v>
      </c>
      <c r="G48" s="36">
        <f>SUMIFS(СВЦЭМ!$D$39:$D$782,СВЦЭМ!$A$39:$A$782,$A48,СВЦЭМ!$B$39:$B$782,G$47)+'СЕТ СН'!$G$14+СВЦЭМ!$D$10+'СЕТ СН'!$G$5-'СЕТ СН'!$G$24</f>
        <v>3017.76025015</v>
      </c>
      <c r="H48" s="36">
        <f>SUMIFS(СВЦЭМ!$D$39:$D$782,СВЦЭМ!$A$39:$A$782,$A48,СВЦЭМ!$B$39:$B$782,H$47)+'СЕТ СН'!$G$14+СВЦЭМ!$D$10+'СЕТ СН'!$G$5-'СЕТ СН'!$G$24</f>
        <v>2950.7763966100001</v>
      </c>
      <c r="I48" s="36">
        <f>SUMIFS(СВЦЭМ!$D$39:$D$782,СВЦЭМ!$A$39:$A$782,$A48,СВЦЭМ!$B$39:$B$782,I$47)+'СЕТ СН'!$G$14+СВЦЭМ!$D$10+'СЕТ СН'!$G$5-'СЕТ СН'!$G$24</f>
        <v>2942.12252734</v>
      </c>
      <c r="J48" s="36">
        <f>SUMIFS(СВЦЭМ!$D$39:$D$782,СВЦЭМ!$A$39:$A$782,$A48,СВЦЭМ!$B$39:$B$782,J$47)+'СЕТ СН'!$G$14+СВЦЭМ!$D$10+'СЕТ СН'!$G$5-'СЕТ СН'!$G$24</f>
        <v>2920.9902063700001</v>
      </c>
      <c r="K48" s="36">
        <f>SUMIFS(СВЦЭМ!$D$39:$D$782,СВЦЭМ!$A$39:$A$782,$A48,СВЦЭМ!$B$39:$B$782,K$47)+'СЕТ СН'!$G$14+СВЦЭМ!$D$10+'СЕТ СН'!$G$5-'СЕТ СН'!$G$24</f>
        <v>2898.0727121099999</v>
      </c>
      <c r="L48" s="36">
        <f>SUMIFS(СВЦЭМ!$D$39:$D$782,СВЦЭМ!$A$39:$A$782,$A48,СВЦЭМ!$B$39:$B$782,L$47)+'СЕТ СН'!$G$14+СВЦЭМ!$D$10+'СЕТ СН'!$G$5-'СЕТ СН'!$G$24</f>
        <v>2912.9916791699998</v>
      </c>
      <c r="M48" s="36">
        <f>SUMIFS(СВЦЭМ!$D$39:$D$782,СВЦЭМ!$A$39:$A$782,$A48,СВЦЭМ!$B$39:$B$782,M$47)+'СЕТ СН'!$G$14+СВЦЭМ!$D$10+'СЕТ СН'!$G$5-'СЕТ СН'!$G$24</f>
        <v>2941.02209877</v>
      </c>
      <c r="N48" s="36">
        <f>SUMIFS(СВЦЭМ!$D$39:$D$782,СВЦЭМ!$A$39:$A$782,$A48,СВЦЭМ!$B$39:$B$782,N$47)+'СЕТ СН'!$G$14+СВЦЭМ!$D$10+'СЕТ СН'!$G$5-'СЕТ СН'!$G$24</f>
        <v>2951.0484229200001</v>
      </c>
      <c r="O48" s="36">
        <f>SUMIFS(СВЦЭМ!$D$39:$D$782,СВЦЭМ!$A$39:$A$782,$A48,СВЦЭМ!$B$39:$B$782,O$47)+'СЕТ СН'!$G$14+СВЦЭМ!$D$10+'СЕТ СН'!$G$5-'СЕТ СН'!$G$24</f>
        <v>2936.6342792300002</v>
      </c>
      <c r="P48" s="36">
        <f>SUMIFS(СВЦЭМ!$D$39:$D$782,СВЦЭМ!$A$39:$A$782,$A48,СВЦЭМ!$B$39:$B$782,P$47)+'СЕТ СН'!$G$14+СВЦЭМ!$D$10+'СЕТ СН'!$G$5-'СЕТ СН'!$G$24</f>
        <v>2945.6646678300003</v>
      </c>
      <c r="Q48" s="36">
        <f>SUMIFS(СВЦЭМ!$D$39:$D$782,СВЦЭМ!$A$39:$A$782,$A48,СВЦЭМ!$B$39:$B$782,Q$47)+'СЕТ СН'!$G$14+СВЦЭМ!$D$10+'СЕТ СН'!$G$5-'СЕТ СН'!$G$24</f>
        <v>2949.24041192</v>
      </c>
      <c r="R48" s="36">
        <f>SUMIFS(СВЦЭМ!$D$39:$D$782,СВЦЭМ!$A$39:$A$782,$A48,СВЦЭМ!$B$39:$B$782,R$47)+'СЕТ СН'!$G$14+СВЦЭМ!$D$10+'СЕТ СН'!$G$5-'СЕТ СН'!$G$24</f>
        <v>2926.5928991800001</v>
      </c>
      <c r="S48" s="36">
        <f>SUMIFS(СВЦЭМ!$D$39:$D$782,СВЦЭМ!$A$39:$A$782,$A48,СВЦЭМ!$B$39:$B$782,S$47)+'СЕТ СН'!$G$14+СВЦЭМ!$D$10+'СЕТ СН'!$G$5-'СЕТ СН'!$G$24</f>
        <v>2874.1989043000003</v>
      </c>
      <c r="T48" s="36">
        <f>SUMIFS(СВЦЭМ!$D$39:$D$782,СВЦЭМ!$A$39:$A$782,$A48,СВЦЭМ!$B$39:$B$782,T$47)+'СЕТ СН'!$G$14+СВЦЭМ!$D$10+'СЕТ СН'!$G$5-'СЕТ СН'!$G$24</f>
        <v>2872.81335721</v>
      </c>
      <c r="U48" s="36">
        <f>SUMIFS(СВЦЭМ!$D$39:$D$782,СВЦЭМ!$A$39:$A$782,$A48,СВЦЭМ!$B$39:$B$782,U$47)+'СЕТ СН'!$G$14+СВЦЭМ!$D$10+'СЕТ СН'!$G$5-'СЕТ СН'!$G$24</f>
        <v>2890.2665759800002</v>
      </c>
      <c r="V48" s="36">
        <f>SUMIFS(СВЦЭМ!$D$39:$D$782,СВЦЭМ!$A$39:$A$782,$A48,СВЦЭМ!$B$39:$B$782,V$47)+'СЕТ СН'!$G$14+СВЦЭМ!$D$10+'СЕТ СН'!$G$5-'СЕТ СН'!$G$24</f>
        <v>2909.2892692999999</v>
      </c>
      <c r="W48" s="36">
        <f>SUMIFS(СВЦЭМ!$D$39:$D$782,СВЦЭМ!$A$39:$A$782,$A48,СВЦЭМ!$B$39:$B$782,W$47)+'СЕТ СН'!$G$14+СВЦЭМ!$D$10+'СЕТ СН'!$G$5-'СЕТ СН'!$G$24</f>
        <v>2918.6489024000002</v>
      </c>
      <c r="X48" s="36">
        <f>SUMIFS(СВЦЭМ!$D$39:$D$782,СВЦЭМ!$A$39:$A$782,$A48,СВЦЭМ!$B$39:$B$782,X$47)+'СЕТ СН'!$G$14+СВЦЭМ!$D$10+'СЕТ СН'!$G$5-'СЕТ СН'!$G$24</f>
        <v>2968.7900578400004</v>
      </c>
      <c r="Y48" s="36">
        <f>SUMIFS(СВЦЭМ!$D$39:$D$782,СВЦЭМ!$A$39:$A$782,$A48,СВЦЭМ!$B$39:$B$782,Y$47)+'СЕТ СН'!$G$14+СВЦЭМ!$D$10+'СЕТ СН'!$G$5-'СЕТ СН'!$G$24</f>
        <v>3002.65008141</v>
      </c>
      <c r="AA48" s="45"/>
    </row>
    <row r="49" spans="1:25" ht="15.75" x14ac:dyDescent="0.2">
      <c r="A49" s="35">
        <f>A48+1</f>
        <v>44867</v>
      </c>
      <c r="B49" s="36">
        <f>SUMIFS(СВЦЭМ!$D$39:$D$782,СВЦЭМ!$A$39:$A$782,$A49,СВЦЭМ!$B$39:$B$782,B$47)+'СЕТ СН'!$G$14+СВЦЭМ!$D$10+'СЕТ СН'!$G$5-'СЕТ СН'!$G$24</f>
        <v>2967.1556630100004</v>
      </c>
      <c r="C49" s="36">
        <f>SUMIFS(СВЦЭМ!$D$39:$D$782,СВЦЭМ!$A$39:$A$782,$A49,СВЦЭМ!$B$39:$B$782,C$47)+'СЕТ СН'!$G$14+СВЦЭМ!$D$10+'СЕТ СН'!$G$5-'СЕТ СН'!$G$24</f>
        <v>2996.2810072399998</v>
      </c>
      <c r="D49" s="36">
        <f>SUMIFS(СВЦЭМ!$D$39:$D$782,СВЦЭМ!$A$39:$A$782,$A49,СВЦЭМ!$B$39:$B$782,D$47)+'СЕТ СН'!$G$14+СВЦЭМ!$D$10+'СЕТ СН'!$G$5-'СЕТ СН'!$G$24</f>
        <v>3036.2582830700003</v>
      </c>
      <c r="E49" s="36">
        <f>SUMIFS(СВЦЭМ!$D$39:$D$782,СВЦЭМ!$A$39:$A$782,$A49,СВЦЭМ!$B$39:$B$782,E$47)+'СЕТ СН'!$G$14+СВЦЭМ!$D$10+'СЕТ СН'!$G$5-'СЕТ СН'!$G$24</f>
        <v>3022.3099921100002</v>
      </c>
      <c r="F49" s="36">
        <f>SUMIFS(СВЦЭМ!$D$39:$D$782,СВЦЭМ!$A$39:$A$782,$A49,СВЦЭМ!$B$39:$B$782,F$47)+'СЕТ СН'!$G$14+СВЦЭМ!$D$10+'СЕТ СН'!$G$5-'СЕТ СН'!$G$24</f>
        <v>3029.4643218700003</v>
      </c>
      <c r="G49" s="36">
        <f>SUMIFS(СВЦЭМ!$D$39:$D$782,СВЦЭМ!$A$39:$A$782,$A49,СВЦЭМ!$B$39:$B$782,G$47)+'СЕТ СН'!$G$14+СВЦЭМ!$D$10+'СЕТ СН'!$G$5-'СЕТ СН'!$G$24</f>
        <v>3036.6448528199999</v>
      </c>
      <c r="H49" s="36">
        <f>SUMIFS(СВЦЭМ!$D$39:$D$782,СВЦЭМ!$A$39:$A$782,$A49,СВЦЭМ!$B$39:$B$782,H$47)+'СЕТ СН'!$G$14+СВЦЭМ!$D$10+'СЕТ СН'!$G$5-'СЕТ СН'!$G$24</f>
        <v>2983.2936085599999</v>
      </c>
      <c r="I49" s="36">
        <f>SUMIFS(СВЦЭМ!$D$39:$D$782,СВЦЭМ!$A$39:$A$782,$A49,СВЦЭМ!$B$39:$B$782,I$47)+'СЕТ СН'!$G$14+СВЦЭМ!$D$10+'СЕТ СН'!$G$5-'СЕТ СН'!$G$24</f>
        <v>2972.30751848</v>
      </c>
      <c r="J49" s="36">
        <f>SUMIFS(СВЦЭМ!$D$39:$D$782,СВЦЭМ!$A$39:$A$782,$A49,СВЦЭМ!$B$39:$B$782,J$47)+'СЕТ СН'!$G$14+СВЦЭМ!$D$10+'СЕТ СН'!$G$5-'СЕТ СН'!$G$24</f>
        <v>2938.2607628400001</v>
      </c>
      <c r="K49" s="36">
        <f>SUMIFS(СВЦЭМ!$D$39:$D$782,СВЦЭМ!$A$39:$A$782,$A49,СВЦЭМ!$B$39:$B$782,K$47)+'СЕТ СН'!$G$14+СВЦЭМ!$D$10+'СЕТ СН'!$G$5-'СЕТ СН'!$G$24</f>
        <v>2923.2996411700001</v>
      </c>
      <c r="L49" s="36">
        <f>SUMIFS(СВЦЭМ!$D$39:$D$782,СВЦЭМ!$A$39:$A$782,$A49,СВЦЭМ!$B$39:$B$782,L$47)+'СЕТ СН'!$G$14+СВЦЭМ!$D$10+'СЕТ СН'!$G$5-'СЕТ СН'!$G$24</f>
        <v>2906.8053122000001</v>
      </c>
      <c r="M49" s="36">
        <f>SUMIFS(СВЦЭМ!$D$39:$D$782,СВЦЭМ!$A$39:$A$782,$A49,СВЦЭМ!$B$39:$B$782,M$47)+'СЕТ СН'!$G$14+СВЦЭМ!$D$10+'СЕТ СН'!$G$5-'СЕТ СН'!$G$24</f>
        <v>2921.3520547899998</v>
      </c>
      <c r="N49" s="36">
        <f>SUMIFS(СВЦЭМ!$D$39:$D$782,СВЦЭМ!$A$39:$A$782,$A49,СВЦЭМ!$B$39:$B$782,N$47)+'СЕТ СН'!$G$14+СВЦЭМ!$D$10+'СЕТ СН'!$G$5-'СЕТ СН'!$G$24</f>
        <v>2954.6930930999997</v>
      </c>
      <c r="O49" s="36">
        <f>SUMIFS(СВЦЭМ!$D$39:$D$782,СВЦЭМ!$A$39:$A$782,$A49,СВЦЭМ!$B$39:$B$782,O$47)+'СЕТ СН'!$G$14+СВЦЭМ!$D$10+'СЕТ СН'!$G$5-'СЕТ СН'!$G$24</f>
        <v>2940.3284766500001</v>
      </c>
      <c r="P49" s="36">
        <f>SUMIFS(СВЦЭМ!$D$39:$D$782,СВЦЭМ!$A$39:$A$782,$A49,СВЦЭМ!$B$39:$B$782,P$47)+'СЕТ СН'!$G$14+СВЦЭМ!$D$10+'СЕТ СН'!$G$5-'СЕТ СН'!$G$24</f>
        <v>2950.72900996</v>
      </c>
      <c r="Q49" s="36">
        <f>SUMIFS(СВЦЭМ!$D$39:$D$782,СВЦЭМ!$A$39:$A$782,$A49,СВЦЭМ!$B$39:$B$782,Q$47)+'СЕТ СН'!$G$14+СВЦЭМ!$D$10+'СЕТ СН'!$G$5-'СЕТ СН'!$G$24</f>
        <v>2955.09722259</v>
      </c>
      <c r="R49" s="36">
        <f>SUMIFS(СВЦЭМ!$D$39:$D$782,СВЦЭМ!$A$39:$A$782,$A49,СВЦЭМ!$B$39:$B$782,R$47)+'СЕТ СН'!$G$14+СВЦЭМ!$D$10+'СЕТ СН'!$G$5-'СЕТ СН'!$G$24</f>
        <v>2939.9561643799998</v>
      </c>
      <c r="S49" s="36">
        <f>SUMIFS(СВЦЭМ!$D$39:$D$782,СВЦЭМ!$A$39:$A$782,$A49,СВЦЭМ!$B$39:$B$782,S$47)+'СЕТ СН'!$G$14+СВЦЭМ!$D$10+'СЕТ СН'!$G$5-'СЕТ СН'!$G$24</f>
        <v>2925.4199615699999</v>
      </c>
      <c r="T49" s="36">
        <f>SUMIFS(СВЦЭМ!$D$39:$D$782,СВЦЭМ!$A$39:$A$782,$A49,СВЦЭМ!$B$39:$B$782,T$47)+'СЕТ СН'!$G$14+СВЦЭМ!$D$10+'СЕТ СН'!$G$5-'СЕТ СН'!$G$24</f>
        <v>2896.3528903199999</v>
      </c>
      <c r="U49" s="36">
        <f>SUMIFS(СВЦЭМ!$D$39:$D$782,СВЦЭМ!$A$39:$A$782,$A49,СВЦЭМ!$B$39:$B$782,U$47)+'СЕТ СН'!$G$14+СВЦЭМ!$D$10+'СЕТ СН'!$G$5-'СЕТ СН'!$G$24</f>
        <v>2891.86967228</v>
      </c>
      <c r="V49" s="36">
        <f>SUMIFS(СВЦЭМ!$D$39:$D$782,СВЦЭМ!$A$39:$A$782,$A49,СВЦЭМ!$B$39:$B$782,V$47)+'СЕТ СН'!$G$14+СВЦЭМ!$D$10+'СЕТ СН'!$G$5-'СЕТ СН'!$G$24</f>
        <v>2921.4217953500001</v>
      </c>
      <c r="W49" s="36">
        <f>SUMIFS(СВЦЭМ!$D$39:$D$782,СВЦЭМ!$A$39:$A$782,$A49,СВЦЭМ!$B$39:$B$782,W$47)+'СЕТ СН'!$G$14+СВЦЭМ!$D$10+'СЕТ СН'!$G$5-'СЕТ СН'!$G$24</f>
        <v>2939.4748436199998</v>
      </c>
      <c r="X49" s="36">
        <f>SUMIFS(СВЦЭМ!$D$39:$D$782,СВЦЭМ!$A$39:$A$782,$A49,СВЦЭМ!$B$39:$B$782,X$47)+'СЕТ СН'!$G$14+СВЦЭМ!$D$10+'СЕТ СН'!$G$5-'СЕТ СН'!$G$24</f>
        <v>2958.96814881</v>
      </c>
      <c r="Y49" s="36">
        <f>SUMIFS(СВЦЭМ!$D$39:$D$782,СВЦЭМ!$A$39:$A$782,$A49,СВЦЭМ!$B$39:$B$782,Y$47)+'СЕТ СН'!$G$14+СВЦЭМ!$D$10+'СЕТ СН'!$G$5-'СЕТ СН'!$G$24</f>
        <v>2986.1427194799999</v>
      </c>
    </row>
    <row r="50" spans="1:25" ht="15.75" x14ac:dyDescent="0.2">
      <c r="A50" s="35">
        <f t="shared" ref="A50:A77" si="1">A49+1</f>
        <v>44868</v>
      </c>
      <c r="B50" s="36">
        <f>SUMIFS(СВЦЭМ!$D$39:$D$782,СВЦЭМ!$A$39:$A$782,$A50,СВЦЭМ!$B$39:$B$782,B$47)+'СЕТ СН'!$G$14+СВЦЭМ!$D$10+'СЕТ СН'!$G$5-'СЕТ СН'!$G$24</f>
        <v>2993.4278837100001</v>
      </c>
      <c r="C50" s="36">
        <f>SUMIFS(СВЦЭМ!$D$39:$D$782,СВЦЭМ!$A$39:$A$782,$A50,СВЦЭМ!$B$39:$B$782,C$47)+'СЕТ СН'!$G$14+СВЦЭМ!$D$10+'СЕТ СН'!$G$5-'СЕТ СН'!$G$24</f>
        <v>3016.7692610499998</v>
      </c>
      <c r="D50" s="36">
        <f>SUMIFS(СВЦЭМ!$D$39:$D$782,СВЦЭМ!$A$39:$A$782,$A50,СВЦЭМ!$B$39:$B$782,D$47)+'СЕТ СН'!$G$14+СВЦЭМ!$D$10+'СЕТ СН'!$G$5-'СЕТ СН'!$G$24</f>
        <v>3039.4654502399999</v>
      </c>
      <c r="E50" s="36">
        <f>SUMIFS(СВЦЭМ!$D$39:$D$782,СВЦЭМ!$A$39:$A$782,$A50,СВЦЭМ!$B$39:$B$782,E$47)+'СЕТ СН'!$G$14+СВЦЭМ!$D$10+'СЕТ СН'!$G$5-'СЕТ СН'!$G$24</f>
        <v>3003.9071598099999</v>
      </c>
      <c r="F50" s="36">
        <f>SUMIFS(СВЦЭМ!$D$39:$D$782,СВЦЭМ!$A$39:$A$782,$A50,СВЦЭМ!$B$39:$B$782,F$47)+'СЕТ СН'!$G$14+СВЦЭМ!$D$10+'СЕТ СН'!$G$5-'СЕТ СН'!$G$24</f>
        <v>2989.1377470300004</v>
      </c>
      <c r="G50" s="36">
        <f>SUMIFS(СВЦЭМ!$D$39:$D$782,СВЦЭМ!$A$39:$A$782,$A50,СВЦЭМ!$B$39:$B$782,G$47)+'СЕТ СН'!$G$14+СВЦЭМ!$D$10+'СЕТ СН'!$G$5-'СЕТ СН'!$G$24</f>
        <v>2945.1073734199999</v>
      </c>
      <c r="H50" s="36">
        <f>SUMIFS(СВЦЭМ!$D$39:$D$782,СВЦЭМ!$A$39:$A$782,$A50,СВЦЭМ!$B$39:$B$782,H$47)+'СЕТ СН'!$G$14+СВЦЭМ!$D$10+'СЕТ СН'!$G$5-'СЕТ СН'!$G$24</f>
        <v>2905.6855194200002</v>
      </c>
      <c r="I50" s="36">
        <f>SUMIFS(СВЦЭМ!$D$39:$D$782,СВЦЭМ!$A$39:$A$782,$A50,СВЦЭМ!$B$39:$B$782,I$47)+'СЕТ СН'!$G$14+СВЦЭМ!$D$10+'СЕТ СН'!$G$5-'СЕТ СН'!$G$24</f>
        <v>2871.7242780900001</v>
      </c>
      <c r="J50" s="36">
        <f>SUMIFS(СВЦЭМ!$D$39:$D$782,СВЦЭМ!$A$39:$A$782,$A50,СВЦЭМ!$B$39:$B$782,J$47)+'СЕТ СН'!$G$14+СВЦЭМ!$D$10+'СЕТ СН'!$G$5-'СЕТ СН'!$G$24</f>
        <v>2845.8559707200002</v>
      </c>
      <c r="K50" s="36">
        <f>SUMIFS(СВЦЭМ!$D$39:$D$782,СВЦЭМ!$A$39:$A$782,$A50,СВЦЭМ!$B$39:$B$782,K$47)+'СЕТ СН'!$G$14+СВЦЭМ!$D$10+'СЕТ СН'!$G$5-'СЕТ СН'!$G$24</f>
        <v>2868.5895122100001</v>
      </c>
      <c r="L50" s="36">
        <f>SUMIFS(СВЦЭМ!$D$39:$D$782,СВЦЭМ!$A$39:$A$782,$A50,СВЦЭМ!$B$39:$B$782,L$47)+'СЕТ СН'!$G$14+СВЦЭМ!$D$10+'СЕТ СН'!$G$5-'СЕТ СН'!$G$24</f>
        <v>2896.3049028700002</v>
      </c>
      <c r="M50" s="36">
        <f>SUMIFS(СВЦЭМ!$D$39:$D$782,СВЦЭМ!$A$39:$A$782,$A50,СВЦЭМ!$B$39:$B$782,M$47)+'СЕТ СН'!$G$14+СВЦЭМ!$D$10+'СЕТ СН'!$G$5-'СЕТ СН'!$G$24</f>
        <v>2928.7803151200001</v>
      </c>
      <c r="N50" s="36">
        <f>SUMIFS(СВЦЭМ!$D$39:$D$782,СВЦЭМ!$A$39:$A$782,$A50,СВЦЭМ!$B$39:$B$782,N$47)+'СЕТ СН'!$G$14+СВЦЭМ!$D$10+'СЕТ СН'!$G$5-'СЕТ СН'!$G$24</f>
        <v>2933.7938085300002</v>
      </c>
      <c r="O50" s="36">
        <f>SUMIFS(СВЦЭМ!$D$39:$D$782,СВЦЭМ!$A$39:$A$782,$A50,СВЦЭМ!$B$39:$B$782,O$47)+'СЕТ СН'!$G$14+СВЦЭМ!$D$10+'СЕТ СН'!$G$5-'СЕТ СН'!$G$24</f>
        <v>2931.7272675499999</v>
      </c>
      <c r="P50" s="36">
        <f>SUMIFS(СВЦЭМ!$D$39:$D$782,СВЦЭМ!$A$39:$A$782,$A50,СВЦЭМ!$B$39:$B$782,P$47)+'СЕТ СН'!$G$14+СВЦЭМ!$D$10+'СЕТ СН'!$G$5-'СЕТ СН'!$G$24</f>
        <v>2934.2360899599998</v>
      </c>
      <c r="Q50" s="36">
        <f>SUMIFS(СВЦЭМ!$D$39:$D$782,СВЦЭМ!$A$39:$A$782,$A50,СВЦЭМ!$B$39:$B$782,Q$47)+'СЕТ СН'!$G$14+СВЦЭМ!$D$10+'СЕТ СН'!$G$5-'СЕТ СН'!$G$24</f>
        <v>2940.33767554</v>
      </c>
      <c r="R50" s="36">
        <f>SUMIFS(СВЦЭМ!$D$39:$D$782,СВЦЭМ!$A$39:$A$782,$A50,СВЦЭМ!$B$39:$B$782,R$47)+'СЕТ СН'!$G$14+СВЦЭМ!$D$10+'СЕТ СН'!$G$5-'СЕТ СН'!$G$24</f>
        <v>2898.1802507800003</v>
      </c>
      <c r="S50" s="36">
        <f>SUMIFS(СВЦЭМ!$D$39:$D$782,СВЦЭМ!$A$39:$A$782,$A50,СВЦЭМ!$B$39:$B$782,S$47)+'СЕТ СН'!$G$14+СВЦЭМ!$D$10+'СЕТ СН'!$G$5-'СЕТ СН'!$G$24</f>
        <v>2860.99310509</v>
      </c>
      <c r="T50" s="36">
        <f>SUMIFS(СВЦЭМ!$D$39:$D$782,СВЦЭМ!$A$39:$A$782,$A50,СВЦЭМ!$B$39:$B$782,T$47)+'СЕТ СН'!$G$14+СВЦЭМ!$D$10+'СЕТ СН'!$G$5-'СЕТ СН'!$G$24</f>
        <v>2852.02002283</v>
      </c>
      <c r="U50" s="36">
        <f>SUMIFS(СВЦЭМ!$D$39:$D$782,СВЦЭМ!$A$39:$A$782,$A50,СВЦЭМ!$B$39:$B$782,U$47)+'СЕТ СН'!$G$14+СВЦЭМ!$D$10+'СЕТ СН'!$G$5-'СЕТ СН'!$G$24</f>
        <v>2861.4570630200001</v>
      </c>
      <c r="V50" s="36">
        <f>SUMIFS(СВЦЭМ!$D$39:$D$782,СВЦЭМ!$A$39:$A$782,$A50,СВЦЭМ!$B$39:$B$782,V$47)+'СЕТ СН'!$G$14+СВЦЭМ!$D$10+'СЕТ СН'!$G$5-'СЕТ СН'!$G$24</f>
        <v>2859.9981878500002</v>
      </c>
      <c r="W50" s="36">
        <f>SUMIFS(СВЦЭМ!$D$39:$D$782,СВЦЭМ!$A$39:$A$782,$A50,СВЦЭМ!$B$39:$B$782,W$47)+'СЕТ СН'!$G$14+СВЦЭМ!$D$10+'СЕТ СН'!$G$5-'СЕТ СН'!$G$24</f>
        <v>2857.64036093</v>
      </c>
      <c r="X50" s="36">
        <f>SUMIFS(СВЦЭМ!$D$39:$D$782,СВЦЭМ!$A$39:$A$782,$A50,СВЦЭМ!$B$39:$B$782,X$47)+'СЕТ СН'!$G$14+СВЦЭМ!$D$10+'СЕТ СН'!$G$5-'СЕТ СН'!$G$24</f>
        <v>2888.2639792700002</v>
      </c>
      <c r="Y50" s="36">
        <f>SUMIFS(СВЦЭМ!$D$39:$D$782,СВЦЭМ!$A$39:$A$782,$A50,СВЦЭМ!$B$39:$B$782,Y$47)+'СЕТ СН'!$G$14+СВЦЭМ!$D$10+'СЕТ СН'!$G$5-'СЕТ СН'!$G$24</f>
        <v>2932.2904120399999</v>
      </c>
    </row>
    <row r="51" spans="1:25" ht="15.75" x14ac:dyDescent="0.2">
      <c r="A51" s="35">
        <f t="shared" si="1"/>
        <v>44869</v>
      </c>
      <c r="B51" s="36">
        <f>SUMIFS(СВЦЭМ!$D$39:$D$782,СВЦЭМ!$A$39:$A$782,$A51,СВЦЭМ!$B$39:$B$782,B$47)+'СЕТ СН'!$G$14+СВЦЭМ!$D$10+'СЕТ СН'!$G$5-'СЕТ СН'!$G$24</f>
        <v>2874.6232728300001</v>
      </c>
      <c r="C51" s="36">
        <f>SUMIFS(СВЦЭМ!$D$39:$D$782,СВЦЭМ!$A$39:$A$782,$A51,СВЦЭМ!$B$39:$B$782,C$47)+'СЕТ СН'!$G$14+СВЦЭМ!$D$10+'СЕТ СН'!$G$5-'СЕТ СН'!$G$24</f>
        <v>2910.8869185600001</v>
      </c>
      <c r="D51" s="36">
        <f>SUMIFS(СВЦЭМ!$D$39:$D$782,СВЦЭМ!$A$39:$A$782,$A51,СВЦЭМ!$B$39:$B$782,D$47)+'СЕТ СН'!$G$14+СВЦЭМ!$D$10+'СЕТ СН'!$G$5-'СЕТ СН'!$G$24</f>
        <v>2973.8909399200002</v>
      </c>
      <c r="E51" s="36">
        <f>SUMIFS(СВЦЭМ!$D$39:$D$782,СВЦЭМ!$A$39:$A$782,$A51,СВЦЭМ!$B$39:$B$782,E$47)+'СЕТ СН'!$G$14+СВЦЭМ!$D$10+'СЕТ СН'!$G$5-'СЕТ СН'!$G$24</f>
        <v>2973.3649110900001</v>
      </c>
      <c r="F51" s="36">
        <f>SUMIFS(СВЦЭМ!$D$39:$D$782,СВЦЭМ!$A$39:$A$782,$A51,СВЦЭМ!$B$39:$B$782,F$47)+'СЕТ СН'!$G$14+СВЦЭМ!$D$10+'СЕТ СН'!$G$5-'СЕТ СН'!$G$24</f>
        <v>2982.5826420499998</v>
      </c>
      <c r="G51" s="36">
        <f>SUMIFS(СВЦЭМ!$D$39:$D$782,СВЦЭМ!$A$39:$A$782,$A51,СВЦЭМ!$B$39:$B$782,G$47)+'СЕТ СН'!$G$14+СВЦЭМ!$D$10+'СЕТ СН'!$G$5-'СЕТ СН'!$G$24</f>
        <v>2998.6938403900003</v>
      </c>
      <c r="H51" s="36">
        <f>SUMIFS(СВЦЭМ!$D$39:$D$782,СВЦЭМ!$A$39:$A$782,$A51,СВЦЭМ!$B$39:$B$782,H$47)+'СЕТ СН'!$G$14+СВЦЭМ!$D$10+'СЕТ СН'!$G$5-'СЕТ СН'!$G$24</f>
        <v>2981.3394260200002</v>
      </c>
      <c r="I51" s="36">
        <f>SUMIFS(СВЦЭМ!$D$39:$D$782,СВЦЭМ!$A$39:$A$782,$A51,СВЦЭМ!$B$39:$B$782,I$47)+'СЕТ СН'!$G$14+СВЦЭМ!$D$10+'СЕТ СН'!$G$5-'СЕТ СН'!$G$24</f>
        <v>2954.7476131200001</v>
      </c>
      <c r="J51" s="36">
        <f>SUMIFS(СВЦЭМ!$D$39:$D$782,СВЦЭМ!$A$39:$A$782,$A51,СВЦЭМ!$B$39:$B$782,J$47)+'СЕТ СН'!$G$14+СВЦЭМ!$D$10+'СЕТ СН'!$G$5-'СЕТ СН'!$G$24</f>
        <v>2899.8587831499999</v>
      </c>
      <c r="K51" s="36">
        <f>SUMIFS(СВЦЭМ!$D$39:$D$782,СВЦЭМ!$A$39:$A$782,$A51,СВЦЭМ!$B$39:$B$782,K$47)+'СЕТ СН'!$G$14+СВЦЭМ!$D$10+'СЕТ СН'!$G$5-'СЕТ СН'!$G$24</f>
        <v>2860.2489029899998</v>
      </c>
      <c r="L51" s="36">
        <f>SUMIFS(СВЦЭМ!$D$39:$D$782,СВЦЭМ!$A$39:$A$782,$A51,СВЦЭМ!$B$39:$B$782,L$47)+'СЕТ СН'!$G$14+СВЦЭМ!$D$10+'СЕТ СН'!$G$5-'СЕТ СН'!$G$24</f>
        <v>2856.79188148</v>
      </c>
      <c r="M51" s="36">
        <f>SUMIFS(СВЦЭМ!$D$39:$D$782,СВЦЭМ!$A$39:$A$782,$A51,СВЦЭМ!$B$39:$B$782,M$47)+'СЕТ СН'!$G$14+СВЦЭМ!$D$10+'СЕТ СН'!$G$5-'СЕТ СН'!$G$24</f>
        <v>2874.8901624700002</v>
      </c>
      <c r="N51" s="36">
        <f>SUMIFS(СВЦЭМ!$D$39:$D$782,СВЦЭМ!$A$39:$A$782,$A51,СВЦЭМ!$B$39:$B$782,N$47)+'СЕТ СН'!$G$14+СВЦЭМ!$D$10+'СЕТ СН'!$G$5-'СЕТ СН'!$G$24</f>
        <v>2899.6560072399998</v>
      </c>
      <c r="O51" s="36">
        <f>SUMIFS(СВЦЭМ!$D$39:$D$782,СВЦЭМ!$A$39:$A$782,$A51,СВЦЭМ!$B$39:$B$782,O$47)+'СЕТ СН'!$G$14+СВЦЭМ!$D$10+'СЕТ СН'!$G$5-'СЕТ СН'!$G$24</f>
        <v>2910.5064197399997</v>
      </c>
      <c r="P51" s="36">
        <f>SUMIFS(СВЦЭМ!$D$39:$D$782,СВЦЭМ!$A$39:$A$782,$A51,СВЦЭМ!$B$39:$B$782,P$47)+'СЕТ СН'!$G$14+СВЦЭМ!$D$10+'СЕТ СН'!$G$5-'СЕТ СН'!$G$24</f>
        <v>2919.0995838099998</v>
      </c>
      <c r="Q51" s="36">
        <f>SUMIFS(СВЦЭМ!$D$39:$D$782,СВЦЭМ!$A$39:$A$782,$A51,СВЦЭМ!$B$39:$B$782,Q$47)+'СЕТ СН'!$G$14+СВЦЭМ!$D$10+'СЕТ СН'!$G$5-'СЕТ СН'!$G$24</f>
        <v>2923.0956032599997</v>
      </c>
      <c r="R51" s="36">
        <f>SUMIFS(СВЦЭМ!$D$39:$D$782,СВЦЭМ!$A$39:$A$782,$A51,СВЦЭМ!$B$39:$B$782,R$47)+'СЕТ СН'!$G$14+СВЦЭМ!$D$10+'СЕТ СН'!$G$5-'СЕТ СН'!$G$24</f>
        <v>2891.3381989500003</v>
      </c>
      <c r="S51" s="36">
        <f>SUMIFS(СВЦЭМ!$D$39:$D$782,СВЦЭМ!$A$39:$A$782,$A51,СВЦЭМ!$B$39:$B$782,S$47)+'СЕТ СН'!$G$14+СВЦЭМ!$D$10+'СЕТ СН'!$G$5-'СЕТ СН'!$G$24</f>
        <v>2834.72369518</v>
      </c>
      <c r="T51" s="36">
        <f>SUMIFS(СВЦЭМ!$D$39:$D$782,СВЦЭМ!$A$39:$A$782,$A51,СВЦЭМ!$B$39:$B$782,T$47)+'СЕТ СН'!$G$14+СВЦЭМ!$D$10+'СЕТ СН'!$G$5-'СЕТ СН'!$G$24</f>
        <v>2822.01582624</v>
      </c>
      <c r="U51" s="36">
        <f>SUMIFS(СВЦЭМ!$D$39:$D$782,СВЦЭМ!$A$39:$A$782,$A51,СВЦЭМ!$B$39:$B$782,U$47)+'СЕТ СН'!$G$14+СВЦЭМ!$D$10+'СЕТ СН'!$G$5-'СЕТ СН'!$G$24</f>
        <v>2829.9482152099999</v>
      </c>
      <c r="V51" s="36">
        <f>SUMIFS(СВЦЭМ!$D$39:$D$782,СВЦЭМ!$A$39:$A$782,$A51,СВЦЭМ!$B$39:$B$782,V$47)+'СЕТ СН'!$G$14+СВЦЭМ!$D$10+'СЕТ СН'!$G$5-'СЕТ СН'!$G$24</f>
        <v>2846.9327803200003</v>
      </c>
      <c r="W51" s="36">
        <f>SUMIFS(СВЦЭМ!$D$39:$D$782,СВЦЭМ!$A$39:$A$782,$A51,СВЦЭМ!$B$39:$B$782,W$47)+'СЕТ СН'!$G$14+СВЦЭМ!$D$10+'СЕТ СН'!$G$5-'СЕТ СН'!$G$24</f>
        <v>2879.4709060700002</v>
      </c>
      <c r="X51" s="36">
        <f>SUMIFS(СВЦЭМ!$D$39:$D$782,СВЦЭМ!$A$39:$A$782,$A51,СВЦЭМ!$B$39:$B$782,X$47)+'СЕТ СН'!$G$14+СВЦЭМ!$D$10+'СЕТ СН'!$G$5-'СЕТ СН'!$G$24</f>
        <v>2928.78218952</v>
      </c>
      <c r="Y51" s="36">
        <f>SUMIFS(СВЦЭМ!$D$39:$D$782,СВЦЭМ!$A$39:$A$782,$A51,СВЦЭМ!$B$39:$B$782,Y$47)+'СЕТ СН'!$G$14+СВЦЭМ!$D$10+'СЕТ СН'!$G$5-'СЕТ СН'!$G$24</f>
        <v>2973.12476621</v>
      </c>
    </row>
    <row r="52" spans="1:25" ht="15.75" x14ac:dyDescent="0.2">
      <c r="A52" s="35">
        <f t="shared" si="1"/>
        <v>44870</v>
      </c>
      <c r="B52" s="36">
        <f>SUMIFS(СВЦЭМ!$D$39:$D$782,СВЦЭМ!$A$39:$A$782,$A52,СВЦЭМ!$B$39:$B$782,B$47)+'СЕТ СН'!$G$14+СВЦЭМ!$D$10+'СЕТ СН'!$G$5-'СЕТ СН'!$G$24</f>
        <v>2908.3936735900002</v>
      </c>
      <c r="C52" s="36">
        <f>SUMIFS(СВЦЭМ!$D$39:$D$782,СВЦЭМ!$A$39:$A$782,$A52,СВЦЭМ!$B$39:$B$782,C$47)+'СЕТ СН'!$G$14+СВЦЭМ!$D$10+'СЕТ СН'!$G$5-'СЕТ СН'!$G$24</f>
        <v>2921.1801914300004</v>
      </c>
      <c r="D52" s="36">
        <f>SUMIFS(СВЦЭМ!$D$39:$D$782,СВЦЭМ!$A$39:$A$782,$A52,СВЦЭМ!$B$39:$B$782,D$47)+'СЕТ СН'!$G$14+СВЦЭМ!$D$10+'СЕТ СН'!$G$5-'СЕТ СН'!$G$24</f>
        <v>2944.47563085</v>
      </c>
      <c r="E52" s="36">
        <f>SUMIFS(СВЦЭМ!$D$39:$D$782,СВЦЭМ!$A$39:$A$782,$A52,СВЦЭМ!$B$39:$B$782,E$47)+'СЕТ СН'!$G$14+СВЦЭМ!$D$10+'СЕТ СН'!$G$5-'СЕТ СН'!$G$24</f>
        <v>2931.0059262</v>
      </c>
      <c r="F52" s="36">
        <f>SUMIFS(СВЦЭМ!$D$39:$D$782,СВЦЭМ!$A$39:$A$782,$A52,СВЦЭМ!$B$39:$B$782,F$47)+'СЕТ СН'!$G$14+СВЦЭМ!$D$10+'СЕТ СН'!$G$5-'СЕТ СН'!$G$24</f>
        <v>2947.1575148399997</v>
      </c>
      <c r="G52" s="36">
        <f>SUMIFS(СВЦЭМ!$D$39:$D$782,СВЦЭМ!$A$39:$A$782,$A52,СВЦЭМ!$B$39:$B$782,G$47)+'СЕТ СН'!$G$14+СВЦЭМ!$D$10+'СЕТ СН'!$G$5-'СЕТ СН'!$G$24</f>
        <v>2953.7685446</v>
      </c>
      <c r="H52" s="36">
        <f>SUMIFS(СВЦЭМ!$D$39:$D$782,СВЦЭМ!$A$39:$A$782,$A52,СВЦЭМ!$B$39:$B$782,H$47)+'СЕТ СН'!$G$14+СВЦЭМ!$D$10+'СЕТ СН'!$G$5-'СЕТ СН'!$G$24</f>
        <v>2932.74376699</v>
      </c>
      <c r="I52" s="36">
        <f>SUMIFS(СВЦЭМ!$D$39:$D$782,СВЦЭМ!$A$39:$A$782,$A52,СВЦЭМ!$B$39:$B$782,I$47)+'СЕТ СН'!$G$14+СВЦЭМ!$D$10+'СЕТ СН'!$G$5-'СЕТ СН'!$G$24</f>
        <v>2917.9847476200002</v>
      </c>
      <c r="J52" s="36">
        <f>SUMIFS(СВЦЭМ!$D$39:$D$782,СВЦЭМ!$A$39:$A$782,$A52,СВЦЭМ!$B$39:$B$782,J$47)+'СЕТ СН'!$G$14+СВЦЭМ!$D$10+'СЕТ СН'!$G$5-'СЕТ СН'!$G$24</f>
        <v>2868.2564675900003</v>
      </c>
      <c r="K52" s="36">
        <f>SUMIFS(СВЦЭМ!$D$39:$D$782,СВЦЭМ!$A$39:$A$782,$A52,СВЦЭМ!$B$39:$B$782,K$47)+'СЕТ СН'!$G$14+СВЦЭМ!$D$10+'СЕТ СН'!$G$5-'СЕТ СН'!$G$24</f>
        <v>2854.2475195900001</v>
      </c>
      <c r="L52" s="36">
        <f>SUMIFS(СВЦЭМ!$D$39:$D$782,СВЦЭМ!$A$39:$A$782,$A52,СВЦЭМ!$B$39:$B$782,L$47)+'СЕТ СН'!$G$14+СВЦЭМ!$D$10+'СЕТ СН'!$G$5-'СЕТ СН'!$G$24</f>
        <v>2844.8042910000004</v>
      </c>
      <c r="M52" s="36">
        <f>SUMIFS(СВЦЭМ!$D$39:$D$782,СВЦЭМ!$A$39:$A$782,$A52,СВЦЭМ!$B$39:$B$782,M$47)+'СЕТ СН'!$G$14+СВЦЭМ!$D$10+'СЕТ СН'!$G$5-'СЕТ СН'!$G$24</f>
        <v>2861.7177350000002</v>
      </c>
      <c r="N52" s="36">
        <f>SUMIFS(СВЦЭМ!$D$39:$D$782,СВЦЭМ!$A$39:$A$782,$A52,СВЦЭМ!$B$39:$B$782,N$47)+'СЕТ СН'!$G$14+СВЦЭМ!$D$10+'СЕТ СН'!$G$5-'СЕТ СН'!$G$24</f>
        <v>2878.6167649200002</v>
      </c>
      <c r="O52" s="36">
        <f>SUMIFS(СВЦЭМ!$D$39:$D$782,СВЦЭМ!$A$39:$A$782,$A52,СВЦЭМ!$B$39:$B$782,O$47)+'СЕТ СН'!$G$14+СВЦЭМ!$D$10+'СЕТ СН'!$G$5-'СЕТ СН'!$G$24</f>
        <v>2881.4747954899999</v>
      </c>
      <c r="P52" s="36">
        <f>SUMIFS(СВЦЭМ!$D$39:$D$782,СВЦЭМ!$A$39:$A$782,$A52,СВЦЭМ!$B$39:$B$782,P$47)+'СЕТ СН'!$G$14+СВЦЭМ!$D$10+'СЕТ СН'!$G$5-'СЕТ СН'!$G$24</f>
        <v>2902.7997420700003</v>
      </c>
      <c r="Q52" s="36">
        <f>SUMIFS(СВЦЭМ!$D$39:$D$782,СВЦЭМ!$A$39:$A$782,$A52,СВЦЭМ!$B$39:$B$782,Q$47)+'СЕТ СН'!$G$14+СВЦЭМ!$D$10+'СЕТ СН'!$G$5-'СЕТ СН'!$G$24</f>
        <v>2916.57959102</v>
      </c>
      <c r="R52" s="36">
        <f>SUMIFS(СВЦЭМ!$D$39:$D$782,СВЦЭМ!$A$39:$A$782,$A52,СВЦЭМ!$B$39:$B$782,R$47)+'СЕТ СН'!$G$14+СВЦЭМ!$D$10+'СЕТ СН'!$G$5-'СЕТ СН'!$G$24</f>
        <v>2869.8285570600001</v>
      </c>
      <c r="S52" s="36">
        <f>SUMIFS(СВЦЭМ!$D$39:$D$782,СВЦЭМ!$A$39:$A$782,$A52,СВЦЭМ!$B$39:$B$782,S$47)+'СЕТ СН'!$G$14+СВЦЭМ!$D$10+'СЕТ СН'!$G$5-'СЕТ СН'!$G$24</f>
        <v>2798.0546887700002</v>
      </c>
      <c r="T52" s="36">
        <f>SUMIFS(СВЦЭМ!$D$39:$D$782,СВЦЭМ!$A$39:$A$782,$A52,СВЦЭМ!$B$39:$B$782,T$47)+'СЕТ СН'!$G$14+СВЦЭМ!$D$10+'СЕТ СН'!$G$5-'СЕТ СН'!$G$24</f>
        <v>2806.9074934300002</v>
      </c>
      <c r="U52" s="36">
        <f>SUMIFS(СВЦЭМ!$D$39:$D$782,СВЦЭМ!$A$39:$A$782,$A52,СВЦЭМ!$B$39:$B$782,U$47)+'СЕТ СН'!$G$14+СВЦЭМ!$D$10+'СЕТ СН'!$G$5-'СЕТ СН'!$G$24</f>
        <v>2822.6260106500004</v>
      </c>
      <c r="V52" s="36">
        <f>SUMIFS(СВЦЭМ!$D$39:$D$782,СВЦЭМ!$A$39:$A$782,$A52,СВЦЭМ!$B$39:$B$782,V$47)+'СЕТ СН'!$G$14+СВЦЭМ!$D$10+'СЕТ СН'!$G$5-'СЕТ СН'!$G$24</f>
        <v>2854.8534332400004</v>
      </c>
      <c r="W52" s="36">
        <f>SUMIFS(СВЦЭМ!$D$39:$D$782,СВЦЭМ!$A$39:$A$782,$A52,СВЦЭМ!$B$39:$B$782,W$47)+'СЕТ СН'!$G$14+СВЦЭМ!$D$10+'СЕТ СН'!$G$5-'СЕТ СН'!$G$24</f>
        <v>2874.8262319099999</v>
      </c>
      <c r="X52" s="36">
        <f>SUMIFS(СВЦЭМ!$D$39:$D$782,СВЦЭМ!$A$39:$A$782,$A52,СВЦЭМ!$B$39:$B$782,X$47)+'СЕТ СН'!$G$14+СВЦЭМ!$D$10+'СЕТ СН'!$G$5-'СЕТ СН'!$G$24</f>
        <v>2909.98770603</v>
      </c>
      <c r="Y52" s="36">
        <f>SUMIFS(СВЦЭМ!$D$39:$D$782,СВЦЭМ!$A$39:$A$782,$A52,СВЦЭМ!$B$39:$B$782,Y$47)+'СЕТ СН'!$G$14+СВЦЭМ!$D$10+'СЕТ СН'!$G$5-'СЕТ СН'!$G$24</f>
        <v>2935.8722134199998</v>
      </c>
    </row>
    <row r="53" spans="1:25" ht="15.75" x14ac:dyDescent="0.2">
      <c r="A53" s="35">
        <f t="shared" si="1"/>
        <v>44871</v>
      </c>
      <c r="B53" s="36">
        <f>SUMIFS(СВЦЭМ!$D$39:$D$782,СВЦЭМ!$A$39:$A$782,$A53,СВЦЭМ!$B$39:$B$782,B$47)+'СЕТ СН'!$G$14+СВЦЭМ!$D$10+'СЕТ СН'!$G$5-'СЕТ СН'!$G$24</f>
        <v>2815.9725924100003</v>
      </c>
      <c r="C53" s="36">
        <f>SUMIFS(СВЦЭМ!$D$39:$D$782,СВЦЭМ!$A$39:$A$782,$A53,СВЦЭМ!$B$39:$B$782,C$47)+'СЕТ СН'!$G$14+СВЦЭМ!$D$10+'СЕТ СН'!$G$5-'СЕТ СН'!$G$24</f>
        <v>2840.10584251</v>
      </c>
      <c r="D53" s="36">
        <f>SUMIFS(СВЦЭМ!$D$39:$D$782,СВЦЭМ!$A$39:$A$782,$A53,СВЦЭМ!$B$39:$B$782,D$47)+'СЕТ СН'!$G$14+СВЦЭМ!$D$10+'СЕТ СН'!$G$5-'СЕТ СН'!$G$24</f>
        <v>2864.62615594</v>
      </c>
      <c r="E53" s="36">
        <f>SUMIFS(СВЦЭМ!$D$39:$D$782,СВЦЭМ!$A$39:$A$782,$A53,СВЦЭМ!$B$39:$B$782,E$47)+'СЕТ СН'!$G$14+СВЦЭМ!$D$10+'СЕТ СН'!$G$5-'СЕТ СН'!$G$24</f>
        <v>2865.2458594200002</v>
      </c>
      <c r="F53" s="36">
        <f>SUMIFS(СВЦЭМ!$D$39:$D$782,СВЦЭМ!$A$39:$A$782,$A53,СВЦЭМ!$B$39:$B$782,F$47)+'СЕТ СН'!$G$14+СВЦЭМ!$D$10+'СЕТ СН'!$G$5-'СЕТ СН'!$G$24</f>
        <v>2866.3045608500001</v>
      </c>
      <c r="G53" s="36">
        <f>SUMIFS(СВЦЭМ!$D$39:$D$782,СВЦЭМ!$A$39:$A$782,$A53,СВЦЭМ!$B$39:$B$782,G$47)+'СЕТ СН'!$G$14+СВЦЭМ!$D$10+'СЕТ СН'!$G$5-'СЕТ СН'!$G$24</f>
        <v>2875.4722227000002</v>
      </c>
      <c r="H53" s="36">
        <f>SUMIFS(СВЦЭМ!$D$39:$D$782,СВЦЭМ!$A$39:$A$782,$A53,СВЦЭМ!$B$39:$B$782,H$47)+'СЕТ СН'!$G$14+СВЦЭМ!$D$10+'СЕТ СН'!$G$5-'СЕТ СН'!$G$24</f>
        <v>2874.1048725800001</v>
      </c>
      <c r="I53" s="36">
        <f>SUMIFS(СВЦЭМ!$D$39:$D$782,СВЦЭМ!$A$39:$A$782,$A53,СВЦЭМ!$B$39:$B$782,I$47)+'СЕТ СН'!$G$14+СВЦЭМ!$D$10+'СЕТ СН'!$G$5-'СЕТ СН'!$G$24</f>
        <v>2823.6959131600001</v>
      </c>
      <c r="J53" s="36">
        <f>SUMIFS(СВЦЭМ!$D$39:$D$782,СВЦЭМ!$A$39:$A$782,$A53,СВЦЭМ!$B$39:$B$782,J$47)+'СЕТ СН'!$G$14+СВЦЭМ!$D$10+'СЕТ СН'!$G$5-'СЕТ СН'!$G$24</f>
        <v>2794.39814015</v>
      </c>
      <c r="K53" s="36">
        <f>SUMIFS(СВЦЭМ!$D$39:$D$782,СВЦЭМ!$A$39:$A$782,$A53,СВЦЭМ!$B$39:$B$782,K$47)+'СЕТ СН'!$G$14+СВЦЭМ!$D$10+'СЕТ СН'!$G$5-'СЕТ СН'!$G$24</f>
        <v>2770.6581569600003</v>
      </c>
      <c r="L53" s="36">
        <f>SUMIFS(СВЦЭМ!$D$39:$D$782,СВЦЭМ!$A$39:$A$782,$A53,СВЦЭМ!$B$39:$B$782,L$47)+'СЕТ СН'!$G$14+СВЦЭМ!$D$10+'СЕТ СН'!$G$5-'СЕТ СН'!$G$24</f>
        <v>2766.5250214600001</v>
      </c>
      <c r="M53" s="36">
        <f>SUMIFS(СВЦЭМ!$D$39:$D$782,СВЦЭМ!$A$39:$A$782,$A53,СВЦЭМ!$B$39:$B$782,M$47)+'СЕТ СН'!$G$14+СВЦЭМ!$D$10+'СЕТ СН'!$G$5-'СЕТ СН'!$G$24</f>
        <v>2793.5091239100002</v>
      </c>
      <c r="N53" s="36">
        <f>SUMIFS(СВЦЭМ!$D$39:$D$782,СВЦЭМ!$A$39:$A$782,$A53,СВЦЭМ!$B$39:$B$782,N$47)+'СЕТ СН'!$G$14+СВЦЭМ!$D$10+'СЕТ СН'!$G$5-'СЕТ СН'!$G$24</f>
        <v>2820.28326109</v>
      </c>
      <c r="O53" s="36">
        <f>SUMIFS(СВЦЭМ!$D$39:$D$782,СВЦЭМ!$A$39:$A$782,$A53,СВЦЭМ!$B$39:$B$782,O$47)+'СЕТ СН'!$G$14+СВЦЭМ!$D$10+'СЕТ СН'!$G$5-'СЕТ СН'!$G$24</f>
        <v>2827.3970766100001</v>
      </c>
      <c r="P53" s="36">
        <f>SUMIFS(СВЦЭМ!$D$39:$D$782,СВЦЭМ!$A$39:$A$782,$A53,СВЦЭМ!$B$39:$B$782,P$47)+'СЕТ СН'!$G$14+СВЦЭМ!$D$10+'СЕТ СН'!$G$5-'СЕТ СН'!$G$24</f>
        <v>2835.9884532700003</v>
      </c>
      <c r="Q53" s="36">
        <f>SUMIFS(СВЦЭМ!$D$39:$D$782,СВЦЭМ!$A$39:$A$782,$A53,СВЦЭМ!$B$39:$B$782,Q$47)+'СЕТ СН'!$G$14+СВЦЭМ!$D$10+'СЕТ СН'!$G$5-'СЕТ СН'!$G$24</f>
        <v>2835.4897812500003</v>
      </c>
      <c r="R53" s="36">
        <f>SUMIFS(СВЦЭМ!$D$39:$D$782,СВЦЭМ!$A$39:$A$782,$A53,СВЦЭМ!$B$39:$B$782,R$47)+'СЕТ СН'!$G$14+СВЦЭМ!$D$10+'СЕТ СН'!$G$5-'СЕТ СН'!$G$24</f>
        <v>2788.4997760000001</v>
      </c>
      <c r="S53" s="36">
        <f>SUMIFS(СВЦЭМ!$D$39:$D$782,СВЦЭМ!$A$39:$A$782,$A53,СВЦЭМ!$B$39:$B$782,S$47)+'СЕТ СН'!$G$14+СВЦЭМ!$D$10+'СЕТ СН'!$G$5-'СЕТ СН'!$G$24</f>
        <v>2751.4712242300002</v>
      </c>
      <c r="T53" s="36">
        <f>SUMIFS(СВЦЭМ!$D$39:$D$782,СВЦЭМ!$A$39:$A$782,$A53,СВЦЭМ!$B$39:$B$782,T$47)+'СЕТ СН'!$G$14+СВЦЭМ!$D$10+'СЕТ СН'!$G$5-'СЕТ СН'!$G$24</f>
        <v>2759.2555485700004</v>
      </c>
      <c r="U53" s="36">
        <f>SUMIFS(СВЦЭМ!$D$39:$D$782,СВЦЭМ!$A$39:$A$782,$A53,СВЦЭМ!$B$39:$B$782,U$47)+'СЕТ СН'!$G$14+СВЦЭМ!$D$10+'СЕТ СН'!$G$5-'СЕТ СН'!$G$24</f>
        <v>2764.6869942400003</v>
      </c>
      <c r="V53" s="36">
        <f>SUMIFS(СВЦЭМ!$D$39:$D$782,СВЦЭМ!$A$39:$A$782,$A53,СВЦЭМ!$B$39:$B$782,V$47)+'СЕТ СН'!$G$14+СВЦЭМ!$D$10+'СЕТ СН'!$G$5-'СЕТ СН'!$G$24</f>
        <v>2788.8238051300004</v>
      </c>
      <c r="W53" s="36">
        <f>SUMIFS(СВЦЭМ!$D$39:$D$782,СВЦЭМ!$A$39:$A$782,$A53,СВЦЭМ!$B$39:$B$782,W$47)+'СЕТ СН'!$G$14+СВЦЭМ!$D$10+'СЕТ СН'!$G$5-'СЕТ СН'!$G$24</f>
        <v>2823.6871442199999</v>
      </c>
      <c r="X53" s="36">
        <f>SUMIFS(СВЦЭМ!$D$39:$D$782,СВЦЭМ!$A$39:$A$782,$A53,СВЦЭМ!$B$39:$B$782,X$47)+'СЕТ СН'!$G$14+СВЦЭМ!$D$10+'СЕТ СН'!$G$5-'СЕТ СН'!$G$24</f>
        <v>2853.8708342199998</v>
      </c>
      <c r="Y53" s="36">
        <f>SUMIFS(СВЦЭМ!$D$39:$D$782,СВЦЭМ!$A$39:$A$782,$A53,СВЦЭМ!$B$39:$B$782,Y$47)+'СЕТ СН'!$G$14+СВЦЭМ!$D$10+'СЕТ СН'!$G$5-'СЕТ СН'!$G$24</f>
        <v>2893.4258810000001</v>
      </c>
    </row>
    <row r="54" spans="1:25" ht="15.75" x14ac:dyDescent="0.2">
      <c r="A54" s="35">
        <f t="shared" si="1"/>
        <v>44872</v>
      </c>
      <c r="B54" s="36">
        <f>SUMIFS(СВЦЭМ!$D$39:$D$782,СВЦЭМ!$A$39:$A$782,$A54,СВЦЭМ!$B$39:$B$782,B$47)+'СЕТ СН'!$G$14+СВЦЭМ!$D$10+'СЕТ СН'!$G$5-'СЕТ СН'!$G$24</f>
        <v>2918.4268658199999</v>
      </c>
      <c r="C54" s="36">
        <f>SUMIFS(СВЦЭМ!$D$39:$D$782,СВЦЭМ!$A$39:$A$782,$A54,СВЦЭМ!$B$39:$B$782,C$47)+'СЕТ СН'!$G$14+СВЦЭМ!$D$10+'СЕТ СН'!$G$5-'СЕТ СН'!$G$24</f>
        <v>2958.4948941499997</v>
      </c>
      <c r="D54" s="36">
        <f>SUMIFS(СВЦЭМ!$D$39:$D$782,СВЦЭМ!$A$39:$A$782,$A54,СВЦЭМ!$B$39:$B$782,D$47)+'СЕТ СН'!$G$14+СВЦЭМ!$D$10+'СЕТ СН'!$G$5-'СЕТ СН'!$G$24</f>
        <v>2998.5115462200001</v>
      </c>
      <c r="E54" s="36">
        <f>SUMIFS(СВЦЭМ!$D$39:$D$782,СВЦЭМ!$A$39:$A$782,$A54,СВЦЭМ!$B$39:$B$782,E$47)+'СЕТ СН'!$G$14+СВЦЭМ!$D$10+'СЕТ СН'!$G$5-'СЕТ СН'!$G$24</f>
        <v>2987.5285978100001</v>
      </c>
      <c r="F54" s="36">
        <f>SUMIFS(СВЦЭМ!$D$39:$D$782,СВЦЭМ!$A$39:$A$782,$A54,СВЦЭМ!$B$39:$B$782,F$47)+'СЕТ СН'!$G$14+СВЦЭМ!$D$10+'СЕТ СН'!$G$5-'СЕТ СН'!$G$24</f>
        <v>2993.4187556300003</v>
      </c>
      <c r="G54" s="36">
        <f>SUMIFS(СВЦЭМ!$D$39:$D$782,СВЦЭМ!$A$39:$A$782,$A54,СВЦЭМ!$B$39:$B$782,G$47)+'СЕТ СН'!$G$14+СВЦЭМ!$D$10+'СЕТ СН'!$G$5-'СЕТ СН'!$G$24</f>
        <v>3000.9103809600001</v>
      </c>
      <c r="H54" s="36">
        <f>SUMIFS(СВЦЭМ!$D$39:$D$782,СВЦЭМ!$A$39:$A$782,$A54,СВЦЭМ!$B$39:$B$782,H$47)+'СЕТ СН'!$G$14+СВЦЭМ!$D$10+'СЕТ СН'!$G$5-'СЕТ СН'!$G$24</f>
        <v>2949.07942091</v>
      </c>
      <c r="I54" s="36">
        <f>SUMIFS(СВЦЭМ!$D$39:$D$782,СВЦЭМ!$A$39:$A$782,$A54,СВЦЭМ!$B$39:$B$782,I$47)+'СЕТ СН'!$G$14+СВЦЭМ!$D$10+'СЕТ СН'!$G$5-'СЕТ СН'!$G$24</f>
        <v>2893.64002428</v>
      </c>
      <c r="J54" s="36">
        <f>SUMIFS(СВЦЭМ!$D$39:$D$782,СВЦЭМ!$A$39:$A$782,$A54,СВЦЭМ!$B$39:$B$782,J$47)+'СЕТ СН'!$G$14+СВЦЭМ!$D$10+'СЕТ СН'!$G$5-'СЕТ СН'!$G$24</f>
        <v>2858.0772095100001</v>
      </c>
      <c r="K54" s="36">
        <f>SUMIFS(СВЦЭМ!$D$39:$D$782,СВЦЭМ!$A$39:$A$782,$A54,СВЦЭМ!$B$39:$B$782,K$47)+'СЕТ СН'!$G$14+СВЦЭМ!$D$10+'СЕТ СН'!$G$5-'СЕТ СН'!$G$24</f>
        <v>2847.8048165099999</v>
      </c>
      <c r="L54" s="36">
        <f>SUMIFS(СВЦЭМ!$D$39:$D$782,СВЦЭМ!$A$39:$A$782,$A54,СВЦЭМ!$B$39:$B$782,L$47)+'СЕТ СН'!$G$14+СВЦЭМ!$D$10+'СЕТ СН'!$G$5-'СЕТ СН'!$G$24</f>
        <v>2848.5669461300004</v>
      </c>
      <c r="M54" s="36">
        <f>SUMIFS(СВЦЭМ!$D$39:$D$782,СВЦЭМ!$A$39:$A$782,$A54,СВЦЭМ!$B$39:$B$782,M$47)+'СЕТ СН'!$G$14+СВЦЭМ!$D$10+'СЕТ СН'!$G$5-'СЕТ СН'!$G$24</f>
        <v>2860.27214968</v>
      </c>
      <c r="N54" s="36">
        <f>SUMIFS(СВЦЭМ!$D$39:$D$782,СВЦЭМ!$A$39:$A$782,$A54,СВЦЭМ!$B$39:$B$782,N$47)+'СЕТ СН'!$G$14+СВЦЭМ!$D$10+'СЕТ СН'!$G$5-'СЕТ СН'!$G$24</f>
        <v>2869.6444787700002</v>
      </c>
      <c r="O54" s="36">
        <f>SUMIFS(СВЦЭМ!$D$39:$D$782,СВЦЭМ!$A$39:$A$782,$A54,СВЦЭМ!$B$39:$B$782,O$47)+'СЕТ СН'!$G$14+СВЦЭМ!$D$10+'СЕТ СН'!$G$5-'СЕТ СН'!$G$24</f>
        <v>2858.7660663900001</v>
      </c>
      <c r="P54" s="36">
        <f>SUMIFS(СВЦЭМ!$D$39:$D$782,СВЦЭМ!$A$39:$A$782,$A54,СВЦЭМ!$B$39:$B$782,P$47)+'СЕТ СН'!$G$14+СВЦЭМ!$D$10+'СЕТ СН'!$G$5-'СЕТ СН'!$G$24</f>
        <v>2870.2947972400002</v>
      </c>
      <c r="Q54" s="36">
        <f>SUMIFS(СВЦЭМ!$D$39:$D$782,СВЦЭМ!$A$39:$A$782,$A54,СВЦЭМ!$B$39:$B$782,Q$47)+'СЕТ СН'!$G$14+СВЦЭМ!$D$10+'СЕТ СН'!$G$5-'СЕТ СН'!$G$24</f>
        <v>2910.6428816100001</v>
      </c>
      <c r="R54" s="36">
        <f>SUMIFS(СВЦЭМ!$D$39:$D$782,СВЦЭМ!$A$39:$A$782,$A54,СВЦЭМ!$B$39:$B$782,R$47)+'СЕТ СН'!$G$14+СВЦЭМ!$D$10+'СЕТ СН'!$G$5-'СЕТ СН'!$G$24</f>
        <v>2877.4672568699998</v>
      </c>
      <c r="S54" s="36">
        <f>SUMIFS(СВЦЭМ!$D$39:$D$782,СВЦЭМ!$A$39:$A$782,$A54,СВЦЭМ!$B$39:$B$782,S$47)+'СЕТ СН'!$G$14+СВЦЭМ!$D$10+'СЕТ СН'!$G$5-'СЕТ СН'!$G$24</f>
        <v>2852.0947117700002</v>
      </c>
      <c r="T54" s="36">
        <f>SUMIFS(СВЦЭМ!$D$39:$D$782,СВЦЭМ!$A$39:$A$782,$A54,СВЦЭМ!$B$39:$B$782,T$47)+'СЕТ СН'!$G$14+СВЦЭМ!$D$10+'СЕТ СН'!$G$5-'СЕТ СН'!$G$24</f>
        <v>2861.7553802800003</v>
      </c>
      <c r="U54" s="36">
        <f>SUMIFS(СВЦЭМ!$D$39:$D$782,СВЦЭМ!$A$39:$A$782,$A54,СВЦЭМ!$B$39:$B$782,U$47)+'СЕТ СН'!$G$14+СВЦЭМ!$D$10+'СЕТ СН'!$G$5-'СЕТ СН'!$G$24</f>
        <v>2858.7748378599999</v>
      </c>
      <c r="V54" s="36">
        <f>SUMIFS(СВЦЭМ!$D$39:$D$782,СВЦЭМ!$A$39:$A$782,$A54,СВЦЭМ!$B$39:$B$782,V$47)+'СЕТ СН'!$G$14+СВЦЭМ!$D$10+'СЕТ СН'!$G$5-'СЕТ СН'!$G$24</f>
        <v>2841.0220982400001</v>
      </c>
      <c r="W54" s="36">
        <f>SUMIFS(СВЦЭМ!$D$39:$D$782,СВЦЭМ!$A$39:$A$782,$A54,СВЦЭМ!$B$39:$B$782,W$47)+'СЕТ СН'!$G$14+СВЦЭМ!$D$10+'СЕТ СН'!$G$5-'СЕТ СН'!$G$24</f>
        <v>2855.65066639</v>
      </c>
      <c r="X54" s="36">
        <f>SUMIFS(СВЦЭМ!$D$39:$D$782,СВЦЭМ!$A$39:$A$782,$A54,СВЦЭМ!$B$39:$B$782,X$47)+'СЕТ СН'!$G$14+СВЦЭМ!$D$10+'СЕТ СН'!$G$5-'СЕТ СН'!$G$24</f>
        <v>2885.98905014</v>
      </c>
      <c r="Y54" s="36">
        <f>SUMIFS(СВЦЭМ!$D$39:$D$782,СВЦЭМ!$A$39:$A$782,$A54,СВЦЭМ!$B$39:$B$782,Y$47)+'СЕТ СН'!$G$14+СВЦЭМ!$D$10+'СЕТ СН'!$G$5-'СЕТ СН'!$G$24</f>
        <v>2886.9750684400001</v>
      </c>
    </row>
    <row r="55" spans="1:25" ht="15.75" x14ac:dyDescent="0.2">
      <c r="A55" s="35">
        <f t="shared" si="1"/>
        <v>44873</v>
      </c>
      <c r="B55" s="36">
        <f>SUMIFS(СВЦЭМ!$D$39:$D$782,СВЦЭМ!$A$39:$A$782,$A55,СВЦЭМ!$B$39:$B$782,B$47)+'СЕТ СН'!$G$14+СВЦЭМ!$D$10+'СЕТ СН'!$G$5-'СЕТ СН'!$G$24</f>
        <v>2906.6674705200003</v>
      </c>
      <c r="C55" s="36">
        <f>SUMIFS(СВЦЭМ!$D$39:$D$782,СВЦЭМ!$A$39:$A$782,$A55,СВЦЭМ!$B$39:$B$782,C$47)+'СЕТ СН'!$G$14+СВЦЭМ!$D$10+'СЕТ СН'!$G$5-'СЕТ СН'!$G$24</f>
        <v>2945.3180852</v>
      </c>
      <c r="D55" s="36">
        <f>SUMIFS(СВЦЭМ!$D$39:$D$782,СВЦЭМ!$A$39:$A$782,$A55,СВЦЭМ!$B$39:$B$782,D$47)+'СЕТ СН'!$G$14+СВЦЭМ!$D$10+'СЕТ СН'!$G$5-'СЕТ СН'!$G$24</f>
        <v>2990.5462589799999</v>
      </c>
      <c r="E55" s="36">
        <f>SUMIFS(СВЦЭМ!$D$39:$D$782,СВЦЭМ!$A$39:$A$782,$A55,СВЦЭМ!$B$39:$B$782,E$47)+'СЕТ СН'!$G$14+СВЦЭМ!$D$10+'СЕТ СН'!$G$5-'СЕТ СН'!$G$24</f>
        <v>2978.6193070500003</v>
      </c>
      <c r="F55" s="36">
        <f>SUMIFS(СВЦЭМ!$D$39:$D$782,СВЦЭМ!$A$39:$A$782,$A55,СВЦЭМ!$B$39:$B$782,F$47)+'СЕТ СН'!$G$14+СВЦЭМ!$D$10+'СЕТ СН'!$G$5-'СЕТ СН'!$G$24</f>
        <v>2981.8747727199998</v>
      </c>
      <c r="G55" s="36">
        <f>SUMIFS(СВЦЭМ!$D$39:$D$782,СВЦЭМ!$A$39:$A$782,$A55,СВЦЭМ!$B$39:$B$782,G$47)+'СЕТ СН'!$G$14+СВЦЭМ!$D$10+'СЕТ СН'!$G$5-'СЕТ СН'!$G$24</f>
        <v>2994.90494971</v>
      </c>
      <c r="H55" s="36">
        <f>SUMIFS(СВЦЭМ!$D$39:$D$782,СВЦЭМ!$A$39:$A$782,$A55,СВЦЭМ!$B$39:$B$782,H$47)+'СЕТ СН'!$G$14+СВЦЭМ!$D$10+'СЕТ СН'!$G$5-'СЕТ СН'!$G$24</f>
        <v>2950.1525008799999</v>
      </c>
      <c r="I55" s="36">
        <f>SUMIFS(СВЦЭМ!$D$39:$D$782,СВЦЭМ!$A$39:$A$782,$A55,СВЦЭМ!$B$39:$B$782,I$47)+'СЕТ СН'!$G$14+СВЦЭМ!$D$10+'СЕТ СН'!$G$5-'СЕТ СН'!$G$24</f>
        <v>2933.5161446399998</v>
      </c>
      <c r="J55" s="36">
        <f>SUMIFS(СВЦЭМ!$D$39:$D$782,СВЦЭМ!$A$39:$A$782,$A55,СВЦЭМ!$B$39:$B$782,J$47)+'СЕТ СН'!$G$14+СВЦЭМ!$D$10+'СЕТ СН'!$G$5-'СЕТ СН'!$G$24</f>
        <v>2900.0397350900002</v>
      </c>
      <c r="K55" s="36">
        <f>SUMIFS(СВЦЭМ!$D$39:$D$782,СВЦЭМ!$A$39:$A$782,$A55,СВЦЭМ!$B$39:$B$782,K$47)+'СЕТ СН'!$G$14+СВЦЭМ!$D$10+'СЕТ СН'!$G$5-'СЕТ СН'!$G$24</f>
        <v>2871.9865823800001</v>
      </c>
      <c r="L55" s="36">
        <f>SUMIFS(СВЦЭМ!$D$39:$D$782,СВЦЭМ!$A$39:$A$782,$A55,СВЦЭМ!$B$39:$B$782,L$47)+'СЕТ СН'!$G$14+СВЦЭМ!$D$10+'СЕТ СН'!$G$5-'СЕТ СН'!$G$24</f>
        <v>2861.7485076900002</v>
      </c>
      <c r="M55" s="36">
        <f>SUMIFS(СВЦЭМ!$D$39:$D$782,СВЦЭМ!$A$39:$A$782,$A55,СВЦЭМ!$B$39:$B$782,M$47)+'СЕТ СН'!$G$14+СВЦЭМ!$D$10+'СЕТ СН'!$G$5-'СЕТ СН'!$G$24</f>
        <v>2865.1810559200003</v>
      </c>
      <c r="N55" s="36">
        <f>SUMIFS(СВЦЭМ!$D$39:$D$782,СВЦЭМ!$A$39:$A$782,$A55,СВЦЭМ!$B$39:$B$782,N$47)+'СЕТ СН'!$G$14+СВЦЭМ!$D$10+'СЕТ СН'!$G$5-'СЕТ СН'!$G$24</f>
        <v>2867.2401402599999</v>
      </c>
      <c r="O55" s="36">
        <f>SUMIFS(СВЦЭМ!$D$39:$D$782,СВЦЭМ!$A$39:$A$782,$A55,СВЦЭМ!$B$39:$B$782,O$47)+'СЕТ СН'!$G$14+СВЦЭМ!$D$10+'СЕТ СН'!$G$5-'СЕТ СН'!$G$24</f>
        <v>2863.4745363699999</v>
      </c>
      <c r="P55" s="36">
        <f>SUMIFS(СВЦЭМ!$D$39:$D$782,СВЦЭМ!$A$39:$A$782,$A55,СВЦЭМ!$B$39:$B$782,P$47)+'СЕТ СН'!$G$14+СВЦЭМ!$D$10+'СЕТ СН'!$G$5-'СЕТ СН'!$G$24</f>
        <v>2873.78203489</v>
      </c>
      <c r="Q55" s="36">
        <f>SUMIFS(СВЦЭМ!$D$39:$D$782,СВЦЭМ!$A$39:$A$782,$A55,СВЦЭМ!$B$39:$B$782,Q$47)+'СЕТ СН'!$G$14+СВЦЭМ!$D$10+'СЕТ СН'!$G$5-'СЕТ СН'!$G$24</f>
        <v>2900.4730617099999</v>
      </c>
      <c r="R55" s="36">
        <f>SUMIFS(СВЦЭМ!$D$39:$D$782,СВЦЭМ!$A$39:$A$782,$A55,СВЦЭМ!$B$39:$B$782,R$47)+'СЕТ СН'!$G$14+СВЦЭМ!$D$10+'СЕТ СН'!$G$5-'СЕТ СН'!$G$24</f>
        <v>2893.50065038</v>
      </c>
      <c r="S55" s="36">
        <f>SUMIFS(СВЦЭМ!$D$39:$D$782,СВЦЭМ!$A$39:$A$782,$A55,СВЦЭМ!$B$39:$B$782,S$47)+'СЕТ СН'!$G$14+СВЦЭМ!$D$10+'СЕТ СН'!$G$5-'СЕТ СН'!$G$24</f>
        <v>2883.1215999999999</v>
      </c>
      <c r="T55" s="36">
        <f>SUMIFS(СВЦЭМ!$D$39:$D$782,СВЦЭМ!$A$39:$A$782,$A55,СВЦЭМ!$B$39:$B$782,T$47)+'СЕТ СН'!$G$14+СВЦЭМ!$D$10+'СЕТ СН'!$G$5-'СЕТ СН'!$G$24</f>
        <v>2873.3070519600001</v>
      </c>
      <c r="U55" s="36">
        <f>SUMIFS(СВЦЭМ!$D$39:$D$782,СВЦЭМ!$A$39:$A$782,$A55,СВЦЭМ!$B$39:$B$782,U$47)+'СЕТ СН'!$G$14+СВЦЭМ!$D$10+'СЕТ СН'!$G$5-'СЕТ СН'!$G$24</f>
        <v>2870.4981387600001</v>
      </c>
      <c r="V55" s="36">
        <f>SUMIFS(СВЦЭМ!$D$39:$D$782,СВЦЭМ!$A$39:$A$782,$A55,СВЦЭМ!$B$39:$B$782,V$47)+'СЕТ СН'!$G$14+СВЦЭМ!$D$10+'СЕТ СН'!$G$5-'СЕТ СН'!$G$24</f>
        <v>2872.3769680999999</v>
      </c>
      <c r="W55" s="36">
        <f>SUMIFS(СВЦЭМ!$D$39:$D$782,СВЦЭМ!$A$39:$A$782,$A55,СВЦЭМ!$B$39:$B$782,W$47)+'СЕТ СН'!$G$14+СВЦЭМ!$D$10+'СЕТ СН'!$G$5-'СЕТ СН'!$G$24</f>
        <v>2879.0569115600001</v>
      </c>
      <c r="X55" s="36">
        <f>SUMIFS(СВЦЭМ!$D$39:$D$782,СВЦЭМ!$A$39:$A$782,$A55,СВЦЭМ!$B$39:$B$782,X$47)+'СЕТ СН'!$G$14+СВЦЭМ!$D$10+'СЕТ СН'!$G$5-'СЕТ СН'!$G$24</f>
        <v>2878.3716052700001</v>
      </c>
      <c r="Y55" s="36">
        <f>SUMIFS(СВЦЭМ!$D$39:$D$782,СВЦЭМ!$A$39:$A$782,$A55,СВЦЭМ!$B$39:$B$782,Y$47)+'СЕТ СН'!$G$14+СВЦЭМ!$D$10+'СЕТ СН'!$G$5-'СЕТ СН'!$G$24</f>
        <v>2887.8483242800003</v>
      </c>
    </row>
    <row r="56" spans="1:25" ht="15.75" x14ac:dyDescent="0.2">
      <c r="A56" s="35">
        <f t="shared" si="1"/>
        <v>44874</v>
      </c>
      <c r="B56" s="36">
        <f>SUMIFS(СВЦЭМ!$D$39:$D$782,СВЦЭМ!$A$39:$A$782,$A56,СВЦЭМ!$B$39:$B$782,B$47)+'СЕТ СН'!$G$14+СВЦЭМ!$D$10+'СЕТ СН'!$G$5-'СЕТ СН'!$G$24</f>
        <v>3047.1302753</v>
      </c>
      <c r="C56" s="36">
        <f>SUMIFS(СВЦЭМ!$D$39:$D$782,СВЦЭМ!$A$39:$A$782,$A56,СВЦЭМ!$B$39:$B$782,C$47)+'СЕТ СН'!$G$14+СВЦЭМ!$D$10+'СЕТ СН'!$G$5-'СЕТ СН'!$G$24</f>
        <v>3046.0743025500001</v>
      </c>
      <c r="D56" s="36">
        <f>SUMIFS(СВЦЭМ!$D$39:$D$782,СВЦЭМ!$A$39:$A$782,$A56,СВЦЭМ!$B$39:$B$782,D$47)+'СЕТ СН'!$G$14+СВЦЭМ!$D$10+'СЕТ СН'!$G$5-'СЕТ СН'!$G$24</f>
        <v>3060.9097841000003</v>
      </c>
      <c r="E56" s="36">
        <f>SUMIFS(СВЦЭМ!$D$39:$D$782,СВЦЭМ!$A$39:$A$782,$A56,СВЦЭМ!$B$39:$B$782,E$47)+'СЕТ СН'!$G$14+СВЦЭМ!$D$10+'СЕТ СН'!$G$5-'СЕТ СН'!$G$24</f>
        <v>3044.9848577000002</v>
      </c>
      <c r="F56" s="36">
        <f>SUMIFS(СВЦЭМ!$D$39:$D$782,СВЦЭМ!$A$39:$A$782,$A56,СВЦЭМ!$B$39:$B$782,F$47)+'СЕТ СН'!$G$14+СВЦЭМ!$D$10+'СЕТ СН'!$G$5-'СЕТ СН'!$G$24</f>
        <v>3040.9796303399999</v>
      </c>
      <c r="G56" s="36">
        <f>SUMIFS(СВЦЭМ!$D$39:$D$782,СВЦЭМ!$A$39:$A$782,$A56,СВЦЭМ!$B$39:$B$782,G$47)+'СЕТ СН'!$G$14+СВЦЭМ!$D$10+'СЕТ СН'!$G$5-'СЕТ СН'!$G$24</f>
        <v>3042.73855043</v>
      </c>
      <c r="H56" s="36">
        <f>SUMIFS(СВЦЭМ!$D$39:$D$782,СВЦЭМ!$A$39:$A$782,$A56,СВЦЭМ!$B$39:$B$782,H$47)+'СЕТ СН'!$G$14+СВЦЭМ!$D$10+'СЕТ СН'!$G$5-'СЕТ СН'!$G$24</f>
        <v>2993.3097976500003</v>
      </c>
      <c r="I56" s="36">
        <f>SUMIFS(СВЦЭМ!$D$39:$D$782,СВЦЭМ!$A$39:$A$782,$A56,СВЦЭМ!$B$39:$B$782,I$47)+'СЕТ СН'!$G$14+СВЦЭМ!$D$10+'СЕТ СН'!$G$5-'СЕТ СН'!$G$24</f>
        <v>2943.11246841</v>
      </c>
      <c r="J56" s="36">
        <f>SUMIFS(СВЦЭМ!$D$39:$D$782,СВЦЭМ!$A$39:$A$782,$A56,СВЦЭМ!$B$39:$B$782,J$47)+'СЕТ СН'!$G$14+СВЦЭМ!$D$10+'СЕТ СН'!$G$5-'СЕТ СН'!$G$24</f>
        <v>2928.0987742100001</v>
      </c>
      <c r="K56" s="36">
        <f>SUMIFS(СВЦЭМ!$D$39:$D$782,СВЦЭМ!$A$39:$A$782,$A56,СВЦЭМ!$B$39:$B$782,K$47)+'СЕТ СН'!$G$14+СВЦЭМ!$D$10+'СЕТ СН'!$G$5-'СЕТ СН'!$G$24</f>
        <v>2939.3674582399999</v>
      </c>
      <c r="L56" s="36">
        <f>SUMIFS(СВЦЭМ!$D$39:$D$782,СВЦЭМ!$A$39:$A$782,$A56,СВЦЭМ!$B$39:$B$782,L$47)+'СЕТ СН'!$G$14+СВЦЭМ!$D$10+'СЕТ СН'!$G$5-'СЕТ СН'!$G$24</f>
        <v>2955.5582394900002</v>
      </c>
      <c r="M56" s="36">
        <f>SUMIFS(СВЦЭМ!$D$39:$D$782,СВЦЭМ!$A$39:$A$782,$A56,СВЦЭМ!$B$39:$B$782,M$47)+'СЕТ СН'!$G$14+СВЦЭМ!$D$10+'СЕТ СН'!$G$5-'СЕТ СН'!$G$24</f>
        <v>2977.77576026</v>
      </c>
      <c r="N56" s="36">
        <f>SUMIFS(СВЦЭМ!$D$39:$D$782,СВЦЭМ!$A$39:$A$782,$A56,СВЦЭМ!$B$39:$B$782,N$47)+'СЕТ СН'!$G$14+СВЦЭМ!$D$10+'СЕТ СН'!$G$5-'СЕТ СН'!$G$24</f>
        <v>3014.9695042900003</v>
      </c>
      <c r="O56" s="36">
        <f>SUMIFS(СВЦЭМ!$D$39:$D$782,СВЦЭМ!$A$39:$A$782,$A56,СВЦЭМ!$B$39:$B$782,O$47)+'СЕТ СН'!$G$14+СВЦЭМ!$D$10+'СЕТ СН'!$G$5-'СЕТ СН'!$G$24</f>
        <v>3009.20253658</v>
      </c>
      <c r="P56" s="36">
        <f>SUMIFS(СВЦЭМ!$D$39:$D$782,СВЦЭМ!$A$39:$A$782,$A56,СВЦЭМ!$B$39:$B$782,P$47)+'СЕТ СН'!$G$14+СВЦЭМ!$D$10+'СЕТ СН'!$G$5-'СЕТ СН'!$G$24</f>
        <v>3004.4436449700002</v>
      </c>
      <c r="Q56" s="36">
        <f>SUMIFS(СВЦЭМ!$D$39:$D$782,СВЦЭМ!$A$39:$A$782,$A56,СВЦЭМ!$B$39:$B$782,Q$47)+'СЕТ СН'!$G$14+СВЦЭМ!$D$10+'СЕТ СН'!$G$5-'СЕТ СН'!$G$24</f>
        <v>2980.1746049000003</v>
      </c>
      <c r="R56" s="36">
        <f>SUMIFS(СВЦЭМ!$D$39:$D$782,СВЦЭМ!$A$39:$A$782,$A56,СВЦЭМ!$B$39:$B$782,R$47)+'СЕТ СН'!$G$14+СВЦЭМ!$D$10+'СЕТ СН'!$G$5-'СЕТ СН'!$G$24</f>
        <v>2955.7903268600003</v>
      </c>
      <c r="S56" s="36">
        <f>SUMIFS(СВЦЭМ!$D$39:$D$782,СВЦЭМ!$A$39:$A$782,$A56,СВЦЭМ!$B$39:$B$782,S$47)+'СЕТ СН'!$G$14+СВЦЭМ!$D$10+'СЕТ СН'!$G$5-'СЕТ СН'!$G$24</f>
        <v>2921.9827038000003</v>
      </c>
      <c r="T56" s="36">
        <f>SUMIFS(СВЦЭМ!$D$39:$D$782,СВЦЭМ!$A$39:$A$782,$A56,СВЦЭМ!$B$39:$B$782,T$47)+'СЕТ СН'!$G$14+СВЦЭМ!$D$10+'СЕТ СН'!$G$5-'СЕТ СН'!$G$24</f>
        <v>2965.3595144199999</v>
      </c>
      <c r="U56" s="36">
        <f>SUMIFS(СВЦЭМ!$D$39:$D$782,СВЦЭМ!$A$39:$A$782,$A56,СВЦЭМ!$B$39:$B$782,U$47)+'СЕТ СН'!$G$14+СВЦЭМ!$D$10+'СЕТ СН'!$G$5-'СЕТ СН'!$G$24</f>
        <v>2965.1000550999997</v>
      </c>
      <c r="V56" s="36">
        <f>SUMIFS(СВЦЭМ!$D$39:$D$782,СВЦЭМ!$A$39:$A$782,$A56,СВЦЭМ!$B$39:$B$782,V$47)+'СЕТ СН'!$G$14+СВЦЭМ!$D$10+'СЕТ СН'!$G$5-'СЕТ СН'!$G$24</f>
        <v>2980.0142090999998</v>
      </c>
      <c r="W56" s="36">
        <f>SUMIFS(СВЦЭМ!$D$39:$D$782,СВЦЭМ!$A$39:$A$782,$A56,СВЦЭМ!$B$39:$B$782,W$47)+'СЕТ СН'!$G$14+СВЦЭМ!$D$10+'СЕТ СН'!$G$5-'СЕТ СН'!$G$24</f>
        <v>2882.6105298100001</v>
      </c>
      <c r="X56" s="36">
        <f>SUMIFS(СВЦЭМ!$D$39:$D$782,СВЦЭМ!$A$39:$A$782,$A56,СВЦЭМ!$B$39:$B$782,X$47)+'СЕТ СН'!$G$14+СВЦЭМ!$D$10+'СЕТ СН'!$G$5-'СЕТ СН'!$G$24</f>
        <v>2884.2307870100003</v>
      </c>
      <c r="Y56" s="36">
        <f>SUMIFS(СВЦЭМ!$D$39:$D$782,СВЦЭМ!$A$39:$A$782,$A56,СВЦЭМ!$B$39:$B$782,Y$47)+'СЕТ СН'!$G$14+СВЦЭМ!$D$10+'СЕТ СН'!$G$5-'СЕТ СН'!$G$24</f>
        <v>2852.5567625600002</v>
      </c>
    </row>
    <row r="57" spans="1:25" ht="15.75" x14ac:dyDescent="0.2">
      <c r="A57" s="35">
        <f t="shared" si="1"/>
        <v>44875</v>
      </c>
      <c r="B57" s="36">
        <f>SUMIFS(СВЦЭМ!$D$39:$D$782,СВЦЭМ!$A$39:$A$782,$A57,СВЦЭМ!$B$39:$B$782,B$47)+'СЕТ СН'!$G$14+СВЦЭМ!$D$10+'СЕТ СН'!$G$5-'СЕТ СН'!$G$24</f>
        <v>2969.6296117399997</v>
      </c>
      <c r="C57" s="36">
        <f>SUMIFS(СВЦЭМ!$D$39:$D$782,СВЦЭМ!$A$39:$A$782,$A57,СВЦЭМ!$B$39:$B$782,C$47)+'СЕТ СН'!$G$14+СВЦЭМ!$D$10+'СЕТ СН'!$G$5-'СЕТ СН'!$G$24</f>
        <v>3001.4125201400002</v>
      </c>
      <c r="D57" s="36">
        <f>SUMIFS(СВЦЭМ!$D$39:$D$782,СВЦЭМ!$A$39:$A$782,$A57,СВЦЭМ!$B$39:$B$782,D$47)+'СЕТ СН'!$G$14+СВЦЭМ!$D$10+'СЕТ СН'!$G$5-'СЕТ СН'!$G$24</f>
        <v>3062.0293081199998</v>
      </c>
      <c r="E57" s="36">
        <f>SUMIFS(СВЦЭМ!$D$39:$D$782,СВЦЭМ!$A$39:$A$782,$A57,СВЦЭМ!$B$39:$B$782,E$47)+'СЕТ СН'!$G$14+СВЦЭМ!$D$10+'СЕТ СН'!$G$5-'СЕТ СН'!$G$24</f>
        <v>3044.50543797</v>
      </c>
      <c r="F57" s="36">
        <f>SUMIFS(СВЦЭМ!$D$39:$D$782,СВЦЭМ!$A$39:$A$782,$A57,СВЦЭМ!$B$39:$B$782,F$47)+'СЕТ СН'!$G$14+СВЦЭМ!$D$10+'СЕТ СН'!$G$5-'СЕТ СН'!$G$24</f>
        <v>3067.3594092800004</v>
      </c>
      <c r="G57" s="36">
        <f>SUMIFS(СВЦЭМ!$D$39:$D$782,СВЦЭМ!$A$39:$A$782,$A57,СВЦЭМ!$B$39:$B$782,G$47)+'СЕТ СН'!$G$14+СВЦЭМ!$D$10+'СЕТ СН'!$G$5-'СЕТ СН'!$G$24</f>
        <v>3080.3094914499998</v>
      </c>
      <c r="H57" s="36">
        <f>SUMIFS(СВЦЭМ!$D$39:$D$782,СВЦЭМ!$A$39:$A$782,$A57,СВЦЭМ!$B$39:$B$782,H$47)+'СЕТ СН'!$G$14+СВЦЭМ!$D$10+'СЕТ СН'!$G$5-'СЕТ СН'!$G$24</f>
        <v>3047.1987904500002</v>
      </c>
      <c r="I57" s="36">
        <f>SUMIFS(СВЦЭМ!$D$39:$D$782,СВЦЭМ!$A$39:$A$782,$A57,СВЦЭМ!$B$39:$B$782,I$47)+'СЕТ СН'!$G$14+СВЦЭМ!$D$10+'СЕТ СН'!$G$5-'СЕТ СН'!$G$24</f>
        <v>3027.3804555799998</v>
      </c>
      <c r="J57" s="36">
        <f>SUMIFS(СВЦЭМ!$D$39:$D$782,СВЦЭМ!$A$39:$A$782,$A57,СВЦЭМ!$B$39:$B$782,J$47)+'СЕТ СН'!$G$14+СВЦЭМ!$D$10+'СЕТ СН'!$G$5-'СЕТ СН'!$G$24</f>
        <v>3008.3335975700002</v>
      </c>
      <c r="K57" s="36">
        <f>SUMIFS(СВЦЭМ!$D$39:$D$782,СВЦЭМ!$A$39:$A$782,$A57,СВЦЭМ!$B$39:$B$782,K$47)+'СЕТ СН'!$G$14+СВЦЭМ!$D$10+'СЕТ СН'!$G$5-'СЕТ СН'!$G$24</f>
        <v>3002.1037690000003</v>
      </c>
      <c r="L57" s="36">
        <f>SUMIFS(СВЦЭМ!$D$39:$D$782,СВЦЭМ!$A$39:$A$782,$A57,СВЦЭМ!$B$39:$B$782,L$47)+'СЕТ СН'!$G$14+СВЦЭМ!$D$10+'СЕТ СН'!$G$5-'СЕТ СН'!$G$24</f>
        <v>3015.00055286</v>
      </c>
      <c r="M57" s="36">
        <f>SUMIFS(СВЦЭМ!$D$39:$D$782,СВЦЭМ!$A$39:$A$782,$A57,СВЦЭМ!$B$39:$B$782,M$47)+'СЕТ СН'!$G$14+СВЦЭМ!$D$10+'СЕТ СН'!$G$5-'СЕТ СН'!$G$24</f>
        <v>3035.6764619599999</v>
      </c>
      <c r="N57" s="36">
        <f>SUMIFS(СВЦЭМ!$D$39:$D$782,СВЦЭМ!$A$39:$A$782,$A57,СВЦЭМ!$B$39:$B$782,N$47)+'СЕТ СН'!$G$14+СВЦЭМ!$D$10+'СЕТ СН'!$G$5-'СЕТ СН'!$G$24</f>
        <v>3045.7713892299998</v>
      </c>
      <c r="O57" s="36">
        <f>SUMIFS(СВЦЭМ!$D$39:$D$782,СВЦЭМ!$A$39:$A$782,$A57,СВЦЭМ!$B$39:$B$782,O$47)+'СЕТ СН'!$G$14+СВЦЭМ!$D$10+'СЕТ СН'!$G$5-'СЕТ СН'!$G$24</f>
        <v>3061.07679095</v>
      </c>
      <c r="P57" s="36">
        <f>SUMIFS(СВЦЭМ!$D$39:$D$782,СВЦЭМ!$A$39:$A$782,$A57,СВЦЭМ!$B$39:$B$782,P$47)+'СЕТ СН'!$G$14+СВЦЭМ!$D$10+'СЕТ СН'!$G$5-'СЕТ СН'!$G$24</f>
        <v>3073.8933011099998</v>
      </c>
      <c r="Q57" s="36">
        <f>SUMIFS(СВЦЭМ!$D$39:$D$782,СВЦЭМ!$A$39:$A$782,$A57,СВЦЭМ!$B$39:$B$782,Q$47)+'СЕТ СН'!$G$14+СВЦЭМ!$D$10+'СЕТ СН'!$G$5-'СЕТ СН'!$G$24</f>
        <v>3078.1306310800001</v>
      </c>
      <c r="R57" s="36">
        <f>SUMIFS(СВЦЭМ!$D$39:$D$782,СВЦЭМ!$A$39:$A$782,$A57,СВЦЭМ!$B$39:$B$782,R$47)+'СЕТ СН'!$G$14+СВЦЭМ!$D$10+'СЕТ СН'!$G$5-'СЕТ СН'!$G$24</f>
        <v>3074.9460017700003</v>
      </c>
      <c r="S57" s="36">
        <f>SUMIFS(СВЦЭМ!$D$39:$D$782,СВЦЭМ!$A$39:$A$782,$A57,СВЦЭМ!$B$39:$B$782,S$47)+'СЕТ СН'!$G$14+СВЦЭМ!$D$10+'СЕТ СН'!$G$5-'СЕТ СН'!$G$24</f>
        <v>3021.7903236100001</v>
      </c>
      <c r="T57" s="36">
        <f>SUMIFS(СВЦЭМ!$D$39:$D$782,СВЦЭМ!$A$39:$A$782,$A57,СВЦЭМ!$B$39:$B$782,T$47)+'СЕТ СН'!$G$14+СВЦЭМ!$D$10+'СЕТ СН'!$G$5-'СЕТ СН'!$G$24</f>
        <v>2971.48521437</v>
      </c>
      <c r="U57" s="36">
        <f>SUMIFS(СВЦЭМ!$D$39:$D$782,СВЦЭМ!$A$39:$A$782,$A57,СВЦЭМ!$B$39:$B$782,U$47)+'СЕТ СН'!$G$14+СВЦЭМ!$D$10+'СЕТ СН'!$G$5-'СЕТ СН'!$G$24</f>
        <v>2990.8205506300001</v>
      </c>
      <c r="V57" s="36">
        <f>SUMIFS(СВЦЭМ!$D$39:$D$782,СВЦЭМ!$A$39:$A$782,$A57,СВЦЭМ!$B$39:$B$782,V$47)+'СЕТ СН'!$G$14+СВЦЭМ!$D$10+'СЕТ СН'!$G$5-'СЕТ СН'!$G$24</f>
        <v>2995.5709703500002</v>
      </c>
      <c r="W57" s="36">
        <f>SUMIFS(СВЦЭМ!$D$39:$D$782,СВЦЭМ!$A$39:$A$782,$A57,СВЦЭМ!$B$39:$B$782,W$47)+'СЕТ СН'!$G$14+СВЦЭМ!$D$10+'СЕТ СН'!$G$5-'СЕТ СН'!$G$24</f>
        <v>3024.60553471</v>
      </c>
      <c r="X57" s="36">
        <f>SUMIFS(СВЦЭМ!$D$39:$D$782,СВЦЭМ!$A$39:$A$782,$A57,СВЦЭМ!$B$39:$B$782,X$47)+'СЕТ СН'!$G$14+СВЦЭМ!$D$10+'СЕТ СН'!$G$5-'СЕТ СН'!$G$24</f>
        <v>3044.9782389500001</v>
      </c>
      <c r="Y57" s="36">
        <f>SUMIFS(СВЦЭМ!$D$39:$D$782,СВЦЭМ!$A$39:$A$782,$A57,СВЦЭМ!$B$39:$B$782,Y$47)+'СЕТ СН'!$G$14+СВЦЭМ!$D$10+'СЕТ СН'!$G$5-'СЕТ СН'!$G$24</f>
        <v>3048.4767152100003</v>
      </c>
    </row>
    <row r="58" spans="1:25" ht="15.75" x14ac:dyDescent="0.2">
      <c r="A58" s="35">
        <f t="shared" si="1"/>
        <v>44876</v>
      </c>
      <c r="B58" s="36">
        <f>SUMIFS(СВЦЭМ!$D$39:$D$782,СВЦЭМ!$A$39:$A$782,$A58,СВЦЭМ!$B$39:$B$782,B$47)+'СЕТ СН'!$G$14+СВЦЭМ!$D$10+'СЕТ СН'!$G$5-'СЕТ СН'!$G$24</f>
        <v>2958.4126735700002</v>
      </c>
      <c r="C58" s="36">
        <f>SUMIFS(СВЦЭМ!$D$39:$D$782,СВЦЭМ!$A$39:$A$782,$A58,СВЦЭМ!$B$39:$B$782,C$47)+'СЕТ СН'!$G$14+СВЦЭМ!$D$10+'СЕТ СН'!$G$5-'СЕТ СН'!$G$24</f>
        <v>3066.36779854</v>
      </c>
      <c r="D58" s="36">
        <f>SUMIFS(СВЦЭМ!$D$39:$D$782,СВЦЭМ!$A$39:$A$782,$A58,СВЦЭМ!$B$39:$B$782,D$47)+'СЕТ СН'!$G$14+СВЦЭМ!$D$10+'СЕТ СН'!$G$5-'СЕТ СН'!$G$24</f>
        <v>3166.79380206</v>
      </c>
      <c r="E58" s="36">
        <f>SUMIFS(СВЦЭМ!$D$39:$D$782,СВЦЭМ!$A$39:$A$782,$A58,СВЦЭМ!$B$39:$B$782,E$47)+'СЕТ СН'!$G$14+СВЦЭМ!$D$10+'СЕТ СН'!$G$5-'СЕТ СН'!$G$24</f>
        <v>3166.4992891700003</v>
      </c>
      <c r="F58" s="36">
        <f>SUMIFS(СВЦЭМ!$D$39:$D$782,СВЦЭМ!$A$39:$A$782,$A58,СВЦЭМ!$B$39:$B$782,F$47)+'СЕТ СН'!$G$14+СВЦЭМ!$D$10+'СЕТ СН'!$G$5-'СЕТ СН'!$G$24</f>
        <v>3148.3200795499997</v>
      </c>
      <c r="G58" s="36">
        <f>SUMIFS(СВЦЭМ!$D$39:$D$782,СВЦЭМ!$A$39:$A$782,$A58,СВЦЭМ!$B$39:$B$782,G$47)+'СЕТ СН'!$G$14+СВЦЭМ!$D$10+'СЕТ СН'!$G$5-'СЕТ СН'!$G$24</f>
        <v>3134.6762395200003</v>
      </c>
      <c r="H58" s="36">
        <f>SUMIFS(СВЦЭМ!$D$39:$D$782,СВЦЭМ!$A$39:$A$782,$A58,СВЦЭМ!$B$39:$B$782,H$47)+'СЕТ СН'!$G$14+СВЦЭМ!$D$10+'СЕТ СН'!$G$5-'СЕТ СН'!$G$24</f>
        <v>3090.7622631900003</v>
      </c>
      <c r="I58" s="36">
        <f>SUMIFS(СВЦЭМ!$D$39:$D$782,СВЦЭМ!$A$39:$A$782,$A58,СВЦЭМ!$B$39:$B$782,I$47)+'СЕТ СН'!$G$14+СВЦЭМ!$D$10+'СЕТ СН'!$G$5-'СЕТ СН'!$G$24</f>
        <v>3071.9299130500003</v>
      </c>
      <c r="J58" s="36">
        <f>SUMIFS(СВЦЭМ!$D$39:$D$782,СВЦЭМ!$A$39:$A$782,$A58,СВЦЭМ!$B$39:$B$782,J$47)+'СЕТ СН'!$G$14+СВЦЭМ!$D$10+'СЕТ СН'!$G$5-'СЕТ СН'!$G$24</f>
        <v>3012.05611632</v>
      </c>
      <c r="K58" s="36">
        <f>SUMIFS(СВЦЭМ!$D$39:$D$782,СВЦЭМ!$A$39:$A$782,$A58,СВЦЭМ!$B$39:$B$782,K$47)+'СЕТ СН'!$G$14+СВЦЭМ!$D$10+'СЕТ СН'!$G$5-'СЕТ СН'!$G$24</f>
        <v>3013.2656665300001</v>
      </c>
      <c r="L58" s="36">
        <f>SUMIFS(СВЦЭМ!$D$39:$D$782,СВЦЭМ!$A$39:$A$782,$A58,СВЦЭМ!$B$39:$B$782,L$47)+'СЕТ СН'!$G$14+СВЦЭМ!$D$10+'СЕТ СН'!$G$5-'СЕТ СН'!$G$24</f>
        <v>3032.73945048</v>
      </c>
      <c r="M58" s="36">
        <f>SUMIFS(СВЦЭМ!$D$39:$D$782,СВЦЭМ!$A$39:$A$782,$A58,СВЦЭМ!$B$39:$B$782,M$47)+'СЕТ СН'!$G$14+СВЦЭМ!$D$10+'СЕТ СН'!$G$5-'СЕТ СН'!$G$24</f>
        <v>3056.8038900199999</v>
      </c>
      <c r="N58" s="36">
        <f>SUMIFS(СВЦЭМ!$D$39:$D$782,СВЦЭМ!$A$39:$A$782,$A58,СВЦЭМ!$B$39:$B$782,N$47)+'СЕТ СН'!$G$14+СВЦЭМ!$D$10+'СЕТ СН'!$G$5-'СЕТ СН'!$G$24</f>
        <v>3071.72966954</v>
      </c>
      <c r="O58" s="36">
        <f>SUMIFS(СВЦЭМ!$D$39:$D$782,СВЦЭМ!$A$39:$A$782,$A58,СВЦЭМ!$B$39:$B$782,O$47)+'СЕТ СН'!$G$14+СВЦЭМ!$D$10+'СЕТ СН'!$G$5-'СЕТ СН'!$G$24</f>
        <v>3081.8367767600002</v>
      </c>
      <c r="P58" s="36">
        <f>SUMIFS(СВЦЭМ!$D$39:$D$782,СВЦЭМ!$A$39:$A$782,$A58,СВЦЭМ!$B$39:$B$782,P$47)+'СЕТ СН'!$G$14+СВЦЭМ!$D$10+'СЕТ СН'!$G$5-'СЕТ СН'!$G$24</f>
        <v>3057.3266878499999</v>
      </c>
      <c r="Q58" s="36">
        <f>SUMIFS(СВЦЭМ!$D$39:$D$782,СВЦЭМ!$A$39:$A$782,$A58,СВЦЭМ!$B$39:$B$782,Q$47)+'СЕТ СН'!$G$14+СВЦЭМ!$D$10+'СЕТ СН'!$G$5-'СЕТ СН'!$G$24</f>
        <v>3058.1580783099998</v>
      </c>
      <c r="R58" s="36">
        <f>SUMIFS(СВЦЭМ!$D$39:$D$782,СВЦЭМ!$A$39:$A$782,$A58,СВЦЭМ!$B$39:$B$782,R$47)+'СЕТ СН'!$G$14+СВЦЭМ!$D$10+'СЕТ СН'!$G$5-'СЕТ СН'!$G$24</f>
        <v>3042.8367915500003</v>
      </c>
      <c r="S58" s="36">
        <f>SUMIFS(СВЦЭМ!$D$39:$D$782,СВЦЭМ!$A$39:$A$782,$A58,СВЦЭМ!$B$39:$B$782,S$47)+'СЕТ СН'!$G$14+СВЦЭМ!$D$10+'СЕТ СН'!$G$5-'СЕТ СН'!$G$24</f>
        <v>2985.0932789099998</v>
      </c>
      <c r="T58" s="36">
        <f>SUMIFS(СВЦЭМ!$D$39:$D$782,СВЦЭМ!$A$39:$A$782,$A58,СВЦЭМ!$B$39:$B$782,T$47)+'СЕТ СН'!$G$14+СВЦЭМ!$D$10+'СЕТ СН'!$G$5-'СЕТ СН'!$G$24</f>
        <v>2984.7041203700001</v>
      </c>
      <c r="U58" s="36">
        <f>SUMIFS(СВЦЭМ!$D$39:$D$782,СВЦЭМ!$A$39:$A$782,$A58,СВЦЭМ!$B$39:$B$782,U$47)+'СЕТ СН'!$G$14+СВЦЭМ!$D$10+'СЕТ СН'!$G$5-'СЕТ СН'!$G$24</f>
        <v>3005.7619628399998</v>
      </c>
      <c r="V58" s="36">
        <f>SUMIFS(СВЦЭМ!$D$39:$D$782,СВЦЭМ!$A$39:$A$782,$A58,СВЦЭМ!$B$39:$B$782,V$47)+'СЕТ СН'!$G$14+СВЦЭМ!$D$10+'СЕТ СН'!$G$5-'СЕТ СН'!$G$24</f>
        <v>3029.8443987800001</v>
      </c>
      <c r="W58" s="36">
        <f>SUMIFS(СВЦЭМ!$D$39:$D$782,СВЦЭМ!$A$39:$A$782,$A58,СВЦЭМ!$B$39:$B$782,W$47)+'СЕТ СН'!$G$14+СВЦЭМ!$D$10+'СЕТ СН'!$G$5-'СЕТ СН'!$G$24</f>
        <v>3030.3106188000002</v>
      </c>
      <c r="X58" s="36">
        <f>SUMIFS(СВЦЭМ!$D$39:$D$782,СВЦЭМ!$A$39:$A$782,$A58,СВЦЭМ!$B$39:$B$782,X$47)+'СЕТ СН'!$G$14+СВЦЭМ!$D$10+'СЕТ СН'!$G$5-'СЕТ СН'!$G$24</f>
        <v>3001.47035938</v>
      </c>
      <c r="Y58" s="36">
        <f>SUMIFS(СВЦЭМ!$D$39:$D$782,СВЦЭМ!$A$39:$A$782,$A58,СВЦЭМ!$B$39:$B$782,Y$47)+'СЕТ СН'!$G$14+СВЦЭМ!$D$10+'СЕТ СН'!$G$5-'СЕТ СН'!$G$24</f>
        <v>3012.4489658100001</v>
      </c>
    </row>
    <row r="59" spans="1:25" ht="15.75" x14ac:dyDescent="0.2">
      <c r="A59" s="35">
        <f t="shared" si="1"/>
        <v>44877</v>
      </c>
      <c r="B59" s="36">
        <f>SUMIFS(СВЦЭМ!$D$39:$D$782,СВЦЭМ!$A$39:$A$782,$A59,СВЦЭМ!$B$39:$B$782,B$47)+'СЕТ СН'!$G$14+СВЦЭМ!$D$10+'СЕТ СН'!$G$5-'СЕТ СН'!$G$24</f>
        <v>2940.8187554900001</v>
      </c>
      <c r="C59" s="36">
        <f>SUMIFS(СВЦЭМ!$D$39:$D$782,СВЦЭМ!$A$39:$A$782,$A59,СВЦЭМ!$B$39:$B$782,C$47)+'СЕТ СН'!$G$14+СВЦЭМ!$D$10+'СЕТ СН'!$G$5-'СЕТ СН'!$G$24</f>
        <v>2971.7336286300001</v>
      </c>
      <c r="D59" s="36">
        <f>SUMIFS(СВЦЭМ!$D$39:$D$782,СВЦЭМ!$A$39:$A$782,$A59,СВЦЭМ!$B$39:$B$782,D$47)+'СЕТ СН'!$G$14+СВЦЭМ!$D$10+'СЕТ СН'!$G$5-'СЕТ СН'!$G$24</f>
        <v>3012.96134557</v>
      </c>
      <c r="E59" s="36">
        <f>SUMIFS(СВЦЭМ!$D$39:$D$782,СВЦЭМ!$A$39:$A$782,$A59,СВЦЭМ!$B$39:$B$782,E$47)+'СЕТ СН'!$G$14+СВЦЭМ!$D$10+'СЕТ СН'!$G$5-'СЕТ СН'!$G$24</f>
        <v>3028.8949366100001</v>
      </c>
      <c r="F59" s="36">
        <f>SUMIFS(СВЦЭМ!$D$39:$D$782,СВЦЭМ!$A$39:$A$782,$A59,СВЦЭМ!$B$39:$B$782,F$47)+'СЕТ СН'!$G$14+СВЦЭМ!$D$10+'СЕТ СН'!$G$5-'СЕТ СН'!$G$24</f>
        <v>3029.4645816399998</v>
      </c>
      <c r="G59" s="36">
        <f>SUMIFS(СВЦЭМ!$D$39:$D$782,СВЦЭМ!$A$39:$A$782,$A59,СВЦЭМ!$B$39:$B$782,G$47)+'СЕТ СН'!$G$14+СВЦЭМ!$D$10+'СЕТ СН'!$G$5-'СЕТ СН'!$G$24</f>
        <v>3036.2233103099998</v>
      </c>
      <c r="H59" s="36">
        <f>SUMIFS(СВЦЭМ!$D$39:$D$782,СВЦЭМ!$A$39:$A$782,$A59,СВЦЭМ!$B$39:$B$782,H$47)+'СЕТ СН'!$G$14+СВЦЭМ!$D$10+'СЕТ СН'!$G$5-'СЕТ СН'!$G$24</f>
        <v>3028.2613470200004</v>
      </c>
      <c r="I59" s="36">
        <f>SUMIFS(СВЦЭМ!$D$39:$D$782,СВЦЭМ!$A$39:$A$782,$A59,СВЦЭМ!$B$39:$B$782,I$47)+'СЕТ СН'!$G$14+СВЦЭМ!$D$10+'СЕТ СН'!$G$5-'СЕТ СН'!$G$24</f>
        <v>3009.4132546999999</v>
      </c>
      <c r="J59" s="36">
        <f>SUMIFS(СВЦЭМ!$D$39:$D$782,СВЦЭМ!$A$39:$A$782,$A59,СВЦЭМ!$B$39:$B$782,J$47)+'СЕТ СН'!$G$14+СВЦЭМ!$D$10+'СЕТ СН'!$G$5-'СЕТ СН'!$G$24</f>
        <v>2974.5410586799999</v>
      </c>
      <c r="K59" s="36">
        <f>SUMIFS(СВЦЭМ!$D$39:$D$782,СВЦЭМ!$A$39:$A$782,$A59,СВЦЭМ!$B$39:$B$782,K$47)+'СЕТ СН'!$G$14+СВЦЭМ!$D$10+'СЕТ СН'!$G$5-'СЕТ СН'!$G$24</f>
        <v>2953.1158853400002</v>
      </c>
      <c r="L59" s="36">
        <f>SUMIFS(СВЦЭМ!$D$39:$D$782,СВЦЭМ!$A$39:$A$782,$A59,СВЦЭМ!$B$39:$B$782,L$47)+'СЕТ СН'!$G$14+СВЦЭМ!$D$10+'СЕТ СН'!$G$5-'СЕТ СН'!$G$24</f>
        <v>2933.9853653099999</v>
      </c>
      <c r="M59" s="36">
        <f>SUMIFS(СВЦЭМ!$D$39:$D$782,СВЦЭМ!$A$39:$A$782,$A59,СВЦЭМ!$B$39:$B$782,M$47)+'СЕТ СН'!$G$14+СВЦЭМ!$D$10+'СЕТ СН'!$G$5-'СЕТ СН'!$G$24</f>
        <v>2974.28896257</v>
      </c>
      <c r="N59" s="36">
        <f>SUMIFS(СВЦЭМ!$D$39:$D$782,СВЦЭМ!$A$39:$A$782,$A59,СВЦЭМ!$B$39:$B$782,N$47)+'СЕТ СН'!$G$14+СВЦЭМ!$D$10+'СЕТ СН'!$G$5-'СЕТ СН'!$G$24</f>
        <v>2995.7529968500003</v>
      </c>
      <c r="O59" s="36">
        <f>SUMIFS(СВЦЭМ!$D$39:$D$782,СВЦЭМ!$A$39:$A$782,$A59,СВЦЭМ!$B$39:$B$782,O$47)+'СЕТ СН'!$G$14+СВЦЭМ!$D$10+'СЕТ СН'!$G$5-'СЕТ СН'!$G$24</f>
        <v>3012.9282561500004</v>
      </c>
      <c r="P59" s="36">
        <f>SUMIFS(СВЦЭМ!$D$39:$D$782,СВЦЭМ!$A$39:$A$782,$A59,СВЦЭМ!$B$39:$B$782,P$47)+'СЕТ СН'!$G$14+СВЦЭМ!$D$10+'СЕТ СН'!$G$5-'СЕТ СН'!$G$24</f>
        <v>3018.9986779700002</v>
      </c>
      <c r="Q59" s="36">
        <f>SUMIFS(СВЦЭМ!$D$39:$D$782,СВЦЭМ!$A$39:$A$782,$A59,СВЦЭМ!$B$39:$B$782,Q$47)+'СЕТ СН'!$G$14+СВЦЭМ!$D$10+'СЕТ СН'!$G$5-'СЕТ СН'!$G$24</f>
        <v>3004.1522332499999</v>
      </c>
      <c r="R59" s="36">
        <f>SUMIFS(СВЦЭМ!$D$39:$D$782,СВЦЭМ!$A$39:$A$782,$A59,СВЦЭМ!$B$39:$B$782,R$47)+'СЕТ СН'!$G$14+СВЦЭМ!$D$10+'СЕТ СН'!$G$5-'СЕТ СН'!$G$24</f>
        <v>2978.0425041999997</v>
      </c>
      <c r="S59" s="36">
        <f>SUMIFS(СВЦЭМ!$D$39:$D$782,СВЦЭМ!$A$39:$A$782,$A59,СВЦЭМ!$B$39:$B$782,S$47)+'СЕТ СН'!$G$14+СВЦЭМ!$D$10+'СЕТ СН'!$G$5-'СЕТ СН'!$G$24</f>
        <v>2941.0259859600001</v>
      </c>
      <c r="T59" s="36">
        <f>SUMIFS(СВЦЭМ!$D$39:$D$782,СВЦЭМ!$A$39:$A$782,$A59,СВЦЭМ!$B$39:$B$782,T$47)+'СЕТ СН'!$G$14+СВЦЭМ!$D$10+'СЕТ СН'!$G$5-'СЕТ СН'!$G$24</f>
        <v>2940.0320676700003</v>
      </c>
      <c r="U59" s="36">
        <f>SUMIFS(СВЦЭМ!$D$39:$D$782,СВЦЭМ!$A$39:$A$782,$A59,СВЦЭМ!$B$39:$B$782,U$47)+'СЕТ СН'!$G$14+СВЦЭМ!$D$10+'СЕТ СН'!$G$5-'СЕТ СН'!$G$24</f>
        <v>2963.1073077800002</v>
      </c>
      <c r="V59" s="36">
        <f>SUMIFS(СВЦЭМ!$D$39:$D$782,СВЦЭМ!$A$39:$A$782,$A59,СВЦЭМ!$B$39:$B$782,V$47)+'СЕТ СН'!$G$14+СВЦЭМ!$D$10+'СЕТ СН'!$G$5-'СЕТ СН'!$G$24</f>
        <v>2985.0040695899997</v>
      </c>
      <c r="W59" s="36">
        <f>SUMIFS(СВЦЭМ!$D$39:$D$782,СВЦЭМ!$A$39:$A$782,$A59,СВЦЭМ!$B$39:$B$782,W$47)+'СЕТ СН'!$G$14+СВЦЭМ!$D$10+'СЕТ СН'!$G$5-'СЕТ СН'!$G$24</f>
        <v>3011.7158863499999</v>
      </c>
      <c r="X59" s="36">
        <f>SUMIFS(СВЦЭМ!$D$39:$D$782,СВЦЭМ!$A$39:$A$782,$A59,СВЦЭМ!$B$39:$B$782,X$47)+'СЕТ СН'!$G$14+СВЦЭМ!$D$10+'СЕТ СН'!$G$5-'СЕТ СН'!$G$24</f>
        <v>3031.62145104</v>
      </c>
      <c r="Y59" s="36">
        <f>SUMIFS(СВЦЭМ!$D$39:$D$782,СВЦЭМ!$A$39:$A$782,$A59,СВЦЭМ!$B$39:$B$782,Y$47)+'СЕТ СН'!$G$14+СВЦЭМ!$D$10+'СЕТ СН'!$G$5-'СЕТ СН'!$G$24</f>
        <v>3059.6756754799999</v>
      </c>
    </row>
    <row r="60" spans="1:25" ht="15.75" x14ac:dyDescent="0.2">
      <c r="A60" s="35">
        <f t="shared" si="1"/>
        <v>44878</v>
      </c>
      <c r="B60" s="36">
        <f>SUMIFS(СВЦЭМ!$D$39:$D$782,СВЦЭМ!$A$39:$A$782,$A60,СВЦЭМ!$B$39:$B$782,B$47)+'СЕТ СН'!$G$14+СВЦЭМ!$D$10+'СЕТ СН'!$G$5-'СЕТ СН'!$G$24</f>
        <v>3018.6601713099999</v>
      </c>
      <c r="C60" s="36">
        <f>SUMIFS(СВЦЭМ!$D$39:$D$782,СВЦЭМ!$A$39:$A$782,$A60,СВЦЭМ!$B$39:$B$782,C$47)+'СЕТ СН'!$G$14+СВЦЭМ!$D$10+'СЕТ СН'!$G$5-'СЕТ СН'!$G$24</f>
        <v>3049.5945248200001</v>
      </c>
      <c r="D60" s="36">
        <f>SUMIFS(СВЦЭМ!$D$39:$D$782,СВЦЭМ!$A$39:$A$782,$A60,СВЦЭМ!$B$39:$B$782,D$47)+'СЕТ СН'!$G$14+СВЦЭМ!$D$10+'СЕТ СН'!$G$5-'СЕТ СН'!$G$24</f>
        <v>3063.2626726099998</v>
      </c>
      <c r="E60" s="36">
        <f>SUMIFS(СВЦЭМ!$D$39:$D$782,СВЦЭМ!$A$39:$A$782,$A60,СВЦЭМ!$B$39:$B$782,E$47)+'СЕТ СН'!$G$14+СВЦЭМ!$D$10+'СЕТ СН'!$G$5-'СЕТ СН'!$G$24</f>
        <v>3048.1516367200002</v>
      </c>
      <c r="F60" s="36">
        <f>SUMIFS(СВЦЭМ!$D$39:$D$782,СВЦЭМ!$A$39:$A$782,$A60,СВЦЭМ!$B$39:$B$782,F$47)+'СЕТ СН'!$G$14+СВЦЭМ!$D$10+'СЕТ СН'!$G$5-'СЕТ СН'!$G$24</f>
        <v>3048.5851512199997</v>
      </c>
      <c r="G60" s="36">
        <f>SUMIFS(СВЦЭМ!$D$39:$D$782,СВЦЭМ!$A$39:$A$782,$A60,СВЦЭМ!$B$39:$B$782,G$47)+'СЕТ СН'!$G$14+СВЦЭМ!$D$10+'СЕТ СН'!$G$5-'СЕТ СН'!$G$24</f>
        <v>3051.8535454000003</v>
      </c>
      <c r="H60" s="36">
        <f>SUMIFS(СВЦЭМ!$D$39:$D$782,СВЦЭМ!$A$39:$A$782,$A60,СВЦЭМ!$B$39:$B$782,H$47)+'СЕТ СН'!$G$14+СВЦЭМ!$D$10+'СЕТ СН'!$G$5-'СЕТ СН'!$G$24</f>
        <v>3026.8860535399999</v>
      </c>
      <c r="I60" s="36">
        <f>SUMIFS(СВЦЭМ!$D$39:$D$782,СВЦЭМ!$A$39:$A$782,$A60,СВЦЭМ!$B$39:$B$782,I$47)+'СЕТ СН'!$G$14+СВЦЭМ!$D$10+'СЕТ СН'!$G$5-'СЕТ СН'!$G$24</f>
        <v>3019.3025847700001</v>
      </c>
      <c r="J60" s="36">
        <f>SUMIFS(СВЦЭМ!$D$39:$D$782,СВЦЭМ!$A$39:$A$782,$A60,СВЦЭМ!$B$39:$B$782,J$47)+'СЕТ СН'!$G$14+СВЦЭМ!$D$10+'СЕТ СН'!$G$5-'СЕТ СН'!$G$24</f>
        <v>2974.0414255699998</v>
      </c>
      <c r="K60" s="36">
        <f>SUMIFS(СВЦЭМ!$D$39:$D$782,СВЦЭМ!$A$39:$A$782,$A60,СВЦЭМ!$B$39:$B$782,K$47)+'СЕТ СН'!$G$14+СВЦЭМ!$D$10+'СЕТ СН'!$G$5-'СЕТ СН'!$G$24</f>
        <v>2944.3184821700002</v>
      </c>
      <c r="L60" s="36">
        <f>SUMIFS(СВЦЭМ!$D$39:$D$782,СВЦЭМ!$A$39:$A$782,$A60,СВЦЭМ!$B$39:$B$782,L$47)+'СЕТ СН'!$G$14+СВЦЭМ!$D$10+'СЕТ СН'!$G$5-'СЕТ СН'!$G$24</f>
        <v>2929.2645617600001</v>
      </c>
      <c r="M60" s="36">
        <f>SUMIFS(СВЦЭМ!$D$39:$D$782,СВЦЭМ!$A$39:$A$782,$A60,СВЦЭМ!$B$39:$B$782,M$47)+'СЕТ СН'!$G$14+СВЦЭМ!$D$10+'СЕТ СН'!$G$5-'СЕТ СН'!$G$24</f>
        <v>2954.6898459599997</v>
      </c>
      <c r="N60" s="36">
        <f>SUMIFS(СВЦЭМ!$D$39:$D$782,СВЦЭМ!$A$39:$A$782,$A60,СВЦЭМ!$B$39:$B$782,N$47)+'СЕТ СН'!$G$14+СВЦЭМ!$D$10+'СЕТ СН'!$G$5-'СЕТ СН'!$G$24</f>
        <v>2986.73388759</v>
      </c>
      <c r="O60" s="36">
        <f>SUMIFS(СВЦЭМ!$D$39:$D$782,СВЦЭМ!$A$39:$A$782,$A60,СВЦЭМ!$B$39:$B$782,O$47)+'СЕТ СН'!$G$14+СВЦЭМ!$D$10+'СЕТ СН'!$G$5-'СЕТ СН'!$G$24</f>
        <v>2998.4027687799999</v>
      </c>
      <c r="P60" s="36">
        <f>SUMIFS(СВЦЭМ!$D$39:$D$782,СВЦЭМ!$A$39:$A$782,$A60,СВЦЭМ!$B$39:$B$782,P$47)+'СЕТ СН'!$G$14+СВЦЭМ!$D$10+'СЕТ СН'!$G$5-'СЕТ СН'!$G$24</f>
        <v>2998.8881209600004</v>
      </c>
      <c r="Q60" s="36">
        <f>SUMIFS(СВЦЭМ!$D$39:$D$782,СВЦЭМ!$A$39:$A$782,$A60,СВЦЭМ!$B$39:$B$782,Q$47)+'СЕТ СН'!$G$14+СВЦЭМ!$D$10+'СЕТ СН'!$G$5-'СЕТ СН'!$G$24</f>
        <v>2995.5873713600004</v>
      </c>
      <c r="R60" s="36">
        <f>SUMIFS(СВЦЭМ!$D$39:$D$782,СВЦЭМ!$A$39:$A$782,$A60,СВЦЭМ!$B$39:$B$782,R$47)+'СЕТ СН'!$G$14+СВЦЭМ!$D$10+'СЕТ СН'!$G$5-'СЕТ СН'!$G$24</f>
        <v>2973.6776265200001</v>
      </c>
      <c r="S60" s="36">
        <f>SUMIFS(СВЦЭМ!$D$39:$D$782,СВЦЭМ!$A$39:$A$782,$A60,СВЦЭМ!$B$39:$B$782,S$47)+'СЕТ СН'!$G$14+СВЦЭМ!$D$10+'СЕТ СН'!$G$5-'СЕТ СН'!$G$24</f>
        <v>2931.4650405100001</v>
      </c>
      <c r="T60" s="36">
        <f>SUMIFS(СВЦЭМ!$D$39:$D$782,СВЦЭМ!$A$39:$A$782,$A60,СВЦЭМ!$B$39:$B$782,T$47)+'СЕТ СН'!$G$14+СВЦЭМ!$D$10+'СЕТ СН'!$G$5-'СЕТ СН'!$G$24</f>
        <v>2901.53040543</v>
      </c>
      <c r="U60" s="36">
        <f>SUMIFS(СВЦЭМ!$D$39:$D$782,СВЦЭМ!$A$39:$A$782,$A60,СВЦЭМ!$B$39:$B$782,U$47)+'СЕТ СН'!$G$14+СВЦЭМ!$D$10+'СЕТ СН'!$G$5-'СЕТ СН'!$G$24</f>
        <v>2917.7861927599997</v>
      </c>
      <c r="V60" s="36">
        <f>SUMIFS(СВЦЭМ!$D$39:$D$782,СВЦЭМ!$A$39:$A$782,$A60,СВЦЭМ!$B$39:$B$782,V$47)+'СЕТ СН'!$G$14+СВЦЭМ!$D$10+'СЕТ СН'!$G$5-'СЕТ СН'!$G$24</f>
        <v>2943.3431873899999</v>
      </c>
      <c r="W60" s="36">
        <f>SUMIFS(СВЦЭМ!$D$39:$D$782,СВЦЭМ!$A$39:$A$782,$A60,СВЦЭМ!$B$39:$B$782,W$47)+'СЕТ СН'!$G$14+СВЦЭМ!$D$10+'СЕТ СН'!$G$5-'СЕТ СН'!$G$24</f>
        <v>2984.9457563800001</v>
      </c>
      <c r="X60" s="36">
        <f>SUMIFS(СВЦЭМ!$D$39:$D$782,СВЦЭМ!$A$39:$A$782,$A60,СВЦЭМ!$B$39:$B$782,X$47)+'СЕТ СН'!$G$14+СВЦЭМ!$D$10+'СЕТ СН'!$G$5-'СЕТ СН'!$G$24</f>
        <v>2987.7032554699999</v>
      </c>
      <c r="Y60" s="36">
        <f>SUMIFS(СВЦЭМ!$D$39:$D$782,СВЦЭМ!$A$39:$A$782,$A60,СВЦЭМ!$B$39:$B$782,Y$47)+'СЕТ СН'!$G$14+СВЦЭМ!$D$10+'СЕТ СН'!$G$5-'СЕТ СН'!$G$24</f>
        <v>3025.41463879</v>
      </c>
    </row>
    <row r="61" spans="1:25" ht="15.75" x14ac:dyDescent="0.2">
      <c r="A61" s="35">
        <f t="shared" si="1"/>
        <v>44879</v>
      </c>
      <c r="B61" s="36">
        <f>SUMIFS(СВЦЭМ!$D$39:$D$782,СВЦЭМ!$A$39:$A$782,$A61,СВЦЭМ!$B$39:$B$782,B$47)+'СЕТ СН'!$G$14+СВЦЭМ!$D$10+'СЕТ СН'!$G$5-'СЕТ СН'!$G$24</f>
        <v>2994.4559058599998</v>
      </c>
      <c r="C61" s="36">
        <f>SUMIFS(СВЦЭМ!$D$39:$D$782,СВЦЭМ!$A$39:$A$782,$A61,СВЦЭМ!$B$39:$B$782,C$47)+'СЕТ СН'!$G$14+СВЦЭМ!$D$10+'СЕТ СН'!$G$5-'СЕТ СН'!$G$24</f>
        <v>3011.8190820700001</v>
      </c>
      <c r="D61" s="36">
        <f>SUMIFS(СВЦЭМ!$D$39:$D$782,СВЦЭМ!$A$39:$A$782,$A61,СВЦЭМ!$B$39:$B$782,D$47)+'СЕТ СН'!$G$14+СВЦЭМ!$D$10+'СЕТ СН'!$G$5-'СЕТ СН'!$G$24</f>
        <v>3026.3430049999997</v>
      </c>
      <c r="E61" s="36">
        <f>SUMIFS(СВЦЭМ!$D$39:$D$782,СВЦЭМ!$A$39:$A$782,$A61,СВЦЭМ!$B$39:$B$782,E$47)+'СЕТ СН'!$G$14+СВЦЭМ!$D$10+'СЕТ СН'!$G$5-'СЕТ СН'!$G$24</f>
        <v>3028.5698082700001</v>
      </c>
      <c r="F61" s="36">
        <f>SUMIFS(СВЦЭМ!$D$39:$D$782,СВЦЭМ!$A$39:$A$782,$A61,СВЦЭМ!$B$39:$B$782,F$47)+'СЕТ СН'!$G$14+СВЦЭМ!$D$10+'СЕТ СН'!$G$5-'СЕТ СН'!$G$24</f>
        <v>3029.5325229999999</v>
      </c>
      <c r="G61" s="36">
        <f>SUMIFS(СВЦЭМ!$D$39:$D$782,СВЦЭМ!$A$39:$A$782,$A61,СВЦЭМ!$B$39:$B$782,G$47)+'СЕТ СН'!$G$14+СВЦЭМ!$D$10+'СЕТ СН'!$G$5-'СЕТ СН'!$G$24</f>
        <v>3011.7234687099999</v>
      </c>
      <c r="H61" s="36">
        <f>SUMIFS(СВЦЭМ!$D$39:$D$782,СВЦЭМ!$A$39:$A$782,$A61,СВЦЭМ!$B$39:$B$782,H$47)+'СЕТ СН'!$G$14+СВЦЭМ!$D$10+'СЕТ СН'!$G$5-'СЕТ СН'!$G$24</f>
        <v>2955.4360732300001</v>
      </c>
      <c r="I61" s="36">
        <f>SUMIFS(СВЦЭМ!$D$39:$D$782,СВЦЭМ!$A$39:$A$782,$A61,СВЦЭМ!$B$39:$B$782,I$47)+'СЕТ СН'!$G$14+СВЦЭМ!$D$10+'СЕТ СН'!$G$5-'СЕТ СН'!$G$24</f>
        <v>2968.8114526500003</v>
      </c>
      <c r="J61" s="36">
        <f>SUMIFS(СВЦЭМ!$D$39:$D$782,СВЦЭМ!$A$39:$A$782,$A61,СВЦЭМ!$B$39:$B$782,J$47)+'СЕТ СН'!$G$14+СВЦЭМ!$D$10+'СЕТ СН'!$G$5-'СЕТ СН'!$G$24</f>
        <v>2945.0514692100001</v>
      </c>
      <c r="K61" s="36">
        <f>SUMIFS(СВЦЭМ!$D$39:$D$782,СВЦЭМ!$A$39:$A$782,$A61,СВЦЭМ!$B$39:$B$782,K$47)+'СЕТ СН'!$G$14+СВЦЭМ!$D$10+'СЕТ СН'!$G$5-'СЕТ СН'!$G$24</f>
        <v>2934.6520080300002</v>
      </c>
      <c r="L61" s="36">
        <f>SUMIFS(СВЦЭМ!$D$39:$D$782,СВЦЭМ!$A$39:$A$782,$A61,СВЦЭМ!$B$39:$B$782,L$47)+'СЕТ СН'!$G$14+СВЦЭМ!$D$10+'СЕТ СН'!$G$5-'СЕТ СН'!$G$24</f>
        <v>2936.6495522599998</v>
      </c>
      <c r="M61" s="36">
        <f>SUMIFS(СВЦЭМ!$D$39:$D$782,СВЦЭМ!$A$39:$A$782,$A61,СВЦЭМ!$B$39:$B$782,M$47)+'СЕТ СН'!$G$14+СВЦЭМ!$D$10+'СЕТ СН'!$G$5-'СЕТ СН'!$G$24</f>
        <v>2947.0546418499998</v>
      </c>
      <c r="N61" s="36">
        <f>SUMIFS(СВЦЭМ!$D$39:$D$782,СВЦЭМ!$A$39:$A$782,$A61,СВЦЭМ!$B$39:$B$782,N$47)+'СЕТ СН'!$G$14+СВЦЭМ!$D$10+'СЕТ СН'!$G$5-'СЕТ СН'!$G$24</f>
        <v>2960.8934569800003</v>
      </c>
      <c r="O61" s="36">
        <f>SUMIFS(СВЦЭМ!$D$39:$D$782,СВЦЭМ!$A$39:$A$782,$A61,СВЦЭМ!$B$39:$B$782,O$47)+'СЕТ СН'!$G$14+СВЦЭМ!$D$10+'СЕТ СН'!$G$5-'СЕТ СН'!$G$24</f>
        <v>2968.7889750900003</v>
      </c>
      <c r="P61" s="36">
        <f>SUMIFS(СВЦЭМ!$D$39:$D$782,СВЦЭМ!$A$39:$A$782,$A61,СВЦЭМ!$B$39:$B$782,P$47)+'СЕТ СН'!$G$14+СВЦЭМ!$D$10+'СЕТ СН'!$G$5-'СЕТ СН'!$G$24</f>
        <v>2979.2354366899999</v>
      </c>
      <c r="Q61" s="36">
        <f>SUMIFS(СВЦЭМ!$D$39:$D$782,СВЦЭМ!$A$39:$A$782,$A61,СВЦЭМ!$B$39:$B$782,Q$47)+'СЕТ СН'!$G$14+СВЦЭМ!$D$10+'СЕТ СН'!$G$5-'СЕТ СН'!$G$24</f>
        <v>2955.5210425400001</v>
      </c>
      <c r="R61" s="36">
        <f>SUMIFS(СВЦЭМ!$D$39:$D$782,СВЦЭМ!$A$39:$A$782,$A61,СВЦЭМ!$B$39:$B$782,R$47)+'СЕТ СН'!$G$14+СВЦЭМ!$D$10+'СЕТ СН'!$G$5-'СЕТ СН'!$G$24</f>
        <v>2934.21784824</v>
      </c>
      <c r="S61" s="36">
        <f>SUMIFS(СВЦЭМ!$D$39:$D$782,СВЦЭМ!$A$39:$A$782,$A61,СВЦЭМ!$B$39:$B$782,S$47)+'СЕТ СН'!$G$14+СВЦЭМ!$D$10+'СЕТ СН'!$G$5-'СЕТ СН'!$G$24</f>
        <v>2903.5351885099999</v>
      </c>
      <c r="T61" s="36">
        <f>SUMIFS(СВЦЭМ!$D$39:$D$782,СВЦЭМ!$A$39:$A$782,$A61,СВЦЭМ!$B$39:$B$782,T$47)+'СЕТ СН'!$G$14+СВЦЭМ!$D$10+'СЕТ СН'!$G$5-'СЕТ СН'!$G$24</f>
        <v>2931.7928461800002</v>
      </c>
      <c r="U61" s="36">
        <f>SUMIFS(СВЦЭМ!$D$39:$D$782,СВЦЭМ!$A$39:$A$782,$A61,СВЦЭМ!$B$39:$B$782,U$47)+'СЕТ СН'!$G$14+СВЦЭМ!$D$10+'СЕТ СН'!$G$5-'СЕТ СН'!$G$24</f>
        <v>2929.9736386499999</v>
      </c>
      <c r="V61" s="36">
        <f>SUMIFS(СВЦЭМ!$D$39:$D$782,СВЦЭМ!$A$39:$A$782,$A61,СВЦЭМ!$B$39:$B$782,V$47)+'СЕТ СН'!$G$14+СВЦЭМ!$D$10+'СЕТ СН'!$G$5-'СЕТ СН'!$G$24</f>
        <v>2956.0201986700004</v>
      </c>
      <c r="W61" s="36">
        <f>SUMIFS(СВЦЭМ!$D$39:$D$782,СВЦЭМ!$A$39:$A$782,$A61,СВЦЭМ!$B$39:$B$782,W$47)+'СЕТ СН'!$G$14+СВЦЭМ!$D$10+'СЕТ СН'!$G$5-'СЕТ СН'!$G$24</f>
        <v>2975.4654072499998</v>
      </c>
      <c r="X61" s="36">
        <f>SUMIFS(СВЦЭМ!$D$39:$D$782,СВЦЭМ!$A$39:$A$782,$A61,СВЦЭМ!$B$39:$B$782,X$47)+'СЕТ СН'!$G$14+СВЦЭМ!$D$10+'СЕТ СН'!$G$5-'СЕТ СН'!$G$24</f>
        <v>2981.8815722999998</v>
      </c>
      <c r="Y61" s="36">
        <f>SUMIFS(СВЦЭМ!$D$39:$D$782,СВЦЭМ!$A$39:$A$782,$A61,СВЦЭМ!$B$39:$B$782,Y$47)+'СЕТ СН'!$G$14+СВЦЭМ!$D$10+'СЕТ СН'!$G$5-'СЕТ СН'!$G$24</f>
        <v>3019.6380002699998</v>
      </c>
    </row>
    <row r="62" spans="1:25" ht="15.75" x14ac:dyDescent="0.2">
      <c r="A62" s="35">
        <f t="shared" si="1"/>
        <v>44880</v>
      </c>
      <c r="B62" s="36">
        <f>SUMIFS(СВЦЭМ!$D$39:$D$782,СВЦЭМ!$A$39:$A$782,$A62,СВЦЭМ!$B$39:$B$782,B$47)+'СЕТ СН'!$G$14+СВЦЭМ!$D$10+'СЕТ СН'!$G$5-'СЕТ СН'!$G$24</f>
        <v>3023.2049699199997</v>
      </c>
      <c r="C62" s="36">
        <f>SUMIFS(СВЦЭМ!$D$39:$D$782,СВЦЭМ!$A$39:$A$782,$A62,СВЦЭМ!$B$39:$B$782,C$47)+'СЕТ СН'!$G$14+СВЦЭМ!$D$10+'СЕТ СН'!$G$5-'СЕТ СН'!$G$24</f>
        <v>3054.5073669800004</v>
      </c>
      <c r="D62" s="36">
        <f>SUMIFS(СВЦЭМ!$D$39:$D$782,СВЦЭМ!$A$39:$A$782,$A62,СВЦЭМ!$B$39:$B$782,D$47)+'СЕТ СН'!$G$14+СВЦЭМ!$D$10+'СЕТ СН'!$G$5-'СЕТ СН'!$G$24</f>
        <v>3046.2704319499999</v>
      </c>
      <c r="E62" s="36">
        <f>SUMIFS(СВЦЭМ!$D$39:$D$782,СВЦЭМ!$A$39:$A$782,$A62,СВЦЭМ!$B$39:$B$782,E$47)+'СЕТ СН'!$G$14+СВЦЭМ!$D$10+'СЕТ СН'!$G$5-'СЕТ СН'!$G$24</f>
        <v>3028.2163665099997</v>
      </c>
      <c r="F62" s="36">
        <f>SUMIFS(СВЦЭМ!$D$39:$D$782,СВЦЭМ!$A$39:$A$782,$A62,СВЦЭМ!$B$39:$B$782,F$47)+'СЕТ СН'!$G$14+СВЦЭМ!$D$10+'СЕТ СН'!$G$5-'СЕТ СН'!$G$24</f>
        <v>3036.1390495000001</v>
      </c>
      <c r="G62" s="36">
        <f>SUMIFS(СВЦЭМ!$D$39:$D$782,СВЦЭМ!$A$39:$A$782,$A62,СВЦЭМ!$B$39:$B$782,G$47)+'СЕТ СН'!$G$14+СВЦЭМ!$D$10+'СЕТ СН'!$G$5-'СЕТ СН'!$G$24</f>
        <v>3050.1719242600002</v>
      </c>
      <c r="H62" s="36">
        <f>SUMIFS(СВЦЭМ!$D$39:$D$782,СВЦЭМ!$A$39:$A$782,$A62,СВЦЭМ!$B$39:$B$782,H$47)+'СЕТ СН'!$G$14+СВЦЭМ!$D$10+'СЕТ СН'!$G$5-'СЕТ СН'!$G$24</f>
        <v>2988.76770072</v>
      </c>
      <c r="I62" s="36">
        <f>SUMIFS(СВЦЭМ!$D$39:$D$782,СВЦЭМ!$A$39:$A$782,$A62,СВЦЭМ!$B$39:$B$782,I$47)+'СЕТ СН'!$G$14+СВЦЭМ!$D$10+'СЕТ СН'!$G$5-'СЕТ СН'!$G$24</f>
        <v>2990.6451742899999</v>
      </c>
      <c r="J62" s="36">
        <f>SUMIFS(СВЦЭМ!$D$39:$D$782,СВЦЭМ!$A$39:$A$782,$A62,СВЦЭМ!$B$39:$B$782,J$47)+'СЕТ СН'!$G$14+СВЦЭМ!$D$10+'СЕТ СН'!$G$5-'СЕТ СН'!$G$24</f>
        <v>2958.45086833</v>
      </c>
      <c r="K62" s="36">
        <f>SUMIFS(СВЦЭМ!$D$39:$D$782,СВЦЭМ!$A$39:$A$782,$A62,СВЦЭМ!$B$39:$B$782,K$47)+'СЕТ СН'!$G$14+СВЦЭМ!$D$10+'СЕТ СН'!$G$5-'СЕТ СН'!$G$24</f>
        <v>2951.14007193</v>
      </c>
      <c r="L62" s="36">
        <f>SUMIFS(СВЦЭМ!$D$39:$D$782,СВЦЭМ!$A$39:$A$782,$A62,СВЦЭМ!$B$39:$B$782,L$47)+'СЕТ СН'!$G$14+СВЦЭМ!$D$10+'СЕТ СН'!$G$5-'СЕТ СН'!$G$24</f>
        <v>2959.8905179100002</v>
      </c>
      <c r="M62" s="36">
        <f>SUMIFS(СВЦЭМ!$D$39:$D$782,СВЦЭМ!$A$39:$A$782,$A62,СВЦЭМ!$B$39:$B$782,M$47)+'СЕТ СН'!$G$14+СВЦЭМ!$D$10+'СЕТ СН'!$G$5-'СЕТ СН'!$G$24</f>
        <v>2983.6625430700001</v>
      </c>
      <c r="N62" s="36">
        <f>SUMIFS(СВЦЭМ!$D$39:$D$782,СВЦЭМ!$A$39:$A$782,$A62,СВЦЭМ!$B$39:$B$782,N$47)+'СЕТ СН'!$G$14+СВЦЭМ!$D$10+'СЕТ СН'!$G$5-'СЕТ СН'!$G$24</f>
        <v>2994.8897607999997</v>
      </c>
      <c r="O62" s="36">
        <f>SUMIFS(СВЦЭМ!$D$39:$D$782,СВЦЭМ!$A$39:$A$782,$A62,СВЦЭМ!$B$39:$B$782,O$47)+'СЕТ СН'!$G$14+СВЦЭМ!$D$10+'СЕТ СН'!$G$5-'СЕТ СН'!$G$24</f>
        <v>3002.2146762700004</v>
      </c>
      <c r="P62" s="36">
        <f>SUMIFS(СВЦЭМ!$D$39:$D$782,СВЦЭМ!$A$39:$A$782,$A62,СВЦЭМ!$B$39:$B$782,P$47)+'СЕТ СН'!$G$14+СВЦЭМ!$D$10+'СЕТ СН'!$G$5-'СЕТ СН'!$G$24</f>
        <v>3012.4223570900003</v>
      </c>
      <c r="Q62" s="36">
        <f>SUMIFS(СВЦЭМ!$D$39:$D$782,СВЦЭМ!$A$39:$A$782,$A62,СВЦЭМ!$B$39:$B$782,Q$47)+'СЕТ СН'!$G$14+СВЦЭМ!$D$10+'СЕТ СН'!$G$5-'СЕТ СН'!$G$24</f>
        <v>3013.35210921</v>
      </c>
      <c r="R62" s="36">
        <f>SUMIFS(СВЦЭМ!$D$39:$D$782,СВЦЭМ!$A$39:$A$782,$A62,СВЦЭМ!$B$39:$B$782,R$47)+'СЕТ СН'!$G$14+СВЦЭМ!$D$10+'СЕТ СН'!$G$5-'СЕТ СН'!$G$24</f>
        <v>3006.2679781300003</v>
      </c>
      <c r="S62" s="36">
        <f>SUMIFS(СВЦЭМ!$D$39:$D$782,СВЦЭМ!$A$39:$A$782,$A62,СВЦЭМ!$B$39:$B$782,S$47)+'СЕТ СН'!$G$14+СВЦЭМ!$D$10+'СЕТ СН'!$G$5-'СЕТ СН'!$G$24</f>
        <v>2961.1974232900002</v>
      </c>
      <c r="T62" s="36">
        <f>SUMIFS(СВЦЭМ!$D$39:$D$782,СВЦЭМ!$A$39:$A$782,$A62,СВЦЭМ!$B$39:$B$782,T$47)+'СЕТ СН'!$G$14+СВЦЭМ!$D$10+'СЕТ СН'!$G$5-'СЕТ СН'!$G$24</f>
        <v>2897.7019699100001</v>
      </c>
      <c r="U62" s="36">
        <f>SUMIFS(СВЦЭМ!$D$39:$D$782,СВЦЭМ!$A$39:$A$782,$A62,СВЦЭМ!$B$39:$B$782,U$47)+'СЕТ СН'!$G$14+СВЦЭМ!$D$10+'СЕТ СН'!$G$5-'СЕТ СН'!$G$24</f>
        <v>2898.5807221499999</v>
      </c>
      <c r="V62" s="36">
        <f>SUMIFS(СВЦЭМ!$D$39:$D$782,СВЦЭМ!$A$39:$A$782,$A62,СВЦЭМ!$B$39:$B$782,V$47)+'СЕТ СН'!$G$14+СВЦЭМ!$D$10+'СЕТ СН'!$G$5-'СЕТ СН'!$G$24</f>
        <v>2918.0199442000003</v>
      </c>
      <c r="W62" s="36">
        <f>SUMIFS(СВЦЭМ!$D$39:$D$782,СВЦЭМ!$A$39:$A$782,$A62,СВЦЭМ!$B$39:$B$782,W$47)+'СЕТ СН'!$G$14+СВЦЭМ!$D$10+'СЕТ СН'!$G$5-'СЕТ СН'!$G$24</f>
        <v>2957.0427105700001</v>
      </c>
      <c r="X62" s="36">
        <f>SUMIFS(СВЦЭМ!$D$39:$D$782,СВЦЭМ!$A$39:$A$782,$A62,СВЦЭМ!$B$39:$B$782,X$47)+'СЕТ СН'!$G$14+СВЦЭМ!$D$10+'СЕТ СН'!$G$5-'СЕТ СН'!$G$24</f>
        <v>2976.6484266899997</v>
      </c>
      <c r="Y62" s="36">
        <f>SUMIFS(СВЦЭМ!$D$39:$D$782,СВЦЭМ!$A$39:$A$782,$A62,СВЦЭМ!$B$39:$B$782,Y$47)+'СЕТ СН'!$G$14+СВЦЭМ!$D$10+'СЕТ СН'!$G$5-'СЕТ СН'!$G$24</f>
        <v>3001.3549681300001</v>
      </c>
    </row>
    <row r="63" spans="1:25" ht="15.75" x14ac:dyDescent="0.2">
      <c r="A63" s="35">
        <f t="shared" si="1"/>
        <v>44881</v>
      </c>
      <c r="B63" s="36">
        <f>SUMIFS(СВЦЭМ!$D$39:$D$782,СВЦЭМ!$A$39:$A$782,$A63,СВЦЭМ!$B$39:$B$782,B$47)+'СЕТ СН'!$G$14+СВЦЭМ!$D$10+'СЕТ СН'!$G$5-'СЕТ СН'!$G$24</f>
        <v>3010.6436910100001</v>
      </c>
      <c r="C63" s="36">
        <f>SUMIFS(СВЦЭМ!$D$39:$D$782,СВЦЭМ!$A$39:$A$782,$A63,СВЦЭМ!$B$39:$B$782,C$47)+'СЕТ СН'!$G$14+СВЦЭМ!$D$10+'СЕТ СН'!$G$5-'СЕТ СН'!$G$24</f>
        <v>3039.5732223</v>
      </c>
      <c r="D63" s="36">
        <f>SUMIFS(СВЦЭМ!$D$39:$D$782,СВЦЭМ!$A$39:$A$782,$A63,СВЦЭМ!$B$39:$B$782,D$47)+'СЕТ СН'!$G$14+СВЦЭМ!$D$10+'СЕТ СН'!$G$5-'СЕТ СН'!$G$24</f>
        <v>3066.6706198500001</v>
      </c>
      <c r="E63" s="36">
        <f>SUMIFS(СВЦЭМ!$D$39:$D$782,СВЦЭМ!$A$39:$A$782,$A63,СВЦЭМ!$B$39:$B$782,E$47)+'СЕТ СН'!$G$14+СВЦЭМ!$D$10+'СЕТ СН'!$G$5-'СЕТ СН'!$G$24</f>
        <v>3064.3380393699999</v>
      </c>
      <c r="F63" s="36">
        <f>SUMIFS(СВЦЭМ!$D$39:$D$782,СВЦЭМ!$A$39:$A$782,$A63,СВЦЭМ!$B$39:$B$782,F$47)+'СЕТ СН'!$G$14+СВЦЭМ!$D$10+'СЕТ СН'!$G$5-'СЕТ СН'!$G$24</f>
        <v>3043.4795995300001</v>
      </c>
      <c r="G63" s="36">
        <f>SUMIFS(СВЦЭМ!$D$39:$D$782,СВЦЭМ!$A$39:$A$782,$A63,СВЦЭМ!$B$39:$B$782,G$47)+'СЕТ СН'!$G$14+СВЦЭМ!$D$10+'СЕТ СН'!$G$5-'СЕТ СН'!$G$24</f>
        <v>3036.0709559100001</v>
      </c>
      <c r="H63" s="36">
        <f>SUMIFS(СВЦЭМ!$D$39:$D$782,СВЦЭМ!$A$39:$A$782,$A63,СВЦЭМ!$B$39:$B$782,H$47)+'СЕТ СН'!$G$14+СВЦЭМ!$D$10+'СЕТ СН'!$G$5-'СЕТ СН'!$G$24</f>
        <v>3010.0008859899999</v>
      </c>
      <c r="I63" s="36">
        <f>SUMIFS(СВЦЭМ!$D$39:$D$782,СВЦЭМ!$A$39:$A$782,$A63,СВЦЭМ!$B$39:$B$782,I$47)+'СЕТ СН'!$G$14+СВЦЭМ!$D$10+'СЕТ СН'!$G$5-'СЕТ СН'!$G$24</f>
        <v>3009.46015812</v>
      </c>
      <c r="J63" s="36">
        <f>SUMIFS(СВЦЭМ!$D$39:$D$782,СВЦЭМ!$A$39:$A$782,$A63,СВЦЭМ!$B$39:$B$782,J$47)+'СЕТ СН'!$G$14+СВЦЭМ!$D$10+'СЕТ СН'!$G$5-'СЕТ СН'!$G$24</f>
        <v>2984.73814025</v>
      </c>
      <c r="K63" s="36">
        <f>SUMIFS(СВЦЭМ!$D$39:$D$782,СВЦЭМ!$A$39:$A$782,$A63,СВЦЭМ!$B$39:$B$782,K$47)+'СЕТ СН'!$G$14+СВЦЭМ!$D$10+'СЕТ СН'!$G$5-'СЕТ СН'!$G$24</f>
        <v>2981.8595264200003</v>
      </c>
      <c r="L63" s="36">
        <f>SUMIFS(СВЦЭМ!$D$39:$D$782,СВЦЭМ!$A$39:$A$782,$A63,СВЦЭМ!$B$39:$B$782,L$47)+'СЕТ СН'!$G$14+СВЦЭМ!$D$10+'СЕТ СН'!$G$5-'СЕТ СН'!$G$24</f>
        <v>2989.3408015100003</v>
      </c>
      <c r="M63" s="36">
        <f>SUMIFS(СВЦЭМ!$D$39:$D$782,СВЦЭМ!$A$39:$A$782,$A63,СВЦЭМ!$B$39:$B$782,M$47)+'СЕТ СН'!$G$14+СВЦЭМ!$D$10+'СЕТ СН'!$G$5-'СЕТ СН'!$G$24</f>
        <v>3011.5463688</v>
      </c>
      <c r="N63" s="36">
        <f>SUMIFS(СВЦЭМ!$D$39:$D$782,СВЦЭМ!$A$39:$A$782,$A63,СВЦЭМ!$B$39:$B$782,N$47)+'СЕТ СН'!$G$14+СВЦЭМ!$D$10+'СЕТ СН'!$G$5-'СЕТ СН'!$G$24</f>
        <v>3010.9347317500001</v>
      </c>
      <c r="O63" s="36">
        <f>SUMIFS(СВЦЭМ!$D$39:$D$782,СВЦЭМ!$A$39:$A$782,$A63,СВЦЭМ!$B$39:$B$782,O$47)+'СЕТ СН'!$G$14+СВЦЭМ!$D$10+'СЕТ СН'!$G$5-'СЕТ СН'!$G$24</f>
        <v>3024.12591264</v>
      </c>
      <c r="P63" s="36">
        <f>SUMIFS(СВЦЭМ!$D$39:$D$782,СВЦЭМ!$A$39:$A$782,$A63,СВЦЭМ!$B$39:$B$782,P$47)+'СЕТ СН'!$G$14+СВЦЭМ!$D$10+'СЕТ СН'!$G$5-'СЕТ СН'!$G$24</f>
        <v>3038.86862587</v>
      </c>
      <c r="Q63" s="36">
        <f>SUMIFS(СВЦЭМ!$D$39:$D$782,СВЦЭМ!$A$39:$A$782,$A63,СВЦЭМ!$B$39:$B$782,Q$47)+'СЕТ СН'!$G$14+СВЦЭМ!$D$10+'СЕТ СН'!$G$5-'СЕТ СН'!$G$24</f>
        <v>3010.7604270700003</v>
      </c>
      <c r="R63" s="36">
        <f>SUMIFS(СВЦЭМ!$D$39:$D$782,СВЦЭМ!$A$39:$A$782,$A63,СВЦЭМ!$B$39:$B$782,R$47)+'СЕТ СН'!$G$14+СВЦЭМ!$D$10+'СЕТ СН'!$G$5-'СЕТ СН'!$G$24</f>
        <v>3000.9660974400003</v>
      </c>
      <c r="S63" s="36">
        <f>SUMIFS(СВЦЭМ!$D$39:$D$782,СВЦЭМ!$A$39:$A$782,$A63,СВЦЭМ!$B$39:$B$782,S$47)+'СЕТ СН'!$G$14+СВЦЭМ!$D$10+'СЕТ СН'!$G$5-'СЕТ СН'!$G$24</f>
        <v>2961.4367456</v>
      </c>
      <c r="T63" s="36">
        <f>SUMIFS(СВЦЭМ!$D$39:$D$782,СВЦЭМ!$A$39:$A$782,$A63,СВЦЭМ!$B$39:$B$782,T$47)+'СЕТ СН'!$G$14+СВЦЭМ!$D$10+'СЕТ СН'!$G$5-'СЕТ СН'!$G$24</f>
        <v>2938.85600226</v>
      </c>
      <c r="U63" s="36">
        <f>SUMIFS(СВЦЭМ!$D$39:$D$782,СВЦЭМ!$A$39:$A$782,$A63,СВЦЭМ!$B$39:$B$782,U$47)+'СЕТ СН'!$G$14+СВЦЭМ!$D$10+'СЕТ СН'!$G$5-'СЕТ СН'!$G$24</f>
        <v>2954.19130163</v>
      </c>
      <c r="V63" s="36">
        <f>SUMIFS(СВЦЭМ!$D$39:$D$782,СВЦЭМ!$A$39:$A$782,$A63,СВЦЭМ!$B$39:$B$782,V$47)+'СЕТ СН'!$G$14+СВЦЭМ!$D$10+'СЕТ СН'!$G$5-'СЕТ СН'!$G$24</f>
        <v>2981.2918538200001</v>
      </c>
      <c r="W63" s="36">
        <f>SUMIFS(СВЦЭМ!$D$39:$D$782,СВЦЭМ!$A$39:$A$782,$A63,СВЦЭМ!$B$39:$B$782,W$47)+'СЕТ СН'!$G$14+СВЦЭМ!$D$10+'СЕТ СН'!$G$5-'СЕТ СН'!$G$24</f>
        <v>2981.6474120299999</v>
      </c>
      <c r="X63" s="36">
        <f>SUMIFS(СВЦЭМ!$D$39:$D$782,СВЦЭМ!$A$39:$A$782,$A63,СВЦЭМ!$B$39:$B$782,X$47)+'СЕТ СН'!$G$14+СВЦЭМ!$D$10+'СЕТ СН'!$G$5-'СЕТ СН'!$G$24</f>
        <v>3004.93915118</v>
      </c>
      <c r="Y63" s="36">
        <f>SUMIFS(СВЦЭМ!$D$39:$D$782,СВЦЭМ!$A$39:$A$782,$A63,СВЦЭМ!$B$39:$B$782,Y$47)+'СЕТ СН'!$G$14+СВЦЭМ!$D$10+'СЕТ СН'!$G$5-'СЕТ СН'!$G$24</f>
        <v>3053.3692635400002</v>
      </c>
    </row>
    <row r="64" spans="1:25" ht="15.75" x14ac:dyDescent="0.2">
      <c r="A64" s="35">
        <f t="shared" si="1"/>
        <v>44882</v>
      </c>
      <c r="B64" s="36">
        <f>SUMIFS(СВЦЭМ!$D$39:$D$782,СВЦЭМ!$A$39:$A$782,$A64,СВЦЭМ!$B$39:$B$782,B$47)+'СЕТ СН'!$G$14+СВЦЭМ!$D$10+'СЕТ СН'!$G$5-'СЕТ СН'!$G$24</f>
        <v>2994.4953091899997</v>
      </c>
      <c r="C64" s="36">
        <f>SUMIFS(СВЦЭМ!$D$39:$D$782,СВЦЭМ!$A$39:$A$782,$A64,СВЦЭМ!$B$39:$B$782,C$47)+'СЕТ СН'!$G$14+СВЦЭМ!$D$10+'СЕТ СН'!$G$5-'СЕТ СН'!$G$24</f>
        <v>3011.1011195299998</v>
      </c>
      <c r="D64" s="36">
        <f>SUMIFS(СВЦЭМ!$D$39:$D$782,СВЦЭМ!$A$39:$A$782,$A64,СВЦЭМ!$B$39:$B$782,D$47)+'СЕТ СН'!$G$14+СВЦЭМ!$D$10+'СЕТ СН'!$G$5-'СЕТ СН'!$G$24</f>
        <v>3038.3821441500004</v>
      </c>
      <c r="E64" s="36">
        <f>SUMIFS(СВЦЭМ!$D$39:$D$782,СВЦЭМ!$A$39:$A$782,$A64,СВЦЭМ!$B$39:$B$782,E$47)+'СЕТ СН'!$G$14+СВЦЭМ!$D$10+'СЕТ СН'!$G$5-'СЕТ СН'!$G$24</f>
        <v>3034.6730890700001</v>
      </c>
      <c r="F64" s="36">
        <f>SUMIFS(СВЦЭМ!$D$39:$D$782,СВЦЭМ!$A$39:$A$782,$A64,СВЦЭМ!$B$39:$B$782,F$47)+'СЕТ СН'!$G$14+СВЦЭМ!$D$10+'СЕТ СН'!$G$5-'СЕТ СН'!$G$24</f>
        <v>3037.5066862000003</v>
      </c>
      <c r="G64" s="36">
        <f>SUMIFS(СВЦЭМ!$D$39:$D$782,СВЦЭМ!$A$39:$A$782,$A64,СВЦЭМ!$B$39:$B$782,G$47)+'СЕТ СН'!$G$14+СВЦЭМ!$D$10+'СЕТ СН'!$G$5-'СЕТ СН'!$G$24</f>
        <v>3042.4871477699999</v>
      </c>
      <c r="H64" s="36">
        <f>SUMIFS(СВЦЭМ!$D$39:$D$782,СВЦЭМ!$A$39:$A$782,$A64,СВЦЭМ!$B$39:$B$782,H$47)+'СЕТ СН'!$G$14+СВЦЭМ!$D$10+'СЕТ СН'!$G$5-'СЕТ СН'!$G$24</f>
        <v>2981.58443218</v>
      </c>
      <c r="I64" s="36">
        <f>SUMIFS(СВЦЭМ!$D$39:$D$782,СВЦЭМ!$A$39:$A$782,$A64,СВЦЭМ!$B$39:$B$782,I$47)+'СЕТ СН'!$G$14+СВЦЭМ!$D$10+'СЕТ СН'!$G$5-'СЕТ СН'!$G$24</f>
        <v>2914.3113896300001</v>
      </c>
      <c r="J64" s="36">
        <f>SUMIFS(СВЦЭМ!$D$39:$D$782,СВЦЭМ!$A$39:$A$782,$A64,СВЦЭМ!$B$39:$B$782,J$47)+'СЕТ СН'!$G$14+СВЦЭМ!$D$10+'СЕТ СН'!$G$5-'СЕТ СН'!$G$24</f>
        <v>2941.2450207700003</v>
      </c>
      <c r="K64" s="36">
        <f>SUMIFS(СВЦЭМ!$D$39:$D$782,СВЦЭМ!$A$39:$A$782,$A64,СВЦЭМ!$B$39:$B$782,K$47)+'СЕТ СН'!$G$14+СВЦЭМ!$D$10+'СЕТ СН'!$G$5-'СЕТ СН'!$G$24</f>
        <v>2946.3467274900004</v>
      </c>
      <c r="L64" s="36">
        <f>SUMIFS(СВЦЭМ!$D$39:$D$782,СВЦЭМ!$A$39:$A$782,$A64,СВЦЭМ!$B$39:$B$782,L$47)+'СЕТ СН'!$G$14+СВЦЭМ!$D$10+'СЕТ СН'!$G$5-'СЕТ СН'!$G$24</f>
        <v>2951.0179511200004</v>
      </c>
      <c r="M64" s="36">
        <f>SUMIFS(СВЦЭМ!$D$39:$D$782,СВЦЭМ!$A$39:$A$782,$A64,СВЦЭМ!$B$39:$B$782,M$47)+'СЕТ СН'!$G$14+СВЦЭМ!$D$10+'СЕТ СН'!$G$5-'СЕТ СН'!$G$24</f>
        <v>2973.2729421499998</v>
      </c>
      <c r="N64" s="36">
        <f>SUMIFS(СВЦЭМ!$D$39:$D$782,СВЦЭМ!$A$39:$A$782,$A64,СВЦЭМ!$B$39:$B$782,N$47)+'СЕТ СН'!$G$14+СВЦЭМ!$D$10+'СЕТ СН'!$G$5-'СЕТ СН'!$G$24</f>
        <v>2961.8519652200002</v>
      </c>
      <c r="O64" s="36">
        <f>SUMIFS(СВЦЭМ!$D$39:$D$782,СВЦЭМ!$A$39:$A$782,$A64,СВЦЭМ!$B$39:$B$782,O$47)+'СЕТ СН'!$G$14+СВЦЭМ!$D$10+'СЕТ СН'!$G$5-'СЕТ СН'!$G$24</f>
        <v>2991.2385690600004</v>
      </c>
      <c r="P64" s="36">
        <f>SUMIFS(СВЦЭМ!$D$39:$D$782,СВЦЭМ!$A$39:$A$782,$A64,СВЦЭМ!$B$39:$B$782,P$47)+'СЕТ СН'!$G$14+СВЦЭМ!$D$10+'СЕТ СН'!$G$5-'СЕТ СН'!$G$24</f>
        <v>2997.5452119000001</v>
      </c>
      <c r="Q64" s="36">
        <f>SUMIFS(СВЦЭМ!$D$39:$D$782,СВЦЭМ!$A$39:$A$782,$A64,СВЦЭМ!$B$39:$B$782,Q$47)+'СЕТ СН'!$G$14+СВЦЭМ!$D$10+'СЕТ СН'!$G$5-'СЕТ СН'!$G$24</f>
        <v>2982.1726752599998</v>
      </c>
      <c r="R64" s="36">
        <f>SUMIFS(СВЦЭМ!$D$39:$D$782,СВЦЭМ!$A$39:$A$782,$A64,СВЦЭМ!$B$39:$B$782,R$47)+'СЕТ СН'!$G$14+СВЦЭМ!$D$10+'СЕТ СН'!$G$5-'СЕТ СН'!$G$24</f>
        <v>2961.8597653900001</v>
      </c>
      <c r="S64" s="36">
        <f>SUMIFS(СВЦЭМ!$D$39:$D$782,СВЦЭМ!$A$39:$A$782,$A64,СВЦЭМ!$B$39:$B$782,S$47)+'СЕТ СН'!$G$14+СВЦЭМ!$D$10+'СЕТ СН'!$G$5-'СЕТ СН'!$G$24</f>
        <v>2950.5701763900001</v>
      </c>
      <c r="T64" s="36">
        <f>SUMIFS(СВЦЭМ!$D$39:$D$782,СВЦЭМ!$A$39:$A$782,$A64,СВЦЭМ!$B$39:$B$782,T$47)+'СЕТ СН'!$G$14+СВЦЭМ!$D$10+'СЕТ СН'!$G$5-'СЕТ СН'!$G$24</f>
        <v>2908.3596106700002</v>
      </c>
      <c r="U64" s="36">
        <f>SUMIFS(СВЦЭМ!$D$39:$D$782,СВЦЭМ!$A$39:$A$782,$A64,СВЦЭМ!$B$39:$B$782,U$47)+'СЕТ СН'!$G$14+СВЦЭМ!$D$10+'СЕТ СН'!$G$5-'СЕТ СН'!$G$24</f>
        <v>2923.60627815</v>
      </c>
      <c r="V64" s="36">
        <f>SUMIFS(СВЦЭМ!$D$39:$D$782,СВЦЭМ!$A$39:$A$782,$A64,СВЦЭМ!$B$39:$B$782,V$47)+'СЕТ СН'!$G$14+СВЦЭМ!$D$10+'СЕТ СН'!$G$5-'СЕТ СН'!$G$24</f>
        <v>2937.4226802100002</v>
      </c>
      <c r="W64" s="36">
        <f>SUMIFS(СВЦЭМ!$D$39:$D$782,СВЦЭМ!$A$39:$A$782,$A64,СВЦЭМ!$B$39:$B$782,W$47)+'СЕТ СН'!$G$14+СВЦЭМ!$D$10+'СЕТ СН'!$G$5-'СЕТ СН'!$G$24</f>
        <v>2951.4461319399998</v>
      </c>
      <c r="X64" s="36">
        <f>SUMIFS(СВЦЭМ!$D$39:$D$782,СВЦЭМ!$A$39:$A$782,$A64,СВЦЭМ!$B$39:$B$782,X$47)+'СЕТ СН'!$G$14+СВЦЭМ!$D$10+'СЕТ СН'!$G$5-'СЕТ СН'!$G$24</f>
        <v>2969.4448117800002</v>
      </c>
      <c r="Y64" s="36">
        <f>SUMIFS(СВЦЭМ!$D$39:$D$782,СВЦЭМ!$A$39:$A$782,$A64,СВЦЭМ!$B$39:$B$782,Y$47)+'СЕТ СН'!$G$14+СВЦЭМ!$D$10+'СЕТ СН'!$G$5-'СЕТ СН'!$G$24</f>
        <v>3000.4638907799999</v>
      </c>
    </row>
    <row r="65" spans="1:26" ht="15.75" x14ac:dyDescent="0.2">
      <c r="A65" s="35">
        <f t="shared" si="1"/>
        <v>44883</v>
      </c>
      <c r="B65" s="36">
        <f>SUMIFS(СВЦЭМ!$D$39:$D$782,СВЦЭМ!$A$39:$A$782,$A65,СВЦЭМ!$B$39:$B$782,B$47)+'СЕТ СН'!$G$14+СВЦЭМ!$D$10+'СЕТ СН'!$G$5-'СЕТ СН'!$G$24</f>
        <v>2999.23665364</v>
      </c>
      <c r="C65" s="36">
        <f>SUMIFS(СВЦЭМ!$D$39:$D$782,СВЦЭМ!$A$39:$A$782,$A65,СВЦЭМ!$B$39:$B$782,C$47)+'СЕТ СН'!$G$14+СВЦЭМ!$D$10+'СЕТ СН'!$G$5-'СЕТ СН'!$G$24</f>
        <v>3029.33134819</v>
      </c>
      <c r="D65" s="36">
        <f>SUMIFS(СВЦЭМ!$D$39:$D$782,СВЦЭМ!$A$39:$A$782,$A65,СВЦЭМ!$B$39:$B$782,D$47)+'СЕТ СН'!$G$14+СВЦЭМ!$D$10+'СЕТ СН'!$G$5-'СЕТ СН'!$G$24</f>
        <v>3040.9847561699999</v>
      </c>
      <c r="E65" s="36">
        <f>SUMIFS(СВЦЭМ!$D$39:$D$782,СВЦЭМ!$A$39:$A$782,$A65,СВЦЭМ!$B$39:$B$782,E$47)+'СЕТ СН'!$G$14+СВЦЭМ!$D$10+'СЕТ СН'!$G$5-'СЕТ СН'!$G$24</f>
        <v>3045.60699333</v>
      </c>
      <c r="F65" s="36">
        <f>SUMIFS(СВЦЭМ!$D$39:$D$782,СВЦЭМ!$A$39:$A$782,$A65,СВЦЭМ!$B$39:$B$782,F$47)+'СЕТ СН'!$G$14+СВЦЭМ!$D$10+'СЕТ СН'!$G$5-'СЕТ СН'!$G$24</f>
        <v>3067.8556548799997</v>
      </c>
      <c r="G65" s="36">
        <f>SUMIFS(СВЦЭМ!$D$39:$D$782,СВЦЭМ!$A$39:$A$782,$A65,СВЦЭМ!$B$39:$B$782,G$47)+'СЕТ СН'!$G$14+СВЦЭМ!$D$10+'СЕТ СН'!$G$5-'СЕТ СН'!$G$24</f>
        <v>3054.5714500300001</v>
      </c>
      <c r="H65" s="36">
        <f>SUMIFS(СВЦЭМ!$D$39:$D$782,СВЦЭМ!$A$39:$A$782,$A65,СВЦЭМ!$B$39:$B$782,H$47)+'СЕТ СН'!$G$14+СВЦЭМ!$D$10+'СЕТ СН'!$G$5-'СЕТ СН'!$G$24</f>
        <v>3019.5820293500001</v>
      </c>
      <c r="I65" s="36">
        <f>SUMIFS(СВЦЭМ!$D$39:$D$782,СВЦЭМ!$A$39:$A$782,$A65,СВЦЭМ!$B$39:$B$782,I$47)+'СЕТ СН'!$G$14+СВЦЭМ!$D$10+'СЕТ СН'!$G$5-'СЕТ СН'!$G$24</f>
        <v>2993.8994172299999</v>
      </c>
      <c r="J65" s="36">
        <f>SUMIFS(СВЦЭМ!$D$39:$D$782,СВЦЭМ!$A$39:$A$782,$A65,СВЦЭМ!$B$39:$B$782,J$47)+'СЕТ СН'!$G$14+СВЦЭМ!$D$10+'СЕТ СН'!$G$5-'СЕТ СН'!$G$24</f>
        <v>2961.8741516300001</v>
      </c>
      <c r="K65" s="36">
        <f>SUMIFS(СВЦЭМ!$D$39:$D$782,СВЦЭМ!$A$39:$A$782,$A65,СВЦЭМ!$B$39:$B$782,K$47)+'СЕТ СН'!$G$14+СВЦЭМ!$D$10+'СЕТ СН'!$G$5-'СЕТ СН'!$G$24</f>
        <v>2950.6233653999998</v>
      </c>
      <c r="L65" s="36">
        <f>SUMIFS(СВЦЭМ!$D$39:$D$782,СВЦЭМ!$A$39:$A$782,$A65,СВЦЭМ!$B$39:$B$782,L$47)+'СЕТ СН'!$G$14+СВЦЭМ!$D$10+'СЕТ СН'!$G$5-'СЕТ СН'!$G$24</f>
        <v>2952.3077789700001</v>
      </c>
      <c r="M65" s="36">
        <f>SUMIFS(СВЦЭМ!$D$39:$D$782,СВЦЭМ!$A$39:$A$782,$A65,СВЦЭМ!$B$39:$B$782,M$47)+'СЕТ СН'!$G$14+СВЦЭМ!$D$10+'СЕТ СН'!$G$5-'СЕТ СН'!$G$24</f>
        <v>2977.77485802</v>
      </c>
      <c r="N65" s="36">
        <f>SUMIFS(СВЦЭМ!$D$39:$D$782,СВЦЭМ!$A$39:$A$782,$A65,СВЦЭМ!$B$39:$B$782,N$47)+'СЕТ СН'!$G$14+СВЦЭМ!$D$10+'СЕТ СН'!$G$5-'СЕТ СН'!$G$24</f>
        <v>2999.4501340300003</v>
      </c>
      <c r="O65" s="36">
        <f>SUMIFS(СВЦЭМ!$D$39:$D$782,СВЦЭМ!$A$39:$A$782,$A65,СВЦЭМ!$B$39:$B$782,O$47)+'СЕТ СН'!$G$14+СВЦЭМ!$D$10+'СЕТ СН'!$G$5-'СЕТ СН'!$G$24</f>
        <v>2993.8696233000001</v>
      </c>
      <c r="P65" s="36">
        <f>SUMIFS(СВЦЭМ!$D$39:$D$782,СВЦЭМ!$A$39:$A$782,$A65,СВЦЭМ!$B$39:$B$782,P$47)+'СЕТ СН'!$G$14+СВЦЭМ!$D$10+'СЕТ СН'!$G$5-'СЕТ СН'!$G$24</f>
        <v>2996.3088439100002</v>
      </c>
      <c r="Q65" s="36">
        <f>SUMIFS(СВЦЭМ!$D$39:$D$782,СВЦЭМ!$A$39:$A$782,$A65,СВЦЭМ!$B$39:$B$782,Q$47)+'СЕТ СН'!$G$14+СВЦЭМ!$D$10+'СЕТ СН'!$G$5-'СЕТ СН'!$G$24</f>
        <v>3010.8985589700001</v>
      </c>
      <c r="R65" s="36">
        <f>SUMIFS(СВЦЭМ!$D$39:$D$782,СВЦЭМ!$A$39:$A$782,$A65,СВЦЭМ!$B$39:$B$782,R$47)+'СЕТ СН'!$G$14+СВЦЭМ!$D$10+'СЕТ СН'!$G$5-'СЕТ СН'!$G$24</f>
        <v>3011.0497153799997</v>
      </c>
      <c r="S65" s="36">
        <f>SUMIFS(СВЦЭМ!$D$39:$D$782,СВЦЭМ!$A$39:$A$782,$A65,СВЦЭМ!$B$39:$B$782,S$47)+'СЕТ СН'!$G$14+СВЦЭМ!$D$10+'СЕТ СН'!$G$5-'СЕТ СН'!$G$24</f>
        <v>2992.2823537700001</v>
      </c>
      <c r="T65" s="36">
        <f>SUMIFS(СВЦЭМ!$D$39:$D$782,СВЦЭМ!$A$39:$A$782,$A65,СВЦЭМ!$B$39:$B$782,T$47)+'СЕТ СН'!$G$14+СВЦЭМ!$D$10+'СЕТ СН'!$G$5-'СЕТ СН'!$G$24</f>
        <v>2939.0552044900001</v>
      </c>
      <c r="U65" s="36">
        <f>SUMIFS(СВЦЭМ!$D$39:$D$782,СВЦЭМ!$A$39:$A$782,$A65,СВЦЭМ!$B$39:$B$782,U$47)+'СЕТ СН'!$G$14+СВЦЭМ!$D$10+'СЕТ СН'!$G$5-'СЕТ СН'!$G$24</f>
        <v>2936.7030979000001</v>
      </c>
      <c r="V65" s="36">
        <f>SUMIFS(СВЦЭМ!$D$39:$D$782,СВЦЭМ!$A$39:$A$782,$A65,СВЦЭМ!$B$39:$B$782,V$47)+'СЕТ СН'!$G$14+СВЦЭМ!$D$10+'СЕТ СН'!$G$5-'СЕТ СН'!$G$24</f>
        <v>2953.9339248900001</v>
      </c>
      <c r="W65" s="36">
        <f>SUMIFS(СВЦЭМ!$D$39:$D$782,СВЦЭМ!$A$39:$A$782,$A65,СВЦЭМ!$B$39:$B$782,W$47)+'СЕТ СН'!$G$14+СВЦЭМ!$D$10+'СЕТ СН'!$G$5-'СЕТ СН'!$G$24</f>
        <v>2971.1057633700002</v>
      </c>
      <c r="X65" s="36">
        <f>SUMIFS(СВЦЭМ!$D$39:$D$782,СВЦЭМ!$A$39:$A$782,$A65,СВЦЭМ!$B$39:$B$782,X$47)+'СЕТ СН'!$G$14+СВЦЭМ!$D$10+'СЕТ СН'!$G$5-'СЕТ СН'!$G$24</f>
        <v>2983.0967697800002</v>
      </c>
      <c r="Y65" s="36">
        <f>SUMIFS(СВЦЭМ!$D$39:$D$782,СВЦЭМ!$A$39:$A$782,$A65,СВЦЭМ!$B$39:$B$782,Y$47)+'СЕТ СН'!$G$14+СВЦЭМ!$D$10+'СЕТ СН'!$G$5-'СЕТ СН'!$G$24</f>
        <v>2993.9545951700002</v>
      </c>
    </row>
    <row r="66" spans="1:26" ht="15.75" x14ac:dyDescent="0.2">
      <c r="A66" s="35">
        <f t="shared" si="1"/>
        <v>44884</v>
      </c>
      <c r="B66" s="36">
        <f>SUMIFS(СВЦЭМ!$D$39:$D$782,СВЦЭМ!$A$39:$A$782,$A66,СВЦЭМ!$B$39:$B$782,B$47)+'СЕТ СН'!$G$14+СВЦЭМ!$D$10+'СЕТ СН'!$G$5-'СЕТ СН'!$G$24</f>
        <v>3044.1307043400002</v>
      </c>
      <c r="C66" s="36">
        <f>SUMIFS(СВЦЭМ!$D$39:$D$782,СВЦЭМ!$A$39:$A$782,$A66,СВЦЭМ!$B$39:$B$782,C$47)+'СЕТ СН'!$G$14+СВЦЭМ!$D$10+'СЕТ СН'!$G$5-'СЕТ СН'!$G$24</f>
        <v>3070.5352264800003</v>
      </c>
      <c r="D66" s="36">
        <f>SUMIFS(СВЦЭМ!$D$39:$D$782,СВЦЭМ!$A$39:$A$782,$A66,СВЦЭМ!$B$39:$B$782,D$47)+'СЕТ СН'!$G$14+СВЦЭМ!$D$10+'СЕТ СН'!$G$5-'СЕТ СН'!$G$24</f>
        <v>3091.9857215299999</v>
      </c>
      <c r="E66" s="36">
        <f>SUMIFS(СВЦЭМ!$D$39:$D$782,СВЦЭМ!$A$39:$A$782,$A66,СВЦЭМ!$B$39:$B$782,E$47)+'СЕТ СН'!$G$14+СВЦЭМ!$D$10+'СЕТ СН'!$G$5-'СЕТ СН'!$G$24</f>
        <v>3096.3550241800003</v>
      </c>
      <c r="F66" s="36">
        <f>SUMIFS(СВЦЭМ!$D$39:$D$782,СВЦЭМ!$A$39:$A$782,$A66,СВЦЭМ!$B$39:$B$782,F$47)+'СЕТ СН'!$G$14+СВЦЭМ!$D$10+'СЕТ СН'!$G$5-'СЕТ СН'!$G$24</f>
        <v>3125.1605981800003</v>
      </c>
      <c r="G66" s="36">
        <f>SUMIFS(СВЦЭМ!$D$39:$D$782,СВЦЭМ!$A$39:$A$782,$A66,СВЦЭМ!$B$39:$B$782,G$47)+'СЕТ СН'!$G$14+СВЦЭМ!$D$10+'СЕТ СН'!$G$5-'СЕТ СН'!$G$24</f>
        <v>3013.2162499900001</v>
      </c>
      <c r="H66" s="36">
        <f>SUMIFS(СВЦЭМ!$D$39:$D$782,СВЦЭМ!$A$39:$A$782,$A66,СВЦЭМ!$B$39:$B$782,H$47)+'СЕТ СН'!$G$14+СВЦЭМ!$D$10+'СЕТ СН'!$G$5-'СЕТ СН'!$G$24</f>
        <v>2968.6629906799999</v>
      </c>
      <c r="I66" s="36">
        <f>SUMIFS(СВЦЭМ!$D$39:$D$782,СВЦЭМ!$A$39:$A$782,$A66,СВЦЭМ!$B$39:$B$782,I$47)+'СЕТ СН'!$G$14+СВЦЭМ!$D$10+'СЕТ СН'!$G$5-'СЕТ СН'!$G$24</f>
        <v>2962.16465586</v>
      </c>
      <c r="J66" s="36">
        <f>SUMIFS(СВЦЭМ!$D$39:$D$782,СВЦЭМ!$A$39:$A$782,$A66,СВЦЭМ!$B$39:$B$782,J$47)+'СЕТ СН'!$G$14+СВЦЭМ!$D$10+'СЕТ СН'!$G$5-'СЕТ СН'!$G$24</f>
        <v>2843.6691145600003</v>
      </c>
      <c r="K66" s="36">
        <f>SUMIFS(СВЦЭМ!$D$39:$D$782,СВЦЭМ!$A$39:$A$782,$A66,СВЦЭМ!$B$39:$B$782,K$47)+'СЕТ СН'!$G$14+СВЦЭМ!$D$10+'СЕТ СН'!$G$5-'СЕТ СН'!$G$24</f>
        <v>2810.22412824</v>
      </c>
      <c r="L66" s="36">
        <f>SUMIFS(СВЦЭМ!$D$39:$D$782,СВЦЭМ!$A$39:$A$782,$A66,СВЦЭМ!$B$39:$B$782,L$47)+'СЕТ СН'!$G$14+СВЦЭМ!$D$10+'СЕТ СН'!$G$5-'СЕТ СН'!$G$24</f>
        <v>2801.8970122500004</v>
      </c>
      <c r="M66" s="36">
        <f>SUMIFS(СВЦЭМ!$D$39:$D$782,СВЦЭМ!$A$39:$A$782,$A66,СВЦЭМ!$B$39:$B$782,M$47)+'СЕТ СН'!$G$14+СВЦЭМ!$D$10+'СЕТ СН'!$G$5-'СЕТ СН'!$G$24</f>
        <v>2873.54710144</v>
      </c>
      <c r="N66" s="36">
        <f>SUMIFS(СВЦЭМ!$D$39:$D$782,СВЦЭМ!$A$39:$A$782,$A66,СВЦЭМ!$B$39:$B$782,N$47)+'СЕТ СН'!$G$14+СВЦЭМ!$D$10+'СЕТ СН'!$G$5-'СЕТ СН'!$G$24</f>
        <v>2958.5148884700002</v>
      </c>
      <c r="O66" s="36">
        <f>SUMIFS(СВЦЭМ!$D$39:$D$782,СВЦЭМ!$A$39:$A$782,$A66,СВЦЭМ!$B$39:$B$782,O$47)+'СЕТ СН'!$G$14+СВЦЭМ!$D$10+'СЕТ СН'!$G$5-'СЕТ СН'!$G$24</f>
        <v>2952.7069992000002</v>
      </c>
      <c r="P66" s="36">
        <f>SUMIFS(СВЦЭМ!$D$39:$D$782,СВЦЭМ!$A$39:$A$782,$A66,СВЦЭМ!$B$39:$B$782,P$47)+'СЕТ СН'!$G$14+СВЦЭМ!$D$10+'СЕТ СН'!$G$5-'СЕТ СН'!$G$24</f>
        <v>2962.0650408700003</v>
      </c>
      <c r="Q66" s="36">
        <f>SUMIFS(СВЦЭМ!$D$39:$D$782,СВЦЭМ!$A$39:$A$782,$A66,СВЦЭМ!$B$39:$B$782,Q$47)+'СЕТ СН'!$G$14+СВЦЭМ!$D$10+'СЕТ СН'!$G$5-'СЕТ СН'!$G$24</f>
        <v>2964.4739092600003</v>
      </c>
      <c r="R66" s="36">
        <f>SUMIFS(СВЦЭМ!$D$39:$D$782,СВЦЭМ!$A$39:$A$782,$A66,СВЦЭМ!$B$39:$B$782,R$47)+'СЕТ СН'!$G$14+СВЦЭМ!$D$10+'СЕТ СН'!$G$5-'СЕТ СН'!$G$24</f>
        <v>2896.37922256</v>
      </c>
      <c r="S66" s="36">
        <f>SUMIFS(СВЦЭМ!$D$39:$D$782,СВЦЭМ!$A$39:$A$782,$A66,СВЦЭМ!$B$39:$B$782,S$47)+'СЕТ СН'!$G$14+СВЦЭМ!$D$10+'СЕТ СН'!$G$5-'СЕТ СН'!$G$24</f>
        <v>2839.4168899700003</v>
      </c>
      <c r="T66" s="36">
        <f>SUMIFS(СВЦЭМ!$D$39:$D$782,СВЦЭМ!$A$39:$A$782,$A66,СВЦЭМ!$B$39:$B$782,T$47)+'СЕТ СН'!$G$14+СВЦЭМ!$D$10+'СЕТ СН'!$G$5-'СЕТ СН'!$G$24</f>
        <v>2745.5872584700001</v>
      </c>
      <c r="U66" s="36">
        <f>SUMIFS(СВЦЭМ!$D$39:$D$782,СВЦЭМ!$A$39:$A$782,$A66,СВЦЭМ!$B$39:$B$782,U$47)+'СЕТ СН'!$G$14+СВЦЭМ!$D$10+'СЕТ СН'!$G$5-'СЕТ СН'!$G$24</f>
        <v>2746.4386468400003</v>
      </c>
      <c r="V66" s="36">
        <f>SUMIFS(СВЦЭМ!$D$39:$D$782,СВЦЭМ!$A$39:$A$782,$A66,СВЦЭМ!$B$39:$B$782,V$47)+'СЕТ СН'!$G$14+СВЦЭМ!$D$10+'СЕТ СН'!$G$5-'СЕТ СН'!$G$24</f>
        <v>2754.8875764000004</v>
      </c>
      <c r="W66" s="36">
        <f>SUMIFS(СВЦЭМ!$D$39:$D$782,СВЦЭМ!$A$39:$A$782,$A66,СВЦЭМ!$B$39:$B$782,W$47)+'СЕТ СН'!$G$14+СВЦЭМ!$D$10+'СЕТ СН'!$G$5-'СЕТ СН'!$G$24</f>
        <v>2774.2569837000001</v>
      </c>
      <c r="X66" s="36">
        <f>SUMIFS(СВЦЭМ!$D$39:$D$782,СВЦЭМ!$A$39:$A$782,$A66,СВЦЭМ!$B$39:$B$782,X$47)+'СЕТ СН'!$G$14+СВЦЭМ!$D$10+'СЕТ СН'!$G$5-'СЕТ СН'!$G$24</f>
        <v>2773.9731021100001</v>
      </c>
      <c r="Y66" s="36">
        <f>SUMIFS(СВЦЭМ!$D$39:$D$782,СВЦЭМ!$A$39:$A$782,$A66,СВЦЭМ!$B$39:$B$782,Y$47)+'СЕТ СН'!$G$14+СВЦЭМ!$D$10+'СЕТ СН'!$G$5-'СЕТ СН'!$G$24</f>
        <v>2778.1376410000003</v>
      </c>
    </row>
    <row r="67" spans="1:26" ht="15.75" x14ac:dyDescent="0.2">
      <c r="A67" s="35">
        <f t="shared" si="1"/>
        <v>44885</v>
      </c>
      <c r="B67" s="36">
        <f>SUMIFS(СВЦЭМ!$D$39:$D$782,СВЦЭМ!$A$39:$A$782,$A67,СВЦЭМ!$B$39:$B$782,B$47)+'СЕТ СН'!$G$14+СВЦЭМ!$D$10+'СЕТ СН'!$G$5-'СЕТ СН'!$G$24</f>
        <v>3050.5532894899998</v>
      </c>
      <c r="C67" s="36">
        <f>SUMIFS(СВЦЭМ!$D$39:$D$782,СВЦЭМ!$A$39:$A$782,$A67,СВЦЭМ!$B$39:$B$782,C$47)+'СЕТ СН'!$G$14+СВЦЭМ!$D$10+'СЕТ СН'!$G$5-'СЕТ СН'!$G$24</f>
        <v>3087.8777428200001</v>
      </c>
      <c r="D67" s="36">
        <f>SUMIFS(СВЦЭМ!$D$39:$D$782,СВЦЭМ!$A$39:$A$782,$A67,СВЦЭМ!$B$39:$B$782,D$47)+'СЕТ СН'!$G$14+СВЦЭМ!$D$10+'СЕТ СН'!$G$5-'СЕТ СН'!$G$24</f>
        <v>3094.95576635</v>
      </c>
      <c r="E67" s="36">
        <f>SUMIFS(СВЦЭМ!$D$39:$D$782,СВЦЭМ!$A$39:$A$782,$A67,СВЦЭМ!$B$39:$B$782,E$47)+'СЕТ СН'!$G$14+СВЦЭМ!$D$10+'СЕТ СН'!$G$5-'СЕТ СН'!$G$24</f>
        <v>3079.4297123400002</v>
      </c>
      <c r="F67" s="36">
        <f>SUMIFS(СВЦЭМ!$D$39:$D$782,СВЦЭМ!$A$39:$A$782,$A67,СВЦЭМ!$B$39:$B$782,F$47)+'СЕТ СН'!$G$14+СВЦЭМ!$D$10+'СЕТ СН'!$G$5-'СЕТ СН'!$G$24</f>
        <v>3100.7248983899999</v>
      </c>
      <c r="G67" s="36">
        <f>SUMIFS(СВЦЭМ!$D$39:$D$782,СВЦЭМ!$A$39:$A$782,$A67,СВЦЭМ!$B$39:$B$782,G$47)+'СЕТ СН'!$G$14+СВЦЭМ!$D$10+'СЕТ СН'!$G$5-'СЕТ СН'!$G$24</f>
        <v>3095.0256432699998</v>
      </c>
      <c r="H67" s="36">
        <f>SUMIFS(СВЦЭМ!$D$39:$D$782,СВЦЭМ!$A$39:$A$782,$A67,СВЦЭМ!$B$39:$B$782,H$47)+'СЕТ СН'!$G$14+СВЦЭМ!$D$10+'СЕТ СН'!$G$5-'СЕТ СН'!$G$24</f>
        <v>3085.7067369200004</v>
      </c>
      <c r="I67" s="36">
        <f>SUMIFS(СВЦЭМ!$D$39:$D$782,СВЦЭМ!$A$39:$A$782,$A67,СВЦЭМ!$B$39:$B$782,I$47)+'СЕТ СН'!$G$14+СВЦЭМ!$D$10+'СЕТ СН'!$G$5-'СЕТ СН'!$G$24</f>
        <v>3096.1827586999998</v>
      </c>
      <c r="J67" s="36">
        <f>SUMIFS(СВЦЭМ!$D$39:$D$782,СВЦЭМ!$A$39:$A$782,$A67,СВЦЭМ!$B$39:$B$782,J$47)+'СЕТ СН'!$G$14+СВЦЭМ!$D$10+'СЕТ СН'!$G$5-'СЕТ СН'!$G$24</f>
        <v>3049.2568510700003</v>
      </c>
      <c r="K67" s="36">
        <f>SUMIFS(СВЦЭМ!$D$39:$D$782,СВЦЭМ!$A$39:$A$782,$A67,СВЦЭМ!$B$39:$B$782,K$47)+'СЕТ СН'!$G$14+СВЦЭМ!$D$10+'СЕТ СН'!$G$5-'СЕТ СН'!$G$24</f>
        <v>2997.9495233899997</v>
      </c>
      <c r="L67" s="36">
        <f>SUMIFS(СВЦЭМ!$D$39:$D$782,СВЦЭМ!$A$39:$A$782,$A67,СВЦЭМ!$B$39:$B$782,L$47)+'СЕТ СН'!$G$14+СВЦЭМ!$D$10+'СЕТ СН'!$G$5-'СЕТ СН'!$G$24</f>
        <v>2988.0673410099998</v>
      </c>
      <c r="M67" s="36">
        <f>SUMIFS(СВЦЭМ!$D$39:$D$782,СВЦЭМ!$A$39:$A$782,$A67,СВЦЭМ!$B$39:$B$782,M$47)+'СЕТ СН'!$G$14+СВЦЭМ!$D$10+'СЕТ СН'!$G$5-'СЕТ СН'!$G$24</f>
        <v>3001.8647818999998</v>
      </c>
      <c r="N67" s="36">
        <f>SUMIFS(СВЦЭМ!$D$39:$D$782,СВЦЭМ!$A$39:$A$782,$A67,СВЦЭМ!$B$39:$B$782,N$47)+'СЕТ СН'!$G$14+СВЦЭМ!$D$10+'СЕТ СН'!$G$5-'СЕТ СН'!$G$24</f>
        <v>3014.5617916900001</v>
      </c>
      <c r="O67" s="36">
        <f>SUMIFS(СВЦЭМ!$D$39:$D$782,СВЦЭМ!$A$39:$A$782,$A67,СВЦЭМ!$B$39:$B$782,O$47)+'СЕТ СН'!$G$14+СВЦЭМ!$D$10+'СЕТ СН'!$G$5-'СЕТ СН'!$G$24</f>
        <v>3012.2363335999999</v>
      </c>
      <c r="P67" s="36">
        <f>SUMIFS(СВЦЭМ!$D$39:$D$782,СВЦЭМ!$A$39:$A$782,$A67,СВЦЭМ!$B$39:$B$782,P$47)+'СЕТ СН'!$G$14+СВЦЭМ!$D$10+'СЕТ СН'!$G$5-'СЕТ СН'!$G$24</f>
        <v>3022.7746203900001</v>
      </c>
      <c r="Q67" s="36">
        <f>SUMIFS(СВЦЭМ!$D$39:$D$782,СВЦЭМ!$A$39:$A$782,$A67,СВЦЭМ!$B$39:$B$782,Q$47)+'СЕТ СН'!$G$14+СВЦЭМ!$D$10+'СЕТ СН'!$G$5-'СЕТ СН'!$G$24</f>
        <v>3027.2050682399999</v>
      </c>
      <c r="R67" s="36">
        <f>SUMIFS(СВЦЭМ!$D$39:$D$782,СВЦЭМ!$A$39:$A$782,$A67,СВЦЭМ!$B$39:$B$782,R$47)+'СЕТ СН'!$G$14+СВЦЭМ!$D$10+'СЕТ СН'!$G$5-'СЕТ СН'!$G$24</f>
        <v>3012.8397787200001</v>
      </c>
      <c r="S67" s="36">
        <f>SUMIFS(СВЦЭМ!$D$39:$D$782,СВЦЭМ!$A$39:$A$782,$A67,СВЦЭМ!$B$39:$B$782,S$47)+'СЕТ СН'!$G$14+СВЦЭМ!$D$10+'СЕТ СН'!$G$5-'СЕТ СН'!$G$24</f>
        <v>3008.62493649</v>
      </c>
      <c r="T67" s="36">
        <f>SUMIFS(СВЦЭМ!$D$39:$D$782,СВЦЭМ!$A$39:$A$782,$A67,СВЦЭМ!$B$39:$B$782,T$47)+'СЕТ СН'!$G$14+СВЦЭМ!$D$10+'СЕТ СН'!$G$5-'СЕТ СН'!$G$24</f>
        <v>2945.73236292</v>
      </c>
      <c r="U67" s="36">
        <f>SUMIFS(СВЦЭМ!$D$39:$D$782,СВЦЭМ!$A$39:$A$782,$A67,СВЦЭМ!$B$39:$B$782,U$47)+'СЕТ СН'!$G$14+СВЦЭМ!$D$10+'СЕТ СН'!$G$5-'СЕТ СН'!$G$24</f>
        <v>2950.9450525800003</v>
      </c>
      <c r="V67" s="36">
        <f>SUMIFS(СВЦЭМ!$D$39:$D$782,СВЦЭМ!$A$39:$A$782,$A67,СВЦЭМ!$B$39:$B$782,V$47)+'СЕТ СН'!$G$14+СВЦЭМ!$D$10+'СЕТ СН'!$G$5-'СЕТ СН'!$G$24</f>
        <v>2964.0941482500002</v>
      </c>
      <c r="W67" s="36">
        <f>SUMIFS(СВЦЭМ!$D$39:$D$782,СВЦЭМ!$A$39:$A$782,$A67,СВЦЭМ!$B$39:$B$782,W$47)+'СЕТ СН'!$G$14+СВЦЭМ!$D$10+'СЕТ СН'!$G$5-'СЕТ СН'!$G$24</f>
        <v>2984.47208477</v>
      </c>
      <c r="X67" s="36">
        <f>SUMIFS(СВЦЭМ!$D$39:$D$782,СВЦЭМ!$A$39:$A$782,$A67,СВЦЭМ!$B$39:$B$782,X$47)+'СЕТ СН'!$G$14+СВЦЭМ!$D$10+'СЕТ СН'!$G$5-'СЕТ СН'!$G$24</f>
        <v>2998.3905196300002</v>
      </c>
      <c r="Y67" s="36">
        <f>SUMIFS(СВЦЭМ!$D$39:$D$782,СВЦЭМ!$A$39:$A$782,$A67,СВЦЭМ!$B$39:$B$782,Y$47)+'СЕТ СН'!$G$14+СВЦЭМ!$D$10+'СЕТ СН'!$G$5-'СЕТ СН'!$G$24</f>
        <v>3022.9197202699997</v>
      </c>
    </row>
    <row r="68" spans="1:26" ht="15.75" x14ac:dyDescent="0.2">
      <c r="A68" s="35">
        <f t="shared" si="1"/>
        <v>44886</v>
      </c>
      <c r="B68" s="36">
        <f>SUMIFS(СВЦЭМ!$D$39:$D$782,СВЦЭМ!$A$39:$A$782,$A68,СВЦЭМ!$B$39:$B$782,B$47)+'СЕТ СН'!$G$14+СВЦЭМ!$D$10+'СЕТ СН'!$G$5-'СЕТ СН'!$G$24</f>
        <v>3085.4782222499998</v>
      </c>
      <c r="C68" s="36">
        <f>SUMIFS(СВЦЭМ!$D$39:$D$782,СВЦЭМ!$A$39:$A$782,$A68,СВЦЭМ!$B$39:$B$782,C$47)+'СЕТ СН'!$G$14+СВЦЭМ!$D$10+'СЕТ СН'!$G$5-'СЕТ СН'!$G$24</f>
        <v>3103.0386970899999</v>
      </c>
      <c r="D68" s="36">
        <f>SUMIFS(СВЦЭМ!$D$39:$D$782,СВЦЭМ!$A$39:$A$782,$A68,СВЦЭМ!$B$39:$B$782,D$47)+'СЕТ СН'!$G$14+СВЦЭМ!$D$10+'СЕТ СН'!$G$5-'СЕТ СН'!$G$24</f>
        <v>3124.17416637</v>
      </c>
      <c r="E68" s="36">
        <f>SUMIFS(СВЦЭМ!$D$39:$D$782,СВЦЭМ!$A$39:$A$782,$A68,СВЦЭМ!$B$39:$B$782,E$47)+'СЕТ СН'!$G$14+СВЦЭМ!$D$10+'СЕТ СН'!$G$5-'СЕТ СН'!$G$24</f>
        <v>3130.0942439999999</v>
      </c>
      <c r="F68" s="36">
        <f>SUMIFS(СВЦЭМ!$D$39:$D$782,СВЦЭМ!$A$39:$A$782,$A68,СВЦЭМ!$B$39:$B$782,F$47)+'СЕТ СН'!$G$14+СВЦЭМ!$D$10+'СЕТ СН'!$G$5-'СЕТ СН'!$G$24</f>
        <v>3152.4344933399998</v>
      </c>
      <c r="G68" s="36">
        <f>SUMIFS(СВЦЭМ!$D$39:$D$782,СВЦЭМ!$A$39:$A$782,$A68,СВЦЭМ!$B$39:$B$782,G$47)+'СЕТ СН'!$G$14+СВЦЭМ!$D$10+'СЕТ СН'!$G$5-'СЕТ СН'!$G$24</f>
        <v>3136.4447730500001</v>
      </c>
      <c r="H68" s="36">
        <f>SUMIFS(СВЦЭМ!$D$39:$D$782,СВЦЭМ!$A$39:$A$782,$A68,СВЦЭМ!$B$39:$B$782,H$47)+'СЕТ СН'!$G$14+СВЦЭМ!$D$10+'СЕТ СН'!$G$5-'СЕТ СН'!$G$24</f>
        <v>3082.42956417</v>
      </c>
      <c r="I68" s="36">
        <f>SUMIFS(СВЦЭМ!$D$39:$D$782,СВЦЭМ!$A$39:$A$782,$A68,СВЦЭМ!$B$39:$B$782,I$47)+'СЕТ СН'!$G$14+СВЦЭМ!$D$10+'СЕТ СН'!$G$5-'СЕТ СН'!$G$24</f>
        <v>3031.7511519899999</v>
      </c>
      <c r="J68" s="36">
        <f>SUMIFS(СВЦЭМ!$D$39:$D$782,СВЦЭМ!$A$39:$A$782,$A68,СВЦЭМ!$B$39:$B$782,J$47)+'СЕТ СН'!$G$14+СВЦЭМ!$D$10+'СЕТ СН'!$G$5-'СЕТ СН'!$G$24</f>
        <v>3006.9867651599998</v>
      </c>
      <c r="K68" s="36">
        <f>SUMIFS(СВЦЭМ!$D$39:$D$782,СВЦЭМ!$A$39:$A$782,$A68,СВЦЭМ!$B$39:$B$782,K$47)+'СЕТ СН'!$G$14+СВЦЭМ!$D$10+'СЕТ СН'!$G$5-'СЕТ СН'!$G$24</f>
        <v>3016.9209366200002</v>
      </c>
      <c r="L68" s="36">
        <f>SUMIFS(СВЦЭМ!$D$39:$D$782,СВЦЭМ!$A$39:$A$782,$A68,СВЦЭМ!$B$39:$B$782,L$47)+'СЕТ СН'!$G$14+СВЦЭМ!$D$10+'СЕТ СН'!$G$5-'СЕТ СН'!$G$24</f>
        <v>3014.82125369</v>
      </c>
      <c r="M68" s="36">
        <f>SUMIFS(СВЦЭМ!$D$39:$D$782,СВЦЭМ!$A$39:$A$782,$A68,СВЦЭМ!$B$39:$B$782,M$47)+'СЕТ СН'!$G$14+СВЦЭМ!$D$10+'СЕТ СН'!$G$5-'СЕТ СН'!$G$24</f>
        <v>3013.2764058900002</v>
      </c>
      <c r="N68" s="36">
        <f>SUMIFS(СВЦЭМ!$D$39:$D$782,СВЦЭМ!$A$39:$A$782,$A68,СВЦЭМ!$B$39:$B$782,N$47)+'СЕТ СН'!$G$14+СВЦЭМ!$D$10+'СЕТ СН'!$G$5-'СЕТ СН'!$G$24</f>
        <v>3025.7850416800002</v>
      </c>
      <c r="O68" s="36">
        <f>SUMIFS(СВЦЭМ!$D$39:$D$782,СВЦЭМ!$A$39:$A$782,$A68,СВЦЭМ!$B$39:$B$782,O$47)+'СЕТ СН'!$G$14+СВЦЭМ!$D$10+'СЕТ СН'!$G$5-'СЕТ СН'!$G$24</f>
        <v>3021.4509846600004</v>
      </c>
      <c r="P68" s="36">
        <f>SUMIFS(СВЦЭМ!$D$39:$D$782,СВЦЭМ!$A$39:$A$782,$A68,СВЦЭМ!$B$39:$B$782,P$47)+'СЕТ СН'!$G$14+СВЦЭМ!$D$10+'СЕТ СН'!$G$5-'СЕТ СН'!$G$24</f>
        <v>3032.07056483</v>
      </c>
      <c r="Q68" s="36">
        <f>SUMIFS(СВЦЭМ!$D$39:$D$782,СВЦЭМ!$A$39:$A$782,$A68,СВЦЭМ!$B$39:$B$782,Q$47)+'СЕТ СН'!$G$14+СВЦЭМ!$D$10+'СЕТ СН'!$G$5-'СЕТ СН'!$G$24</f>
        <v>3030.7761021900001</v>
      </c>
      <c r="R68" s="36">
        <f>SUMIFS(СВЦЭМ!$D$39:$D$782,СВЦЭМ!$A$39:$A$782,$A68,СВЦЭМ!$B$39:$B$782,R$47)+'СЕТ СН'!$G$14+СВЦЭМ!$D$10+'СЕТ СН'!$G$5-'СЕТ СН'!$G$24</f>
        <v>3016.5128778799999</v>
      </c>
      <c r="S68" s="36">
        <f>SUMIFS(СВЦЭМ!$D$39:$D$782,СВЦЭМ!$A$39:$A$782,$A68,СВЦЭМ!$B$39:$B$782,S$47)+'СЕТ СН'!$G$14+СВЦЭМ!$D$10+'СЕТ СН'!$G$5-'СЕТ СН'!$G$24</f>
        <v>3030.0517771599998</v>
      </c>
      <c r="T68" s="36">
        <f>SUMIFS(СВЦЭМ!$D$39:$D$782,СВЦЭМ!$A$39:$A$782,$A68,СВЦЭМ!$B$39:$B$782,T$47)+'СЕТ СН'!$G$14+СВЦЭМ!$D$10+'СЕТ СН'!$G$5-'СЕТ СН'!$G$24</f>
        <v>3012.2159221700003</v>
      </c>
      <c r="U68" s="36">
        <f>SUMIFS(СВЦЭМ!$D$39:$D$782,СВЦЭМ!$A$39:$A$782,$A68,СВЦЭМ!$B$39:$B$782,U$47)+'СЕТ СН'!$G$14+СВЦЭМ!$D$10+'СЕТ СН'!$G$5-'СЕТ СН'!$G$24</f>
        <v>3015.5211453900001</v>
      </c>
      <c r="V68" s="36">
        <f>SUMIFS(СВЦЭМ!$D$39:$D$782,СВЦЭМ!$A$39:$A$782,$A68,СВЦЭМ!$B$39:$B$782,V$47)+'СЕТ СН'!$G$14+СВЦЭМ!$D$10+'СЕТ СН'!$G$5-'СЕТ СН'!$G$24</f>
        <v>3012.7776768700001</v>
      </c>
      <c r="W68" s="36">
        <f>SUMIFS(СВЦЭМ!$D$39:$D$782,СВЦЭМ!$A$39:$A$782,$A68,СВЦЭМ!$B$39:$B$782,W$47)+'СЕТ СН'!$G$14+СВЦЭМ!$D$10+'СЕТ СН'!$G$5-'СЕТ СН'!$G$24</f>
        <v>3029.6601916999998</v>
      </c>
      <c r="X68" s="36">
        <f>SUMIFS(СВЦЭМ!$D$39:$D$782,СВЦЭМ!$A$39:$A$782,$A68,СВЦЭМ!$B$39:$B$782,X$47)+'СЕТ СН'!$G$14+СВЦЭМ!$D$10+'СЕТ СН'!$G$5-'СЕТ СН'!$G$24</f>
        <v>3048.5977608100002</v>
      </c>
      <c r="Y68" s="36">
        <f>SUMIFS(СВЦЭМ!$D$39:$D$782,СВЦЭМ!$A$39:$A$782,$A68,СВЦЭМ!$B$39:$B$782,Y$47)+'СЕТ СН'!$G$14+СВЦЭМ!$D$10+'СЕТ СН'!$G$5-'СЕТ СН'!$G$24</f>
        <v>3081.56275461</v>
      </c>
    </row>
    <row r="69" spans="1:26" ht="15.75" x14ac:dyDescent="0.2">
      <c r="A69" s="35">
        <f t="shared" si="1"/>
        <v>44887</v>
      </c>
      <c r="B69" s="36">
        <f>SUMIFS(СВЦЭМ!$D$39:$D$782,СВЦЭМ!$A$39:$A$782,$A69,СВЦЭМ!$B$39:$B$782,B$47)+'СЕТ СН'!$G$14+СВЦЭМ!$D$10+'СЕТ СН'!$G$5-'СЕТ СН'!$G$24</f>
        <v>3032.4441446000001</v>
      </c>
      <c r="C69" s="36">
        <f>SUMIFS(СВЦЭМ!$D$39:$D$782,СВЦЭМ!$A$39:$A$782,$A69,СВЦЭМ!$B$39:$B$782,C$47)+'СЕТ СН'!$G$14+СВЦЭМ!$D$10+'СЕТ СН'!$G$5-'СЕТ СН'!$G$24</f>
        <v>3058.98681506</v>
      </c>
      <c r="D69" s="36">
        <f>SUMIFS(СВЦЭМ!$D$39:$D$782,СВЦЭМ!$A$39:$A$782,$A69,СВЦЭМ!$B$39:$B$782,D$47)+'СЕТ СН'!$G$14+СВЦЭМ!$D$10+'СЕТ СН'!$G$5-'СЕТ СН'!$G$24</f>
        <v>3054.4973445699998</v>
      </c>
      <c r="E69" s="36">
        <f>SUMIFS(СВЦЭМ!$D$39:$D$782,СВЦЭМ!$A$39:$A$782,$A69,СВЦЭМ!$B$39:$B$782,E$47)+'СЕТ СН'!$G$14+СВЦЭМ!$D$10+'СЕТ СН'!$G$5-'СЕТ СН'!$G$24</f>
        <v>3047.2838021500002</v>
      </c>
      <c r="F69" s="36">
        <f>SUMIFS(СВЦЭМ!$D$39:$D$782,СВЦЭМ!$A$39:$A$782,$A69,СВЦЭМ!$B$39:$B$782,F$47)+'СЕТ СН'!$G$14+СВЦЭМ!$D$10+'СЕТ СН'!$G$5-'СЕТ СН'!$G$24</f>
        <v>3102.5136413199998</v>
      </c>
      <c r="G69" s="36">
        <f>SUMIFS(СВЦЭМ!$D$39:$D$782,СВЦЭМ!$A$39:$A$782,$A69,СВЦЭМ!$B$39:$B$782,G$47)+'СЕТ СН'!$G$14+СВЦЭМ!$D$10+'СЕТ СН'!$G$5-'СЕТ СН'!$G$24</f>
        <v>3056.9264177200002</v>
      </c>
      <c r="H69" s="36">
        <f>SUMIFS(СВЦЭМ!$D$39:$D$782,СВЦЭМ!$A$39:$A$782,$A69,СВЦЭМ!$B$39:$B$782,H$47)+'СЕТ СН'!$G$14+СВЦЭМ!$D$10+'СЕТ СН'!$G$5-'СЕТ СН'!$G$24</f>
        <v>3043.96361424</v>
      </c>
      <c r="I69" s="36">
        <f>SUMIFS(СВЦЭМ!$D$39:$D$782,СВЦЭМ!$A$39:$A$782,$A69,СВЦЭМ!$B$39:$B$782,I$47)+'СЕТ СН'!$G$14+СВЦЭМ!$D$10+'СЕТ СН'!$G$5-'СЕТ СН'!$G$24</f>
        <v>3039.01067917</v>
      </c>
      <c r="J69" s="36">
        <f>SUMIFS(СВЦЭМ!$D$39:$D$782,СВЦЭМ!$A$39:$A$782,$A69,СВЦЭМ!$B$39:$B$782,J$47)+'СЕТ СН'!$G$14+СВЦЭМ!$D$10+'СЕТ СН'!$G$5-'СЕТ СН'!$G$24</f>
        <v>3029.4307376699999</v>
      </c>
      <c r="K69" s="36">
        <f>SUMIFS(СВЦЭМ!$D$39:$D$782,СВЦЭМ!$A$39:$A$782,$A69,СВЦЭМ!$B$39:$B$782,K$47)+'СЕТ СН'!$G$14+СВЦЭМ!$D$10+'СЕТ СН'!$G$5-'СЕТ СН'!$G$24</f>
        <v>3001.0868061700003</v>
      </c>
      <c r="L69" s="36">
        <f>SUMIFS(СВЦЭМ!$D$39:$D$782,СВЦЭМ!$A$39:$A$782,$A69,СВЦЭМ!$B$39:$B$782,L$47)+'СЕТ СН'!$G$14+СВЦЭМ!$D$10+'СЕТ СН'!$G$5-'СЕТ СН'!$G$24</f>
        <v>3006.3877826200001</v>
      </c>
      <c r="M69" s="36">
        <f>SUMIFS(СВЦЭМ!$D$39:$D$782,СВЦЭМ!$A$39:$A$782,$A69,СВЦЭМ!$B$39:$B$782,M$47)+'СЕТ СН'!$G$14+СВЦЭМ!$D$10+'СЕТ СН'!$G$5-'СЕТ СН'!$G$24</f>
        <v>3011.1979401799999</v>
      </c>
      <c r="N69" s="36">
        <f>SUMIFS(СВЦЭМ!$D$39:$D$782,СВЦЭМ!$A$39:$A$782,$A69,СВЦЭМ!$B$39:$B$782,N$47)+'СЕТ СН'!$G$14+СВЦЭМ!$D$10+'СЕТ СН'!$G$5-'СЕТ СН'!$G$24</f>
        <v>3042.8361283700001</v>
      </c>
      <c r="O69" s="36">
        <f>SUMIFS(СВЦЭМ!$D$39:$D$782,СВЦЭМ!$A$39:$A$782,$A69,СВЦЭМ!$B$39:$B$782,O$47)+'СЕТ СН'!$G$14+СВЦЭМ!$D$10+'СЕТ СН'!$G$5-'СЕТ СН'!$G$24</f>
        <v>3006.57301353</v>
      </c>
      <c r="P69" s="36">
        <f>SUMIFS(СВЦЭМ!$D$39:$D$782,СВЦЭМ!$A$39:$A$782,$A69,СВЦЭМ!$B$39:$B$782,P$47)+'СЕТ СН'!$G$14+СВЦЭМ!$D$10+'СЕТ СН'!$G$5-'СЕТ СН'!$G$24</f>
        <v>3010.5060150300001</v>
      </c>
      <c r="Q69" s="36">
        <f>SUMIFS(СВЦЭМ!$D$39:$D$782,СВЦЭМ!$A$39:$A$782,$A69,СВЦЭМ!$B$39:$B$782,Q$47)+'СЕТ СН'!$G$14+СВЦЭМ!$D$10+'СЕТ СН'!$G$5-'СЕТ СН'!$G$24</f>
        <v>3033.3948691800001</v>
      </c>
      <c r="R69" s="36">
        <f>SUMIFS(СВЦЭМ!$D$39:$D$782,СВЦЭМ!$A$39:$A$782,$A69,СВЦЭМ!$B$39:$B$782,R$47)+'СЕТ СН'!$G$14+СВЦЭМ!$D$10+'СЕТ СН'!$G$5-'СЕТ СН'!$G$24</f>
        <v>3028.1500766199997</v>
      </c>
      <c r="S69" s="36">
        <f>SUMIFS(СВЦЭМ!$D$39:$D$782,СВЦЭМ!$A$39:$A$782,$A69,СВЦЭМ!$B$39:$B$782,S$47)+'СЕТ СН'!$G$14+СВЦЭМ!$D$10+'СЕТ СН'!$G$5-'СЕТ СН'!$G$24</f>
        <v>3031.2171672100003</v>
      </c>
      <c r="T69" s="36">
        <f>SUMIFS(СВЦЭМ!$D$39:$D$782,СВЦЭМ!$A$39:$A$782,$A69,СВЦЭМ!$B$39:$B$782,T$47)+'СЕТ СН'!$G$14+СВЦЭМ!$D$10+'СЕТ СН'!$G$5-'СЕТ СН'!$G$24</f>
        <v>2981.8309081899997</v>
      </c>
      <c r="U69" s="36">
        <f>SUMIFS(СВЦЭМ!$D$39:$D$782,СВЦЭМ!$A$39:$A$782,$A69,СВЦЭМ!$B$39:$B$782,U$47)+'СЕТ СН'!$G$14+СВЦЭМ!$D$10+'СЕТ СН'!$G$5-'СЕТ СН'!$G$24</f>
        <v>2973.98298587</v>
      </c>
      <c r="V69" s="36">
        <f>SUMIFS(СВЦЭМ!$D$39:$D$782,СВЦЭМ!$A$39:$A$782,$A69,СВЦЭМ!$B$39:$B$782,V$47)+'СЕТ СН'!$G$14+СВЦЭМ!$D$10+'СЕТ СН'!$G$5-'СЕТ СН'!$G$24</f>
        <v>2990.4446904300003</v>
      </c>
      <c r="W69" s="36">
        <f>SUMIFS(СВЦЭМ!$D$39:$D$782,СВЦЭМ!$A$39:$A$782,$A69,СВЦЭМ!$B$39:$B$782,W$47)+'СЕТ СН'!$G$14+СВЦЭМ!$D$10+'СЕТ СН'!$G$5-'СЕТ СН'!$G$24</f>
        <v>2984.3011926500003</v>
      </c>
      <c r="X69" s="36">
        <f>SUMIFS(СВЦЭМ!$D$39:$D$782,СВЦЭМ!$A$39:$A$782,$A69,СВЦЭМ!$B$39:$B$782,X$47)+'СЕТ СН'!$G$14+СВЦЭМ!$D$10+'СЕТ СН'!$G$5-'СЕТ СН'!$G$24</f>
        <v>3006.9987397300001</v>
      </c>
      <c r="Y69" s="36">
        <f>SUMIFS(СВЦЭМ!$D$39:$D$782,СВЦЭМ!$A$39:$A$782,$A69,СВЦЭМ!$B$39:$B$782,Y$47)+'СЕТ СН'!$G$14+СВЦЭМ!$D$10+'СЕТ СН'!$G$5-'СЕТ СН'!$G$24</f>
        <v>3016.8748666700003</v>
      </c>
    </row>
    <row r="70" spans="1:26" ht="15.75" x14ac:dyDescent="0.2">
      <c r="A70" s="35">
        <f t="shared" si="1"/>
        <v>44888</v>
      </c>
      <c r="B70" s="36">
        <f>SUMIFS(СВЦЭМ!$D$39:$D$782,СВЦЭМ!$A$39:$A$782,$A70,СВЦЭМ!$B$39:$B$782,B$47)+'СЕТ СН'!$G$14+СВЦЭМ!$D$10+'СЕТ СН'!$G$5-'СЕТ СН'!$G$24</f>
        <v>3020.6999055799997</v>
      </c>
      <c r="C70" s="36">
        <f>SUMIFS(СВЦЭМ!$D$39:$D$782,СВЦЭМ!$A$39:$A$782,$A70,СВЦЭМ!$B$39:$B$782,C$47)+'СЕТ СН'!$G$14+СВЦЭМ!$D$10+'СЕТ СН'!$G$5-'СЕТ СН'!$G$24</f>
        <v>3041.9409596699998</v>
      </c>
      <c r="D70" s="36">
        <f>SUMIFS(СВЦЭМ!$D$39:$D$782,СВЦЭМ!$A$39:$A$782,$A70,СВЦЭМ!$B$39:$B$782,D$47)+'СЕТ СН'!$G$14+СВЦЭМ!$D$10+'СЕТ СН'!$G$5-'СЕТ СН'!$G$24</f>
        <v>3077.3819578900002</v>
      </c>
      <c r="E70" s="36">
        <f>SUMIFS(СВЦЭМ!$D$39:$D$782,СВЦЭМ!$A$39:$A$782,$A70,СВЦЭМ!$B$39:$B$782,E$47)+'СЕТ СН'!$G$14+СВЦЭМ!$D$10+'СЕТ СН'!$G$5-'СЕТ СН'!$G$24</f>
        <v>3082.6885534499997</v>
      </c>
      <c r="F70" s="36">
        <f>SUMIFS(СВЦЭМ!$D$39:$D$782,СВЦЭМ!$A$39:$A$782,$A70,СВЦЭМ!$B$39:$B$782,F$47)+'СЕТ СН'!$G$14+СВЦЭМ!$D$10+'СЕТ СН'!$G$5-'СЕТ СН'!$G$24</f>
        <v>3115.3872177600001</v>
      </c>
      <c r="G70" s="36">
        <f>SUMIFS(СВЦЭМ!$D$39:$D$782,СВЦЭМ!$A$39:$A$782,$A70,СВЦЭМ!$B$39:$B$782,G$47)+'СЕТ СН'!$G$14+СВЦЭМ!$D$10+'СЕТ СН'!$G$5-'СЕТ СН'!$G$24</f>
        <v>3097.7759348199997</v>
      </c>
      <c r="H70" s="36">
        <f>SUMIFS(СВЦЭМ!$D$39:$D$782,СВЦЭМ!$A$39:$A$782,$A70,СВЦЭМ!$B$39:$B$782,H$47)+'СЕТ СН'!$G$14+СВЦЭМ!$D$10+'СЕТ СН'!$G$5-'СЕТ СН'!$G$24</f>
        <v>3044.1483606700003</v>
      </c>
      <c r="I70" s="36">
        <f>SUMIFS(СВЦЭМ!$D$39:$D$782,СВЦЭМ!$A$39:$A$782,$A70,СВЦЭМ!$B$39:$B$782,I$47)+'СЕТ СН'!$G$14+СВЦЭМ!$D$10+'СЕТ СН'!$G$5-'СЕТ СН'!$G$24</f>
        <v>3009.83408194</v>
      </c>
      <c r="J70" s="36">
        <f>SUMIFS(СВЦЭМ!$D$39:$D$782,СВЦЭМ!$A$39:$A$782,$A70,СВЦЭМ!$B$39:$B$782,J$47)+'СЕТ СН'!$G$14+СВЦЭМ!$D$10+'СЕТ СН'!$G$5-'СЕТ СН'!$G$24</f>
        <v>2988.5930817799999</v>
      </c>
      <c r="K70" s="36">
        <f>SUMIFS(СВЦЭМ!$D$39:$D$782,СВЦЭМ!$A$39:$A$782,$A70,СВЦЭМ!$B$39:$B$782,K$47)+'СЕТ СН'!$G$14+СВЦЭМ!$D$10+'СЕТ СН'!$G$5-'СЕТ СН'!$G$24</f>
        <v>3026.87799296</v>
      </c>
      <c r="L70" s="36">
        <f>SUMIFS(СВЦЭМ!$D$39:$D$782,СВЦЭМ!$A$39:$A$782,$A70,СВЦЭМ!$B$39:$B$782,L$47)+'СЕТ СН'!$G$14+СВЦЭМ!$D$10+'СЕТ СН'!$G$5-'СЕТ СН'!$G$24</f>
        <v>3052.1291208000002</v>
      </c>
      <c r="M70" s="36">
        <f>SUMIFS(СВЦЭМ!$D$39:$D$782,СВЦЭМ!$A$39:$A$782,$A70,СВЦЭМ!$B$39:$B$782,M$47)+'СЕТ СН'!$G$14+СВЦЭМ!$D$10+'СЕТ СН'!$G$5-'СЕТ СН'!$G$24</f>
        <v>3051.3018172800003</v>
      </c>
      <c r="N70" s="36">
        <f>SUMIFS(СВЦЭМ!$D$39:$D$782,СВЦЭМ!$A$39:$A$782,$A70,СВЦЭМ!$B$39:$B$782,N$47)+'СЕТ СН'!$G$14+СВЦЭМ!$D$10+'СЕТ СН'!$G$5-'СЕТ СН'!$G$24</f>
        <v>3072.5101800399998</v>
      </c>
      <c r="O70" s="36">
        <f>SUMIFS(СВЦЭМ!$D$39:$D$782,СВЦЭМ!$A$39:$A$782,$A70,СВЦЭМ!$B$39:$B$782,O$47)+'СЕТ СН'!$G$14+СВЦЭМ!$D$10+'СЕТ СН'!$G$5-'СЕТ СН'!$G$24</f>
        <v>3084.4861020099997</v>
      </c>
      <c r="P70" s="36">
        <f>SUMIFS(СВЦЭМ!$D$39:$D$782,СВЦЭМ!$A$39:$A$782,$A70,СВЦЭМ!$B$39:$B$782,P$47)+'СЕТ СН'!$G$14+СВЦЭМ!$D$10+'СЕТ СН'!$G$5-'СЕТ СН'!$G$24</f>
        <v>3095.8736652899997</v>
      </c>
      <c r="Q70" s="36">
        <f>SUMIFS(СВЦЭМ!$D$39:$D$782,СВЦЭМ!$A$39:$A$782,$A70,СВЦЭМ!$B$39:$B$782,Q$47)+'СЕТ СН'!$G$14+СВЦЭМ!$D$10+'СЕТ СН'!$G$5-'СЕТ СН'!$G$24</f>
        <v>3086.47839337</v>
      </c>
      <c r="R70" s="36">
        <f>SUMIFS(СВЦЭМ!$D$39:$D$782,СВЦЭМ!$A$39:$A$782,$A70,СВЦЭМ!$B$39:$B$782,R$47)+'СЕТ СН'!$G$14+СВЦЭМ!$D$10+'СЕТ СН'!$G$5-'СЕТ СН'!$G$24</f>
        <v>3088.8624160899999</v>
      </c>
      <c r="S70" s="36">
        <f>SUMIFS(СВЦЭМ!$D$39:$D$782,СВЦЭМ!$A$39:$A$782,$A70,СВЦЭМ!$B$39:$B$782,S$47)+'СЕТ СН'!$G$14+СВЦЭМ!$D$10+'СЕТ СН'!$G$5-'СЕТ СН'!$G$24</f>
        <v>3070.2929147899999</v>
      </c>
      <c r="T70" s="36">
        <f>SUMIFS(СВЦЭМ!$D$39:$D$782,СВЦЭМ!$A$39:$A$782,$A70,СВЦЭМ!$B$39:$B$782,T$47)+'СЕТ СН'!$G$14+СВЦЭМ!$D$10+'СЕТ СН'!$G$5-'СЕТ СН'!$G$24</f>
        <v>3020.96377351</v>
      </c>
      <c r="U70" s="36">
        <f>SUMIFS(СВЦЭМ!$D$39:$D$782,СВЦЭМ!$A$39:$A$782,$A70,СВЦЭМ!$B$39:$B$782,U$47)+'СЕТ СН'!$G$14+СВЦЭМ!$D$10+'СЕТ СН'!$G$5-'СЕТ СН'!$G$24</f>
        <v>3001.3661069899999</v>
      </c>
      <c r="V70" s="36">
        <f>SUMIFS(СВЦЭМ!$D$39:$D$782,СВЦЭМ!$A$39:$A$782,$A70,СВЦЭМ!$B$39:$B$782,V$47)+'СЕТ СН'!$G$14+СВЦЭМ!$D$10+'СЕТ СН'!$G$5-'СЕТ СН'!$G$24</f>
        <v>2987.1362425500001</v>
      </c>
      <c r="W70" s="36">
        <f>SUMIFS(СВЦЭМ!$D$39:$D$782,СВЦЭМ!$A$39:$A$782,$A70,СВЦЭМ!$B$39:$B$782,W$47)+'СЕТ СН'!$G$14+СВЦЭМ!$D$10+'СЕТ СН'!$G$5-'СЕТ СН'!$G$24</f>
        <v>3002.8886545100004</v>
      </c>
      <c r="X70" s="36">
        <f>SUMIFS(СВЦЭМ!$D$39:$D$782,СВЦЭМ!$A$39:$A$782,$A70,СВЦЭМ!$B$39:$B$782,X$47)+'СЕТ СН'!$G$14+СВЦЭМ!$D$10+'СЕТ СН'!$G$5-'СЕТ СН'!$G$24</f>
        <v>3002.7010419200001</v>
      </c>
      <c r="Y70" s="36">
        <f>SUMIFS(СВЦЭМ!$D$39:$D$782,СВЦЭМ!$A$39:$A$782,$A70,СВЦЭМ!$B$39:$B$782,Y$47)+'СЕТ СН'!$G$14+СВЦЭМ!$D$10+'СЕТ СН'!$G$5-'СЕТ СН'!$G$24</f>
        <v>3014.6541760700002</v>
      </c>
    </row>
    <row r="71" spans="1:26" ht="15.75" x14ac:dyDescent="0.2">
      <c r="A71" s="35">
        <f t="shared" si="1"/>
        <v>44889</v>
      </c>
      <c r="B71" s="36">
        <f>SUMIFS(СВЦЭМ!$D$39:$D$782,СВЦЭМ!$A$39:$A$782,$A71,СВЦЭМ!$B$39:$B$782,B$47)+'СЕТ СН'!$G$14+СВЦЭМ!$D$10+'СЕТ СН'!$G$5-'СЕТ СН'!$G$24</f>
        <v>3100.5289078000001</v>
      </c>
      <c r="C71" s="36">
        <f>SUMIFS(СВЦЭМ!$D$39:$D$782,СВЦЭМ!$A$39:$A$782,$A71,СВЦЭМ!$B$39:$B$782,C$47)+'СЕТ СН'!$G$14+СВЦЭМ!$D$10+'СЕТ СН'!$G$5-'СЕТ СН'!$G$24</f>
        <v>3129.2664879900003</v>
      </c>
      <c r="D71" s="36">
        <f>SUMIFS(СВЦЭМ!$D$39:$D$782,СВЦЭМ!$A$39:$A$782,$A71,СВЦЭМ!$B$39:$B$782,D$47)+'СЕТ СН'!$G$14+СВЦЭМ!$D$10+'СЕТ СН'!$G$5-'СЕТ СН'!$G$24</f>
        <v>3134.1210942899997</v>
      </c>
      <c r="E71" s="36">
        <f>SUMIFS(СВЦЭМ!$D$39:$D$782,СВЦЭМ!$A$39:$A$782,$A71,СВЦЭМ!$B$39:$B$782,E$47)+'СЕТ СН'!$G$14+СВЦЭМ!$D$10+'СЕТ СН'!$G$5-'СЕТ СН'!$G$24</f>
        <v>3140.96394323</v>
      </c>
      <c r="F71" s="36">
        <f>SUMIFS(СВЦЭМ!$D$39:$D$782,СВЦЭМ!$A$39:$A$782,$A71,СВЦЭМ!$B$39:$B$782,F$47)+'СЕТ СН'!$G$14+СВЦЭМ!$D$10+'СЕТ СН'!$G$5-'СЕТ СН'!$G$24</f>
        <v>3150.0461686999997</v>
      </c>
      <c r="G71" s="36">
        <f>SUMIFS(СВЦЭМ!$D$39:$D$782,СВЦЭМ!$A$39:$A$782,$A71,СВЦЭМ!$B$39:$B$782,G$47)+'СЕТ СН'!$G$14+СВЦЭМ!$D$10+'СЕТ СН'!$G$5-'СЕТ СН'!$G$24</f>
        <v>3147.76937043</v>
      </c>
      <c r="H71" s="36">
        <f>SUMIFS(СВЦЭМ!$D$39:$D$782,СВЦЭМ!$A$39:$A$782,$A71,СВЦЭМ!$B$39:$B$782,H$47)+'СЕТ СН'!$G$14+СВЦЭМ!$D$10+'СЕТ СН'!$G$5-'СЕТ СН'!$G$24</f>
        <v>3134.7589515</v>
      </c>
      <c r="I71" s="36">
        <f>SUMIFS(СВЦЭМ!$D$39:$D$782,СВЦЭМ!$A$39:$A$782,$A71,СВЦЭМ!$B$39:$B$782,I$47)+'СЕТ СН'!$G$14+СВЦЭМ!$D$10+'СЕТ СН'!$G$5-'СЕТ СН'!$G$24</f>
        <v>3094.3310765300002</v>
      </c>
      <c r="J71" s="36">
        <f>SUMIFS(СВЦЭМ!$D$39:$D$782,СВЦЭМ!$A$39:$A$782,$A71,СВЦЭМ!$B$39:$B$782,J$47)+'СЕТ СН'!$G$14+СВЦЭМ!$D$10+'СЕТ СН'!$G$5-'СЕТ СН'!$G$24</f>
        <v>3053.4274804300003</v>
      </c>
      <c r="K71" s="36">
        <f>SUMIFS(СВЦЭМ!$D$39:$D$782,СВЦЭМ!$A$39:$A$782,$A71,СВЦЭМ!$B$39:$B$782,K$47)+'СЕТ СН'!$G$14+СВЦЭМ!$D$10+'СЕТ СН'!$G$5-'СЕТ СН'!$G$24</f>
        <v>3111.6831659600002</v>
      </c>
      <c r="L71" s="36">
        <f>SUMIFS(СВЦЭМ!$D$39:$D$782,СВЦЭМ!$A$39:$A$782,$A71,СВЦЭМ!$B$39:$B$782,L$47)+'СЕТ СН'!$G$14+СВЦЭМ!$D$10+'СЕТ СН'!$G$5-'СЕТ СН'!$G$24</f>
        <v>3172.96780618</v>
      </c>
      <c r="M71" s="36">
        <f>SUMIFS(СВЦЭМ!$D$39:$D$782,СВЦЭМ!$A$39:$A$782,$A71,СВЦЭМ!$B$39:$B$782,M$47)+'СЕТ СН'!$G$14+СВЦЭМ!$D$10+'СЕТ СН'!$G$5-'СЕТ СН'!$G$24</f>
        <v>3174.0007195099997</v>
      </c>
      <c r="N71" s="36">
        <f>SUMIFS(СВЦЭМ!$D$39:$D$782,СВЦЭМ!$A$39:$A$782,$A71,СВЦЭМ!$B$39:$B$782,N$47)+'СЕТ СН'!$G$14+СВЦЭМ!$D$10+'СЕТ СН'!$G$5-'СЕТ СН'!$G$24</f>
        <v>3200.25289673</v>
      </c>
      <c r="O71" s="36">
        <f>SUMIFS(СВЦЭМ!$D$39:$D$782,СВЦЭМ!$A$39:$A$782,$A71,СВЦЭМ!$B$39:$B$782,O$47)+'СЕТ СН'!$G$14+СВЦЭМ!$D$10+'СЕТ СН'!$G$5-'СЕТ СН'!$G$24</f>
        <v>3203.7163040200003</v>
      </c>
      <c r="P71" s="36">
        <f>SUMIFS(СВЦЭМ!$D$39:$D$782,СВЦЭМ!$A$39:$A$782,$A71,СВЦЭМ!$B$39:$B$782,P$47)+'СЕТ СН'!$G$14+СВЦЭМ!$D$10+'СЕТ СН'!$G$5-'СЕТ СН'!$G$24</f>
        <v>3210.4702929100004</v>
      </c>
      <c r="Q71" s="36">
        <f>SUMIFS(СВЦЭМ!$D$39:$D$782,СВЦЭМ!$A$39:$A$782,$A71,СВЦЭМ!$B$39:$B$782,Q$47)+'СЕТ СН'!$G$14+СВЦЭМ!$D$10+'СЕТ СН'!$G$5-'СЕТ СН'!$G$24</f>
        <v>3209.0072830999998</v>
      </c>
      <c r="R71" s="36">
        <f>SUMIFS(СВЦЭМ!$D$39:$D$782,СВЦЭМ!$A$39:$A$782,$A71,СВЦЭМ!$B$39:$B$782,R$47)+'СЕТ СН'!$G$14+СВЦЭМ!$D$10+'СЕТ СН'!$G$5-'СЕТ СН'!$G$24</f>
        <v>3203.6231962399997</v>
      </c>
      <c r="S71" s="36">
        <f>SUMIFS(СВЦЭМ!$D$39:$D$782,СВЦЭМ!$A$39:$A$782,$A71,СВЦЭМ!$B$39:$B$782,S$47)+'СЕТ СН'!$G$14+СВЦЭМ!$D$10+'СЕТ СН'!$G$5-'СЕТ СН'!$G$24</f>
        <v>3155.43843376</v>
      </c>
      <c r="T71" s="36">
        <f>SUMIFS(СВЦЭМ!$D$39:$D$782,СВЦЭМ!$A$39:$A$782,$A71,СВЦЭМ!$B$39:$B$782,T$47)+'СЕТ СН'!$G$14+СВЦЭМ!$D$10+'СЕТ СН'!$G$5-'СЕТ СН'!$G$24</f>
        <v>3098.4367859100003</v>
      </c>
      <c r="U71" s="36">
        <f>SUMIFS(СВЦЭМ!$D$39:$D$782,СВЦЭМ!$A$39:$A$782,$A71,СВЦЭМ!$B$39:$B$782,U$47)+'СЕТ СН'!$G$14+СВЦЭМ!$D$10+'СЕТ СН'!$G$5-'СЕТ СН'!$G$24</f>
        <v>3055.3536999600001</v>
      </c>
      <c r="V71" s="36">
        <f>SUMIFS(СВЦЭМ!$D$39:$D$782,СВЦЭМ!$A$39:$A$782,$A71,СВЦЭМ!$B$39:$B$782,V$47)+'СЕТ СН'!$G$14+СВЦЭМ!$D$10+'СЕТ СН'!$G$5-'СЕТ СН'!$G$24</f>
        <v>3054.2349581999997</v>
      </c>
      <c r="W71" s="36">
        <f>SUMIFS(СВЦЭМ!$D$39:$D$782,СВЦЭМ!$A$39:$A$782,$A71,СВЦЭМ!$B$39:$B$782,W$47)+'СЕТ СН'!$G$14+СВЦЭМ!$D$10+'СЕТ СН'!$G$5-'СЕТ СН'!$G$24</f>
        <v>3068.5028193200001</v>
      </c>
      <c r="X71" s="36">
        <f>SUMIFS(СВЦЭМ!$D$39:$D$782,СВЦЭМ!$A$39:$A$782,$A71,СВЦЭМ!$B$39:$B$782,X$47)+'СЕТ СН'!$G$14+СВЦЭМ!$D$10+'СЕТ СН'!$G$5-'СЕТ СН'!$G$24</f>
        <v>3077.3586282699998</v>
      </c>
      <c r="Y71" s="36">
        <f>SUMIFS(СВЦЭМ!$D$39:$D$782,СВЦЭМ!$A$39:$A$782,$A71,СВЦЭМ!$B$39:$B$782,Y$47)+'СЕТ СН'!$G$14+СВЦЭМ!$D$10+'СЕТ СН'!$G$5-'СЕТ СН'!$G$24</f>
        <v>3101.9775161899997</v>
      </c>
    </row>
    <row r="72" spans="1:26" ht="15.75" x14ac:dyDescent="0.2">
      <c r="A72" s="35">
        <f t="shared" si="1"/>
        <v>44890</v>
      </c>
      <c r="B72" s="36">
        <f>SUMIFS(СВЦЭМ!$D$39:$D$782,СВЦЭМ!$A$39:$A$782,$A72,СВЦЭМ!$B$39:$B$782,B$47)+'СЕТ СН'!$G$14+СВЦЭМ!$D$10+'СЕТ СН'!$G$5-'СЕТ СН'!$G$24</f>
        <v>3019.1881193899999</v>
      </c>
      <c r="C72" s="36">
        <f>SUMIFS(СВЦЭМ!$D$39:$D$782,СВЦЭМ!$A$39:$A$782,$A72,СВЦЭМ!$B$39:$B$782,C$47)+'СЕТ СН'!$G$14+СВЦЭМ!$D$10+'СЕТ СН'!$G$5-'СЕТ СН'!$G$24</f>
        <v>3082.92655182</v>
      </c>
      <c r="D72" s="36">
        <f>SUMIFS(СВЦЭМ!$D$39:$D$782,СВЦЭМ!$A$39:$A$782,$A72,СВЦЭМ!$B$39:$B$782,D$47)+'СЕТ СН'!$G$14+СВЦЭМ!$D$10+'СЕТ СН'!$G$5-'СЕТ СН'!$G$24</f>
        <v>3140.6061268100002</v>
      </c>
      <c r="E72" s="36">
        <f>SUMIFS(СВЦЭМ!$D$39:$D$782,СВЦЭМ!$A$39:$A$782,$A72,СВЦЭМ!$B$39:$B$782,E$47)+'СЕТ СН'!$G$14+СВЦЭМ!$D$10+'СЕТ СН'!$G$5-'СЕТ СН'!$G$24</f>
        <v>3158.6331304599998</v>
      </c>
      <c r="F72" s="36">
        <f>SUMIFS(СВЦЭМ!$D$39:$D$782,СВЦЭМ!$A$39:$A$782,$A72,СВЦЭМ!$B$39:$B$782,F$47)+'СЕТ СН'!$G$14+СВЦЭМ!$D$10+'СЕТ СН'!$G$5-'СЕТ СН'!$G$24</f>
        <v>3158.1104061599999</v>
      </c>
      <c r="G72" s="36">
        <f>SUMIFS(СВЦЭМ!$D$39:$D$782,СВЦЭМ!$A$39:$A$782,$A72,СВЦЭМ!$B$39:$B$782,G$47)+'СЕТ СН'!$G$14+СВЦЭМ!$D$10+'СЕТ СН'!$G$5-'СЕТ СН'!$G$24</f>
        <v>3146.6012947600002</v>
      </c>
      <c r="H72" s="36">
        <f>SUMIFS(СВЦЭМ!$D$39:$D$782,СВЦЭМ!$A$39:$A$782,$A72,СВЦЭМ!$B$39:$B$782,H$47)+'СЕТ СН'!$G$14+СВЦЭМ!$D$10+'СЕТ СН'!$G$5-'СЕТ СН'!$G$24</f>
        <v>3111.98149143</v>
      </c>
      <c r="I72" s="36">
        <f>SUMIFS(СВЦЭМ!$D$39:$D$782,СВЦЭМ!$A$39:$A$782,$A72,СВЦЭМ!$B$39:$B$782,I$47)+'СЕТ СН'!$G$14+СВЦЭМ!$D$10+'СЕТ СН'!$G$5-'СЕТ СН'!$G$24</f>
        <v>3064.8453187599998</v>
      </c>
      <c r="J72" s="36">
        <f>SUMIFS(СВЦЭМ!$D$39:$D$782,СВЦЭМ!$A$39:$A$782,$A72,СВЦЭМ!$B$39:$B$782,J$47)+'СЕТ СН'!$G$14+СВЦЭМ!$D$10+'СЕТ СН'!$G$5-'СЕТ СН'!$G$24</f>
        <v>3024.4128148999998</v>
      </c>
      <c r="K72" s="36">
        <f>SUMIFS(СВЦЭМ!$D$39:$D$782,СВЦЭМ!$A$39:$A$782,$A72,СВЦЭМ!$B$39:$B$782,K$47)+'СЕТ СН'!$G$14+СВЦЭМ!$D$10+'СЕТ СН'!$G$5-'СЕТ СН'!$G$24</f>
        <v>3046.9917597900003</v>
      </c>
      <c r="L72" s="36">
        <f>SUMIFS(СВЦЭМ!$D$39:$D$782,СВЦЭМ!$A$39:$A$782,$A72,СВЦЭМ!$B$39:$B$782,L$47)+'СЕТ СН'!$G$14+СВЦЭМ!$D$10+'СЕТ СН'!$G$5-'СЕТ СН'!$G$24</f>
        <v>3036.9304608299999</v>
      </c>
      <c r="M72" s="36">
        <f>SUMIFS(СВЦЭМ!$D$39:$D$782,СВЦЭМ!$A$39:$A$782,$A72,СВЦЭМ!$B$39:$B$782,M$47)+'СЕТ СН'!$G$14+СВЦЭМ!$D$10+'СЕТ СН'!$G$5-'СЕТ СН'!$G$24</f>
        <v>3054.0460341600001</v>
      </c>
      <c r="N72" s="36">
        <f>SUMIFS(СВЦЭМ!$D$39:$D$782,СВЦЭМ!$A$39:$A$782,$A72,СВЦЭМ!$B$39:$B$782,N$47)+'СЕТ СН'!$G$14+СВЦЭМ!$D$10+'СЕТ СН'!$G$5-'СЕТ СН'!$G$24</f>
        <v>3074.2937073000003</v>
      </c>
      <c r="O72" s="36">
        <f>SUMIFS(СВЦЭМ!$D$39:$D$782,СВЦЭМ!$A$39:$A$782,$A72,СВЦЭМ!$B$39:$B$782,O$47)+'СЕТ СН'!$G$14+СВЦЭМ!$D$10+'СЕТ СН'!$G$5-'СЕТ СН'!$G$24</f>
        <v>3061.9022439700002</v>
      </c>
      <c r="P72" s="36">
        <f>SUMIFS(СВЦЭМ!$D$39:$D$782,СВЦЭМ!$A$39:$A$782,$A72,СВЦЭМ!$B$39:$B$782,P$47)+'СЕТ СН'!$G$14+СВЦЭМ!$D$10+'СЕТ СН'!$G$5-'СЕТ СН'!$G$24</f>
        <v>3068.45983965</v>
      </c>
      <c r="Q72" s="36">
        <f>SUMIFS(СВЦЭМ!$D$39:$D$782,СВЦЭМ!$A$39:$A$782,$A72,СВЦЭМ!$B$39:$B$782,Q$47)+'СЕТ СН'!$G$14+СВЦЭМ!$D$10+'СЕТ СН'!$G$5-'СЕТ СН'!$G$24</f>
        <v>3100.1400761899999</v>
      </c>
      <c r="R72" s="36">
        <f>SUMIFS(СВЦЭМ!$D$39:$D$782,СВЦЭМ!$A$39:$A$782,$A72,СВЦЭМ!$B$39:$B$782,R$47)+'СЕТ СН'!$G$14+СВЦЭМ!$D$10+'СЕТ СН'!$G$5-'СЕТ СН'!$G$24</f>
        <v>3083.8951002900003</v>
      </c>
      <c r="S72" s="36">
        <f>SUMIFS(СВЦЭМ!$D$39:$D$782,СВЦЭМ!$A$39:$A$782,$A72,СВЦЭМ!$B$39:$B$782,S$47)+'СЕТ СН'!$G$14+СВЦЭМ!$D$10+'СЕТ СН'!$G$5-'СЕТ СН'!$G$24</f>
        <v>3019.6945449100003</v>
      </c>
      <c r="T72" s="36">
        <f>SUMIFS(СВЦЭМ!$D$39:$D$782,СВЦЭМ!$A$39:$A$782,$A72,СВЦЭМ!$B$39:$B$782,T$47)+'СЕТ СН'!$G$14+СВЦЭМ!$D$10+'СЕТ СН'!$G$5-'СЕТ СН'!$G$24</f>
        <v>3004.9389865800003</v>
      </c>
      <c r="U72" s="36">
        <f>SUMIFS(СВЦЭМ!$D$39:$D$782,СВЦЭМ!$A$39:$A$782,$A72,СВЦЭМ!$B$39:$B$782,U$47)+'СЕТ СН'!$G$14+СВЦЭМ!$D$10+'СЕТ СН'!$G$5-'СЕТ СН'!$G$24</f>
        <v>3015.7293021699998</v>
      </c>
      <c r="V72" s="36">
        <f>SUMIFS(СВЦЭМ!$D$39:$D$782,СВЦЭМ!$A$39:$A$782,$A72,СВЦЭМ!$B$39:$B$782,V$47)+'СЕТ СН'!$G$14+СВЦЭМ!$D$10+'СЕТ СН'!$G$5-'СЕТ СН'!$G$24</f>
        <v>3033.03066605</v>
      </c>
      <c r="W72" s="36">
        <f>SUMIFS(СВЦЭМ!$D$39:$D$782,СВЦЭМ!$A$39:$A$782,$A72,СВЦЭМ!$B$39:$B$782,W$47)+'СЕТ СН'!$G$14+СВЦЭМ!$D$10+'СЕТ СН'!$G$5-'СЕТ СН'!$G$24</f>
        <v>3042.8884166899998</v>
      </c>
      <c r="X72" s="36">
        <f>SUMIFS(СВЦЭМ!$D$39:$D$782,СВЦЭМ!$A$39:$A$782,$A72,СВЦЭМ!$B$39:$B$782,X$47)+'СЕТ СН'!$G$14+СВЦЭМ!$D$10+'СЕТ СН'!$G$5-'СЕТ СН'!$G$24</f>
        <v>3052.0123124500001</v>
      </c>
      <c r="Y72" s="36">
        <f>SUMIFS(СВЦЭМ!$D$39:$D$782,СВЦЭМ!$A$39:$A$782,$A72,СВЦЭМ!$B$39:$B$782,Y$47)+'СЕТ СН'!$G$14+СВЦЭМ!$D$10+'СЕТ СН'!$G$5-'СЕТ СН'!$G$24</f>
        <v>3084.2442046200003</v>
      </c>
    </row>
    <row r="73" spans="1:26" ht="15.75" x14ac:dyDescent="0.2">
      <c r="A73" s="35">
        <f t="shared" si="1"/>
        <v>44891</v>
      </c>
      <c r="B73" s="36">
        <f>SUMIFS(СВЦЭМ!$D$39:$D$782,СВЦЭМ!$A$39:$A$782,$A73,СВЦЭМ!$B$39:$B$782,B$47)+'СЕТ СН'!$G$14+СВЦЭМ!$D$10+'СЕТ СН'!$G$5-'СЕТ СН'!$G$24</f>
        <v>3094.7619909499999</v>
      </c>
      <c r="C73" s="36">
        <f>SUMIFS(СВЦЭМ!$D$39:$D$782,СВЦЭМ!$A$39:$A$782,$A73,СВЦЭМ!$B$39:$B$782,C$47)+'СЕТ СН'!$G$14+СВЦЭМ!$D$10+'СЕТ СН'!$G$5-'СЕТ СН'!$G$24</f>
        <v>3115.6877175600002</v>
      </c>
      <c r="D73" s="36">
        <f>SUMIFS(СВЦЭМ!$D$39:$D$782,СВЦЭМ!$A$39:$A$782,$A73,СВЦЭМ!$B$39:$B$782,D$47)+'СЕТ СН'!$G$14+СВЦЭМ!$D$10+'СЕТ СН'!$G$5-'СЕТ СН'!$G$24</f>
        <v>3119.28843723</v>
      </c>
      <c r="E73" s="36">
        <f>SUMIFS(СВЦЭМ!$D$39:$D$782,СВЦЭМ!$A$39:$A$782,$A73,СВЦЭМ!$B$39:$B$782,E$47)+'СЕТ СН'!$G$14+СВЦЭМ!$D$10+'СЕТ СН'!$G$5-'СЕТ СН'!$G$24</f>
        <v>3123.4163006500003</v>
      </c>
      <c r="F73" s="36">
        <f>SUMIFS(СВЦЭМ!$D$39:$D$782,СВЦЭМ!$A$39:$A$782,$A73,СВЦЭМ!$B$39:$B$782,F$47)+'СЕТ СН'!$G$14+СВЦЭМ!$D$10+'СЕТ СН'!$G$5-'СЕТ СН'!$G$24</f>
        <v>3127.2637905700003</v>
      </c>
      <c r="G73" s="36">
        <f>SUMIFS(СВЦЭМ!$D$39:$D$782,СВЦЭМ!$A$39:$A$782,$A73,СВЦЭМ!$B$39:$B$782,G$47)+'СЕТ СН'!$G$14+СВЦЭМ!$D$10+'СЕТ СН'!$G$5-'СЕТ СН'!$G$24</f>
        <v>3109.5592788499998</v>
      </c>
      <c r="H73" s="36">
        <f>SUMIFS(СВЦЭМ!$D$39:$D$782,СВЦЭМ!$A$39:$A$782,$A73,СВЦЭМ!$B$39:$B$782,H$47)+'СЕТ СН'!$G$14+СВЦЭМ!$D$10+'СЕТ СН'!$G$5-'СЕТ СН'!$G$24</f>
        <v>3099.5543538800002</v>
      </c>
      <c r="I73" s="36">
        <f>SUMIFS(СВЦЭМ!$D$39:$D$782,СВЦЭМ!$A$39:$A$782,$A73,СВЦЭМ!$B$39:$B$782,I$47)+'СЕТ СН'!$G$14+СВЦЭМ!$D$10+'СЕТ СН'!$G$5-'СЕТ СН'!$G$24</f>
        <v>3090.2241758999999</v>
      </c>
      <c r="J73" s="36">
        <f>SUMIFS(СВЦЭМ!$D$39:$D$782,СВЦЭМ!$A$39:$A$782,$A73,СВЦЭМ!$B$39:$B$782,J$47)+'СЕТ СН'!$G$14+СВЦЭМ!$D$10+'СЕТ СН'!$G$5-'СЕТ СН'!$G$24</f>
        <v>3059.9302196200001</v>
      </c>
      <c r="K73" s="36">
        <f>SUMIFS(СВЦЭМ!$D$39:$D$782,СВЦЭМ!$A$39:$A$782,$A73,СВЦЭМ!$B$39:$B$782,K$47)+'СЕТ СН'!$G$14+СВЦЭМ!$D$10+'СЕТ СН'!$G$5-'СЕТ СН'!$G$24</f>
        <v>3034.0203404000004</v>
      </c>
      <c r="L73" s="36">
        <f>SUMIFS(СВЦЭМ!$D$39:$D$782,СВЦЭМ!$A$39:$A$782,$A73,СВЦЭМ!$B$39:$B$782,L$47)+'СЕТ СН'!$G$14+СВЦЭМ!$D$10+'СЕТ СН'!$G$5-'СЕТ СН'!$G$24</f>
        <v>3036.17338036</v>
      </c>
      <c r="M73" s="36">
        <f>SUMIFS(СВЦЭМ!$D$39:$D$782,СВЦЭМ!$A$39:$A$782,$A73,СВЦЭМ!$B$39:$B$782,M$47)+'СЕТ СН'!$G$14+СВЦЭМ!$D$10+'СЕТ СН'!$G$5-'СЕТ СН'!$G$24</f>
        <v>3058.0910033800001</v>
      </c>
      <c r="N73" s="36">
        <f>SUMIFS(СВЦЭМ!$D$39:$D$782,СВЦЭМ!$A$39:$A$782,$A73,СВЦЭМ!$B$39:$B$782,N$47)+'СЕТ СН'!$G$14+СВЦЭМ!$D$10+'СЕТ СН'!$G$5-'СЕТ СН'!$G$24</f>
        <v>3088.0099017299999</v>
      </c>
      <c r="O73" s="36">
        <f>SUMIFS(СВЦЭМ!$D$39:$D$782,СВЦЭМ!$A$39:$A$782,$A73,СВЦЭМ!$B$39:$B$782,O$47)+'СЕТ СН'!$G$14+СВЦЭМ!$D$10+'СЕТ СН'!$G$5-'СЕТ СН'!$G$24</f>
        <v>3086.78085465</v>
      </c>
      <c r="P73" s="36">
        <f>SUMIFS(СВЦЭМ!$D$39:$D$782,СВЦЭМ!$A$39:$A$782,$A73,СВЦЭМ!$B$39:$B$782,P$47)+'СЕТ СН'!$G$14+СВЦЭМ!$D$10+'СЕТ СН'!$G$5-'СЕТ СН'!$G$24</f>
        <v>3100.79716491</v>
      </c>
      <c r="Q73" s="36">
        <f>SUMIFS(СВЦЭМ!$D$39:$D$782,СВЦЭМ!$A$39:$A$782,$A73,СВЦЭМ!$B$39:$B$782,Q$47)+'СЕТ СН'!$G$14+СВЦЭМ!$D$10+'СЕТ СН'!$G$5-'СЕТ СН'!$G$24</f>
        <v>3100.8852684900003</v>
      </c>
      <c r="R73" s="36">
        <f>SUMIFS(СВЦЭМ!$D$39:$D$782,СВЦЭМ!$A$39:$A$782,$A73,СВЦЭМ!$B$39:$B$782,R$47)+'СЕТ СН'!$G$14+СВЦЭМ!$D$10+'СЕТ СН'!$G$5-'СЕТ СН'!$G$24</f>
        <v>3070.9803383600001</v>
      </c>
      <c r="S73" s="36">
        <f>SUMIFS(СВЦЭМ!$D$39:$D$782,СВЦЭМ!$A$39:$A$782,$A73,СВЦЭМ!$B$39:$B$782,S$47)+'СЕТ СН'!$G$14+СВЦЭМ!$D$10+'СЕТ СН'!$G$5-'СЕТ СН'!$G$24</f>
        <v>3043.6438964200001</v>
      </c>
      <c r="T73" s="36">
        <f>SUMIFS(СВЦЭМ!$D$39:$D$782,СВЦЭМ!$A$39:$A$782,$A73,СВЦЭМ!$B$39:$B$782,T$47)+'СЕТ СН'!$G$14+СВЦЭМ!$D$10+'СЕТ СН'!$G$5-'СЕТ СН'!$G$24</f>
        <v>3035.2921886000004</v>
      </c>
      <c r="U73" s="36">
        <f>SUMIFS(СВЦЭМ!$D$39:$D$782,СВЦЭМ!$A$39:$A$782,$A73,СВЦЭМ!$B$39:$B$782,U$47)+'СЕТ СН'!$G$14+СВЦЭМ!$D$10+'СЕТ СН'!$G$5-'СЕТ СН'!$G$24</f>
        <v>3029.83164347</v>
      </c>
      <c r="V73" s="36">
        <f>SUMIFS(СВЦЭМ!$D$39:$D$782,СВЦЭМ!$A$39:$A$782,$A73,СВЦЭМ!$B$39:$B$782,V$47)+'СЕТ СН'!$G$14+СВЦЭМ!$D$10+'СЕТ СН'!$G$5-'СЕТ СН'!$G$24</f>
        <v>3060.7292632600002</v>
      </c>
      <c r="W73" s="36">
        <f>SUMIFS(СВЦЭМ!$D$39:$D$782,СВЦЭМ!$A$39:$A$782,$A73,СВЦЭМ!$B$39:$B$782,W$47)+'СЕТ СН'!$G$14+СВЦЭМ!$D$10+'СЕТ СН'!$G$5-'СЕТ СН'!$G$24</f>
        <v>3081.1603012400001</v>
      </c>
      <c r="X73" s="36">
        <f>SUMIFS(СВЦЭМ!$D$39:$D$782,СВЦЭМ!$A$39:$A$782,$A73,СВЦЭМ!$B$39:$B$782,X$47)+'СЕТ СН'!$G$14+СВЦЭМ!$D$10+'СЕТ СН'!$G$5-'СЕТ СН'!$G$24</f>
        <v>3104.9283728700002</v>
      </c>
      <c r="Y73" s="36">
        <f>SUMIFS(СВЦЭМ!$D$39:$D$782,СВЦЭМ!$A$39:$A$782,$A73,СВЦЭМ!$B$39:$B$782,Y$47)+'СЕТ СН'!$G$14+СВЦЭМ!$D$10+'СЕТ СН'!$G$5-'СЕТ СН'!$G$24</f>
        <v>3116.8210953100001</v>
      </c>
    </row>
    <row r="74" spans="1:26" ht="15.75" x14ac:dyDescent="0.2">
      <c r="A74" s="35">
        <f t="shared" si="1"/>
        <v>44892</v>
      </c>
      <c r="B74" s="36">
        <f>SUMIFS(СВЦЭМ!$D$39:$D$782,СВЦЭМ!$A$39:$A$782,$A74,СВЦЭМ!$B$39:$B$782,B$47)+'СЕТ СН'!$G$14+СВЦЭМ!$D$10+'СЕТ СН'!$G$5-'СЕТ СН'!$G$24</f>
        <v>3149.0792438600001</v>
      </c>
      <c r="C74" s="36">
        <f>SUMIFS(СВЦЭМ!$D$39:$D$782,СВЦЭМ!$A$39:$A$782,$A74,СВЦЭМ!$B$39:$B$782,C$47)+'СЕТ СН'!$G$14+СВЦЭМ!$D$10+'СЕТ СН'!$G$5-'СЕТ СН'!$G$24</f>
        <v>3139.6571024300001</v>
      </c>
      <c r="D74" s="36">
        <f>SUMIFS(СВЦЭМ!$D$39:$D$782,СВЦЭМ!$A$39:$A$782,$A74,СВЦЭМ!$B$39:$B$782,D$47)+'СЕТ СН'!$G$14+СВЦЭМ!$D$10+'СЕТ СН'!$G$5-'СЕТ СН'!$G$24</f>
        <v>3138.3367609500001</v>
      </c>
      <c r="E74" s="36">
        <f>SUMIFS(СВЦЭМ!$D$39:$D$782,СВЦЭМ!$A$39:$A$782,$A74,СВЦЭМ!$B$39:$B$782,E$47)+'СЕТ СН'!$G$14+СВЦЭМ!$D$10+'СЕТ СН'!$G$5-'СЕТ СН'!$G$24</f>
        <v>3143.1436261999997</v>
      </c>
      <c r="F74" s="36">
        <f>SUMIFS(СВЦЭМ!$D$39:$D$782,СВЦЭМ!$A$39:$A$782,$A74,СВЦЭМ!$B$39:$B$782,F$47)+'СЕТ СН'!$G$14+СВЦЭМ!$D$10+'СЕТ СН'!$G$5-'СЕТ СН'!$G$24</f>
        <v>3169.7384759500001</v>
      </c>
      <c r="G74" s="36">
        <f>SUMIFS(СВЦЭМ!$D$39:$D$782,СВЦЭМ!$A$39:$A$782,$A74,СВЦЭМ!$B$39:$B$782,G$47)+'СЕТ СН'!$G$14+СВЦЭМ!$D$10+'СЕТ СН'!$G$5-'СЕТ СН'!$G$24</f>
        <v>3160.7353687599998</v>
      </c>
      <c r="H74" s="36">
        <f>SUMIFS(СВЦЭМ!$D$39:$D$782,СВЦЭМ!$A$39:$A$782,$A74,СВЦЭМ!$B$39:$B$782,H$47)+'СЕТ СН'!$G$14+СВЦЭМ!$D$10+'СЕТ СН'!$G$5-'СЕТ СН'!$G$24</f>
        <v>3147.45124794</v>
      </c>
      <c r="I74" s="36">
        <f>SUMIFS(СВЦЭМ!$D$39:$D$782,СВЦЭМ!$A$39:$A$782,$A74,СВЦЭМ!$B$39:$B$782,I$47)+'СЕТ СН'!$G$14+СВЦЭМ!$D$10+'СЕТ СН'!$G$5-'СЕТ СН'!$G$24</f>
        <v>3135.9016515800004</v>
      </c>
      <c r="J74" s="36">
        <f>SUMIFS(СВЦЭМ!$D$39:$D$782,СВЦЭМ!$A$39:$A$782,$A74,СВЦЭМ!$B$39:$B$782,J$47)+'СЕТ СН'!$G$14+СВЦЭМ!$D$10+'СЕТ СН'!$G$5-'СЕТ СН'!$G$24</f>
        <v>3144.1488714500001</v>
      </c>
      <c r="K74" s="36">
        <f>SUMIFS(СВЦЭМ!$D$39:$D$782,СВЦЭМ!$A$39:$A$782,$A74,СВЦЭМ!$B$39:$B$782,K$47)+'СЕТ СН'!$G$14+СВЦЭМ!$D$10+'СЕТ СН'!$G$5-'СЕТ СН'!$G$24</f>
        <v>3089.0138011600002</v>
      </c>
      <c r="L74" s="36">
        <f>SUMIFS(СВЦЭМ!$D$39:$D$782,СВЦЭМ!$A$39:$A$782,$A74,СВЦЭМ!$B$39:$B$782,L$47)+'СЕТ СН'!$G$14+СВЦЭМ!$D$10+'СЕТ СН'!$G$5-'СЕТ СН'!$G$24</f>
        <v>3044.5422129799999</v>
      </c>
      <c r="M74" s="36">
        <f>SUMIFS(СВЦЭМ!$D$39:$D$782,СВЦЭМ!$A$39:$A$782,$A74,СВЦЭМ!$B$39:$B$782,M$47)+'СЕТ СН'!$G$14+СВЦЭМ!$D$10+'СЕТ СН'!$G$5-'СЕТ СН'!$G$24</f>
        <v>3064.0818476499999</v>
      </c>
      <c r="N74" s="36">
        <f>SUMIFS(СВЦЭМ!$D$39:$D$782,СВЦЭМ!$A$39:$A$782,$A74,СВЦЭМ!$B$39:$B$782,N$47)+'СЕТ СН'!$G$14+СВЦЭМ!$D$10+'СЕТ СН'!$G$5-'СЕТ СН'!$G$24</f>
        <v>3081.7989565400003</v>
      </c>
      <c r="O74" s="36">
        <f>SUMIFS(СВЦЭМ!$D$39:$D$782,СВЦЭМ!$A$39:$A$782,$A74,СВЦЭМ!$B$39:$B$782,O$47)+'СЕТ СН'!$G$14+СВЦЭМ!$D$10+'СЕТ СН'!$G$5-'СЕТ СН'!$G$24</f>
        <v>3103.0227608300002</v>
      </c>
      <c r="P74" s="36">
        <f>SUMIFS(СВЦЭМ!$D$39:$D$782,СВЦЭМ!$A$39:$A$782,$A74,СВЦЭМ!$B$39:$B$782,P$47)+'СЕТ СН'!$G$14+СВЦЭМ!$D$10+'СЕТ СН'!$G$5-'СЕТ СН'!$G$24</f>
        <v>3111.5293879000001</v>
      </c>
      <c r="Q74" s="36">
        <f>SUMIFS(СВЦЭМ!$D$39:$D$782,СВЦЭМ!$A$39:$A$782,$A74,СВЦЭМ!$B$39:$B$782,Q$47)+'СЕТ СН'!$G$14+СВЦЭМ!$D$10+'СЕТ СН'!$G$5-'СЕТ СН'!$G$24</f>
        <v>3112.1473754999997</v>
      </c>
      <c r="R74" s="36">
        <f>SUMIFS(СВЦЭМ!$D$39:$D$782,СВЦЭМ!$A$39:$A$782,$A74,СВЦЭМ!$B$39:$B$782,R$47)+'СЕТ СН'!$G$14+СВЦЭМ!$D$10+'СЕТ СН'!$G$5-'СЕТ СН'!$G$24</f>
        <v>3109.4322934900001</v>
      </c>
      <c r="S74" s="36">
        <f>SUMIFS(СВЦЭМ!$D$39:$D$782,СВЦЭМ!$A$39:$A$782,$A74,СВЦЭМ!$B$39:$B$782,S$47)+'СЕТ СН'!$G$14+СВЦЭМ!$D$10+'СЕТ СН'!$G$5-'СЕТ СН'!$G$24</f>
        <v>3044.59191513</v>
      </c>
      <c r="T74" s="36">
        <f>SUMIFS(СВЦЭМ!$D$39:$D$782,СВЦЭМ!$A$39:$A$782,$A74,СВЦЭМ!$B$39:$B$782,T$47)+'СЕТ СН'!$G$14+СВЦЭМ!$D$10+'СЕТ СН'!$G$5-'СЕТ СН'!$G$24</f>
        <v>3027.4082411199997</v>
      </c>
      <c r="U74" s="36">
        <f>SUMIFS(СВЦЭМ!$D$39:$D$782,СВЦЭМ!$A$39:$A$782,$A74,СВЦЭМ!$B$39:$B$782,U$47)+'СЕТ СН'!$G$14+СВЦЭМ!$D$10+'СЕТ СН'!$G$5-'СЕТ СН'!$G$24</f>
        <v>3049.28549458</v>
      </c>
      <c r="V74" s="36">
        <f>SUMIFS(СВЦЭМ!$D$39:$D$782,СВЦЭМ!$A$39:$A$782,$A74,СВЦЭМ!$B$39:$B$782,V$47)+'СЕТ СН'!$G$14+СВЦЭМ!$D$10+'СЕТ СН'!$G$5-'СЕТ СН'!$G$24</f>
        <v>3061.25336449</v>
      </c>
      <c r="W74" s="36">
        <f>SUMIFS(СВЦЭМ!$D$39:$D$782,СВЦЭМ!$A$39:$A$782,$A74,СВЦЭМ!$B$39:$B$782,W$47)+'СЕТ СН'!$G$14+СВЦЭМ!$D$10+'СЕТ СН'!$G$5-'СЕТ СН'!$G$24</f>
        <v>3080.0884154800001</v>
      </c>
      <c r="X74" s="36">
        <f>SUMIFS(СВЦЭМ!$D$39:$D$782,СВЦЭМ!$A$39:$A$782,$A74,СВЦЭМ!$B$39:$B$782,X$47)+'СЕТ СН'!$G$14+СВЦЭМ!$D$10+'СЕТ СН'!$G$5-'СЕТ СН'!$G$24</f>
        <v>3077.22089443</v>
      </c>
      <c r="Y74" s="36">
        <f>SUMIFS(СВЦЭМ!$D$39:$D$782,СВЦЭМ!$A$39:$A$782,$A74,СВЦЭМ!$B$39:$B$782,Y$47)+'СЕТ СН'!$G$14+СВЦЭМ!$D$10+'СЕТ СН'!$G$5-'СЕТ СН'!$G$24</f>
        <v>3145.7063081799997</v>
      </c>
    </row>
    <row r="75" spans="1:26" ht="15.75" x14ac:dyDescent="0.2">
      <c r="A75" s="35">
        <f t="shared" si="1"/>
        <v>44893</v>
      </c>
      <c r="B75" s="36">
        <f>SUMIFS(СВЦЭМ!$D$39:$D$782,СВЦЭМ!$A$39:$A$782,$A75,СВЦЭМ!$B$39:$B$782,B$47)+'СЕТ СН'!$G$14+СВЦЭМ!$D$10+'СЕТ СН'!$G$5-'СЕТ СН'!$G$24</f>
        <v>3100.5516003399998</v>
      </c>
      <c r="C75" s="36">
        <f>SUMIFS(СВЦЭМ!$D$39:$D$782,СВЦЭМ!$A$39:$A$782,$A75,СВЦЭМ!$B$39:$B$782,C$47)+'СЕТ СН'!$G$14+СВЦЭМ!$D$10+'СЕТ СН'!$G$5-'СЕТ СН'!$G$24</f>
        <v>3120.52111788</v>
      </c>
      <c r="D75" s="36">
        <f>SUMIFS(СВЦЭМ!$D$39:$D$782,СВЦЭМ!$A$39:$A$782,$A75,СВЦЭМ!$B$39:$B$782,D$47)+'СЕТ СН'!$G$14+СВЦЭМ!$D$10+'СЕТ СН'!$G$5-'СЕТ СН'!$G$24</f>
        <v>3119.5494681600003</v>
      </c>
      <c r="E75" s="36">
        <f>SUMIFS(СВЦЭМ!$D$39:$D$782,СВЦЭМ!$A$39:$A$782,$A75,СВЦЭМ!$B$39:$B$782,E$47)+'СЕТ СН'!$G$14+СВЦЭМ!$D$10+'СЕТ СН'!$G$5-'СЕТ СН'!$G$24</f>
        <v>3120.31302168</v>
      </c>
      <c r="F75" s="36">
        <f>SUMIFS(СВЦЭМ!$D$39:$D$782,СВЦЭМ!$A$39:$A$782,$A75,СВЦЭМ!$B$39:$B$782,F$47)+'СЕТ СН'!$G$14+СВЦЭМ!$D$10+'СЕТ СН'!$G$5-'СЕТ СН'!$G$24</f>
        <v>3133.9266406900001</v>
      </c>
      <c r="G75" s="36">
        <f>SUMIFS(СВЦЭМ!$D$39:$D$782,СВЦЭМ!$A$39:$A$782,$A75,СВЦЭМ!$B$39:$B$782,G$47)+'СЕТ СН'!$G$14+СВЦЭМ!$D$10+'СЕТ СН'!$G$5-'СЕТ СН'!$G$24</f>
        <v>3129.9692712000001</v>
      </c>
      <c r="H75" s="36">
        <f>SUMIFS(СВЦЭМ!$D$39:$D$782,СВЦЭМ!$A$39:$A$782,$A75,СВЦЭМ!$B$39:$B$782,H$47)+'СЕТ СН'!$G$14+СВЦЭМ!$D$10+'СЕТ СН'!$G$5-'СЕТ СН'!$G$24</f>
        <v>3045.5758565799997</v>
      </c>
      <c r="I75" s="36">
        <f>SUMIFS(СВЦЭМ!$D$39:$D$782,СВЦЭМ!$A$39:$A$782,$A75,СВЦЭМ!$B$39:$B$782,I$47)+'СЕТ СН'!$G$14+СВЦЭМ!$D$10+'СЕТ СН'!$G$5-'СЕТ СН'!$G$24</f>
        <v>3030.3719709799998</v>
      </c>
      <c r="J75" s="36">
        <f>SUMIFS(СВЦЭМ!$D$39:$D$782,СВЦЭМ!$A$39:$A$782,$A75,СВЦЭМ!$B$39:$B$782,J$47)+'СЕТ СН'!$G$14+СВЦЭМ!$D$10+'СЕТ СН'!$G$5-'СЕТ СН'!$G$24</f>
        <v>3013.60664305</v>
      </c>
      <c r="K75" s="36">
        <f>SUMIFS(СВЦЭМ!$D$39:$D$782,СВЦЭМ!$A$39:$A$782,$A75,СВЦЭМ!$B$39:$B$782,K$47)+'СЕТ СН'!$G$14+СВЦЭМ!$D$10+'СЕТ СН'!$G$5-'СЕТ СН'!$G$24</f>
        <v>2982.91470248</v>
      </c>
      <c r="L75" s="36">
        <f>SUMIFS(СВЦЭМ!$D$39:$D$782,СВЦЭМ!$A$39:$A$782,$A75,СВЦЭМ!$B$39:$B$782,L$47)+'СЕТ СН'!$G$14+СВЦЭМ!$D$10+'СЕТ СН'!$G$5-'СЕТ СН'!$G$24</f>
        <v>3013.0733677899998</v>
      </c>
      <c r="M75" s="36">
        <f>SUMIFS(СВЦЭМ!$D$39:$D$782,СВЦЭМ!$A$39:$A$782,$A75,СВЦЭМ!$B$39:$B$782,M$47)+'СЕТ СН'!$G$14+СВЦЭМ!$D$10+'СЕТ СН'!$G$5-'СЕТ СН'!$G$24</f>
        <v>3037.1052368800001</v>
      </c>
      <c r="N75" s="36">
        <f>SUMIFS(СВЦЭМ!$D$39:$D$782,СВЦЭМ!$A$39:$A$782,$A75,СВЦЭМ!$B$39:$B$782,N$47)+'СЕТ СН'!$G$14+СВЦЭМ!$D$10+'СЕТ СН'!$G$5-'СЕТ СН'!$G$24</f>
        <v>3048.93598608</v>
      </c>
      <c r="O75" s="36">
        <f>SUMIFS(СВЦЭМ!$D$39:$D$782,СВЦЭМ!$A$39:$A$782,$A75,СВЦЭМ!$B$39:$B$782,O$47)+'СЕТ СН'!$G$14+СВЦЭМ!$D$10+'СЕТ СН'!$G$5-'СЕТ СН'!$G$24</f>
        <v>3061.42714209</v>
      </c>
      <c r="P75" s="36">
        <f>SUMIFS(СВЦЭМ!$D$39:$D$782,СВЦЭМ!$A$39:$A$782,$A75,СВЦЭМ!$B$39:$B$782,P$47)+'СЕТ СН'!$G$14+СВЦЭМ!$D$10+'СЕТ СН'!$G$5-'СЕТ СН'!$G$24</f>
        <v>3066.8463934599999</v>
      </c>
      <c r="Q75" s="36">
        <f>SUMIFS(СВЦЭМ!$D$39:$D$782,СВЦЭМ!$A$39:$A$782,$A75,СВЦЭМ!$B$39:$B$782,Q$47)+'СЕТ СН'!$G$14+СВЦЭМ!$D$10+'СЕТ СН'!$G$5-'СЕТ СН'!$G$24</f>
        <v>3040.2035104799997</v>
      </c>
      <c r="R75" s="36">
        <f>SUMIFS(СВЦЭМ!$D$39:$D$782,СВЦЭМ!$A$39:$A$782,$A75,СВЦЭМ!$B$39:$B$782,R$47)+'СЕТ СН'!$G$14+СВЦЭМ!$D$10+'СЕТ СН'!$G$5-'СЕТ СН'!$G$24</f>
        <v>3020.2512933099997</v>
      </c>
      <c r="S75" s="36">
        <f>SUMIFS(СВЦЭМ!$D$39:$D$782,СВЦЭМ!$A$39:$A$782,$A75,СВЦЭМ!$B$39:$B$782,S$47)+'СЕТ СН'!$G$14+СВЦЭМ!$D$10+'СЕТ СН'!$G$5-'СЕТ СН'!$G$24</f>
        <v>2976.2076537800003</v>
      </c>
      <c r="T75" s="36">
        <f>SUMIFS(СВЦЭМ!$D$39:$D$782,СВЦЭМ!$A$39:$A$782,$A75,СВЦЭМ!$B$39:$B$782,T$47)+'СЕТ СН'!$G$14+СВЦЭМ!$D$10+'СЕТ СН'!$G$5-'СЕТ СН'!$G$24</f>
        <v>2970.6547158800004</v>
      </c>
      <c r="U75" s="36">
        <f>SUMIFS(СВЦЭМ!$D$39:$D$782,СВЦЭМ!$A$39:$A$782,$A75,СВЦЭМ!$B$39:$B$782,U$47)+'СЕТ СН'!$G$14+СВЦЭМ!$D$10+'СЕТ СН'!$G$5-'СЕТ СН'!$G$24</f>
        <v>2978.9908671100002</v>
      </c>
      <c r="V75" s="36">
        <f>SUMIFS(СВЦЭМ!$D$39:$D$782,СВЦЭМ!$A$39:$A$782,$A75,СВЦЭМ!$B$39:$B$782,V$47)+'СЕТ СН'!$G$14+СВЦЭМ!$D$10+'СЕТ СН'!$G$5-'СЕТ СН'!$G$24</f>
        <v>2993.8845247199997</v>
      </c>
      <c r="W75" s="36">
        <f>SUMIFS(СВЦЭМ!$D$39:$D$782,СВЦЭМ!$A$39:$A$782,$A75,СВЦЭМ!$B$39:$B$782,W$47)+'СЕТ СН'!$G$14+СВЦЭМ!$D$10+'СЕТ СН'!$G$5-'СЕТ СН'!$G$24</f>
        <v>3021.63526615</v>
      </c>
      <c r="X75" s="36">
        <f>SUMIFS(СВЦЭМ!$D$39:$D$782,СВЦЭМ!$A$39:$A$782,$A75,СВЦЭМ!$B$39:$B$782,X$47)+'СЕТ СН'!$G$14+СВЦЭМ!$D$10+'СЕТ СН'!$G$5-'СЕТ СН'!$G$24</f>
        <v>3043.26672994</v>
      </c>
      <c r="Y75" s="36">
        <f>SUMIFS(СВЦЭМ!$D$39:$D$782,СВЦЭМ!$A$39:$A$782,$A75,СВЦЭМ!$B$39:$B$782,Y$47)+'СЕТ СН'!$G$14+СВЦЭМ!$D$10+'СЕТ СН'!$G$5-'СЕТ СН'!$G$24</f>
        <v>3049.7195232399999</v>
      </c>
    </row>
    <row r="76" spans="1:26" ht="15.75" x14ac:dyDescent="0.2">
      <c r="A76" s="35">
        <f t="shared" si="1"/>
        <v>44894</v>
      </c>
      <c r="B76" s="36">
        <f>SUMIFS(СВЦЭМ!$D$39:$D$782,СВЦЭМ!$A$39:$A$782,$A76,СВЦЭМ!$B$39:$B$782,B$47)+'СЕТ СН'!$G$14+СВЦЭМ!$D$10+'СЕТ СН'!$G$5-'СЕТ СН'!$G$24</f>
        <v>3068.3136605099999</v>
      </c>
      <c r="C76" s="36">
        <f>SUMIFS(СВЦЭМ!$D$39:$D$782,СВЦЭМ!$A$39:$A$782,$A76,СВЦЭМ!$B$39:$B$782,C$47)+'СЕТ СН'!$G$14+СВЦЭМ!$D$10+'СЕТ СН'!$G$5-'СЕТ СН'!$G$24</f>
        <v>3088.7106650300002</v>
      </c>
      <c r="D76" s="36">
        <f>SUMIFS(СВЦЭМ!$D$39:$D$782,СВЦЭМ!$A$39:$A$782,$A76,СВЦЭМ!$B$39:$B$782,D$47)+'СЕТ СН'!$G$14+СВЦЭМ!$D$10+'СЕТ СН'!$G$5-'СЕТ СН'!$G$24</f>
        <v>3111.4359477600001</v>
      </c>
      <c r="E76" s="36">
        <f>SUMIFS(СВЦЭМ!$D$39:$D$782,СВЦЭМ!$A$39:$A$782,$A76,СВЦЭМ!$B$39:$B$782,E$47)+'СЕТ СН'!$G$14+СВЦЭМ!$D$10+'СЕТ СН'!$G$5-'СЕТ СН'!$G$24</f>
        <v>3017.8169141799999</v>
      </c>
      <c r="F76" s="36">
        <f>SUMIFS(СВЦЭМ!$D$39:$D$782,СВЦЭМ!$A$39:$A$782,$A76,СВЦЭМ!$B$39:$B$782,F$47)+'СЕТ СН'!$G$14+СВЦЭМ!$D$10+'СЕТ СН'!$G$5-'СЕТ СН'!$G$24</f>
        <v>2983.5338929300001</v>
      </c>
      <c r="G76" s="36">
        <f>SUMIFS(СВЦЭМ!$D$39:$D$782,СВЦЭМ!$A$39:$A$782,$A76,СВЦЭМ!$B$39:$B$782,G$47)+'СЕТ СН'!$G$14+СВЦЭМ!$D$10+'СЕТ СН'!$G$5-'СЕТ СН'!$G$24</f>
        <v>2961.4729129400002</v>
      </c>
      <c r="H76" s="36">
        <f>SUMIFS(СВЦЭМ!$D$39:$D$782,СВЦЭМ!$A$39:$A$782,$A76,СВЦЭМ!$B$39:$B$782,H$47)+'СЕТ СН'!$G$14+СВЦЭМ!$D$10+'СЕТ СН'!$G$5-'СЕТ СН'!$G$24</f>
        <v>2915.5362734800001</v>
      </c>
      <c r="I76" s="36">
        <f>SUMIFS(СВЦЭМ!$D$39:$D$782,СВЦЭМ!$A$39:$A$782,$A76,СВЦЭМ!$B$39:$B$782,I$47)+'СЕТ СН'!$G$14+СВЦЭМ!$D$10+'СЕТ СН'!$G$5-'СЕТ СН'!$G$24</f>
        <v>2920.21782188</v>
      </c>
      <c r="J76" s="36">
        <f>SUMIFS(СВЦЭМ!$D$39:$D$782,СВЦЭМ!$A$39:$A$782,$A76,СВЦЭМ!$B$39:$B$782,J$47)+'СЕТ СН'!$G$14+СВЦЭМ!$D$10+'СЕТ СН'!$G$5-'СЕТ СН'!$G$24</f>
        <v>2824.4300217300001</v>
      </c>
      <c r="K76" s="36">
        <f>SUMIFS(СВЦЭМ!$D$39:$D$782,СВЦЭМ!$A$39:$A$782,$A76,СВЦЭМ!$B$39:$B$782,K$47)+'СЕТ СН'!$G$14+СВЦЭМ!$D$10+'СЕТ СН'!$G$5-'СЕТ СН'!$G$24</f>
        <v>2824.7896247200001</v>
      </c>
      <c r="L76" s="36">
        <f>SUMIFS(СВЦЭМ!$D$39:$D$782,СВЦЭМ!$A$39:$A$782,$A76,СВЦЭМ!$B$39:$B$782,L$47)+'СЕТ СН'!$G$14+СВЦЭМ!$D$10+'СЕТ СН'!$G$5-'СЕТ СН'!$G$24</f>
        <v>2822.8220241700001</v>
      </c>
      <c r="M76" s="36">
        <f>SUMIFS(СВЦЭМ!$D$39:$D$782,СВЦЭМ!$A$39:$A$782,$A76,СВЦЭМ!$B$39:$B$782,M$47)+'СЕТ СН'!$G$14+СВЦЭМ!$D$10+'СЕТ СН'!$G$5-'СЕТ СН'!$G$24</f>
        <v>2903.16720592</v>
      </c>
      <c r="N76" s="36">
        <f>SUMIFS(СВЦЭМ!$D$39:$D$782,СВЦЭМ!$A$39:$A$782,$A76,СВЦЭМ!$B$39:$B$782,N$47)+'СЕТ СН'!$G$14+СВЦЭМ!$D$10+'СЕТ СН'!$G$5-'СЕТ СН'!$G$24</f>
        <v>2986.0599354599999</v>
      </c>
      <c r="O76" s="36">
        <f>SUMIFS(СВЦЭМ!$D$39:$D$782,СВЦЭМ!$A$39:$A$782,$A76,СВЦЭМ!$B$39:$B$782,O$47)+'СЕТ СН'!$G$14+СВЦЭМ!$D$10+'СЕТ СН'!$G$5-'СЕТ СН'!$G$24</f>
        <v>2983.8368914800003</v>
      </c>
      <c r="P76" s="36">
        <f>SUMIFS(СВЦЭМ!$D$39:$D$782,СВЦЭМ!$A$39:$A$782,$A76,СВЦЭМ!$B$39:$B$782,P$47)+'СЕТ СН'!$G$14+СВЦЭМ!$D$10+'СЕТ СН'!$G$5-'СЕТ СН'!$G$24</f>
        <v>2987.9871304899998</v>
      </c>
      <c r="Q76" s="36">
        <f>SUMIFS(СВЦЭМ!$D$39:$D$782,СВЦЭМ!$A$39:$A$782,$A76,СВЦЭМ!$B$39:$B$782,Q$47)+'СЕТ СН'!$G$14+СВЦЭМ!$D$10+'СЕТ СН'!$G$5-'СЕТ СН'!$G$24</f>
        <v>2982.8529617200002</v>
      </c>
      <c r="R76" s="36">
        <f>SUMIFS(СВЦЭМ!$D$39:$D$782,СВЦЭМ!$A$39:$A$782,$A76,СВЦЭМ!$B$39:$B$782,R$47)+'СЕТ СН'!$G$14+СВЦЭМ!$D$10+'СЕТ СН'!$G$5-'СЕТ СН'!$G$24</f>
        <v>2894.08220265</v>
      </c>
      <c r="S76" s="36">
        <f>SUMIFS(СВЦЭМ!$D$39:$D$782,СВЦЭМ!$A$39:$A$782,$A76,СВЦЭМ!$B$39:$B$782,S$47)+'СЕТ СН'!$G$14+СВЦЭМ!$D$10+'СЕТ СН'!$G$5-'СЕТ СН'!$G$24</f>
        <v>2807.4102039400004</v>
      </c>
      <c r="T76" s="36">
        <f>SUMIFS(СВЦЭМ!$D$39:$D$782,СВЦЭМ!$A$39:$A$782,$A76,СВЦЭМ!$B$39:$B$782,T$47)+'СЕТ СН'!$G$14+СВЦЭМ!$D$10+'СЕТ СН'!$G$5-'СЕТ СН'!$G$24</f>
        <v>2735.0623776100001</v>
      </c>
      <c r="U76" s="36">
        <f>SUMIFS(СВЦЭМ!$D$39:$D$782,СВЦЭМ!$A$39:$A$782,$A76,СВЦЭМ!$B$39:$B$782,U$47)+'СЕТ СН'!$G$14+СВЦЭМ!$D$10+'СЕТ СН'!$G$5-'СЕТ СН'!$G$24</f>
        <v>2759.17145532</v>
      </c>
      <c r="V76" s="36">
        <f>SUMIFS(СВЦЭМ!$D$39:$D$782,СВЦЭМ!$A$39:$A$782,$A76,СВЦЭМ!$B$39:$B$782,V$47)+'СЕТ СН'!$G$14+СВЦЭМ!$D$10+'СЕТ СН'!$G$5-'СЕТ СН'!$G$24</f>
        <v>2777.0561147600001</v>
      </c>
      <c r="W76" s="36">
        <f>SUMIFS(СВЦЭМ!$D$39:$D$782,СВЦЭМ!$A$39:$A$782,$A76,СВЦЭМ!$B$39:$B$782,W$47)+'СЕТ СН'!$G$14+СВЦЭМ!$D$10+'СЕТ СН'!$G$5-'СЕТ СН'!$G$24</f>
        <v>2790.6209628400002</v>
      </c>
      <c r="X76" s="36">
        <f>SUMIFS(СВЦЭМ!$D$39:$D$782,СВЦЭМ!$A$39:$A$782,$A76,СВЦЭМ!$B$39:$B$782,X$47)+'СЕТ СН'!$G$14+СВЦЭМ!$D$10+'СЕТ СН'!$G$5-'СЕТ СН'!$G$24</f>
        <v>2806.8793900600003</v>
      </c>
      <c r="Y76" s="36">
        <f>SUMIFS(СВЦЭМ!$D$39:$D$782,СВЦЭМ!$A$39:$A$782,$A76,СВЦЭМ!$B$39:$B$782,Y$47)+'СЕТ СН'!$G$14+СВЦЭМ!$D$10+'СЕТ СН'!$G$5-'СЕТ СН'!$G$24</f>
        <v>2805.5229667800004</v>
      </c>
    </row>
    <row r="77" spans="1:26" ht="15.75" x14ac:dyDescent="0.2">
      <c r="A77" s="35">
        <f t="shared" si="1"/>
        <v>44895</v>
      </c>
      <c r="B77" s="36">
        <f>SUMIFS(СВЦЭМ!$D$39:$D$782,СВЦЭМ!$A$39:$A$782,$A77,СВЦЭМ!$B$39:$B$782,B$47)+'СЕТ СН'!$G$14+СВЦЭМ!$D$10+'СЕТ СН'!$G$5-'СЕТ СН'!$G$24</f>
        <v>2986.0990094099998</v>
      </c>
      <c r="C77" s="36">
        <f>SUMIFS(СВЦЭМ!$D$39:$D$782,СВЦЭМ!$A$39:$A$782,$A77,СВЦЭМ!$B$39:$B$782,C$47)+'СЕТ СН'!$G$14+СВЦЭМ!$D$10+'СЕТ СН'!$G$5-'СЕТ СН'!$G$24</f>
        <v>3005.1288542500001</v>
      </c>
      <c r="D77" s="36">
        <f>SUMIFS(СВЦЭМ!$D$39:$D$782,СВЦЭМ!$A$39:$A$782,$A77,СВЦЭМ!$B$39:$B$782,D$47)+'СЕТ СН'!$G$14+СВЦЭМ!$D$10+'СЕТ СН'!$G$5-'СЕТ СН'!$G$24</f>
        <v>3052.61613863</v>
      </c>
      <c r="E77" s="36">
        <f>SUMIFS(СВЦЭМ!$D$39:$D$782,СВЦЭМ!$A$39:$A$782,$A77,СВЦЭМ!$B$39:$B$782,E$47)+'СЕТ СН'!$G$14+СВЦЭМ!$D$10+'СЕТ СН'!$G$5-'СЕТ СН'!$G$24</f>
        <v>3082.8085660400002</v>
      </c>
      <c r="F77" s="36">
        <f>SUMIFS(СВЦЭМ!$D$39:$D$782,СВЦЭМ!$A$39:$A$782,$A77,СВЦЭМ!$B$39:$B$782,F$47)+'СЕТ СН'!$G$14+СВЦЭМ!$D$10+'СЕТ СН'!$G$5-'СЕТ СН'!$G$24</f>
        <v>3067.0394538700002</v>
      </c>
      <c r="G77" s="36">
        <f>SUMIFS(СВЦЭМ!$D$39:$D$782,СВЦЭМ!$A$39:$A$782,$A77,СВЦЭМ!$B$39:$B$782,G$47)+'СЕТ СН'!$G$14+СВЦЭМ!$D$10+'СЕТ СН'!$G$5-'СЕТ СН'!$G$24</f>
        <v>3030.75027636</v>
      </c>
      <c r="H77" s="36">
        <f>SUMIFS(СВЦЭМ!$D$39:$D$782,СВЦЭМ!$A$39:$A$782,$A77,СВЦЭМ!$B$39:$B$782,H$47)+'СЕТ СН'!$G$14+СВЦЭМ!$D$10+'СЕТ СН'!$G$5-'СЕТ СН'!$G$24</f>
        <v>2998.7854572699998</v>
      </c>
      <c r="I77" s="36">
        <f>SUMIFS(СВЦЭМ!$D$39:$D$782,СВЦЭМ!$A$39:$A$782,$A77,СВЦЭМ!$B$39:$B$782,I$47)+'СЕТ СН'!$G$14+СВЦЭМ!$D$10+'СЕТ СН'!$G$5-'СЕТ СН'!$G$24</f>
        <v>2997.3787383700001</v>
      </c>
      <c r="J77" s="36">
        <f>SUMIFS(СВЦЭМ!$D$39:$D$782,СВЦЭМ!$A$39:$A$782,$A77,СВЦЭМ!$B$39:$B$782,J$47)+'СЕТ СН'!$G$14+СВЦЭМ!$D$10+'СЕТ СН'!$G$5-'СЕТ СН'!$G$24</f>
        <v>2963.63147364</v>
      </c>
      <c r="K77" s="36">
        <f>SUMIFS(СВЦЭМ!$D$39:$D$782,СВЦЭМ!$A$39:$A$782,$A77,СВЦЭМ!$B$39:$B$782,K$47)+'СЕТ СН'!$G$14+СВЦЭМ!$D$10+'СЕТ СН'!$G$5-'СЕТ СН'!$G$24</f>
        <v>2934.73952594</v>
      </c>
      <c r="L77" s="36">
        <f>SUMIFS(СВЦЭМ!$D$39:$D$782,СВЦЭМ!$A$39:$A$782,$A77,СВЦЭМ!$B$39:$B$782,L$47)+'СЕТ СН'!$G$14+СВЦЭМ!$D$10+'СЕТ СН'!$G$5-'СЕТ СН'!$G$24</f>
        <v>2944.1732986300003</v>
      </c>
      <c r="M77" s="36">
        <f>SUMIFS(СВЦЭМ!$D$39:$D$782,СВЦЭМ!$A$39:$A$782,$A77,СВЦЭМ!$B$39:$B$782,M$47)+'СЕТ СН'!$G$14+СВЦЭМ!$D$10+'СЕТ СН'!$G$5-'СЕТ СН'!$G$24</f>
        <v>2957.1559389000004</v>
      </c>
      <c r="N77" s="36">
        <f>SUMIFS(СВЦЭМ!$D$39:$D$782,СВЦЭМ!$A$39:$A$782,$A77,СВЦЭМ!$B$39:$B$782,N$47)+'СЕТ СН'!$G$14+СВЦЭМ!$D$10+'СЕТ СН'!$G$5-'СЕТ СН'!$G$24</f>
        <v>2975.2273455</v>
      </c>
      <c r="O77" s="36">
        <f>SUMIFS(СВЦЭМ!$D$39:$D$782,СВЦЭМ!$A$39:$A$782,$A77,СВЦЭМ!$B$39:$B$782,O$47)+'СЕТ СН'!$G$14+СВЦЭМ!$D$10+'СЕТ СН'!$G$5-'СЕТ СН'!$G$24</f>
        <v>2988.9765561300001</v>
      </c>
      <c r="P77" s="36">
        <f>SUMIFS(СВЦЭМ!$D$39:$D$782,СВЦЭМ!$A$39:$A$782,$A77,СВЦЭМ!$B$39:$B$782,P$47)+'СЕТ СН'!$G$14+СВЦЭМ!$D$10+'СЕТ СН'!$G$5-'СЕТ СН'!$G$24</f>
        <v>2995.3847311700001</v>
      </c>
      <c r="Q77" s="36">
        <f>SUMIFS(СВЦЭМ!$D$39:$D$782,СВЦЭМ!$A$39:$A$782,$A77,СВЦЭМ!$B$39:$B$782,Q$47)+'СЕТ СН'!$G$14+СВЦЭМ!$D$10+'СЕТ СН'!$G$5-'СЕТ СН'!$G$24</f>
        <v>2990.19400292</v>
      </c>
      <c r="R77" s="36">
        <f>SUMIFS(СВЦЭМ!$D$39:$D$782,СВЦЭМ!$A$39:$A$782,$A77,СВЦЭМ!$B$39:$B$782,R$47)+'СЕТ СН'!$G$14+СВЦЭМ!$D$10+'СЕТ СН'!$G$5-'СЕТ СН'!$G$24</f>
        <v>2988.19233158</v>
      </c>
      <c r="S77" s="36">
        <f>SUMIFS(СВЦЭМ!$D$39:$D$782,СВЦЭМ!$A$39:$A$782,$A77,СВЦЭМ!$B$39:$B$782,S$47)+'СЕТ СН'!$G$14+СВЦЭМ!$D$10+'СЕТ СН'!$G$5-'СЕТ СН'!$G$24</f>
        <v>2962.2289502000003</v>
      </c>
      <c r="T77" s="36">
        <f>SUMIFS(СВЦЭМ!$D$39:$D$782,СВЦЭМ!$A$39:$A$782,$A77,СВЦЭМ!$B$39:$B$782,T$47)+'СЕТ СН'!$G$14+СВЦЭМ!$D$10+'СЕТ СН'!$G$5-'СЕТ СН'!$G$24</f>
        <v>2921.38773971</v>
      </c>
      <c r="U77" s="36">
        <f>SUMIFS(СВЦЭМ!$D$39:$D$782,СВЦЭМ!$A$39:$A$782,$A77,СВЦЭМ!$B$39:$B$782,U$47)+'СЕТ СН'!$G$14+СВЦЭМ!$D$10+'СЕТ СН'!$G$5-'СЕТ СН'!$G$24</f>
        <v>2959.7579239799998</v>
      </c>
      <c r="V77" s="36">
        <f>SUMIFS(СВЦЭМ!$D$39:$D$782,СВЦЭМ!$A$39:$A$782,$A77,СВЦЭМ!$B$39:$B$782,V$47)+'СЕТ СН'!$G$14+СВЦЭМ!$D$10+'СЕТ СН'!$G$5-'СЕТ СН'!$G$24</f>
        <v>3000.95992905</v>
      </c>
      <c r="W77" s="36">
        <f>SUMIFS(СВЦЭМ!$D$39:$D$782,СВЦЭМ!$A$39:$A$782,$A77,СВЦЭМ!$B$39:$B$782,W$47)+'СЕТ СН'!$G$14+СВЦЭМ!$D$10+'СЕТ СН'!$G$5-'СЕТ СН'!$G$24</f>
        <v>3023.3726516300003</v>
      </c>
      <c r="X77" s="36">
        <f>SUMIFS(СВЦЭМ!$D$39:$D$782,СВЦЭМ!$A$39:$A$782,$A77,СВЦЭМ!$B$39:$B$782,X$47)+'СЕТ СН'!$G$14+СВЦЭМ!$D$10+'СЕТ СН'!$G$5-'СЕТ СН'!$G$24</f>
        <v>3034.08830124</v>
      </c>
      <c r="Y77" s="36">
        <f>SUMIFS(СВЦЭМ!$D$39:$D$782,СВЦЭМ!$A$39:$A$782,$A77,СВЦЭМ!$B$39:$B$782,Y$47)+'СЕТ СН'!$G$14+СВЦЭМ!$D$10+'СЕТ СН'!$G$5-'СЕТ СН'!$G$24</f>
        <v>3042.3024746199999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01.11.2022</v>
      </c>
      <c r="B84" s="36">
        <f>SUMIFS(СВЦЭМ!$D$39:$D$782,СВЦЭМ!$A$39:$A$782,$A84,СВЦЭМ!$B$39:$B$782,B$83)+'СЕТ СН'!$H$14+СВЦЭМ!$D$10+'СЕТ СН'!$H$5-'СЕТ СН'!$H$24</f>
        <v>3118.8706095199996</v>
      </c>
      <c r="C84" s="36">
        <f>SUMIFS(СВЦЭМ!$D$39:$D$782,СВЦЭМ!$A$39:$A$782,$A84,СВЦЭМ!$B$39:$B$782,C$83)+'СЕТ СН'!$H$14+СВЦЭМ!$D$10+'СЕТ СН'!$H$5-'СЕТ СН'!$H$24</f>
        <v>3149.5338182400001</v>
      </c>
      <c r="D84" s="36">
        <f>SUMIFS(СВЦЭМ!$D$39:$D$782,СВЦЭМ!$A$39:$A$782,$A84,СВЦЭМ!$B$39:$B$782,D$83)+'СЕТ СН'!$H$14+СВЦЭМ!$D$10+'СЕТ СН'!$H$5-'СЕТ СН'!$H$24</f>
        <v>3189.9272799</v>
      </c>
      <c r="E84" s="36">
        <f>SUMIFS(СВЦЭМ!$D$39:$D$782,СВЦЭМ!$A$39:$A$782,$A84,СВЦЭМ!$B$39:$B$782,E$83)+'СЕТ СН'!$H$14+СВЦЭМ!$D$10+'СЕТ СН'!$H$5-'СЕТ СН'!$H$24</f>
        <v>3185.4962948900002</v>
      </c>
      <c r="F84" s="36">
        <f>SUMIFS(СВЦЭМ!$D$39:$D$782,СВЦЭМ!$A$39:$A$782,$A84,СВЦЭМ!$B$39:$B$782,F$83)+'СЕТ СН'!$H$14+СВЦЭМ!$D$10+'СЕТ СН'!$H$5-'СЕТ СН'!$H$24</f>
        <v>3184.5448124999998</v>
      </c>
      <c r="G84" s="36">
        <f>SUMIFS(СВЦЭМ!$D$39:$D$782,СВЦЭМ!$A$39:$A$782,$A84,СВЦЭМ!$B$39:$B$782,G$83)+'СЕТ СН'!$H$14+СВЦЭМ!$D$10+'СЕТ СН'!$H$5-'СЕТ СН'!$H$24</f>
        <v>3159.9502501500001</v>
      </c>
      <c r="H84" s="36">
        <f>SUMIFS(СВЦЭМ!$D$39:$D$782,СВЦЭМ!$A$39:$A$782,$A84,СВЦЭМ!$B$39:$B$782,H$83)+'СЕТ СН'!$H$14+СВЦЭМ!$D$10+'СЕТ СН'!$H$5-'СЕТ СН'!$H$24</f>
        <v>3092.9663966099997</v>
      </c>
      <c r="I84" s="36">
        <f>SUMIFS(СВЦЭМ!$D$39:$D$782,СВЦЭМ!$A$39:$A$782,$A84,СВЦЭМ!$B$39:$B$782,I$83)+'СЕТ СН'!$H$14+СВЦЭМ!$D$10+'СЕТ СН'!$H$5-'СЕТ СН'!$H$24</f>
        <v>3084.3125273400001</v>
      </c>
      <c r="J84" s="36">
        <f>SUMIFS(СВЦЭМ!$D$39:$D$782,СВЦЭМ!$A$39:$A$782,$A84,СВЦЭМ!$B$39:$B$782,J$83)+'СЕТ СН'!$H$14+СВЦЭМ!$D$10+'СЕТ СН'!$H$5-'СЕТ СН'!$H$24</f>
        <v>3063.1802063699997</v>
      </c>
      <c r="K84" s="36">
        <f>SUMIFS(СВЦЭМ!$D$39:$D$782,СВЦЭМ!$A$39:$A$782,$A84,СВЦЭМ!$B$39:$B$782,K$83)+'СЕТ СН'!$H$14+СВЦЭМ!$D$10+'СЕТ СН'!$H$5-'СЕТ СН'!$H$24</f>
        <v>3040.2627121099995</v>
      </c>
      <c r="L84" s="36">
        <f>SUMIFS(СВЦЭМ!$D$39:$D$782,СВЦЭМ!$A$39:$A$782,$A84,СВЦЭМ!$B$39:$B$782,L$83)+'СЕТ СН'!$H$14+СВЦЭМ!$D$10+'СЕТ СН'!$H$5-'СЕТ СН'!$H$24</f>
        <v>3055.1816791699998</v>
      </c>
      <c r="M84" s="36">
        <f>SUMIFS(СВЦЭМ!$D$39:$D$782,СВЦЭМ!$A$39:$A$782,$A84,СВЦЭМ!$B$39:$B$782,M$83)+'СЕТ СН'!$H$14+СВЦЭМ!$D$10+'СЕТ СН'!$H$5-'СЕТ СН'!$H$24</f>
        <v>3083.21209877</v>
      </c>
      <c r="N84" s="36">
        <f>SUMIFS(СВЦЭМ!$D$39:$D$782,СВЦЭМ!$A$39:$A$782,$A84,СВЦЭМ!$B$39:$B$782,N$83)+'СЕТ СН'!$H$14+СВЦЭМ!$D$10+'СЕТ СН'!$H$5-'СЕТ СН'!$H$24</f>
        <v>3093.2384229199997</v>
      </c>
      <c r="O84" s="36">
        <f>SUMIFS(СВЦЭМ!$D$39:$D$782,СВЦЭМ!$A$39:$A$782,$A84,СВЦЭМ!$B$39:$B$782,O$83)+'СЕТ СН'!$H$14+СВЦЭМ!$D$10+'СЕТ СН'!$H$5-'СЕТ СН'!$H$24</f>
        <v>3078.8242792299998</v>
      </c>
      <c r="P84" s="36">
        <f>SUMIFS(СВЦЭМ!$D$39:$D$782,СВЦЭМ!$A$39:$A$782,$A84,СВЦЭМ!$B$39:$B$782,P$83)+'СЕТ СН'!$H$14+СВЦЭМ!$D$10+'СЕТ СН'!$H$5-'СЕТ СН'!$H$24</f>
        <v>3087.8546678299999</v>
      </c>
      <c r="Q84" s="36">
        <f>SUMIFS(СВЦЭМ!$D$39:$D$782,СВЦЭМ!$A$39:$A$782,$A84,СВЦЭМ!$B$39:$B$782,Q$83)+'СЕТ СН'!$H$14+СВЦЭМ!$D$10+'СЕТ СН'!$H$5-'СЕТ СН'!$H$24</f>
        <v>3091.4304119199996</v>
      </c>
      <c r="R84" s="36">
        <f>SUMIFS(СВЦЭМ!$D$39:$D$782,СВЦЭМ!$A$39:$A$782,$A84,СВЦЭМ!$B$39:$B$782,R$83)+'СЕТ СН'!$H$14+СВЦЭМ!$D$10+'СЕТ СН'!$H$5-'СЕТ СН'!$H$24</f>
        <v>3068.7828991799997</v>
      </c>
      <c r="S84" s="36">
        <f>SUMIFS(СВЦЭМ!$D$39:$D$782,СВЦЭМ!$A$39:$A$782,$A84,СВЦЭМ!$B$39:$B$782,S$83)+'СЕТ СН'!$H$14+СВЦЭМ!$D$10+'СЕТ СН'!$H$5-'СЕТ СН'!$H$24</f>
        <v>3016.3889042999999</v>
      </c>
      <c r="T84" s="36">
        <f>SUMIFS(СВЦЭМ!$D$39:$D$782,СВЦЭМ!$A$39:$A$782,$A84,СВЦЭМ!$B$39:$B$782,T$83)+'СЕТ СН'!$H$14+СВЦЭМ!$D$10+'СЕТ СН'!$H$5-'СЕТ СН'!$H$24</f>
        <v>3015.0033572100001</v>
      </c>
      <c r="U84" s="36">
        <f>SUMIFS(СВЦЭМ!$D$39:$D$782,СВЦЭМ!$A$39:$A$782,$A84,СВЦЭМ!$B$39:$B$782,U$83)+'СЕТ СН'!$H$14+СВЦЭМ!$D$10+'СЕТ СН'!$H$5-'СЕТ СН'!$H$24</f>
        <v>3032.4565759799998</v>
      </c>
      <c r="V84" s="36">
        <f>SUMIFS(СВЦЭМ!$D$39:$D$782,СВЦЭМ!$A$39:$A$782,$A84,СВЦЭМ!$B$39:$B$782,V$83)+'СЕТ СН'!$H$14+СВЦЭМ!$D$10+'СЕТ СН'!$H$5-'СЕТ СН'!$H$24</f>
        <v>3051.4792692999999</v>
      </c>
      <c r="W84" s="36">
        <f>SUMIFS(СВЦЭМ!$D$39:$D$782,СВЦЭМ!$A$39:$A$782,$A84,СВЦЭМ!$B$39:$B$782,W$83)+'СЕТ СН'!$H$14+СВЦЭМ!$D$10+'СЕТ СН'!$H$5-'СЕТ СН'!$H$24</f>
        <v>3060.8389023999998</v>
      </c>
      <c r="X84" s="36">
        <f>SUMIFS(СВЦЭМ!$D$39:$D$782,СВЦЭМ!$A$39:$A$782,$A84,СВЦЭМ!$B$39:$B$782,X$83)+'СЕТ СН'!$H$14+СВЦЭМ!$D$10+'СЕТ СН'!$H$5-'СЕТ СН'!$H$24</f>
        <v>3110.98005784</v>
      </c>
      <c r="Y84" s="36">
        <f>SUMIFS(СВЦЭМ!$D$39:$D$782,СВЦЭМ!$A$39:$A$782,$A84,СВЦЭМ!$B$39:$B$782,Y$83)+'СЕТ СН'!$H$14+СВЦЭМ!$D$10+'СЕТ СН'!$H$5-'СЕТ СН'!$H$24</f>
        <v>3144.8400814099996</v>
      </c>
      <c r="AA84" s="45"/>
    </row>
    <row r="85" spans="1:27" ht="15.75" x14ac:dyDescent="0.2">
      <c r="A85" s="35">
        <f>A84+1</f>
        <v>44867</v>
      </c>
      <c r="B85" s="36">
        <f>SUMIFS(СВЦЭМ!$D$39:$D$782,СВЦЭМ!$A$39:$A$782,$A85,СВЦЭМ!$B$39:$B$782,B$83)+'СЕТ СН'!$H$14+СВЦЭМ!$D$10+'СЕТ СН'!$H$5-'СЕТ СН'!$H$24</f>
        <v>3109.34566301</v>
      </c>
      <c r="C85" s="36">
        <f>SUMIFS(СВЦЭМ!$D$39:$D$782,СВЦЭМ!$A$39:$A$782,$A85,СВЦЭМ!$B$39:$B$782,C$83)+'СЕТ СН'!$H$14+СВЦЭМ!$D$10+'СЕТ СН'!$H$5-'СЕТ СН'!$H$24</f>
        <v>3138.4710072399998</v>
      </c>
      <c r="D85" s="36">
        <f>SUMIFS(СВЦЭМ!$D$39:$D$782,СВЦЭМ!$A$39:$A$782,$A85,СВЦЭМ!$B$39:$B$782,D$83)+'СЕТ СН'!$H$14+СВЦЭМ!$D$10+'СЕТ СН'!$H$5-'СЕТ СН'!$H$24</f>
        <v>3178.4482830699999</v>
      </c>
      <c r="E85" s="36">
        <f>SUMIFS(СВЦЭМ!$D$39:$D$782,СВЦЭМ!$A$39:$A$782,$A85,СВЦЭМ!$B$39:$B$782,E$83)+'СЕТ СН'!$H$14+СВЦЭМ!$D$10+'СЕТ СН'!$H$5-'СЕТ СН'!$H$24</f>
        <v>3164.4999921099998</v>
      </c>
      <c r="F85" s="36">
        <f>SUMIFS(СВЦЭМ!$D$39:$D$782,СВЦЭМ!$A$39:$A$782,$A85,СВЦЭМ!$B$39:$B$782,F$83)+'СЕТ СН'!$H$14+СВЦЭМ!$D$10+'СЕТ СН'!$H$5-'СЕТ СН'!$H$24</f>
        <v>3171.6543218699999</v>
      </c>
      <c r="G85" s="36">
        <f>SUMIFS(СВЦЭМ!$D$39:$D$782,СВЦЭМ!$A$39:$A$782,$A85,СВЦЭМ!$B$39:$B$782,G$83)+'СЕТ СН'!$H$14+СВЦЭМ!$D$10+'СЕТ СН'!$H$5-'СЕТ СН'!$H$24</f>
        <v>3178.8348528199999</v>
      </c>
      <c r="H85" s="36">
        <f>SUMIFS(СВЦЭМ!$D$39:$D$782,СВЦЭМ!$A$39:$A$782,$A85,СВЦЭМ!$B$39:$B$782,H$83)+'СЕТ СН'!$H$14+СВЦЭМ!$D$10+'СЕТ СН'!$H$5-'СЕТ СН'!$H$24</f>
        <v>3125.48360856</v>
      </c>
      <c r="I85" s="36">
        <f>SUMIFS(СВЦЭМ!$D$39:$D$782,СВЦЭМ!$A$39:$A$782,$A85,СВЦЭМ!$B$39:$B$782,I$83)+'СЕТ СН'!$H$14+СВЦЭМ!$D$10+'СЕТ СН'!$H$5-'СЕТ СН'!$H$24</f>
        <v>3114.4975184799996</v>
      </c>
      <c r="J85" s="36">
        <f>SUMIFS(СВЦЭМ!$D$39:$D$782,СВЦЭМ!$A$39:$A$782,$A85,СВЦЭМ!$B$39:$B$782,J$83)+'СЕТ СН'!$H$14+СВЦЭМ!$D$10+'СЕТ СН'!$H$5-'СЕТ СН'!$H$24</f>
        <v>3080.4507628399997</v>
      </c>
      <c r="K85" s="36">
        <f>SUMIFS(СВЦЭМ!$D$39:$D$782,СВЦЭМ!$A$39:$A$782,$A85,СВЦЭМ!$B$39:$B$782,K$83)+'СЕТ СН'!$H$14+СВЦЭМ!$D$10+'СЕТ СН'!$H$5-'СЕТ СН'!$H$24</f>
        <v>3065.4896411700001</v>
      </c>
      <c r="L85" s="36">
        <f>SUMIFS(СВЦЭМ!$D$39:$D$782,СВЦЭМ!$A$39:$A$782,$A85,СВЦЭМ!$B$39:$B$782,L$83)+'СЕТ СН'!$H$14+СВЦЭМ!$D$10+'СЕТ СН'!$H$5-'СЕТ СН'!$H$24</f>
        <v>3048.9953121999997</v>
      </c>
      <c r="M85" s="36">
        <f>SUMIFS(СВЦЭМ!$D$39:$D$782,СВЦЭМ!$A$39:$A$782,$A85,СВЦЭМ!$B$39:$B$782,M$83)+'СЕТ СН'!$H$14+СВЦЭМ!$D$10+'СЕТ СН'!$H$5-'СЕТ СН'!$H$24</f>
        <v>3063.5420547899998</v>
      </c>
      <c r="N85" s="36">
        <f>SUMIFS(СВЦЭМ!$D$39:$D$782,СВЦЭМ!$A$39:$A$782,$A85,СВЦЭМ!$B$39:$B$782,N$83)+'СЕТ СН'!$H$14+СВЦЭМ!$D$10+'СЕТ СН'!$H$5-'СЕТ СН'!$H$24</f>
        <v>3096.8830930999998</v>
      </c>
      <c r="O85" s="36">
        <f>SUMIFS(СВЦЭМ!$D$39:$D$782,СВЦЭМ!$A$39:$A$782,$A85,СВЦЭМ!$B$39:$B$782,O$83)+'СЕТ СН'!$H$14+СВЦЭМ!$D$10+'СЕТ СН'!$H$5-'СЕТ СН'!$H$24</f>
        <v>3082.5184766499997</v>
      </c>
      <c r="P85" s="36">
        <f>SUMIFS(СВЦЭМ!$D$39:$D$782,СВЦЭМ!$A$39:$A$782,$A85,СВЦЭМ!$B$39:$B$782,P$83)+'СЕТ СН'!$H$14+СВЦЭМ!$D$10+'СЕТ СН'!$H$5-'СЕТ СН'!$H$24</f>
        <v>3092.91900996</v>
      </c>
      <c r="Q85" s="36">
        <f>SUMIFS(СВЦЭМ!$D$39:$D$782,СВЦЭМ!$A$39:$A$782,$A85,СВЦЭМ!$B$39:$B$782,Q$83)+'СЕТ СН'!$H$14+СВЦЭМ!$D$10+'СЕТ СН'!$H$5-'СЕТ СН'!$H$24</f>
        <v>3097.2872225900001</v>
      </c>
      <c r="R85" s="36">
        <f>SUMIFS(СВЦЭМ!$D$39:$D$782,СВЦЭМ!$A$39:$A$782,$A85,СВЦЭМ!$B$39:$B$782,R$83)+'СЕТ СН'!$H$14+СВЦЭМ!$D$10+'СЕТ СН'!$H$5-'СЕТ СН'!$H$24</f>
        <v>3082.1461643799998</v>
      </c>
      <c r="S85" s="36">
        <f>SUMIFS(СВЦЭМ!$D$39:$D$782,СВЦЭМ!$A$39:$A$782,$A85,СВЦЭМ!$B$39:$B$782,S$83)+'СЕТ СН'!$H$14+СВЦЭМ!$D$10+'СЕТ СН'!$H$5-'СЕТ СН'!$H$24</f>
        <v>3067.6099615699995</v>
      </c>
      <c r="T85" s="36">
        <f>SUMIFS(СВЦЭМ!$D$39:$D$782,СВЦЭМ!$A$39:$A$782,$A85,СВЦЭМ!$B$39:$B$782,T$83)+'СЕТ СН'!$H$14+СВЦЭМ!$D$10+'СЕТ СН'!$H$5-'СЕТ СН'!$H$24</f>
        <v>3038.54289032</v>
      </c>
      <c r="U85" s="36">
        <f>SUMIFS(СВЦЭМ!$D$39:$D$782,СВЦЭМ!$A$39:$A$782,$A85,СВЦЭМ!$B$39:$B$782,U$83)+'СЕТ СН'!$H$14+СВЦЭМ!$D$10+'СЕТ СН'!$H$5-'СЕТ СН'!$H$24</f>
        <v>3034.0596722800001</v>
      </c>
      <c r="V85" s="36">
        <f>SUMIFS(СВЦЭМ!$D$39:$D$782,СВЦЭМ!$A$39:$A$782,$A85,СВЦЭМ!$B$39:$B$782,V$83)+'СЕТ СН'!$H$14+СВЦЭМ!$D$10+'СЕТ СН'!$H$5-'СЕТ СН'!$H$24</f>
        <v>3063.6117953499997</v>
      </c>
      <c r="W85" s="36">
        <f>SUMIFS(СВЦЭМ!$D$39:$D$782,СВЦЭМ!$A$39:$A$782,$A85,СВЦЭМ!$B$39:$B$782,W$83)+'СЕТ СН'!$H$14+СВЦЭМ!$D$10+'СЕТ СН'!$H$5-'СЕТ СН'!$H$24</f>
        <v>3081.6648436199998</v>
      </c>
      <c r="X85" s="36">
        <f>SUMIFS(СВЦЭМ!$D$39:$D$782,СВЦЭМ!$A$39:$A$782,$A85,СВЦЭМ!$B$39:$B$782,X$83)+'СЕТ СН'!$H$14+СВЦЭМ!$D$10+'СЕТ СН'!$H$5-'СЕТ СН'!$H$24</f>
        <v>3101.1581488100001</v>
      </c>
      <c r="Y85" s="36">
        <f>SUMIFS(СВЦЭМ!$D$39:$D$782,СВЦЭМ!$A$39:$A$782,$A85,СВЦЭМ!$B$39:$B$782,Y$83)+'СЕТ СН'!$H$14+СВЦЭМ!$D$10+'СЕТ СН'!$H$5-'СЕТ СН'!$H$24</f>
        <v>3128.3327194799999</v>
      </c>
    </row>
    <row r="86" spans="1:27" ht="15.75" x14ac:dyDescent="0.2">
      <c r="A86" s="35">
        <f t="shared" ref="A86:A113" si="2">A85+1</f>
        <v>44868</v>
      </c>
      <c r="B86" s="36">
        <f>SUMIFS(СВЦЭМ!$D$39:$D$782,СВЦЭМ!$A$39:$A$782,$A86,СВЦЭМ!$B$39:$B$782,B$83)+'СЕТ СН'!$H$14+СВЦЭМ!$D$10+'СЕТ СН'!$H$5-'СЕТ СН'!$H$24</f>
        <v>3135.6178837099997</v>
      </c>
      <c r="C86" s="36">
        <f>SUMIFS(СВЦЭМ!$D$39:$D$782,СВЦЭМ!$A$39:$A$782,$A86,СВЦЭМ!$B$39:$B$782,C$83)+'СЕТ СН'!$H$14+СВЦЭМ!$D$10+'СЕТ СН'!$H$5-'СЕТ СН'!$H$24</f>
        <v>3158.9592610499999</v>
      </c>
      <c r="D86" s="36">
        <f>SUMIFS(СВЦЭМ!$D$39:$D$782,СВЦЭМ!$A$39:$A$782,$A86,СВЦЭМ!$B$39:$B$782,D$83)+'СЕТ СН'!$H$14+СВЦЭМ!$D$10+'СЕТ СН'!$H$5-'СЕТ СН'!$H$24</f>
        <v>3181.6554502399999</v>
      </c>
      <c r="E86" s="36">
        <f>SUMIFS(СВЦЭМ!$D$39:$D$782,СВЦЭМ!$A$39:$A$782,$A86,СВЦЭМ!$B$39:$B$782,E$83)+'СЕТ СН'!$H$14+СВЦЭМ!$D$10+'СЕТ СН'!$H$5-'СЕТ СН'!$H$24</f>
        <v>3146.0971598099995</v>
      </c>
      <c r="F86" s="36">
        <f>SUMIFS(СВЦЭМ!$D$39:$D$782,СВЦЭМ!$A$39:$A$782,$A86,СВЦЭМ!$B$39:$B$782,F$83)+'СЕТ СН'!$H$14+СВЦЭМ!$D$10+'СЕТ СН'!$H$5-'СЕТ СН'!$H$24</f>
        <v>3131.32774703</v>
      </c>
      <c r="G86" s="36">
        <f>SUMIFS(СВЦЭМ!$D$39:$D$782,СВЦЭМ!$A$39:$A$782,$A86,СВЦЭМ!$B$39:$B$782,G$83)+'СЕТ СН'!$H$14+СВЦЭМ!$D$10+'СЕТ СН'!$H$5-'СЕТ СН'!$H$24</f>
        <v>3087.29737342</v>
      </c>
      <c r="H86" s="36">
        <f>SUMIFS(СВЦЭМ!$D$39:$D$782,СВЦЭМ!$A$39:$A$782,$A86,СВЦЭМ!$B$39:$B$782,H$83)+'СЕТ СН'!$H$14+СВЦЭМ!$D$10+'СЕТ СН'!$H$5-'СЕТ СН'!$H$24</f>
        <v>3047.8755194200003</v>
      </c>
      <c r="I86" s="36">
        <f>SUMIFS(СВЦЭМ!$D$39:$D$782,СВЦЭМ!$A$39:$A$782,$A86,СВЦЭМ!$B$39:$B$782,I$83)+'СЕТ СН'!$H$14+СВЦЭМ!$D$10+'СЕТ СН'!$H$5-'СЕТ СН'!$H$24</f>
        <v>3013.9142780900002</v>
      </c>
      <c r="J86" s="36">
        <f>SUMIFS(СВЦЭМ!$D$39:$D$782,СВЦЭМ!$A$39:$A$782,$A86,СВЦЭМ!$B$39:$B$782,J$83)+'СЕТ СН'!$H$14+СВЦЭМ!$D$10+'СЕТ СН'!$H$5-'СЕТ СН'!$H$24</f>
        <v>2988.0459707199998</v>
      </c>
      <c r="K86" s="36">
        <f>SUMIFS(СВЦЭМ!$D$39:$D$782,СВЦЭМ!$A$39:$A$782,$A86,СВЦЭМ!$B$39:$B$782,K$83)+'СЕТ СН'!$H$14+СВЦЭМ!$D$10+'СЕТ СН'!$H$5-'СЕТ СН'!$H$24</f>
        <v>3010.7795122099997</v>
      </c>
      <c r="L86" s="36">
        <f>SUMIFS(СВЦЭМ!$D$39:$D$782,СВЦЭМ!$A$39:$A$782,$A86,СВЦЭМ!$B$39:$B$782,L$83)+'СЕТ СН'!$H$14+СВЦЭМ!$D$10+'СЕТ СН'!$H$5-'СЕТ СН'!$H$24</f>
        <v>3038.4949028700003</v>
      </c>
      <c r="M86" s="36">
        <f>SUMIFS(СВЦЭМ!$D$39:$D$782,СВЦЭМ!$A$39:$A$782,$A86,СВЦЭМ!$B$39:$B$782,M$83)+'СЕТ СН'!$H$14+СВЦЭМ!$D$10+'СЕТ СН'!$H$5-'СЕТ СН'!$H$24</f>
        <v>3070.9703151200001</v>
      </c>
      <c r="N86" s="36">
        <f>SUMIFS(СВЦЭМ!$D$39:$D$782,СВЦЭМ!$A$39:$A$782,$A86,СВЦЭМ!$B$39:$B$782,N$83)+'СЕТ СН'!$H$14+СВЦЭМ!$D$10+'СЕТ СН'!$H$5-'СЕТ СН'!$H$24</f>
        <v>3075.9838085299998</v>
      </c>
      <c r="O86" s="36">
        <f>SUMIFS(СВЦЭМ!$D$39:$D$782,СВЦЭМ!$A$39:$A$782,$A86,СВЦЭМ!$B$39:$B$782,O$83)+'СЕТ СН'!$H$14+СВЦЭМ!$D$10+'СЕТ СН'!$H$5-'СЕТ СН'!$H$24</f>
        <v>3073.9172675499999</v>
      </c>
      <c r="P86" s="36">
        <f>SUMIFS(СВЦЭМ!$D$39:$D$782,СВЦЭМ!$A$39:$A$782,$A86,СВЦЭМ!$B$39:$B$782,P$83)+'СЕТ СН'!$H$14+СВЦЭМ!$D$10+'СЕТ СН'!$H$5-'СЕТ СН'!$H$24</f>
        <v>3076.4260899599999</v>
      </c>
      <c r="Q86" s="36">
        <f>SUMIFS(СВЦЭМ!$D$39:$D$782,СВЦЭМ!$A$39:$A$782,$A86,СВЦЭМ!$B$39:$B$782,Q$83)+'СЕТ СН'!$H$14+СВЦЭМ!$D$10+'СЕТ СН'!$H$5-'СЕТ СН'!$H$24</f>
        <v>3082.52767554</v>
      </c>
      <c r="R86" s="36">
        <f>SUMIFS(СВЦЭМ!$D$39:$D$782,СВЦЭМ!$A$39:$A$782,$A86,СВЦЭМ!$B$39:$B$782,R$83)+'СЕТ СН'!$H$14+СВЦЭМ!$D$10+'СЕТ СН'!$H$5-'СЕТ СН'!$H$24</f>
        <v>3040.3702507799999</v>
      </c>
      <c r="S86" s="36">
        <f>SUMIFS(СВЦЭМ!$D$39:$D$782,СВЦЭМ!$A$39:$A$782,$A86,СВЦЭМ!$B$39:$B$782,S$83)+'СЕТ СН'!$H$14+СВЦЭМ!$D$10+'СЕТ СН'!$H$5-'СЕТ СН'!$H$24</f>
        <v>3003.18310509</v>
      </c>
      <c r="T86" s="36">
        <f>SUMIFS(СВЦЭМ!$D$39:$D$782,СВЦЭМ!$A$39:$A$782,$A86,СВЦЭМ!$B$39:$B$782,T$83)+'СЕТ СН'!$H$14+СВЦЭМ!$D$10+'СЕТ СН'!$H$5-'СЕТ СН'!$H$24</f>
        <v>2994.2100228300001</v>
      </c>
      <c r="U86" s="36">
        <f>SUMIFS(СВЦЭМ!$D$39:$D$782,СВЦЭМ!$A$39:$A$782,$A86,СВЦЭМ!$B$39:$B$782,U$83)+'СЕТ СН'!$H$14+СВЦЭМ!$D$10+'СЕТ СН'!$H$5-'СЕТ СН'!$H$24</f>
        <v>3003.6470630200001</v>
      </c>
      <c r="V86" s="36">
        <f>SUMIFS(СВЦЭМ!$D$39:$D$782,СВЦЭМ!$A$39:$A$782,$A86,СВЦЭМ!$B$39:$B$782,V$83)+'СЕТ СН'!$H$14+СВЦЭМ!$D$10+'СЕТ СН'!$H$5-'СЕТ СН'!$H$24</f>
        <v>3002.1881878499998</v>
      </c>
      <c r="W86" s="36">
        <f>SUMIFS(СВЦЭМ!$D$39:$D$782,СВЦЭМ!$A$39:$A$782,$A86,СВЦЭМ!$B$39:$B$782,W$83)+'СЕТ СН'!$H$14+СВЦЭМ!$D$10+'СЕТ СН'!$H$5-'СЕТ СН'!$H$24</f>
        <v>2999.8303609300001</v>
      </c>
      <c r="X86" s="36">
        <f>SUMIFS(СВЦЭМ!$D$39:$D$782,СВЦЭМ!$A$39:$A$782,$A86,СВЦЭМ!$B$39:$B$782,X$83)+'СЕТ СН'!$H$14+СВЦЭМ!$D$10+'СЕТ СН'!$H$5-'СЕТ СН'!$H$24</f>
        <v>3030.4539792699998</v>
      </c>
      <c r="Y86" s="36">
        <f>SUMIFS(СВЦЭМ!$D$39:$D$782,СВЦЭМ!$A$39:$A$782,$A86,СВЦЭМ!$B$39:$B$782,Y$83)+'СЕТ СН'!$H$14+СВЦЭМ!$D$10+'СЕТ СН'!$H$5-'СЕТ СН'!$H$24</f>
        <v>3074.4804120399999</v>
      </c>
    </row>
    <row r="87" spans="1:27" ht="15.75" x14ac:dyDescent="0.2">
      <c r="A87" s="35">
        <f t="shared" si="2"/>
        <v>44869</v>
      </c>
      <c r="B87" s="36">
        <f>SUMIFS(СВЦЭМ!$D$39:$D$782,СВЦЭМ!$A$39:$A$782,$A87,СВЦЭМ!$B$39:$B$782,B$83)+'СЕТ СН'!$H$14+СВЦЭМ!$D$10+'СЕТ СН'!$H$5-'СЕТ СН'!$H$24</f>
        <v>3016.8132728299997</v>
      </c>
      <c r="C87" s="36">
        <f>SUMIFS(СВЦЭМ!$D$39:$D$782,СВЦЭМ!$A$39:$A$782,$A87,СВЦЭМ!$B$39:$B$782,C$83)+'СЕТ СН'!$H$14+СВЦЭМ!$D$10+'СЕТ СН'!$H$5-'СЕТ СН'!$H$24</f>
        <v>3053.0769185600002</v>
      </c>
      <c r="D87" s="36">
        <f>SUMIFS(СВЦЭМ!$D$39:$D$782,СВЦЭМ!$A$39:$A$782,$A87,СВЦЭМ!$B$39:$B$782,D$83)+'СЕТ СН'!$H$14+СВЦЭМ!$D$10+'СЕТ СН'!$H$5-'СЕТ СН'!$H$24</f>
        <v>3116.0809399199998</v>
      </c>
      <c r="E87" s="36">
        <f>SUMIFS(СВЦЭМ!$D$39:$D$782,СВЦЭМ!$A$39:$A$782,$A87,СВЦЭМ!$B$39:$B$782,E$83)+'СЕТ СН'!$H$14+СВЦЭМ!$D$10+'СЕТ СН'!$H$5-'СЕТ СН'!$H$24</f>
        <v>3115.5549110900001</v>
      </c>
      <c r="F87" s="36">
        <f>SUMIFS(СВЦЭМ!$D$39:$D$782,СВЦЭМ!$A$39:$A$782,$A87,СВЦЭМ!$B$39:$B$782,F$83)+'СЕТ СН'!$H$14+СВЦЭМ!$D$10+'СЕТ СН'!$H$5-'СЕТ СН'!$H$24</f>
        <v>3124.7726420499998</v>
      </c>
      <c r="G87" s="36">
        <f>SUMIFS(СВЦЭМ!$D$39:$D$782,СВЦЭМ!$A$39:$A$782,$A87,СВЦЭМ!$B$39:$B$782,G$83)+'СЕТ СН'!$H$14+СВЦЭМ!$D$10+'СЕТ СН'!$H$5-'СЕТ СН'!$H$24</f>
        <v>3140.8838403899999</v>
      </c>
      <c r="H87" s="36">
        <f>SUMIFS(СВЦЭМ!$D$39:$D$782,СВЦЭМ!$A$39:$A$782,$A87,СВЦЭМ!$B$39:$B$782,H$83)+'СЕТ СН'!$H$14+СВЦЭМ!$D$10+'СЕТ СН'!$H$5-'СЕТ СН'!$H$24</f>
        <v>3123.5294260199998</v>
      </c>
      <c r="I87" s="36">
        <f>SUMIFS(СВЦЭМ!$D$39:$D$782,СВЦЭМ!$A$39:$A$782,$A87,СВЦЭМ!$B$39:$B$782,I$83)+'СЕТ СН'!$H$14+СВЦЭМ!$D$10+'СЕТ СН'!$H$5-'СЕТ СН'!$H$24</f>
        <v>3096.9376131199997</v>
      </c>
      <c r="J87" s="36">
        <f>SUMIFS(СВЦЭМ!$D$39:$D$782,СВЦЭМ!$A$39:$A$782,$A87,СВЦЭМ!$B$39:$B$782,J$83)+'СЕТ СН'!$H$14+СВЦЭМ!$D$10+'СЕТ СН'!$H$5-'СЕТ СН'!$H$24</f>
        <v>3042.0487831499995</v>
      </c>
      <c r="K87" s="36">
        <f>SUMIFS(СВЦЭМ!$D$39:$D$782,СВЦЭМ!$A$39:$A$782,$A87,СВЦЭМ!$B$39:$B$782,K$83)+'СЕТ СН'!$H$14+СВЦЭМ!$D$10+'СЕТ СН'!$H$5-'СЕТ СН'!$H$24</f>
        <v>3002.4389029899999</v>
      </c>
      <c r="L87" s="36">
        <f>SUMIFS(СВЦЭМ!$D$39:$D$782,СВЦЭМ!$A$39:$A$782,$A87,СВЦЭМ!$B$39:$B$782,L$83)+'СЕТ СН'!$H$14+СВЦЭМ!$D$10+'СЕТ СН'!$H$5-'СЕТ СН'!$H$24</f>
        <v>2998.9818814800001</v>
      </c>
      <c r="M87" s="36">
        <f>SUMIFS(СВЦЭМ!$D$39:$D$782,СВЦЭМ!$A$39:$A$782,$A87,СВЦЭМ!$B$39:$B$782,M$83)+'СЕТ СН'!$H$14+СВЦЭМ!$D$10+'СЕТ СН'!$H$5-'СЕТ СН'!$H$24</f>
        <v>3017.0801624699998</v>
      </c>
      <c r="N87" s="36">
        <f>SUMIFS(СВЦЭМ!$D$39:$D$782,СВЦЭМ!$A$39:$A$782,$A87,СВЦЭМ!$B$39:$B$782,N$83)+'СЕТ СН'!$H$14+СВЦЭМ!$D$10+'СЕТ СН'!$H$5-'СЕТ СН'!$H$24</f>
        <v>3041.8460072399998</v>
      </c>
      <c r="O87" s="36">
        <f>SUMIFS(СВЦЭМ!$D$39:$D$782,СВЦЭМ!$A$39:$A$782,$A87,СВЦЭМ!$B$39:$B$782,O$83)+'СЕТ СН'!$H$14+СВЦЭМ!$D$10+'СЕТ СН'!$H$5-'СЕТ СН'!$H$24</f>
        <v>3052.6964197399998</v>
      </c>
      <c r="P87" s="36">
        <f>SUMIFS(СВЦЭМ!$D$39:$D$782,СВЦЭМ!$A$39:$A$782,$A87,СВЦЭМ!$B$39:$B$782,P$83)+'СЕТ СН'!$H$14+СВЦЭМ!$D$10+'СЕТ СН'!$H$5-'СЕТ СН'!$H$24</f>
        <v>3061.2895838099998</v>
      </c>
      <c r="Q87" s="36">
        <f>SUMIFS(СВЦЭМ!$D$39:$D$782,СВЦЭМ!$A$39:$A$782,$A87,СВЦЭМ!$B$39:$B$782,Q$83)+'СЕТ СН'!$H$14+СВЦЭМ!$D$10+'СЕТ СН'!$H$5-'СЕТ СН'!$H$24</f>
        <v>3065.2856032599998</v>
      </c>
      <c r="R87" s="36">
        <f>SUMIFS(СВЦЭМ!$D$39:$D$782,СВЦЭМ!$A$39:$A$782,$A87,СВЦЭМ!$B$39:$B$782,R$83)+'СЕТ СН'!$H$14+СВЦЭМ!$D$10+'СЕТ СН'!$H$5-'СЕТ СН'!$H$24</f>
        <v>3033.5281989499999</v>
      </c>
      <c r="S87" s="36">
        <f>SUMIFS(СВЦЭМ!$D$39:$D$782,СВЦЭМ!$A$39:$A$782,$A87,СВЦЭМ!$B$39:$B$782,S$83)+'СЕТ СН'!$H$14+СВЦЭМ!$D$10+'СЕТ СН'!$H$5-'СЕТ СН'!$H$24</f>
        <v>2976.9136951800001</v>
      </c>
      <c r="T87" s="36">
        <f>SUMIFS(СВЦЭМ!$D$39:$D$782,СВЦЭМ!$A$39:$A$782,$A87,СВЦЭМ!$B$39:$B$782,T$83)+'СЕТ СН'!$H$14+СВЦЭМ!$D$10+'СЕТ СН'!$H$5-'СЕТ СН'!$H$24</f>
        <v>2964.2058262400001</v>
      </c>
      <c r="U87" s="36">
        <f>SUMIFS(СВЦЭМ!$D$39:$D$782,СВЦЭМ!$A$39:$A$782,$A87,СВЦЭМ!$B$39:$B$782,U$83)+'СЕТ СН'!$H$14+СВЦЭМ!$D$10+'СЕТ СН'!$H$5-'СЕТ СН'!$H$24</f>
        <v>2972.13821521</v>
      </c>
      <c r="V87" s="36">
        <f>SUMIFS(СВЦЭМ!$D$39:$D$782,СВЦЭМ!$A$39:$A$782,$A87,СВЦЭМ!$B$39:$B$782,V$83)+'СЕТ СН'!$H$14+СВЦЭМ!$D$10+'СЕТ СН'!$H$5-'СЕТ СН'!$H$24</f>
        <v>2989.1227803199999</v>
      </c>
      <c r="W87" s="36">
        <f>SUMIFS(СВЦЭМ!$D$39:$D$782,СВЦЭМ!$A$39:$A$782,$A87,СВЦЭМ!$B$39:$B$782,W$83)+'СЕТ СН'!$H$14+СВЦЭМ!$D$10+'СЕТ СН'!$H$5-'СЕТ СН'!$H$24</f>
        <v>3021.6609060700002</v>
      </c>
      <c r="X87" s="36">
        <f>SUMIFS(СВЦЭМ!$D$39:$D$782,СВЦЭМ!$A$39:$A$782,$A87,СВЦЭМ!$B$39:$B$782,X$83)+'СЕТ СН'!$H$14+СВЦЭМ!$D$10+'СЕТ СН'!$H$5-'СЕТ СН'!$H$24</f>
        <v>3070.97218952</v>
      </c>
      <c r="Y87" s="36">
        <f>SUMIFS(СВЦЭМ!$D$39:$D$782,СВЦЭМ!$A$39:$A$782,$A87,СВЦЭМ!$B$39:$B$782,Y$83)+'СЕТ СН'!$H$14+СВЦЭМ!$D$10+'СЕТ СН'!$H$5-'СЕТ СН'!$H$24</f>
        <v>3115.31476621</v>
      </c>
    </row>
    <row r="88" spans="1:27" ht="15.75" x14ac:dyDescent="0.2">
      <c r="A88" s="35">
        <f t="shared" si="2"/>
        <v>44870</v>
      </c>
      <c r="B88" s="36">
        <f>SUMIFS(СВЦЭМ!$D$39:$D$782,СВЦЭМ!$A$39:$A$782,$A88,СВЦЭМ!$B$39:$B$782,B$83)+'СЕТ СН'!$H$14+СВЦЭМ!$D$10+'СЕТ СН'!$H$5-'СЕТ СН'!$H$24</f>
        <v>3050.5836735900002</v>
      </c>
      <c r="C88" s="36">
        <f>SUMIFS(СВЦЭМ!$D$39:$D$782,СВЦЭМ!$A$39:$A$782,$A88,СВЦЭМ!$B$39:$B$782,C$83)+'СЕТ СН'!$H$14+СВЦЭМ!$D$10+'СЕТ СН'!$H$5-'СЕТ СН'!$H$24</f>
        <v>3063.37019143</v>
      </c>
      <c r="D88" s="36">
        <f>SUMIFS(СВЦЭМ!$D$39:$D$782,СВЦЭМ!$A$39:$A$782,$A88,СВЦЭМ!$B$39:$B$782,D$83)+'СЕТ СН'!$H$14+СВЦЭМ!$D$10+'СЕТ СН'!$H$5-'СЕТ СН'!$H$24</f>
        <v>3086.6656308499996</v>
      </c>
      <c r="E88" s="36">
        <f>SUMIFS(СВЦЭМ!$D$39:$D$782,СВЦЭМ!$A$39:$A$782,$A88,СВЦЭМ!$B$39:$B$782,E$83)+'СЕТ СН'!$H$14+СВЦЭМ!$D$10+'СЕТ СН'!$H$5-'СЕТ СН'!$H$24</f>
        <v>3073.1959262</v>
      </c>
      <c r="F88" s="36">
        <f>SUMIFS(СВЦЭМ!$D$39:$D$782,СВЦЭМ!$A$39:$A$782,$A88,СВЦЭМ!$B$39:$B$782,F$83)+'СЕТ СН'!$H$14+СВЦЭМ!$D$10+'СЕТ СН'!$H$5-'СЕТ СН'!$H$24</f>
        <v>3089.3475148399998</v>
      </c>
      <c r="G88" s="36">
        <f>SUMIFS(СВЦЭМ!$D$39:$D$782,СВЦЭМ!$A$39:$A$782,$A88,СВЦЭМ!$B$39:$B$782,G$83)+'СЕТ СН'!$H$14+СВЦЭМ!$D$10+'СЕТ СН'!$H$5-'СЕТ СН'!$H$24</f>
        <v>3095.9585446000001</v>
      </c>
      <c r="H88" s="36">
        <f>SUMIFS(СВЦЭМ!$D$39:$D$782,СВЦЭМ!$A$39:$A$782,$A88,СВЦЭМ!$B$39:$B$782,H$83)+'СЕТ СН'!$H$14+СВЦЭМ!$D$10+'СЕТ СН'!$H$5-'СЕТ СН'!$H$24</f>
        <v>3074.9337669899996</v>
      </c>
      <c r="I88" s="36">
        <f>SUMIFS(СВЦЭМ!$D$39:$D$782,СВЦЭМ!$A$39:$A$782,$A88,СВЦЭМ!$B$39:$B$782,I$83)+'СЕТ СН'!$H$14+СВЦЭМ!$D$10+'СЕТ СН'!$H$5-'СЕТ СН'!$H$24</f>
        <v>3060.1747476199998</v>
      </c>
      <c r="J88" s="36">
        <f>SUMIFS(СВЦЭМ!$D$39:$D$782,СВЦЭМ!$A$39:$A$782,$A88,СВЦЭМ!$B$39:$B$782,J$83)+'СЕТ СН'!$H$14+СВЦЭМ!$D$10+'СЕТ СН'!$H$5-'СЕТ СН'!$H$24</f>
        <v>3010.4464675899999</v>
      </c>
      <c r="K88" s="36">
        <f>SUMIFS(СВЦЭМ!$D$39:$D$782,СВЦЭМ!$A$39:$A$782,$A88,СВЦЭМ!$B$39:$B$782,K$83)+'СЕТ СН'!$H$14+СВЦЭМ!$D$10+'СЕТ СН'!$H$5-'СЕТ СН'!$H$24</f>
        <v>2996.4375195900002</v>
      </c>
      <c r="L88" s="36">
        <f>SUMIFS(СВЦЭМ!$D$39:$D$782,СВЦЭМ!$A$39:$A$782,$A88,СВЦЭМ!$B$39:$B$782,L$83)+'СЕТ СН'!$H$14+СВЦЭМ!$D$10+'СЕТ СН'!$H$5-'СЕТ СН'!$H$24</f>
        <v>2986.994291</v>
      </c>
      <c r="M88" s="36">
        <f>SUMIFS(СВЦЭМ!$D$39:$D$782,СВЦЭМ!$A$39:$A$782,$A88,СВЦЭМ!$B$39:$B$782,M$83)+'СЕТ СН'!$H$14+СВЦЭМ!$D$10+'СЕТ СН'!$H$5-'СЕТ СН'!$H$24</f>
        <v>3003.9077349999998</v>
      </c>
      <c r="N88" s="36">
        <f>SUMIFS(СВЦЭМ!$D$39:$D$782,СВЦЭМ!$A$39:$A$782,$A88,СВЦЭМ!$B$39:$B$782,N$83)+'СЕТ СН'!$H$14+СВЦЭМ!$D$10+'СЕТ СН'!$H$5-'СЕТ СН'!$H$24</f>
        <v>3020.8067649200002</v>
      </c>
      <c r="O88" s="36">
        <f>SUMIFS(СВЦЭМ!$D$39:$D$782,СВЦЭМ!$A$39:$A$782,$A88,СВЦЭМ!$B$39:$B$782,O$83)+'СЕТ СН'!$H$14+СВЦЭМ!$D$10+'СЕТ СН'!$H$5-'СЕТ СН'!$H$24</f>
        <v>3023.66479549</v>
      </c>
      <c r="P88" s="36">
        <f>SUMIFS(СВЦЭМ!$D$39:$D$782,СВЦЭМ!$A$39:$A$782,$A88,СВЦЭМ!$B$39:$B$782,P$83)+'СЕТ СН'!$H$14+СВЦЭМ!$D$10+'СЕТ СН'!$H$5-'СЕТ СН'!$H$24</f>
        <v>3044.9897420699999</v>
      </c>
      <c r="Q88" s="36">
        <f>SUMIFS(СВЦЭМ!$D$39:$D$782,СВЦЭМ!$A$39:$A$782,$A88,СВЦЭМ!$B$39:$B$782,Q$83)+'СЕТ СН'!$H$14+СВЦЭМ!$D$10+'СЕТ СН'!$H$5-'СЕТ СН'!$H$24</f>
        <v>3058.76959102</v>
      </c>
      <c r="R88" s="36">
        <f>SUMIFS(СВЦЭМ!$D$39:$D$782,СВЦЭМ!$A$39:$A$782,$A88,СВЦЭМ!$B$39:$B$782,R$83)+'СЕТ СН'!$H$14+СВЦЭМ!$D$10+'СЕТ СН'!$H$5-'СЕТ СН'!$H$24</f>
        <v>3012.0185570599997</v>
      </c>
      <c r="S88" s="36">
        <f>SUMIFS(СВЦЭМ!$D$39:$D$782,СВЦЭМ!$A$39:$A$782,$A88,СВЦЭМ!$B$39:$B$782,S$83)+'СЕТ СН'!$H$14+СВЦЭМ!$D$10+'СЕТ СН'!$H$5-'СЕТ СН'!$H$24</f>
        <v>2940.2446887699998</v>
      </c>
      <c r="T88" s="36">
        <f>SUMIFS(СВЦЭМ!$D$39:$D$782,СВЦЭМ!$A$39:$A$782,$A88,СВЦЭМ!$B$39:$B$782,T$83)+'СЕТ СН'!$H$14+СВЦЭМ!$D$10+'СЕТ СН'!$H$5-'СЕТ СН'!$H$24</f>
        <v>2949.0974934300002</v>
      </c>
      <c r="U88" s="36">
        <f>SUMIFS(СВЦЭМ!$D$39:$D$782,СВЦЭМ!$A$39:$A$782,$A88,СВЦЭМ!$B$39:$B$782,U$83)+'СЕТ СН'!$H$14+СВЦЭМ!$D$10+'СЕТ СН'!$H$5-'СЕТ СН'!$H$24</f>
        <v>2964.81601065</v>
      </c>
      <c r="V88" s="36">
        <f>SUMIFS(СВЦЭМ!$D$39:$D$782,СВЦЭМ!$A$39:$A$782,$A88,СВЦЭМ!$B$39:$B$782,V$83)+'СЕТ СН'!$H$14+СВЦЭМ!$D$10+'СЕТ СН'!$H$5-'СЕТ СН'!$H$24</f>
        <v>2997.04343324</v>
      </c>
      <c r="W88" s="36">
        <f>SUMIFS(СВЦЭМ!$D$39:$D$782,СВЦЭМ!$A$39:$A$782,$A88,СВЦЭМ!$B$39:$B$782,W$83)+'СЕТ СН'!$H$14+СВЦЭМ!$D$10+'СЕТ СН'!$H$5-'СЕТ СН'!$H$24</f>
        <v>3017.01623191</v>
      </c>
      <c r="X88" s="36">
        <f>SUMIFS(СВЦЭМ!$D$39:$D$782,СВЦЭМ!$A$39:$A$782,$A88,СВЦЭМ!$B$39:$B$782,X$83)+'СЕТ СН'!$H$14+СВЦЭМ!$D$10+'СЕТ СН'!$H$5-'СЕТ СН'!$H$24</f>
        <v>3052.1777060300001</v>
      </c>
      <c r="Y88" s="36">
        <f>SUMIFS(СВЦЭМ!$D$39:$D$782,СВЦЭМ!$A$39:$A$782,$A88,СВЦЭМ!$B$39:$B$782,Y$83)+'СЕТ СН'!$H$14+СВЦЭМ!$D$10+'СЕТ СН'!$H$5-'СЕТ СН'!$H$24</f>
        <v>3078.0622134199998</v>
      </c>
    </row>
    <row r="89" spans="1:27" ht="15.75" x14ac:dyDescent="0.2">
      <c r="A89" s="35">
        <f t="shared" si="2"/>
        <v>44871</v>
      </c>
      <c r="B89" s="36">
        <f>SUMIFS(СВЦЭМ!$D$39:$D$782,СВЦЭМ!$A$39:$A$782,$A89,СВЦЭМ!$B$39:$B$782,B$83)+'СЕТ СН'!$H$14+СВЦЭМ!$D$10+'СЕТ СН'!$H$5-'СЕТ СН'!$H$24</f>
        <v>2958.1625924099999</v>
      </c>
      <c r="C89" s="36">
        <f>SUMIFS(СВЦЭМ!$D$39:$D$782,СВЦЭМ!$A$39:$A$782,$A89,СВЦЭМ!$B$39:$B$782,C$83)+'СЕТ СН'!$H$14+СВЦЭМ!$D$10+'СЕТ СН'!$H$5-'СЕТ СН'!$H$24</f>
        <v>2982.2958425100001</v>
      </c>
      <c r="D89" s="36">
        <f>SUMIFS(СВЦЭМ!$D$39:$D$782,СВЦЭМ!$A$39:$A$782,$A89,СВЦЭМ!$B$39:$B$782,D$83)+'СЕТ СН'!$H$14+СВЦЭМ!$D$10+'СЕТ СН'!$H$5-'СЕТ СН'!$H$24</f>
        <v>3006.8161559399996</v>
      </c>
      <c r="E89" s="36">
        <f>SUMIFS(СВЦЭМ!$D$39:$D$782,СВЦЭМ!$A$39:$A$782,$A89,СВЦЭМ!$B$39:$B$782,E$83)+'СЕТ СН'!$H$14+СВЦЭМ!$D$10+'СЕТ СН'!$H$5-'СЕТ СН'!$H$24</f>
        <v>3007.4358594200003</v>
      </c>
      <c r="F89" s="36">
        <f>SUMIFS(СВЦЭМ!$D$39:$D$782,СВЦЭМ!$A$39:$A$782,$A89,СВЦЭМ!$B$39:$B$782,F$83)+'СЕТ СН'!$H$14+СВЦЭМ!$D$10+'СЕТ СН'!$H$5-'СЕТ СН'!$H$24</f>
        <v>3008.4945608500002</v>
      </c>
      <c r="G89" s="36">
        <f>SUMIFS(СВЦЭМ!$D$39:$D$782,СВЦЭМ!$A$39:$A$782,$A89,СВЦЭМ!$B$39:$B$782,G$83)+'СЕТ СН'!$H$14+СВЦЭМ!$D$10+'СЕТ СН'!$H$5-'СЕТ СН'!$H$24</f>
        <v>3017.6622226999998</v>
      </c>
      <c r="H89" s="36">
        <f>SUMIFS(СВЦЭМ!$D$39:$D$782,СВЦЭМ!$A$39:$A$782,$A89,СВЦЭМ!$B$39:$B$782,H$83)+'СЕТ СН'!$H$14+СВЦЭМ!$D$10+'СЕТ СН'!$H$5-'СЕТ СН'!$H$24</f>
        <v>3016.2948725799997</v>
      </c>
      <c r="I89" s="36">
        <f>SUMIFS(СВЦЭМ!$D$39:$D$782,СВЦЭМ!$A$39:$A$782,$A89,СВЦЭМ!$B$39:$B$782,I$83)+'СЕТ СН'!$H$14+СВЦЭМ!$D$10+'СЕТ СН'!$H$5-'СЕТ СН'!$H$24</f>
        <v>2965.8859131600002</v>
      </c>
      <c r="J89" s="36">
        <f>SUMIFS(СВЦЭМ!$D$39:$D$782,СВЦЭМ!$A$39:$A$782,$A89,СВЦЭМ!$B$39:$B$782,J$83)+'СЕТ СН'!$H$14+СВЦЭМ!$D$10+'СЕТ СН'!$H$5-'СЕТ СН'!$H$24</f>
        <v>2936.5881401500001</v>
      </c>
      <c r="K89" s="36">
        <f>SUMIFS(СВЦЭМ!$D$39:$D$782,СВЦЭМ!$A$39:$A$782,$A89,СВЦЭМ!$B$39:$B$782,K$83)+'СЕТ СН'!$H$14+СВЦЭМ!$D$10+'СЕТ СН'!$H$5-'СЕТ СН'!$H$24</f>
        <v>2912.8481569599999</v>
      </c>
      <c r="L89" s="36">
        <f>SUMIFS(СВЦЭМ!$D$39:$D$782,СВЦЭМ!$A$39:$A$782,$A89,СВЦЭМ!$B$39:$B$782,L$83)+'СЕТ СН'!$H$14+СВЦЭМ!$D$10+'СЕТ СН'!$H$5-'СЕТ СН'!$H$24</f>
        <v>2908.7150214600001</v>
      </c>
      <c r="M89" s="36">
        <f>SUMIFS(СВЦЭМ!$D$39:$D$782,СВЦЭМ!$A$39:$A$782,$A89,СВЦЭМ!$B$39:$B$782,M$83)+'СЕТ СН'!$H$14+СВЦЭМ!$D$10+'СЕТ СН'!$H$5-'СЕТ СН'!$H$24</f>
        <v>2935.6991239099998</v>
      </c>
      <c r="N89" s="36">
        <f>SUMIFS(СВЦЭМ!$D$39:$D$782,СВЦЭМ!$A$39:$A$782,$A89,СВЦЭМ!$B$39:$B$782,N$83)+'СЕТ СН'!$H$14+СВЦЭМ!$D$10+'СЕТ СН'!$H$5-'СЕТ СН'!$H$24</f>
        <v>2962.4732610900001</v>
      </c>
      <c r="O89" s="36">
        <f>SUMIFS(СВЦЭМ!$D$39:$D$782,СВЦЭМ!$A$39:$A$782,$A89,СВЦЭМ!$B$39:$B$782,O$83)+'СЕТ СН'!$H$14+СВЦЭМ!$D$10+'СЕТ СН'!$H$5-'СЕТ СН'!$H$24</f>
        <v>2969.5870766099997</v>
      </c>
      <c r="P89" s="36">
        <f>SUMIFS(СВЦЭМ!$D$39:$D$782,СВЦЭМ!$A$39:$A$782,$A89,СВЦЭМ!$B$39:$B$782,P$83)+'СЕТ СН'!$H$14+СВЦЭМ!$D$10+'СЕТ СН'!$H$5-'СЕТ СН'!$H$24</f>
        <v>2978.1784532699999</v>
      </c>
      <c r="Q89" s="36">
        <f>SUMIFS(СВЦЭМ!$D$39:$D$782,СВЦЭМ!$A$39:$A$782,$A89,СВЦЭМ!$B$39:$B$782,Q$83)+'СЕТ СН'!$H$14+СВЦЭМ!$D$10+'СЕТ СН'!$H$5-'СЕТ СН'!$H$24</f>
        <v>2977.6797812499999</v>
      </c>
      <c r="R89" s="36">
        <f>SUMIFS(СВЦЭМ!$D$39:$D$782,СВЦЭМ!$A$39:$A$782,$A89,СВЦЭМ!$B$39:$B$782,R$83)+'СЕТ СН'!$H$14+СВЦЭМ!$D$10+'СЕТ СН'!$H$5-'СЕТ СН'!$H$24</f>
        <v>2930.6897760000002</v>
      </c>
      <c r="S89" s="36">
        <f>SUMIFS(СВЦЭМ!$D$39:$D$782,СВЦЭМ!$A$39:$A$782,$A89,СВЦЭМ!$B$39:$B$782,S$83)+'СЕТ СН'!$H$14+СВЦЭМ!$D$10+'СЕТ СН'!$H$5-'СЕТ СН'!$H$24</f>
        <v>2893.6612242299998</v>
      </c>
      <c r="T89" s="36">
        <f>SUMIFS(СВЦЭМ!$D$39:$D$782,СВЦЭМ!$A$39:$A$782,$A89,СВЦЭМ!$B$39:$B$782,T$83)+'СЕТ СН'!$H$14+СВЦЭМ!$D$10+'СЕТ СН'!$H$5-'СЕТ СН'!$H$24</f>
        <v>2901.44554857</v>
      </c>
      <c r="U89" s="36">
        <f>SUMIFS(СВЦЭМ!$D$39:$D$782,СВЦЭМ!$A$39:$A$782,$A89,СВЦЭМ!$B$39:$B$782,U$83)+'СЕТ СН'!$H$14+СВЦЭМ!$D$10+'СЕТ СН'!$H$5-'СЕТ СН'!$H$24</f>
        <v>2906.8769942399999</v>
      </c>
      <c r="V89" s="36">
        <f>SUMIFS(СВЦЭМ!$D$39:$D$782,СВЦЭМ!$A$39:$A$782,$A89,СВЦЭМ!$B$39:$B$782,V$83)+'СЕТ СН'!$H$14+СВЦЭМ!$D$10+'СЕТ СН'!$H$5-'СЕТ СН'!$H$24</f>
        <v>2931.01380513</v>
      </c>
      <c r="W89" s="36">
        <f>SUMIFS(СВЦЭМ!$D$39:$D$782,СВЦЭМ!$A$39:$A$782,$A89,СВЦЭМ!$B$39:$B$782,W$83)+'СЕТ СН'!$H$14+СВЦЭМ!$D$10+'СЕТ СН'!$H$5-'СЕТ СН'!$H$24</f>
        <v>2965.87714422</v>
      </c>
      <c r="X89" s="36">
        <f>SUMIFS(СВЦЭМ!$D$39:$D$782,СВЦЭМ!$A$39:$A$782,$A89,СВЦЭМ!$B$39:$B$782,X$83)+'СЕТ СН'!$H$14+СВЦЭМ!$D$10+'СЕТ СН'!$H$5-'СЕТ СН'!$H$24</f>
        <v>2996.0608342199998</v>
      </c>
      <c r="Y89" s="36">
        <f>SUMIFS(СВЦЭМ!$D$39:$D$782,СВЦЭМ!$A$39:$A$782,$A89,СВЦЭМ!$B$39:$B$782,Y$83)+'СЕТ СН'!$H$14+СВЦЭМ!$D$10+'СЕТ СН'!$H$5-'СЕТ СН'!$H$24</f>
        <v>3035.6158809999997</v>
      </c>
    </row>
    <row r="90" spans="1:27" ht="15.75" x14ac:dyDescent="0.2">
      <c r="A90" s="35">
        <f t="shared" si="2"/>
        <v>44872</v>
      </c>
      <c r="B90" s="36">
        <f>SUMIFS(СВЦЭМ!$D$39:$D$782,СВЦЭМ!$A$39:$A$782,$A90,СВЦЭМ!$B$39:$B$782,B$83)+'СЕТ СН'!$H$14+СВЦЭМ!$D$10+'СЕТ СН'!$H$5-'СЕТ СН'!$H$24</f>
        <v>3060.6168658199999</v>
      </c>
      <c r="C90" s="36">
        <f>SUMIFS(СВЦЭМ!$D$39:$D$782,СВЦЭМ!$A$39:$A$782,$A90,СВЦЭМ!$B$39:$B$782,C$83)+'СЕТ СН'!$H$14+СВЦЭМ!$D$10+'СЕТ СН'!$H$5-'СЕТ СН'!$H$24</f>
        <v>3100.6848941499998</v>
      </c>
      <c r="D90" s="36">
        <f>SUMIFS(СВЦЭМ!$D$39:$D$782,СВЦЭМ!$A$39:$A$782,$A90,СВЦЭМ!$B$39:$B$782,D$83)+'СЕТ СН'!$H$14+СВЦЭМ!$D$10+'СЕТ СН'!$H$5-'СЕТ СН'!$H$24</f>
        <v>3140.7015462199997</v>
      </c>
      <c r="E90" s="36">
        <f>SUMIFS(СВЦЭМ!$D$39:$D$782,СВЦЭМ!$A$39:$A$782,$A90,СВЦЭМ!$B$39:$B$782,E$83)+'СЕТ СН'!$H$14+СВЦЭМ!$D$10+'СЕТ СН'!$H$5-'СЕТ СН'!$H$24</f>
        <v>3129.7185978099997</v>
      </c>
      <c r="F90" s="36">
        <f>SUMIFS(СВЦЭМ!$D$39:$D$782,СВЦЭМ!$A$39:$A$782,$A90,СВЦЭМ!$B$39:$B$782,F$83)+'СЕТ СН'!$H$14+СВЦЭМ!$D$10+'СЕТ СН'!$H$5-'СЕТ СН'!$H$24</f>
        <v>3135.6087556299999</v>
      </c>
      <c r="G90" s="36">
        <f>SUMIFS(СВЦЭМ!$D$39:$D$782,СВЦЭМ!$A$39:$A$782,$A90,СВЦЭМ!$B$39:$B$782,G$83)+'СЕТ СН'!$H$14+СВЦЭМ!$D$10+'СЕТ СН'!$H$5-'СЕТ СН'!$H$24</f>
        <v>3143.1003809599997</v>
      </c>
      <c r="H90" s="36">
        <f>SUMIFS(СВЦЭМ!$D$39:$D$782,СВЦЭМ!$A$39:$A$782,$A90,СВЦЭМ!$B$39:$B$782,H$83)+'СЕТ СН'!$H$14+СВЦЭМ!$D$10+'СЕТ СН'!$H$5-'СЕТ СН'!$H$24</f>
        <v>3091.26942091</v>
      </c>
      <c r="I90" s="36">
        <f>SUMIFS(СВЦЭМ!$D$39:$D$782,СВЦЭМ!$A$39:$A$782,$A90,СВЦЭМ!$B$39:$B$782,I$83)+'СЕТ СН'!$H$14+СВЦЭМ!$D$10+'СЕТ СН'!$H$5-'СЕТ СН'!$H$24</f>
        <v>3035.8300242799996</v>
      </c>
      <c r="J90" s="36">
        <f>SUMIFS(СВЦЭМ!$D$39:$D$782,СВЦЭМ!$A$39:$A$782,$A90,СВЦЭМ!$B$39:$B$782,J$83)+'СЕТ СН'!$H$14+СВЦЭМ!$D$10+'СЕТ СН'!$H$5-'СЕТ СН'!$H$24</f>
        <v>3000.2672095099997</v>
      </c>
      <c r="K90" s="36">
        <f>SUMIFS(СВЦЭМ!$D$39:$D$782,СВЦЭМ!$A$39:$A$782,$A90,СВЦЭМ!$B$39:$B$782,K$83)+'СЕТ СН'!$H$14+СВЦЭМ!$D$10+'СЕТ СН'!$H$5-'СЕТ СН'!$H$24</f>
        <v>2989.99481651</v>
      </c>
      <c r="L90" s="36">
        <f>SUMIFS(СВЦЭМ!$D$39:$D$782,СВЦЭМ!$A$39:$A$782,$A90,СВЦЭМ!$B$39:$B$782,L$83)+'СЕТ СН'!$H$14+СВЦЭМ!$D$10+'СЕТ СН'!$H$5-'СЕТ СН'!$H$24</f>
        <v>2990.75694613</v>
      </c>
      <c r="M90" s="36">
        <f>SUMIFS(СВЦЭМ!$D$39:$D$782,СВЦЭМ!$A$39:$A$782,$A90,СВЦЭМ!$B$39:$B$782,M$83)+'СЕТ СН'!$H$14+СВЦЭМ!$D$10+'СЕТ СН'!$H$5-'СЕТ СН'!$H$24</f>
        <v>3002.46214968</v>
      </c>
      <c r="N90" s="36">
        <f>SUMIFS(СВЦЭМ!$D$39:$D$782,СВЦЭМ!$A$39:$A$782,$A90,СВЦЭМ!$B$39:$B$782,N$83)+'СЕТ СН'!$H$14+СВЦЭМ!$D$10+'СЕТ СН'!$H$5-'СЕТ СН'!$H$24</f>
        <v>3011.8344787699998</v>
      </c>
      <c r="O90" s="36">
        <f>SUMIFS(СВЦЭМ!$D$39:$D$782,СВЦЭМ!$A$39:$A$782,$A90,СВЦЭМ!$B$39:$B$782,O$83)+'СЕТ СН'!$H$14+СВЦЭМ!$D$10+'СЕТ СН'!$H$5-'СЕТ СН'!$H$24</f>
        <v>3000.9560663900002</v>
      </c>
      <c r="P90" s="36">
        <f>SUMIFS(СВЦЭМ!$D$39:$D$782,СВЦЭМ!$A$39:$A$782,$A90,СВЦЭМ!$B$39:$B$782,P$83)+'СЕТ СН'!$H$14+СВЦЭМ!$D$10+'СЕТ СН'!$H$5-'СЕТ СН'!$H$24</f>
        <v>3012.4847972400003</v>
      </c>
      <c r="Q90" s="36">
        <f>SUMIFS(СВЦЭМ!$D$39:$D$782,СВЦЭМ!$A$39:$A$782,$A90,СВЦЭМ!$B$39:$B$782,Q$83)+'СЕТ СН'!$H$14+СВЦЭМ!$D$10+'СЕТ СН'!$H$5-'СЕТ СН'!$H$24</f>
        <v>3052.8328816100002</v>
      </c>
      <c r="R90" s="36">
        <f>SUMIFS(СВЦЭМ!$D$39:$D$782,СВЦЭМ!$A$39:$A$782,$A90,СВЦЭМ!$B$39:$B$782,R$83)+'СЕТ СН'!$H$14+СВЦЭМ!$D$10+'СЕТ СН'!$H$5-'СЕТ СН'!$H$24</f>
        <v>3019.6572568699999</v>
      </c>
      <c r="S90" s="36">
        <f>SUMIFS(СВЦЭМ!$D$39:$D$782,СВЦЭМ!$A$39:$A$782,$A90,СВЦЭМ!$B$39:$B$782,S$83)+'СЕТ СН'!$H$14+СВЦЭМ!$D$10+'СЕТ СН'!$H$5-'СЕТ СН'!$H$24</f>
        <v>2994.2847117699998</v>
      </c>
      <c r="T90" s="36">
        <f>SUMIFS(СВЦЭМ!$D$39:$D$782,СВЦЭМ!$A$39:$A$782,$A90,СВЦЭМ!$B$39:$B$782,T$83)+'СЕТ СН'!$H$14+СВЦЭМ!$D$10+'СЕТ СН'!$H$5-'СЕТ СН'!$H$24</f>
        <v>3003.9453802799999</v>
      </c>
      <c r="U90" s="36">
        <f>SUMIFS(СВЦЭМ!$D$39:$D$782,СВЦЭМ!$A$39:$A$782,$A90,СВЦЭМ!$B$39:$B$782,U$83)+'СЕТ СН'!$H$14+СВЦЭМ!$D$10+'СЕТ СН'!$H$5-'СЕТ СН'!$H$24</f>
        <v>3000.96483786</v>
      </c>
      <c r="V90" s="36">
        <f>SUMIFS(СВЦЭМ!$D$39:$D$782,СВЦЭМ!$A$39:$A$782,$A90,СВЦЭМ!$B$39:$B$782,V$83)+'СЕТ СН'!$H$14+СВЦЭМ!$D$10+'СЕТ СН'!$H$5-'СЕТ СН'!$H$24</f>
        <v>2983.2120982400002</v>
      </c>
      <c r="W90" s="36">
        <f>SUMIFS(СВЦЭМ!$D$39:$D$782,СВЦЭМ!$A$39:$A$782,$A90,СВЦЭМ!$B$39:$B$782,W$83)+'СЕТ СН'!$H$14+СВЦЭМ!$D$10+'СЕТ СН'!$H$5-'СЕТ СН'!$H$24</f>
        <v>2997.84066639</v>
      </c>
      <c r="X90" s="36">
        <f>SUMIFS(СВЦЭМ!$D$39:$D$782,СВЦЭМ!$A$39:$A$782,$A90,СВЦЭМ!$B$39:$B$782,X$83)+'СЕТ СН'!$H$14+СВЦЭМ!$D$10+'СЕТ СН'!$H$5-'СЕТ СН'!$H$24</f>
        <v>3028.1790501400001</v>
      </c>
      <c r="Y90" s="36">
        <f>SUMIFS(СВЦЭМ!$D$39:$D$782,СВЦЭМ!$A$39:$A$782,$A90,СВЦЭМ!$B$39:$B$782,Y$83)+'СЕТ СН'!$H$14+СВЦЭМ!$D$10+'СЕТ СН'!$H$5-'СЕТ СН'!$H$24</f>
        <v>3029.1650684400001</v>
      </c>
    </row>
    <row r="91" spans="1:27" ht="15.75" x14ac:dyDescent="0.2">
      <c r="A91" s="35">
        <f t="shared" si="2"/>
        <v>44873</v>
      </c>
      <c r="B91" s="36">
        <f>SUMIFS(СВЦЭМ!$D$39:$D$782,СВЦЭМ!$A$39:$A$782,$A91,СВЦЭМ!$B$39:$B$782,B$83)+'СЕТ СН'!$H$14+СВЦЭМ!$D$10+'СЕТ СН'!$H$5-'СЕТ СН'!$H$24</f>
        <v>3048.8574705199999</v>
      </c>
      <c r="C91" s="36">
        <f>SUMIFS(СВЦЭМ!$D$39:$D$782,СВЦЭМ!$A$39:$A$782,$A91,СВЦЭМ!$B$39:$B$782,C$83)+'СЕТ СН'!$H$14+СВЦЭМ!$D$10+'СЕТ СН'!$H$5-'СЕТ СН'!$H$24</f>
        <v>3087.5080852000001</v>
      </c>
      <c r="D91" s="36">
        <f>SUMIFS(СВЦЭМ!$D$39:$D$782,СВЦЭМ!$A$39:$A$782,$A91,СВЦЭМ!$B$39:$B$782,D$83)+'СЕТ СН'!$H$14+СВЦЭМ!$D$10+'СЕТ СН'!$H$5-'СЕТ СН'!$H$24</f>
        <v>3132.7362589799995</v>
      </c>
      <c r="E91" s="36">
        <f>SUMIFS(СВЦЭМ!$D$39:$D$782,СВЦЭМ!$A$39:$A$782,$A91,СВЦЭМ!$B$39:$B$782,E$83)+'СЕТ СН'!$H$14+СВЦЭМ!$D$10+'СЕТ СН'!$H$5-'СЕТ СН'!$H$24</f>
        <v>3120.8093070499999</v>
      </c>
      <c r="F91" s="36">
        <f>SUMIFS(СВЦЭМ!$D$39:$D$782,СВЦЭМ!$A$39:$A$782,$A91,СВЦЭМ!$B$39:$B$782,F$83)+'СЕТ СН'!$H$14+СВЦЭМ!$D$10+'СЕТ СН'!$H$5-'СЕТ СН'!$H$24</f>
        <v>3124.0647727199998</v>
      </c>
      <c r="G91" s="36">
        <f>SUMIFS(СВЦЭМ!$D$39:$D$782,СВЦЭМ!$A$39:$A$782,$A91,СВЦЭМ!$B$39:$B$782,G$83)+'СЕТ СН'!$H$14+СВЦЭМ!$D$10+'СЕТ СН'!$H$5-'СЕТ СН'!$H$24</f>
        <v>3137.09494971</v>
      </c>
      <c r="H91" s="36">
        <f>SUMIFS(СВЦЭМ!$D$39:$D$782,СВЦЭМ!$A$39:$A$782,$A91,СВЦЭМ!$B$39:$B$782,H$83)+'СЕТ СН'!$H$14+СВЦЭМ!$D$10+'СЕТ СН'!$H$5-'СЕТ СН'!$H$24</f>
        <v>3092.34250088</v>
      </c>
      <c r="I91" s="36">
        <f>SUMIFS(СВЦЭМ!$D$39:$D$782,СВЦЭМ!$A$39:$A$782,$A91,СВЦЭМ!$B$39:$B$782,I$83)+'СЕТ СН'!$H$14+СВЦЭМ!$D$10+'СЕТ СН'!$H$5-'СЕТ СН'!$H$24</f>
        <v>3075.7061446399998</v>
      </c>
      <c r="J91" s="36">
        <f>SUMIFS(СВЦЭМ!$D$39:$D$782,СВЦЭМ!$A$39:$A$782,$A91,СВЦЭМ!$B$39:$B$782,J$83)+'СЕТ СН'!$H$14+СВЦЭМ!$D$10+'СЕТ СН'!$H$5-'СЕТ СН'!$H$24</f>
        <v>3042.2297350899998</v>
      </c>
      <c r="K91" s="36">
        <f>SUMIFS(СВЦЭМ!$D$39:$D$782,СВЦЭМ!$A$39:$A$782,$A91,СВЦЭМ!$B$39:$B$782,K$83)+'СЕТ СН'!$H$14+СВЦЭМ!$D$10+'СЕТ СН'!$H$5-'СЕТ СН'!$H$24</f>
        <v>3014.1765823799997</v>
      </c>
      <c r="L91" s="36">
        <f>SUMIFS(СВЦЭМ!$D$39:$D$782,СВЦЭМ!$A$39:$A$782,$A91,СВЦЭМ!$B$39:$B$782,L$83)+'СЕТ СН'!$H$14+СВЦЭМ!$D$10+'СЕТ СН'!$H$5-'СЕТ СН'!$H$24</f>
        <v>3003.9385076899998</v>
      </c>
      <c r="M91" s="36">
        <f>SUMIFS(СВЦЭМ!$D$39:$D$782,СВЦЭМ!$A$39:$A$782,$A91,СВЦЭМ!$B$39:$B$782,M$83)+'СЕТ СН'!$H$14+СВЦЭМ!$D$10+'СЕТ СН'!$H$5-'СЕТ СН'!$H$24</f>
        <v>3007.3710559199999</v>
      </c>
      <c r="N91" s="36">
        <f>SUMIFS(СВЦЭМ!$D$39:$D$782,СВЦЭМ!$A$39:$A$782,$A91,СВЦЭМ!$B$39:$B$782,N$83)+'СЕТ СН'!$H$14+СВЦЭМ!$D$10+'СЕТ СН'!$H$5-'СЕТ СН'!$H$24</f>
        <v>3009.4301402599999</v>
      </c>
      <c r="O91" s="36">
        <f>SUMIFS(СВЦЭМ!$D$39:$D$782,СВЦЭМ!$A$39:$A$782,$A91,СВЦЭМ!$B$39:$B$782,O$83)+'СЕТ СН'!$H$14+СВЦЭМ!$D$10+'СЕТ СН'!$H$5-'СЕТ СН'!$H$24</f>
        <v>3005.66453637</v>
      </c>
      <c r="P91" s="36">
        <f>SUMIFS(СВЦЭМ!$D$39:$D$782,СВЦЭМ!$A$39:$A$782,$A91,СВЦЭМ!$B$39:$B$782,P$83)+'СЕТ СН'!$H$14+СВЦЭМ!$D$10+'СЕТ СН'!$H$5-'СЕТ СН'!$H$24</f>
        <v>3015.97203489</v>
      </c>
      <c r="Q91" s="36">
        <f>SUMIFS(СВЦЭМ!$D$39:$D$782,СВЦЭМ!$A$39:$A$782,$A91,СВЦЭМ!$B$39:$B$782,Q$83)+'СЕТ СН'!$H$14+СВЦЭМ!$D$10+'СЕТ СН'!$H$5-'СЕТ СН'!$H$24</f>
        <v>3042.66306171</v>
      </c>
      <c r="R91" s="36">
        <f>SUMIFS(СВЦЭМ!$D$39:$D$782,СВЦЭМ!$A$39:$A$782,$A91,СВЦЭМ!$B$39:$B$782,R$83)+'СЕТ СН'!$H$14+СВЦЭМ!$D$10+'СЕТ СН'!$H$5-'СЕТ СН'!$H$24</f>
        <v>3035.6906503800001</v>
      </c>
      <c r="S91" s="36">
        <f>SUMIFS(СВЦЭМ!$D$39:$D$782,СВЦЭМ!$A$39:$A$782,$A91,СВЦЭМ!$B$39:$B$782,S$83)+'СЕТ СН'!$H$14+СВЦЭМ!$D$10+'СЕТ СН'!$H$5-'СЕТ СН'!$H$24</f>
        <v>3025.3116</v>
      </c>
      <c r="T91" s="36">
        <f>SUMIFS(СВЦЭМ!$D$39:$D$782,СВЦЭМ!$A$39:$A$782,$A91,СВЦЭМ!$B$39:$B$782,T$83)+'СЕТ СН'!$H$14+СВЦЭМ!$D$10+'СЕТ СН'!$H$5-'СЕТ СН'!$H$24</f>
        <v>3015.4970519600001</v>
      </c>
      <c r="U91" s="36">
        <f>SUMIFS(СВЦЭМ!$D$39:$D$782,СВЦЭМ!$A$39:$A$782,$A91,СВЦЭМ!$B$39:$B$782,U$83)+'СЕТ СН'!$H$14+СВЦЭМ!$D$10+'СЕТ СН'!$H$5-'СЕТ СН'!$H$24</f>
        <v>3012.6881387599997</v>
      </c>
      <c r="V91" s="36">
        <f>SUMIFS(СВЦЭМ!$D$39:$D$782,СВЦЭМ!$A$39:$A$782,$A91,СВЦЭМ!$B$39:$B$782,V$83)+'СЕТ СН'!$H$14+СВЦЭМ!$D$10+'СЕТ СН'!$H$5-'СЕТ СН'!$H$24</f>
        <v>3014.5669680999999</v>
      </c>
      <c r="W91" s="36">
        <f>SUMIFS(СВЦЭМ!$D$39:$D$782,СВЦЭМ!$A$39:$A$782,$A91,СВЦЭМ!$B$39:$B$782,W$83)+'СЕТ СН'!$H$14+СВЦЭМ!$D$10+'СЕТ СН'!$H$5-'СЕТ СН'!$H$24</f>
        <v>3021.2469115599997</v>
      </c>
      <c r="X91" s="36">
        <f>SUMIFS(СВЦЭМ!$D$39:$D$782,СВЦЭМ!$A$39:$A$782,$A91,СВЦЭМ!$B$39:$B$782,X$83)+'СЕТ СН'!$H$14+СВЦЭМ!$D$10+'СЕТ СН'!$H$5-'СЕТ СН'!$H$24</f>
        <v>3020.5616052699997</v>
      </c>
      <c r="Y91" s="36">
        <f>SUMIFS(СВЦЭМ!$D$39:$D$782,СВЦЭМ!$A$39:$A$782,$A91,СВЦЭМ!$B$39:$B$782,Y$83)+'СЕТ СН'!$H$14+СВЦЭМ!$D$10+'СЕТ СН'!$H$5-'СЕТ СН'!$H$24</f>
        <v>3030.0383242799999</v>
      </c>
    </row>
    <row r="92" spans="1:27" ht="15.75" x14ac:dyDescent="0.2">
      <c r="A92" s="35">
        <f t="shared" si="2"/>
        <v>44874</v>
      </c>
      <c r="B92" s="36">
        <f>SUMIFS(СВЦЭМ!$D$39:$D$782,СВЦЭМ!$A$39:$A$782,$A92,СВЦЭМ!$B$39:$B$782,B$83)+'СЕТ СН'!$H$14+СВЦЭМ!$D$10+'СЕТ СН'!$H$5-'СЕТ СН'!$H$24</f>
        <v>3189.3202752999996</v>
      </c>
      <c r="C92" s="36">
        <f>SUMIFS(СВЦЭМ!$D$39:$D$782,СВЦЭМ!$A$39:$A$782,$A92,СВЦЭМ!$B$39:$B$782,C$83)+'СЕТ СН'!$H$14+СВЦЭМ!$D$10+'СЕТ СН'!$H$5-'СЕТ СН'!$H$24</f>
        <v>3188.2643025500001</v>
      </c>
      <c r="D92" s="36">
        <f>SUMIFS(СВЦЭМ!$D$39:$D$782,СВЦЭМ!$A$39:$A$782,$A92,СВЦЭМ!$B$39:$B$782,D$83)+'СЕТ СН'!$H$14+СВЦЭМ!$D$10+'СЕТ СН'!$H$5-'СЕТ СН'!$H$24</f>
        <v>3203.0997840999999</v>
      </c>
      <c r="E92" s="36">
        <f>SUMIFS(СВЦЭМ!$D$39:$D$782,СВЦЭМ!$A$39:$A$782,$A92,СВЦЭМ!$B$39:$B$782,E$83)+'СЕТ СН'!$H$14+СВЦЭМ!$D$10+'СЕТ СН'!$H$5-'СЕТ СН'!$H$24</f>
        <v>3187.1748576999998</v>
      </c>
      <c r="F92" s="36">
        <f>SUMIFS(СВЦЭМ!$D$39:$D$782,СВЦЭМ!$A$39:$A$782,$A92,СВЦЭМ!$B$39:$B$782,F$83)+'СЕТ СН'!$H$14+СВЦЭМ!$D$10+'СЕТ СН'!$H$5-'СЕТ СН'!$H$24</f>
        <v>3183.1696303399999</v>
      </c>
      <c r="G92" s="36">
        <f>SUMIFS(СВЦЭМ!$D$39:$D$782,СВЦЭМ!$A$39:$A$782,$A92,СВЦЭМ!$B$39:$B$782,G$83)+'СЕТ СН'!$H$14+СВЦЭМ!$D$10+'СЕТ СН'!$H$5-'СЕТ СН'!$H$24</f>
        <v>3184.9285504299996</v>
      </c>
      <c r="H92" s="36">
        <f>SUMIFS(СВЦЭМ!$D$39:$D$782,СВЦЭМ!$A$39:$A$782,$A92,СВЦЭМ!$B$39:$B$782,H$83)+'СЕТ СН'!$H$14+СВЦЭМ!$D$10+'СЕТ СН'!$H$5-'СЕТ СН'!$H$24</f>
        <v>3135.4997976499999</v>
      </c>
      <c r="I92" s="36">
        <f>SUMIFS(СВЦЭМ!$D$39:$D$782,СВЦЭМ!$A$39:$A$782,$A92,СВЦЭМ!$B$39:$B$782,I$83)+'СЕТ СН'!$H$14+СВЦЭМ!$D$10+'СЕТ СН'!$H$5-'СЕТ СН'!$H$24</f>
        <v>3085.3024684100001</v>
      </c>
      <c r="J92" s="36">
        <f>SUMIFS(СВЦЭМ!$D$39:$D$782,СВЦЭМ!$A$39:$A$782,$A92,СВЦЭМ!$B$39:$B$782,J$83)+'СЕТ СН'!$H$14+СВЦЭМ!$D$10+'СЕТ СН'!$H$5-'СЕТ СН'!$H$24</f>
        <v>3070.2887742100002</v>
      </c>
      <c r="K92" s="36">
        <f>SUMIFS(СВЦЭМ!$D$39:$D$782,СВЦЭМ!$A$39:$A$782,$A92,СВЦЭМ!$B$39:$B$782,K$83)+'СЕТ СН'!$H$14+СВЦЭМ!$D$10+'СЕТ СН'!$H$5-'СЕТ СН'!$H$24</f>
        <v>3081.55745824</v>
      </c>
      <c r="L92" s="36">
        <f>SUMIFS(СВЦЭМ!$D$39:$D$782,СВЦЭМ!$A$39:$A$782,$A92,СВЦЭМ!$B$39:$B$782,L$83)+'СЕТ СН'!$H$14+СВЦЭМ!$D$10+'СЕТ СН'!$H$5-'СЕТ СН'!$H$24</f>
        <v>3097.7482394899998</v>
      </c>
      <c r="M92" s="36">
        <f>SUMIFS(СВЦЭМ!$D$39:$D$782,СВЦЭМ!$A$39:$A$782,$A92,СВЦЭМ!$B$39:$B$782,M$83)+'СЕТ СН'!$H$14+СВЦЭМ!$D$10+'СЕТ СН'!$H$5-'СЕТ СН'!$H$24</f>
        <v>3119.96576026</v>
      </c>
      <c r="N92" s="36">
        <f>SUMIFS(СВЦЭМ!$D$39:$D$782,СВЦЭМ!$A$39:$A$782,$A92,СВЦЭМ!$B$39:$B$782,N$83)+'СЕТ СН'!$H$14+СВЦЭМ!$D$10+'СЕТ СН'!$H$5-'СЕТ СН'!$H$24</f>
        <v>3157.1595042899999</v>
      </c>
      <c r="O92" s="36">
        <f>SUMIFS(СВЦЭМ!$D$39:$D$782,СВЦЭМ!$A$39:$A$782,$A92,СВЦЭМ!$B$39:$B$782,O$83)+'СЕТ СН'!$H$14+СВЦЭМ!$D$10+'СЕТ СН'!$H$5-'СЕТ СН'!$H$24</f>
        <v>3151.3925365799996</v>
      </c>
      <c r="P92" s="36">
        <f>SUMIFS(СВЦЭМ!$D$39:$D$782,СВЦЭМ!$A$39:$A$782,$A92,СВЦЭМ!$B$39:$B$782,P$83)+'СЕТ СН'!$H$14+СВЦЭМ!$D$10+'СЕТ СН'!$H$5-'СЕТ СН'!$H$24</f>
        <v>3146.6336449700002</v>
      </c>
      <c r="Q92" s="36">
        <f>SUMIFS(СВЦЭМ!$D$39:$D$782,СВЦЭМ!$A$39:$A$782,$A92,СВЦЭМ!$B$39:$B$782,Q$83)+'СЕТ СН'!$H$14+СВЦЭМ!$D$10+'СЕТ СН'!$H$5-'СЕТ СН'!$H$24</f>
        <v>3122.3646048999999</v>
      </c>
      <c r="R92" s="36">
        <f>SUMIFS(СВЦЭМ!$D$39:$D$782,СВЦЭМ!$A$39:$A$782,$A92,СВЦЭМ!$B$39:$B$782,R$83)+'СЕТ СН'!$H$14+СВЦЭМ!$D$10+'СЕТ СН'!$H$5-'СЕТ СН'!$H$24</f>
        <v>3097.9803268599999</v>
      </c>
      <c r="S92" s="36">
        <f>SUMIFS(СВЦЭМ!$D$39:$D$782,СВЦЭМ!$A$39:$A$782,$A92,СВЦЭМ!$B$39:$B$782,S$83)+'СЕТ СН'!$H$14+СВЦЭМ!$D$10+'СЕТ СН'!$H$5-'СЕТ СН'!$H$24</f>
        <v>3064.1727037999999</v>
      </c>
      <c r="T92" s="36">
        <f>SUMIFS(СВЦЭМ!$D$39:$D$782,СВЦЭМ!$A$39:$A$782,$A92,СВЦЭМ!$B$39:$B$782,T$83)+'СЕТ СН'!$H$14+СВЦЭМ!$D$10+'СЕТ СН'!$H$5-'СЕТ СН'!$H$24</f>
        <v>3107.5495144199999</v>
      </c>
      <c r="U92" s="36">
        <f>SUMIFS(СВЦЭМ!$D$39:$D$782,СВЦЭМ!$A$39:$A$782,$A92,СВЦЭМ!$B$39:$B$782,U$83)+'СЕТ СН'!$H$14+СВЦЭМ!$D$10+'СЕТ СН'!$H$5-'СЕТ СН'!$H$24</f>
        <v>3107.2900550999998</v>
      </c>
      <c r="V92" s="36">
        <f>SUMIFS(СВЦЭМ!$D$39:$D$782,СВЦЭМ!$A$39:$A$782,$A92,СВЦЭМ!$B$39:$B$782,V$83)+'СЕТ СН'!$H$14+СВЦЭМ!$D$10+'СЕТ СН'!$H$5-'СЕТ СН'!$H$24</f>
        <v>3122.2042090999998</v>
      </c>
      <c r="W92" s="36">
        <f>SUMIFS(СВЦЭМ!$D$39:$D$782,СВЦЭМ!$A$39:$A$782,$A92,СВЦЭМ!$B$39:$B$782,W$83)+'СЕТ СН'!$H$14+СВЦЭМ!$D$10+'СЕТ СН'!$H$5-'СЕТ СН'!$H$24</f>
        <v>3024.8005298099997</v>
      </c>
      <c r="X92" s="36">
        <f>SUMIFS(СВЦЭМ!$D$39:$D$782,СВЦЭМ!$A$39:$A$782,$A92,СВЦЭМ!$B$39:$B$782,X$83)+'СЕТ СН'!$H$14+СВЦЭМ!$D$10+'СЕТ СН'!$H$5-'СЕТ СН'!$H$24</f>
        <v>3026.4207870099999</v>
      </c>
      <c r="Y92" s="36">
        <f>SUMIFS(СВЦЭМ!$D$39:$D$782,СВЦЭМ!$A$39:$A$782,$A92,СВЦЭМ!$B$39:$B$782,Y$83)+'СЕТ СН'!$H$14+СВЦЭМ!$D$10+'СЕТ СН'!$H$5-'СЕТ СН'!$H$24</f>
        <v>2994.7467625600002</v>
      </c>
    </row>
    <row r="93" spans="1:27" ht="15.75" x14ac:dyDescent="0.2">
      <c r="A93" s="35">
        <f t="shared" si="2"/>
        <v>44875</v>
      </c>
      <c r="B93" s="36">
        <f>SUMIFS(СВЦЭМ!$D$39:$D$782,СВЦЭМ!$A$39:$A$782,$A93,СВЦЭМ!$B$39:$B$782,B$83)+'СЕТ СН'!$H$14+СВЦЭМ!$D$10+'СЕТ СН'!$H$5-'СЕТ СН'!$H$24</f>
        <v>3111.8196117399998</v>
      </c>
      <c r="C93" s="36">
        <f>SUMIFS(СВЦЭМ!$D$39:$D$782,СВЦЭМ!$A$39:$A$782,$A93,СВЦЭМ!$B$39:$B$782,C$83)+'СЕТ СН'!$H$14+СВЦЭМ!$D$10+'СЕТ СН'!$H$5-'СЕТ СН'!$H$24</f>
        <v>3143.6025201399998</v>
      </c>
      <c r="D93" s="36">
        <f>SUMIFS(СВЦЭМ!$D$39:$D$782,СВЦЭМ!$A$39:$A$782,$A93,СВЦЭМ!$B$39:$B$782,D$83)+'СЕТ СН'!$H$14+СВЦЭМ!$D$10+'СЕТ СН'!$H$5-'СЕТ СН'!$H$24</f>
        <v>3204.2193081199998</v>
      </c>
      <c r="E93" s="36">
        <f>SUMIFS(СВЦЭМ!$D$39:$D$782,СВЦЭМ!$A$39:$A$782,$A93,СВЦЭМ!$B$39:$B$782,E$83)+'СЕТ СН'!$H$14+СВЦЭМ!$D$10+'СЕТ СН'!$H$5-'СЕТ СН'!$H$24</f>
        <v>3186.6954379700001</v>
      </c>
      <c r="F93" s="36">
        <f>SUMIFS(СВЦЭМ!$D$39:$D$782,СВЦЭМ!$A$39:$A$782,$A93,СВЦЭМ!$B$39:$B$782,F$83)+'СЕТ СН'!$H$14+СВЦЭМ!$D$10+'СЕТ СН'!$H$5-'СЕТ СН'!$H$24</f>
        <v>3209.54940928</v>
      </c>
      <c r="G93" s="36">
        <f>SUMIFS(СВЦЭМ!$D$39:$D$782,СВЦЭМ!$A$39:$A$782,$A93,СВЦЭМ!$B$39:$B$782,G$83)+'СЕТ СН'!$H$14+СВЦЭМ!$D$10+'СЕТ СН'!$H$5-'СЕТ СН'!$H$24</f>
        <v>3222.4994914499998</v>
      </c>
      <c r="H93" s="36">
        <f>SUMIFS(СВЦЭМ!$D$39:$D$782,СВЦЭМ!$A$39:$A$782,$A93,СВЦЭМ!$B$39:$B$782,H$83)+'СЕТ СН'!$H$14+СВЦЭМ!$D$10+'СЕТ СН'!$H$5-'СЕТ СН'!$H$24</f>
        <v>3189.3887904499998</v>
      </c>
      <c r="I93" s="36">
        <f>SUMIFS(СВЦЭМ!$D$39:$D$782,СВЦЭМ!$A$39:$A$782,$A93,СВЦЭМ!$B$39:$B$782,I$83)+'СЕТ СН'!$H$14+СВЦЭМ!$D$10+'СЕТ СН'!$H$5-'СЕТ СН'!$H$24</f>
        <v>3169.5704555799998</v>
      </c>
      <c r="J93" s="36">
        <f>SUMIFS(СВЦЭМ!$D$39:$D$782,СВЦЭМ!$A$39:$A$782,$A93,СВЦЭМ!$B$39:$B$782,J$83)+'СЕТ СН'!$H$14+СВЦЭМ!$D$10+'СЕТ СН'!$H$5-'СЕТ СН'!$H$24</f>
        <v>3150.5235975699998</v>
      </c>
      <c r="K93" s="36">
        <f>SUMIFS(СВЦЭМ!$D$39:$D$782,СВЦЭМ!$A$39:$A$782,$A93,СВЦЭМ!$B$39:$B$782,K$83)+'СЕТ СН'!$H$14+СВЦЭМ!$D$10+'СЕТ СН'!$H$5-'СЕТ СН'!$H$24</f>
        <v>3144.2937689999999</v>
      </c>
      <c r="L93" s="36">
        <f>SUMIFS(СВЦЭМ!$D$39:$D$782,СВЦЭМ!$A$39:$A$782,$A93,СВЦЭМ!$B$39:$B$782,L$83)+'СЕТ СН'!$H$14+СВЦЭМ!$D$10+'СЕТ СН'!$H$5-'СЕТ СН'!$H$24</f>
        <v>3157.19055286</v>
      </c>
      <c r="M93" s="36">
        <f>SUMIFS(СВЦЭМ!$D$39:$D$782,СВЦЭМ!$A$39:$A$782,$A93,СВЦЭМ!$B$39:$B$782,M$83)+'СЕТ СН'!$H$14+СВЦЭМ!$D$10+'СЕТ СН'!$H$5-'СЕТ СН'!$H$24</f>
        <v>3177.8664619599999</v>
      </c>
      <c r="N93" s="36">
        <f>SUMIFS(СВЦЭМ!$D$39:$D$782,СВЦЭМ!$A$39:$A$782,$A93,СВЦЭМ!$B$39:$B$782,N$83)+'СЕТ СН'!$H$14+СВЦЭМ!$D$10+'СЕТ СН'!$H$5-'СЕТ СН'!$H$24</f>
        <v>3187.9613892299999</v>
      </c>
      <c r="O93" s="36">
        <f>SUMIFS(СВЦЭМ!$D$39:$D$782,СВЦЭМ!$A$39:$A$782,$A93,СВЦЭМ!$B$39:$B$782,O$83)+'СЕТ СН'!$H$14+СВЦЭМ!$D$10+'СЕТ СН'!$H$5-'СЕТ СН'!$H$24</f>
        <v>3203.2667909499996</v>
      </c>
      <c r="P93" s="36">
        <f>SUMIFS(СВЦЭМ!$D$39:$D$782,СВЦЭМ!$A$39:$A$782,$A93,СВЦЭМ!$B$39:$B$782,P$83)+'СЕТ СН'!$H$14+СВЦЭМ!$D$10+'СЕТ СН'!$H$5-'СЕТ СН'!$H$24</f>
        <v>3216.0833011099999</v>
      </c>
      <c r="Q93" s="36">
        <f>SUMIFS(СВЦЭМ!$D$39:$D$782,СВЦЭМ!$A$39:$A$782,$A93,СВЦЭМ!$B$39:$B$782,Q$83)+'СЕТ СН'!$H$14+СВЦЭМ!$D$10+'СЕТ СН'!$H$5-'СЕТ СН'!$H$24</f>
        <v>3220.3206310799997</v>
      </c>
      <c r="R93" s="36">
        <f>SUMIFS(СВЦЭМ!$D$39:$D$782,СВЦЭМ!$A$39:$A$782,$A93,СВЦЭМ!$B$39:$B$782,R$83)+'СЕТ СН'!$H$14+СВЦЭМ!$D$10+'СЕТ СН'!$H$5-'СЕТ СН'!$H$24</f>
        <v>3217.1360017699999</v>
      </c>
      <c r="S93" s="36">
        <f>SUMIFS(СВЦЭМ!$D$39:$D$782,СВЦЭМ!$A$39:$A$782,$A93,СВЦЭМ!$B$39:$B$782,S$83)+'СЕТ СН'!$H$14+СВЦЭМ!$D$10+'СЕТ СН'!$H$5-'СЕТ СН'!$H$24</f>
        <v>3163.9803236099997</v>
      </c>
      <c r="T93" s="36">
        <f>SUMIFS(СВЦЭМ!$D$39:$D$782,СВЦЭМ!$A$39:$A$782,$A93,СВЦЭМ!$B$39:$B$782,T$83)+'СЕТ СН'!$H$14+СВЦЭМ!$D$10+'СЕТ СН'!$H$5-'СЕТ СН'!$H$24</f>
        <v>3113.6752143699996</v>
      </c>
      <c r="U93" s="36">
        <f>SUMIFS(СВЦЭМ!$D$39:$D$782,СВЦЭМ!$A$39:$A$782,$A93,СВЦЭМ!$B$39:$B$782,U$83)+'СЕТ СН'!$H$14+СВЦЭМ!$D$10+'СЕТ СН'!$H$5-'СЕТ СН'!$H$24</f>
        <v>3133.0105506299997</v>
      </c>
      <c r="V93" s="36">
        <f>SUMIFS(СВЦЭМ!$D$39:$D$782,СВЦЭМ!$A$39:$A$782,$A93,СВЦЭМ!$B$39:$B$782,V$83)+'СЕТ СН'!$H$14+СВЦЭМ!$D$10+'СЕТ СН'!$H$5-'СЕТ СН'!$H$24</f>
        <v>3137.7609703500002</v>
      </c>
      <c r="W93" s="36">
        <f>SUMIFS(СВЦЭМ!$D$39:$D$782,СВЦЭМ!$A$39:$A$782,$A93,СВЦЭМ!$B$39:$B$782,W$83)+'СЕТ СН'!$H$14+СВЦЭМ!$D$10+'СЕТ СН'!$H$5-'СЕТ СН'!$H$24</f>
        <v>3166.7955347099996</v>
      </c>
      <c r="X93" s="36">
        <f>SUMIFS(СВЦЭМ!$D$39:$D$782,СВЦЭМ!$A$39:$A$782,$A93,СВЦЭМ!$B$39:$B$782,X$83)+'СЕТ СН'!$H$14+СВЦЭМ!$D$10+'СЕТ СН'!$H$5-'СЕТ СН'!$H$24</f>
        <v>3187.1682389500002</v>
      </c>
      <c r="Y93" s="36">
        <f>SUMIFS(СВЦЭМ!$D$39:$D$782,СВЦЭМ!$A$39:$A$782,$A93,СВЦЭМ!$B$39:$B$782,Y$83)+'СЕТ СН'!$H$14+СВЦЭМ!$D$10+'СЕТ СН'!$H$5-'СЕТ СН'!$H$24</f>
        <v>3190.6667152099999</v>
      </c>
    </row>
    <row r="94" spans="1:27" ht="15.75" x14ac:dyDescent="0.2">
      <c r="A94" s="35">
        <f t="shared" si="2"/>
        <v>44876</v>
      </c>
      <c r="B94" s="36">
        <f>SUMIFS(СВЦЭМ!$D$39:$D$782,СВЦЭМ!$A$39:$A$782,$A94,СВЦЭМ!$B$39:$B$782,B$83)+'СЕТ СН'!$H$14+СВЦЭМ!$D$10+'СЕТ СН'!$H$5-'СЕТ СН'!$H$24</f>
        <v>3100.6026735699998</v>
      </c>
      <c r="C94" s="36">
        <f>SUMIFS(СВЦЭМ!$D$39:$D$782,СВЦЭМ!$A$39:$A$782,$A94,СВЦЭМ!$B$39:$B$782,C$83)+'СЕТ СН'!$H$14+СВЦЭМ!$D$10+'СЕТ СН'!$H$5-'СЕТ СН'!$H$24</f>
        <v>3208.5577985399996</v>
      </c>
      <c r="D94" s="36">
        <f>SUMIFS(СВЦЭМ!$D$39:$D$782,СВЦЭМ!$A$39:$A$782,$A94,СВЦЭМ!$B$39:$B$782,D$83)+'СЕТ СН'!$H$14+СВЦЭМ!$D$10+'СЕТ СН'!$H$5-'СЕТ СН'!$H$24</f>
        <v>3308.98380206</v>
      </c>
      <c r="E94" s="36">
        <f>SUMIFS(СВЦЭМ!$D$39:$D$782,СВЦЭМ!$A$39:$A$782,$A94,СВЦЭМ!$B$39:$B$782,E$83)+'СЕТ СН'!$H$14+СВЦЭМ!$D$10+'СЕТ СН'!$H$5-'СЕТ СН'!$H$24</f>
        <v>3308.6892891699999</v>
      </c>
      <c r="F94" s="36">
        <f>SUMIFS(СВЦЭМ!$D$39:$D$782,СВЦЭМ!$A$39:$A$782,$A94,СВЦЭМ!$B$39:$B$782,F$83)+'СЕТ СН'!$H$14+СВЦЭМ!$D$10+'СЕТ СН'!$H$5-'СЕТ СН'!$H$24</f>
        <v>3290.5100795499998</v>
      </c>
      <c r="G94" s="36">
        <f>SUMIFS(СВЦЭМ!$D$39:$D$782,СВЦЭМ!$A$39:$A$782,$A94,СВЦЭМ!$B$39:$B$782,G$83)+'СЕТ СН'!$H$14+СВЦЭМ!$D$10+'СЕТ СН'!$H$5-'СЕТ СН'!$H$24</f>
        <v>3276.8662395199999</v>
      </c>
      <c r="H94" s="36">
        <f>SUMIFS(СВЦЭМ!$D$39:$D$782,СВЦЭМ!$A$39:$A$782,$A94,СВЦЭМ!$B$39:$B$782,H$83)+'СЕТ СН'!$H$14+СВЦЭМ!$D$10+'СЕТ СН'!$H$5-'СЕТ СН'!$H$24</f>
        <v>3232.9522631899999</v>
      </c>
      <c r="I94" s="36">
        <f>SUMIFS(СВЦЭМ!$D$39:$D$782,СВЦЭМ!$A$39:$A$782,$A94,СВЦЭМ!$B$39:$B$782,I$83)+'СЕТ СН'!$H$14+СВЦЭМ!$D$10+'СЕТ СН'!$H$5-'СЕТ СН'!$H$24</f>
        <v>3214.1199130499999</v>
      </c>
      <c r="J94" s="36">
        <f>SUMIFS(СВЦЭМ!$D$39:$D$782,СВЦЭМ!$A$39:$A$782,$A94,СВЦЭМ!$B$39:$B$782,J$83)+'СЕТ СН'!$H$14+СВЦЭМ!$D$10+'СЕТ СН'!$H$5-'СЕТ СН'!$H$24</f>
        <v>3154.2461163199996</v>
      </c>
      <c r="K94" s="36">
        <f>SUMIFS(СВЦЭМ!$D$39:$D$782,СВЦЭМ!$A$39:$A$782,$A94,СВЦЭМ!$B$39:$B$782,K$83)+'СЕТ СН'!$H$14+СВЦЭМ!$D$10+'СЕТ СН'!$H$5-'СЕТ СН'!$H$24</f>
        <v>3155.4556665299997</v>
      </c>
      <c r="L94" s="36">
        <f>SUMIFS(СВЦЭМ!$D$39:$D$782,СВЦЭМ!$A$39:$A$782,$A94,СВЦЭМ!$B$39:$B$782,L$83)+'СЕТ СН'!$H$14+СВЦЭМ!$D$10+'СЕТ СН'!$H$5-'СЕТ СН'!$H$24</f>
        <v>3174.92945048</v>
      </c>
      <c r="M94" s="36">
        <f>SUMIFS(СВЦЭМ!$D$39:$D$782,СВЦЭМ!$A$39:$A$782,$A94,СВЦЭМ!$B$39:$B$782,M$83)+'СЕТ СН'!$H$14+СВЦЭМ!$D$10+'СЕТ СН'!$H$5-'СЕТ СН'!$H$24</f>
        <v>3198.99389002</v>
      </c>
      <c r="N94" s="36">
        <f>SUMIFS(СВЦЭМ!$D$39:$D$782,СВЦЭМ!$A$39:$A$782,$A94,СВЦЭМ!$B$39:$B$782,N$83)+'СЕТ СН'!$H$14+СВЦЭМ!$D$10+'СЕТ СН'!$H$5-'СЕТ СН'!$H$24</f>
        <v>3213.9196695399996</v>
      </c>
      <c r="O94" s="36">
        <f>SUMIFS(СВЦЭМ!$D$39:$D$782,СВЦЭМ!$A$39:$A$782,$A94,СВЦЭМ!$B$39:$B$782,O$83)+'СЕТ СН'!$H$14+СВЦЭМ!$D$10+'СЕТ СН'!$H$5-'СЕТ СН'!$H$24</f>
        <v>3224.0267767599998</v>
      </c>
      <c r="P94" s="36">
        <f>SUMIFS(СВЦЭМ!$D$39:$D$782,СВЦЭМ!$A$39:$A$782,$A94,СВЦЭМ!$B$39:$B$782,P$83)+'СЕТ СН'!$H$14+СВЦЭМ!$D$10+'СЕТ СН'!$H$5-'СЕТ СН'!$H$24</f>
        <v>3199.5166878499999</v>
      </c>
      <c r="Q94" s="36">
        <f>SUMIFS(СВЦЭМ!$D$39:$D$782,СВЦЭМ!$A$39:$A$782,$A94,СВЦЭМ!$B$39:$B$782,Q$83)+'СЕТ СН'!$H$14+СВЦЭМ!$D$10+'СЕТ СН'!$H$5-'СЕТ СН'!$H$24</f>
        <v>3200.3480783099999</v>
      </c>
      <c r="R94" s="36">
        <f>SUMIFS(СВЦЭМ!$D$39:$D$782,СВЦЭМ!$A$39:$A$782,$A94,СВЦЭМ!$B$39:$B$782,R$83)+'СЕТ СН'!$H$14+СВЦЭМ!$D$10+'СЕТ СН'!$H$5-'СЕТ СН'!$H$24</f>
        <v>3185.0267915499999</v>
      </c>
      <c r="S94" s="36">
        <f>SUMIFS(СВЦЭМ!$D$39:$D$782,СВЦЭМ!$A$39:$A$782,$A94,СВЦЭМ!$B$39:$B$782,S$83)+'СЕТ СН'!$H$14+СВЦЭМ!$D$10+'СЕТ СН'!$H$5-'СЕТ СН'!$H$24</f>
        <v>3127.2832789099998</v>
      </c>
      <c r="T94" s="36">
        <f>SUMIFS(СВЦЭМ!$D$39:$D$782,СВЦЭМ!$A$39:$A$782,$A94,СВЦЭМ!$B$39:$B$782,T$83)+'СЕТ СН'!$H$14+СВЦЭМ!$D$10+'СЕТ СН'!$H$5-'СЕТ СН'!$H$24</f>
        <v>3126.8941203699997</v>
      </c>
      <c r="U94" s="36">
        <f>SUMIFS(СВЦЭМ!$D$39:$D$782,СВЦЭМ!$A$39:$A$782,$A94,СВЦЭМ!$B$39:$B$782,U$83)+'СЕТ СН'!$H$14+СВЦЭМ!$D$10+'СЕТ СН'!$H$5-'СЕТ СН'!$H$24</f>
        <v>3147.9519628399999</v>
      </c>
      <c r="V94" s="36">
        <f>SUMIFS(СВЦЭМ!$D$39:$D$782,СВЦЭМ!$A$39:$A$782,$A94,СВЦЭМ!$B$39:$B$782,V$83)+'СЕТ СН'!$H$14+СВЦЭМ!$D$10+'СЕТ СН'!$H$5-'СЕТ СН'!$H$24</f>
        <v>3172.0343987799997</v>
      </c>
      <c r="W94" s="36">
        <f>SUMIFS(СВЦЭМ!$D$39:$D$782,СВЦЭМ!$A$39:$A$782,$A94,СВЦЭМ!$B$39:$B$782,W$83)+'СЕТ СН'!$H$14+СВЦЭМ!$D$10+'СЕТ СН'!$H$5-'СЕТ СН'!$H$24</f>
        <v>3172.5006187999998</v>
      </c>
      <c r="X94" s="36">
        <f>SUMIFS(СВЦЭМ!$D$39:$D$782,СВЦЭМ!$A$39:$A$782,$A94,СВЦЭМ!$B$39:$B$782,X$83)+'СЕТ СН'!$H$14+СВЦЭМ!$D$10+'СЕТ СН'!$H$5-'СЕТ СН'!$H$24</f>
        <v>3143.66035938</v>
      </c>
      <c r="Y94" s="36">
        <f>SUMIFS(СВЦЭМ!$D$39:$D$782,СВЦЭМ!$A$39:$A$782,$A94,СВЦЭМ!$B$39:$B$782,Y$83)+'СЕТ СН'!$H$14+СВЦЭМ!$D$10+'СЕТ СН'!$H$5-'СЕТ СН'!$H$24</f>
        <v>3154.6389658099997</v>
      </c>
    </row>
    <row r="95" spans="1:27" ht="15.75" x14ac:dyDescent="0.2">
      <c r="A95" s="35">
        <f t="shared" si="2"/>
        <v>44877</v>
      </c>
      <c r="B95" s="36">
        <f>SUMIFS(СВЦЭМ!$D$39:$D$782,СВЦЭМ!$A$39:$A$782,$A95,СВЦЭМ!$B$39:$B$782,B$83)+'СЕТ СН'!$H$14+СВЦЭМ!$D$10+'СЕТ СН'!$H$5-'СЕТ СН'!$H$24</f>
        <v>3083.0087554900001</v>
      </c>
      <c r="C95" s="36">
        <f>SUMIFS(СВЦЭМ!$D$39:$D$782,СВЦЭМ!$A$39:$A$782,$A95,СВЦЭМ!$B$39:$B$782,C$83)+'СЕТ СН'!$H$14+СВЦЭМ!$D$10+'СЕТ СН'!$H$5-'СЕТ СН'!$H$24</f>
        <v>3113.9236286300002</v>
      </c>
      <c r="D95" s="36">
        <f>SUMIFS(СВЦЭМ!$D$39:$D$782,СВЦЭМ!$A$39:$A$782,$A95,СВЦЭМ!$B$39:$B$782,D$83)+'СЕТ СН'!$H$14+СВЦЭМ!$D$10+'СЕТ СН'!$H$5-'СЕТ СН'!$H$24</f>
        <v>3155.1513455699996</v>
      </c>
      <c r="E95" s="36">
        <f>SUMIFS(СВЦЭМ!$D$39:$D$782,СВЦЭМ!$A$39:$A$782,$A95,СВЦЭМ!$B$39:$B$782,E$83)+'СЕТ СН'!$H$14+СВЦЭМ!$D$10+'СЕТ СН'!$H$5-'СЕТ СН'!$H$24</f>
        <v>3171.0849366100001</v>
      </c>
      <c r="F95" s="36">
        <f>SUMIFS(СВЦЭМ!$D$39:$D$782,СВЦЭМ!$A$39:$A$782,$A95,СВЦЭМ!$B$39:$B$782,F$83)+'СЕТ СН'!$H$14+СВЦЭМ!$D$10+'СЕТ СН'!$H$5-'СЕТ СН'!$H$24</f>
        <v>3171.6545816399998</v>
      </c>
      <c r="G95" s="36">
        <f>SUMIFS(СВЦЭМ!$D$39:$D$782,СВЦЭМ!$A$39:$A$782,$A95,СВЦЭМ!$B$39:$B$782,G$83)+'СЕТ СН'!$H$14+СВЦЭМ!$D$10+'СЕТ СН'!$H$5-'СЕТ СН'!$H$24</f>
        <v>3178.4133103099998</v>
      </c>
      <c r="H95" s="36">
        <f>SUMIFS(СВЦЭМ!$D$39:$D$782,СВЦЭМ!$A$39:$A$782,$A95,СВЦЭМ!$B$39:$B$782,H$83)+'СЕТ СН'!$H$14+СВЦЭМ!$D$10+'СЕТ СН'!$H$5-'СЕТ СН'!$H$24</f>
        <v>3170.45134702</v>
      </c>
      <c r="I95" s="36">
        <f>SUMIFS(СВЦЭМ!$D$39:$D$782,СВЦЭМ!$A$39:$A$782,$A95,СВЦЭМ!$B$39:$B$782,I$83)+'СЕТ СН'!$H$14+СВЦЭМ!$D$10+'СЕТ СН'!$H$5-'СЕТ СН'!$H$24</f>
        <v>3151.6032547</v>
      </c>
      <c r="J95" s="36">
        <f>SUMIFS(СВЦЭМ!$D$39:$D$782,СВЦЭМ!$A$39:$A$782,$A95,СВЦЭМ!$B$39:$B$782,J$83)+'СЕТ СН'!$H$14+СВЦЭМ!$D$10+'СЕТ СН'!$H$5-'СЕТ СН'!$H$24</f>
        <v>3116.7310586799999</v>
      </c>
      <c r="K95" s="36">
        <f>SUMIFS(СВЦЭМ!$D$39:$D$782,СВЦЭМ!$A$39:$A$782,$A95,СВЦЭМ!$B$39:$B$782,K$83)+'СЕТ СН'!$H$14+СВЦЭМ!$D$10+'СЕТ СН'!$H$5-'СЕТ СН'!$H$24</f>
        <v>3095.3058853399998</v>
      </c>
      <c r="L95" s="36">
        <f>SUMIFS(СВЦЭМ!$D$39:$D$782,СВЦЭМ!$A$39:$A$782,$A95,СВЦЭМ!$B$39:$B$782,L$83)+'СЕТ СН'!$H$14+СВЦЭМ!$D$10+'СЕТ СН'!$H$5-'СЕТ СН'!$H$24</f>
        <v>3076.17536531</v>
      </c>
      <c r="M95" s="36">
        <f>SUMIFS(СВЦЭМ!$D$39:$D$782,СВЦЭМ!$A$39:$A$782,$A95,СВЦЭМ!$B$39:$B$782,M$83)+'СЕТ СН'!$H$14+СВЦЭМ!$D$10+'СЕТ СН'!$H$5-'СЕТ СН'!$H$24</f>
        <v>3116.4789625699996</v>
      </c>
      <c r="N95" s="36">
        <f>SUMIFS(СВЦЭМ!$D$39:$D$782,СВЦЭМ!$A$39:$A$782,$A95,СВЦЭМ!$B$39:$B$782,N$83)+'СЕТ СН'!$H$14+СВЦЭМ!$D$10+'СЕТ СН'!$H$5-'СЕТ СН'!$H$24</f>
        <v>3137.9429968499999</v>
      </c>
      <c r="O95" s="36">
        <f>SUMIFS(СВЦЭМ!$D$39:$D$782,СВЦЭМ!$A$39:$A$782,$A95,СВЦЭМ!$B$39:$B$782,O$83)+'СЕТ СН'!$H$14+СВЦЭМ!$D$10+'СЕТ СН'!$H$5-'СЕТ СН'!$H$24</f>
        <v>3155.11825615</v>
      </c>
      <c r="P95" s="36">
        <f>SUMIFS(СВЦЭМ!$D$39:$D$782,СВЦЭМ!$A$39:$A$782,$A95,СВЦЭМ!$B$39:$B$782,P$83)+'СЕТ СН'!$H$14+СВЦЭМ!$D$10+'СЕТ СН'!$H$5-'СЕТ СН'!$H$24</f>
        <v>3161.1886779699998</v>
      </c>
      <c r="Q95" s="36">
        <f>SUMIFS(СВЦЭМ!$D$39:$D$782,СВЦЭМ!$A$39:$A$782,$A95,СВЦЭМ!$B$39:$B$782,Q$83)+'СЕТ СН'!$H$14+СВЦЭМ!$D$10+'СЕТ СН'!$H$5-'СЕТ СН'!$H$24</f>
        <v>3146.3422332499999</v>
      </c>
      <c r="R95" s="36">
        <f>SUMIFS(СВЦЭМ!$D$39:$D$782,СВЦЭМ!$A$39:$A$782,$A95,СВЦЭМ!$B$39:$B$782,R$83)+'СЕТ СН'!$H$14+СВЦЭМ!$D$10+'СЕТ СН'!$H$5-'СЕТ СН'!$H$24</f>
        <v>3120.2325041999998</v>
      </c>
      <c r="S95" s="36">
        <f>SUMIFS(СВЦЭМ!$D$39:$D$782,СВЦЭМ!$A$39:$A$782,$A95,СВЦЭМ!$B$39:$B$782,S$83)+'СЕТ СН'!$H$14+СВЦЭМ!$D$10+'СЕТ СН'!$H$5-'СЕТ СН'!$H$24</f>
        <v>3083.2159859599997</v>
      </c>
      <c r="T95" s="36">
        <f>SUMIFS(СВЦЭМ!$D$39:$D$782,СВЦЭМ!$A$39:$A$782,$A95,СВЦЭМ!$B$39:$B$782,T$83)+'СЕТ СН'!$H$14+СВЦЭМ!$D$10+'СЕТ СН'!$H$5-'СЕТ СН'!$H$24</f>
        <v>3082.2220676699999</v>
      </c>
      <c r="U95" s="36">
        <f>SUMIFS(СВЦЭМ!$D$39:$D$782,СВЦЭМ!$A$39:$A$782,$A95,СВЦЭМ!$B$39:$B$782,U$83)+'СЕТ СН'!$H$14+СВЦЭМ!$D$10+'СЕТ СН'!$H$5-'СЕТ СН'!$H$24</f>
        <v>3105.2973077799998</v>
      </c>
      <c r="V95" s="36">
        <f>SUMIFS(СВЦЭМ!$D$39:$D$782,СВЦЭМ!$A$39:$A$782,$A95,СВЦЭМ!$B$39:$B$782,V$83)+'СЕТ СН'!$H$14+СВЦЭМ!$D$10+'СЕТ СН'!$H$5-'СЕТ СН'!$H$24</f>
        <v>3127.1940695899998</v>
      </c>
      <c r="W95" s="36">
        <f>SUMIFS(СВЦЭМ!$D$39:$D$782,СВЦЭМ!$A$39:$A$782,$A95,СВЦЭМ!$B$39:$B$782,W$83)+'СЕТ СН'!$H$14+СВЦЭМ!$D$10+'СЕТ СН'!$H$5-'СЕТ СН'!$H$24</f>
        <v>3153.9058863499999</v>
      </c>
      <c r="X95" s="36">
        <f>SUMIFS(СВЦЭМ!$D$39:$D$782,СВЦЭМ!$A$39:$A$782,$A95,СВЦЭМ!$B$39:$B$782,X$83)+'СЕТ СН'!$H$14+СВЦЭМ!$D$10+'СЕТ СН'!$H$5-'СЕТ СН'!$H$24</f>
        <v>3173.8114510400001</v>
      </c>
      <c r="Y95" s="36">
        <f>SUMIFS(СВЦЭМ!$D$39:$D$782,СВЦЭМ!$A$39:$A$782,$A95,СВЦЭМ!$B$39:$B$782,Y$83)+'СЕТ СН'!$H$14+СВЦЭМ!$D$10+'СЕТ СН'!$H$5-'СЕТ СН'!$H$24</f>
        <v>3201.8656754799999</v>
      </c>
    </row>
    <row r="96" spans="1:27" ht="15.75" x14ac:dyDescent="0.2">
      <c r="A96" s="35">
        <f t="shared" si="2"/>
        <v>44878</v>
      </c>
      <c r="B96" s="36">
        <f>SUMIFS(СВЦЭМ!$D$39:$D$782,СВЦЭМ!$A$39:$A$782,$A96,СВЦЭМ!$B$39:$B$782,B$83)+'СЕТ СН'!$H$14+СВЦЭМ!$D$10+'СЕТ СН'!$H$5-'СЕТ СН'!$H$24</f>
        <v>3160.85017131</v>
      </c>
      <c r="C96" s="36">
        <f>SUMIFS(СВЦЭМ!$D$39:$D$782,СВЦЭМ!$A$39:$A$782,$A96,СВЦЭМ!$B$39:$B$782,C$83)+'СЕТ СН'!$H$14+СВЦЭМ!$D$10+'СЕТ СН'!$H$5-'СЕТ СН'!$H$24</f>
        <v>3191.7845248200001</v>
      </c>
      <c r="D96" s="36">
        <f>SUMIFS(СВЦЭМ!$D$39:$D$782,СВЦЭМ!$A$39:$A$782,$A96,СВЦЭМ!$B$39:$B$782,D$83)+'СЕТ СН'!$H$14+СВЦЭМ!$D$10+'СЕТ СН'!$H$5-'СЕТ СН'!$H$24</f>
        <v>3205.4526726099998</v>
      </c>
      <c r="E96" s="36">
        <f>SUMIFS(СВЦЭМ!$D$39:$D$782,СВЦЭМ!$A$39:$A$782,$A96,СВЦЭМ!$B$39:$B$782,E$83)+'СЕТ СН'!$H$14+СВЦЭМ!$D$10+'СЕТ СН'!$H$5-'СЕТ СН'!$H$24</f>
        <v>3190.3416367199998</v>
      </c>
      <c r="F96" s="36">
        <f>SUMIFS(СВЦЭМ!$D$39:$D$782,СВЦЭМ!$A$39:$A$782,$A96,СВЦЭМ!$B$39:$B$782,F$83)+'СЕТ СН'!$H$14+СВЦЭМ!$D$10+'СЕТ СН'!$H$5-'СЕТ СН'!$H$24</f>
        <v>3190.7751512199998</v>
      </c>
      <c r="G96" s="36">
        <f>SUMIFS(СВЦЭМ!$D$39:$D$782,СВЦЭМ!$A$39:$A$782,$A96,СВЦЭМ!$B$39:$B$782,G$83)+'СЕТ СН'!$H$14+СВЦЭМ!$D$10+'СЕТ СН'!$H$5-'СЕТ СН'!$H$24</f>
        <v>3194.0435453999999</v>
      </c>
      <c r="H96" s="36">
        <f>SUMIFS(СВЦЭМ!$D$39:$D$782,СВЦЭМ!$A$39:$A$782,$A96,СВЦЭМ!$B$39:$B$782,H$83)+'СЕТ СН'!$H$14+СВЦЭМ!$D$10+'СЕТ СН'!$H$5-'СЕТ СН'!$H$24</f>
        <v>3169.07605354</v>
      </c>
      <c r="I96" s="36">
        <f>SUMIFS(СВЦЭМ!$D$39:$D$782,СВЦЭМ!$A$39:$A$782,$A96,СВЦЭМ!$B$39:$B$782,I$83)+'СЕТ СН'!$H$14+СВЦЭМ!$D$10+'СЕТ СН'!$H$5-'СЕТ СН'!$H$24</f>
        <v>3161.4925847699997</v>
      </c>
      <c r="J96" s="36">
        <f>SUMIFS(СВЦЭМ!$D$39:$D$782,СВЦЭМ!$A$39:$A$782,$A96,СВЦЭМ!$B$39:$B$782,J$83)+'СЕТ СН'!$H$14+СВЦЭМ!$D$10+'СЕТ СН'!$H$5-'СЕТ СН'!$H$24</f>
        <v>3116.2314255699998</v>
      </c>
      <c r="K96" s="36">
        <f>SUMIFS(СВЦЭМ!$D$39:$D$782,СВЦЭМ!$A$39:$A$782,$A96,СВЦЭМ!$B$39:$B$782,K$83)+'СЕТ СН'!$H$14+СВЦЭМ!$D$10+'СЕТ СН'!$H$5-'СЕТ СН'!$H$24</f>
        <v>3086.5084821700002</v>
      </c>
      <c r="L96" s="36">
        <f>SUMIFS(СВЦЭМ!$D$39:$D$782,СВЦЭМ!$A$39:$A$782,$A96,СВЦЭМ!$B$39:$B$782,L$83)+'СЕТ СН'!$H$14+СВЦЭМ!$D$10+'СЕТ СН'!$H$5-'СЕТ СН'!$H$24</f>
        <v>3071.4545617599997</v>
      </c>
      <c r="M96" s="36">
        <f>SUMIFS(СВЦЭМ!$D$39:$D$782,СВЦЭМ!$A$39:$A$782,$A96,СВЦЭМ!$B$39:$B$782,M$83)+'СЕТ СН'!$H$14+СВЦЭМ!$D$10+'СЕТ СН'!$H$5-'СЕТ СН'!$H$24</f>
        <v>3096.8798459599998</v>
      </c>
      <c r="N96" s="36">
        <f>SUMIFS(СВЦЭМ!$D$39:$D$782,СВЦЭМ!$A$39:$A$782,$A96,СВЦЭМ!$B$39:$B$782,N$83)+'СЕТ СН'!$H$14+СВЦЭМ!$D$10+'СЕТ СН'!$H$5-'СЕТ СН'!$H$24</f>
        <v>3128.92388759</v>
      </c>
      <c r="O96" s="36">
        <f>SUMIFS(СВЦЭМ!$D$39:$D$782,СВЦЭМ!$A$39:$A$782,$A96,СВЦЭМ!$B$39:$B$782,O$83)+'СЕТ СН'!$H$14+СВЦЭМ!$D$10+'СЕТ СН'!$H$5-'СЕТ СН'!$H$24</f>
        <v>3140.5927687799999</v>
      </c>
      <c r="P96" s="36">
        <f>SUMIFS(СВЦЭМ!$D$39:$D$782,СВЦЭМ!$A$39:$A$782,$A96,СВЦЭМ!$B$39:$B$782,P$83)+'СЕТ СН'!$H$14+СВЦЭМ!$D$10+'СЕТ СН'!$H$5-'СЕТ СН'!$H$24</f>
        <v>3141.07812096</v>
      </c>
      <c r="Q96" s="36">
        <f>SUMIFS(СВЦЭМ!$D$39:$D$782,СВЦЭМ!$A$39:$A$782,$A96,СВЦЭМ!$B$39:$B$782,Q$83)+'СЕТ СН'!$H$14+СВЦЭМ!$D$10+'СЕТ СН'!$H$5-'СЕТ СН'!$H$24</f>
        <v>3137.77737136</v>
      </c>
      <c r="R96" s="36">
        <f>SUMIFS(СВЦЭМ!$D$39:$D$782,СВЦЭМ!$A$39:$A$782,$A96,СВЦЭМ!$B$39:$B$782,R$83)+'СЕТ СН'!$H$14+СВЦЭМ!$D$10+'СЕТ СН'!$H$5-'СЕТ СН'!$H$24</f>
        <v>3115.8676265200002</v>
      </c>
      <c r="S96" s="36">
        <f>SUMIFS(СВЦЭМ!$D$39:$D$782,СВЦЭМ!$A$39:$A$782,$A96,СВЦЭМ!$B$39:$B$782,S$83)+'СЕТ СН'!$H$14+СВЦЭМ!$D$10+'СЕТ СН'!$H$5-'СЕТ СН'!$H$24</f>
        <v>3073.6550405099997</v>
      </c>
      <c r="T96" s="36">
        <f>SUMIFS(СВЦЭМ!$D$39:$D$782,СВЦЭМ!$A$39:$A$782,$A96,СВЦЭМ!$B$39:$B$782,T$83)+'СЕТ СН'!$H$14+СВЦЭМ!$D$10+'СЕТ СН'!$H$5-'СЕТ СН'!$H$24</f>
        <v>3043.72040543</v>
      </c>
      <c r="U96" s="36">
        <f>SUMIFS(СВЦЭМ!$D$39:$D$782,СВЦЭМ!$A$39:$A$782,$A96,СВЦЭМ!$B$39:$B$782,U$83)+'СЕТ СН'!$H$14+СВЦЭМ!$D$10+'СЕТ СН'!$H$5-'СЕТ СН'!$H$24</f>
        <v>3059.9761927599998</v>
      </c>
      <c r="V96" s="36">
        <f>SUMIFS(СВЦЭМ!$D$39:$D$782,СВЦЭМ!$A$39:$A$782,$A96,СВЦЭМ!$B$39:$B$782,V$83)+'СЕТ СН'!$H$14+СВЦЭМ!$D$10+'СЕТ СН'!$H$5-'СЕТ СН'!$H$24</f>
        <v>3085.53318739</v>
      </c>
      <c r="W96" s="36">
        <f>SUMIFS(СВЦЭМ!$D$39:$D$782,СВЦЭМ!$A$39:$A$782,$A96,СВЦЭМ!$B$39:$B$782,W$83)+'СЕТ СН'!$H$14+СВЦЭМ!$D$10+'СЕТ СН'!$H$5-'СЕТ СН'!$H$24</f>
        <v>3127.1357563800002</v>
      </c>
      <c r="X96" s="36">
        <f>SUMIFS(СВЦЭМ!$D$39:$D$782,СВЦЭМ!$A$39:$A$782,$A96,СВЦЭМ!$B$39:$B$782,X$83)+'СЕТ СН'!$H$14+СВЦЭМ!$D$10+'СЕТ СН'!$H$5-'СЕТ СН'!$H$24</f>
        <v>3129.89325547</v>
      </c>
      <c r="Y96" s="36">
        <f>SUMIFS(СВЦЭМ!$D$39:$D$782,СВЦЭМ!$A$39:$A$782,$A96,СВЦЭМ!$B$39:$B$782,Y$83)+'СЕТ СН'!$H$14+СВЦЭМ!$D$10+'СЕТ СН'!$H$5-'СЕТ СН'!$H$24</f>
        <v>3167.6046387899996</v>
      </c>
    </row>
    <row r="97" spans="1:25" ht="15.75" x14ac:dyDescent="0.2">
      <c r="A97" s="35">
        <f t="shared" si="2"/>
        <v>44879</v>
      </c>
      <c r="B97" s="36">
        <f>SUMIFS(СВЦЭМ!$D$39:$D$782,СВЦЭМ!$A$39:$A$782,$A97,СВЦЭМ!$B$39:$B$782,B$83)+'СЕТ СН'!$H$14+СВЦЭМ!$D$10+'СЕТ СН'!$H$5-'СЕТ СН'!$H$24</f>
        <v>3136.6459058599999</v>
      </c>
      <c r="C97" s="36">
        <f>SUMIFS(СВЦЭМ!$D$39:$D$782,СВЦЭМ!$A$39:$A$782,$A97,СВЦЭМ!$B$39:$B$782,C$83)+'СЕТ СН'!$H$14+СВЦЭМ!$D$10+'СЕТ СН'!$H$5-'СЕТ СН'!$H$24</f>
        <v>3154.0090820699997</v>
      </c>
      <c r="D97" s="36">
        <f>SUMIFS(СВЦЭМ!$D$39:$D$782,СВЦЭМ!$A$39:$A$782,$A97,СВЦЭМ!$B$39:$B$782,D$83)+'СЕТ СН'!$H$14+СВЦЭМ!$D$10+'СЕТ СН'!$H$5-'СЕТ СН'!$H$24</f>
        <v>3168.5330049999998</v>
      </c>
      <c r="E97" s="36">
        <f>SUMIFS(СВЦЭМ!$D$39:$D$782,СВЦЭМ!$A$39:$A$782,$A97,СВЦЭМ!$B$39:$B$782,E$83)+'СЕТ СН'!$H$14+СВЦЭМ!$D$10+'СЕТ СН'!$H$5-'СЕТ СН'!$H$24</f>
        <v>3170.7598082699997</v>
      </c>
      <c r="F97" s="36">
        <f>SUMIFS(СВЦЭМ!$D$39:$D$782,СВЦЭМ!$A$39:$A$782,$A97,СВЦЭМ!$B$39:$B$782,F$83)+'СЕТ СН'!$H$14+СВЦЭМ!$D$10+'СЕТ СН'!$H$5-'СЕТ СН'!$H$24</f>
        <v>3171.7225229999999</v>
      </c>
      <c r="G97" s="36">
        <f>SUMIFS(СВЦЭМ!$D$39:$D$782,СВЦЭМ!$A$39:$A$782,$A97,СВЦЭМ!$B$39:$B$782,G$83)+'СЕТ СН'!$H$14+СВЦЭМ!$D$10+'СЕТ СН'!$H$5-'СЕТ СН'!$H$24</f>
        <v>3153.91346871</v>
      </c>
      <c r="H97" s="36">
        <f>SUMIFS(СВЦЭМ!$D$39:$D$782,СВЦЭМ!$A$39:$A$782,$A97,СВЦЭМ!$B$39:$B$782,H$83)+'СЕТ СН'!$H$14+СВЦЭМ!$D$10+'СЕТ СН'!$H$5-'СЕТ СН'!$H$24</f>
        <v>3097.6260732299997</v>
      </c>
      <c r="I97" s="36">
        <f>SUMIFS(СВЦЭМ!$D$39:$D$782,СВЦЭМ!$A$39:$A$782,$A97,СВЦЭМ!$B$39:$B$782,I$83)+'СЕТ СН'!$H$14+СВЦЭМ!$D$10+'СЕТ СН'!$H$5-'СЕТ СН'!$H$24</f>
        <v>3111.0014526499999</v>
      </c>
      <c r="J97" s="36">
        <f>SUMIFS(СВЦЭМ!$D$39:$D$782,СВЦЭМ!$A$39:$A$782,$A97,СВЦЭМ!$B$39:$B$782,J$83)+'СЕТ СН'!$H$14+СВЦЭМ!$D$10+'СЕТ СН'!$H$5-'СЕТ СН'!$H$24</f>
        <v>3087.2414692100001</v>
      </c>
      <c r="K97" s="36">
        <f>SUMIFS(СВЦЭМ!$D$39:$D$782,СВЦЭМ!$A$39:$A$782,$A97,СВЦЭМ!$B$39:$B$782,K$83)+'СЕТ СН'!$H$14+СВЦЭМ!$D$10+'СЕТ СН'!$H$5-'СЕТ СН'!$H$24</f>
        <v>3076.8420080300002</v>
      </c>
      <c r="L97" s="36">
        <f>SUMIFS(СВЦЭМ!$D$39:$D$782,СВЦЭМ!$A$39:$A$782,$A97,СВЦЭМ!$B$39:$B$782,L$83)+'СЕТ СН'!$H$14+СВЦЭМ!$D$10+'СЕТ СН'!$H$5-'СЕТ СН'!$H$24</f>
        <v>3078.8395522599999</v>
      </c>
      <c r="M97" s="36">
        <f>SUMIFS(СВЦЭМ!$D$39:$D$782,СВЦЭМ!$A$39:$A$782,$A97,СВЦЭМ!$B$39:$B$782,M$83)+'СЕТ СН'!$H$14+СВЦЭМ!$D$10+'СЕТ СН'!$H$5-'СЕТ СН'!$H$24</f>
        <v>3089.2446418499999</v>
      </c>
      <c r="N97" s="36">
        <f>SUMIFS(СВЦЭМ!$D$39:$D$782,СВЦЭМ!$A$39:$A$782,$A97,СВЦЭМ!$B$39:$B$782,N$83)+'СЕТ СН'!$H$14+СВЦЭМ!$D$10+'СЕТ СН'!$H$5-'СЕТ СН'!$H$24</f>
        <v>3103.0834569799999</v>
      </c>
      <c r="O97" s="36">
        <f>SUMIFS(СВЦЭМ!$D$39:$D$782,СВЦЭМ!$A$39:$A$782,$A97,СВЦЭМ!$B$39:$B$782,O$83)+'СЕТ СН'!$H$14+СВЦЭМ!$D$10+'СЕТ СН'!$H$5-'СЕТ СН'!$H$24</f>
        <v>3110.9789750899999</v>
      </c>
      <c r="P97" s="36">
        <f>SUMIFS(СВЦЭМ!$D$39:$D$782,СВЦЭМ!$A$39:$A$782,$A97,СВЦЭМ!$B$39:$B$782,P$83)+'СЕТ СН'!$H$14+СВЦЭМ!$D$10+'СЕТ СН'!$H$5-'СЕТ СН'!$H$24</f>
        <v>3121.42543669</v>
      </c>
      <c r="Q97" s="36">
        <f>SUMIFS(СВЦЭМ!$D$39:$D$782,СВЦЭМ!$A$39:$A$782,$A97,СВЦЭМ!$B$39:$B$782,Q$83)+'СЕТ СН'!$H$14+СВЦЭМ!$D$10+'СЕТ СН'!$H$5-'СЕТ СН'!$H$24</f>
        <v>3097.7110425399997</v>
      </c>
      <c r="R97" s="36">
        <f>SUMIFS(СВЦЭМ!$D$39:$D$782,СВЦЭМ!$A$39:$A$782,$A97,СВЦЭМ!$B$39:$B$782,R$83)+'СЕТ СН'!$H$14+СВЦЭМ!$D$10+'СЕТ СН'!$H$5-'СЕТ СН'!$H$24</f>
        <v>3076.40784824</v>
      </c>
      <c r="S97" s="36">
        <f>SUMIFS(СВЦЭМ!$D$39:$D$782,СВЦЭМ!$A$39:$A$782,$A97,СВЦЭМ!$B$39:$B$782,S$83)+'СЕТ СН'!$H$14+СВЦЭМ!$D$10+'СЕТ СН'!$H$5-'СЕТ СН'!$H$24</f>
        <v>3045.7251885099995</v>
      </c>
      <c r="T97" s="36">
        <f>SUMIFS(СВЦЭМ!$D$39:$D$782,СВЦЭМ!$A$39:$A$782,$A97,СВЦЭМ!$B$39:$B$782,T$83)+'СЕТ СН'!$H$14+СВЦЭМ!$D$10+'СЕТ СН'!$H$5-'СЕТ СН'!$H$24</f>
        <v>3073.9828461799998</v>
      </c>
      <c r="U97" s="36">
        <f>SUMIFS(СВЦЭМ!$D$39:$D$782,СВЦЭМ!$A$39:$A$782,$A97,СВЦЭМ!$B$39:$B$782,U$83)+'СЕТ СН'!$H$14+СВЦЭМ!$D$10+'СЕТ СН'!$H$5-'СЕТ СН'!$H$24</f>
        <v>3072.1636386499999</v>
      </c>
      <c r="V97" s="36">
        <f>SUMIFS(СВЦЭМ!$D$39:$D$782,СВЦЭМ!$A$39:$A$782,$A97,СВЦЭМ!$B$39:$B$782,V$83)+'СЕТ СН'!$H$14+СВЦЭМ!$D$10+'СЕТ СН'!$H$5-'СЕТ СН'!$H$24</f>
        <v>3098.21019867</v>
      </c>
      <c r="W97" s="36">
        <f>SUMIFS(СВЦЭМ!$D$39:$D$782,СВЦЭМ!$A$39:$A$782,$A97,СВЦЭМ!$B$39:$B$782,W$83)+'СЕТ СН'!$H$14+СВЦЭМ!$D$10+'СЕТ СН'!$H$5-'СЕТ СН'!$H$24</f>
        <v>3117.6554072499998</v>
      </c>
      <c r="X97" s="36">
        <f>SUMIFS(СВЦЭМ!$D$39:$D$782,СВЦЭМ!$A$39:$A$782,$A97,СВЦЭМ!$B$39:$B$782,X$83)+'СЕТ СН'!$H$14+СВЦЭМ!$D$10+'СЕТ СН'!$H$5-'СЕТ СН'!$H$24</f>
        <v>3124.0715722999998</v>
      </c>
      <c r="Y97" s="36">
        <f>SUMIFS(СВЦЭМ!$D$39:$D$782,СВЦЭМ!$A$39:$A$782,$A97,СВЦЭМ!$B$39:$B$782,Y$83)+'СЕТ СН'!$H$14+СВЦЭМ!$D$10+'СЕТ СН'!$H$5-'СЕТ СН'!$H$24</f>
        <v>3161.8280002699998</v>
      </c>
    </row>
    <row r="98" spans="1:25" ht="15.75" x14ac:dyDescent="0.2">
      <c r="A98" s="35">
        <f t="shared" si="2"/>
        <v>44880</v>
      </c>
      <c r="B98" s="36">
        <f>SUMIFS(СВЦЭМ!$D$39:$D$782,СВЦЭМ!$A$39:$A$782,$A98,СВЦЭМ!$B$39:$B$782,B$83)+'СЕТ СН'!$H$14+СВЦЭМ!$D$10+'СЕТ СН'!$H$5-'СЕТ СН'!$H$24</f>
        <v>3165.3949699199998</v>
      </c>
      <c r="C98" s="36">
        <f>SUMIFS(СВЦЭМ!$D$39:$D$782,СВЦЭМ!$A$39:$A$782,$A98,СВЦЭМ!$B$39:$B$782,C$83)+'СЕТ СН'!$H$14+СВЦЭМ!$D$10+'СЕТ СН'!$H$5-'СЕТ СН'!$H$24</f>
        <v>3196.69736698</v>
      </c>
      <c r="D98" s="36">
        <f>SUMIFS(СВЦЭМ!$D$39:$D$782,СВЦЭМ!$A$39:$A$782,$A98,СВЦЭМ!$B$39:$B$782,D$83)+'СЕТ СН'!$H$14+СВЦЭМ!$D$10+'СЕТ СН'!$H$5-'СЕТ СН'!$H$24</f>
        <v>3188.4604319499999</v>
      </c>
      <c r="E98" s="36">
        <f>SUMIFS(СВЦЭМ!$D$39:$D$782,СВЦЭМ!$A$39:$A$782,$A98,СВЦЭМ!$B$39:$B$782,E$83)+'СЕТ СН'!$H$14+СВЦЭМ!$D$10+'СЕТ СН'!$H$5-'СЕТ СН'!$H$24</f>
        <v>3170.4063665099998</v>
      </c>
      <c r="F98" s="36">
        <f>SUMIFS(СВЦЭМ!$D$39:$D$782,СВЦЭМ!$A$39:$A$782,$A98,СВЦЭМ!$B$39:$B$782,F$83)+'СЕТ СН'!$H$14+СВЦЭМ!$D$10+'СЕТ СН'!$H$5-'СЕТ СН'!$H$24</f>
        <v>3178.3290495000001</v>
      </c>
      <c r="G98" s="36">
        <f>SUMIFS(СВЦЭМ!$D$39:$D$782,СВЦЭМ!$A$39:$A$782,$A98,СВЦЭМ!$B$39:$B$782,G$83)+'СЕТ СН'!$H$14+СВЦЭМ!$D$10+'СЕТ СН'!$H$5-'СЕТ СН'!$H$24</f>
        <v>3192.3619242599998</v>
      </c>
      <c r="H98" s="36">
        <f>SUMIFS(СВЦЭМ!$D$39:$D$782,СВЦЭМ!$A$39:$A$782,$A98,СВЦЭМ!$B$39:$B$782,H$83)+'СЕТ СН'!$H$14+СВЦЭМ!$D$10+'СЕТ СН'!$H$5-'СЕТ СН'!$H$24</f>
        <v>3130.9577007199996</v>
      </c>
      <c r="I98" s="36">
        <f>SUMIFS(СВЦЭМ!$D$39:$D$782,СВЦЭМ!$A$39:$A$782,$A98,СВЦЭМ!$B$39:$B$782,I$83)+'СЕТ СН'!$H$14+СВЦЭМ!$D$10+'СЕТ СН'!$H$5-'СЕТ СН'!$H$24</f>
        <v>3132.8351742899999</v>
      </c>
      <c r="J98" s="36">
        <f>SUMIFS(СВЦЭМ!$D$39:$D$782,СВЦЭМ!$A$39:$A$782,$A98,СВЦЭМ!$B$39:$B$782,J$83)+'СЕТ СН'!$H$14+СВЦЭМ!$D$10+'СЕТ СН'!$H$5-'СЕТ СН'!$H$24</f>
        <v>3100.6408683299996</v>
      </c>
      <c r="K98" s="36">
        <f>SUMIFS(СВЦЭМ!$D$39:$D$782,СВЦЭМ!$A$39:$A$782,$A98,СВЦЭМ!$B$39:$B$782,K$83)+'СЕТ СН'!$H$14+СВЦЭМ!$D$10+'СЕТ СН'!$H$5-'СЕТ СН'!$H$24</f>
        <v>3093.3300719299996</v>
      </c>
      <c r="L98" s="36">
        <f>SUMIFS(СВЦЭМ!$D$39:$D$782,СВЦЭМ!$A$39:$A$782,$A98,СВЦЭМ!$B$39:$B$782,L$83)+'СЕТ СН'!$H$14+СВЦЭМ!$D$10+'СЕТ СН'!$H$5-'СЕТ СН'!$H$24</f>
        <v>3102.0805179099998</v>
      </c>
      <c r="M98" s="36">
        <f>SUMIFS(СВЦЭМ!$D$39:$D$782,СВЦЭМ!$A$39:$A$782,$A98,СВЦЭМ!$B$39:$B$782,M$83)+'СЕТ СН'!$H$14+СВЦЭМ!$D$10+'СЕТ СН'!$H$5-'СЕТ СН'!$H$24</f>
        <v>3125.8525430700001</v>
      </c>
      <c r="N98" s="36">
        <f>SUMIFS(СВЦЭМ!$D$39:$D$782,СВЦЭМ!$A$39:$A$782,$A98,СВЦЭМ!$B$39:$B$782,N$83)+'СЕТ СН'!$H$14+СВЦЭМ!$D$10+'СЕТ СН'!$H$5-'СЕТ СН'!$H$24</f>
        <v>3137.0797607999998</v>
      </c>
      <c r="O98" s="36">
        <f>SUMIFS(СВЦЭМ!$D$39:$D$782,СВЦЭМ!$A$39:$A$782,$A98,СВЦЭМ!$B$39:$B$782,O$83)+'СЕТ СН'!$H$14+СВЦЭМ!$D$10+'СЕТ СН'!$H$5-'СЕТ СН'!$H$24</f>
        <v>3144.40467627</v>
      </c>
      <c r="P98" s="36">
        <f>SUMIFS(СВЦЭМ!$D$39:$D$782,СВЦЭМ!$A$39:$A$782,$A98,СВЦЭМ!$B$39:$B$782,P$83)+'СЕТ СН'!$H$14+СВЦЭМ!$D$10+'СЕТ СН'!$H$5-'СЕТ СН'!$H$24</f>
        <v>3154.6123570899999</v>
      </c>
      <c r="Q98" s="36">
        <f>SUMIFS(СВЦЭМ!$D$39:$D$782,СВЦЭМ!$A$39:$A$782,$A98,СВЦЭМ!$B$39:$B$782,Q$83)+'СЕТ СН'!$H$14+СВЦЭМ!$D$10+'СЕТ СН'!$H$5-'СЕТ СН'!$H$24</f>
        <v>3155.5421092099996</v>
      </c>
      <c r="R98" s="36">
        <f>SUMIFS(СВЦЭМ!$D$39:$D$782,СВЦЭМ!$A$39:$A$782,$A98,СВЦЭМ!$B$39:$B$782,R$83)+'СЕТ СН'!$H$14+СВЦЭМ!$D$10+'СЕТ СН'!$H$5-'СЕТ СН'!$H$24</f>
        <v>3148.4579781299999</v>
      </c>
      <c r="S98" s="36">
        <f>SUMIFS(СВЦЭМ!$D$39:$D$782,СВЦЭМ!$A$39:$A$782,$A98,СВЦЭМ!$B$39:$B$782,S$83)+'СЕТ СН'!$H$14+СВЦЭМ!$D$10+'СЕТ СН'!$H$5-'СЕТ СН'!$H$24</f>
        <v>3103.3874232899998</v>
      </c>
      <c r="T98" s="36">
        <f>SUMIFS(СВЦЭМ!$D$39:$D$782,СВЦЭМ!$A$39:$A$782,$A98,СВЦЭМ!$B$39:$B$782,T$83)+'СЕТ СН'!$H$14+СВЦЭМ!$D$10+'СЕТ СН'!$H$5-'СЕТ СН'!$H$24</f>
        <v>3039.8919699099997</v>
      </c>
      <c r="U98" s="36">
        <f>SUMIFS(СВЦЭМ!$D$39:$D$782,СВЦЭМ!$A$39:$A$782,$A98,СВЦЭМ!$B$39:$B$782,U$83)+'СЕТ СН'!$H$14+СВЦЭМ!$D$10+'СЕТ СН'!$H$5-'СЕТ СН'!$H$24</f>
        <v>3040.7707221499995</v>
      </c>
      <c r="V98" s="36">
        <f>SUMIFS(СВЦЭМ!$D$39:$D$782,СВЦЭМ!$A$39:$A$782,$A98,СВЦЭМ!$B$39:$B$782,V$83)+'СЕТ СН'!$H$14+СВЦЭМ!$D$10+'СЕТ СН'!$H$5-'СЕТ СН'!$H$24</f>
        <v>3060.2099441999999</v>
      </c>
      <c r="W98" s="36">
        <f>SUMIFS(СВЦЭМ!$D$39:$D$782,СВЦЭМ!$A$39:$A$782,$A98,СВЦЭМ!$B$39:$B$782,W$83)+'СЕТ СН'!$H$14+СВЦЭМ!$D$10+'СЕТ СН'!$H$5-'СЕТ СН'!$H$24</f>
        <v>3099.2327105699997</v>
      </c>
      <c r="X98" s="36">
        <f>SUMIFS(СВЦЭМ!$D$39:$D$782,СВЦЭМ!$A$39:$A$782,$A98,СВЦЭМ!$B$39:$B$782,X$83)+'СЕТ СН'!$H$14+СВЦЭМ!$D$10+'СЕТ СН'!$H$5-'СЕТ СН'!$H$24</f>
        <v>3118.8384266899998</v>
      </c>
      <c r="Y98" s="36">
        <f>SUMIFS(СВЦЭМ!$D$39:$D$782,СВЦЭМ!$A$39:$A$782,$A98,СВЦЭМ!$B$39:$B$782,Y$83)+'СЕТ СН'!$H$14+СВЦЭМ!$D$10+'СЕТ СН'!$H$5-'СЕТ СН'!$H$24</f>
        <v>3143.5449681299997</v>
      </c>
    </row>
    <row r="99" spans="1:25" ht="15.75" x14ac:dyDescent="0.2">
      <c r="A99" s="35">
        <f t="shared" si="2"/>
        <v>44881</v>
      </c>
      <c r="B99" s="36">
        <f>SUMIFS(СВЦЭМ!$D$39:$D$782,СВЦЭМ!$A$39:$A$782,$A99,СВЦЭМ!$B$39:$B$782,B$83)+'СЕТ СН'!$H$14+СВЦЭМ!$D$10+'СЕТ СН'!$H$5-'СЕТ СН'!$H$24</f>
        <v>3152.8336910099997</v>
      </c>
      <c r="C99" s="36">
        <f>SUMIFS(СВЦЭМ!$D$39:$D$782,СВЦЭМ!$A$39:$A$782,$A99,СВЦЭМ!$B$39:$B$782,C$83)+'СЕТ СН'!$H$14+СВЦЭМ!$D$10+'СЕТ СН'!$H$5-'СЕТ СН'!$H$24</f>
        <v>3181.7632223000001</v>
      </c>
      <c r="D99" s="36">
        <f>SUMIFS(СВЦЭМ!$D$39:$D$782,СВЦЭМ!$A$39:$A$782,$A99,СВЦЭМ!$B$39:$B$782,D$83)+'СЕТ СН'!$H$14+СВЦЭМ!$D$10+'СЕТ СН'!$H$5-'СЕТ СН'!$H$24</f>
        <v>3208.8606198500001</v>
      </c>
      <c r="E99" s="36">
        <f>SUMIFS(СВЦЭМ!$D$39:$D$782,СВЦЭМ!$A$39:$A$782,$A99,СВЦЭМ!$B$39:$B$782,E$83)+'СЕТ СН'!$H$14+СВЦЭМ!$D$10+'СЕТ СН'!$H$5-'СЕТ СН'!$H$24</f>
        <v>3206.52803937</v>
      </c>
      <c r="F99" s="36">
        <f>SUMIFS(СВЦЭМ!$D$39:$D$782,СВЦЭМ!$A$39:$A$782,$A99,СВЦЭМ!$B$39:$B$782,F$83)+'СЕТ СН'!$H$14+СВЦЭМ!$D$10+'СЕТ СН'!$H$5-'СЕТ СН'!$H$24</f>
        <v>3185.6695995299997</v>
      </c>
      <c r="G99" s="36">
        <f>SUMIFS(СВЦЭМ!$D$39:$D$782,СВЦЭМ!$A$39:$A$782,$A99,СВЦЭМ!$B$39:$B$782,G$83)+'СЕТ СН'!$H$14+СВЦЭМ!$D$10+'СЕТ СН'!$H$5-'СЕТ СН'!$H$24</f>
        <v>3178.2609559100001</v>
      </c>
      <c r="H99" s="36">
        <f>SUMIFS(СВЦЭМ!$D$39:$D$782,СВЦЭМ!$A$39:$A$782,$A99,СВЦЭМ!$B$39:$B$782,H$83)+'СЕТ СН'!$H$14+СВЦЭМ!$D$10+'СЕТ СН'!$H$5-'СЕТ СН'!$H$24</f>
        <v>3152.19088599</v>
      </c>
      <c r="I99" s="36">
        <f>SUMIFS(СВЦЭМ!$D$39:$D$782,СВЦЭМ!$A$39:$A$782,$A99,СВЦЭМ!$B$39:$B$782,I$83)+'СЕТ СН'!$H$14+СВЦЭМ!$D$10+'СЕТ СН'!$H$5-'СЕТ СН'!$H$24</f>
        <v>3151.65015812</v>
      </c>
      <c r="J99" s="36">
        <f>SUMIFS(СВЦЭМ!$D$39:$D$782,СВЦЭМ!$A$39:$A$782,$A99,СВЦЭМ!$B$39:$B$782,J$83)+'СЕТ СН'!$H$14+СВЦЭМ!$D$10+'СЕТ СН'!$H$5-'СЕТ СН'!$H$24</f>
        <v>3126.9281402500001</v>
      </c>
      <c r="K99" s="36">
        <f>SUMIFS(СВЦЭМ!$D$39:$D$782,СВЦЭМ!$A$39:$A$782,$A99,СВЦЭМ!$B$39:$B$782,K$83)+'СЕТ СН'!$H$14+СВЦЭМ!$D$10+'СЕТ СН'!$H$5-'СЕТ СН'!$H$24</f>
        <v>3124.0495264199999</v>
      </c>
      <c r="L99" s="36">
        <f>SUMIFS(СВЦЭМ!$D$39:$D$782,СВЦЭМ!$A$39:$A$782,$A99,СВЦЭМ!$B$39:$B$782,L$83)+'СЕТ СН'!$H$14+СВЦЭМ!$D$10+'СЕТ СН'!$H$5-'СЕТ СН'!$H$24</f>
        <v>3131.5308015099999</v>
      </c>
      <c r="M99" s="36">
        <f>SUMIFS(СВЦЭМ!$D$39:$D$782,СВЦЭМ!$A$39:$A$782,$A99,СВЦЭМ!$B$39:$B$782,M$83)+'СЕТ СН'!$H$14+СВЦЭМ!$D$10+'СЕТ СН'!$H$5-'СЕТ СН'!$H$24</f>
        <v>3153.7363687999996</v>
      </c>
      <c r="N99" s="36">
        <f>SUMIFS(СВЦЭМ!$D$39:$D$782,СВЦЭМ!$A$39:$A$782,$A99,СВЦЭМ!$B$39:$B$782,N$83)+'СЕТ СН'!$H$14+СВЦЭМ!$D$10+'СЕТ СН'!$H$5-'СЕТ СН'!$H$24</f>
        <v>3153.1247317500001</v>
      </c>
      <c r="O99" s="36">
        <f>SUMIFS(СВЦЭМ!$D$39:$D$782,СВЦЭМ!$A$39:$A$782,$A99,СВЦЭМ!$B$39:$B$782,O$83)+'СЕТ СН'!$H$14+СВЦЭМ!$D$10+'СЕТ СН'!$H$5-'СЕТ СН'!$H$24</f>
        <v>3166.3159126399996</v>
      </c>
      <c r="P99" s="36">
        <f>SUMIFS(СВЦЭМ!$D$39:$D$782,СВЦЭМ!$A$39:$A$782,$A99,СВЦЭМ!$B$39:$B$782,P$83)+'СЕТ СН'!$H$14+СВЦЭМ!$D$10+'СЕТ СН'!$H$5-'СЕТ СН'!$H$24</f>
        <v>3181.0586258699996</v>
      </c>
      <c r="Q99" s="36">
        <f>SUMIFS(СВЦЭМ!$D$39:$D$782,СВЦЭМ!$A$39:$A$782,$A99,СВЦЭМ!$B$39:$B$782,Q$83)+'СЕТ СН'!$H$14+СВЦЭМ!$D$10+'СЕТ СН'!$H$5-'СЕТ СН'!$H$24</f>
        <v>3152.9504270699999</v>
      </c>
      <c r="R99" s="36">
        <f>SUMIFS(СВЦЭМ!$D$39:$D$782,СВЦЭМ!$A$39:$A$782,$A99,СВЦЭМ!$B$39:$B$782,R$83)+'СЕТ СН'!$H$14+СВЦЭМ!$D$10+'СЕТ СН'!$H$5-'СЕТ СН'!$H$24</f>
        <v>3143.1560974399999</v>
      </c>
      <c r="S99" s="36">
        <f>SUMIFS(СВЦЭМ!$D$39:$D$782,СВЦЭМ!$A$39:$A$782,$A99,СВЦЭМ!$B$39:$B$782,S$83)+'СЕТ СН'!$H$14+СВЦЭМ!$D$10+'СЕТ СН'!$H$5-'СЕТ СН'!$H$24</f>
        <v>3103.6267455999996</v>
      </c>
      <c r="T99" s="36">
        <f>SUMIFS(СВЦЭМ!$D$39:$D$782,СВЦЭМ!$A$39:$A$782,$A99,СВЦЭМ!$B$39:$B$782,T$83)+'СЕТ СН'!$H$14+СВЦЭМ!$D$10+'СЕТ СН'!$H$5-'СЕТ СН'!$H$24</f>
        <v>3081.04600226</v>
      </c>
      <c r="U99" s="36">
        <f>SUMIFS(СВЦЭМ!$D$39:$D$782,СВЦЭМ!$A$39:$A$782,$A99,СВЦЭМ!$B$39:$B$782,U$83)+'СЕТ СН'!$H$14+СВЦЭМ!$D$10+'СЕТ СН'!$H$5-'СЕТ СН'!$H$24</f>
        <v>3096.3813016300001</v>
      </c>
      <c r="V99" s="36">
        <f>SUMIFS(СВЦЭМ!$D$39:$D$782,СВЦЭМ!$A$39:$A$782,$A99,СВЦЭМ!$B$39:$B$782,V$83)+'СЕТ СН'!$H$14+СВЦЭМ!$D$10+'СЕТ СН'!$H$5-'СЕТ СН'!$H$24</f>
        <v>3123.4818538199997</v>
      </c>
      <c r="W99" s="36">
        <f>SUMIFS(СВЦЭМ!$D$39:$D$782,СВЦЭМ!$A$39:$A$782,$A99,СВЦЭМ!$B$39:$B$782,W$83)+'СЕТ СН'!$H$14+СВЦЭМ!$D$10+'СЕТ СН'!$H$5-'СЕТ СН'!$H$24</f>
        <v>3123.8374120299995</v>
      </c>
      <c r="X99" s="36">
        <f>SUMIFS(СВЦЭМ!$D$39:$D$782,СВЦЭМ!$A$39:$A$782,$A99,СВЦЭМ!$B$39:$B$782,X$83)+'СЕТ СН'!$H$14+СВЦЭМ!$D$10+'СЕТ СН'!$H$5-'СЕТ СН'!$H$24</f>
        <v>3147.12915118</v>
      </c>
      <c r="Y99" s="36">
        <f>SUMIFS(СВЦЭМ!$D$39:$D$782,СВЦЭМ!$A$39:$A$782,$A99,СВЦЭМ!$B$39:$B$782,Y$83)+'СЕТ СН'!$H$14+СВЦЭМ!$D$10+'СЕТ СН'!$H$5-'СЕТ СН'!$H$24</f>
        <v>3195.5592635399998</v>
      </c>
    </row>
    <row r="100" spans="1:25" ht="15.75" x14ac:dyDescent="0.2">
      <c r="A100" s="35">
        <f t="shared" si="2"/>
        <v>44882</v>
      </c>
      <c r="B100" s="36">
        <f>SUMIFS(СВЦЭМ!$D$39:$D$782,СВЦЭМ!$A$39:$A$782,$A100,СВЦЭМ!$B$39:$B$782,B$83)+'СЕТ СН'!$H$14+СВЦЭМ!$D$10+'СЕТ СН'!$H$5-'СЕТ СН'!$H$24</f>
        <v>3136.6853091899998</v>
      </c>
      <c r="C100" s="36">
        <f>SUMIFS(СВЦЭМ!$D$39:$D$782,СВЦЭМ!$A$39:$A$782,$A100,СВЦЭМ!$B$39:$B$782,C$83)+'СЕТ СН'!$H$14+СВЦЭМ!$D$10+'СЕТ СН'!$H$5-'СЕТ СН'!$H$24</f>
        <v>3153.2911195299998</v>
      </c>
      <c r="D100" s="36">
        <f>SUMIFS(СВЦЭМ!$D$39:$D$782,СВЦЭМ!$A$39:$A$782,$A100,СВЦЭМ!$B$39:$B$782,D$83)+'СЕТ СН'!$H$14+СВЦЭМ!$D$10+'СЕТ СН'!$H$5-'СЕТ СН'!$H$24</f>
        <v>3180.57214415</v>
      </c>
      <c r="E100" s="36">
        <f>SUMIFS(СВЦЭМ!$D$39:$D$782,СВЦЭМ!$A$39:$A$782,$A100,СВЦЭМ!$B$39:$B$782,E$83)+'СЕТ СН'!$H$14+СВЦЭМ!$D$10+'СЕТ СН'!$H$5-'СЕТ СН'!$H$24</f>
        <v>3176.8630890699997</v>
      </c>
      <c r="F100" s="36">
        <f>SUMIFS(СВЦЭМ!$D$39:$D$782,СВЦЭМ!$A$39:$A$782,$A100,СВЦЭМ!$B$39:$B$782,F$83)+'СЕТ СН'!$H$14+СВЦЭМ!$D$10+'СЕТ СН'!$H$5-'СЕТ СН'!$H$24</f>
        <v>3179.6966861999999</v>
      </c>
      <c r="G100" s="36">
        <f>SUMIFS(СВЦЭМ!$D$39:$D$782,СВЦЭМ!$A$39:$A$782,$A100,СВЦЭМ!$B$39:$B$782,G$83)+'СЕТ СН'!$H$14+СВЦЭМ!$D$10+'СЕТ СН'!$H$5-'СЕТ СН'!$H$24</f>
        <v>3184.6771477699999</v>
      </c>
      <c r="H100" s="36">
        <f>SUMIFS(СВЦЭМ!$D$39:$D$782,СВЦЭМ!$A$39:$A$782,$A100,СВЦЭМ!$B$39:$B$782,H$83)+'СЕТ СН'!$H$14+СВЦЭМ!$D$10+'СЕТ СН'!$H$5-'СЕТ СН'!$H$24</f>
        <v>3123.7744321800001</v>
      </c>
      <c r="I100" s="36">
        <f>SUMIFS(СВЦЭМ!$D$39:$D$782,СВЦЭМ!$A$39:$A$782,$A100,СВЦЭМ!$B$39:$B$782,I$83)+'СЕТ СН'!$H$14+СВЦЭМ!$D$10+'СЕТ СН'!$H$5-'СЕТ СН'!$H$24</f>
        <v>3056.5013896299997</v>
      </c>
      <c r="J100" s="36">
        <f>SUMIFS(СВЦЭМ!$D$39:$D$782,СВЦЭМ!$A$39:$A$782,$A100,СВЦЭМ!$B$39:$B$782,J$83)+'СЕТ СН'!$H$14+СВЦЭМ!$D$10+'СЕТ СН'!$H$5-'СЕТ СН'!$H$24</f>
        <v>3083.4350207699999</v>
      </c>
      <c r="K100" s="36">
        <f>SUMIFS(СВЦЭМ!$D$39:$D$782,СВЦЭМ!$A$39:$A$782,$A100,СВЦЭМ!$B$39:$B$782,K$83)+'СЕТ СН'!$H$14+СВЦЭМ!$D$10+'СЕТ СН'!$H$5-'СЕТ СН'!$H$24</f>
        <v>3088.53672749</v>
      </c>
      <c r="L100" s="36">
        <f>SUMIFS(СВЦЭМ!$D$39:$D$782,СВЦЭМ!$A$39:$A$782,$A100,СВЦЭМ!$B$39:$B$782,L$83)+'СЕТ СН'!$H$14+СВЦЭМ!$D$10+'СЕТ СН'!$H$5-'СЕТ СН'!$H$24</f>
        <v>3093.20795112</v>
      </c>
      <c r="M100" s="36">
        <f>SUMIFS(СВЦЭМ!$D$39:$D$782,СВЦЭМ!$A$39:$A$782,$A100,СВЦЭМ!$B$39:$B$782,M$83)+'СЕТ СН'!$H$14+СВЦЭМ!$D$10+'СЕТ СН'!$H$5-'СЕТ СН'!$H$24</f>
        <v>3115.4629421499999</v>
      </c>
      <c r="N100" s="36">
        <f>SUMIFS(СВЦЭМ!$D$39:$D$782,СВЦЭМ!$A$39:$A$782,$A100,СВЦЭМ!$B$39:$B$782,N$83)+'СЕТ СН'!$H$14+СВЦЭМ!$D$10+'СЕТ СН'!$H$5-'СЕТ СН'!$H$24</f>
        <v>3104.0419652199998</v>
      </c>
      <c r="O100" s="36">
        <f>SUMIFS(СВЦЭМ!$D$39:$D$782,СВЦЭМ!$A$39:$A$782,$A100,СВЦЭМ!$B$39:$B$782,O$83)+'СЕТ СН'!$H$14+СВЦЭМ!$D$10+'СЕТ СН'!$H$5-'СЕТ СН'!$H$24</f>
        <v>3133.42856906</v>
      </c>
      <c r="P100" s="36">
        <f>SUMIFS(СВЦЭМ!$D$39:$D$782,СВЦЭМ!$A$39:$A$782,$A100,СВЦЭМ!$B$39:$B$782,P$83)+'СЕТ СН'!$H$14+СВЦЭМ!$D$10+'СЕТ СН'!$H$5-'СЕТ СН'!$H$24</f>
        <v>3139.7352118999997</v>
      </c>
      <c r="Q100" s="36">
        <f>SUMIFS(СВЦЭМ!$D$39:$D$782,СВЦЭМ!$A$39:$A$782,$A100,СВЦЭМ!$B$39:$B$782,Q$83)+'СЕТ СН'!$H$14+СВЦЭМ!$D$10+'СЕТ СН'!$H$5-'СЕТ СН'!$H$24</f>
        <v>3124.3626752599998</v>
      </c>
      <c r="R100" s="36">
        <f>SUMIFS(СВЦЭМ!$D$39:$D$782,СВЦЭМ!$A$39:$A$782,$A100,СВЦЭМ!$B$39:$B$782,R$83)+'СЕТ СН'!$H$14+СВЦЭМ!$D$10+'СЕТ СН'!$H$5-'СЕТ СН'!$H$24</f>
        <v>3104.0497653900002</v>
      </c>
      <c r="S100" s="36">
        <f>SUMIFS(СВЦЭМ!$D$39:$D$782,СВЦЭМ!$A$39:$A$782,$A100,СВЦЭМ!$B$39:$B$782,S$83)+'СЕТ СН'!$H$14+СВЦЭМ!$D$10+'СЕТ СН'!$H$5-'СЕТ СН'!$H$24</f>
        <v>3092.7601763900002</v>
      </c>
      <c r="T100" s="36">
        <f>SUMIFS(СВЦЭМ!$D$39:$D$782,СВЦЭМ!$A$39:$A$782,$A100,СВЦЭМ!$B$39:$B$782,T$83)+'СЕТ СН'!$H$14+СВЦЭМ!$D$10+'СЕТ СН'!$H$5-'СЕТ СН'!$H$24</f>
        <v>3050.5496106700002</v>
      </c>
      <c r="U100" s="36">
        <f>SUMIFS(СВЦЭМ!$D$39:$D$782,СВЦЭМ!$A$39:$A$782,$A100,СВЦЭМ!$B$39:$B$782,U$83)+'СЕТ СН'!$H$14+СВЦЭМ!$D$10+'СЕТ СН'!$H$5-'СЕТ СН'!$H$24</f>
        <v>3065.79627815</v>
      </c>
      <c r="V100" s="36">
        <f>SUMIFS(СВЦЭМ!$D$39:$D$782,СВЦЭМ!$A$39:$A$782,$A100,СВЦЭМ!$B$39:$B$782,V$83)+'СЕТ СН'!$H$14+СВЦЭМ!$D$10+'СЕТ СН'!$H$5-'СЕТ СН'!$H$24</f>
        <v>3079.6126802099998</v>
      </c>
      <c r="W100" s="36">
        <f>SUMIFS(СВЦЭМ!$D$39:$D$782,СВЦЭМ!$A$39:$A$782,$A100,СВЦЭМ!$B$39:$B$782,W$83)+'СЕТ СН'!$H$14+СВЦЭМ!$D$10+'СЕТ СН'!$H$5-'СЕТ СН'!$H$24</f>
        <v>3093.6361319399998</v>
      </c>
      <c r="X100" s="36">
        <f>SUMIFS(СВЦЭМ!$D$39:$D$782,СВЦЭМ!$A$39:$A$782,$A100,СВЦЭМ!$B$39:$B$782,X$83)+'СЕТ СН'!$H$14+СВЦЭМ!$D$10+'СЕТ СН'!$H$5-'СЕТ СН'!$H$24</f>
        <v>3111.6348117799998</v>
      </c>
      <c r="Y100" s="36">
        <f>SUMIFS(СВЦЭМ!$D$39:$D$782,СВЦЭМ!$A$39:$A$782,$A100,СВЦЭМ!$B$39:$B$782,Y$83)+'СЕТ СН'!$H$14+СВЦЭМ!$D$10+'СЕТ СН'!$H$5-'СЕТ СН'!$H$24</f>
        <v>3142.65389078</v>
      </c>
    </row>
    <row r="101" spans="1:25" ht="15.75" x14ac:dyDescent="0.2">
      <c r="A101" s="35">
        <f t="shared" si="2"/>
        <v>44883</v>
      </c>
      <c r="B101" s="36">
        <f>SUMIFS(СВЦЭМ!$D$39:$D$782,СВЦЭМ!$A$39:$A$782,$A101,СВЦЭМ!$B$39:$B$782,B$83)+'СЕТ СН'!$H$14+СВЦЭМ!$D$10+'СЕТ СН'!$H$5-'СЕТ СН'!$H$24</f>
        <v>3141.42665364</v>
      </c>
      <c r="C101" s="36">
        <f>SUMIFS(СВЦЭМ!$D$39:$D$782,СВЦЭМ!$A$39:$A$782,$A101,СВЦЭМ!$B$39:$B$782,C$83)+'СЕТ СН'!$H$14+СВЦЭМ!$D$10+'СЕТ СН'!$H$5-'СЕТ СН'!$H$24</f>
        <v>3171.52134819</v>
      </c>
      <c r="D101" s="36">
        <f>SUMIFS(СВЦЭМ!$D$39:$D$782,СВЦЭМ!$A$39:$A$782,$A101,СВЦЭМ!$B$39:$B$782,D$83)+'СЕТ СН'!$H$14+СВЦЭМ!$D$10+'СЕТ СН'!$H$5-'СЕТ СН'!$H$24</f>
        <v>3183.1747561699999</v>
      </c>
      <c r="E101" s="36">
        <f>SUMIFS(СВЦЭМ!$D$39:$D$782,СВЦЭМ!$A$39:$A$782,$A101,СВЦЭМ!$B$39:$B$782,E$83)+'СЕТ СН'!$H$14+СВЦЭМ!$D$10+'СЕТ СН'!$H$5-'СЕТ СН'!$H$24</f>
        <v>3187.7969933300001</v>
      </c>
      <c r="F101" s="36">
        <f>SUMIFS(СВЦЭМ!$D$39:$D$782,СВЦЭМ!$A$39:$A$782,$A101,СВЦЭМ!$B$39:$B$782,F$83)+'СЕТ СН'!$H$14+СВЦЭМ!$D$10+'СЕТ СН'!$H$5-'СЕТ СН'!$H$24</f>
        <v>3210.0456548799998</v>
      </c>
      <c r="G101" s="36">
        <f>SUMIFS(СВЦЭМ!$D$39:$D$782,СВЦЭМ!$A$39:$A$782,$A101,СВЦЭМ!$B$39:$B$782,G$83)+'СЕТ СН'!$H$14+СВЦЭМ!$D$10+'СЕТ СН'!$H$5-'СЕТ СН'!$H$24</f>
        <v>3196.7614500299997</v>
      </c>
      <c r="H101" s="36">
        <f>SUMIFS(СВЦЭМ!$D$39:$D$782,СВЦЭМ!$A$39:$A$782,$A101,СВЦЭМ!$B$39:$B$782,H$83)+'СЕТ СН'!$H$14+СВЦЭМ!$D$10+'СЕТ СН'!$H$5-'СЕТ СН'!$H$24</f>
        <v>3161.7720293499997</v>
      </c>
      <c r="I101" s="36">
        <f>SUMIFS(СВЦЭМ!$D$39:$D$782,СВЦЭМ!$A$39:$A$782,$A101,СВЦЭМ!$B$39:$B$782,I$83)+'СЕТ СН'!$H$14+СВЦЭМ!$D$10+'СЕТ СН'!$H$5-'СЕТ СН'!$H$24</f>
        <v>3136.08941723</v>
      </c>
      <c r="J101" s="36">
        <f>SUMIFS(СВЦЭМ!$D$39:$D$782,СВЦЭМ!$A$39:$A$782,$A101,СВЦЭМ!$B$39:$B$782,J$83)+'СЕТ СН'!$H$14+СВЦЭМ!$D$10+'СЕТ СН'!$H$5-'СЕТ СН'!$H$24</f>
        <v>3104.0641516300002</v>
      </c>
      <c r="K101" s="36">
        <f>SUMIFS(СВЦЭМ!$D$39:$D$782,СВЦЭМ!$A$39:$A$782,$A101,СВЦЭМ!$B$39:$B$782,K$83)+'СЕТ СН'!$H$14+СВЦЭМ!$D$10+'СЕТ СН'!$H$5-'СЕТ СН'!$H$24</f>
        <v>3092.8133653999998</v>
      </c>
      <c r="L101" s="36">
        <f>SUMIFS(СВЦЭМ!$D$39:$D$782,СВЦЭМ!$A$39:$A$782,$A101,СВЦЭМ!$B$39:$B$782,L$83)+'СЕТ СН'!$H$14+СВЦЭМ!$D$10+'СЕТ СН'!$H$5-'СЕТ СН'!$H$24</f>
        <v>3094.4977789699997</v>
      </c>
      <c r="M101" s="36">
        <f>SUMIFS(СВЦЭМ!$D$39:$D$782,СВЦЭМ!$A$39:$A$782,$A101,СВЦЭМ!$B$39:$B$782,M$83)+'СЕТ СН'!$H$14+СВЦЭМ!$D$10+'СЕТ СН'!$H$5-'СЕТ СН'!$H$24</f>
        <v>3119.9648580200001</v>
      </c>
      <c r="N101" s="36">
        <f>SUMIFS(СВЦЭМ!$D$39:$D$782,СВЦЭМ!$A$39:$A$782,$A101,СВЦЭМ!$B$39:$B$782,N$83)+'СЕТ СН'!$H$14+СВЦЭМ!$D$10+'СЕТ СН'!$H$5-'СЕТ СН'!$H$24</f>
        <v>3141.6401340299999</v>
      </c>
      <c r="O101" s="36">
        <f>SUMIFS(СВЦЭМ!$D$39:$D$782,СВЦЭМ!$A$39:$A$782,$A101,СВЦЭМ!$B$39:$B$782,O$83)+'СЕТ СН'!$H$14+СВЦЭМ!$D$10+'СЕТ СН'!$H$5-'СЕТ СН'!$H$24</f>
        <v>3136.0596232999997</v>
      </c>
      <c r="P101" s="36">
        <f>SUMIFS(СВЦЭМ!$D$39:$D$782,СВЦЭМ!$A$39:$A$782,$A101,СВЦЭМ!$B$39:$B$782,P$83)+'СЕТ СН'!$H$14+СВЦЭМ!$D$10+'СЕТ СН'!$H$5-'СЕТ СН'!$H$24</f>
        <v>3138.4988439099998</v>
      </c>
      <c r="Q101" s="36">
        <f>SUMIFS(СВЦЭМ!$D$39:$D$782,СВЦЭМ!$A$39:$A$782,$A101,СВЦЭМ!$B$39:$B$782,Q$83)+'СЕТ СН'!$H$14+СВЦЭМ!$D$10+'СЕТ СН'!$H$5-'СЕТ СН'!$H$24</f>
        <v>3153.0885589700001</v>
      </c>
      <c r="R101" s="36">
        <f>SUMIFS(СВЦЭМ!$D$39:$D$782,СВЦЭМ!$A$39:$A$782,$A101,СВЦЭМ!$B$39:$B$782,R$83)+'СЕТ СН'!$H$14+СВЦЭМ!$D$10+'СЕТ СН'!$H$5-'СЕТ СН'!$H$24</f>
        <v>3153.2397153799998</v>
      </c>
      <c r="S101" s="36">
        <f>SUMIFS(СВЦЭМ!$D$39:$D$782,СВЦЭМ!$A$39:$A$782,$A101,СВЦЭМ!$B$39:$B$782,S$83)+'СЕТ СН'!$H$14+СВЦЭМ!$D$10+'СЕТ СН'!$H$5-'СЕТ СН'!$H$24</f>
        <v>3134.4723537700002</v>
      </c>
      <c r="T101" s="36">
        <f>SUMIFS(СВЦЭМ!$D$39:$D$782,СВЦЭМ!$A$39:$A$782,$A101,СВЦЭМ!$B$39:$B$782,T$83)+'СЕТ СН'!$H$14+СВЦЭМ!$D$10+'СЕТ СН'!$H$5-'СЕТ СН'!$H$24</f>
        <v>3081.2452044900001</v>
      </c>
      <c r="U101" s="36">
        <f>SUMIFS(СВЦЭМ!$D$39:$D$782,СВЦЭМ!$A$39:$A$782,$A101,СВЦЭМ!$B$39:$B$782,U$83)+'СЕТ СН'!$H$14+СВЦЭМ!$D$10+'СЕТ СН'!$H$5-'СЕТ СН'!$H$24</f>
        <v>3078.8930978999997</v>
      </c>
      <c r="V101" s="36">
        <f>SUMIFS(СВЦЭМ!$D$39:$D$782,СВЦЭМ!$A$39:$A$782,$A101,СВЦЭМ!$B$39:$B$782,V$83)+'СЕТ СН'!$H$14+СВЦЭМ!$D$10+'СЕТ СН'!$H$5-'СЕТ СН'!$H$24</f>
        <v>3096.1239248900001</v>
      </c>
      <c r="W101" s="36">
        <f>SUMIFS(СВЦЭМ!$D$39:$D$782,СВЦЭМ!$A$39:$A$782,$A101,СВЦЭМ!$B$39:$B$782,W$83)+'СЕТ СН'!$H$14+СВЦЭМ!$D$10+'СЕТ СН'!$H$5-'СЕТ СН'!$H$24</f>
        <v>3113.2957633699998</v>
      </c>
      <c r="X101" s="36">
        <f>SUMIFS(СВЦЭМ!$D$39:$D$782,СВЦЭМ!$A$39:$A$782,$A101,СВЦЭМ!$B$39:$B$782,X$83)+'СЕТ СН'!$H$14+СВЦЭМ!$D$10+'СЕТ СН'!$H$5-'СЕТ СН'!$H$24</f>
        <v>3125.2867697800002</v>
      </c>
      <c r="Y101" s="36">
        <f>SUMIFS(СВЦЭМ!$D$39:$D$782,СВЦЭМ!$A$39:$A$782,$A101,СВЦЭМ!$B$39:$B$782,Y$83)+'СЕТ СН'!$H$14+СВЦЭМ!$D$10+'СЕТ СН'!$H$5-'СЕТ СН'!$H$24</f>
        <v>3136.1445951699998</v>
      </c>
    </row>
    <row r="102" spans="1:25" ht="15.75" x14ac:dyDescent="0.2">
      <c r="A102" s="35">
        <f t="shared" si="2"/>
        <v>44884</v>
      </c>
      <c r="B102" s="36">
        <f>SUMIFS(СВЦЭМ!$D$39:$D$782,СВЦЭМ!$A$39:$A$782,$A102,СВЦЭМ!$B$39:$B$782,B$83)+'СЕТ СН'!$H$14+СВЦЭМ!$D$10+'СЕТ СН'!$H$5-'СЕТ СН'!$H$24</f>
        <v>3186.3207043399998</v>
      </c>
      <c r="C102" s="36">
        <f>SUMIFS(СВЦЭМ!$D$39:$D$782,СВЦЭМ!$A$39:$A$782,$A102,СВЦЭМ!$B$39:$B$782,C$83)+'СЕТ СН'!$H$14+СВЦЭМ!$D$10+'СЕТ СН'!$H$5-'СЕТ СН'!$H$24</f>
        <v>3212.7252264799999</v>
      </c>
      <c r="D102" s="36">
        <f>SUMIFS(СВЦЭМ!$D$39:$D$782,СВЦЭМ!$A$39:$A$782,$A102,СВЦЭМ!$B$39:$B$782,D$83)+'СЕТ СН'!$H$14+СВЦЭМ!$D$10+'СЕТ СН'!$H$5-'СЕТ СН'!$H$24</f>
        <v>3234.1757215299999</v>
      </c>
      <c r="E102" s="36">
        <f>SUMIFS(СВЦЭМ!$D$39:$D$782,СВЦЭМ!$A$39:$A$782,$A102,СВЦЭМ!$B$39:$B$782,E$83)+'СЕТ СН'!$H$14+СВЦЭМ!$D$10+'СЕТ СН'!$H$5-'СЕТ СН'!$H$24</f>
        <v>3238.5450241799999</v>
      </c>
      <c r="F102" s="36">
        <f>SUMIFS(СВЦЭМ!$D$39:$D$782,СВЦЭМ!$A$39:$A$782,$A102,СВЦЭМ!$B$39:$B$782,F$83)+'СЕТ СН'!$H$14+СВЦЭМ!$D$10+'СЕТ СН'!$H$5-'СЕТ СН'!$H$24</f>
        <v>3267.3505981799999</v>
      </c>
      <c r="G102" s="36">
        <f>SUMIFS(СВЦЭМ!$D$39:$D$782,СВЦЭМ!$A$39:$A$782,$A102,СВЦЭМ!$B$39:$B$782,G$83)+'СЕТ СН'!$H$14+СВЦЭМ!$D$10+'СЕТ СН'!$H$5-'СЕТ СН'!$H$24</f>
        <v>3155.4062499900001</v>
      </c>
      <c r="H102" s="36">
        <f>SUMIFS(СВЦЭМ!$D$39:$D$782,СВЦЭМ!$A$39:$A$782,$A102,СВЦЭМ!$B$39:$B$782,H$83)+'СЕТ СН'!$H$14+СВЦЭМ!$D$10+'СЕТ СН'!$H$5-'СЕТ СН'!$H$24</f>
        <v>3110.8529906799999</v>
      </c>
      <c r="I102" s="36">
        <f>SUMIFS(СВЦЭМ!$D$39:$D$782,СВЦЭМ!$A$39:$A$782,$A102,СВЦЭМ!$B$39:$B$782,I$83)+'СЕТ СН'!$H$14+СВЦЭМ!$D$10+'СЕТ СН'!$H$5-'СЕТ СН'!$H$24</f>
        <v>3104.3546558600001</v>
      </c>
      <c r="J102" s="36">
        <f>SUMIFS(СВЦЭМ!$D$39:$D$782,СВЦЭМ!$A$39:$A$782,$A102,СВЦЭМ!$B$39:$B$782,J$83)+'СЕТ СН'!$H$14+СВЦЭМ!$D$10+'СЕТ СН'!$H$5-'СЕТ СН'!$H$24</f>
        <v>2985.8591145599999</v>
      </c>
      <c r="K102" s="36">
        <f>SUMIFS(СВЦЭМ!$D$39:$D$782,СВЦЭМ!$A$39:$A$782,$A102,СВЦЭМ!$B$39:$B$782,K$83)+'СЕТ СН'!$H$14+СВЦЭМ!$D$10+'СЕТ СН'!$H$5-'СЕТ СН'!$H$24</f>
        <v>2952.4141282400001</v>
      </c>
      <c r="L102" s="36">
        <f>SUMIFS(СВЦЭМ!$D$39:$D$782,СВЦЭМ!$A$39:$A$782,$A102,СВЦЭМ!$B$39:$B$782,L$83)+'СЕТ СН'!$H$14+СВЦЭМ!$D$10+'СЕТ СН'!$H$5-'СЕТ СН'!$H$24</f>
        <v>2944.08701225</v>
      </c>
      <c r="M102" s="36">
        <f>SUMIFS(СВЦЭМ!$D$39:$D$782,СВЦЭМ!$A$39:$A$782,$A102,СВЦЭМ!$B$39:$B$782,M$83)+'СЕТ СН'!$H$14+СВЦЭМ!$D$10+'СЕТ СН'!$H$5-'СЕТ СН'!$H$24</f>
        <v>3015.7371014399996</v>
      </c>
      <c r="N102" s="36">
        <f>SUMIFS(СВЦЭМ!$D$39:$D$782,СВЦЭМ!$A$39:$A$782,$A102,СВЦЭМ!$B$39:$B$782,N$83)+'СЕТ СН'!$H$14+СВЦЭМ!$D$10+'СЕТ СН'!$H$5-'СЕТ СН'!$H$24</f>
        <v>3100.7048884699998</v>
      </c>
      <c r="O102" s="36">
        <f>SUMIFS(СВЦЭМ!$D$39:$D$782,СВЦЭМ!$A$39:$A$782,$A102,СВЦЭМ!$B$39:$B$782,O$83)+'СЕТ СН'!$H$14+СВЦЭМ!$D$10+'СЕТ СН'!$H$5-'СЕТ СН'!$H$24</f>
        <v>3094.8969992000002</v>
      </c>
      <c r="P102" s="36">
        <f>SUMIFS(СВЦЭМ!$D$39:$D$782,СВЦЭМ!$A$39:$A$782,$A102,СВЦЭМ!$B$39:$B$782,P$83)+'СЕТ СН'!$H$14+СВЦЭМ!$D$10+'СЕТ СН'!$H$5-'СЕТ СН'!$H$24</f>
        <v>3104.2550408699999</v>
      </c>
      <c r="Q102" s="36">
        <f>SUMIFS(СВЦЭМ!$D$39:$D$782,СВЦЭМ!$A$39:$A$782,$A102,СВЦЭМ!$B$39:$B$782,Q$83)+'СЕТ СН'!$H$14+СВЦЭМ!$D$10+'СЕТ СН'!$H$5-'СЕТ СН'!$H$24</f>
        <v>3106.6639092599999</v>
      </c>
      <c r="R102" s="36">
        <f>SUMIFS(СВЦЭМ!$D$39:$D$782,СВЦЭМ!$A$39:$A$782,$A102,СВЦЭМ!$B$39:$B$782,R$83)+'СЕТ СН'!$H$14+СВЦЭМ!$D$10+'СЕТ СН'!$H$5-'СЕТ СН'!$H$24</f>
        <v>3038.5692225599996</v>
      </c>
      <c r="S102" s="36">
        <f>SUMIFS(СВЦЭМ!$D$39:$D$782,СВЦЭМ!$A$39:$A$782,$A102,СВЦЭМ!$B$39:$B$782,S$83)+'СЕТ СН'!$H$14+СВЦЭМ!$D$10+'СЕТ СН'!$H$5-'СЕТ СН'!$H$24</f>
        <v>2981.6068899699999</v>
      </c>
      <c r="T102" s="36">
        <f>SUMIFS(СВЦЭМ!$D$39:$D$782,СВЦЭМ!$A$39:$A$782,$A102,СВЦЭМ!$B$39:$B$782,T$83)+'СЕТ СН'!$H$14+СВЦЭМ!$D$10+'СЕТ СН'!$H$5-'СЕТ СН'!$H$24</f>
        <v>2887.7772584700001</v>
      </c>
      <c r="U102" s="36">
        <f>SUMIFS(СВЦЭМ!$D$39:$D$782,СВЦЭМ!$A$39:$A$782,$A102,СВЦЭМ!$B$39:$B$782,U$83)+'СЕТ СН'!$H$14+СВЦЭМ!$D$10+'СЕТ СН'!$H$5-'СЕТ СН'!$H$24</f>
        <v>2888.6286468399999</v>
      </c>
      <c r="V102" s="36">
        <f>SUMIFS(СВЦЭМ!$D$39:$D$782,СВЦЭМ!$A$39:$A$782,$A102,СВЦЭМ!$B$39:$B$782,V$83)+'СЕТ СН'!$H$14+СВЦЭМ!$D$10+'СЕТ СН'!$H$5-'СЕТ СН'!$H$24</f>
        <v>2897.0775764</v>
      </c>
      <c r="W102" s="36">
        <f>SUMIFS(СВЦЭМ!$D$39:$D$782,СВЦЭМ!$A$39:$A$782,$A102,СВЦЭМ!$B$39:$B$782,W$83)+'СЕТ СН'!$H$14+СВЦЭМ!$D$10+'СЕТ СН'!$H$5-'СЕТ СН'!$H$24</f>
        <v>2916.4469837000001</v>
      </c>
      <c r="X102" s="36">
        <f>SUMIFS(СВЦЭМ!$D$39:$D$782,СВЦЭМ!$A$39:$A$782,$A102,СВЦЭМ!$B$39:$B$782,X$83)+'СЕТ СН'!$H$14+СВЦЭМ!$D$10+'СЕТ СН'!$H$5-'СЕТ СН'!$H$24</f>
        <v>2916.1631021100002</v>
      </c>
      <c r="Y102" s="36">
        <f>SUMIFS(СВЦЭМ!$D$39:$D$782,СВЦЭМ!$A$39:$A$782,$A102,СВЦЭМ!$B$39:$B$782,Y$83)+'СЕТ СН'!$H$14+СВЦЭМ!$D$10+'СЕТ СН'!$H$5-'СЕТ СН'!$H$24</f>
        <v>2920.3276409999999</v>
      </c>
    </row>
    <row r="103" spans="1:25" ht="15.75" x14ac:dyDescent="0.2">
      <c r="A103" s="35">
        <f t="shared" si="2"/>
        <v>44885</v>
      </c>
      <c r="B103" s="36">
        <f>SUMIFS(СВЦЭМ!$D$39:$D$782,СВЦЭМ!$A$39:$A$782,$A103,СВЦЭМ!$B$39:$B$782,B$83)+'СЕТ СН'!$H$14+СВЦЭМ!$D$10+'СЕТ СН'!$H$5-'СЕТ СН'!$H$24</f>
        <v>3192.7432894899998</v>
      </c>
      <c r="C103" s="36">
        <f>SUMIFS(СВЦЭМ!$D$39:$D$782,СВЦЭМ!$A$39:$A$782,$A103,СВЦЭМ!$B$39:$B$782,C$83)+'СЕТ СН'!$H$14+СВЦЭМ!$D$10+'СЕТ СН'!$H$5-'СЕТ СН'!$H$24</f>
        <v>3230.0677428199997</v>
      </c>
      <c r="D103" s="36">
        <f>SUMIFS(СВЦЭМ!$D$39:$D$782,СВЦЭМ!$A$39:$A$782,$A103,СВЦЭМ!$B$39:$B$782,D$83)+'СЕТ СН'!$H$14+СВЦЭМ!$D$10+'СЕТ СН'!$H$5-'СЕТ СН'!$H$24</f>
        <v>3237.1457663499996</v>
      </c>
      <c r="E103" s="36">
        <f>SUMIFS(СВЦЭМ!$D$39:$D$782,СВЦЭМ!$A$39:$A$782,$A103,СВЦЭМ!$B$39:$B$782,E$83)+'СЕТ СН'!$H$14+СВЦЭМ!$D$10+'СЕТ СН'!$H$5-'СЕТ СН'!$H$24</f>
        <v>3221.6197123399998</v>
      </c>
      <c r="F103" s="36">
        <f>SUMIFS(СВЦЭМ!$D$39:$D$782,СВЦЭМ!$A$39:$A$782,$A103,СВЦЭМ!$B$39:$B$782,F$83)+'СЕТ СН'!$H$14+СВЦЭМ!$D$10+'СЕТ СН'!$H$5-'СЕТ СН'!$H$24</f>
        <v>3242.91489839</v>
      </c>
      <c r="G103" s="36">
        <f>SUMIFS(СВЦЭМ!$D$39:$D$782,СВЦЭМ!$A$39:$A$782,$A103,СВЦЭМ!$B$39:$B$782,G$83)+'СЕТ СН'!$H$14+СВЦЭМ!$D$10+'СЕТ СН'!$H$5-'СЕТ СН'!$H$24</f>
        <v>3237.2156432699999</v>
      </c>
      <c r="H103" s="36">
        <f>SUMIFS(СВЦЭМ!$D$39:$D$782,СВЦЭМ!$A$39:$A$782,$A103,СВЦЭМ!$B$39:$B$782,H$83)+'СЕТ СН'!$H$14+СВЦЭМ!$D$10+'СЕТ СН'!$H$5-'СЕТ СН'!$H$24</f>
        <v>3227.89673692</v>
      </c>
      <c r="I103" s="36">
        <f>SUMIFS(СВЦЭМ!$D$39:$D$782,СВЦЭМ!$A$39:$A$782,$A103,СВЦЭМ!$B$39:$B$782,I$83)+'СЕТ СН'!$H$14+СВЦЭМ!$D$10+'СЕТ СН'!$H$5-'СЕТ СН'!$H$24</f>
        <v>3238.3727586999998</v>
      </c>
      <c r="J103" s="36">
        <f>SUMIFS(СВЦЭМ!$D$39:$D$782,СВЦЭМ!$A$39:$A$782,$A103,СВЦЭМ!$B$39:$B$782,J$83)+'СЕТ СН'!$H$14+СВЦЭМ!$D$10+'СЕТ СН'!$H$5-'СЕТ СН'!$H$24</f>
        <v>3191.4468510699999</v>
      </c>
      <c r="K103" s="36">
        <f>SUMIFS(СВЦЭМ!$D$39:$D$782,СВЦЭМ!$A$39:$A$782,$A103,СВЦЭМ!$B$39:$B$782,K$83)+'СЕТ СН'!$H$14+СВЦЭМ!$D$10+'СЕТ СН'!$H$5-'СЕТ СН'!$H$24</f>
        <v>3140.1395233899998</v>
      </c>
      <c r="L103" s="36">
        <f>SUMIFS(СВЦЭМ!$D$39:$D$782,СВЦЭМ!$A$39:$A$782,$A103,СВЦЭМ!$B$39:$B$782,L$83)+'СЕТ СН'!$H$14+СВЦЭМ!$D$10+'СЕТ СН'!$H$5-'СЕТ СН'!$H$24</f>
        <v>3130.2573410099999</v>
      </c>
      <c r="M103" s="36">
        <f>SUMIFS(СВЦЭМ!$D$39:$D$782,СВЦЭМ!$A$39:$A$782,$A103,СВЦЭМ!$B$39:$B$782,M$83)+'СЕТ СН'!$H$14+СВЦЭМ!$D$10+'СЕТ СН'!$H$5-'СЕТ СН'!$H$24</f>
        <v>3144.0547818999999</v>
      </c>
      <c r="N103" s="36">
        <f>SUMIFS(СВЦЭМ!$D$39:$D$782,СВЦЭМ!$A$39:$A$782,$A103,СВЦЭМ!$B$39:$B$782,N$83)+'СЕТ СН'!$H$14+СВЦЭМ!$D$10+'СЕТ СН'!$H$5-'СЕТ СН'!$H$24</f>
        <v>3156.7517916899997</v>
      </c>
      <c r="O103" s="36">
        <f>SUMIFS(СВЦЭМ!$D$39:$D$782,СВЦЭМ!$A$39:$A$782,$A103,СВЦЭМ!$B$39:$B$782,O$83)+'СЕТ СН'!$H$14+СВЦЭМ!$D$10+'СЕТ СН'!$H$5-'СЕТ СН'!$H$24</f>
        <v>3154.4263335999999</v>
      </c>
      <c r="P103" s="36">
        <f>SUMIFS(СВЦЭМ!$D$39:$D$782,СВЦЭМ!$A$39:$A$782,$A103,СВЦЭМ!$B$39:$B$782,P$83)+'СЕТ СН'!$H$14+СВЦЭМ!$D$10+'СЕТ СН'!$H$5-'СЕТ СН'!$H$24</f>
        <v>3164.9646203900002</v>
      </c>
      <c r="Q103" s="36">
        <f>SUMIFS(СВЦЭМ!$D$39:$D$782,СВЦЭМ!$A$39:$A$782,$A103,СВЦЭМ!$B$39:$B$782,Q$83)+'СЕТ СН'!$H$14+СВЦЭМ!$D$10+'СЕТ СН'!$H$5-'СЕТ СН'!$H$24</f>
        <v>3169.39506824</v>
      </c>
      <c r="R103" s="36">
        <f>SUMIFS(СВЦЭМ!$D$39:$D$782,СВЦЭМ!$A$39:$A$782,$A103,СВЦЭМ!$B$39:$B$782,R$83)+'СЕТ СН'!$H$14+СВЦЭМ!$D$10+'СЕТ СН'!$H$5-'СЕТ СН'!$H$24</f>
        <v>3155.0297787199997</v>
      </c>
      <c r="S103" s="36">
        <f>SUMIFS(СВЦЭМ!$D$39:$D$782,СВЦЭМ!$A$39:$A$782,$A103,СВЦЭМ!$B$39:$B$782,S$83)+'СЕТ СН'!$H$14+СВЦЭМ!$D$10+'СЕТ СН'!$H$5-'СЕТ СН'!$H$24</f>
        <v>3150.81493649</v>
      </c>
      <c r="T103" s="36">
        <f>SUMIFS(СВЦЭМ!$D$39:$D$782,СВЦЭМ!$A$39:$A$782,$A103,СВЦЭМ!$B$39:$B$782,T$83)+'СЕТ СН'!$H$14+СВЦЭМ!$D$10+'СЕТ СН'!$H$5-'СЕТ СН'!$H$24</f>
        <v>3087.9223629199996</v>
      </c>
      <c r="U103" s="36">
        <f>SUMIFS(СВЦЭМ!$D$39:$D$782,СВЦЭМ!$A$39:$A$782,$A103,СВЦЭМ!$B$39:$B$782,U$83)+'СЕТ СН'!$H$14+СВЦЭМ!$D$10+'СЕТ СН'!$H$5-'СЕТ СН'!$H$24</f>
        <v>3093.1350525799999</v>
      </c>
      <c r="V103" s="36">
        <f>SUMIFS(СВЦЭМ!$D$39:$D$782,СВЦЭМ!$A$39:$A$782,$A103,СВЦЭМ!$B$39:$B$782,V$83)+'СЕТ СН'!$H$14+СВЦЭМ!$D$10+'СЕТ СН'!$H$5-'СЕТ СН'!$H$24</f>
        <v>3106.2841482499998</v>
      </c>
      <c r="W103" s="36">
        <f>SUMIFS(СВЦЭМ!$D$39:$D$782,СВЦЭМ!$A$39:$A$782,$A103,СВЦЭМ!$B$39:$B$782,W$83)+'СЕТ СН'!$H$14+СВЦЭМ!$D$10+'СЕТ СН'!$H$5-'СЕТ СН'!$H$24</f>
        <v>3126.6620847699996</v>
      </c>
      <c r="X103" s="36">
        <f>SUMIFS(СВЦЭМ!$D$39:$D$782,СВЦЭМ!$A$39:$A$782,$A103,СВЦЭМ!$B$39:$B$782,X$83)+'СЕТ СН'!$H$14+СВЦЭМ!$D$10+'СЕТ СН'!$H$5-'СЕТ СН'!$H$24</f>
        <v>3140.5805196299998</v>
      </c>
      <c r="Y103" s="36">
        <f>SUMIFS(СВЦЭМ!$D$39:$D$782,СВЦЭМ!$A$39:$A$782,$A103,СВЦЭМ!$B$39:$B$782,Y$83)+'СЕТ СН'!$H$14+СВЦЭМ!$D$10+'СЕТ СН'!$H$5-'СЕТ СН'!$H$24</f>
        <v>3165.1097202699998</v>
      </c>
    </row>
    <row r="104" spans="1:25" ht="15.75" x14ac:dyDescent="0.2">
      <c r="A104" s="35">
        <f t="shared" si="2"/>
        <v>44886</v>
      </c>
      <c r="B104" s="36">
        <f>SUMIFS(СВЦЭМ!$D$39:$D$782,СВЦЭМ!$A$39:$A$782,$A104,СВЦЭМ!$B$39:$B$782,B$83)+'СЕТ СН'!$H$14+СВЦЭМ!$D$10+'СЕТ СН'!$H$5-'СЕТ СН'!$H$24</f>
        <v>3227.6682222499999</v>
      </c>
      <c r="C104" s="36">
        <f>SUMIFS(СВЦЭМ!$D$39:$D$782,СВЦЭМ!$A$39:$A$782,$A104,СВЦЭМ!$B$39:$B$782,C$83)+'СЕТ СН'!$H$14+СВЦЭМ!$D$10+'СЕТ СН'!$H$5-'СЕТ СН'!$H$24</f>
        <v>3245.22869709</v>
      </c>
      <c r="D104" s="36">
        <f>SUMIFS(СВЦЭМ!$D$39:$D$782,СВЦЭМ!$A$39:$A$782,$A104,СВЦЭМ!$B$39:$B$782,D$83)+'СЕТ СН'!$H$14+СВЦЭМ!$D$10+'СЕТ СН'!$H$5-'СЕТ СН'!$H$24</f>
        <v>3266.36416637</v>
      </c>
      <c r="E104" s="36">
        <f>SUMIFS(СВЦЭМ!$D$39:$D$782,СВЦЭМ!$A$39:$A$782,$A104,СВЦЭМ!$B$39:$B$782,E$83)+'СЕТ СН'!$H$14+СВЦЭМ!$D$10+'СЕТ СН'!$H$5-'СЕТ СН'!$H$24</f>
        <v>3272.2842439999999</v>
      </c>
      <c r="F104" s="36">
        <f>SUMIFS(СВЦЭМ!$D$39:$D$782,СВЦЭМ!$A$39:$A$782,$A104,СВЦЭМ!$B$39:$B$782,F$83)+'СЕТ СН'!$H$14+СВЦЭМ!$D$10+'СЕТ СН'!$H$5-'СЕТ СН'!$H$24</f>
        <v>3294.6244933399998</v>
      </c>
      <c r="G104" s="36">
        <f>SUMIFS(СВЦЭМ!$D$39:$D$782,СВЦЭМ!$A$39:$A$782,$A104,СВЦЭМ!$B$39:$B$782,G$83)+'СЕТ СН'!$H$14+СВЦЭМ!$D$10+'СЕТ СН'!$H$5-'СЕТ СН'!$H$24</f>
        <v>3278.6347730500001</v>
      </c>
      <c r="H104" s="36">
        <f>SUMIFS(СВЦЭМ!$D$39:$D$782,СВЦЭМ!$A$39:$A$782,$A104,СВЦЭМ!$B$39:$B$782,H$83)+'СЕТ СН'!$H$14+СВЦЭМ!$D$10+'СЕТ СН'!$H$5-'СЕТ СН'!$H$24</f>
        <v>3224.6195641699996</v>
      </c>
      <c r="I104" s="36">
        <f>SUMIFS(СВЦЭМ!$D$39:$D$782,СВЦЭМ!$A$39:$A$782,$A104,СВЦЭМ!$B$39:$B$782,I$83)+'СЕТ СН'!$H$14+СВЦЭМ!$D$10+'СЕТ СН'!$H$5-'СЕТ СН'!$H$24</f>
        <v>3173.94115199</v>
      </c>
      <c r="J104" s="36">
        <f>SUMIFS(СВЦЭМ!$D$39:$D$782,СВЦЭМ!$A$39:$A$782,$A104,СВЦЭМ!$B$39:$B$782,J$83)+'СЕТ СН'!$H$14+СВЦЭМ!$D$10+'СЕТ СН'!$H$5-'СЕТ СН'!$H$24</f>
        <v>3149.1767651599998</v>
      </c>
      <c r="K104" s="36">
        <f>SUMIFS(СВЦЭМ!$D$39:$D$782,СВЦЭМ!$A$39:$A$782,$A104,СВЦЭМ!$B$39:$B$782,K$83)+'СЕТ СН'!$H$14+СВЦЭМ!$D$10+'СЕТ СН'!$H$5-'СЕТ СН'!$H$24</f>
        <v>3159.1109366199998</v>
      </c>
      <c r="L104" s="36">
        <f>SUMIFS(СВЦЭМ!$D$39:$D$782,СВЦЭМ!$A$39:$A$782,$A104,СВЦЭМ!$B$39:$B$782,L$83)+'СЕТ СН'!$H$14+СВЦЭМ!$D$10+'СЕТ СН'!$H$5-'СЕТ СН'!$H$24</f>
        <v>3157.0112536899996</v>
      </c>
      <c r="M104" s="36">
        <f>SUMIFS(СВЦЭМ!$D$39:$D$782,СВЦЭМ!$A$39:$A$782,$A104,СВЦЭМ!$B$39:$B$782,M$83)+'СЕТ СН'!$H$14+СВЦЭМ!$D$10+'СЕТ СН'!$H$5-'СЕТ СН'!$H$24</f>
        <v>3155.4664058899998</v>
      </c>
      <c r="N104" s="36">
        <f>SUMIFS(СВЦЭМ!$D$39:$D$782,СВЦЭМ!$A$39:$A$782,$A104,СВЦЭМ!$B$39:$B$782,N$83)+'СЕТ СН'!$H$14+СВЦЭМ!$D$10+'СЕТ СН'!$H$5-'СЕТ СН'!$H$24</f>
        <v>3167.9750416799998</v>
      </c>
      <c r="O104" s="36">
        <f>SUMIFS(СВЦЭМ!$D$39:$D$782,СВЦЭМ!$A$39:$A$782,$A104,СВЦЭМ!$B$39:$B$782,O$83)+'СЕТ СН'!$H$14+СВЦЭМ!$D$10+'СЕТ СН'!$H$5-'СЕТ СН'!$H$24</f>
        <v>3163.64098466</v>
      </c>
      <c r="P104" s="36">
        <f>SUMIFS(СВЦЭМ!$D$39:$D$782,СВЦЭМ!$A$39:$A$782,$A104,СВЦЭМ!$B$39:$B$782,P$83)+'СЕТ СН'!$H$14+СВЦЭМ!$D$10+'СЕТ СН'!$H$5-'СЕТ СН'!$H$24</f>
        <v>3174.2605648299996</v>
      </c>
      <c r="Q104" s="36">
        <f>SUMIFS(СВЦЭМ!$D$39:$D$782,СВЦЭМ!$A$39:$A$782,$A104,СВЦЭМ!$B$39:$B$782,Q$83)+'СЕТ СН'!$H$14+СВЦЭМ!$D$10+'СЕТ СН'!$H$5-'СЕТ СН'!$H$24</f>
        <v>3172.9661021900001</v>
      </c>
      <c r="R104" s="36">
        <f>SUMIFS(СВЦЭМ!$D$39:$D$782,СВЦЭМ!$A$39:$A$782,$A104,СВЦЭМ!$B$39:$B$782,R$83)+'СЕТ СН'!$H$14+СВЦЭМ!$D$10+'СЕТ СН'!$H$5-'СЕТ СН'!$H$24</f>
        <v>3158.70287788</v>
      </c>
      <c r="S104" s="36">
        <f>SUMIFS(СВЦЭМ!$D$39:$D$782,СВЦЭМ!$A$39:$A$782,$A104,СВЦЭМ!$B$39:$B$782,S$83)+'СЕТ СН'!$H$14+СВЦЭМ!$D$10+'СЕТ СН'!$H$5-'СЕТ СН'!$H$24</f>
        <v>3172.2417771599999</v>
      </c>
      <c r="T104" s="36">
        <f>SUMIFS(СВЦЭМ!$D$39:$D$782,СВЦЭМ!$A$39:$A$782,$A104,СВЦЭМ!$B$39:$B$782,T$83)+'СЕТ СН'!$H$14+СВЦЭМ!$D$10+'СЕТ СН'!$H$5-'СЕТ СН'!$H$24</f>
        <v>3154.4059221699999</v>
      </c>
      <c r="U104" s="36">
        <f>SUMIFS(СВЦЭМ!$D$39:$D$782,СВЦЭМ!$A$39:$A$782,$A104,СВЦЭМ!$B$39:$B$782,U$83)+'СЕТ СН'!$H$14+СВЦЭМ!$D$10+'СЕТ СН'!$H$5-'СЕТ СН'!$H$24</f>
        <v>3157.7111453899997</v>
      </c>
      <c r="V104" s="36">
        <f>SUMIFS(СВЦЭМ!$D$39:$D$782,СВЦЭМ!$A$39:$A$782,$A104,СВЦЭМ!$B$39:$B$782,V$83)+'СЕТ СН'!$H$14+СВЦЭМ!$D$10+'СЕТ СН'!$H$5-'СЕТ СН'!$H$24</f>
        <v>3154.9676768700001</v>
      </c>
      <c r="W104" s="36">
        <f>SUMIFS(СВЦЭМ!$D$39:$D$782,СВЦЭМ!$A$39:$A$782,$A104,СВЦЭМ!$B$39:$B$782,W$83)+'СЕТ СН'!$H$14+СВЦЭМ!$D$10+'СЕТ СН'!$H$5-'СЕТ СН'!$H$24</f>
        <v>3171.8501916999999</v>
      </c>
      <c r="X104" s="36">
        <f>SUMIFS(СВЦЭМ!$D$39:$D$782,СВЦЭМ!$A$39:$A$782,$A104,СВЦЭМ!$B$39:$B$782,X$83)+'СЕТ СН'!$H$14+СВЦЭМ!$D$10+'СЕТ СН'!$H$5-'СЕТ СН'!$H$24</f>
        <v>3190.7877608099998</v>
      </c>
      <c r="Y104" s="36">
        <f>SUMIFS(СВЦЭМ!$D$39:$D$782,СВЦЭМ!$A$39:$A$782,$A104,СВЦЭМ!$B$39:$B$782,Y$83)+'СЕТ СН'!$H$14+СВЦЭМ!$D$10+'СЕТ СН'!$H$5-'СЕТ СН'!$H$24</f>
        <v>3223.75275461</v>
      </c>
    </row>
    <row r="105" spans="1:25" ht="15.75" x14ac:dyDescent="0.2">
      <c r="A105" s="35">
        <f t="shared" si="2"/>
        <v>44887</v>
      </c>
      <c r="B105" s="36">
        <f>SUMIFS(СВЦЭМ!$D$39:$D$782,СВЦЭМ!$A$39:$A$782,$A105,СВЦЭМ!$B$39:$B$782,B$83)+'СЕТ СН'!$H$14+СВЦЭМ!$D$10+'СЕТ СН'!$H$5-'СЕТ СН'!$H$24</f>
        <v>3174.6341445999997</v>
      </c>
      <c r="C105" s="36">
        <f>SUMIFS(СВЦЭМ!$D$39:$D$782,СВЦЭМ!$A$39:$A$782,$A105,СВЦЭМ!$B$39:$B$782,C$83)+'СЕТ СН'!$H$14+СВЦЭМ!$D$10+'СЕТ СН'!$H$5-'СЕТ СН'!$H$24</f>
        <v>3201.1768150600001</v>
      </c>
      <c r="D105" s="36">
        <f>SUMIFS(СВЦЭМ!$D$39:$D$782,СВЦЭМ!$A$39:$A$782,$A105,СВЦЭМ!$B$39:$B$782,D$83)+'СЕТ СН'!$H$14+СВЦЭМ!$D$10+'СЕТ СН'!$H$5-'СЕТ СН'!$H$24</f>
        <v>3196.6873445699998</v>
      </c>
      <c r="E105" s="36">
        <f>SUMIFS(СВЦЭМ!$D$39:$D$782,СВЦЭМ!$A$39:$A$782,$A105,СВЦЭМ!$B$39:$B$782,E$83)+'СЕТ СН'!$H$14+СВЦЭМ!$D$10+'СЕТ СН'!$H$5-'СЕТ СН'!$H$24</f>
        <v>3189.4738021499998</v>
      </c>
      <c r="F105" s="36">
        <f>SUMIFS(СВЦЭМ!$D$39:$D$782,СВЦЭМ!$A$39:$A$782,$A105,СВЦЭМ!$B$39:$B$782,F$83)+'СЕТ СН'!$H$14+СВЦЭМ!$D$10+'СЕТ СН'!$H$5-'СЕТ СН'!$H$24</f>
        <v>3244.7036413199999</v>
      </c>
      <c r="G105" s="36">
        <f>SUMIFS(СВЦЭМ!$D$39:$D$782,СВЦЭМ!$A$39:$A$782,$A105,СВЦЭМ!$B$39:$B$782,G$83)+'СЕТ СН'!$H$14+СВЦЭМ!$D$10+'СЕТ СН'!$H$5-'СЕТ СН'!$H$24</f>
        <v>3199.1164177199998</v>
      </c>
      <c r="H105" s="36">
        <f>SUMIFS(СВЦЭМ!$D$39:$D$782,СВЦЭМ!$A$39:$A$782,$A105,СВЦЭМ!$B$39:$B$782,H$83)+'СЕТ СН'!$H$14+СВЦЭМ!$D$10+'СЕТ СН'!$H$5-'СЕТ СН'!$H$24</f>
        <v>3186.15361424</v>
      </c>
      <c r="I105" s="36">
        <f>SUMIFS(СВЦЭМ!$D$39:$D$782,СВЦЭМ!$A$39:$A$782,$A105,СВЦЭМ!$B$39:$B$782,I$83)+'СЕТ СН'!$H$14+СВЦЭМ!$D$10+'СЕТ СН'!$H$5-'СЕТ СН'!$H$24</f>
        <v>3181.2006791699996</v>
      </c>
      <c r="J105" s="36">
        <f>SUMIFS(СВЦЭМ!$D$39:$D$782,СВЦЭМ!$A$39:$A$782,$A105,СВЦЭМ!$B$39:$B$782,J$83)+'СЕТ СН'!$H$14+СВЦЭМ!$D$10+'СЕТ СН'!$H$5-'СЕТ СН'!$H$24</f>
        <v>3171.6207376699999</v>
      </c>
      <c r="K105" s="36">
        <f>SUMIFS(СВЦЭМ!$D$39:$D$782,СВЦЭМ!$A$39:$A$782,$A105,СВЦЭМ!$B$39:$B$782,K$83)+'СЕТ СН'!$H$14+СВЦЭМ!$D$10+'СЕТ СН'!$H$5-'СЕТ СН'!$H$24</f>
        <v>3143.2768061699999</v>
      </c>
      <c r="L105" s="36">
        <f>SUMIFS(СВЦЭМ!$D$39:$D$782,СВЦЭМ!$A$39:$A$782,$A105,СВЦЭМ!$B$39:$B$782,L$83)+'СЕТ СН'!$H$14+СВЦЭМ!$D$10+'СЕТ СН'!$H$5-'СЕТ СН'!$H$24</f>
        <v>3148.5777826200001</v>
      </c>
      <c r="M105" s="36">
        <f>SUMIFS(СВЦЭМ!$D$39:$D$782,СВЦЭМ!$A$39:$A$782,$A105,СВЦЭМ!$B$39:$B$782,M$83)+'СЕТ СН'!$H$14+СВЦЭМ!$D$10+'СЕТ СН'!$H$5-'СЕТ СН'!$H$24</f>
        <v>3153.38794018</v>
      </c>
      <c r="N105" s="36">
        <f>SUMIFS(СВЦЭМ!$D$39:$D$782,СВЦЭМ!$A$39:$A$782,$A105,СВЦЭМ!$B$39:$B$782,N$83)+'СЕТ СН'!$H$14+СВЦЭМ!$D$10+'СЕТ СН'!$H$5-'СЕТ СН'!$H$24</f>
        <v>3185.0261283700002</v>
      </c>
      <c r="O105" s="36">
        <f>SUMIFS(СВЦЭМ!$D$39:$D$782,СВЦЭМ!$A$39:$A$782,$A105,СВЦЭМ!$B$39:$B$782,O$83)+'СЕТ СН'!$H$14+СВЦЭМ!$D$10+'СЕТ СН'!$H$5-'СЕТ СН'!$H$24</f>
        <v>3148.7630135299996</v>
      </c>
      <c r="P105" s="36">
        <f>SUMIFS(СВЦЭМ!$D$39:$D$782,СВЦЭМ!$A$39:$A$782,$A105,СВЦЭМ!$B$39:$B$782,P$83)+'СЕТ СН'!$H$14+СВЦЭМ!$D$10+'СЕТ СН'!$H$5-'СЕТ СН'!$H$24</f>
        <v>3152.6960150300001</v>
      </c>
      <c r="Q105" s="36">
        <f>SUMIFS(СВЦЭМ!$D$39:$D$782,СВЦЭМ!$A$39:$A$782,$A105,СВЦЭМ!$B$39:$B$782,Q$83)+'СЕТ СН'!$H$14+СВЦЭМ!$D$10+'СЕТ СН'!$H$5-'СЕТ СН'!$H$24</f>
        <v>3175.5848691800002</v>
      </c>
      <c r="R105" s="36">
        <f>SUMIFS(СВЦЭМ!$D$39:$D$782,СВЦЭМ!$A$39:$A$782,$A105,СВЦЭМ!$B$39:$B$782,R$83)+'СЕТ СН'!$H$14+СВЦЭМ!$D$10+'СЕТ СН'!$H$5-'СЕТ СН'!$H$24</f>
        <v>3170.3400766199998</v>
      </c>
      <c r="S105" s="36">
        <f>SUMIFS(СВЦЭМ!$D$39:$D$782,СВЦЭМ!$A$39:$A$782,$A105,СВЦЭМ!$B$39:$B$782,S$83)+'СЕТ СН'!$H$14+СВЦЭМ!$D$10+'СЕТ СН'!$H$5-'СЕТ СН'!$H$24</f>
        <v>3173.4071672099999</v>
      </c>
      <c r="T105" s="36">
        <f>SUMIFS(СВЦЭМ!$D$39:$D$782,СВЦЭМ!$A$39:$A$782,$A105,СВЦЭМ!$B$39:$B$782,T$83)+'СЕТ СН'!$H$14+СВЦЭМ!$D$10+'СЕТ СН'!$H$5-'СЕТ СН'!$H$24</f>
        <v>3124.0209081899998</v>
      </c>
      <c r="U105" s="36">
        <f>SUMIFS(СВЦЭМ!$D$39:$D$782,СВЦЭМ!$A$39:$A$782,$A105,СВЦЭМ!$B$39:$B$782,U$83)+'СЕТ СН'!$H$14+СВЦЭМ!$D$10+'СЕТ СН'!$H$5-'СЕТ СН'!$H$24</f>
        <v>3116.17298587</v>
      </c>
      <c r="V105" s="36">
        <f>SUMIFS(СВЦЭМ!$D$39:$D$782,СВЦЭМ!$A$39:$A$782,$A105,СВЦЭМ!$B$39:$B$782,V$83)+'СЕТ СН'!$H$14+СВЦЭМ!$D$10+'СЕТ СН'!$H$5-'СЕТ СН'!$H$24</f>
        <v>3132.6346904299999</v>
      </c>
      <c r="W105" s="36">
        <f>SUMIFS(СВЦЭМ!$D$39:$D$782,СВЦЭМ!$A$39:$A$782,$A105,СВЦЭМ!$B$39:$B$782,W$83)+'СЕТ СН'!$H$14+СВЦЭМ!$D$10+'СЕТ СН'!$H$5-'СЕТ СН'!$H$24</f>
        <v>3126.4911926499999</v>
      </c>
      <c r="X105" s="36">
        <f>SUMIFS(СВЦЭМ!$D$39:$D$782,СВЦЭМ!$A$39:$A$782,$A105,СВЦЭМ!$B$39:$B$782,X$83)+'СЕТ СН'!$H$14+СВЦЭМ!$D$10+'СЕТ СН'!$H$5-'СЕТ СН'!$H$24</f>
        <v>3149.1887397299997</v>
      </c>
      <c r="Y105" s="36">
        <f>SUMIFS(СВЦЭМ!$D$39:$D$782,СВЦЭМ!$A$39:$A$782,$A105,СВЦЭМ!$B$39:$B$782,Y$83)+'СЕТ СН'!$H$14+СВЦЭМ!$D$10+'СЕТ СН'!$H$5-'СЕТ СН'!$H$24</f>
        <v>3159.0648666699999</v>
      </c>
    </row>
    <row r="106" spans="1:25" ht="15.75" x14ac:dyDescent="0.2">
      <c r="A106" s="35">
        <f t="shared" si="2"/>
        <v>44888</v>
      </c>
      <c r="B106" s="36">
        <f>SUMIFS(СВЦЭМ!$D$39:$D$782,СВЦЭМ!$A$39:$A$782,$A106,СВЦЭМ!$B$39:$B$782,B$83)+'СЕТ СН'!$H$14+СВЦЭМ!$D$10+'СЕТ СН'!$H$5-'СЕТ СН'!$H$24</f>
        <v>3162.8899055799998</v>
      </c>
      <c r="C106" s="36">
        <f>SUMIFS(СВЦЭМ!$D$39:$D$782,СВЦЭМ!$A$39:$A$782,$A106,СВЦЭМ!$B$39:$B$782,C$83)+'СЕТ СН'!$H$14+СВЦЭМ!$D$10+'СЕТ СН'!$H$5-'СЕТ СН'!$H$24</f>
        <v>3184.1309596699998</v>
      </c>
      <c r="D106" s="36">
        <f>SUMIFS(СВЦЭМ!$D$39:$D$782,СВЦЭМ!$A$39:$A$782,$A106,СВЦЭМ!$B$39:$B$782,D$83)+'СЕТ СН'!$H$14+СВЦЭМ!$D$10+'СЕТ СН'!$H$5-'СЕТ СН'!$H$24</f>
        <v>3219.5719578899998</v>
      </c>
      <c r="E106" s="36">
        <f>SUMIFS(СВЦЭМ!$D$39:$D$782,СВЦЭМ!$A$39:$A$782,$A106,СВЦЭМ!$B$39:$B$782,E$83)+'СЕТ СН'!$H$14+СВЦЭМ!$D$10+'СЕТ СН'!$H$5-'СЕТ СН'!$H$24</f>
        <v>3224.8785534499998</v>
      </c>
      <c r="F106" s="36">
        <f>SUMIFS(СВЦЭМ!$D$39:$D$782,СВЦЭМ!$A$39:$A$782,$A106,СВЦЭМ!$B$39:$B$782,F$83)+'СЕТ СН'!$H$14+СВЦЭМ!$D$10+'СЕТ СН'!$H$5-'СЕТ СН'!$H$24</f>
        <v>3257.5772177600002</v>
      </c>
      <c r="G106" s="36">
        <f>SUMIFS(СВЦЭМ!$D$39:$D$782,СВЦЭМ!$A$39:$A$782,$A106,СВЦЭМ!$B$39:$B$782,G$83)+'СЕТ СН'!$H$14+СВЦЭМ!$D$10+'СЕТ СН'!$H$5-'СЕТ СН'!$H$24</f>
        <v>3239.9659348199998</v>
      </c>
      <c r="H106" s="36">
        <f>SUMIFS(СВЦЭМ!$D$39:$D$782,СВЦЭМ!$A$39:$A$782,$A106,СВЦЭМ!$B$39:$B$782,H$83)+'СЕТ СН'!$H$14+СВЦЭМ!$D$10+'СЕТ СН'!$H$5-'СЕТ СН'!$H$24</f>
        <v>3186.3383606699999</v>
      </c>
      <c r="I106" s="36">
        <f>SUMIFS(СВЦЭМ!$D$39:$D$782,СВЦЭМ!$A$39:$A$782,$A106,СВЦЭМ!$B$39:$B$782,I$83)+'СЕТ СН'!$H$14+СВЦЭМ!$D$10+'СЕТ СН'!$H$5-'СЕТ СН'!$H$24</f>
        <v>3152.0240819399996</v>
      </c>
      <c r="J106" s="36">
        <f>SUMIFS(СВЦЭМ!$D$39:$D$782,СВЦЭМ!$A$39:$A$782,$A106,СВЦЭМ!$B$39:$B$782,J$83)+'СЕТ СН'!$H$14+СВЦЭМ!$D$10+'СЕТ СН'!$H$5-'СЕТ СН'!$H$24</f>
        <v>3130.78308178</v>
      </c>
      <c r="K106" s="36">
        <f>SUMIFS(СВЦЭМ!$D$39:$D$782,СВЦЭМ!$A$39:$A$782,$A106,СВЦЭМ!$B$39:$B$782,K$83)+'СЕТ СН'!$H$14+СВЦЭМ!$D$10+'СЕТ СН'!$H$5-'СЕТ СН'!$H$24</f>
        <v>3169.0679929600001</v>
      </c>
      <c r="L106" s="36">
        <f>SUMIFS(СВЦЭМ!$D$39:$D$782,СВЦЭМ!$A$39:$A$782,$A106,СВЦЭМ!$B$39:$B$782,L$83)+'СЕТ СН'!$H$14+СВЦЭМ!$D$10+'СЕТ СН'!$H$5-'СЕТ СН'!$H$24</f>
        <v>3194.3191207999998</v>
      </c>
      <c r="M106" s="36">
        <f>SUMIFS(СВЦЭМ!$D$39:$D$782,СВЦЭМ!$A$39:$A$782,$A106,СВЦЭМ!$B$39:$B$782,M$83)+'СЕТ СН'!$H$14+СВЦЭМ!$D$10+'СЕТ СН'!$H$5-'СЕТ СН'!$H$24</f>
        <v>3193.4918172799999</v>
      </c>
      <c r="N106" s="36">
        <f>SUMIFS(СВЦЭМ!$D$39:$D$782,СВЦЭМ!$A$39:$A$782,$A106,СВЦЭМ!$B$39:$B$782,N$83)+'СЕТ СН'!$H$14+СВЦЭМ!$D$10+'СЕТ СН'!$H$5-'СЕТ СН'!$H$24</f>
        <v>3214.7001800399999</v>
      </c>
      <c r="O106" s="36">
        <f>SUMIFS(СВЦЭМ!$D$39:$D$782,СВЦЭМ!$A$39:$A$782,$A106,СВЦЭМ!$B$39:$B$782,O$83)+'СЕТ СН'!$H$14+СВЦЭМ!$D$10+'СЕТ СН'!$H$5-'СЕТ СН'!$H$24</f>
        <v>3226.6761020099998</v>
      </c>
      <c r="P106" s="36">
        <f>SUMIFS(СВЦЭМ!$D$39:$D$782,СВЦЭМ!$A$39:$A$782,$A106,СВЦЭМ!$B$39:$B$782,P$83)+'СЕТ СН'!$H$14+СВЦЭМ!$D$10+'СЕТ СН'!$H$5-'СЕТ СН'!$H$24</f>
        <v>3238.0636652899998</v>
      </c>
      <c r="Q106" s="36">
        <f>SUMIFS(СВЦЭМ!$D$39:$D$782,СВЦЭМ!$A$39:$A$782,$A106,СВЦЭМ!$B$39:$B$782,Q$83)+'СЕТ СН'!$H$14+СВЦЭМ!$D$10+'СЕТ СН'!$H$5-'СЕТ СН'!$H$24</f>
        <v>3228.6683933699996</v>
      </c>
      <c r="R106" s="36">
        <f>SUMIFS(СВЦЭМ!$D$39:$D$782,СВЦЭМ!$A$39:$A$782,$A106,СВЦЭМ!$B$39:$B$782,R$83)+'СЕТ СН'!$H$14+СВЦЭМ!$D$10+'СЕТ СН'!$H$5-'СЕТ СН'!$H$24</f>
        <v>3231.05241609</v>
      </c>
      <c r="S106" s="36">
        <f>SUMIFS(СВЦЭМ!$D$39:$D$782,СВЦЭМ!$A$39:$A$782,$A106,СВЦЭМ!$B$39:$B$782,S$83)+'СЕТ СН'!$H$14+СВЦЭМ!$D$10+'СЕТ СН'!$H$5-'СЕТ СН'!$H$24</f>
        <v>3212.48291479</v>
      </c>
      <c r="T106" s="36">
        <f>SUMIFS(СВЦЭМ!$D$39:$D$782,СВЦЭМ!$A$39:$A$782,$A106,СВЦЭМ!$B$39:$B$782,T$83)+'СЕТ СН'!$H$14+СВЦЭМ!$D$10+'СЕТ СН'!$H$5-'СЕТ СН'!$H$24</f>
        <v>3163.1537735100001</v>
      </c>
      <c r="U106" s="36">
        <f>SUMIFS(СВЦЭМ!$D$39:$D$782,СВЦЭМ!$A$39:$A$782,$A106,СВЦЭМ!$B$39:$B$782,U$83)+'СЕТ СН'!$H$14+СВЦЭМ!$D$10+'СЕТ СН'!$H$5-'СЕТ СН'!$H$24</f>
        <v>3143.55610699</v>
      </c>
      <c r="V106" s="36">
        <f>SUMIFS(СВЦЭМ!$D$39:$D$782,СВЦЭМ!$A$39:$A$782,$A106,СВЦЭМ!$B$39:$B$782,V$83)+'СЕТ СН'!$H$14+СВЦЭМ!$D$10+'СЕТ СН'!$H$5-'СЕТ СН'!$H$24</f>
        <v>3129.3262425499997</v>
      </c>
      <c r="W106" s="36">
        <f>SUMIFS(СВЦЭМ!$D$39:$D$782,СВЦЭМ!$A$39:$A$782,$A106,СВЦЭМ!$B$39:$B$782,W$83)+'СЕТ СН'!$H$14+СВЦЭМ!$D$10+'СЕТ СН'!$H$5-'СЕТ СН'!$H$24</f>
        <v>3145.07865451</v>
      </c>
      <c r="X106" s="36">
        <f>SUMIFS(СВЦЭМ!$D$39:$D$782,СВЦЭМ!$A$39:$A$782,$A106,СВЦЭМ!$B$39:$B$782,X$83)+'СЕТ СН'!$H$14+СВЦЭМ!$D$10+'СЕТ СН'!$H$5-'СЕТ СН'!$H$24</f>
        <v>3144.8910419200001</v>
      </c>
      <c r="Y106" s="36">
        <f>SUMIFS(СВЦЭМ!$D$39:$D$782,СВЦЭМ!$A$39:$A$782,$A106,СВЦЭМ!$B$39:$B$782,Y$83)+'СЕТ СН'!$H$14+СВЦЭМ!$D$10+'СЕТ СН'!$H$5-'СЕТ СН'!$H$24</f>
        <v>3156.8441760699998</v>
      </c>
    </row>
    <row r="107" spans="1:25" ht="15.75" x14ac:dyDescent="0.2">
      <c r="A107" s="35">
        <f t="shared" si="2"/>
        <v>44889</v>
      </c>
      <c r="B107" s="36">
        <f>SUMIFS(СВЦЭМ!$D$39:$D$782,СВЦЭМ!$A$39:$A$782,$A107,СВЦЭМ!$B$39:$B$782,B$83)+'СЕТ СН'!$H$14+СВЦЭМ!$D$10+'СЕТ СН'!$H$5-'СЕТ СН'!$H$24</f>
        <v>3242.7189078000001</v>
      </c>
      <c r="C107" s="36">
        <f>SUMIFS(СВЦЭМ!$D$39:$D$782,СВЦЭМ!$A$39:$A$782,$A107,СВЦЭМ!$B$39:$B$782,C$83)+'СЕТ СН'!$H$14+СВЦЭМ!$D$10+'СЕТ СН'!$H$5-'СЕТ СН'!$H$24</f>
        <v>3271.4564879899999</v>
      </c>
      <c r="D107" s="36">
        <f>SUMIFS(СВЦЭМ!$D$39:$D$782,СВЦЭМ!$A$39:$A$782,$A107,СВЦЭМ!$B$39:$B$782,D$83)+'СЕТ СН'!$H$14+СВЦЭМ!$D$10+'СЕТ СН'!$H$5-'СЕТ СН'!$H$24</f>
        <v>3276.3110942899998</v>
      </c>
      <c r="E107" s="36">
        <f>SUMIFS(СВЦЭМ!$D$39:$D$782,СВЦЭМ!$A$39:$A$782,$A107,СВЦЭМ!$B$39:$B$782,E$83)+'СЕТ СН'!$H$14+СВЦЭМ!$D$10+'СЕТ СН'!$H$5-'СЕТ СН'!$H$24</f>
        <v>3283.1539432299996</v>
      </c>
      <c r="F107" s="36">
        <f>SUMIFS(СВЦЭМ!$D$39:$D$782,СВЦЭМ!$A$39:$A$782,$A107,СВЦЭМ!$B$39:$B$782,F$83)+'СЕТ СН'!$H$14+СВЦЭМ!$D$10+'СЕТ СН'!$H$5-'СЕТ СН'!$H$24</f>
        <v>3292.2361686999998</v>
      </c>
      <c r="G107" s="36">
        <f>SUMIFS(СВЦЭМ!$D$39:$D$782,СВЦЭМ!$A$39:$A$782,$A107,СВЦЭМ!$B$39:$B$782,G$83)+'СЕТ СН'!$H$14+СВЦЭМ!$D$10+'СЕТ СН'!$H$5-'СЕТ СН'!$H$24</f>
        <v>3289.9593704299996</v>
      </c>
      <c r="H107" s="36">
        <f>SUMIFS(СВЦЭМ!$D$39:$D$782,СВЦЭМ!$A$39:$A$782,$A107,СВЦЭМ!$B$39:$B$782,H$83)+'СЕТ СН'!$H$14+СВЦЭМ!$D$10+'СЕТ СН'!$H$5-'СЕТ СН'!$H$24</f>
        <v>3276.9489514999996</v>
      </c>
      <c r="I107" s="36">
        <f>SUMIFS(СВЦЭМ!$D$39:$D$782,СВЦЭМ!$A$39:$A$782,$A107,СВЦЭМ!$B$39:$B$782,I$83)+'СЕТ СН'!$H$14+СВЦЭМ!$D$10+'СЕТ СН'!$H$5-'СЕТ СН'!$H$24</f>
        <v>3236.5210765299998</v>
      </c>
      <c r="J107" s="36">
        <f>SUMIFS(СВЦЭМ!$D$39:$D$782,СВЦЭМ!$A$39:$A$782,$A107,СВЦЭМ!$B$39:$B$782,J$83)+'СЕТ СН'!$H$14+СВЦЭМ!$D$10+'СЕТ СН'!$H$5-'СЕТ СН'!$H$24</f>
        <v>3195.6174804299999</v>
      </c>
      <c r="K107" s="36">
        <f>SUMIFS(СВЦЭМ!$D$39:$D$782,СВЦЭМ!$A$39:$A$782,$A107,СВЦЭМ!$B$39:$B$782,K$83)+'СЕТ СН'!$H$14+СВЦЭМ!$D$10+'СЕТ СН'!$H$5-'СЕТ СН'!$H$24</f>
        <v>3253.8731659599998</v>
      </c>
      <c r="L107" s="36">
        <f>SUMIFS(СВЦЭМ!$D$39:$D$782,СВЦЭМ!$A$39:$A$782,$A107,СВЦЭМ!$B$39:$B$782,L$83)+'СЕТ СН'!$H$14+СВЦЭМ!$D$10+'СЕТ СН'!$H$5-'СЕТ СН'!$H$24</f>
        <v>3315.1578061800001</v>
      </c>
      <c r="M107" s="36">
        <f>SUMIFS(СВЦЭМ!$D$39:$D$782,СВЦЭМ!$A$39:$A$782,$A107,СВЦЭМ!$B$39:$B$782,M$83)+'СЕТ СН'!$H$14+СВЦЭМ!$D$10+'СЕТ СН'!$H$5-'СЕТ СН'!$H$24</f>
        <v>3316.1907195099998</v>
      </c>
      <c r="N107" s="36">
        <f>SUMIFS(СВЦЭМ!$D$39:$D$782,СВЦЭМ!$A$39:$A$782,$A107,СВЦЭМ!$B$39:$B$782,N$83)+'СЕТ СН'!$H$14+СВЦЭМ!$D$10+'СЕТ СН'!$H$5-'СЕТ СН'!$H$24</f>
        <v>3342.44289673</v>
      </c>
      <c r="O107" s="36">
        <f>SUMIFS(СВЦЭМ!$D$39:$D$782,СВЦЭМ!$A$39:$A$782,$A107,СВЦЭМ!$B$39:$B$782,O$83)+'СЕТ СН'!$H$14+СВЦЭМ!$D$10+'СЕТ СН'!$H$5-'СЕТ СН'!$H$24</f>
        <v>3345.9063040199999</v>
      </c>
      <c r="P107" s="36">
        <f>SUMIFS(СВЦЭМ!$D$39:$D$782,СВЦЭМ!$A$39:$A$782,$A107,СВЦЭМ!$B$39:$B$782,P$83)+'СЕТ СН'!$H$14+СВЦЭМ!$D$10+'СЕТ СН'!$H$5-'СЕТ СН'!$H$24</f>
        <v>3352.66029291</v>
      </c>
      <c r="Q107" s="36">
        <f>SUMIFS(СВЦЭМ!$D$39:$D$782,СВЦЭМ!$A$39:$A$782,$A107,СВЦЭМ!$B$39:$B$782,Q$83)+'СЕТ СН'!$H$14+СВЦЭМ!$D$10+'СЕТ СН'!$H$5-'СЕТ СН'!$H$24</f>
        <v>3351.1972830999998</v>
      </c>
      <c r="R107" s="36">
        <f>SUMIFS(СВЦЭМ!$D$39:$D$782,СВЦЭМ!$A$39:$A$782,$A107,СВЦЭМ!$B$39:$B$782,R$83)+'СЕТ СН'!$H$14+СВЦЭМ!$D$10+'СЕТ СН'!$H$5-'СЕТ СН'!$H$24</f>
        <v>3345.8131962399998</v>
      </c>
      <c r="S107" s="36">
        <f>SUMIFS(СВЦЭМ!$D$39:$D$782,СВЦЭМ!$A$39:$A$782,$A107,СВЦЭМ!$B$39:$B$782,S$83)+'СЕТ СН'!$H$14+СВЦЭМ!$D$10+'СЕТ СН'!$H$5-'СЕТ СН'!$H$24</f>
        <v>3297.62843376</v>
      </c>
      <c r="T107" s="36">
        <f>SUMIFS(СВЦЭМ!$D$39:$D$782,СВЦЭМ!$A$39:$A$782,$A107,СВЦЭМ!$B$39:$B$782,T$83)+'СЕТ СН'!$H$14+СВЦЭМ!$D$10+'СЕТ СН'!$H$5-'СЕТ СН'!$H$24</f>
        <v>3240.6267859099999</v>
      </c>
      <c r="U107" s="36">
        <f>SUMIFS(СВЦЭМ!$D$39:$D$782,СВЦЭМ!$A$39:$A$782,$A107,СВЦЭМ!$B$39:$B$782,U$83)+'СЕТ СН'!$H$14+СВЦЭМ!$D$10+'СЕТ СН'!$H$5-'СЕТ СН'!$H$24</f>
        <v>3197.5436999599997</v>
      </c>
      <c r="V107" s="36">
        <f>SUMIFS(СВЦЭМ!$D$39:$D$782,СВЦЭМ!$A$39:$A$782,$A107,СВЦЭМ!$B$39:$B$782,V$83)+'СЕТ СН'!$H$14+СВЦЭМ!$D$10+'СЕТ СН'!$H$5-'СЕТ СН'!$H$24</f>
        <v>3196.4249581999998</v>
      </c>
      <c r="W107" s="36">
        <f>SUMIFS(СВЦЭМ!$D$39:$D$782,СВЦЭМ!$A$39:$A$782,$A107,СВЦЭМ!$B$39:$B$782,W$83)+'СЕТ СН'!$H$14+СВЦЭМ!$D$10+'СЕТ СН'!$H$5-'СЕТ СН'!$H$24</f>
        <v>3210.6928193200001</v>
      </c>
      <c r="X107" s="36">
        <f>SUMIFS(СВЦЭМ!$D$39:$D$782,СВЦЭМ!$A$39:$A$782,$A107,СВЦЭМ!$B$39:$B$782,X$83)+'СЕТ СН'!$H$14+СВЦЭМ!$D$10+'СЕТ СН'!$H$5-'СЕТ СН'!$H$24</f>
        <v>3219.5486282699999</v>
      </c>
      <c r="Y107" s="36">
        <f>SUMIFS(СВЦЭМ!$D$39:$D$782,СВЦЭМ!$A$39:$A$782,$A107,СВЦЭМ!$B$39:$B$782,Y$83)+'СЕТ СН'!$H$14+СВЦЭМ!$D$10+'СЕТ СН'!$H$5-'СЕТ СН'!$H$24</f>
        <v>3244.1675161899998</v>
      </c>
    </row>
    <row r="108" spans="1:25" ht="15.75" x14ac:dyDescent="0.2">
      <c r="A108" s="35">
        <f t="shared" si="2"/>
        <v>44890</v>
      </c>
      <c r="B108" s="36">
        <f>SUMIFS(СВЦЭМ!$D$39:$D$782,СВЦЭМ!$A$39:$A$782,$A108,СВЦЭМ!$B$39:$B$782,B$83)+'СЕТ СН'!$H$14+СВЦЭМ!$D$10+'СЕТ СН'!$H$5-'СЕТ СН'!$H$24</f>
        <v>3161.3781193899999</v>
      </c>
      <c r="C108" s="36">
        <f>SUMIFS(СВЦЭМ!$D$39:$D$782,СВЦЭМ!$A$39:$A$782,$A108,СВЦЭМ!$B$39:$B$782,C$83)+'СЕТ СН'!$H$14+СВЦЭМ!$D$10+'СЕТ СН'!$H$5-'СЕТ СН'!$H$24</f>
        <v>3225.1165518199996</v>
      </c>
      <c r="D108" s="36">
        <f>SUMIFS(СВЦЭМ!$D$39:$D$782,СВЦЭМ!$A$39:$A$782,$A108,СВЦЭМ!$B$39:$B$782,D$83)+'СЕТ СН'!$H$14+СВЦЭМ!$D$10+'СЕТ СН'!$H$5-'СЕТ СН'!$H$24</f>
        <v>3282.7961268099998</v>
      </c>
      <c r="E108" s="36">
        <f>SUMIFS(СВЦЭМ!$D$39:$D$782,СВЦЭМ!$A$39:$A$782,$A108,СВЦЭМ!$B$39:$B$782,E$83)+'СЕТ СН'!$H$14+СВЦЭМ!$D$10+'СЕТ СН'!$H$5-'СЕТ СН'!$H$24</f>
        <v>3300.8231304599999</v>
      </c>
      <c r="F108" s="36">
        <f>SUMIFS(СВЦЭМ!$D$39:$D$782,СВЦЭМ!$A$39:$A$782,$A108,СВЦЭМ!$B$39:$B$782,F$83)+'СЕТ СН'!$H$14+СВЦЭМ!$D$10+'СЕТ СН'!$H$5-'СЕТ СН'!$H$24</f>
        <v>3300.30040616</v>
      </c>
      <c r="G108" s="36">
        <f>SUMIFS(СВЦЭМ!$D$39:$D$782,СВЦЭМ!$A$39:$A$782,$A108,СВЦЭМ!$B$39:$B$782,G$83)+'СЕТ СН'!$H$14+СВЦЭМ!$D$10+'СЕТ СН'!$H$5-'СЕТ СН'!$H$24</f>
        <v>3288.7912947599998</v>
      </c>
      <c r="H108" s="36">
        <f>SUMIFS(СВЦЭМ!$D$39:$D$782,СВЦЭМ!$A$39:$A$782,$A108,СВЦЭМ!$B$39:$B$782,H$83)+'СЕТ СН'!$H$14+СВЦЭМ!$D$10+'СЕТ СН'!$H$5-'СЕТ СН'!$H$24</f>
        <v>3254.1714914300001</v>
      </c>
      <c r="I108" s="36">
        <f>SUMIFS(СВЦЭМ!$D$39:$D$782,СВЦЭМ!$A$39:$A$782,$A108,СВЦЭМ!$B$39:$B$782,I$83)+'СЕТ СН'!$H$14+СВЦЭМ!$D$10+'СЕТ СН'!$H$5-'СЕТ СН'!$H$24</f>
        <v>3207.0353187599999</v>
      </c>
      <c r="J108" s="36">
        <f>SUMIFS(СВЦЭМ!$D$39:$D$782,СВЦЭМ!$A$39:$A$782,$A108,СВЦЭМ!$B$39:$B$782,J$83)+'СЕТ СН'!$H$14+СВЦЭМ!$D$10+'СЕТ СН'!$H$5-'СЕТ СН'!$H$24</f>
        <v>3166.6028148999999</v>
      </c>
      <c r="K108" s="36">
        <f>SUMIFS(СВЦЭМ!$D$39:$D$782,СВЦЭМ!$A$39:$A$782,$A108,СВЦЭМ!$B$39:$B$782,K$83)+'СЕТ СН'!$H$14+СВЦЭМ!$D$10+'СЕТ СН'!$H$5-'СЕТ СН'!$H$24</f>
        <v>3189.1817597899999</v>
      </c>
      <c r="L108" s="36">
        <f>SUMIFS(СВЦЭМ!$D$39:$D$782,СВЦЭМ!$A$39:$A$782,$A108,СВЦЭМ!$B$39:$B$782,L$83)+'СЕТ СН'!$H$14+СВЦЭМ!$D$10+'СЕТ СН'!$H$5-'СЕТ СН'!$H$24</f>
        <v>3179.12046083</v>
      </c>
      <c r="M108" s="36">
        <f>SUMIFS(СВЦЭМ!$D$39:$D$782,СВЦЭМ!$A$39:$A$782,$A108,СВЦЭМ!$B$39:$B$782,M$83)+'СЕТ СН'!$H$14+СВЦЭМ!$D$10+'СЕТ СН'!$H$5-'СЕТ СН'!$H$24</f>
        <v>3196.2360341599997</v>
      </c>
      <c r="N108" s="36">
        <f>SUMIFS(СВЦЭМ!$D$39:$D$782,СВЦЭМ!$A$39:$A$782,$A108,СВЦЭМ!$B$39:$B$782,N$83)+'СЕТ СН'!$H$14+СВЦЭМ!$D$10+'СЕТ СН'!$H$5-'СЕТ СН'!$H$24</f>
        <v>3216.4837072999999</v>
      </c>
      <c r="O108" s="36">
        <f>SUMIFS(СВЦЭМ!$D$39:$D$782,СВЦЭМ!$A$39:$A$782,$A108,СВЦЭМ!$B$39:$B$782,O$83)+'СЕТ СН'!$H$14+СВЦЭМ!$D$10+'СЕТ СН'!$H$5-'СЕТ СН'!$H$24</f>
        <v>3204.0922439699998</v>
      </c>
      <c r="P108" s="36">
        <f>SUMIFS(СВЦЭМ!$D$39:$D$782,СВЦЭМ!$A$39:$A$782,$A108,СВЦЭМ!$B$39:$B$782,P$83)+'СЕТ СН'!$H$14+СВЦЭМ!$D$10+'СЕТ СН'!$H$5-'СЕТ СН'!$H$24</f>
        <v>3210.6498396500001</v>
      </c>
      <c r="Q108" s="36">
        <f>SUMIFS(СВЦЭМ!$D$39:$D$782,СВЦЭМ!$A$39:$A$782,$A108,СВЦЭМ!$B$39:$B$782,Q$83)+'СЕТ СН'!$H$14+СВЦЭМ!$D$10+'СЕТ СН'!$H$5-'СЕТ СН'!$H$24</f>
        <v>3242.33007619</v>
      </c>
      <c r="R108" s="36">
        <f>SUMIFS(СВЦЭМ!$D$39:$D$782,СВЦЭМ!$A$39:$A$782,$A108,СВЦЭМ!$B$39:$B$782,R$83)+'СЕТ СН'!$H$14+СВЦЭМ!$D$10+'СЕТ СН'!$H$5-'СЕТ СН'!$H$24</f>
        <v>3226.0851002899999</v>
      </c>
      <c r="S108" s="36">
        <f>SUMIFS(СВЦЭМ!$D$39:$D$782,СВЦЭМ!$A$39:$A$782,$A108,СВЦЭМ!$B$39:$B$782,S$83)+'СЕТ СН'!$H$14+СВЦЭМ!$D$10+'СЕТ СН'!$H$5-'СЕТ СН'!$H$24</f>
        <v>3161.8845449099999</v>
      </c>
      <c r="T108" s="36">
        <f>SUMIFS(СВЦЭМ!$D$39:$D$782,СВЦЭМ!$A$39:$A$782,$A108,СВЦЭМ!$B$39:$B$782,T$83)+'СЕТ СН'!$H$14+СВЦЭМ!$D$10+'СЕТ СН'!$H$5-'СЕТ СН'!$H$24</f>
        <v>3147.1289865799999</v>
      </c>
      <c r="U108" s="36">
        <f>SUMIFS(СВЦЭМ!$D$39:$D$782,СВЦЭМ!$A$39:$A$782,$A108,СВЦЭМ!$B$39:$B$782,U$83)+'СЕТ СН'!$H$14+СВЦЭМ!$D$10+'СЕТ СН'!$H$5-'СЕТ СН'!$H$24</f>
        <v>3157.9193021699998</v>
      </c>
      <c r="V108" s="36">
        <f>SUMIFS(СВЦЭМ!$D$39:$D$782,СВЦЭМ!$A$39:$A$782,$A108,СВЦЭМ!$B$39:$B$782,V$83)+'СЕТ СН'!$H$14+СВЦЭМ!$D$10+'СЕТ СН'!$H$5-'СЕТ СН'!$H$24</f>
        <v>3175.2206660499996</v>
      </c>
      <c r="W108" s="36">
        <f>SUMIFS(СВЦЭМ!$D$39:$D$782,СВЦЭМ!$A$39:$A$782,$A108,СВЦЭМ!$B$39:$B$782,W$83)+'СЕТ СН'!$H$14+СВЦЭМ!$D$10+'СЕТ СН'!$H$5-'СЕТ СН'!$H$24</f>
        <v>3185.0784166899998</v>
      </c>
      <c r="X108" s="36">
        <f>SUMIFS(СВЦЭМ!$D$39:$D$782,СВЦЭМ!$A$39:$A$782,$A108,СВЦЭМ!$B$39:$B$782,X$83)+'СЕТ СН'!$H$14+СВЦЭМ!$D$10+'СЕТ СН'!$H$5-'СЕТ СН'!$H$24</f>
        <v>3194.2023124500001</v>
      </c>
      <c r="Y108" s="36">
        <f>SUMIFS(СВЦЭМ!$D$39:$D$782,СВЦЭМ!$A$39:$A$782,$A108,СВЦЭМ!$B$39:$B$782,Y$83)+'СЕТ СН'!$H$14+СВЦЭМ!$D$10+'СЕТ СН'!$H$5-'СЕТ СН'!$H$24</f>
        <v>3226.4342046199999</v>
      </c>
    </row>
    <row r="109" spans="1:25" ht="15.75" x14ac:dyDescent="0.2">
      <c r="A109" s="35">
        <f t="shared" si="2"/>
        <v>44891</v>
      </c>
      <c r="B109" s="36">
        <f>SUMIFS(СВЦЭМ!$D$39:$D$782,СВЦЭМ!$A$39:$A$782,$A109,СВЦЭМ!$B$39:$B$782,B$83)+'СЕТ СН'!$H$14+СВЦЭМ!$D$10+'СЕТ СН'!$H$5-'СЕТ СН'!$H$24</f>
        <v>3236.95199095</v>
      </c>
      <c r="C109" s="36">
        <f>SUMIFS(СВЦЭМ!$D$39:$D$782,СВЦЭМ!$A$39:$A$782,$A109,СВЦЭМ!$B$39:$B$782,C$83)+'СЕТ СН'!$H$14+СВЦЭМ!$D$10+'СЕТ СН'!$H$5-'СЕТ СН'!$H$24</f>
        <v>3257.8777175599998</v>
      </c>
      <c r="D109" s="36">
        <f>SUMIFS(СВЦЭМ!$D$39:$D$782,СВЦЭМ!$A$39:$A$782,$A109,СВЦЭМ!$B$39:$B$782,D$83)+'СЕТ СН'!$H$14+СВЦЭМ!$D$10+'СЕТ СН'!$H$5-'СЕТ СН'!$H$24</f>
        <v>3261.4784372300001</v>
      </c>
      <c r="E109" s="36">
        <f>SUMIFS(СВЦЭМ!$D$39:$D$782,СВЦЭМ!$A$39:$A$782,$A109,СВЦЭМ!$B$39:$B$782,E$83)+'СЕТ СН'!$H$14+СВЦЭМ!$D$10+'СЕТ СН'!$H$5-'СЕТ СН'!$H$24</f>
        <v>3265.6063006499999</v>
      </c>
      <c r="F109" s="36">
        <f>SUMIFS(СВЦЭМ!$D$39:$D$782,СВЦЭМ!$A$39:$A$782,$A109,СВЦЭМ!$B$39:$B$782,F$83)+'СЕТ СН'!$H$14+СВЦЭМ!$D$10+'СЕТ СН'!$H$5-'СЕТ СН'!$H$24</f>
        <v>3269.4537905699999</v>
      </c>
      <c r="G109" s="36">
        <f>SUMIFS(СВЦЭМ!$D$39:$D$782,СВЦЭМ!$A$39:$A$782,$A109,СВЦЭМ!$B$39:$B$782,G$83)+'СЕТ СН'!$H$14+СВЦЭМ!$D$10+'СЕТ СН'!$H$5-'СЕТ СН'!$H$24</f>
        <v>3251.7492788499999</v>
      </c>
      <c r="H109" s="36">
        <f>SUMIFS(СВЦЭМ!$D$39:$D$782,СВЦЭМ!$A$39:$A$782,$A109,СВЦЭМ!$B$39:$B$782,H$83)+'СЕТ СН'!$H$14+СВЦЭМ!$D$10+'СЕТ СН'!$H$5-'СЕТ СН'!$H$24</f>
        <v>3241.7443538799998</v>
      </c>
      <c r="I109" s="36">
        <f>SUMIFS(СВЦЭМ!$D$39:$D$782,СВЦЭМ!$A$39:$A$782,$A109,СВЦЭМ!$B$39:$B$782,I$83)+'СЕТ СН'!$H$14+СВЦЭМ!$D$10+'СЕТ СН'!$H$5-'СЕТ СН'!$H$24</f>
        <v>3232.4141758999999</v>
      </c>
      <c r="J109" s="36">
        <f>SUMIFS(СВЦЭМ!$D$39:$D$782,СВЦЭМ!$A$39:$A$782,$A109,СВЦЭМ!$B$39:$B$782,J$83)+'СЕТ СН'!$H$14+СВЦЭМ!$D$10+'СЕТ СН'!$H$5-'СЕТ СН'!$H$24</f>
        <v>3202.1202196200002</v>
      </c>
      <c r="K109" s="36">
        <f>SUMIFS(СВЦЭМ!$D$39:$D$782,СВЦЭМ!$A$39:$A$782,$A109,СВЦЭМ!$B$39:$B$782,K$83)+'СЕТ СН'!$H$14+СВЦЭМ!$D$10+'СЕТ СН'!$H$5-'СЕТ СН'!$H$24</f>
        <v>3176.2103404</v>
      </c>
      <c r="L109" s="36">
        <f>SUMIFS(СВЦЭМ!$D$39:$D$782,СВЦЭМ!$A$39:$A$782,$A109,СВЦЭМ!$B$39:$B$782,L$83)+'СЕТ СН'!$H$14+СВЦЭМ!$D$10+'СЕТ СН'!$H$5-'СЕТ СН'!$H$24</f>
        <v>3178.3633803599996</v>
      </c>
      <c r="M109" s="36">
        <f>SUMIFS(СВЦЭМ!$D$39:$D$782,СВЦЭМ!$A$39:$A$782,$A109,СВЦЭМ!$B$39:$B$782,M$83)+'СЕТ СН'!$H$14+СВЦЭМ!$D$10+'СЕТ СН'!$H$5-'СЕТ СН'!$H$24</f>
        <v>3200.2810033799997</v>
      </c>
      <c r="N109" s="36">
        <f>SUMIFS(СВЦЭМ!$D$39:$D$782,СВЦЭМ!$A$39:$A$782,$A109,СВЦЭМ!$B$39:$B$782,N$83)+'СЕТ СН'!$H$14+СВЦЭМ!$D$10+'СЕТ СН'!$H$5-'СЕТ СН'!$H$24</f>
        <v>3230.19990173</v>
      </c>
      <c r="O109" s="36">
        <f>SUMIFS(СВЦЭМ!$D$39:$D$782,СВЦЭМ!$A$39:$A$782,$A109,СВЦЭМ!$B$39:$B$782,O$83)+'СЕТ СН'!$H$14+СВЦЭМ!$D$10+'СЕТ СН'!$H$5-'СЕТ СН'!$H$24</f>
        <v>3228.9708546499996</v>
      </c>
      <c r="P109" s="36">
        <f>SUMIFS(СВЦЭМ!$D$39:$D$782,СВЦЭМ!$A$39:$A$782,$A109,СВЦЭМ!$B$39:$B$782,P$83)+'СЕТ СН'!$H$14+СВЦЭМ!$D$10+'СЕТ СН'!$H$5-'СЕТ СН'!$H$24</f>
        <v>3242.9871649099996</v>
      </c>
      <c r="Q109" s="36">
        <f>SUMIFS(СВЦЭМ!$D$39:$D$782,СВЦЭМ!$A$39:$A$782,$A109,СВЦЭМ!$B$39:$B$782,Q$83)+'СЕТ СН'!$H$14+СВЦЭМ!$D$10+'СЕТ СН'!$H$5-'СЕТ СН'!$H$24</f>
        <v>3243.0752684899999</v>
      </c>
      <c r="R109" s="36">
        <f>SUMIFS(СВЦЭМ!$D$39:$D$782,СВЦЭМ!$A$39:$A$782,$A109,СВЦЭМ!$B$39:$B$782,R$83)+'СЕТ СН'!$H$14+СВЦЭМ!$D$10+'СЕТ СН'!$H$5-'СЕТ СН'!$H$24</f>
        <v>3213.1703383599997</v>
      </c>
      <c r="S109" s="36">
        <f>SUMIFS(СВЦЭМ!$D$39:$D$782,СВЦЭМ!$A$39:$A$782,$A109,СВЦЭМ!$B$39:$B$782,S$83)+'СЕТ СН'!$H$14+СВЦЭМ!$D$10+'СЕТ СН'!$H$5-'СЕТ СН'!$H$24</f>
        <v>3185.8338964200002</v>
      </c>
      <c r="T109" s="36">
        <f>SUMIFS(СВЦЭМ!$D$39:$D$782,СВЦЭМ!$A$39:$A$782,$A109,СВЦЭМ!$B$39:$B$782,T$83)+'СЕТ СН'!$H$14+СВЦЭМ!$D$10+'СЕТ СН'!$H$5-'СЕТ СН'!$H$24</f>
        <v>3177.4821886</v>
      </c>
      <c r="U109" s="36">
        <f>SUMIFS(СВЦЭМ!$D$39:$D$782,СВЦЭМ!$A$39:$A$782,$A109,СВЦЭМ!$B$39:$B$782,U$83)+'СЕТ СН'!$H$14+СВЦЭМ!$D$10+'СЕТ СН'!$H$5-'СЕТ СН'!$H$24</f>
        <v>3172.0216434699996</v>
      </c>
      <c r="V109" s="36">
        <f>SUMIFS(СВЦЭМ!$D$39:$D$782,СВЦЭМ!$A$39:$A$782,$A109,СВЦЭМ!$B$39:$B$782,V$83)+'СЕТ СН'!$H$14+СВЦЭМ!$D$10+'СЕТ СН'!$H$5-'СЕТ СН'!$H$24</f>
        <v>3202.9192632599998</v>
      </c>
      <c r="W109" s="36">
        <f>SUMIFS(СВЦЭМ!$D$39:$D$782,СВЦЭМ!$A$39:$A$782,$A109,СВЦЭМ!$B$39:$B$782,W$83)+'СЕТ СН'!$H$14+СВЦЭМ!$D$10+'СЕТ СН'!$H$5-'СЕТ СН'!$H$24</f>
        <v>3223.3503012399997</v>
      </c>
      <c r="X109" s="36">
        <f>SUMIFS(СВЦЭМ!$D$39:$D$782,СВЦЭМ!$A$39:$A$782,$A109,СВЦЭМ!$B$39:$B$782,X$83)+'СЕТ СН'!$H$14+СВЦЭМ!$D$10+'СЕТ СН'!$H$5-'СЕТ СН'!$H$24</f>
        <v>3247.1183728699998</v>
      </c>
      <c r="Y109" s="36">
        <f>SUMIFS(СВЦЭМ!$D$39:$D$782,СВЦЭМ!$A$39:$A$782,$A109,СВЦЭМ!$B$39:$B$782,Y$83)+'СЕТ СН'!$H$14+СВЦЭМ!$D$10+'СЕТ СН'!$H$5-'СЕТ СН'!$H$24</f>
        <v>3259.0110953100002</v>
      </c>
    </row>
    <row r="110" spans="1:25" ht="15.75" x14ac:dyDescent="0.2">
      <c r="A110" s="35">
        <f t="shared" si="2"/>
        <v>44892</v>
      </c>
      <c r="B110" s="36">
        <f>SUMIFS(СВЦЭМ!$D$39:$D$782,СВЦЭМ!$A$39:$A$782,$A110,СВЦЭМ!$B$39:$B$782,B$83)+'СЕТ СН'!$H$14+СВЦЭМ!$D$10+'СЕТ СН'!$H$5-'СЕТ СН'!$H$24</f>
        <v>3291.2692438599997</v>
      </c>
      <c r="C110" s="36">
        <f>SUMIFS(СВЦЭМ!$D$39:$D$782,СВЦЭМ!$A$39:$A$782,$A110,СВЦЭМ!$B$39:$B$782,C$83)+'СЕТ СН'!$H$14+СВЦЭМ!$D$10+'СЕТ СН'!$H$5-'СЕТ СН'!$H$24</f>
        <v>3281.8471024299997</v>
      </c>
      <c r="D110" s="36">
        <f>SUMIFS(СВЦЭМ!$D$39:$D$782,СВЦЭМ!$A$39:$A$782,$A110,СВЦЭМ!$B$39:$B$782,D$83)+'СЕТ СН'!$H$14+СВЦЭМ!$D$10+'СЕТ СН'!$H$5-'СЕТ СН'!$H$24</f>
        <v>3280.5267609499997</v>
      </c>
      <c r="E110" s="36">
        <f>SUMIFS(СВЦЭМ!$D$39:$D$782,СВЦЭМ!$A$39:$A$782,$A110,СВЦЭМ!$B$39:$B$782,E$83)+'СЕТ СН'!$H$14+СВЦЭМ!$D$10+'СЕТ СН'!$H$5-'СЕТ СН'!$H$24</f>
        <v>3285.3336261999998</v>
      </c>
      <c r="F110" s="36">
        <f>SUMIFS(СВЦЭМ!$D$39:$D$782,СВЦЭМ!$A$39:$A$782,$A110,СВЦЭМ!$B$39:$B$782,F$83)+'СЕТ СН'!$H$14+СВЦЭМ!$D$10+'СЕТ СН'!$H$5-'СЕТ СН'!$H$24</f>
        <v>3311.9284759499997</v>
      </c>
      <c r="G110" s="36">
        <f>SUMIFS(СВЦЭМ!$D$39:$D$782,СВЦЭМ!$A$39:$A$782,$A110,СВЦЭМ!$B$39:$B$782,G$83)+'СЕТ СН'!$H$14+СВЦЭМ!$D$10+'СЕТ СН'!$H$5-'СЕТ СН'!$H$24</f>
        <v>3302.9253687599999</v>
      </c>
      <c r="H110" s="36">
        <f>SUMIFS(СВЦЭМ!$D$39:$D$782,СВЦЭМ!$A$39:$A$782,$A110,СВЦЭМ!$B$39:$B$782,H$83)+'СЕТ СН'!$H$14+СВЦЭМ!$D$10+'СЕТ СН'!$H$5-'СЕТ СН'!$H$24</f>
        <v>3289.6412479399996</v>
      </c>
      <c r="I110" s="36">
        <f>SUMIFS(СВЦЭМ!$D$39:$D$782,СВЦЭМ!$A$39:$A$782,$A110,СВЦЭМ!$B$39:$B$782,I$83)+'СЕТ СН'!$H$14+СВЦЭМ!$D$10+'СЕТ СН'!$H$5-'СЕТ СН'!$H$24</f>
        <v>3278.09165158</v>
      </c>
      <c r="J110" s="36">
        <f>SUMIFS(СВЦЭМ!$D$39:$D$782,СВЦЭМ!$A$39:$A$782,$A110,СВЦЭМ!$B$39:$B$782,J$83)+'СЕТ СН'!$H$14+СВЦЭМ!$D$10+'СЕТ СН'!$H$5-'СЕТ СН'!$H$24</f>
        <v>3286.3388714499997</v>
      </c>
      <c r="K110" s="36">
        <f>SUMIFS(СВЦЭМ!$D$39:$D$782,СВЦЭМ!$A$39:$A$782,$A110,СВЦЭМ!$B$39:$B$782,K$83)+'СЕТ СН'!$H$14+СВЦЭМ!$D$10+'СЕТ СН'!$H$5-'СЕТ СН'!$H$24</f>
        <v>3231.2038011599998</v>
      </c>
      <c r="L110" s="36">
        <f>SUMIFS(СВЦЭМ!$D$39:$D$782,СВЦЭМ!$A$39:$A$782,$A110,СВЦЭМ!$B$39:$B$782,L$83)+'СЕТ СН'!$H$14+СВЦЭМ!$D$10+'СЕТ СН'!$H$5-'СЕТ СН'!$H$24</f>
        <v>3186.73221298</v>
      </c>
      <c r="M110" s="36">
        <f>SUMIFS(СВЦЭМ!$D$39:$D$782,СВЦЭМ!$A$39:$A$782,$A110,СВЦЭМ!$B$39:$B$782,M$83)+'СЕТ СН'!$H$14+СВЦЭМ!$D$10+'СЕТ СН'!$H$5-'СЕТ СН'!$H$24</f>
        <v>3206.2718476499999</v>
      </c>
      <c r="N110" s="36">
        <f>SUMIFS(СВЦЭМ!$D$39:$D$782,СВЦЭМ!$A$39:$A$782,$A110,СВЦЭМ!$B$39:$B$782,N$83)+'СЕТ СН'!$H$14+СВЦЭМ!$D$10+'СЕТ СН'!$H$5-'СЕТ СН'!$H$24</f>
        <v>3223.9889565399999</v>
      </c>
      <c r="O110" s="36">
        <f>SUMIFS(СВЦЭМ!$D$39:$D$782,СВЦЭМ!$A$39:$A$782,$A110,СВЦЭМ!$B$39:$B$782,O$83)+'СЕТ СН'!$H$14+СВЦЭМ!$D$10+'СЕТ СН'!$H$5-'СЕТ СН'!$H$24</f>
        <v>3245.2127608299998</v>
      </c>
      <c r="P110" s="36">
        <f>SUMIFS(СВЦЭМ!$D$39:$D$782,СВЦЭМ!$A$39:$A$782,$A110,СВЦЭМ!$B$39:$B$782,P$83)+'СЕТ СН'!$H$14+СВЦЭМ!$D$10+'СЕТ СН'!$H$5-'СЕТ СН'!$H$24</f>
        <v>3253.7193878999997</v>
      </c>
      <c r="Q110" s="36">
        <f>SUMIFS(СВЦЭМ!$D$39:$D$782,СВЦЭМ!$A$39:$A$782,$A110,СВЦЭМ!$B$39:$B$782,Q$83)+'СЕТ СН'!$H$14+СВЦЭМ!$D$10+'СЕТ СН'!$H$5-'СЕТ СН'!$H$24</f>
        <v>3254.3373754999998</v>
      </c>
      <c r="R110" s="36">
        <f>SUMIFS(СВЦЭМ!$D$39:$D$782,СВЦЭМ!$A$39:$A$782,$A110,СВЦЭМ!$B$39:$B$782,R$83)+'СЕТ СН'!$H$14+СВЦЭМ!$D$10+'СЕТ СН'!$H$5-'СЕТ СН'!$H$24</f>
        <v>3251.6222934899997</v>
      </c>
      <c r="S110" s="36">
        <f>SUMIFS(СВЦЭМ!$D$39:$D$782,СВЦЭМ!$A$39:$A$782,$A110,СВЦЭМ!$B$39:$B$782,S$83)+'СЕТ СН'!$H$14+СВЦЭМ!$D$10+'СЕТ СН'!$H$5-'СЕТ СН'!$H$24</f>
        <v>3186.78191513</v>
      </c>
      <c r="T110" s="36">
        <f>SUMIFS(СВЦЭМ!$D$39:$D$782,СВЦЭМ!$A$39:$A$782,$A110,СВЦЭМ!$B$39:$B$782,T$83)+'СЕТ СН'!$H$14+СВЦЭМ!$D$10+'СЕТ СН'!$H$5-'СЕТ СН'!$H$24</f>
        <v>3169.5982411199998</v>
      </c>
      <c r="U110" s="36">
        <f>SUMIFS(СВЦЭМ!$D$39:$D$782,СВЦЭМ!$A$39:$A$782,$A110,СВЦЭМ!$B$39:$B$782,U$83)+'СЕТ СН'!$H$14+СВЦЭМ!$D$10+'СЕТ СН'!$H$5-'СЕТ СН'!$H$24</f>
        <v>3191.4754945799996</v>
      </c>
      <c r="V110" s="36">
        <f>SUMIFS(СВЦЭМ!$D$39:$D$782,СВЦЭМ!$A$39:$A$782,$A110,СВЦЭМ!$B$39:$B$782,V$83)+'СЕТ СН'!$H$14+СВЦЭМ!$D$10+'СЕТ СН'!$H$5-'СЕТ СН'!$H$24</f>
        <v>3203.44336449</v>
      </c>
      <c r="W110" s="36">
        <f>SUMIFS(СВЦЭМ!$D$39:$D$782,СВЦЭМ!$A$39:$A$782,$A110,СВЦЭМ!$B$39:$B$782,W$83)+'СЕТ СН'!$H$14+СВЦЭМ!$D$10+'СЕТ СН'!$H$5-'СЕТ СН'!$H$24</f>
        <v>3222.2784154800001</v>
      </c>
      <c r="X110" s="36">
        <f>SUMIFS(СВЦЭМ!$D$39:$D$782,СВЦЭМ!$A$39:$A$782,$A110,СВЦЭМ!$B$39:$B$782,X$83)+'СЕТ СН'!$H$14+СВЦЭМ!$D$10+'СЕТ СН'!$H$5-'СЕТ СН'!$H$24</f>
        <v>3219.4108944299996</v>
      </c>
      <c r="Y110" s="36">
        <f>SUMIFS(СВЦЭМ!$D$39:$D$782,СВЦЭМ!$A$39:$A$782,$A110,СВЦЭМ!$B$39:$B$782,Y$83)+'СЕТ СН'!$H$14+СВЦЭМ!$D$10+'СЕТ СН'!$H$5-'СЕТ СН'!$H$24</f>
        <v>3287.8963081799998</v>
      </c>
    </row>
    <row r="111" spans="1:25" ht="15.75" x14ac:dyDescent="0.2">
      <c r="A111" s="35">
        <f t="shared" si="2"/>
        <v>44893</v>
      </c>
      <c r="B111" s="36">
        <f>SUMIFS(СВЦЭМ!$D$39:$D$782,СВЦЭМ!$A$39:$A$782,$A111,СВЦЭМ!$B$39:$B$782,B$83)+'СЕТ СН'!$H$14+СВЦЭМ!$D$10+'СЕТ СН'!$H$5-'СЕТ СН'!$H$24</f>
        <v>3242.7416003399999</v>
      </c>
      <c r="C111" s="36">
        <f>SUMIFS(СВЦЭМ!$D$39:$D$782,СВЦЭМ!$A$39:$A$782,$A111,СВЦЭМ!$B$39:$B$782,C$83)+'СЕТ СН'!$H$14+СВЦЭМ!$D$10+'СЕТ СН'!$H$5-'СЕТ СН'!$H$24</f>
        <v>3262.7111178799996</v>
      </c>
      <c r="D111" s="36">
        <f>SUMIFS(СВЦЭМ!$D$39:$D$782,СВЦЭМ!$A$39:$A$782,$A111,СВЦЭМ!$B$39:$B$782,D$83)+'СЕТ СН'!$H$14+СВЦЭМ!$D$10+'СЕТ СН'!$H$5-'СЕТ СН'!$H$24</f>
        <v>3261.7394681599999</v>
      </c>
      <c r="E111" s="36">
        <f>SUMIFS(СВЦЭМ!$D$39:$D$782,СВЦЭМ!$A$39:$A$782,$A111,СВЦЭМ!$B$39:$B$782,E$83)+'СЕТ СН'!$H$14+СВЦЭМ!$D$10+'СЕТ СН'!$H$5-'СЕТ СН'!$H$24</f>
        <v>3262.5030216799996</v>
      </c>
      <c r="F111" s="36">
        <f>SUMIFS(СВЦЭМ!$D$39:$D$782,СВЦЭМ!$A$39:$A$782,$A111,СВЦЭМ!$B$39:$B$782,F$83)+'СЕТ СН'!$H$14+СВЦЭМ!$D$10+'СЕТ СН'!$H$5-'СЕТ СН'!$H$24</f>
        <v>3276.1166406900002</v>
      </c>
      <c r="G111" s="36">
        <f>SUMIFS(СВЦЭМ!$D$39:$D$782,СВЦЭМ!$A$39:$A$782,$A111,СВЦЭМ!$B$39:$B$782,G$83)+'СЕТ СН'!$H$14+СВЦЭМ!$D$10+'СЕТ СН'!$H$5-'СЕТ СН'!$H$24</f>
        <v>3272.1592712000001</v>
      </c>
      <c r="H111" s="36">
        <f>SUMIFS(СВЦЭМ!$D$39:$D$782,СВЦЭМ!$A$39:$A$782,$A111,СВЦЭМ!$B$39:$B$782,H$83)+'СЕТ СН'!$H$14+СВЦЭМ!$D$10+'СЕТ СН'!$H$5-'СЕТ СН'!$H$24</f>
        <v>3187.7658565799998</v>
      </c>
      <c r="I111" s="36">
        <f>SUMIFS(СВЦЭМ!$D$39:$D$782,СВЦЭМ!$A$39:$A$782,$A111,СВЦЭМ!$B$39:$B$782,I$83)+'СЕТ СН'!$H$14+СВЦЭМ!$D$10+'СЕТ СН'!$H$5-'СЕТ СН'!$H$24</f>
        <v>3172.5619709799998</v>
      </c>
      <c r="J111" s="36">
        <f>SUMIFS(СВЦЭМ!$D$39:$D$782,СВЦЭМ!$A$39:$A$782,$A111,СВЦЭМ!$B$39:$B$782,J$83)+'СЕТ СН'!$H$14+СВЦЭМ!$D$10+'СЕТ СН'!$H$5-'СЕТ СН'!$H$24</f>
        <v>3155.7966430500001</v>
      </c>
      <c r="K111" s="36">
        <f>SUMIFS(СВЦЭМ!$D$39:$D$782,СВЦЭМ!$A$39:$A$782,$A111,СВЦЭМ!$B$39:$B$782,K$83)+'СЕТ СН'!$H$14+СВЦЭМ!$D$10+'СЕТ СН'!$H$5-'СЕТ СН'!$H$24</f>
        <v>3125.10470248</v>
      </c>
      <c r="L111" s="36">
        <f>SUMIFS(СВЦЭМ!$D$39:$D$782,СВЦЭМ!$A$39:$A$782,$A111,СВЦЭМ!$B$39:$B$782,L$83)+'СЕТ СН'!$H$14+СВЦЭМ!$D$10+'СЕТ СН'!$H$5-'СЕТ СН'!$H$24</f>
        <v>3155.2633677899998</v>
      </c>
      <c r="M111" s="36">
        <f>SUMIFS(СВЦЭМ!$D$39:$D$782,СВЦЭМ!$A$39:$A$782,$A111,СВЦЭМ!$B$39:$B$782,M$83)+'СЕТ СН'!$H$14+СВЦЭМ!$D$10+'СЕТ СН'!$H$5-'СЕТ СН'!$H$24</f>
        <v>3179.2952368799997</v>
      </c>
      <c r="N111" s="36">
        <f>SUMIFS(СВЦЭМ!$D$39:$D$782,СВЦЭМ!$A$39:$A$782,$A111,СВЦЭМ!$B$39:$B$782,N$83)+'СЕТ СН'!$H$14+СВЦЭМ!$D$10+'СЕТ СН'!$H$5-'СЕТ СН'!$H$24</f>
        <v>3191.1259860800001</v>
      </c>
      <c r="O111" s="36">
        <f>SUMIFS(СВЦЭМ!$D$39:$D$782,СВЦЭМ!$A$39:$A$782,$A111,СВЦЭМ!$B$39:$B$782,O$83)+'СЕТ СН'!$H$14+СВЦЭМ!$D$10+'СЕТ СН'!$H$5-'СЕТ СН'!$H$24</f>
        <v>3203.61714209</v>
      </c>
      <c r="P111" s="36">
        <f>SUMIFS(СВЦЭМ!$D$39:$D$782,СВЦЭМ!$A$39:$A$782,$A111,СВЦЭМ!$B$39:$B$782,P$83)+'СЕТ СН'!$H$14+СВЦЭМ!$D$10+'СЕТ СН'!$H$5-'СЕТ СН'!$H$24</f>
        <v>3209.03639346</v>
      </c>
      <c r="Q111" s="36">
        <f>SUMIFS(СВЦЭМ!$D$39:$D$782,СВЦЭМ!$A$39:$A$782,$A111,СВЦЭМ!$B$39:$B$782,Q$83)+'СЕТ СН'!$H$14+СВЦЭМ!$D$10+'СЕТ СН'!$H$5-'СЕТ СН'!$H$24</f>
        <v>3182.3935104799998</v>
      </c>
      <c r="R111" s="36">
        <f>SUMIFS(СВЦЭМ!$D$39:$D$782,СВЦЭМ!$A$39:$A$782,$A111,СВЦЭМ!$B$39:$B$782,R$83)+'СЕТ СН'!$H$14+СВЦЭМ!$D$10+'СЕТ СН'!$H$5-'СЕТ СН'!$H$24</f>
        <v>3162.4412933099998</v>
      </c>
      <c r="S111" s="36">
        <f>SUMIFS(СВЦЭМ!$D$39:$D$782,СВЦЭМ!$A$39:$A$782,$A111,СВЦЭМ!$B$39:$B$782,S$83)+'СЕТ СН'!$H$14+СВЦЭМ!$D$10+'СЕТ СН'!$H$5-'СЕТ СН'!$H$24</f>
        <v>3118.3976537799999</v>
      </c>
      <c r="T111" s="36">
        <f>SUMIFS(СВЦЭМ!$D$39:$D$782,СВЦЭМ!$A$39:$A$782,$A111,СВЦЭМ!$B$39:$B$782,T$83)+'СЕТ СН'!$H$14+СВЦЭМ!$D$10+'СЕТ СН'!$H$5-'СЕТ СН'!$H$24</f>
        <v>3112.84471588</v>
      </c>
      <c r="U111" s="36">
        <f>SUMIFS(СВЦЭМ!$D$39:$D$782,СВЦЭМ!$A$39:$A$782,$A111,СВЦЭМ!$B$39:$B$782,U$83)+'СЕТ СН'!$H$14+СВЦЭМ!$D$10+'СЕТ СН'!$H$5-'СЕТ СН'!$H$24</f>
        <v>3121.1808671099998</v>
      </c>
      <c r="V111" s="36">
        <f>SUMIFS(СВЦЭМ!$D$39:$D$782,СВЦЭМ!$A$39:$A$782,$A111,СВЦЭМ!$B$39:$B$782,V$83)+'СЕТ СН'!$H$14+СВЦЭМ!$D$10+'СЕТ СН'!$H$5-'СЕТ СН'!$H$24</f>
        <v>3136.0745247199998</v>
      </c>
      <c r="W111" s="36">
        <f>SUMIFS(СВЦЭМ!$D$39:$D$782,СВЦЭМ!$A$39:$A$782,$A111,СВЦЭМ!$B$39:$B$782,W$83)+'СЕТ СН'!$H$14+СВЦЭМ!$D$10+'СЕТ СН'!$H$5-'СЕТ СН'!$H$24</f>
        <v>3163.8252661500001</v>
      </c>
      <c r="X111" s="36">
        <f>SUMIFS(СВЦЭМ!$D$39:$D$782,СВЦЭМ!$A$39:$A$782,$A111,СВЦЭМ!$B$39:$B$782,X$83)+'СЕТ СН'!$H$14+СВЦЭМ!$D$10+'СЕТ СН'!$H$5-'СЕТ СН'!$H$24</f>
        <v>3185.4567299399996</v>
      </c>
      <c r="Y111" s="36">
        <f>SUMIFS(СВЦЭМ!$D$39:$D$782,СВЦЭМ!$A$39:$A$782,$A111,СВЦЭМ!$B$39:$B$782,Y$83)+'СЕТ СН'!$H$14+СВЦЭМ!$D$10+'СЕТ СН'!$H$5-'СЕТ СН'!$H$24</f>
        <v>3191.9095232399995</v>
      </c>
    </row>
    <row r="112" spans="1:25" ht="15.75" x14ac:dyDescent="0.2">
      <c r="A112" s="35">
        <f t="shared" si="2"/>
        <v>44894</v>
      </c>
      <c r="B112" s="36">
        <f>SUMIFS(СВЦЭМ!$D$39:$D$782,СВЦЭМ!$A$39:$A$782,$A112,СВЦЭМ!$B$39:$B$782,B$83)+'СЕТ СН'!$H$14+СВЦЭМ!$D$10+'СЕТ СН'!$H$5-'СЕТ СН'!$H$24</f>
        <v>3210.5036605099999</v>
      </c>
      <c r="C112" s="36">
        <f>SUMIFS(СВЦЭМ!$D$39:$D$782,СВЦЭМ!$A$39:$A$782,$A112,СВЦЭМ!$B$39:$B$782,C$83)+'СЕТ СН'!$H$14+СВЦЭМ!$D$10+'СЕТ СН'!$H$5-'СЕТ СН'!$H$24</f>
        <v>3230.9006650299998</v>
      </c>
      <c r="D112" s="36">
        <f>SUMIFS(СВЦЭМ!$D$39:$D$782,СВЦЭМ!$A$39:$A$782,$A112,СВЦЭМ!$B$39:$B$782,D$83)+'СЕТ СН'!$H$14+СВЦЭМ!$D$10+'СЕТ СН'!$H$5-'СЕТ СН'!$H$24</f>
        <v>3253.6259477599997</v>
      </c>
      <c r="E112" s="36">
        <f>SUMIFS(СВЦЭМ!$D$39:$D$782,СВЦЭМ!$A$39:$A$782,$A112,СВЦЭМ!$B$39:$B$782,E$83)+'СЕТ СН'!$H$14+СВЦЭМ!$D$10+'СЕТ СН'!$H$5-'СЕТ СН'!$H$24</f>
        <v>3160.00691418</v>
      </c>
      <c r="F112" s="36">
        <f>SUMIFS(СВЦЭМ!$D$39:$D$782,СВЦЭМ!$A$39:$A$782,$A112,СВЦЭМ!$B$39:$B$782,F$83)+'СЕТ СН'!$H$14+СВЦЭМ!$D$10+'СЕТ СН'!$H$5-'СЕТ СН'!$H$24</f>
        <v>3125.7238929300001</v>
      </c>
      <c r="G112" s="36">
        <f>SUMIFS(СВЦЭМ!$D$39:$D$782,СВЦЭМ!$A$39:$A$782,$A112,СВЦЭМ!$B$39:$B$782,G$83)+'СЕТ СН'!$H$14+СВЦЭМ!$D$10+'СЕТ СН'!$H$5-'СЕТ СН'!$H$24</f>
        <v>3103.6629129399998</v>
      </c>
      <c r="H112" s="36">
        <f>SUMIFS(СВЦЭМ!$D$39:$D$782,СВЦЭМ!$A$39:$A$782,$A112,СВЦЭМ!$B$39:$B$782,H$83)+'СЕТ СН'!$H$14+СВЦЭМ!$D$10+'СЕТ СН'!$H$5-'СЕТ СН'!$H$24</f>
        <v>3057.7262734799997</v>
      </c>
      <c r="I112" s="36">
        <f>SUMIFS(СВЦЭМ!$D$39:$D$782,СВЦЭМ!$A$39:$A$782,$A112,СВЦЭМ!$B$39:$B$782,I$83)+'СЕТ СН'!$H$14+СВЦЭМ!$D$10+'СЕТ СН'!$H$5-'СЕТ СН'!$H$24</f>
        <v>3062.4078218799996</v>
      </c>
      <c r="J112" s="36">
        <f>SUMIFS(СВЦЭМ!$D$39:$D$782,СВЦЭМ!$A$39:$A$782,$A112,СВЦЭМ!$B$39:$B$782,J$83)+'СЕТ СН'!$H$14+СВЦЭМ!$D$10+'СЕТ СН'!$H$5-'СЕТ СН'!$H$24</f>
        <v>2966.6200217300002</v>
      </c>
      <c r="K112" s="36">
        <f>SUMIFS(СВЦЭМ!$D$39:$D$782,СВЦЭМ!$A$39:$A$782,$A112,СВЦЭМ!$B$39:$B$782,K$83)+'СЕТ СН'!$H$14+СВЦЭМ!$D$10+'СЕТ СН'!$H$5-'СЕТ СН'!$H$24</f>
        <v>2966.9796247200002</v>
      </c>
      <c r="L112" s="36">
        <f>SUMIFS(СВЦЭМ!$D$39:$D$782,СВЦЭМ!$A$39:$A$782,$A112,СВЦЭМ!$B$39:$B$782,L$83)+'СЕТ СН'!$H$14+СВЦЭМ!$D$10+'СЕТ СН'!$H$5-'СЕТ СН'!$H$24</f>
        <v>2965.0120241700001</v>
      </c>
      <c r="M112" s="36">
        <f>SUMIFS(СВЦЭМ!$D$39:$D$782,СВЦЭМ!$A$39:$A$782,$A112,СВЦЭМ!$B$39:$B$782,M$83)+'СЕТ СН'!$H$14+СВЦЭМ!$D$10+'СЕТ СН'!$H$5-'СЕТ СН'!$H$24</f>
        <v>3045.3572059199996</v>
      </c>
      <c r="N112" s="36">
        <f>SUMIFS(СВЦЭМ!$D$39:$D$782,СВЦЭМ!$A$39:$A$782,$A112,СВЦЭМ!$B$39:$B$782,N$83)+'СЕТ СН'!$H$14+СВЦЭМ!$D$10+'СЕТ СН'!$H$5-'СЕТ СН'!$H$24</f>
        <v>3128.24993546</v>
      </c>
      <c r="O112" s="36">
        <f>SUMIFS(СВЦЭМ!$D$39:$D$782,СВЦЭМ!$A$39:$A$782,$A112,СВЦЭМ!$B$39:$B$782,O$83)+'СЕТ СН'!$H$14+СВЦЭМ!$D$10+'СЕТ СН'!$H$5-'СЕТ СН'!$H$24</f>
        <v>3126.0268914799999</v>
      </c>
      <c r="P112" s="36">
        <f>SUMIFS(СВЦЭМ!$D$39:$D$782,СВЦЭМ!$A$39:$A$782,$A112,СВЦЭМ!$B$39:$B$782,P$83)+'СЕТ СН'!$H$14+СВЦЭМ!$D$10+'СЕТ СН'!$H$5-'СЕТ СН'!$H$24</f>
        <v>3130.1771304899999</v>
      </c>
      <c r="Q112" s="36">
        <f>SUMIFS(СВЦЭМ!$D$39:$D$782,СВЦЭМ!$A$39:$A$782,$A112,СВЦЭМ!$B$39:$B$782,Q$83)+'СЕТ СН'!$H$14+СВЦЭМ!$D$10+'СЕТ СН'!$H$5-'СЕТ СН'!$H$24</f>
        <v>3125.0429617199998</v>
      </c>
      <c r="R112" s="36">
        <f>SUMIFS(СВЦЭМ!$D$39:$D$782,СВЦЭМ!$A$39:$A$782,$A112,СВЦЭМ!$B$39:$B$782,R$83)+'СЕТ СН'!$H$14+СВЦЭМ!$D$10+'СЕТ СН'!$H$5-'СЕТ СН'!$H$24</f>
        <v>3036.2722026499996</v>
      </c>
      <c r="S112" s="36">
        <f>SUMIFS(СВЦЭМ!$D$39:$D$782,СВЦЭМ!$A$39:$A$782,$A112,СВЦЭМ!$B$39:$B$782,S$83)+'СЕТ СН'!$H$14+СВЦЭМ!$D$10+'СЕТ СН'!$H$5-'СЕТ СН'!$H$24</f>
        <v>2949.60020394</v>
      </c>
      <c r="T112" s="36">
        <f>SUMIFS(СВЦЭМ!$D$39:$D$782,СВЦЭМ!$A$39:$A$782,$A112,СВЦЭМ!$B$39:$B$782,T$83)+'СЕТ СН'!$H$14+СВЦЭМ!$D$10+'СЕТ СН'!$H$5-'СЕТ СН'!$H$24</f>
        <v>2877.2523776099997</v>
      </c>
      <c r="U112" s="36">
        <f>SUMIFS(СВЦЭМ!$D$39:$D$782,СВЦЭМ!$A$39:$A$782,$A112,СВЦЭМ!$B$39:$B$782,U$83)+'СЕТ СН'!$H$14+СВЦЭМ!$D$10+'СЕТ СН'!$H$5-'СЕТ СН'!$H$24</f>
        <v>2901.36145532</v>
      </c>
      <c r="V112" s="36">
        <f>SUMIFS(СВЦЭМ!$D$39:$D$782,СВЦЭМ!$A$39:$A$782,$A112,СВЦЭМ!$B$39:$B$782,V$83)+'СЕТ СН'!$H$14+СВЦЭМ!$D$10+'СЕТ СН'!$H$5-'СЕТ СН'!$H$24</f>
        <v>2919.2461147599997</v>
      </c>
      <c r="W112" s="36">
        <f>SUMIFS(СВЦЭМ!$D$39:$D$782,СВЦЭМ!$A$39:$A$782,$A112,СВЦЭМ!$B$39:$B$782,W$83)+'СЕТ СН'!$H$14+СВЦЭМ!$D$10+'СЕТ СН'!$H$5-'СЕТ СН'!$H$24</f>
        <v>2932.8109628399998</v>
      </c>
      <c r="X112" s="36">
        <f>SUMIFS(СВЦЭМ!$D$39:$D$782,СВЦЭМ!$A$39:$A$782,$A112,СВЦЭМ!$B$39:$B$782,X$83)+'СЕТ СН'!$H$14+СВЦЭМ!$D$10+'СЕТ СН'!$H$5-'СЕТ СН'!$H$24</f>
        <v>2949.0693900599999</v>
      </c>
      <c r="Y112" s="36">
        <f>SUMIFS(СВЦЭМ!$D$39:$D$782,СВЦЭМ!$A$39:$A$782,$A112,СВЦЭМ!$B$39:$B$782,Y$83)+'СЕТ СН'!$H$14+СВЦЭМ!$D$10+'СЕТ СН'!$H$5-'СЕТ СН'!$H$24</f>
        <v>2947.71296678</v>
      </c>
    </row>
    <row r="113" spans="1:27" ht="15.75" x14ac:dyDescent="0.2">
      <c r="A113" s="35">
        <f t="shared" si="2"/>
        <v>44895</v>
      </c>
      <c r="B113" s="36">
        <f>SUMIFS(СВЦЭМ!$D$39:$D$782,СВЦЭМ!$A$39:$A$782,$A113,СВЦЭМ!$B$39:$B$782,B$83)+'СЕТ СН'!$H$14+СВЦЭМ!$D$10+'СЕТ СН'!$H$5-'СЕТ СН'!$H$24</f>
        <v>3128.2890094099998</v>
      </c>
      <c r="C113" s="36">
        <f>SUMIFS(СВЦЭМ!$D$39:$D$782,СВЦЭМ!$A$39:$A$782,$A113,СВЦЭМ!$B$39:$B$782,C$83)+'СЕТ СН'!$H$14+СВЦЭМ!$D$10+'СЕТ СН'!$H$5-'СЕТ СН'!$H$24</f>
        <v>3147.3188542500002</v>
      </c>
      <c r="D113" s="36">
        <f>SUMIFS(СВЦЭМ!$D$39:$D$782,СВЦЭМ!$A$39:$A$782,$A113,СВЦЭМ!$B$39:$B$782,D$83)+'СЕТ СН'!$H$14+СВЦЭМ!$D$10+'СЕТ СН'!$H$5-'СЕТ СН'!$H$24</f>
        <v>3194.8061386299996</v>
      </c>
      <c r="E113" s="36">
        <f>SUMIFS(СВЦЭМ!$D$39:$D$782,СВЦЭМ!$A$39:$A$782,$A113,СВЦЭМ!$B$39:$B$782,E$83)+'СЕТ СН'!$H$14+СВЦЭМ!$D$10+'СЕТ СН'!$H$5-'СЕТ СН'!$H$24</f>
        <v>3224.9985660399998</v>
      </c>
      <c r="F113" s="36">
        <f>SUMIFS(СВЦЭМ!$D$39:$D$782,СВЦЭМ!$A$39:$A$782,$A113,СВЦЭМ!$B$39:$B$782,F$83)+'СЕТ СН'!$H$14+СВЦЭМ!$D$10+'СЕТ СН'!$H$5-'СЕТ СН'!$H$24</f>
        <v>3209.2294538699998</v>
      </c>
      <c r="G113" s="36">
        <f>SUMIFS(СВЦЭМ!$D$39:$D$782,СВЦЭМ!$A$39:$A$782,$A113,СВЦЭМ!$B$39:$B$782,G$83)+'СЕТ СН'!$H$14+СВЦЭМ!$D$10+'СЕТ СН'!$H$5-'СЕТ СН'!$H$24</f>
        <v>3172.9402763600001</v>
      </c>
      <c r="H113" s="36">
        <f>SUMIFS(СВЦЭМ!$D$39:$D$782,СВЦЭМ!$A$39:$A$782,$A113,СВЦЭМ!$B$39:$B$782,H$83)+'СЕТ СН'!$H$14+СВЦЭМ!$D$10+'СЕТ СН'!$H$5-'СЕТ СН'!$H$24</f>
        <v>3140.9754572699999</v>
      </c>
      <c r="I113" s="36">
        <f>SUMIFS(СВЦЭМ!$D$39:$D$782,СВЦЭМ!$A$39:$A$782,$A113,СВЦЭМ!$B$39:$B$782,I$83)+'СЕТ СН'!$H$14+СВЦЭМ!$D$10+'СЕТ СН'!$H$5-'СЕТ СН'!$H$24</f>
        <v>3139.5687383699997</v>
      </c>
      <c r="J113" s="36">
        <f>SUMIFS(СВЦЭМ!$D$39:$D$782,СВЦЭМ!$A$39:$A$782,$A113,СВЦЭМ!$B$39:$B$782,J$83)+'СЕТ СН'!$H$14+СВЦЭМ!$D$10+'СЕТ СН'!$H$5-'СЕТ СН'!$H$24</f>
        <v>3105.8214736399996</v>
      </c>
      <c r="K113" s="36">
        <f>SUMIFS(СВЦЭМ!$D$39:$D$782,СВЦЭМ!$A$39:$A$782,$A113,СВЦЭМ!$B$39:$B$782,K$83)+'СЕТ СН'!$H$14+СВЦЭМ!$D$10+'СЕТ СН'!$H$5-'СЕТ СН'!$H$24</f>
        <v>3076.9295259399996</v>
      </c>
      <c r="L113" s="36">
        <f>SUMIFS(СВЦЭМ!$D$39:$D$782,СВЦЭМ!$A$39:$A$782,$A113,СВЦЭМ!$B$39:$B$782,L$83)+'СЕТ СН'!$H$14+СВЦЭМ!$D$10+'СЕТ СН'!$H$5-'СЕТ СН'!$H$24</f>
        <v>3086.3632986299999</v>
      </c>
      <c r="M113" s="36">
        <f>SUMIFS(СВЦЭМ!$D$39:$D$782,СВЦЭМ!$A$39:$A$782,$A113,СВЦЭМ!$B$39:$B$782,M$83)+'СЕТ СН'!$H$14+СВЦЭМ!$D$10+'СЕТ СН'!$H$5-'СЕТ СН'!$H$24</f>
        <v>3099.3459389</v>
      </c>
      <c r="N113" s="36">
        <f>SUMIFS(СВЦЭМ!$D$39:$D$782,СВЦЭМ!$A$39:$A$782,$A113,СВЦЭМ!$B$39:$B$782,N$83)+'СЕТ СН'!$H$14+СВЦЭМ!$D$10+'СЕТ СН'!$H$5-'СЕТ СН'!$H$24</f>
        <v>3117.4173455</v>
      </c>
      <c r="O113" s="36">
        <f>SUMIFS(СВЦЭМ!$D$39:$D$782,СВЦЭМ!$A$39:$A$782,$A113,СВЦЭМ!$B$39:$B$782,O$83)+'СЕТ СН'!$H$14+СВЦЭМ!$D$10+'СЕТ СН'!$H$5-'СЕТ СН'!$H$24</f>
        <v>3131.1665561299997</v>
      </c>
      <c r="P113" s="36">
        <f>SUMIFS(СВЦЭМ!$D$39:$D$782,СВЦЭМ!$A$39:$A$782,$A113,СВЦЭМ!$B$39:$B$782,P$83)+'СЕТ СН'!$H$14+СВЦЭМ!$D$10+'СЕТ СН'!$H$5-'СЕТ СН'!$H$24</f>
        <v>3137.5747311699997</v>
      </c>
      <c r="Q113" s="36">
        <f>SUMIFS(СВЦЭМ!$D$39:$D$782,СВЦЭМ!$A$39:$A$782,$A113,СВЦЭМ!$B$39:$B$782,Q$83)+'СЕТ СН'!$H$14+СВЦЭМ!$D$10+'СЕТ СН'!$H$5-'СЕТ СН'!$H$24</f>
        <v>3132.3840029200001</v>
      </c>
      <c r="R113" s="36">
        <f>SUMIFS(СВЦЭМ!$D$39:$D$782,СВЦЭМ!$A$39:$A$782,$A113,СВЦЭМ!$B$39:$B$782,R$83)+'СЕТ СН'!$H$14+СВЦЭМ!$D$10+'СЕТ СН'!$H$5-'СЕТ СН'!$H$24</f>
        <v>3130.38233158</v>
      </c>
      <c r="S113" s="36">
        <f>SUMIFS(СВЦЭМ!$D$39:$D$782,СВЦЭМ!$A$39:$A$782,$A113,СВЦЭМ!$B$39:$B$782,S$83)+'СЕТ СН'!$H$14+СВЦЭМ!$D$10+'СЕТ СН'!$H$5-'СЕТ СН'!$H$24</f>
        <v>3104.4189501999999</v>
      </c>
      <c r="T113" s="36">
        <f>SUMIFS(СВЦЭМ!$D$39:$D$782,СВЦЭМ!$A$39:$A$782,$A113,СВЦЭМ!$B$39:$B$782,T$83)+'СЕТ СН'!$H$14+СВЦЭМ!$D$10+'СЕТ СН'!$H$5-'СЕТ СН'!$H$24</f>
        <v>3063.5777397100001</v>
      </c>
      <c r="U113" s="36">
        <f>SUMIFS(СВЦЭМ!$D$39:$D$782,СВЦЭМ!$A$39:$A$782,$A113,СВЦЭМ!$B$39:$B$782,U$83)+'СЕТ СН'!$H$14+СВЦЭМ!$D$10+'СЕТ СН'!$H$5-'СЕТ СН'!$H$24</f>
        <v>3101.9479239799998</v>
      </c>
      <c r="V113" s="36">
        <f>SUMIFS(СВЦЭМ!$D$39:$D$782,СВЦЭМ!$A$39:$A$782,$A113,СВЦЭМ!$B$39:$B$782,V$83)+'СЕТ СН'!$H$14+СВЦЭМ!$D$10+'СЕТ СН'!$H$5-'СЕТ СН'!$H$24</f>
        <v>3143.1499290499996</v>
      </c>
      <c r="W113" s="36">
        <f>SUMIFS(СВЦЭМ!$D$39:$D$782,СВЦЭМ!$A$39:$A$782,$A113,СВЦЭМ!$B$39:$B$782,W$83)+'СЕТ СН'!$H$14+СВЦЭМ!$D$10+'СЕТ СН'!$H$5-'СЕТ СН'!$H$24</f>
        <v>3165.5626516299999</v>
      </c>
      <c r="X113" s="36">
        <f>SUMIFS(СВЦЭМ!$D$39:$D$782,СВЦЭМ!$A$39:$A$782,$A113,СВЦЭМ!$B$39:$B$782,X$83)+'СЕТ СН'!$H$14+СВЦЭМ!$D$10+'СЕТ СН'!$H$5-'СЕТ СН'!$H$24</f>
        <v>3176.2783012399996</v>
      </c>
      <c r="Y113" s="36">
        <f>SUMIFS(СВЦЭМ!$D$39:$D$782,СВЦЭМ!$A$39:$A$782,$A113,СВЦЭМ!$B$39:$B$782,Y$83)+'СЕТ СН'!$H$14+СВЦЭМ!$D$10+'СЕТ СН'!$H$5-'СЕТ СН'!$H$24</f>
        <v>3184.4924746199999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01.11.2022</v>
      </c>
      <c r="B120" s="36">
        <f>SUMIFS(СВЦЭМ!$D$39:$D$782,СВЦЭМ!$A$39:$A$782,$A120,СВЦЭМ!$B$39:$B$782,B$119)+'СЕТ СН'!$I$14+СВЦЭМ!$D$10+'СЕТ СН'!$I$5-'СЕТ СН'!$I$24</f>
        <v>3622.91060952</v>
      </c>
      <c r="C120" s="36">
        <f>SUMIFS(СВЦЭМ!$D$39:$D$782,СВЦЭМ!$A$39:$A$782,$A120,СВЦЭМ!$B$39:$B$782,C$119)+'СЕТ СН'!$I$14+СВЦЭМ!$D$10+'СЕТ СН'!$I$5-'СЕТ СН'!$I$24</f>
        <v>3653.57381824</v>
      </c>
      <c r="D120" s="36">
        <f>SUMIFS(СВЦЭМ!$D$39:$D$782,СВЦЭМ!$A$39:$A$782,$A120,СВЦЭМ!$B$39:$B$782,D$119)+'СЕТ СН'!$I$14+СВЦЭМ!$D$10+'СЕТ СН'!$I$5-'СЕТ СН'!$I$24</f>
        <v>3693.9672799</v>
      </c>
      <c r="E120" s="36">
        <f>SUMIFS(СВЦЭМ!$D$39:$D$782,СВЦЭМ!$A$39:$A$782,$A120,СВЦЭМ!$B$39:$B$782,E$119)+'СЕТ СН'!$I$14+СВЦЭМ!$D$10+'СЕТ СН'!$I$5-'СЕТ СН'!$I$24</f>
        <v>3689.5362948900001</v>
      </c>
      <c r="F120" s="36">
        <f>SUMIFS(СВЦЭМ!$D$39:$D$782,СВЦЭМ!$A$39:$A$782,$A120,СВЦЭМ!$B$39:$B$782,F$119)+'СЕТ СН'!$I$14+СВЦЭМ!$D$10+'СЕТ СН'!$I$5-'СЕТ СН'!$I$24</f>
        <v>3688.5848125000002</v>
      </c>
      <c r="G120" s="36">
        <f>SUMIFS(СВЦЭМ!$D$39:$D$782,СВЦЭМ!$A$39:$A$782,$A120,СВЦЭМ!$B$39:$B$782,G$119)+'СЕТ СН'!$I$14+СВЦЭМ!$D$10+'СЕТ СН'!$I$5-'СЕТ СН'!$I$24</f>
        <v>3663.9902501500001</v>
      </c>
      <c r="H120" s="36">
        <f>SUMIFS(СВЦЭМ!$D$39:$D$782,СВЦЭМ!$A$39:$A$782,$A120,СВЦЭМ!$B$39:$B$782,H$119)+'СЕТ СН'!$I$14+СВЦЭМ!$D$10+'СЕТ СН'!$I$5-'СЕТ СН'!$I$24</f>
        <v>3597.0063966100001</v>
      </c>
      <c r="I120" s="36">
        <f>SUMIFS(СВЦЭМ!$D$39:$D$782,СВЦЭМ!$A$39:$A$782,$A120,СВЦЭМ!$B$39:$B$782,I$119)+'СЕТ СН'!$I$14+СВЦЭМ!$D$10+'СЕТ СН'!$I$5-'СЕТ СН'!$I$24</f>
        <v>3588.3525273400001</v>
      </c>
      <c r="J120" s="36">
        <f>SUMIFS(СВЦЭМ!$D$39:$D$782,СВЦЭМ!$A$39:$A$782,$A120,СВЦЭМ!$B$39:$B$782,J$119)+'СЕТ СН'!$I$14+СВЦЭМ!$D$10+'СЕТ СН'!$I$5-'СЕТ СН'!$I$24</f>
        <v>3567.2202063700001</v>
      </c>
      <c r="K120" s="36">
        <f>SUMIFS(СВЦЭМ!$D$39:$D$782,СВЦЭМ!$A$39:$A$782,$A120,СВЦЭМ!$B$39:$B$782,K$119)+'СЕТ СН'!$I$14+СВЦЭМ!$D$10+'СЕТ СН'!$I$5-'СЕТ СН'!$I$24</f>
        <v>3544.3027121099999</v>
      </c>
      <c r="L120" s="36">
        <f>SUMIFS(СВЦЭМ!$D$39:$D$782,СВЦЭМ!$A$39:$A$782,$A120,СВЦЭМ!$B$39:$B$782,L$119)+'СЕТ СН'!$I$14+СВЦЭМ!$D$10+'СЕТ СН'!$I$5-'СЕТ СН'!$I$24</f>
        <v>3559.2216791700002</v>
      </c>
      <c r="M120" s="36">
        <f>SUMIFS(СВЦЭМ!$D$39:$D$782,СВЦЭМ!$A$39:$A$782,$A120,СВЦЭМ!$B$39:$B$782,M$119)+'СЕТ СН'!$I$14+СВЦЭМ!$D$10+'СЕТ СН'!$I$5-'СЕТ СН'!$I$24</f>
        <v>3587.25209877</v>
      </c>
      <c r="N120" s="36">
        <f>SUMIFS(СВЦЭМ!$D$39:$D$782,СВЦЭМ!$A$39:$A$782,$A120,СВЦЭМ!$B$39:$B$782,N$119)+'СЕТ СН'!$I$14+СВЦЭМ!$D$10+'СЕТ СН'!$I$5-'СЕТ СН'!$I$24</f>
        <v>3597.2784229200001</v>
      </c>
      <c r="O120" s="36">
        <f>SUMIFS(СВЦЭМ!$D$39:$D$782,СВЦЭМ!$A$39:$A$782,$A120,СВЦЭМ!$B$39:$B$782,O$119)+'СЕТ СН'!$I$14+СВЦЭМ!$D$10+'СЕТ СН'!$I$5-'СЕТ СН'!$I$24</f>
        <v>3582.8642792299997</v>
      </c>
      <c r="P120" s="36">
        <f>SUMIFS(СВЦЭМ!$D$39:$D$782,СВЦЭМ!$A$39:$A$782,$A120,СВЦЭМ!$B$39:$B$782,P$119)+'СЕТ СН'!$I$14+СВЦЭМ!$D$10+'СЕТ СН'!$I$5-'СЕТ СН'!$I$24</f>
        <v>3591.8946678299999</v>
      </c>
      <c r="Q120" s="36">
        <f>SUMIFS(СВЦЭМ!$D$39:$D$782,СВЦЭМ!$A$39:$A$782,$A120,СВЦЭМ!$B$39:$B$782,Q$119)+'СЕТ СН'!$I$14+СВЦЭМ!$D$10+'СЕТ СН'!$I$5-'СЕТ СН'!$I$24</f>
        <v>3595.4704119200001</v>
      </c>
      <c r="R120" s="36">
        <f>SUMIFS(СВЦЭМ!$D$39:$D$782,СВЦЭМ!$A$39:$A$782,$A120,СВЦЭМ!$B$39:$B$782,R$119)+'СЕТ СН'!$I$14+СВЦЭМ!$D$10+'СЕТ СН'!$I$5-'СЕТ СН'!$I$24</f>
        <v>3572.8228991800001</v>
      </c>
      <c r="S120" s="36">
        <f>SUMIFS(СВЦЭМ!$D$39:$D$782,СВЦЭМ!$A$39:$A$782,$A120,СВЦЭМ!$B$39:$B$782,S$119)+'СЕТ СН'!$I$14+СВЦЭМ!$D$10+'СЕТ СН'!$I$5-'СЕТ СН'!$I$24</f>
        <v>3520.4289042999999</v>
      </c>
      <c r="T120" s="36">
        <f>SUMIFS(СВЦЭМ!$D$39:$D$782,СВЦЭМ!$A$39:$A$782,$A120,СВЦЭМ!$B$39:$B$782,T$119)+'СЕТ СН'!$I$14+СВЦЭМ!$D$10+'СЕТ СН'!$I$5-'СЕТ СН'!$I$24</f>
        <v>3519.0433572100001</v>
      </c>
      <c r="U120" s="36">
        <f>SUMIFS(СВЦЭМ!$D$39:$D$782,СВЦЭМ!$A$39:$A$782,$A120,СВЦЭМ!$B$39:$B$782,U$119)+'СЕТ СН'!$I$14+СВЦЭМ!$D$10+'СЕТ СН'!$I$5-'СЕТ СН'!$I$24</f>
        <v>3536.4965759800002</v>
      </c>
      <c r="V120" s="36">
        <f>SUMIFS(СВЦЭМ!$D$39:$D$782,СВЦЭМ!$A$39:$A$782,$A120,СВЦЭМ!$B$39:$B$782,V$119)+'СЕТ СН'!$I$14+СВЦЭМ!$D$10+'СЕТ СН'!$I$5-'СЕТ СН'!$I$24</f>
        <v>3555.5192692999999</v>
      </c>
      <c r="W120" s="36">
        <f>SUMIFS(СВЦЭМ!$D$39:$D$782,СВЦЭМ!$A$39:$A$782,$A120,СВЦЭМ!$B$39:$B$782,W$119)+'СЕТ СН'!$I$14+СВЦЭМ!$D$10+'СЕТ СН'!$I$5-'СЕТ СН'!$I$24</f>
        <v>3564.8789023999998</v>
      </c>
      <c r="X120" s="36">
        <f>SUMIFS(СВЦЭМ!$D$39:$D$782,СВЦЭМ!$A$39:$A$782,$A120,СВЦЭМ!$B$39:$B$782,X$119)+'СЕТ СН'!$I$14+СВЦЭМ!$D$10+'СЕТ СН'!$I$5-'СЕТ СН'!$I$24</f>
        <v>3615.0200578399999</v>
      </c>
      <c r="Y120" s="36">
        <f>SUMIFS(СВЦЭМ!$D$39:$D$782,СВЦЭМ!$A$39:$A$782,$A120,СВЦЭМ!$B$39:$B$782,Y$119)+'СЕТ СН'!$I$14+СВЦЭМ!$D$10+'СЕТ СН'!$I$5-'СЕТ СН'!$I$24</f>
        <v>3648.88008141</v>
      </c>
      <c r="AA120" s="45"/>
    </row>
    <row r="121" spans="1:27" ht="15.75" x14ac:dyDescent="0.2">
      <c r="A121" s="35">
        <f>A120+1</f>
        <v>44867</v>
      </c>
      <c r="B121" s="36">
        <f>SUMIFS(СВЦЭМ!$D$39:$D$782,СВЦЭМ!$A$39:$A$782,$A121,СВЦЭМ!$B$39:$B$782,B$119)+'СЕТ СН'!$I$14+СВЦЭМ!$D$10+'СЕТ СН'!$I$5-'СЕТ СН'!$I$24</f>
        <v>3613.3856630099999</v>
      </c>
      <c r="C121" s="36">
        <f>SUMIFS(СВЦЭМ!$D$39:$D$782,СВЦЭМ!$A$39:$A$782,$A121,СВЦЭМ!$B$39:$B$782,C$119)+'СЕТ СН'!$I$14+СВЦЭМ!$D$10+'СЕТ СН'!$I$5-'СЕТ СН'!$I$24</f>
        <v>3642.5110072400003</v>
      </c>
      <c r="D121" s="36">
        <f>SUMIFS(СВЦЭМ!$D$39:$D$782,СВЦЭМ!$A$39:$A$782,$A121,СВЦЭМ!$B$39:$B$782,D$119)+'СЕТ СН'!$I$14+СВЦЭМ!$D$10+'СЕТ СН'!$I$5-'СЕТ СН'!$I$24</f>
        <v>3682.4882830699999</v>
      </c>
      <c r="E121" s="36">
        <f>SUMIFS(СВЦЭМ!$D$39:$D$782,СВЦЭМ!$A$39:$A$782,$A121,СВЦЭМ!$B$39:$B$782,E$119)+'СЕТ СН'!$I$14+СВЦЭМ!$D$10+'СЕТ СН'!$I$5-'СЕТ СН'!$I$24</f>
        <v>3668.5399921099997</v>
      </c>
      <c r="F121" s="36">
        <f>SUMIFS(СВЦЭМ!$D$39:$D$782,СВЦЭМ!$A$39:$A$782,$A121,СВЦЭМ!$B$39:$B$782,F$119)+'СЕТ СН'!$I$14+СВЦЭМ!$D$10+'СЕТ СН'!$I$5-'СЕТ СН'!$I$24</f>
        <v>3675.6943218699998</v>
      </c>
      <c r="G121" s="36">
        <f>SUMIFS(СВЦЭМ!$D$39:$D$782,СВЦЭМ!$A$39:$A$782,$A121,СВЦЭМ!$B$39:$B$782,G$119)+'СЕТ СН'!$I$14+СВЦЭМ!$D$10+'СЕТ СН'!$I$5-'СЕТ СН'!$I$24</f>
        <v>3682.8748528200003</v>
      </c>
      <c r="H121" s="36">
        <f>SUMIFS(СВЦЭМ!$D$39:$D$782,СВЦЭМ!$A$39:$A$782,$A121,СВЦЭМ!$B$39:$B$782,H$119)+'СЕТ СН'!$I$14+СВЦЭМ!$D$10+'СЕТ СН'!$I$5-'СЕТ СН'!$I$24</f>
        <v>3629.52360856</v>
      </c>
      <c r="I121" s="36">
        <f>SUMIFS(СВЦЭМ!$D$39:$D$782,СВЦЭМ!$A$39:$A$782,$A121,СВЦЭМ!$B$39:$B$782,I$119)+'СЕТ СН'!$I$14+СВЦЭМ!$D$10+'СЕТ СН'!$I$5-'СЕТ СН'!$I$24</f>
        <v>3618.53751848</v>
      </c>
      <c r="J121" s="36">
        <f>SUMIFS(СВЦЭМ!$D$39:$D$782,СВЦЭМ!$A$39:$A$782,$A121,СВЦЭМ!$B$39:$B$782,J$119)+'СЕТ СН'!$I$14+СВЦЭМ!$D$10+'СЕТ СН'!$I$5-'СЕТ СН'!$I$24</f>
        <v>3584.4907628400001</v>
      </c>
      <c r="K121" s="36">
        <f>SUMIFS(СВЦЭМ!$D$39:$D$782,СВЦЭМ!$A$39:$A$782,$A121,СВЦЭМ!$B$39:$B$782,K$119)+'СЕТ СН'!$I$14+СВЦЭМ!$D$10+'СЕТ СН'!$I$5-'СЕТ СН'!$I$24</f>
        <v>3569.5296411700001</v>
      </c>
      <c r="L121" s="36">
        <f>SUMIFS(СВЦЭМ!$D$39:$D$782,СВЦЭМ!$A$39:$A$782,$A121,СВЦЭМ!$B$39:$B$782,L$119)+'СЕТ СН'!$I$14+СВЦЭМ!$D$10+'СЕТ СН'!$I$5-'СЕТ СН'!$I$24</f>
        <v>3553.0353122000001</v>
      </c>
      <c r="M121" s="36">
        <f>SUMIFS(СВЦЭМ!$D$39:$D$782,СВЦЭМ!$A$39:$A$782,$A121,СВЦЭМ!$B$39:$B$782,M$119)+'СЕТ СН'!$I$14+СВЦЭМ!$D$10+'СЕТ СН'!$I$5-'СЕТ СН'!$I$24</f>
        <v>3567.5820547900003</v>
      </c>
      <c r="N121" s="36">
        <f>SUMIFS(СВЦЭМ!$D$39:$D$782,СВЦЭМ!$A$39:$A$782,$A121,СВЦЭМ!$B$39:$B$782,N$119)+'СЕТ СН'!$I$14+СВЦЭМ!$D$10+'СЕТ СН'!$I$5-'СЕТ СН'!$I$24</f>
        <v>3600.9230931000002</v>
      </c>
      <c r="O121" s="36">
        <f>SUMIFS(СВЦЭМ!$D$39:$D$782,СВЦЭМ!$A$39:$A$782,$A121,СВЦЭМ!$B$39:$B$782,O$119)+'СЕТ СН'!$I$14+СВЦЭМ!$D$10+'СЕТ СН'!$I$5-'СЕТ СН'!$I$24</f>
        <v>3586.5584766500001</v>
      </c>
      <c r="P121" s="36">
        <f>SUMIFS(СВЦЭМ!$D$39:$D$782,СВЦЭМ!$A$39:$A$782,$A121,СВЦЭМ!$B$39:$B$782,P$119)+'СЕТ СН'!$I$14+СВЦЭМ!$D$10+'СЕТ СН'!$I$5-'СЕТ СН'!$I$24</f>
        <v>3596.95900996</v>
      </c>
      <c r="Q121" s="36">
        <f>SUMIFS(СВЦЭМ!$D$39:$D$782,СВЦЭМ!$A$39:$A$782,$A121,СВЦЭМ!$B$39:$B$782,Q$119)+'СЕТ СН'!$I$14+СВЦЭМ!$D$10+'СЕТ СН'!$I$5-'СЕТ СН'!$I$24</f>
        <v>3601.32722259</v>
      </c>
      <c r="R121" s="36">
        <f>SUMIFS(СВЦЭМ!$D$39:$D$782,СВЦЭМ!$A$39:$A$782,$A121,СВЦЭМ!$B$39:$B$782,R$119)+'СЕТ СН'!$I$14+СВЦЭМ!$D$10+'СЕТ СН'!$I$5-'СЕТ СН'!$I$24</f>
        <v>3586.1861643800003</v>
      </c>
      <c r="S121" s="36">
        <f>SUMIFS(СВЦЭМ!$D$39:$D$782,СВЦЭМ!$A$39:$A$782,$A121,СВЦЭМ!$B$39:$B$782,S$119)+'СЕТ СН'!$I$14+СВЦЭМ!$D$10+'СЕТ СН'!$I$5-'СЕТ СН'!$I$24</f>
        <v>3571.64996157</v>
      </c>
      <c r="T121" s="36">
        <f>SUMIFS(СВЦЭМ!$D$39:$D$782,СВЦЭМ!$A$39:$A$782,$A121,СВЦЭМ!$B$39:$B$782,T$119)+'СЕТ СН'!$I$14+СВЦЭМ!$D$10+'СЕТ СН'!$I$5-'СЕТ СН'!$I$24</f>
        <v>3542.5828903199999</v>
      </c>
      <c r="U121" s="36">
        <f>SUMIFS(СВЦЭМ!$D$39:$D$782,СВЦЭМ!$A$39:$A$782,$A121,СВЦЭМ!$B$39:$B$782,U$119)+'СЕТ СН'!$I$14+СВЦЭМ!$D$10+'СЕТ СН'!$I$5-'СЕТ СН'!$I$24</f>
        <v>3538.09967228</v>
      </c>
      <c r="V121" s="36">
        <f>SUMIFS(СВЦЭМ!$D$39:$D$782,СВЦЭМ!$A$39:$A$782,$A121,СВЦЭМ!$B$39:$B$782,V$119)+'СЕТ СН'!$I$14+СВЦЭМ!$D$10+'СЕТ СН'!$I$5-'СЕТ СН'!$I$24</f>
        <v>3567.6517953500002</v>
      </c>
      <c r="W121" s="36">
        <f>SUMIFS(СВЦЭМ!$D$39:$D$782,СВЦЭМ!$A$39:$A$782,$A121,СВЦЭМ!$B$39:$B$782,W$119)+'СЕТ СН'!$I$14+СВЦЭМ!$D$10+'СЕТ СН'!$I$5-'СЕТ СН'!$I$24</f>
        <v>3585.7048436200002</v>
      </c>
      <c r="X121" s="36">
        <f>SUMIFS(СВЦЭМ!$D$39:$D$782,СВЦЭМ!$A$39:$A$782,$A121,СВЦЭМ!$B$39:$B$782,X$119)+'СЕТ СН'!$I$14+СВЦЭМ!$D$10+'СЕТ СН'!$I$5-'СЕТ СН'!$I$24</f>
        <v>3605.19814881</v>
      </c>
      <c r="Y121" s="36">
        <f>SUMIFS(СВЦЭМ!$D$39:$D$782,СВЦЭМ!$A$39:$A$782,$A121,СВЦЭМ!$B$39:$B$782,Y$119)+'СЕТ СН'!$I$14+СВЦЭМ!$D$10+'СЕТ СН'!$I$5-'СЕТ СН'!$I$24</f>
        <v>3632.3727194800003</v>
      </c>
    </row>
    <row r="122" spans="1:27" ht="15.75" x14ac:dyDescent="0.2">
      <c r="A122" s="35">
        <f t="shared" ref="A122:A149" si="3">A121+1</f>
        <v>44868</v>
      </c>
      <c r="B122" s="36">
        <f>SUMIFS(СВЦЭМ!$D$39:$D$782,СВЦЭМ!$A$39:$A$782,$A122,СВЦЭМ!$B$39:$B$782,B$119)+'СЕТ СН'!$I$14+СВЦЭМ!$D$10+'СЕТ СН'!$I$5-'СЕТ СН'!$I$24</f>
        <v>3639.6578837100001</v>
      </c>
      <c r="C122" s="36">
        <f>SUMIFS(СВЦЭМ!$D$39:$D$782,СВЦЭМ!$A$39:$A$782,$A122,СВЦЭМ!$B$39:$B$782,C$119)+'СЕТ СН'!$I$14+СВЦЭМ!$D$10+'СЕТ СН'!$I$5-'СЕТ СН'!$I$24</f>
        <v>3662.9992610500003</v>
      </c>
      <c r="D122" s="36">
        <f>SUMIFS(СВЦЭМ!$D$39:$D$782,СВЦЭМ!$A$39:$A$782,$A122,СВЦЭМ!$B$39:$B$782,D$119)+'СЕТ СН'!$I$14+СВЦЭМ!$D$10+'СЕТ СН'!$I$5-'СЕТ СН'!$I$24</f>
        <v>3685.6954502400004</v>
      </c>
      <c r="E122" s="36">
        <f>SUMIFS(СВЦЭМ!$D$39:$D$782,СВЦЭМ!$A$39:$A$782,$A122,СВЦЭМ!$B$39:$B$782,E$119)+'СЕТ СН'!$I$14+СВЦЭМ!$D$10+'СЕТ СН'!$I$5-'СЕТ СН'!$I$24</f>
        <v>3650.13715981</v>
      </c>
      <c r="F122" s="36">
        <f>SUMIFS(СВЦЭМ!$D$39:$D$782,СВЦЭМ!$A$39:$A$782,$A122,СВЦЭМ!$B$39:$B$782,F$119)+'СЕТ СН'!$I$14+СВЦЭМ!$D$10+'СЕТ СН'!$I$5-'СЕТ СН'!$I$24</f>
        <v>3635.3677470299999</v>
      </c>
      <c r="G122" s="36">
        <f>SUMIFS(СВЦЭМ!$D$39:$D$782,СВЦЭМ!$A$39:$A$782,$A122,СВЦЭМ!$B$39:$B$782,G$119)+'СЕТ СН'!$I$14+СВЦЭМ!$D$10+'СЕТ СН'!$I$5-'СЕТ СН'!$I$24</f>
        <v>3591.3373734200004</v>
      </c>
      <c r="H122" s="36">
        <f>SUMIFS(СВЦЭМ!$D$39:$D$782,СВЦЭМ!$A$39:$A$782,$A122,СВЦЭМ!$B$39:$B$782,H$119)+'СЕТ СН'!$I$14+СВЦЭМ!$D$10+'СЕТ СН'!$I$5-'СЕТ СН'!$I$24</f>
        <v>3551.9155194200002</v>
      </c>
      <c r="I122" s="36">
        <f>SUMIFS(СВЦЭМ!$D$39:$D$782,СВЦЭМ!$A$39:$A$782,$A122,СВЦЭМ!$B$39:$B$782,I$119)+'СЕТ СН'!$I$14+СВЦЭМ!$D$10+'СЕТ СН'!$I$5-'СЕТ СН'!$I$24</f>
        <v>3517.9542780900001</v>
      </c>
      <c r="J122" s="36">
        <f>SUMIFS(СВЦЭМ!$D$39:$D$782,СВЦЭМ!$A$39:$A$782,$A122,СВЦЭМ!$B$39:$B$782,J$119)+'СЕТ СН'!$I$14+СВЦЭМ!$D$10+'СЕТ СН'!$I$5-'СЕТ СН'!$I$24</f>
        <v>3492.0859707200002</v>
      </c>
      <c r="K122" s="36">
        <f>SUMIFS(СВЦЭМ!$D$39:$D$782,СВЦЭМ!$A$39:$A$782,$A122,СВЦЭМ!$B$39:$B$782,K$119)+'СЕТ СН'!$I$14+СВЦЭМ!$D$10+'СЕТ СН'!$I$5-'СЕТ СН'!$I$24</f>
        <v>3514.8195122100001</v>
      </c>
      <c r="L122" s="36">
        <f>SUMIFS(СВЦЭМ!$D$39:$D$782,СВЦЭМ!$A$39:$A$782,$A122,СВЦЭМ!$B$39:$B$782,L$119)+'СЕТ СН'!$I$14+СВЦЭМ!$D$10+'СЕТ СН'!$I$5-'СЕТ СН'!$I$24</f>
        <v>3542.5349028700002</v>
      </c>
      <c r="M122" s="36">
        <f>SUMIFS(СВЦЭМ!$D$39:$D$782,СВЦЭМ!$A$39:$A$782,$A122,СВЦЭМ!$B$39:$B$782,M$119)+'СЕТ СН'!$I$14+СВЦЭМ!$D$10+'СЕТ СН'!$I$5-'СЕТ СН'!$I$24</f>
        <v>3575.0103151200001</v>
      </c>
      <c r="N122" s="36">
        <f>SUMIFS(СВЦЭМ!$D$39:$D$782,СВЦЭМ!$A$39:$A$782,$A122,СВЦЭМ!$B$39:$B$782,N$119)+'СЕТ СН'!$I$14+СВЦЭМ!$D$10+'СЕТ СН'!$I$5-'СЕТ СН'!$I$24</f>
        <v>3580.0238085299998</v>
      </c>
      <c r="O122" s="36">
        <f>SUMIFS(СВЦЭМ!$D$39:$D$782,СВЦЭМ!$A$39:$A$782,$A122,СВЦЭМ!$B$39:$B$782,O$119)+'СЕТ СН'!$I$14+СВЦЭМ!$D$10+'СЕТ СН'!$I$5-'СЕТ СН'!$I$24</f>
        <v>3577.9572675500003</v>
      </c>
      <c r="P122" s="36">
        <f>SUMIFS(СВЦЭМ!$D$39:$D$782,СВЦЭМ!$A$39:$A$782,$A122,СВЦЭМ!$B$39:$B$782,P$119)+'СЕТ СН'!$I$14+СВЦЭМ!$D$10+'СЕТ СН'!$I$5-'СЕТ СН'!$I$24</f>
        <v>3580.4660899600003</v>
      </c>
      <c r="Q122" s="36">
        <f>SUMIFS(СВЦЭМ!$D$39:$D$782,СВЦЭМ!$A$39:$A$782,$A122,СВЦЭМ!$B$39:$B$782,Q$119)+'СЕТ СН'!$I$14+СВЦЭМ!$D$10+'СЕТ СН'!$I$5-'СЕТ СН'!$I$24</f>
        <v>3586.56767554</v>
      </c>
      <c r="R122" s="36">
        <f>SUMIFS(СВЦЭМ!$D$39:$D$782,СВЦЭМ!$A$39:$A$782,$A122,СВЦЭМ!$B$39:$B$782,R$119)+'СЕТ СН'!$I$14+СВЦЭМ!$D$10+'СЕТ СН'!$I$5-'СЕТ СН'!$I$24</f>
        <v>3544.4102507799998</v>
      </c>
      <c r="S122" s="36">
        <f>SUMIFS(СВЦЭМ!$D$39:$D$782,СВЦЭМ!$A$39:$A$782,$A122,СВЦЭМ!$B$39:$B$782,S$119)+'СЕТ СН'!$I$14+СВЦЭМ!$D$10+'СЕТ СН'!$I$5-'СЕТ СН'!$I$24</f>
        <v>3507.22310509</v>
      </c>
      <c r="T122" s="36">
        <f>SUMIFS(СВЦЭМ!$D$39:$D$782,СВЦЭМ!$A$39:$A$782,$A122,СВЦЭМ!$B$39:$B$782,T$119)+'СЕТ СН'!$I$14+СВЦЭМ!$D$10+'СЕТ СН'!$I$5-'СЕТ СН'!$I$24</f>
        <v>3498.25002283</v>
      </c>
      <c r="U122" s="36">
        <f>SUMIFS(СВЦЭМ!$D$39:$D$782,СВЦЭМ!$A$39:$A$782,$A122,СВЦЭМ!$B$39:$B$782,U$119)+'СЕТ СН'!$I$14+СВЦЭМ!$D$10+'СЕТ СН'!$I$5-'СЕТ СН'!$I$24</f>
        <v>3507.6870630200001</v>
      </c>
      <c r="V122" s="36">
        <f>SUMIFS(СВЦЭМ!$D$39:$D$782,СВЦЭМ!$A$39:$A$782,$A122,СВЦЭМ!$B$39:$B$782,V$119)+'СЕТ СН'!$I$14+СВЦЭМ!$D$10+'СЕТ СН'!$I$5-'СЕТ СН'!$I$24</f>
        <v>3506.2281878499998</v>
      </c>
      <c r="W122" s="36">
        <f>SUMIFS(СВЦЭМ!$D$39:$D$782,СВЦЭМ!$A$39:$A$782,$A122,СВЦЭМ!$B$39:$B$782,W$119)+'СЕТ СН'!$I$14+СВЦЭМ!$D$10+'СЕТ СН'!$I$5-'СЕТ СН'!$I$24</f>
        <v>3503.8703609300001</v>
      </c>
      <c r="X122" s="36">
        <f>SUMIFS(СВЦЭМ!$D$39:$D$782,СВЦЭМ!$A$39:$A$782,$A122,СВЦЭМ!$B$39:$B$782,X$119)+'СЕТ СН'!$I$14+СВЦЭМ!$D$10+'СЕТ СН'!$I$5-'СЕТ СН'!$I$24</f>
        <v>3534.4939792700002</v>
      </c>
      <c r="Y122" s="36">
        <f>SUMIFS(СВЦЭМ!$D$39:$D$782,СВЦЭМ!$A$39:$A$782,$A122,СВЦЭМ!$B$39:$B$782,Y$119)+'СЕТ СН'!$I$14+СВЦЭМ!$D$10+'СЕТ СН'!$I$5-'СЕТ СН'!$I$24</f>
        <v>3578.5204120400003</v>
      </c>
    </row>
    <row r="123" spans="1:27" ht="15.75" x14ac:dyDescent="0.2">
      <c r="A123" s="35">
        <f t="shared" si="3"/>
        <v>44869</v>
      </c>
      <c r="B123" s="36">
        <f>SUMIFS(СВЦЭМ!$D$39:$D$782,СВЦЭМ!$A$39:$A$782,$A123,СВЦЭМ!$B$39:$B$782,B$119)+'СЕТ СН'!$I$14+СВЦЭМ!$D$10+'СЕТ СН'!$I$5-'СЕТ СН'!$I$24</f>
        <v>3520.8532728300002</v>
      </c>
      <c r="C123" s="36">
        <f>SUMIFS(СВЦЭМ!$D$39:$D$782,СВЦЭМ!$A$39:$A$782,$A123,СВЦЭМ!$B$39:$B$782,C$119)+'СЕТ СН'!$I$14+СВЦЭМ!$D$10+'СЕТ СН'!$I$5-'СЕТ СН'!$I$24</f>
        <v>3557.1169185600002</v>
      </c>
      <c r="D123" s="36">
        <f>SUMIFS(СВЦЭМ!$D$39:$D$782,СВЦЭМ!$A$39:$A$782,$A123,СВЦЭМ!$B$39:$B$782,D$119)+'СЕТ СН'!$I$14+СВЦЭМ!$D$10+'СЕТ СН'!$I$5-'СЕТ СН'!$I$24</f>
        <v>3620.1209399199997</v>
      </c>
      <c r="E123" s="36">
        <f>SUMIFS(СВЦЭМ!$D$39:$D$782,СВЦЭМ!$A$39:$A$782,$A123,СВЦЭМ!$B$39:$B$782,E$119)+'СЕТ СН'!$I$14+СВЦЭМ!$D$10+'СЕТ СН'!$I$5-'СЕТ СН'!$I$24</f>
        <v>3619.5949110900001</v>
      </c>
      <c r="F123" s="36">
        <f>SUMIFS(СВЦЭМ!$D$39:$D$782,СВЦЭМ!$A$39:$A$782,$A123,СВЦЭМ!$B$39:$B$782,F$119)+'СЕТ СН'!$I$14+СВЦЭМ!$D$10+'СЕТ СН'!$I$5-'СЕТ СН'!$I$24</f>
        <v>3628.8126420500002</v>
      </c>
      <c r="G123" s="36">
        <f>SUMIFS(СВЦЭМ!$D$39:$D$782,СВЦЭМ!$A$39:$A$782,$A123,СВЦЭМ!$B$39:$B$782,G$119)+'СЕТ СН'!$I$14+СВЦЭМ!$D$10+'СЕТ СН'!$I$5-'СЕТ СН'!$I$24</f>
        <v>3644.9238403899999</v>
      </c>
      <c r="H123" s="36">
        <f>SUMIFS(СВЦЭМ!$D$39:$D$782,СВЦЭМ!$A$39:$A$782,$A123,СВЦЭМ!$B$39:$B$782,H$119)+'СЕТ СН'!$I$14+СВЦЭМ!$D$10+'СЕТ СН'!$I$5-'СЕТ СН'!$I$24</f>
        <v>3627.5694260199998</v>
      </c>
      <c r="I123" s="36">
        <f>SUMIFS(СВЦЭМ!$D$39:$D$782,СВЦЭМ!$A$39:$A$782,$A123,СВЦЭМ!$B$39:$B$782,I$119)+'СЕТ СН'!$I$14+СВЦЭМ!$D$10+'СЕТ СН'!$I$5-'СЕТ СН'!$I$24</f>
        <v>3600.9776131200001</v>
      </c>
      <c r="J123" s="36">
        <f>SUMIFS(СВЦЭМ!$D$39:$D$782,СВЦЭМ!$A$39:$A$782,$A123,СВЦЭМ!$B$39:$B$782,J$119)+'СЕТ СН'!$I$14+СВЦЭМ!$D$10+'СЕТ СН'!$I$5-'СЕТ СН'!$I$24</f>
        <v>3546.0887831499999</v>
      </c>
      <c r="K123" s="36">
        <f>SUMIFS(СВЦЭМ!$D$39:$D$782,СВЦЭМ!$A$39:$A$782,$A123,СВЦЭМ!$B$39:$B$782,K$119)+'СЕТ СН'!$I$14+СВЦЭМ!$D$10+'СЕТ СН'!$I$5-'СЕТ СН'!$I$24</f>
        <v>3506.4789029900003</v>
      </c>
      <c r="L123" s="36">
        <f>SUMIFS(СВЦЭМ!$D$39:$D$782,СВЦЭМ!$A$39:$A$782,$A123,СВЦЭМ!$B$39:$B$782,L$119)+'СЕТ СН'!$I$14+СВЦЭМ!$D$10+'СЕТ СН'!$I$5-'СЕТ СН'!$I$24</f>
        <v>3503.02188148</v>
      </c>
      <c r="M123" s="36">
        <f>SUMIFS(СВЦЭМ!$D$39:$D$782,СВЦЭМ!$A$39:$A$782,$A123,СВЦЭМ!$B$39:$B$782,M$119)+'СЕТ СН'!$I$14+СВЦЭМ!$D$10+'СЕТ СН'!$I$5-'СЕТ СН'!$I$24</f>
        <v>3521.1201624700002</v>
      </c>
      <c r="N123" s="36">
        <f>SUMIFS(СВЦЭМ!$D$39:$D$782,СВЦЭМ!$A$39:$A$782,$A123,СВЦЭМ!$B$39:$B$782,N$119)+'СЕТ СН'!$I$14+СВЦЭМ!$D$10+'СЕТ СН'!$I$5-'СЕТ СН'!$I$24</f>
        <v>3545.8860072400003</v>
      </c>
      <c r="O123" s="36">
        <f>SUMIFS(СВЦЭМ!$D$39:$D$782,СВЦЭМ!$A$39:$A$782,$A123,СВЦЭМ!$B$39:$B$782,O$119)+'СЕТ СН'!$I$14+СВЦЭМ!$D$10+'СЕТ СН'!$I$5-'СЕТ СН'!$I$24</f>
        <v>3556.7364197400002</v>
      </c>
      <c r="P123" s="36">
        <f>SUMIFS(СВЦЭМ!$D$39:$D$782,СВЦЭМ!$A$39:$A$782,$A123,СВЦЭМ!$B$39:$B$782,P$119)+'СЕТ СН'!$I$14+СВЦЭМ!$D$10+'СЕТ СН'!$I$5-'СЕТ СН'!$I$24</f>
        <v>3565.3295838100003</v>
      </c>
      <c r="Q123" s="36">
        <f>SUMIFS(СВЦЭМ!$D$39:$D$782,СВЦЭМ!$A$39:$A$782,$A123,СВЦЭМ!$B$39:$B$782,Q$119)+'СЕТ СН'!$I$14+СВЦЭМ!$D$10+'СЕТ СН'!$I$5-'СЕТ СН'!$I$24</f>
        <v>3569.3256032600002</v>
      </c>
      <c r="R123" s="36">
        <f>SUMIFS(СВЦЭМ!$D$39:$D$782,СВЦЭМ!$A$39:$A$782,$A123,СВЦЭМ!$B$39:$B$782,R$119)+'СЕТ СН'!$I$14+СВЦЭМ!$D$10+'СЕТ СН'!$I$5-'СЕТ СН'!$I$24</f>
        <v>3537.5681989499999</v>
      </c>
      <c r="S123" s="36">
        <f>SUMIFS(СВЦЭМ!$D$39:$D$782,СВЦЭМ!$A$39:$A$782,$A123,СВЦЭМ!$B$39:$B$782,S$119)+'СЕТ СН'!$I$14+СВЦЭМ!$D$10+'СЕТ СН'!$I$5-'СЕТ СН'!$I$24</f>
        <v>3480.9536951800001</v>
      </c>
      <c r="T123" s="36">
        <f>SUMIFS(СВЦЭМ!$D$39:$D$782,СВЦЭМ!$A$39:$A$782,$A123,СВЦЭМ!$B$39:$B$782,T$119)+'СЕТ СН'!$I$14+СВЦЭМ!$D$10+'СЕТ СН'!$I$5-'СЕТ СН'!$I$24</f>
        <v>3468.24582624</v>
      </c>
      <c r="U123" s="36">
        <f>SUMIFS(СВЦЭМ!$D$39:$D$782,СВЦЭМ!$A$39:$A$782,$A123,СВЦЭМ!$B$39:$B$782,U$119)+'СЕТ СН'!$I$14+СВЦЭМ!$D$10+'СЕТ СН'!$I$5-'СЕТ СН'!$I$24</f>
        <v>3476.1782152100004</v>
      </c>
      <c r="V123" s="36">
        <f>SUMIFS(СВЦЭМ!$D$39:$D$782,СВЦЭМ!$A$39:$A$782,$A123,СВЦЭМ!$B$39:$B$782,V$119)+'СЕТ СН'!$I$14+СВЦЭМ!$D$10+'СЕТ СН'!$I$5-'СЕТ СН'!$I$24</f>
        <v>3493.1627803199999</v>
      </c>
      <c r="W123" s="36">
        <f>SUMIFS(СВЦЭМ!$D$39:$D$782,СВЦЭМ!$A$39:$A$782,$A123,СВЦЭМ!$B$39:$B$782,W$119)+'СЕТ СН'!$I$14+СВЦЭМ!$D$10+'СЕТ СН'!$I$5-'СЕТ СН'!$I$24</f>
        <v>3525.7009060700002</v>
      </c>
      <c r="X123" s="36">
        <f>SUMIFS(СВЦЭМ!$D$39:$D$782,СВЦЭМ!$A$39:$A$782,$A123,СВЦЭМ!$B$39:$B$782,X$119)+'СЕТ СН'!$I$14+СВЦЭМ!$D$10+'СЕТ СН'!$I$5-'СЕТ СН'!$I$24</f>
        <v>3575.01218952</v>
      </c>
      <c r="Y123" s="36">
        <f>SUMIFS(СВЦЭМ!$D$39:$D$782,СВЦЭМ!$A$39:$A$782,$A123,СВЦЭМ!$B$39:$B$782,Y$119)+'СЕТ СН'!$I$14+СВЦЭМ!$D$10+'СЕТ СН'!$I$5-'СЕТ СН'!$I$24</f>
        <v>3619.35476621</v>
      </c>
    </row>
    <row r="124" spans="1:27" ht="15.75" x14ac:dyDescent="0.2">
      <c r="A124" s="35">
        <f t="shared" si="3"/>
        <v>44870</v>
      </c>
      <c r="B124" s="36">
        <f>SUMIFS(СВЦЭМ!$D$39:$D$782,СВЦЭМ!$A$39:$A$782,$A124,СВЦЭМ!$B$39:$B$782,B$119)+'СЕТ СН'!$I$14+СВЦЭМ!$D$10+'СЕТ СН'!$I$5-'СЕТ СН'!$I$24</f>
        <v>3554.6236735900002</v>
      </c>
      <c r="C124" s="36">
        <f>SUMIFS(СВЦЭМ!$D$39:$D$782,СВЦЭМ!$A$39:$A$782,$A124,СВЦЭМ!$B$39:$B$782,C$119)+'СЕТ СН'!$I$14+СВЦЭМ!$D$10+'СЕТ СН'!$I$5-'СЕТ СН'!$I$24</f>
        <v>3567.4101914299999</v>
      </c>
      <c r="D124" s="36">
        <f>SUMIFS(СВЦЭМ!$D$39:$D$782,СВЦЭМ!$A$39:$A$782,$A124,СВЦЭМ!$B$39:$B$782,D$119)+'СЕТ СН'!$I$14+СВЦЭМ!$D$10+'СЕТ СН'!$I$5-'СЕТ СН'!$I$24</f>
        <v>3590.70563085</v>
      </c>
      <c r="E124" s="36">
        <f>SUMIFS(СВЦЭМ!$D$39:$D$782,СВЦЭМ!$A$39:$A$782,$A124,СВЦЭМ!$B$39:$B$782,E$119)+'СЕТ СН'!$I$14+СВЦЭМ!$D$10+'СЕТ СН'!$I$5-'СЕТ СН'!$I$24</f>
        <v>3577.2359262</v>
      </c>
      <c r="F124" s="36">
        <f>SUMIFS(СВЦЭМ!$D$39:$D$782,СВЦЭМ!$A$39:$A$782,$A124,СВЦЭМ!$B$39:$B$782,F$119)+'СЕТ СН'!$I$14+СВЦЭМ!$D$10+'СЕТ СН'!$I$5-'СЕТ СН'!$I$24</f>
        <v>3593.3875148400002</v>
      </c>
      <c r="G124" s="36">
        <f>SUMIFS(СВЦЭМ!$D$39:$D$782,СВЦЭМ!$A$39:$A$782,$A124,СВЦЭМ!$B$39:$B$782,G$119)+'СЕТ СН'!$I$14+СВЦЭМ!$D$10+'СЕТ СН'!$I$5-'СЕТ СН'!$I$24</f>
        <v>3599.9985446000001</v>
      </c>
      <c r="H124" s="36">
        <f>SUMIFS(СВЦЭМ!$D$39:$D$782,СВЦЭМ!$A$39:$A$782,$A124,СВЦЭМ!$B$39:$B$782,H$119)+'СЕТ СН'!$I$14+СВЦЭМ!$D$10+'СЕТ СН'!$I$5-'СЕТ СН'!$I$24</f>
        <v>3578.9737669900001</v>
      </c>
      <c r="I124" s="36">
        <f>SUMIFS(СВЦЭМ!$D$39:$D$782,СВЦЭМ!$A$39:$A$782,$A124,СВЦЭМ!$B$39:$B$782,I$119)+'СЕТ СН'!$I$14+СВЦЭМ!$D$10+'СЕТ СН'!$I$5-'СЕТ СН'!$I$24</f>
        <v>3564.2147476199998</v>
      </c>
      <c r="J124" s="36">
        <f>SUMIFS(СВЦЭМ!$D$39:$D$782,СВЦЭМ!$A$39:$A$782,$A124,СВЦЭМ!$B$39:$B$782,J$119)+'СЕТ СН'!$I$14+СВЦЭМ!$D$10+'СЕТ СН'!$I$5-'СЕТ СН'!$I$24</f>
        <v>3514.4864675899998</v>
      </c>
      <c r="K124" s="36">
        <f>SUMIFS(СВЦЭМ!$D$39:$D$782,СВЦЭМ!$A$39:$A$782,$A124,СВЦЭМ!$B$39:$B$782,K$119)+'СЕТ СН'!$I$14+СВЦЭМ!$D$10+'СЕТ СН'!$I$5-'СЕТ СН'!$I$24</f>
        <v>3500.4775195900002</v>
      </c>
      <c r="L124" s="36">
        <f>SUMIFS(СВЦЭМ!$D$39:$D$782,СВЦЭМ!$A$39:$A$782,$A124,СВЦЭМ!$B$39:$B$782,L$119)+'СЕТ СН'!$I$14+СВЦЭМ!$D$10+'СЕТ СН'!$I$5-'СЕТ СН'!$I$24</f>
        <v>3491.0342909999999</v>
      </c>
      <c r="M124" s="36">
        <f>SUMIFS(СВЦЭМ!$D$39:$D$782,СВЦЭМ!$A$39:$A$782,$A124,СВЦЭМ!$B$39:$B$782,M$119)+'СЕТ СН'!$I$14+СВЦЭМ!$D$10+'СЕТ СН'!$I$5-'СЕТ СН'!$I$24</f>
        <v>3507.9477350000002</v>
      </c>
      <c r="N124" s="36">
        <f>SUMIFS(СВЦЭМ!$D$39:$D$782,СВЦЭМ!$A$39:$A$782,$A124,СВЦЭМ!$B$39:$B$782,N$119)+'СЕТ СН'!$I$14+СВЦЭМ!$D$10+'СЕТ СН'!$I$5-'СЕТ СН'!$I$24</f>
        <v>3524.8467649200002</v>
      </c>
      <c r="O124" s="36">
        <f>SUMIFS(СВЦЭМ!$D$39:$D$782,СВЦЭМ!$A$39:$A$782,$A124,СВЦЭМ!$B$39:$B$782,O$119)+'СЕТ СН'!$I$14+СВЦЭМ!$D$10+'СЕТ СН'!$I$5-'СЕТ СН'!$I$24</f>
        <v>3527.7047954899999</v>
      </c>
      <c r="P124" s="36">
        <f>SUMIFS(СВЦЭМ!$D$39:$D$782,СВЦЭМ!$A$39:$A$782,$A124,СВЦЭМ!$B$39:$B$782,P$119)+'СЕТ СН'!$I$14+СВЦЭМ!$D$10+'СЕТ СН'!$I$5-'СЕТ СН'!$I$24</f>
        <v>3549.0297420699999</v>
      </c>
      <c r="Q124" s="36">
        <f>SUMIFS(СВЦЭМ!$D$39:$D$782,СВЦЭМ!$A$39:$A$782,$A124,СВЦЭМ!$B$39:$B$782,Q$119)+'СЕТ СН'!$I$14+СВЦЭМ!$D$10+'СЕТ СН'!$I$5-'СЕТ СН'!$I$24</f>
        <v>3562.80959102</v>
      </c>
      <c r="R124" s="36">
        <f>SUMIFS(СВЦЭМ!$D$39:$D$782,СВЦЭМ!$A$39:$A$782,$A124,СВЦЭМ!$B$39:$B$782,R$119)+'СЕТ СН'!$I$14+СВЦЭМ!$D$10+'СЕТ СН'!$I$5-'СЕТ СН'!$I$24</f>
        <v>3516.0585570600001</v>
      </c>
      <c r="S124" s="36">
        <f>SUMIFS(СВЦЭМ!$D$39:$D$782,СВЦЭМ!$A$39:$A$782,$A124,СВЦЭМ!$B$39:$B$782,S$119)+'СЕТ СН'!$I$14+СВЦЭМ!$D$10+'СЕТ СН'!$I$5-'СЕТ СН'!$I$24</f>
        <v>3444.2846887700002</v>
      </c>
      <c r="T124" s="36">
        <f>SUMIFS(СВЦЭМ!$D$39:$D$782,СВЦЭМ!$A$39:$A$782,$A124,СВЦЭМ!$B$39:$B$782,T$119)+'СЕТ СН'!$I$14+СВЦЭМ!$D$10+'СЕТ СН'!$I$5-'СЕТ СН'!$I$24</f>
        <v>3453.1374934300002</v>
      </c>
      <c r="U124" s="36">
        <f>SUMIFS(СВЦЭМ!$D$39:$D$782,СВЦЭМ!$A$39:$A$782,$A124,СВЦЭМ!$B$39:$B$782,U$119)+'СЕТ СН'!$I$14+СВЦЭМ!$D$10+'СЕТ СН'!$I$5-'СЕТ СН'!$I$24</f>
        <v>3468.8560106499999</v>
      </c>
      <c r="V124" s="36">
        <f>SUMIFS(СВЦЭМ!$D$39:$D$782,СВЦЭМ!$A$39:$A$782,$A124,СВЦЭМ!$B$39:$B$782,V$119)+'СЕТ СН'!$I$14+СВЦЭМ!$D$10+'СЕТ СН'!$I$5-'СЕТ СН'!$I$24</f>
        <v>3501.08343324</v>
      </c>
      <c r="W124" s="36">
        <f>SUMIFS(СВЦЭМ!$D$39:$D$782,СВЦЭМ!$A$39:$A$782,$A124,СВЦЭМ!$B$39:$B$782,W$119)+'СЕТ СН'!$I$14+СВЦЭМ!$D$10+'СЕТ СН'!$I$5-'СЕТ СН'!$I$24</f>
        <v>3521.05623191</v>
      </c>
      <c r="X124" s="36">
        <f>SUMIFS(СВЦЭМ!$D$39:$D$782,СВЦЭМ!$A$39:$A$782,$A124,СВЦЭМ!$B$39:$B$782,X$119)+'СЕТ СН'!$I$14+СВЦЭМ!$D$10+'СЕТ СН'!$I$5-'СЕТ СН'!$I$24</f>
        <v>3556.21770603</v>
      </c>
      <c r="Y124" s="36">
        <f>SUMIFS(СВЦЭМ!$D$39:$D$782,СВЦЭМ!$A$39:$A$782,$A124,СВЦЭМ!$B$39:$B$782,Y$119)+'СЕТ СН'!$I$14+СВЦЭМ!$D$10+'СЕТ СН'!$I$5-'СЕТ СН'!$I$24</f>
        <v>3582.1022134200002</v>
      </c>
    </row>
    <row r="125" spans="1:27" ht="15.75" x14ac:dyDescent="0.2">
      <c r="A125" s="35">
        <f t="shared" si="3"/>
        <v>44871</v>
      </c>
      <c r="B125" s="36">
        <f>SUMIFS(СВЦЭМ!$D$39:$D$782,СВЦЭМ!$A$39:$A$782,$A125,СВЦЭМ!$B$39:$B$782,B$119)+'СЕТ СН'!$I$14+СВЦЭМ!$D$10+'СЕТ СН'!$I$5-'СЕТ СН'!$I$24</f>
        <v>3462.2025924100003</v>
      </c>
      <c r="C125" s="36">
        <f>SUMIFS(СВЦЭМ!$D$39:$D$782,СВЦЭМ!$A$39:$A$782,$A125,СВЦЭМ!$B$39:$B$782,C$119)+'СЕТ СН'!$I$14+СВЦЭМ!$D$10+'СЕТ СН'!$I$5-'СЕТ СН'!$I$24</f>
        <v>3486.33584251</v>
      </c>
      <c r="D125" s="36">
        <f>SUMIFS(СВЦЭМ!$D$39:$D$782,СВЦЭМ!$A$39:$A$782,$A125,СВЦЭМ!$B$39:$B$782,D$119)+'СЕТ СН'!$I$14+СВЦЭМ!$D$10+'СЕТ СН'!$I$5-'СЕТ СН'!$I$24</f>
        <v>3510.85615594</v>
      </c>
      <c r="E125" s="36">
        <f>SUMIFS(СВЦЭМ!$D$39:$D$782,СВЦЭМ!$A$39:$A$782,$A125,СВЦЭМ!$B$39:$B$782,E$119)+'СЕТ СН'!$I$14+СВЦЭМ!$D$10+'СЕТ СН'!$I$5-'СЕТ СН'!$I$24</f>
        <v>3511.4758594200002</v>
      </c>
      <c r="F125" s="36">
        <f>SUMIFS(СВЦЭМ!$D$39:$D$782,СВЦЭМ!$A$39:$A$782,$A125,СВЦЭМ!$B$39:$B$782,F$119)+'СЕТ СН'!$I$14+СВЦЭМ!$D$10+'СЕТ СН'!$I$5-'СЕТ СН'!$I$24</f>
        <v>3512.5345608500002</v>
      </c>
      <c r="G125" s="36">
        <f>SUMIFS(СВЦЭМ!$D$39:$D$782,СВЦЭМ!$A$39:$A$782,$A125,СВЦЭМ!$B$39:$B$782,G$119)+'СЕТ СН'!$I$14+СВЦЭМ!$D$10+'СЕТ СН'!$I$5-'СЕТ СН'!$I$24</f>
        <v>3521.7022227000002</v>
      </c>
      <c r="H125" s="36">
        <f>SUMIFS(СВЦЭМ!$D$39:$D$782,СВЦЭМ!$A$39:$A$782,$A125,СВЦЭМ!$B$39:$B$782,H$119)+'СЕТ СН'!$I$14+СВЦЭМ!$D$10+'СЕТ СН'!$I$5-'СЕТ СН'!$I$24</f>
        <v>3520.3348725800001</v>
      </c>
      <c r="I125" s="36">
        <f>SUMIFS(СВЦЭМ!$D$39:$D$782,СВЦЭМ!$A$39:$A$782,$A125,СВЦЭМ!$B$39:$B$782,I$119)+'СЕТ СН'!$I$14+СВЦЭМ!$D$10+'СЕТ СН'!$I$5-'СЕТ СН'!$I$24</f>
        <v>3469.9259131600002</v>
      </c>
      <c r="J125" s="36">
        <f>SUMIFS(СВЦЭМ!$D$39:$D$782,СВЦЭМ!$A$39:$A$782,$A125,СВЦЭМ!$B$39:$B$782,J$119)+'СЕТ СН'!$I$14+СВЦЭМ!$D$10+'СЕТ СН'!$I$5-'СЕТ СН'!$I$24</f>
        <v>3440.62814015</v>
      </c>
      <c r="K125" s="36">
        <f>SUMIFS(СВЦЭМ!$D$39:$D$782,СВЦЭМ!$A$39:$A$782,$A125,СВЦЭМ!$B$39:$B$782,K$119)+'СЕТ СН'!$I$14+СВЦЭМ!$D$10+'СЕТ СН'!$I$5-'СЕТ СН'!$I$24</f>
        <v>3416.8881569600003</v>
      </c>
      <c r="L125" s="36">
        <f>SUMIFS(СВЦЭМ!$D$39:$D$782,СВЦЭМ!$A$39:$A$782,$A125,СВЦЭМ!$B$39:$B$782,L$119)+'СЕТ СН'!$I$14+СВЦЭМ!$D$10+'СЕТ СН'!$I$5-'СЕТ СН'!$I$24</f>
        <v>3412.7550214600001</v>
      </c>
      <c r="M125" s="36">
        <f>SUMIFS(СВЦЭМ!$D$39:$D$782,СВЦЭМ!$A$39:$A$782,$A125,СВЦЭМ!$B$39:$B$782,M$119)+'СЕТ СН'!$I$14+СВЦЭМ!$D$10+'СЕТ СН'!$I$5-'СЕТ СН'!$I$24</f>
        <v>3439.7391239100002</v>
      </c>
      <c r="N125" s="36">
        <f>SUMIFS(СВЦЭМ!$D$39:$D$782,СВЦЭМ!$A$39:$A$782,$A125,СВЦЭМ!$B$39:$B$782,N$119)+'СЕТ СН'!$I$14+СВЦЭМ!$D$10+'СЕТ СН'!$I$5-'СЕТ СН'!$I$24</f>
        <v>3466.51326109</v>
      </c>
      <c r="O125" s="36">
        <f>SUMIFS(СВЦЭМ!$D$39:$D$782,СВЦЭМ!$A$39:$A$782,$A125,СВЦЭМ!$B$39:$B$782,O$119)+'СЕТ СН'!$I$14+СВЦЭМ!$D$10+'СЕТ СН'!$I$5-'СЕТ СН'!$I$24</f>
        <v>3473.6270766100001</v>
      </c>
      <c r="P125" s="36">
        <f>SUMIFS(СВЦЭМ!$D$39:$D$782,СВЦЭМ!$A$39:$A$782,$A125,СВЦЭМ!$B$39:$B$782,P$119)+'СЕТ СН'!$I$14+СВЦЭМ!$D$10+'СЕТ СН'!$I$5-'СЕТ СН'!$I$24</f>
        <v>3482.2184532700003</v>
      </c>
      <c r="Q125" s="36">
        <f>SUMIFS(СВЦЭМ!$D$39:$D$782,СВЦЭМ!$A$39:$A$782,$A125,СВЦЭМ!$B$39:$B$782,Q$119)+'СЕТ СН'!$I$14+СВЦЭМ!$D$10+'СЕТ СН'!$I$5-'СЕТ СН'!$I$24</f>
        <v>3481.7197812500003</v>
      </c>
      <c r="R125" s="36">
        <f>SUMIFS(СВЦЭМ!$D$39:$D$782,СВЦЭМ!$A$39:$A$782,$A125,СВЦЭМ!$B$39:$B$782,R$119)+'СЕТ СН'!$I$14+СВЦЭМ!$D$10+'СЕТ СН'!$I$5-'СЕТ СН'!$I$24</f>
        <v>3434.7297760000001</v>
      </c>
      <c r="S125" s="36">
        <f>SUMIFS(СВЦЭМ!$D$39:$D$782,СВЦЭМ!$A$39:$A$782,$A125,СВЦЭМ!$B$39:$B$782,S$119)+'СЕТ СН'!$I$14+СВЦЭМ!$D$10+'СЕТ СН'!$I$5-'СЕТ СН'!$I$24</f>
        <v>3397.7012242300002</v>
      </c>
      <c r="T125" s="36">
        <f>SUMIFS(СВЦЭМ!$D$39:$D$782,СВЦЭМ!$A$39:$A$782,$A125,СВЦЭМ!$B$39:$B$782,T$119)+'СЕТ СН'!$I$14+СВЦЭМ!$D$10+'СЕТ СН'!$I$5-'СЕТ СН'!$I$24</f>
        <v>3405.48554857</v>
      </c>
      <c r="U125" s="36">
        <f>SUMIFS(СВЦЭМ!$D$39:$D$782,СВЦЭМ!$A$39:$A$782,$A125,СВЦЭМ!$B$39:$B$782,U$119)+'СЕТ СН'!$I$14+СВЦЭМ!$D$10+'СЕТ СН'!$I$5-'СЕТ СН'!$I$24</f>
        <v>3410.9169942400003</v>
      </c>
      <c r="V125" s="36">
        <f>SUMIFS(СВЦЭМ!$D$39:$D$782,СВЦЭМ!$A$39:$A$782,$A125,СВЦЭМ!$B$39:$B$782,V$119)+'СЕТ СН'!$I$14+СВЦЭМ!$D$10+'СЕТ СН'!$I$5-'СЕТ СН'!$I$24</f>
        <v>3435.05380513</v>
      </c>
      <c r="W125" s="36">
        <f>SUMIFS(СВЦЭМ!$D$39:$D$782,СВЦЭМ!$A$39:$A$782,$A125,СВЦЭМ!$B$39:$B$782,W$119)+'СЕТ СН'!$I$14+СВЦЭМ!$D$10+'СЕТ СН'!$I$5-'СЕТ СН'!$I$24</f>
        <v>3469.9171442200004</v>
      </c>
      <c r="X125" s="36">
        <f>SUMIFS(СВЦЭМ!$D$39:$D$782,СВЦЭМ!$A$39:$A$782,$A125,СВЦЭМ!$B$39:$B$782,X$119)+'СЕТ СН'!$I$14+СВЦЭМ!$D$10+'СЕТ СН'!$I$5-'СЕТ СН'!$I$24</f>
        <v>3500.1008342200003</v>
      </c>
      <c r="Y125" s="36">
        <f>SUMIFS(СВЦЭМ!$D$39:$D$782,СВЦЭМ!$A$39:$A$782,$A125,СВЦЭМ!$B$39:$B$782,Y$119)+'СЕТ СН'!$I$14+СВЦЭМ!$D$10+'СЕТ СН'!$I$5-'СЕТ СН'!$I$24</f>
        <v>3539.6558810000001</v>
      </c>
    </row>
    <row r="126" spans="1:27" ht="15.75" x14ac:dyDescent="0.2">
      <c r="A126" s="35">
        <f t="shared" si="3"/>
        <v>44872</v>
      </c>
      <c r="B126" s="36">
        <f>SUMIFS(СВЦЭМ!$D$39:$D$782,СВЦЭМ!$A$39:$A$782,$A126,СВЦЭМ!$B$39:$B$782,B$119)+'СЕТ СН'!$I$14+СВЦЭМ!$D$10+'СЕТ СН'!$I$5-'СЕТ СН'!$I$24</f>
        <v>3564.6568658200003</v>
      </c>
      <c r="C126" s="36">
        <f>SUMIFS(СВЦЭМ!$D$39:$D$782,СВЦЭМ!$A$39:$A$782,$A126,СВЦЭМ!$B$39:$B$782,C$119)+'СЕТ СН'!$I$14+СВЦЭМ!$D$10+'СЕТ СН'!$I$5-'СЕТ СН'!$I$24</f>
        <v>3604.7248941500002</v>
      </c>
      <c r="D126" s="36">
        <f>SUMIFS(СВЦЭМ!$D$39:$D$782,СВЦЭМ!$A$39:$A$782,$A126,СВЦЭМ!$B$39:$B$782,D$119)+'СЕТ СН'!$I$14+СВЦЭМ!$D$10+'СЕТ СН'!$I$5-'СЕТ СН'!$I$24</f>
        <v>3644.7415462200001</v>
      </c>
      <c r="E126" s="36">
        <f>SUMIFS(СВЦЭМ!$D$39:$D$782,СВЦЭМ!$A$39:$A$782,$A126,СВЦЭМ!$B$39:$B$782,E$119)+'СЕТ СН'!$I$14+СВЦЭМ!$D$10+'СЕТ СН'!$I$5-'СЕТ СН'!$I$24</f>
        <v>3633.7585978100001</v>
      </c>
      <c r="F126" s="36">
        <f>SUMIFS(СВЦЭМ!$D$39:$D$782,СВЦЭМ!$A$39:$A$782,$A126,СВЦЭМ!$B$39:$B$782,F$119)+'СЕТ СН'!$I$14+СВЦЭМ!$D$10+'СЕТ СН'!$I$5-'СЕТ СН'!$I$24</f>
        <v>3639.6487556299999</v>
      </c>
      <c r="G126" s="36">
        <f>SUMIFS(СВЦЭМ!$D$39:$D$782,СВЦЭМ!$A$39:$A$782,$A126,СВЦЭМ!$B$39:$B$782,G$119)+'СЕТ СН'!$I$14+СВЦЭМ!$D$10+'СЕТ СН'!$I$5-'СЕТ СН'!$I$24</f>
        <v>3647.1403809600001</v>
      </c>
      <c r="H126" s="36">
        <f>SUMIFS(СВЦЭМ!$D$39:$D$782,СВЦЭМ!$A$39:$A$782,$A126,СВЦЭМ!$B$39:$B$782,H$119)+'СЕТ СН'!$I$14+СВЦЭМ!$D$10+'СЕТ СН'!$I$5-'СЕТ СН'!$I$24</f>
        <v>3595.30942091</v>
      </c>
      <c r="I126" s="36">
        <f>SUMIFS(СВЦЭМ!$D$39:$D$782,СВЦЭМ!$A$39:$A$782,$A126,СВЦЭМ!$B$39:$B$782,I$119)+'СЕТ СН'!$I$14+СВЦЭМ!$D$10+'СЕТ СН'!$I$5-'СЕТ СН'!$I$24</f>
        <v>3539.8700242800001</v>
      </c>
      <c r="J126" s="36">
        <f>SUMIFS(СВЦЭМ!$D$39:$D$782,СВЦЭМ!$A$39:$A$782,$A126,СВЦЭМ!$B$39:$B$782,J$119)+'СЕТ СН'!$I$14+СВЦЭМ!$D$10+'СЕТ СН'!$I$5-'СЕТ СН'!$I$24</f>
        <v>3504.3072095100001</v>
      </c>
      <c r="K126" s="36">
        <f>SUMIFS(СВЦЭМ!$D$39:$D$782,СВЦЭМ!$A$39:$A$782,$A126,СВЦЭМ!$B$39:$B$782,K$119)+'СЕТ СН'!$I$14+СВЦЭМ!$D$10+'СЕТ СН'!$I$5-'СЕТ СН'!$I$24</f>
        <v>3494.0348165100004</v>
      </c>
      <c r="L126" s="36">
        <f>SUMIFS(СВЦЭМ!$D$39:$D$782,СВЦЭМ!$A$39:$A$782,$A126,СВЦЭМ!$B$39:$B$782,L$119)+'СЕТ СН'!$I$14+СВЦЭМ!$D$10+'СЕТ СН'!$I$5-'СЕТ СН'!$I$24</f>
        <v>3494.7969461299999</v>
      </c>
      <c r="M126" s="36">
        <f>SUMIFS(СВЦЭМ!$D$39:$D$782,СВЦЭМ!$A$39:$A$782,$A126,СВЦЭМ!$B$39:$B$782,M$119)+'СЕТ СН'!$I$14+СВЦЭМ!$D$10+'СЕТ СН'!$I$5-'СЕТ СН'!$I$24</f>
        <v>3506.50214968</v>
      </c>
      <c r="N126" s="36">
        <f>SUMIFS(СВЦЭМ!$D$39:$D$782,СВЦЭМ!$A$39:$A$782,$A126,СВЦЭМ!$B$39:$B$782,N$119)+'СЕТ СН'!$I$14+СВЦЭМ!$D$10+'СЕТ СН'!$I$5-'СЕТ СН'!$I$24</f>
        <v>3515.8744787700002</v>
      </c>
      <c r="O126" s="36">
        <f>SUMIFS(СВЦЭМ!$D$39:$D$782,СВЦЭМ!$A$39:$A$782,$A126,СВЦЭМ!$B$39:$B$782,O$119)+'СЕТ СН'!$I$14+СВЦЭМ!$D$10+'СЕТ СН'!$I$5-'СЕТ СН'!$I$24</f>
        <v>3504.9960663900001</v>
      </c>
      <c r="P126" s="36">
        <f>SUMIFS(СВЦЭМ!$D$39:$D$782,СВЦЭМ!$A$39:$A$782,$A126,СВЦЭМ!$B$39:$B$782,P$119)+'СЕТ СН'!$I$14+СВЦЭМ!$D$10+'СЕТ СН'!$I$5-'СЕТ СН'!$I$24</f>
        <v>3516.5247972400002</v>
      </c>
      <c r="Q126" s="36">
        <f>SUMIFS(СВЦЭМ!$D$39:$D$782,СВЦЭМ!$A$39:$A$782,$A126,СВЦЭМ!$B$39:$B$782,Q$119)+'СЕТ СН'!$I$14+СВЦЭМ!$D$10+'СЕТ СН'!$I$5-'СЕТ СН'!$I$24</f>
        <v>3556.8728816100001</v>
      </c>
      <c r="R126" s="36">
        <f>SUMIFS(СВЦЭМ!$D$39:$D$782,СВЦЭМ!$A$39:$A$782,$A126,СВЦЭМ!$B$39:$B$782,R$119)+'СЕТ СН'!$I$14+СВЦЭМ!$D$10+'СЕТ СН'!$I$5-'СЕТ СН'!$I$24</f>
        <v>3523.6972568700003</v>
      </c>
      <c r="S126" s="36">
        <f>SUMIFS(СВЦЭМ!$D$39:$D$782,СВЦЭМ!$A$39:$A$782,$A126,СВЦЭМ!$B$39:$B$782,S$119)+'СЕТ СН'!$I$14+СВЦЭМ!$D$10+'СЕТ СН'!$I$5-'СЕТ СН'!$I$24</f>
        <v>3498.3247117700002</v>
      </c>
      <c r="T126" s="36">
        <f>SUMIFS(СВЦЭМ!$D$39:$D$782,СВЦЭМ!$A$39:$A$782,$A126,СВЦЭМ!$B$39:$B$782,T$119)+'СЕТ СН'!$I$14+СВЦЭМ!$D$10+'СЕТ СН'!$I$5-'СЕТ СН'!$I$24</f>
        <v>3507.9853802799998</v>
      </c>
      <c r="U126" s="36">
        <f>SUMIFS(СВЦЭМ!$D$39:$D$782,СВЦЭМ!$A$39:$A$782,$A126,СВЦЭМ!$B$39:$B$782,U$119)+'СЕТ СН'!$I$14+СВЦЭМ!$D$10+'СЕТ СН'!$I$5-'СЕТ СН'!$I$24</f>
        <v>3505.0048378600004</v>
      </c>
      <c r="V126" s="36">
        <f>SUMIFS(СВЦЭМ!$D$39:$D$782,СВЦЭМ!$A$39:$A$782,$A126,СВЦЭМ!$B$39:$B$782,V$119)+'СЕТ СН'!$I$14+СВЦЭМ!$D$10+'СЕТ СН'!$I$5-'СЕТ СН'!$I$24</f>
        <v>3487.2520982400001</v>
      </c>
      <c r="W126" s="36">
        <f>SUMIFS(СВЦЭМ!$D$39:$D$782,СВЦЭМ!$A$39:$A$782,$A126,СВЦЭМ!$B$39:$B$782,W$119)+'СЕТ СН'!$I$14+СВЦЭМ!$D$10+'СЕТ СН'!$I$5-'СЕТ СН'!$I$24</f>
        <v>3501.8806663900004</v>
      </c>
      <c r="X126" s="36">
        <f>SUMIFS(СВЦЭМ!$D$39:$D$782,СВЦЭМ!$A$39:$A$782,$A126,СВЦЭМ!$B$39:$B$782,X$119)+'СЕТ СН'!$I$14+СВЦЭМ!$D$10+'СЕТ СН'!$I$5-'СЕТ СН'!$I$24</f>
        <v>3532.21905014</v>
      </c>
      <c r="Y126" s="36">
        <f>SUMIFS(СВЦЭМ!$D$39:$D$782,СВЦЭМ!$A$39:$A$782,$A126,СВЦЭМ!$B$39:$B$782,Y$119)+'СЕТ СН'!$I$14+СВЦЭМ!$D$10+'СЕТ СН'!$I$5-'СЕТ СН'!$I$24</f>
        <v>3533.2050684400001</v>
      </c>
    </row>
    <row r="127" spans="1:27" ht="15.75" x14ac:dyDescent="0.2">
      <c r="A127" s="35">
        <f t="shared" si="3"/>
        <v>44873</v>
      </c>
      <c r="B127" s="36">
        <f>SUMIFS(СВЦЭМ!$D$39:$D$782,СВЦЭМ!$A$39:$A$782,$A127,СВЦЭМ!$B$39:$B$782,B$119)+'СЕТ СН'!$I$14+СВЦЭМ!$D$10+'СЕТ СН'!$I$5-'СЕТ СН'!$I$24</f>
        <v>3552.8974705199998</v>
      </c>
      <c r="C127" s="36">
        <f>SUMIFS(СВЦЭМ!$D$39:$D$782,СВЦЭМ!$A$39:$A$782,$A127,СВЦЭМ!$B$39:$B$782,C$119)+'СЕТ СН'!$I$14+СВЦЭМ!$D$10+'СЕТ СН'!$I$5-'СЕТ СН'!$I$24</f>
        <v>3591.5480852000001</v>
      </c>
      <c r="D127" s="36">
        <f>SUMIFS(СВЦЭМ!$D$39:$D$782,СВЦЭМ!$A$39:$A$782,$A127,СВЦЭМ!$B$39:$B$782,D$119)+'СЕТ СН'!$I$14+СВЦЭМ!$D$10+'СЕТ СН'!$I$5-'СЕТ СН'!$I$24</f>
        <v>3636.77625898</v>
      </c>
      <c r="E127" s="36">
        <f>SUMIFS(СВЦЭМ!$D$39:$D$782,СВЦЭМ!$A$39:$A$782,$A127,СВЦЭМ!$B$39:$B$782,E$119)+'СЕТ СН'!$I$14+СВЦЭМ!$D$10+'СЕТ СН'!$I$5-'СЕТ СН'!$I$24</f>
        <v>3624.8493070499999</v>
      </c>
      <c r="F127" s="36">
        <f>SUMIFS(СВЦЭМ!$D$39:$D$782,СВЦЭМ!$A$39:$A$782,$A127,СВЦЭМ!$B$39:$B$782,F$119)+'СЕТ СН'!$I$14+СВЦЭМ!$D$10+'СЕТ СН'!$I$5-'СЕТ СН'!$I$24</f>
        <v>3628.1047727200003</v>
      </c>
      <c r="G127" s="36">
        <f>SUMIFS(СВЦЭМ!$D$39:$D$782,СВЦЭМ!$A$39:$A$782,$A127,СВЦЭМ!$B$39:$B$782,G$119)+'СЕТ СН'!$I$14+СВЦЭМ!$D$10+'СЕТ СН'!$I$5-'СЕТ СН'!$I$24</f>
        <v>3641.13494971</v>
      </c>
      <c r="H127" s="36">
        <f>SUMIFS(СВЦЭМ!$D$39:$D$782,СВЦЭМ!$A$39:$A$782,$A127,СВЦЭМ!$B$39:$B$782,H$119)+'СЕТ СН'!$I$14+СВЦЭМ!$D$10+'СЕТ СН'!$I$5-'СЕТ СН'!$I$24</f>
        <v>3596.3825008800004</v>
      </c>
      <c r="I127" s="36">
        <f>SUMIFS(СВЦЭМ!$D$39:$D$782,СВЦЭМ!$A$39:$A$782,$A127,СВЦЭМ!$B$39:$B$782,I$119)+'СЕТ СН'!$I$14+СВЦЭМ!$D$10+'СЕТ СН'!$I$5-'СЕТ СН'!$I$24</f>
        <v>3579.7461446400002</v>
      </c>
      <c r="J127" s="36">
        <f>SUMIFS(СВЦЭМ!$D$39:$D$782,СВЦЭМ!$A$39:$A$782,$A127,СВЦЭМ!$B$39:$B$782,J$119)+'СЕТ СН'!$I$14+СВЦЭМ!$D$10+'СЕТ СН'!$I$5-'СЕТ СН'!$I$24</f>
        <v>3546.2697350899998</v>
      </c>
      <c r="K127" s="36">
        <f>SUMIFS(СВЦЭМ!$D$39:$D$782,СВЦЭМ!$A$39:$A$782,$A127,СВЦЭМ!$B$39:$B$782,K$119)+'СЕТ СН'!$I$14+СВЦЭМ!$D$10+'СЕТ СН'!$I$5-'СЕТ СН'!$I$24</f>
        <v>3518.2165823800001</v>
      </c>
      <c r="L127" s="36">
        <f>SUMIFS(СВЦЭМ!$D$39:$D$782,СВЦЭМ!$A$39:$A$782,$A127,СВЦЭМ!$B$39:$B$782,L$119)+'СЕТ СН'!$I$14+СВЦЭМ!$D$10+'СЕТ СН'!$I$5-'СЕТ СН'!$I$24</f>
        <v>3507.9785076899998</v>
      </c>
      <c r="M127" s="36">
        <f>SUMIFS(СВЦЭМ!$D$39:$D$782,СВЦЭМ!$A$39:$A$782,$A127,СВЦЭМ!$B$39:$B$782,M$119)+'СЕТ СН'!$I$14+СВЦЭМ!$D$10+'СЕТ СН'!$I$5-'СЕТ СН'!$I$24</f>
        <v>3511.4110559199999</v>
      </c>
      <c r="N127" s="36">
        <f>SUMIFS(СВЦЭМ!$D$39:$D$782,СВЦЭМ!$A$39:$A$782,$A127,СВЦЭМ!$B$39:$B$782,N$119)+'СЕТ СН'!$I$14+СВЦЭМ!$D$10+'СЕТ СН'!$I$5-'СЕТ СН'!$I$24</f>
        <v>3513.4701402600003</v>
      </c>
      <c r="O127" s="36">
        <f>SUMIFS(СВЦЭМ!$D$39:$D$782,СВЦЭМ!$A$39:$A$782,$A127,СВЦЭМ!$B$39:$B$782,O$119)+'СЕТ СН'!$I$14+СВЦЭМ!$D$10+'СЕТ СН'!$I$5-'СЕТ СН'!$I$24</f>
        <v>3509.7045363699999</v>
      </c>
      <c r="P127" s="36">
        <f>SUMIFS(СВЦЭМ!$D$39:$D$782,СВЦЭМ!$A$39:$A$782,$A127,СВЦЭМ!$B$39:$B$782,P$119)+'СЕТ СН'!$I$14+СВЦЭМ!$D$10+'СЕТ СН'!$I$5-'СЕТ СН'!$I$24</f>
        <v>3520.01203489</v>
      </c>
      <c r="Q127" s="36">
        <f>SUMIFS(СВЦЭМ!$D$39:$D$782,СВЦЭМ!$A$39:$A$782,$A127,СВЦЭМ!$B$39:$B$782,Q$119)+'СЕТ СН'!$I$14+СВЦЭМ!$D$10+'СЕТ СН'!$I$5-'СЕТ СН'!$I$24</f>
        <v>3546.7030617099999</v>
      </c>
      <c r="R127" s="36">
        <f>SUMIFS(СВЦЭМ!$D$39:$D$782,СВЦЭМ!$A$39:$A$782,$A127,СВЦЭМ!$B$39:$B$782,R$119)+'СЕТ СН'!$I$14+СВЦЭМ!$D$10+'СЕТ СН'!$I$5-'СЕТ СН'!$I$24</f>
        <v>3539.73065038</v>
      </c>
      <c r="S127" s="36">
        <f>SUMIFS(СВЦЭМ!$D$39:$D$782,СВЦЭМ!$A$39:$A$782,$A127,СВЦЭМ!$B$39:$B$782,S$119)+'СЕТ СН'!$I$14+СВЦЭМ!$D$10+'СЕТ СН'!$I$5-'СЕТ СН'!$I$24</f>
        <v>3529.3516</v>
      </c>
      <c r="T127" s="36">
        <f>SUMIFS(СВЦЭМ!$D$39:$D$782,СВЦЭМ!$A$39:$A$782,$A127,СВЦЭМ!$B$39:$B$782,T$119)+'СЕТ СН'!$I$14+СВЦЭМ!$D$10+'СЕТ СН'!$I$5-'СЕТ СН'!$I$24</f>
        <v>3519.5370519600001</v>
      </c>
      <c r="U127" s="36">
        <f>SUMIFS(СВЦЭМ!$D$39:$D$782,СВЦЭМ!$A$39:$A$782,$A127,СВЦЭМ!$B$39:$B$782,U$119)+'СЕТ СН'!$I$14+СВЦЭМ!$D$10+'СЕТ СН'!$I$5-'СЕТ СН'!$I$24</f>
        <v>3516.7281387600001</v>
      </c>
      <c r="V127" s="36">
        <f>SUMIFS(СВЦЭМ!$D$39:$D$782,СВЦЭМ!$A$39:$A$782,$A127,СВЦЭМ!$B$39:$B$782,V$119)+'СЕТ СН'!$I$14+СВЦЭМ!$D$10+'СЕТ СН'!$I$5-'СЕТ СН'!$I$24</f>
        <v>3518.6069680999999</v>
      </c>
      <c r="W127" s="36">
        <f>SUMIFS(СВЦЭМ!$D$39:$D$782,СВЦЭМ!$A$39:$A$782,$A127,СВЦЭМ!$B$39:$B$782,W$119)+'СЕТ СН'!$I$14+СВЦЭМ!$D$10+'СЕТ СН'!$I$5-'СЕТ СН'!$I$24</f>
        <v>3525.2869115600001</v>
      </c>
      <c r="X127" s="36">
        <f>SUMIFS(СВЦЭМ!$D$39:$D$782,СВЦЭМ!$A$39:$A$782,$A127,СВЦЭМ!$B$39:$B$782,X$119)+'СЕТ СН'!$I$14+СВЦЭМ!$D$10+'СЕТ СН'!$I$5-'СЕТ СН'!$I$24</f>
        <v>3524.6016052700002</v>
      </c>
      <c r="Y127" s="36">
        <f>SUMIFS(СВЦЭМ!$D$39:$D$782,СВЦЭМ!$A$39:$A$782,$A127,СВЦЭМ!$B$39:$B$782,Y$119)+'СЕТ СН'!$I$14+СВЦЭМ!$D$10+'СЕТ СН'!$I$5-'СЕТ СН'!$I$24</f>
        <v>3534.0783242799998</v>
      </c>
    </row>
    <row r="128" spans="1:27" ht="15.75" x14ac:dyDescent="0.2">
      <c r="A128" s="35">
        <f t="shared" si="3"/>
        <v>44874</v>
      </c>
      <c r="B128" s="36">
        <f>SUMIFS(СВЦЭМ!$D$39:$D$782,СВЦЭМ!$A$39:$A$782,$A128,СВЦЭМ!$B$39:$B$782,B$119)+'СЕТ СН'!$I$14+СВЦЭМ!$D$10+'СЕТ СН'!$I$5-'СЕТ СН'!$I$24</f>
        <v>3693.3602753</v>
      </c>
      <c r="C128" s="36">
        <f>SUMIFS(СВЦЭМ!$D$39:$D$782,СВЦЭМ!$A$39:$A$782,$A128,СВЦЭМ!$B$39:$B$782,C$119)+'СЕТ СН'!$I$14+СВЦЭМ!$D$10+'СЕТ СН'!$I$5-'СЕТ СН'!$I$24</f>
        <v>3692.3043025500001</v>
      </c>
      <c r="D128" s="36">
        <f>SUMIFS(СВЦЭМ!$D$39:$D$782,СВЦЭМ!$A$39:$A$782,$A128,СВЦЭМ!$B$39:$B$782,D$119)+'СЕТ СН'!$I$14+СВЦЭМ!$D$10+'СЕТ СН'!$I$5-'СЕТ СН'!$I$24</f>
        <v>3707.1397840999998</v>
      </c>
      <c r="E128" s="36">
        <f>SUMIFS(СВЦЭМ!$D$39:$D$782,СВЦЭМ!$A$39:$A$782,$A128,СВЦЭМ!$B$39:$B$782,E$119)+'СЕТ СН'!$I$14+СВЦЭМ!$D$10+'СЕТ СН'!$I$5-'СЕТ СН'!$I$24</f>
        <v>3691.2148576999998</v>
      </c>
      <c r="F128" s="36">
        <f>SUMIFS(СВЦЭМ!$D$39:$D$782,СВЦЭМ!$A$39:$A$782,$A128,СВЦЭМ!$B$39:$B$782,F$119)+'СЕТ СН'!$I$14+СВЦЭМ!$D$10+'СЕТ СН'!$I$5-'СЕТ СН'!$I$24</f>
        <v>3687.2096303400003</v>
      </c>
      <c r="G128" s="36">
        <f>SUMIFS(СВЦЭМ!$D$39:$D$782,СВЦЭМ!$A$39:$A$782,$A128,СВЦЭМ!$B$39:$B$782,G$119)+'СЕТ СН'!$I$14+СВЦЭМ!$D$10+'СЕТ СН'!$I$5-'СЕТ СН'!$I$24</f>
        <v>3688.9685504300001</v>
      </c>
      <c r="H128" s="36">
        <f>SUMIFS(СВЦЭМ!$D$39:$D$782,СВЦЭМ!$A$39:$A$782,$A128,СВЦЭМ!$B$39:$B$782,H$119)+'СЕТ СН'!$I$14+СВЦЭМ!$D$10+'СЕТ СН'!$I$5-'СЕТ СН'!$I$24</f>
        <v>3639.5397976499999</v>
      </c>
      <c r="I128" s="36">
        <f>SUMIFS(СВЦЭМ!$D$39:$D$782,СВЦЭМ!$A$39:$A$782,$A128,СВЦЭМ!$B$39:$B$782,I$119)+'СЕТ СН'!$I$14+СВЦЭМ!$D$10+'СЕТ СН'!$I$5-'СЕТ СН'!$I$24</f>
        <v>3589.34246841</v>
      </c>
      <c r="J128" s="36">
        <f>SUMIFS(СВЦЭМ!$D$39:$D$782,СВЦЭМ!$A$39:$A$782,$A128,СВЦЭМ!$B$39:$B$782,J$119)+'СЕТ СН'!$I$14+СВЦЭМ!$D$10+'СЕТ СН'!$I$5-'СЕТ СН'!$I$24</f>
        <v>3574.3287742100001</v>
      </c>
      <c r="K128" s="36">
        <f>SUMIFS(СВЦЭМ!$D$39:$D$782,СВЦЭМ!$A$39:$A$782,$A128,СВЦЭМ!$B$39:$B$782,K$119)+'СЕТ СН'!$I$14+СВЦЭМ!$D$10+'СЕТ СН'!$I$5-'СЕТ СН'!$I$24</f>
        <v>3585.5974582400004</v>
      </c>
      <c r="L128" s="36">
        <f>SUMIFS(СВЦЭМ!$D$39:$D$782,СВЦЭМ!$A$39:$A$782,$A128,СВЦЭМ!$B$39:$B$782,L$119)+'СЕТ СН'!$I$14+СВЦЭМ!$D$10+'СЕТ СН'!$I$5-'СЕТ СН'!$I$24</f>
        <v>3601.7882394899998</v>
      </c>
      <c r="M128" s="36">
        <f>SUMIFS(СВЦЭМ!$D$39:$D$782,СВЦЭМ!$A$39:$A$782,$A128,СВЦЭМ!$B$39:$B$782,M$119)+'СЕТ СН'!$I$14+СВЦЭМ!$D$10+'СЕТ СН'!$I$5-'СЕТ СН'!$I$24</f>
        <v>3624.00576026</v>
      </c>
      <c r="N128" s="36">
        <f>SUMIFS(СВЦЭМ!$D$39:$D$782,СВЦЭМ!$A$39:$A$782,$A128,СВЦЭМ!$B$39:$B$782,N$119)+'СЕТ СН'!$I$14+СВЦЭМ!$D$10+'СЕТ СН'!$I$5-'СЕТ СН'!$I$24</f>
        <v>3661.1995042899998</v>
      </c>
      <c r="O128" s="36">
        <f>SUMIFS(СВЦЭМ!$D$39:$D$782,СВЦЭМ!$A$39:$A$782,$A128,СВЦЭМ!$B$39:$B$782,O$119)+'СЕТ СН'!$I$14+СВЦЭМ!$D$10+'СЕТ СН'!$I$5-'СЕТ СН'!$I$24</f>
        <v>3655.43253658</v>
      </c>
      <c r="P128" s="36">
        <f>SUMIFS(СВЦЭМ!$D$39:$D$782,СВЦЭМ!$A$39:$A$782,$A128,СВЦЭМ!$B$39:$B$782,P$119)+'СЕТ СН'!$I$14+СВЦЭМ!$D$10+'СЕТ СН'!$I$5-'СЕТ СН'!$I$24</f>
        <v>3650.6736449700002</v>
      </c>
      <c r="Q128" s="36">
        <f>SUMIFS(СВЦЭМ!$D$39:$D$782,СВЦЭМ!$A$39:$A$782,$A128,СВЦЭМ!$B$39:$B$782,Q$119)+'СЕТ СН'!$I$14+СВЦЭМ!$D$10+'СЕТ СН'!$I$5-'СЕТ СН'!$I$24</f>
        <v>3626.4046048999999</v>
      </c>
      <c r="R128" s="36">
        <f>SUMIFS(СВЦЭМ!$D$39:$D$782,СВЦЭМ!$A$39:$A$782,$A128,СВЦЭМ!$B$39:$B$782,R$119)+'СЕТ СН'!$I$14+СВЦЭМ!$D$10+'СЕТ СН'!$I$5-'СЕТ СН'!$I$24</f>
        <v>3602.0203268599998</v>
      </c>
      <c r="S128" s="36">
        <f>SUMIFS(СВЦЭМ!$D$39:$D$782,СВЦЭМ!$A$39:$A$782,$A128,СВЦЭМ!$B$39:$B$782,S$119)+'СЕТ СН'!$I$14+СВЦЭМ!$D$10+'СЕТ СН'!$I$5-'СЕТ СН'!$I$24</f>
        <v>3568.2127037999999</v>
      </c>
      <c r="T128" s="36">
        <f>SUMIFS(СВЦЭМ!$D$39:$D$782,СВЦЭМ!$A$39:$A$782,$A128,СВЦЭМ!$B$39:$B$782,T$119)+'СЕТ СН'!$I$14+СВЦЭМ!$D$10+'СЕТ СН'!$I$5-'СЕТ СН'!$I$24</f>
        <v>3611.5895144200003</v>
      </c>
      <c r="U128" s="36">
        <f>SUMIFS(СВЦЭМ!$D$39:$D$782,СВЦЭМ!$A$39:$A$782,$A128,СВЦЭМ!$B$39:$B$782,U$119)+'СЕТ СН'!$I$14+СВЦЭМ!$D$10+'СЕТ СН'!$I$5-'СЕТ СН'!$I$24</f>
        <v>3611.3300551000002</v>
      </c>
      <c r="V128" s="36">
        <f>SUMIFS(СВЦЭМ!$D$39:$D$782,СВЦЭМ!$A$39:$A$782,$A128,СВЦЭМ!$B$39:$B$782,V$119)+'СЕТ СН'!$I$14+СВЦЭМ!$D$10+'СЕТ СН'!$I$5-'СЕТ СН'!$I$24</f>
        <v>3626.2442091000003</v>
      </c>
      <c r="W128" s="36">
        <f>SUMIFS(СВЦЭМ!$D$39:$D$782,СВЦЭМ!$A$39:$A$782,$A128,СВЦЭМ!$B$39:$B$782,W$119)+'СЕТ СН'!$I$14+СВЦЭМ!$D$10+'СЕТ СН'!$I$5-'СЕТ СН'!$I$24</f>
        <v>3528.8405298100001</v>
      </c>
      <c r="X128" s="36">
        <f>SUMIFS(СВЦЭМ!$D$39:$D$782,СВЦЭМ!$A$39:$A$782,$A128,СВЦЭМ!$B$39:$B$782,X$119)+'СЕТ СН'!$I$14+СВЦЭМ!$D$10+'СЕТ СН'!$I$5-'СЕТ СН'!$I$24</f>
        <v>3530.4607870099999</v>
      </c>
      <c r="Y128" s="36">
        <f>SUMIFS(СВЦЭМ!$D$39:$D$782,СВЦЭМ!$A$39:$A$782,$A128,СВЦЭМ!$B$39:$B$782,Y$119)+'СЕТ СН'!$I$14+СВЦЭМ!$D$10+'СЕТ СН'!$I$5-'СЕТ СН'!$I$24</f>
        <v>3498.7867625600002</v>
      </c>
    </row>
    <row r="129" spans="1:25" ht="15.75" x14ac:dyDescent="0.2">
      <c r="A129" s="35">
        <f t="shared" si="3"/>
        <v>44875</v>
      </c>
      <c r="B129" s="36">
        <f>SUMIFS(СВЦЭМ!$D$39:$D$782,СВЦЭМ!$A$39:$A$782,$A129,СВЦЭМ!$B$39:$B$782,B$119)+'СЕТ СН'!$I$14+СВЦЭМ!$D$10+'СЕТ СН'!$I$5-'СЕТ СН'!$I$24</f>
        <v>3615.8596117400002</v>
      </c>
      <c r="C129" s="36">
        <f>SUMIFS(СВЦЭМ!$D$39:$D$782,СВЦЭМ!$A$39:$A$782,$A129,СВЦЭМ!$B$39:$B$782,C$119)+'СЕТ СН'!$I$14+СВЦЭМ!$D$10+'СЕТ СН'!$I$5-'СЕТ СН'!$I$24</f>
        <v>3647.6425201399998</v>
      </c>
      <c r="D129" s="36">
        <f>SUMIFS(СВЦЭМ!$D$39:$D$782,СВЦЭМ!$A$39:$A$782,$A129,СВЦЭМ!$B$39:$B$782,D$119)+'СЕТ СН'!$I$14+СВЦЭМ!$D$10+'СЕТ СН'!$I$5-'СЕТ СН'!$I$24</f>
        <v>3708.2593081200002</v>
      </c>
      <c r="E129" s="36">
        <f>SUMIFS(СВЦЭМ!$D$39:$D$782,СВЦЭМ!$A$39:$A$782,$A129,СВЦЭМ!$B$39:$B$782,E$119)+'СЕТ СН'!$I$14+СВЦЭМ!$D$10+'СЕТ СН'!$I$5-'СЕТ СН'!$I$24</f>
        <v>3690.73543797</v>
      </c>
      <c r="F129" s="36">
        <f>SUMIFS(СВЦЭМ!$D$39:$D$782,СВЦЭМ!$A$39:$A$782,$A129,СВЦЭМ!$B$39:$B$782,F$119)+'СЕТ СН'!$I$14+СВЦЭМ!$D$10+'СЕТ СН'!$I$5-'СЕТ СН'!$I$24</f>
        <v>3713.5894092799999</v>
      </c>
      <c r="G129" s="36">
        <f>SUMIFS(СВЦЭМ!$D$39:$D$782,СВЦЭМ!$A$39:$A$782,$A129,СВЦЭМ!$B$39:$B$782,G$119)+'СЕТ СН'!$I$14+СВЦЭМ!$D$10+'СЕТ СН'!$I$5-'СЕТ СН'!$I$24</f>
        <v>3726.5394914500002</v>
      </c>
      <c r="H129" s="36">
        <f>SUMIFS(СВЦЭМ!$D$39:$D$782,СВЦЭМ!$A$39:$A$782,$A129,СВЦЭМ!$B$39:$B$782,H$119)+'СЕТ СН'!$I$14+СВЦЭМ!$D$10+'СЕТ СН'!$I$5-'СЕТ СН'!$I$24</f>
        <v>3693.4287904500002</v>
      </c>
      <c r="I129" s="36">
        <f>SUMIFS(СВЦЭМ!$D$39:$D$782,СВЦЭМ!$A$39:$A$782,$A129,СВЦЭМ!$B$39:$B$782,I$119)+'СЕТ СН'!$I$14+СВЦЭМ!$D$10+'СЕТ СН'!$I$5-'СЕТ СН'!$I$24</f>
        <v>3673.6104555800002</v>
      </c>
      <c r="J129" s="36">
        <f>SUMIFS(СВЦЭМ!$D$39:$D$782,СВЦЭМ!$A$39:$A$782,$A129,СВЦЭМ!$B$39:$B$782,J$119)+'СЕТ СН'!$I$14+СВЦЭМ!$D$10+'СЕТ СН'!$I$5-'СЕТ СН'!$I$24</f>
        <v>3654.5635975699997</v>
      </c>
      <c r="K129" s="36">
        <f>SUMIFS(СВЦЭМ!$D$39:$D$782,СВЦЭМ!$A$39:$A$782,$A129,СВЦЭМ!$B$39:$B$782,K$119)+'СЕТ СН'!$I$14+СВЦЭМ!$D$10+'СЕТ СН'!$I$5-'СЕТ СН'!$I$24</f>
        <v>3648.3337689999998</v>
      </c>
      <c r="L129" s="36">
        <f>SUMIFS(СВЦЭМ!$D$39:$D$782,СВЦЭМ!$A$39:$A$782,$A129,СВЦЭМ!$B$39:$B$782,L$119)+'СЕТ СН'!$I$14+СВЦЭМ!$D$10+'СЕТ СН'!$I$5-'СЕТ СН'!$I$24</f>
        <v>3661.23055286</v>
      </c>
      <c r="M129" s="36">
        <f>SUMIFS(СВЦЭМ!$D$39:$D$782,СВЦЭМ!$A$39:$A$782,$A129,СВЦЭМ!$B$39:$B$782,M$119)+'СЕТ СН'!$I$14+СВЦЭМ!$D$10+'СЕТ СН'!$I$5-'СЕТ СН'!$I$24</f>
        <v>3681.9064619600003</v>
      </c>
      <c r="N129" s="36">
        <f>SUMIFS(СВЦЭМ!$D$39:$D$782,СВЦЭМ!$A$39:$A$782,$A129,СВЦЭМ!$B$39:$B$782,N$119)+'СЕТ СН'!$I$14+СВЦЭМ!$D$10+'СЕТ СН'!$I$5-'СЕТ СН'!$I$24</f>
        <v>3692.0013892300003</v>
      </c>
      <c r="O129" s="36">
        <f>SUMIFS(СВЦЭМ!$D$39:$D$782,СВЦЭМ!$A$39:$A$782,$A129,СВЦЭМ!$B$39:$B$782,O$119)+'СЕТ СН'!$I$14+СВЦЭМ!$D$10+'СЕТ СН'!$I$5-'СЕТ СН'!$I$24</f>
        <v>3707.30679095</v>
      </c>
      <c r="P129" s="36">
        <f>SUMIFS(СВЦЭМ!$D$39:$D$782,СВЦЭМ!$A$39:$A$782,$A129,СВЦЭМ!$B$39:$B$782,P$119)+'СЕТ СН'!$I$14+СВЦЭМ!$D$10+'СЕТ СН'!$I$5-'СЕТ СН'!$I$24</f>
        <v>3720.1233011100003</v>
      </c>
      <c r="Q129" s="36">
        <f>SUMIFS(СВЦЭМ!$D$39:$D$782,СВЦЭМ!$A$39:$A$782,$A129,СВЦЭМ!$B$39:$B$782,Q$119)+'СЕТ СН'!$I$14+СВЦЭМ!$D$10+'СЕТ СН'!$I$5-'СЕТ СН'!$I$24</f>
        <v>3724.3606310800001</v>
      </c>
      <c r="R129" s="36">
        <f>SUMIFS(СВЦЭМ!$D$39:$D$782,СВЦЭМ!$A$39:$A$782,$A129,СВЦЭМ!$B$39:$B$782,R$119)+'СЕТ СН'!$I$14+СВЦЭМ!$D$10+'СЕТ СН'!$I$5-'СЕТ СН'!$I$24</f>
        <v>3721.1760017699999</v>
      </c>
      <c r="S129" s="36">
        <f>SUMIFS(СВЦЭМ!$D$39:$D$782,СВЦЭМ!$A$39:$A$782,$A129,СВЦЭМ!$B$39:$B$782,S$119)+'СЕТ СН'!$I$14+СВЦЭМ!$D$10+'СЕТ СН'!$I$5-'СЕТ СН'!$I$24</f>
        <v>3668.0203236100001</v>
      </c>
      <c r="T129" s="36">
        <f>SUMIFS(СВЦЭМ!$D$39:$D$782,СВЦЭМ!$A$39:$A$782,$A129,СВЦЭМ!$B$39:$B$782,T$119)+'СЕТ СН'!$I$14+СВЦЭМ!$D$10+'СЕТ СН'!$I$5-'СЕТ СН'!$I$24</f>
        <v>3617.71521437</v>
      </c>
      <c r="U129" s="36">
        <f>SUMIFS(СВЦЭМ!$D$39:$D$782,СВЦЭМ!$A$39:$A$782,$A129,СВЦЭМ!$B$39:$B$782,U$119)+'СЕТ СН'!$I$14+СВЦЭМ!$D$10+'СЕТ СН'!$I$5-'СЕТ СН'!$I$24</f>
        <v>3637.0505506300001</v>
      </c>
      <c r="V129" s="36">
        <f>SUMIFS(СВЦЭМ!$D$39:$D$782,СВЦЭМ!$A$39:$A$782,$A129,СВЦЭМ!$B$39:$B$782,V$119)+'СЕТ СН'!$I$14+СВЦЭМ!$D$10+'СЕТ СН'!$I$5-'СЕТ СН'!$I$24</f>
        <v>3641.8009703500002</v>
      </c>
      <c r="W129" s="36">
        <f>SUMIFS(СВЦЭМ!$D$39:$D$782,СВЦЭМ!$A$39:$A$782,$A129,СВЦЭМ!$B$39:$B$782,W$119)+'СЕТ СН'!$I$14+СВЦЭМ!$D$10+'СЕТ СН'!$I$5-'СЕТ СН'!$I$24</f>
        <v>3670.83553471</v>
      </c>
      <c r="X129" s="36">
        <f>SUMIFS(СВЦЭМ!$D$39:$D$782,СВЦЭМ!$A$39:$A$782,$A129,СВЦЭМ!$B$39:$B$782,X$119)+'СЕТ СН'!$I$14+СВЦЭМ!$D$10+'СЕТ СН'!$I$5-'СЕТ СН'!$I$24</f>
        <v>3691.2082389500001</v>
      </c>
      <c r="Y129" s="36">
        <f>SUMIFS(СВЦЭМ!$D$39:$D$782,СВЦЭМ!$A$39:$A$782,$A129,СВЦЭМ!$B$39:$B$782,Y$119)+'СЕТ СН'!$I$14+СВЦЭМ!$D$10+'СЕТ СН'!$I$5-'СЕТ СН'!$I$24</f>
        <v>3694.7067152099999</v>
      </c>
    </row>
    <row r="130" spans="1:25" ht="15.75" x14ac:dyDescent="0.2">
      <c r="A130" s="35">
        <f t="shared" si="3"/>
        <v>44876</v>
      </c>
      <c r="B130" s="36">
        <f>SUMIFS(СВЦЭМ!$D$39:$D$782,СВЦЭМ!$A$39:$A$782,$A130,СВЦЭМ!$B$39:$B$782,B$119)+'СЕТ СН'!$I$14+СВЦЭМ!$D$10+'СЕТ СН'!$I$5-'СЕТ СН'!$I$24</f>
        <v>3604.6426735700002</v>
      </c>
      <c r="C130" s="36">
        <f>SUMIFS(СВЦЭМ!$D$39:$D$782,СВЦЭМ!$A$39:$A$782,$A130,СВЦЭМ!$B$39:$B$782,C$119)+'СЕТ СН'!$I$14+СВЦЭМ!$D$10+'СЕТ СН'!$I$5-'СЕТ СН'!$I$24</f>
        <v>3712.59779854</v>
      </c>
      <c r="D130" s="36">
        <f>SUMIFS(СВЦЭМ!$D$39:$D$782,СВЦЭМ!$A$39:$A$782,$A130,СВЦЭМ!$B$39:$B$782,D$119)+'СЕТ СН'!$I$14+СВЦЭМ!$D$10+'СЕТ СН'!$I$5-'СЕТ СН'!$I$24</f>
        <v>3813.02380206</v>
      </c>
      <c r="E130" s="36">
        <f>SUMIFS(СВЦЭМ!$D$39:$D$782,СВЦЭМ!$A$39:$A$782,$A130,СВЦЭМ!$B$39:$B$782,E$119)+'СЕТ СН'!$I$14+СВЦЭМ!$D$10+'СЕТ СН'!$I$5-'СЕТ СН'!$I$24</f>
        <v>3812.7292891699999</v>
      </c>
      <c r="F130" s="36">
        <f>SUMIFS(СВЦЭМ!$D$39:$D$782,СВЦЭМ!$A$39:$A$782,$A130,СВЦЭМ!$B$39:$B$782,F$119)+'СЕТ СН'!$I$14+СВЦЭМ!$D$10+'СЕТ СН'!$I$5-'СЕТ СН'!$I$24</f>
        <v>3794.5500795500002</v>
      </c>
      <c r="G130" s="36">
        <f>SUMIFS(СВЦЭМ!$D$39:$D$782,СВЦЭМ!$A$39:$A$782,$A130,СВЦЭМ!$B$39:$B$782,G$119)+'СЕТ СН'!$I$14+СВЦЭМ!$D$10+'СЕТ СН'!$I$5-'СЕТ СН'!$I$24</f>
        <v>3780.9062395199999</v>
      </c>
      <c r="H130" s="36">
        <f>SUMIFS(СВЦЭМ!$D$39:$D$782,СВЦЭМ!$A$39:$A$782,$A130,СВЦЭМ!$B$39:$B$782,H$119)+'СЕТ СН'!$I$14+СВЦЭМ!$D$10+'СЕТ СН'!$I$5-'СЕТ СН'!$I$24</f>
        <v>3736.9922631899999</v>
      </c>
      <c r="I130" s="36">
        <f>SUMIFS(СВЦЭМ!$D$39:$D$782,СВЦЭМ!$A$39:$A$782,$A130,СВЦЭМ!$B$39:$B$782,I$119)+'СЕТ СН'!$I$14+СВЦЭМ!$D$10+'СЕТ СН'!$I$5-'СЕТ СН'!$I$24</f>
        <v>3718.1599130499999</v>
      </c>
      <c r="J130" s="36">
        <f>SUMIFS(СВЦЭМ!$D$39:$D$782,СВЦЭМ!$A$39:$A$782,$A130,СВЦЭМ!$B$39:$B$782,J$119)+'СЕТ СН'!$I$14+СВЦЭМ!$D$10+'СЕТ СН'!$I$5-'СЕТ СН'!$I$24</f>
        <v>3658.28611632</v>
      </c>
      <c r="K130" s="36">
        <f>SUMIFS(СВЦЭМ!$D$39:$D$782,СВЦЭМ!$A$39:$A$782,$A130,СВЦЭМ!$B$39:$B$782,K$119)+'СЕТ СН'!$I$14+СВЦЭМ!$D$10+'СЕТ СН'!$I$5-'СЕТ СН'!$I$24</f>
        <v>3659.4956665300001</v>
      </c>
      <c r="L130" s="36">
        <f>SUMIFS(СВЦЭМ!$D$39:$D$782,СВЦЭМ!$A$39:$A$782,$A130,СВЦЭМ!$B$39:$B$782,L$119)+'СЕТ СН'!$I$14+СВЦЭМ!$D$10+'СЕТ СН'!$I$5-'СЕТ СН'!$I$24</f>
        <v>3678.96945048</v>
      </c>
      <c r="M130" s="36">
        <f>SUMIFS(СВЦЭМ!$D$39:$D$782,СВЦЭМ!$A$39:$A$782,$A130,СВЦЭМ!$B$39:$B$782,M$119)+'СЕТ СН'!$I$14+СВЦЭМ!$D$10+'СЕТ СН'!$I$5-'СЕТ СН'!$I$24</f>
        <v>3703.0338900200004</v>
      </c>
      <c r="N130" s="36">
        <f>SUMIFS(СВЦЭМ!$D$39:$D$782,СВЦЭМ!$A$39:$A$782,$A130,СВЦЭМ!$B$39:$B$782,N$119)+'СЕТ СН'!$I$14+СВЦЭМ!$D$10+'СЕТ СН'!$I$5-'СЕТ СН'!$I$24</f>
        <v>3717.95966954</v>
      </c>
      <c r="O130" s="36">
        <f>SUMIFS(СВЦЭМ!$D$39:$D$782,СВЦЭМ!$A$39:$A$782,$A130,СВЦЭМ!$B$39:$B$782,O$119)+'СЕТ СН'!$I$14+СВЦЭМ!$D$10+'СЕТ СН'!$I$5-'СЕТ СН'!$I$24</f>
        <v>3728.0667767599998</v>
      </c>
      <c r="P130" s="36">
        <f>SUMIFS(СВЦЭМ!$D$39:$D$782,СВЦЭМ!$A$39:$A$782,$A130,СВЦЭМ!$B$39:$B$782,P$119)+'СЕТ СН'!$I$14+СВЦЭМ!$D$10+'СЕТ СН'!$I$5-'СЕТ СН'!$I$24</f>
        <v>3703.5566878500003</v>
      </c>
      <c r="Q130" s="36">
        <f>SUMIFS(СВЦЭМ!$D$39:$D$782,СВЦЭМ!$A$39:$A$782,$A130,СВЦЭМ!$B$39:$B$782,Q$119)+'СЕТ СН'!$I$14+СВЦЭМ!$D$10+'СЕТ СН'!$I$5-'СЕТ СН'!$I$24</f>
        <v>3704.3880783100003</v>
      </c>
      <c r="R130" s="36">
        <f>SUMIFS(СВЦЭМ!$D$39:$D$782,СВЦЭМ!$A$39:$A$782,$A130,СВЦЭМ!$B$39:$B$782,R$119)+'СЕТ СН'!$I$14+СВЦЭМ!$D$10+'СЕТ СН'!$I$5-'СЕТ СН'!$I$24</f>
        <v>3689.0667915499998</v>
      </c>
      <c r="S130" s="36">
        <f>SUMIFS(СВЦЭМ!$D$39:$D$782,СВЦЭМ!$A$39:$A$782,$A130,СВЦЭМ!$B$39:$B$782,S$119)+'СЕТ СН'!$I$14+СВЦЭМ!$D$10+'СЕТ СН'!$I$5-'СЕТ СН'!$I$24</f>
        <v>3631.3232789100002</v>
      </c>
      <c r="T130" s="36">
        <f>SUMIFS(СВЦЭМ!$D$39:$D$782,СВЦЭМ!$A$39:$A$782,$A130,СВЦЭМ!$B$39:$B$782,T$119)+'СЕТ СН'!$I$14+СВЦЭМ!$D$10+'СЕТ СН'!$I$5-'СЕТ СН'!$I$24</f>
        <v>3630.9341203700001</v>
      </c>
      <c r="U130" s="36">
        <f>SUMIFS(СВЦЭМ!$D$39:$D$782,СВЦЭМ!$A$39:$A$782,$A130,СВЦЭМ!$B$39:$B$782,U$119)+'СЕТ СН'!$I$14+СВЦЭМ!$D$10+'СЕТ СН'!$I$5-'СЕТ СН'!$I$24</f>
        <v>3651.9919628400003</v>
      </c>
      <c r="V130" s="36">
        <f>SUMIFS(СВЦЭМ!$D$39:$D$782,СВЦЭМ!$A$39:$A$782,$A130,СВЦЭМ!$B$39:$B$782,V$119)+'СЕТ СН'!$I$14+СВЦЭМ!$D$10+'СЕТ СН'!$I$5-'СЕТ СН'!$I$24</f>
        <v>3676.0743987800001</v>
      </c>
      <c r="W130" s="36">
        <f>SUMIFS(СВЦЭМ!$D$39:$D$782,СВЦЭМ!$A$39:$A$782,$A130,СВЦЭМ!$B$39:$B$782,W$119)+'СЕТ СН'!$I$14+СВЦЭМ!$D$10+'СЕТ СН'!$I$5-'СЕТ СН'!$I$24</f>
        <v>3676.5406188000002</v>
      </c>
      <c r="X130" s="36">
        <f>SUMIFS(СВЦЭМ!$D$39:$D$782,СВЦЭМ!$A$39:$A$782,$A130,СВЦЭМ!$B$39:$B$782,X$119)+'СЕТ СН'!$I$14+СВЦЭМ!$D$10+'СЕТ СН'!$I$5-'СЕТ СН'!$I$24</f>
        <v>3647.70035938</v>
      </c>
      <c r="Y130" s="36">
        <f>SUMIFS(СВЦЭМ!$D$39:$D$782,СВЦЭМ!$A$39:$A$782,$A130,СВЦЭМ!$B$39:$B$782,Y$119)+'СЕТ СН'!$I$14+СВЦЭМ!$D$10+'СЕТ СН'!$I$5-'СЕТ СН'!$I$24</f>
        <v>3658.6789658100001</v>
      </c>
    </row>
    <row r="131" spans="1:25" ht="15.75" x14ac:dyDescent="0.2">
      <c r="A131" s="35">
        <f t="shared" si="3"/>
        <v>44877</v>
      </c>
      <c r="B131" s="36">
        <f>SUMIFS(СВЦЭМ!$D$39:$D$782,СВЦЭМ!$A$39:$A$782,$A131,СВЦЭМ!$B$39:$B$782,B$119)+'СЕТ СН'!$I$14+СВЦЭМ!$D$10+'СЕТ СН'!$I$5-'СЕТ СН'!$I$24</f>
        <v>3587.0487554900001</v>
      </c>
      <c r="C131" s="36">
        <f>SUMIFS(СВЦЭМ!$D$39:$D$782,СВЦЭМ!$A$39:$A$782,$A131,СВЦЭМ!$B$39:$B$782,C$119)+'СЕТ СН'!$I$14+СВЦЭМ!$D$10+'СЕТ СН'!$I$5-'СЕТ СН'!$I$24</f>
        <v>3617.9636286300001</v>
      </c>
      <c r="D131" s="36">
        <f>SUMIFS(СВЦЭМ!$D$39:$D$782,СВЦЭМ!$A$39:$A$782,$A131,СВЦЭМ!$B$39:$B$782,D$119)+'СЕТ СН'!$I$14+СВЦЭМ!$D$10+'СЕТ СН'!$I$5-'СЕТ СН'!$I$24</f>
        <v>3659.1913455700001</v>
      </c>
      <c r="E131" s="36">
        <f>SUMIFS(СВЦЭМ!$D$39:$D$782,СВЦЭМ!$A$39:$A$782,$A131,СВЦЭМ!$B$39:$B$782,E$119)+'СЕТ СН'!$I$14+СВЦЭМ!$D$10+'СЕТ СН'!$I$5-'СЕТ СН'!$I$24</f>
        <v>3675.1249366100001</v>
      </c>
      <c r="F131" s="36">
        <f>SUMIFS(СВЦЭМ!$D$39:$D$782,СВЦЭМ!$A$39:$A$782,$A131,СВЦЭМ!$B$39:$B$782,F$119)+'СЕТ СН'!$I$14+СВЦЭМ!$D$10+'СЕТ СН'!$I$5-'СЕТ СН'!$I$24</f>
        <v>3675.6945816400003</v>
      </c>
      <c r="G131" s="36">
        <f>SUMIFS(СВЦЭМ!$D$39:$D$782,СВЦЭМ!$A$39:$A$782,$A131,СВЦЭМ!$B$39:$B$782,G$119)+'СЕТ СН'!$I$14+СВЦЭМ!$D$10+'СЕТ СН'!$I$5-'СЕТ СН'!$I$24</f>
        <v>3682.4533103100002</v>
      </c>
      <c r="H131" s="36">
        <f>SUMIFS(СВЦЭМ!$D$39:$D$782,СВЦЭМ!$A$39:$A$782,$A131,СВЦЭМ!$B$39:$B$782,H$119)+'СЕТ СН'!$I$14+СВЦЭМ!$D$10+'СЕТ СН'!$I$5-'СЕТ СН'!$I$24</f>
        <v>3674.4913470199999</v>
      </c>
      <c r="I131" s="36">
        <f>SUMIFS(СВЦЭМ!$D$39:$D$782,СВЦЭМ!$A$39:$A$782,$A131,СВЦЭМ!$B$39:$B$782,I$119)+'СЕТ СН'!$I$14+СВЦЭМ!$D$10+'СЕТ СН'!$I$5-'СЕТ СН'!$I$24</f>
        <v>3655.6432547000004</v>
      </c>
      <c r="J131" s="36">
        <f>SUMIFS(СВЦЭМ!$D$39:$D$782,СВЦЭМ!$A$39:$A$782,$A131,СВЦЭМ!$B$39:$B$782,J$119)+'СЕТ СН'!$I$14+СВЦЭМ!$D$10+'СЕТ СН'!$I$5-'СЕТ СН'!$I$24</f>
        <v>3620.7710586800004</v>
      </c>
      <c r="K131" s="36">
        <f>SUMIFS(СВЦЭМ!$D$39:$D$782,СВЦЭМ!$A$39:$A$782,$A131,СВЦЭМ!$B$39:$B$782,K$119)+'СЕТ СН'!$I$14+СВЦЭМ!$D$10+'СЕТ СН'!$I$5-'СЕТ СН'!$I$24</f>
        <v>3599.3458853399998</v>
      </c>
      <c r="L131" s="36">
        <f>SUMIFS(СВЦЭМ!$D$39:$D$782,СВЦЭМ!$A$39:$A$782,$A131,СВЦЭМ!$B$39:$B$782,L$119)+'СЕТ СН'!$I$14+СВЦЭМ!$D$10+'СЕТ СН'!$I$5-'СЕТ СН'!$I$24</f>
        <v>3580.2153653100004</v>
      </c>
      <c r="M131" s="36">
        <f>SUMIFS(СВЦЭМ!$D$39:$D$782,СВЦЭМ!$A$39:$A$782,$A131,СВЦЭМ!$B$39:$B$782,M$119)+'СЕТ СН'!$I$14+СВЦЭМ!$D$10+'СЕТ СН'!$I$5-'СЕТ СН'!$I$24</f>
        <v>3620.51896257</v>
      </c>
      <c r="N131" s="36">
        <f>SUMIFS(СВЦЭМ!$D$39:$D$782,СВЦЭМ!$A$39:$A$782,$A131,СВЦЭМ!$B$39:$B$782,N$119)+'СЕТ СН'!$I$14+СВЦЭМ!$D$10+'СЕТ СН'!$I$5-'СЕТ СН'!$I$24</f>
        <v>3641.9829968499998</v>
      </c>
      <c r="O131" s="36">
        <f>SUMIFS(СВЦЭМ!$D$39:$D$782,СВЦЭМ!$A$39:$A$782,$A131,СВЦЭМ!$B$39:$B$782,O$119)+'СЕТ СН'!$I$14+СВЦЭМ!$D$10+'СЕТ СН'!$I$5-'СЕТ СН'!$I$24</f>
        <v>3659.1582561499999</v>
      </c>
      <c r="P131" s="36">
        <f>SUMIFS(СВЦЭМ!$D$39:$D$782,СВЦЭМ!$A$39:$A$782,$A131,СВЦЭМ!$B$39:$B$782,P$119)+'СЕТ СН'!$I$14+СВЦЭМ!$D$10+'СЕТ СН'!$I$5-'СЕТ СН'!$I$24</f>
        <v>3665.2286779699998</v>
      </c>
      <c r="Q131" s="36">
        <f>SUMIFS(СВЦЭМ!$D$39:$D$782,СВЦЭМ!$A$39:$A$782,$A131,СВЦЭМ!$B$39:$B$782,Q$119)+'СЕТ СН'!$I$14+СВЦЭМ!$D$10+'СЕТ СН'!$I$5-'СЕТ СН'!$I$24</f>
        <v>3650.3822332500004</v>
      </c>
      <c r="R131" s="36">
        <f>SUMIFS(СВЦЭМ!$D$39:$D$782,СВЦЭМ!$A$39:$A$782,$A131,СВЦЭМ!$B$39:$B$782,R$119)+'СЕТ СН'!$I$14+СВЦЭМ!$D$10+'СЕТ СН'!$I$5-'СЕТ СН'!$I$24</f>
        <v>3624.2725042000002</v>
      </c>
      <c r="S131" s="36">
        <f>SUMIFS(СВЦЭМ!$D$39:$D$782,СВЦЭМ!$A$39:$A$782,$A131,СВЦЭМ!$B$39:$B$782,S$119)+'СЕТ СН'!$I$14+СВЦЭМ!$D$10+'СЕТ СН'!$I$5-'СЕТ СН'!$I$24</f>
        <v>3587.2559859600001</v>
      </c>
      <c r="T131" s="36">
        <f>SUMIFS(СВЦЭМ!$D$39:$D$782,СВЦЭМ!$A$39:$A$782,$A131,СВЦЭМ!$B$39:$B$782,T$119)+'СЕТ СН'!$I$14+СВЦЭМ!$D$10+'СЕТ СН'!$I$5-'СЕТ СН'!$I$24</f>
        <v>3586.2620676699999</v>
      </c>
      <c r="U131" s="36">
        <f>SUMIFS(СВЦЭМ!$D$39:$D$782,СВЦЭМ!$A$39:$A$782,$A131,СВЦЭМ!$B$39:$B$782,U$119)+'СЕТ СН'!$I$14+СВЦЭМ!$D$10+'СЕТ СН'!$I$5-'СЕТ СН'!$I$24</f>
        <v>3609.3373077800002</v>
      </c>
      <c r="V131" s="36">
        <f>SUMIFS(СВЦЭМ!$D$39:$D$782,СВЦЭМ!$A$39:$A$782,$A131,СВЦЭМ!$B$39:$B$782,V$119)+'СЕТ СН'!$I$14+СВЦЭМ!$D$10+'СЕТ СН'!$I$5-'СЕТ СН'!$I$24</f>
        <v>3631.2340695900002</v>
      </c>
      <c r="W131" s="36">
        <f>SUMIFS(СВЦЭМ!$D$39:$D$782,СВЦЭМ!$A$39:$A$782,$A131,СВЦЭМ!$B$39:$B$782,W$119)+'СЕТ СН'!$I$14+СВЦЭМ!$D$10+'СЕТ СН'!$I$5-'СЕТ СН'!$I$24</f>
        <v>3657.9458863500004</v>
      </c>
      <c r="X131" s="36">
        <f>SUMIFS(СВЦЭМ!$D$39:$D$782,СВЦЭМ!$A$39:$A$782,$A131,СВЦЭМ!$B$39:$B$782,X$119)+'СЕТ СН'!$I$14+СВЦЭМ!$D$10+'СЕТ СН'!$I$5-'СЕТ СН'!$I$24</f>
        <v>3677.85145104</v>
      </c>
      <c r="Y131" s="36">
        <f>SUMIFS(СВЦЭМ!$D$39:$D$782,СВЦЭМ!$A$39:$A$782,$A131,СВЦЭМ!$B$39:$B$782,Y$119)+'СЕТ СН'!$I$14+СВЦЭМ!$D$10+'СЕТ СН'!$I$5-'СЕТ СН'!$I$24</f>
        <v>3705.9056754800004</v>
      </c>
    </row>
    <row r="132" spans="1:25" ht="15.75" x14ac:dyDescent="0.2">
      <c r="A132" s="35">
        <f t="shared" si="3"/>
        <v>44878</v>
      </c>
      <c r="B132" s="36">
        <f>SUMIFS(СВЦЭМ!$D$39:$D$782,СВЦЭМ!$A$39:$A$782,$A132,СВЦЭМ!$B$39:$B$782,B$119)+'СЕТ СН'!$I$14+СВЦЭМ!$D$10+'СЕТ СН'!$I$5-'СЕТ СН'!$I$24</f>
        <v>3664.8901713100004</v>
      </c>
      <c r="C132" s="36">
        <f>SUMIFS(СВЦЭМ!$D$39:$D$782,СВЦЭМ!$A$39:$A$782,$A132,СВЦЭМ!$B$39:$B$782,C$119)+'СЕТ СН'!$I$14+СВЦЭМ!$D$10+'СЕТ СН'!$I$5-'СЕТ СН'!$I$24</f>
        <v>3695.8245248200001</v>
      </c>
      <c r="D132" s="36">
        <f>SUMIFS(СВЦЭМ!$D$39:$D$782,СВЦЭМ!$A$39:$A$782,$A132,СВЦЭМ!$B$39:$B$782,D$119)+'СЕТ СН'!$I$14+СВЦЭМ!$D$10+'СЕТ СН'!$I$5-'СЕТ СН'!$I$24</f>
        <v>3709.4926726100002</v>
      </c>
      <c r="E132" s="36">
        <f>SUMIFS(СВЦЭМ!$D$39:$D$782,СВЦЭМ!$A$39:$A$782,$A132,СВЦЭМ!$B$39:$B$782,E$119)+'СЕТ СН'!$I$14+СВЦЭМ!$D$10+'СЕТ СН'!$I$5-'СЕТ СН'!$I$24</f>
        <v>3694.3816367199997</v>
      </c>
      <c r="F132" s="36">
        <f>SUMIFS(СВЦЭМ!$D$39:$D$782,СВЦЭМ!$A$39:$A$782,$A132,СВЦЭМ!$B$39:$B$782,F$119)+'СЕТ СН'!$I$14+СВЦЭМ!$D$10+'СЕТ СН'!$I$5-'СЕТ СН'!$I$24</f>
        <v>3694.8151512200002</v>
      </c>
      <c r="G132" s="36">
        <f>SUMIFS(СВЦЭМ!$D$39:$D$782,СВЦЭМ!$A$39:$A$782,$A132,СВЦЭМ!$B$39:$B$782,G$119)+'СЕТ СН'!$I$14+СВЦЭМ!$D$10+'СЕТ СН'!$I$5-'СЕТ СН'!$I$24</f>
        <v>3698.0835453999998</v>
      </c>
      <c r="H132" s="36">
        <f>SUMIFS(СВЦЭМ!$D$39:$D$782,СВЦЭМ!$A$39:$A$782,$A132,СВЦЭМ!$B$39:$B$782,H$119)+'СЕТ СН'!$I$14+СВЦЭМ!$D$10+'СЕТ СН'!$I$5-'СЕТ СН'!$I$24</f>
        <v>3673.1160535400004</v>
      </c>
      <c r="I132" s="36">
        <f>SUMIFS(СВЦЭМ!$D$39:$D$782,СВЦЭМ!$A$39:$A$782,$A132,СВЦЭМ!$B$39:$B$782,I$119)+'СЕТ СН'!$I$14+СВЦЭМ!$D$10+'СЕТ СН'!$I$5-'СЕТ СН'!$I$24</f>
        <v>3665.5325847700001</v>
      </c>
      <c r="J132" s="36">
        <f>SUMIFS(СВЦЭМ!$D$39:$D$782,СВЦЭМ!$A$39:$A$782,$A132,СВЦЭМ!$B$39:$B$782,J$119)+'СЕТ СН'!$I$14+СВЦЭМ!$D$10+'СЕТ СН'!$I$5-'СЕТ СН'!$I$24</f>
        <v>3620.2714255700002</v>
      </c>
      <c r="K132" s="36">
        <f>SUMIFS(СВЦЭМ!$D$39:$D$782,СВЦЭМ!$A$39:$A$782,$A132,СВЦЭМ!$B$39:$B$782,K$119)+'СЕТ СН'!$I$14+СВЦЭМ!$D$10+'СЕТ СН'!$I$5-'СЕТ СН'!$I$24</f>
        <v>3590.5484821700002</v>
      </c>
      <c r="L132" s="36">
        <f>SUMIFS(СВЦЭМ!$D$39:$D$782,СВЦЭМ!$A$39:$A$782,$A132,СВЦЭМ!$B$39:$B$782,L$119)+'СЕТ СН'!$I$14+СВЦЭМ!$D$10+'СЕТ СН'!$I$5-'СЕТ СН'!$I$24</f>
        <v>3575.4945617600001</v>
      </c>
      <c r="M132" s="36">
        <f>SUMIFS(СВЦЭМ!$D$39:$D$782,СВЦЭМ!$A$39:$A$782,$A132,СВЦЭМ!$B$39:$B$782,M$119)+'СЕТ СН'!$I$14+СВЦЭМ!$D$10+'СЕТ СН'!$I$5-'СЕТ СН'!$I$24</f>
        <v>3600.9198459600002</v>
      </c>
      <c r="N132" s="36">
        <f>SUMIFS(СВЦЭМ!$D$39:$D$782,СВЦЭМ!$A$39:$A$782,$A132,СВЦЭМ!$B$39:$B$782,N$119)+'СЕТ СН'!$I$14+СВЦЭМ!$D$10+'СЕТ СН'!$I$5-'СЕТ СН'!$I$24</f>
        <v>3632.96388759</v>
      </c>
      <c r="O132" s="36">
        <f>SUMIFS(СВЦЭМ!$D$39:$D$782,СВЦЭМ!$A$39:$A$782,$A132,СВЦЭМ!$B$39:$B$782,O$119)+'СЕТ СН'!$I$14+СВЦЭМ!$D$10+'СЕТ СН'!$I$5-'СЕТ СН'!$I$24</f>
        <v>3644.6327687800003</v>
      </c>
      <c r="P132" s="36">
        <f>SUMIFS(СВЦЭМ!$D$39:$D$782,СВЦЭМ!$A$39:$A$782,$A132,СВЦЭМ!$B$39:$B$782,P$119)+'СЕТ СН'!$I$14+СВЦЭМ!$D$10+'СЕТ СН'!$I$5-'СЕТ СН'!$I$24</f>
        <v>3645.1181209599999</v>
      </c>
      <c r="Q132" s="36">
        <f>SUMIFS(СВЦЭМ!$D$39:$D$782,СВЦЭМ!$A$39:$A$782,$A132,СВЦЭМ!$B$39:$B$782,Q$119)+'СЕТ СН'!$I$14+СВЦЭМ!$D$10+'СЕТ СН'!$I$5-'СЕТ СН'!$I$24</f>
        <v>3641.8173713599999</v>
      </c>
      <c r="R132" s="36">
        <f>SUMIFS(СВЦЭМ!$D$39:$D$782,СВЦЭМ!$A$39:$A$782,$A132,СВЦЭМ!$B$39:$B$782,R$119)+'СЕТ СН'!$I$14+СВЦЭМ!$D$10+'СЕТ СН'!$I$5-'СЕТ СН'!$I$24</f>
        <v>3619.9076265200001</v>
      </c>
      <c r="S132" s="36">
        <f>SUMIFS(СВЦЭМ!$D$39:$D$782,СВЦЭМ!$A$39:$A$782,$A132,СВЦЭМ!$B$39:$B$782,S$119)+'СЕТ СН'!$I$14+СВЦЭМ!$D$10+'СЕТ СН'!$I$5-'СЕТ СН'!$I$24</f>
        <v>3577.6950405100001</v>
      </c>
      <c r="T132" s="36">
        <f>SUMIFS(СВЦЭМ!$D$39:$D$782,СВЦЭМ!$A$39:$A$782,$A132,СВЦЭМ!$B$39:$B$782,T$119)+'СЕТ СН'!$I$14+СВЦЭМ!$D$10+'СЕТ СН'!$I$5-'СЕТ СН'!$I$24</f>
        <v>3547.76040543</v>
      </c>
      <c r="U132" s="36">
        <f>SUMIFS(СВЦЭМ!$D$39:$D$782,СВЦЭМ!$A$39:$A$782,$A132,СВЦЭМ!$B$39:$B$782,U$119)+'СЕТ СН'!$I$14+СВЦЭМ!$D$10+'СЕТ СН'!$I$5-'СЕТ СН'!$I$24</f>
        <v>3564.0161927600002</v>
      </c>
      <c r="V132" s="36">
        <f>SUMIFS(СВЦЭМ!$D$39:$D$782,СВЦЭМ!$A$39:$A$782,$A132,СВЦЭМ!$B$39:$B$782,V$119)+'СЕТ СН'!$I$14+СВЦЭМ!$D$10+'СЕТ СН'!$I$5-'СЕТ СН'!$I$24</f>
        <v>3589.5731873900004</v>
      </c>
      <c r="W132" s="36">
        <f>SUMIFS(СВЦЭМ!$D$39:$D$782,СВЦЭМ!$A$39:$A$782,$A132,СВЦЭМ!$B$39:$B$782,W$119)+'СЕТ СН'!$I$14+СВЦЭМ!$D$10+'СЕТ СН'!$I$5-'СЕТ СН'!$I$24</f>
        <v>3631.1757563800002</v>
      </c>
      <c r="X132" s="36">
        <f>SUMIFS(СВЦЭМ!$D$39:$D$782,СВЦЭМ!$A$39:$A$782,$A132,СВЦЭМ!$B$39:$B$782,X$119)+'СЕТ СН'!$I$14+СВЦЭМ!$D$10+'СЕТ СН'!$I$5-'СЕТ СН'!$I$24</f>
        <v>3633.9332554700004</v>
      </c>
      <c r="Y132" s="36">
        <f>SUMIFS(СВЦЭМ!$D$39:$D$782,СВЦЭМ!$A$39:$A$782,$A132,СВЦЭМ!$B$39:$B$782,Y$119)+'СЕТ СН'!$I$14+СВЦЭМ!$D$10+'СЕТ СН'!$I$5-'СЕТ СН'!$I$24</f>
        <v>3671.64463879</v>
      </c>
    </row>
    <row r="133" spans="1:25" ht="15.75" x14ac:dyDescent="0.2">
      <c r="A133" s="35">
        <f t="shared" si="3"/>
        <v>44879</v>
      </c>
      <c r="B133" s="36">
        <f>SUMIFS(СВЦЭМ!$D$39:$D$782,СВЦЭМ!$A$39:$A$782,$A133,СВЦЭМ!$B$39:$B$782,B$119)+'СЕТ СН'!$I$14+СВЦЭМ!$D$10+'СЕТ СН'!$I$5-'СЕТ СН'!$I$24</f>
        <v>3640.6859058600003</v>
      </c>
      <c r="C133" s="36">
        <f>SUMIFS(СВЦЭМ!$D$39:$D$782,СВЦЭМ!$A$39:$A$782,$A133,СВЦЭМ!$B$39:$B$782,C$119)+'СЕТ СН'!$I$14+СВЦЭМ!$D$10+'СЕТ СН'!$I$5-'СЕТ СН'!$I$24</f>
        <v>3658.0490820700002</v>
      </c>
      <c r="D133" s="36">
        <f>SUMIFS(СВЦЭМ!$D$39:$D$782,СВЦЭМ!$A$39:$A$782,$A133,СВЦЭМ!$B$39:$B$782,D$119)+'СЕТ СН'!$I$14+СВЦЭМ!$D$10+'СЕТ СН'!$I$5-'СЕТ СН'!$I$24</f>
        <v>3672.5730050000002</v>
      </c>
      <c r="E133" s="36">
        <f>SUMIFS(СВЦЭМ!$D$39:$D$782,СВЦЭМ!$A$39:$A$782,$A133,СВЦЭМ!$B$39:$B$782,E$119)+'СЕТ СН'!$I$14+СВЦЭМ!$D$10+'СЕТ СН'!$I$5-'СЕТ СН'!$I$24</f>
        <v>3674.7998082700001</v>
      </c>
      <c r="F133" s="36">
        <f>SUMIFS(СВЦЭМ!$D$39:$D$782,СВЦЭМ!$A$39:$A$782,$A133,СВЦЭМ!$B$39:$B$782,F$119)+'СЕТ СН'!$I$14+СВЦЭМ!$D$10+'СЕТ СН'!$I$5-'СЕТ СН'!$I$24</f>
        <v>3675.7625230000003</v>
      </c>
      <c r="G133" s="36">
        <f>SUMIFS(СВЦЭМ!$D$39:$D$782,СВЦЭМ!$A$39:$A$782,$A133,СВЦЭМ!$B$39:$B$782,G$119)+'СЕТ СН'!$I$14+СВЦЭМ!$D$10+'СЕТ СН'!$I$5-'СЕТ СН'!$I$24</f>
        <v>3657.9534687100004</v>
      </c>
      <c r="H133" s="36">
        <f>SUMIFS(СВЦЭМ!$D$39:$D$782,СВЦЭМ!$A$39:$A$782,$A133,СВЦЭМ!$B$39:$B$782,H$119)+'СЕТ СН'!$I$14+СВЦЭМ!$D$10+'СЕТ СН'!$I$5-'СЕТ СН'!$I$24</f>
        <v>3601.6660732300002</v>
      </c>
      <c r="I133" s="36">
        <f>SUMIFS(СВЦЭМ!$D$39:$D$782,СВЦЭМ!$A$39:$A$782,$A133,СВЦЭМ!$B$39:$B$782,I$119)+'СЕТ СН'!$I$14+СВЦЭМ!$D$10+'СЕТ СН'!$I$5-'СЕТ СН'!$I$24</f>
        <v>3615.0414526499999</v>
      </c>
      <c r="J133" s="36">
        <f>SUMIFS(СВЦЭМ!$D$39:$D$782,СВЦЭМ!$A$39:$A$782,$A133,СВЦЭМ!$B$39:$B$782,J$119)+'СЕТ СН'!$I$14+СВЦЭМ!$D$10+'СЕТ СН'!$I$5-'СЕТ СН'!$I$24</f>
        <v>3591.2814692100001</v>
      </c>
      <c r="K133" s="36">
        <f>SUMIFS(СВЦЭМ!$D$39:$D$782,СВЦЭМ!$A$39:$A$782,$A133,СВЦЭМ!$B$39:$B$782,K$119)+'СЕТ СН'!$I$14+СВЦЭМ!$D$10+'СЕТ СН'!$I$5-'СЕТ СН'!$I$24</f>
        <v>3580.8820080300002</v>
      </c>
      <c r="L133" s="36">
        <f>SUMIFS(СВЦЭМ!$D$39:$D$782,СВЦЭМ!$A$39:$A$782,$A133,СВЦЭМ!$B$39:$B$782,L$119)+'СЕТ СН'!$I$14+СВЦЭМ!$D$10+'СЕТ СН'!$I$5-'СЕТ СН'!$I$24</f>
        <v>3582.8795522600003</v>
      </c>
      <c r="M133" s="36">
        <f>SUMIFS(СВЦЭМ!$D$39:$D$782,СВЦЭМ!$A$39:$A$782,$A133,СВЦЭМ!$B$39:$B$782,M$119)+'СЕТ СН'!$I$14+СВЦЭМ!$D$10+'СЕТ СН'!$I$5-'СЕТ СН'!$I$24</f>
        <v>3593.2846418500003</v>
      </c>
      <c r="N133" s="36">
        <f>SUMIFS(СВЦЭМ!$D$39:$D$782,СВЦЭМ!$A$39:$A$782,$A133,СВЦЭМ!$B$39:$B$782,N$119)+'СЕТ СН'!$I$14+СВЦЭМ!$D$10+'СЕТ СН'!$I$5-'СЕТ СН'!$I$24</f>
        <v>3607.1234569799999</v>
      </c>
      <c r="O133" s="36">
        <f>SUMIFS(СВЦЭМ!$D$39:$D$782,СВЦЭМ!$A$39:$A$782,$A133,СВЦЭМ!$B$39:$B$782,O$119)+'СЕТ СН'!$I$14+СВЦЭМ!$D$10+'СЕТ СН'!$I$5-'СЕТ СН'!$I$24</f>
        <v>3615.0189750899999</v>
      </c>
      <c r="P133" s="36">
        <f>SUMIFS(СВЦЭМ!$D$39:$D$782,СВЦЭМ!$A$39:$A$782,$A133,СВЦЭМ!$B$39:$B$782,P$119)+'СЕТ СН'!$I$14+СВЦЭМ!$D$10+'СЕТ СН'!$I$5-'СЕТ СН'!$I$24</f>
        <v>3625.4654366900004</v>
      </c>
      <c r="Q133" s="36">
        <f>SUMIFS(СВЦЭМ!$D$39:$D$782,СВЦЭМ!$A$39:$A$782,$A133,СВЦЭМ!$B$39:$B$782,Q$119)+'СЕТ СН'!$I$14+СВЦЭМ!$D$10+'СЕТ СН'!$I$5-'СЕТ СН'!$I$24</f>
        <v>3601.7510425400001</v>
      </c>
      <c r="R133" s="36">
        <f>SUMIFS(СВЦЭМ!$D$39:$D$782,СВЦЭМ!$A$39:$A$782,$A133,СВЦЭМ!$B$39:$B$782,R$119)+'СЕТ СН'!$I$14+СВЦЭМ!$D$10+'СЕТ СН'!$I$5-'СЕТ СН'!$I$24</f>
        <v>3580.44784824</v>
      </c>
      <c r="S133" s="36">
        <f>SUMIFS(СВЦЭМ!$D$39:$D$782,СВЦЭМ!$A$39:$A$782,$A133,СВЦЭМ!$B$39:$B$782,S$119)+'СЕТ СН'!$I$14+СВЦЭМ!$D$10+'СЕТ СН'!$I$5-'СЕТ СН'!$I$24</f>
        <v>3549.7651885099999</v>
      </c>
      <c r="T133" s="36">
        <f>SUMIFS(СВЦЭМ!$D$39:$D$782,СВЦЭМ!$A$39:$A$782,$A133,СВЦЭМ!$B$39:$B$782,T$119)+'СЕТ СН'!$I$14+СВЦЭМ!$D$10+'СЕТ СН'!$I$5-'СЕТ СН'!$I$24</f>
        <v>3578.0228461799998</v>
      </c>
      <c r="U133" s="36">
        <f>SUMIFS(СВЦЭМ!$D$39:$D$782,СВЦЭМ!$A$39:$A$782,$A133,СВЦЭМ!$B$39:$B$782,U$119)+'СЕТ СН'!$I$14+СВЦЭМ!$D$10+'СЕТ СН'!$I$5-'СЕТ СН'!$I$24</f>
        <v>3576.2036386500004</v>
      </c>
      <c r="V133" s="36">
        <f>SUMIFS(СВЦЭМ!$D$39:$D$782,СВЦЭМ!$A$39:$A$782,$A133,СВЦЭМ!$B$39:$B$782,V$119)+'СЕТ СН'!$I$14+СВЦЭМ!$D$10+'СЕТ СН'!$I$5-'СЕТ СН'!$I$24</f>
        <v>3602.2501986699999</v>
      </c>
      <c r="W133" s="36">
        <f>SUMIFS(СВЦЭМ!$D$39:$D$782,СВЦЭМ!$A$39:$A$782,$A133,СВЦЭМ!$B$39:$B$782,W$119)+'СЕТ СН'!$I$14+СВЦЭМ!$D$10+'СЕТ СН'!$I$5-'СЕТ СН'!$I$24</f>
        <v>3621.6954072500002</v>
      </c>
      <c r="X133" s="36">
        <f>SUMIFS(СВЦЭМ!$D$39:$D$782,СВЦЭМ!$A$39:$A$782,$A133,СВЦЭМ!$B$39:$B$782,X$119)+'СЕТ СН'!$I$14+СВЦЭМ!$D$10+'СЕТ СН'!$I$5-'СЕТ СН'!$I$24</f>
        <v>3628.1115723000003</v>
      </c>
      <c r="Y133" s="36">
        <f>SUMIFS(СВЦЭМ!$D$39:$D$782,СВЦЭМ!$A$39:$A$782,$A133,СВЦЭМ!$B$39:$B$782,Y$119)+'СЕТ СН'!$I$14+СВЦЭМ!$D$10+'СЕТ СН'!$I$5-'СЕТ СН'!$I$24</f>
        <v>3665.8680002700003</v>
      </c>
    </row>
    <row r="134" spans="1:25" ht="15.75" x14ac:dyDescent="0.2">
      <c r="A134" s="35">
        <f t="shared" si="3"/>
        <v>44880</v>
      </c>
      <c r="B134" s="36">
        <f>SUMIFS(СВЦЭМ!$D$39:$D$782,СВЦЭМ!$A$39:$A$782,$A134,СВЦЭМ!$B$39:$B$782,B$119)+'СЕТ СН'!$I$14+СВЦЭМ!$D$10+'СЕТ СН'!$I$5-'СЕТ СН'!$I$24</f>
        <v>3669.4349699200002</v>
      </c>
      <c r="C134" s="36">
        <f>SUMIFS(СВЦЭМ!$D$39:$D$782,СВЦЭМ!$A$39:$A$782,$A134,СВЦЭМ!$B$39:$B$782,C$119)+'СЕТ СН'!$I$14+СВЦЭМ!$D$10+'СЕТ СН'!$I$5-'СЕТ СН'!$I$24</f>
        <v>3700.7373669799999</v>
      </c>
      <c r="D134" s="36">
        <f>SUMIFS(СВЦЭМ!$D$39:$D$782,СВЦЭМ!$A$39:$A$782,$A134,СВЦЭМ!$B$39:$B$782,D$119)+'СЕТ СН'!$I$14+СВЦЭМ!$D$10+'СЕТ СН'!$I$5-'СЕТ СН'!$I$24</f>
        <v>3692.5004319500003</v>
      </c>
      <c r="E134" s="36">
        <f>SUMIFS(СВЦЭМ!$D$39:$D$782,СВЦЭМ!$A$39:$A$782,$A134,СВЦЭМ!$B$39:$B$782,E$119)+'СЕТ СН'!$I$14+СВЦЭМ!$D$10+'СЕТ СН'!$I$5-'СЕТ СН'!$I$24</f>
        <v>3674.4463665100002</v>
      </c>
      <c r="F134" s="36">
        <f>SUMIFS(СВЦЭМ!$D$39:$D$782,СВЦЭМ!$A$39:$A$782,$A134,СВЦЭМ!$B$39:$B$782,F$119)+'СЕТ СН'!$I$14+СВЦЭМ!$D$10+'СЕТ СН'!$I$5-'СЕТ СН'!$I$24</f>
        <v>3682.3690495000001</v>
      </c>
      <c r="G134" s="36">
        <f>SUMIFS(СВЦЭМ!$D$39:$D$782,СВЦЭМ!$A$39:$A$782,$A134,СВЦЭМ!$B$39:$B$782,G$119)+'СЕТ СН'!$I$14+СВЦЭМ!$D$10+'СЕТ СН'!$I$5-'СЕТ СН'!$I$24</f>
        <v>3696.4019242599998</v>
      </c>
      <c r="H134" s="36">
        <f>SUMIFS(СВЦЭМ!$D$39:$D$782,СВЦЭМ!$A$39:$A$782,$A134,СВЦЭМ!$B$39:$B$782,H$119)+'СЕТ СН'!$I$14+СВЦЭМ!$D$10+'СЕТ СН'!$I$5-'СЕТ СН'!$I$24</f>
        <v>3634.99770072</v>
      </c>
      <c r="I134" s="36">
        <f>SUMIFS(СВЦЭМ!$D$39:$D$782,СВЦЭМ!$A$39:$A$782,$A134,СВЦЭМ!$B$39:$B$782,I$119)+'СЕТ СН'!$I$14+СВЦЭМ!$D$10+'СЕТ СН'!$I$5-'СЕТ СН'!$I$24</f>
        <v>3636.8751742900004</v>
      </c>
      <c r="J134" s="36">
        <f>SUMIFS(СВЦЭМ!$D$39:$D$782,СВЦЭМ!$A$39:$A$782,$A134,СВЦЭМ!$B$39:$B$782,J$119)+'СЕТ СН'!$I$14+СВЦЭМ!$D$10+'СЕТ СН'!$I$5-'СЕТ СН'!$I$24</f>
        <v>3604.6808683300001</v>
      </c>
      <c r="K134" s="36">
        <f>SUMIFS(СВЦЭМ!$D$39:$D$782,СВЦЭМ!$A$39:$A$782,$A134,СВЦЭМ!$B$39:$B$782,K$119)+'СЕТ СН'!$I$14+СВЦЭМ!$D$10+'СЕТ СН'!$I$5-'СЕТ СН'!$I$24</f>
        <v>3597.37007193</v>
      </c>
      <c r="L134" s="36">
        <f>SUMIFS(СВЦЭМ!$D$39:$D$782,СВЦЭМ!$A$39:$A$782,$A134,СВЦЭМ!$B$39:$B$782,L$119)+'СЕТ СН'!$I$14+СВЦЭМ!$D$10+'СЕТ СН'!$I$5-'СЕТ СН'!$I$24</f>
        <v>3606.1205179099998</v>
      </c>
      <c r="M134" s="36">
        <f>SUMIFS(СВЦЭМ!$D$39:$D$782,СВЦЭМ!$A$39:$A$782,$A134,СВЦЭМ!$B$39:$B$782,M$119)+'СЕТ СН'!$I$14+СВЦЭМ!$D$10+'СЕТ СН'!$I$5-'СЕТ СН'!$I$24</f>
        <v>3629.8925430700001</v>
      </c>
      <c r="N134" s="36">
        <f>SUMIFS(СВЦЭМ!$D$39:$D$782,СВЦЭМ!$A$39:$A$782,$A134,СВЦЭМ!$B$39:$B$782,N$119)+'СЕТ СН'!$I$14+СВЦЭМ!$D$10+'СЕТ СН'!$I$5-'СЕТ СН'!$I$24</f>
        <v>3641.1197608000002</v>
      </c>
      <c r="O134" s="36">
        <f>SUMIFS(СВЦЭМ!$D$39:$D$782,СВЦЭМ!$A$39:$A$782,$A134,СВЦЭМ!$B$39:$B$782,O$119)+'СЕТ СН'!$I$14+СВЦЭМ!$D$10+'СЕТ СН'!$I$5-'СЕТ СН'!$I$24</f>
        <v>3648.4446762699999</v>
      </c>
      <c r="P134" s="36">
        <f>SUMIFS(СВЦЭМ!$D$39:$D$782,СВЦЭМ!$A$39:$A$782,$A134,СВЦЭМ!$B$39:$B$782,P$119)+'СЕТ СН'!$I$14+СВЦЭМ!$D$10+'СЕТ СН'!$I$5-'СЕТ СН'!$I$24</f>
        <v>3658.6523570899999</v>
      </c>
      <c r="Q134" s="36">
        <f>SUMIFS(СВЦЭМ!$D$39:$D$782,СВЦЭМ!$A$39:$A$782,$A134,СВЦЭМ!$B$39:$B$782,Q$119)+'СЕТ СН'!$I$14+СВЦЭМ!$D$10+'СЕТ СН'!$I$5-'СЕТ СН'!$I$24</f>
        <v>3659.58210921</v>
      </c>
      <c r="R134" s="36">
        <f>SUMIFS(СВЦЭМ!$D$39:$D$782,СВЦЭМ!$A$39:$A$782,$A134,СВЦЭМ!$B$39:$B$782,R$119)+'СЕТ СН'!$I$14+СВЦЭМ!$D$10+'СЕТ СН'!$I$5-'СЕТ СН'!$I$24</f>
        <v>3652.4979781299999</v>
      </c>
      <c r="S134" s="36">
        <f>SUMIFS(СВЦЭМ!$D$39:$D$782,СВЦЭМ!$A$39:$A$782,$A134,СВЦЭМ!$B$39:$B$782,S$119)+'СЕТ СН'!$I$14+СВЦЭМ!$D$10+'СЕТ СН'!$I$5-'СЕТ СН'!$I$24</f>
        <v>3607.4274232899998</v>
      </c>
      <c r="T134" s="36">
        <f>SUMIFS(СВЦЭМ!$D$39:$D$782,СВЦЭМ!$A$39:$A$782,$A134,СВЦЭМ!$B$39:$B$782,T$119)+'СЕТ СН'!$I$14+СВЦЭМ!$D$10+'СЕТ СН'!$I$5-'СЕТ СН'!$I$24</f>
        <v>3543.9319699100001</v>
      </c>
      <c r="U134" s="36">
        <f>SUMIFS(СВЦЭМ!$D$39:$D$782,СВЦЭМ!$A$39:$A$782,$A134,СВЦЭМ!$B$39:$B$782,U$119)+'СЕТ СН'!$I$14+СВЦЭМ!$D$10+'СЕТ СН'!$I$5-'СЕТ СН'!$I$24</f>
        <v>3544.8107221499999</v>
      </c>
      <c r="V134" s="36">
        <f>SUMIFS(СВЦЭМ!$D$39:$D$782,СВЦЭМ!$A$39:$A$782,$A134,СВЦЭМ!$B$39:$B$782,V$119)+'СЕТ СН'!$I$14+СВЦЭМ!$D$10+'СЕТ СН'!$I$5-'СЕТ СН'!$I$24</f>
        <v>3564.2499441999998</v>
      </c>
      <c r="W134" s="36">
        <f>SUMIFS(СВЦЭМ!$D$39:$D$782,СВЦЭМ!$A$39:$A$782,$A134,СВЦЭМ!$B$39:$B$782,W$119)+'СЕТ СН'!$I$14+СВЦЭМ!$D$10+'СЕТ СН'!$I$5-'СЕТ СН'!$I$24</f>
        <v>3603.2727105700001</v>
      </c>
      <c r="X134" s="36">
        <f>SUMIFS(СВЦЭМ!$D$39:$D$782,СВЦЭМ!$A$39:$A$782,$A134,СВЦЭМ!$B$39:$B$782,X$119)+'СЕТ СН'!$I$14+СВЦЭМ!$D$10+'СЕТ СН'!$I$5-'СЕТ СН'!$I$24</f>
        <v>3622.8784266900002</v>
      </c>
      <c r="Y134" s="36">
        <f>SUMIFS(СВЦЭМ!$D$39:$D$782,СВЦЭМ!$A$39:$A$782,$A134,СВЦЭМ!$B$39:$B$782,Y$119)+'СЕТ СН'!$I$14+СВЦЭМ!$D$10+'СЕТ СН'!$I$5-'СЕТ СН'!$I$24</f>
        <v>3647.5849681300001</v>
      </c>
    </row>
    <row r="135" spans="1:25" ht="15.75" x14ac:dyDescent="0.2">
      <c r="A135" s="35">
        <f t="shared" si="3"/>
        <v>44881</v>
      </c>
      <c r="B135" s="36">
        <f>SUMIFS(СВЦЭМ!$D$39:$D$782,СВЦЭМ!$A$39:$A$782,$A135,СВЦЭМ!$B$39:$B$782,B$119)+'СЕТ СН'!$I$14+СВЦЭМ!$D$10+'СЕТ СН'!$I$5-'СЕТ СН'!$I$24</f>
        <v>3656.8736910100001</v>
      </c>
      <c r="C135" s="36">
        <f>SUMIFS(СВЦЭМ!$D$39:$D$782,СВЦЭМ!$A$39:$A$782,$A135,СВЦЭМ!$B$39:$B$782,C$119)+'СЕТ СН'!$I$14+СВЦЭМ!$D$10+'СЕТ СН'!$I$5-'СЕТ СН'!$I$24</f>
        <v>3685.8032223</v>
      </c>
      <c r="D135" s="36">
        <f>SUMIFS(СВЦЭМ!$D$39:$D$782,СВЦЭМ!$A$39:$A$782,$A135,СВЦЭМ!$B$39:$B$782,D$119)+'СЕТ СН'!$I$14+СВЦЭМ!$D$10+'СЕТ СН'!$I$5-'СЕТ СН'!$I$24</f>
        <v>3712.9006198500001</v>
      </c>
      <c r="E135" s="36">
        <f>SUMIFS(СВЦЭМ!$D$39:$D$782,СВЦЭМ!$A$39:$A$782,$A135,СВЦЭМ!$B$39:$B$782,E$119)+'СЕТ СН'!$I$14+СВЦЭМ!$D$10+'СЕТ СН'!$I$5-'СЕТ СН'!$I$24</f>
        <v>3710.5680393700004</v>
      </c>
      <c r="F135" s="36">
        <f>SUMIFS(СВЦЭМ!$D$39:$D$782,СВЦЭМ!$A$39:$A$782,$A135,СВЦЭМ!$B$39:$B$782,F$119)+'СЕТ СН'!$I$14+СВЦЭМ!$D$10+'СЕТ СН'!$I$5-'СЕТ СН'!$I$24</f>
        <v>3689.7095995300001</v>
      </c>
      <c r="G135" s="36">
        <f>SUMIFS(СВЦЭМ!$D$39:$D$782,СВЦЭМ!$A$39:$A$782,$A135,СВЦЭМ!$B$39:$B$782,G$119)+'СЕТ СН'!$I$14+СВЦЭМ!$D$10+'СЕТ СН'!$I$5-'СЕТ СН'!$I$24</f>
        <v>3682.3009559100001</v>
      </c>
      <c r="H135" s="36">
        <f>SUMIFS(СВЦЭМ!$D$39:$D$782,СВЦЭМ!$A$39:$A$782,$A135,СВЦЭМ!$B$39:$B$782,H$119)+'СЕТ СН'!$I$14+СВЦЭМ!$D$10+'СЕТ СН'!$I$5-'СЕТ СН'!$I$24</f>
        <v>3656.2308859900004</v>
      </c>
      <c r="I135" s="36">
        <f>SUMIFS(СВЦЭМ!$D$39:$D$782,СВЦЭМ!$A$39:$A$782,$A135,СВЦЭМ!$B$39:$B$782,I$119)+'СЕТ СН'!$I$14+СВЦЭМ!$D$10+'СЕТ СН'!$I$5-'СЕТ СН'!$I$24</f>
        <v>3655.69015812</v>
      </c>
      <c r="J135" s="36">
        <f>SUMIFS(СВЦЭМ!$D$39:$D$782,СВЦЭМ!$A$39:$A$782,$A135,СВЦЭМ!$B$39:$B$782,J$119)+'СЕТ СН'!$I$14+СВЦЭМ!$D$10+'СЕТ СН'!$I$5-'СЕТ СН'!$I$24</f>
        <v>3630.96814025</v>
      </c>
      <c r="K135" s="36">
        <f>SUMIFS(СВЦЭМ!$D$39:$D$782,СВЦЭМ!$A$39:$A$782,$A135,СВЦЭМ!$B$39:$B$782,K$119)+'СЕТ СН'!$I$14+СВЦЭМ!$D$10+'СЕТ СН'!$I$5-'СЕТ СН'!$I$24</f>
        <v>3628.0895264199999</v>
      </c>
      <c r="L135" s="36">
        <f>SUMIFS(СВЦЭМ!$D$39:$D$782,СВЦЭМ!$A$39:$A$782,$A135,СВЦЭМ!$B$39:$B$782,L$119)+'СЕТ СН'!$I$14+СВЦЭМ!$D$10+'СЕТ СН'!$I$5-'СЕТ СН'!$I$24</f>
        <v>3635.5708015099999</v>
      </c>
      <c r="M135" s="36">
        <f>SUMIFS(СВЦЭМ!$D$39:$D$782,СВЦЭМ!$A$39:$A$782,$A135,СВЦЭМ!$B$39:$B$782,M$119)+'СЕТ СН'!$I$14+СВЦЭМ!$D$10+'СЕТ СН'!$I$5-'СЕТ СН'!$I$24</f>
        <v>3657.7763688</v>
      </c>
      <c r="N135" s="36">
        <f>SUMIFS(СВЦЭМ!$D$39:$D$782,СВЦЭМ!$A$39:$A$782,$A135,СВЦЭМ!$B$39:$B$782,N$119)+'СЕТ СН'!$I$14+СВЦЭМ!$D$10+'СЕТ СН'!$I$5-'СЕТ СН'!$I$24</f>
        <v>3657.1647317500001</v>
      </c>
      <c r="O135" s="36">
        <f>SUMIFS(СВЦЭМ!$D$39:$D$782,СВЦЭМ!$A$39:$A$782,$A135,СВЦЭМ!$B$39:$B$782,O$119)+'СЕТ СН'!$I$14+СВЦЭМ!$D$10+'СЕТ СН'!$I$5-'СЕТ СН'!$I$24</f>
        <v>3670.35591264</v>
      </c>
      <c r="P135" s="36">
        <f>SUMIFS(СВЦЭМ!$D$39:$D$782,СВЦЭМ!$A$39:$A$782,$A135,СВЦЭМ!$B$39:$B$782,P$119)+'СЕТ СН'!$I$14+СВЦЭМ!$D$10+'СЕТ СН'!$I$5-'СЕТ СН'!$I$24</f>
        <v>3685.09862587</v>
      </c>
      <c r="Q135" s="36">
        <f>SUMIFS(СВЦЭМ!$D$39:$D$782,СВЦЭМ!$A$39:$A$782,$A135,СВЦЭМ!$B$39:$B$782,Q$119)+'СЕТ СН'!$I$14+СВЦЭМ!$D$10+'СЕТ СН'!$I$5-'СЕТ СН'!$I$24</f>
        <v>3656.9904270699999</v>
      </c>
      <c r="R135" s="36">
        <f>SUMIFS(СВЦЭМ!$D$39:$D$782,СВЦЭМ!$A$39:$A$782,$A135,СВЦЭМ!$B$39:$B$782,R$119)+'СЕТ СН'!$I$14+СВЦЭМ!$D$10+'СЕТ СН'!$I$5-'СЕТ СН'!$I$24</f>
        <v>3647.1960974399999</v>
      </c>
      <c r="S135" s="36">
        <f>SUMIFS(СВЦЭМ!$D$39:$D$782,СВЦЭМ!$A$39:$A$782,$A135,СВЦЭМ!$B$39:$B$782,S$119)+'СЕТ СН'!$I$14+СВЦЭМ!$D$10+'СЕТ СН'!$I$5-'СЕТ СН'!$I$24</f>
        <v>3607.6667456</v>
      </c>
      <c r="T135" s="36">
        <f>SUMIFS(СВЦЭМ!$D$39:$D$782,СВЦЭМ!$A$39:$A$782,$A135,СВЦЭМ!$B$39:$B$782,T$119)+'СЕТ СН'!$I$14+СВЦЭМ!$D$10+'СЕТ СН'!$I$5-'СЕТ СН'!$I$24</f>
        <v>3585.08600226</v>
      </c>
      <c r="U135" s="36">
        <f>SUMIFS(СВЦЭМ!$D$39:$D$782,СВЦЭМ!$A$39:$A$782,$A135,СВЦЭМ!$B$39:$B$782,U$119)+'СЕТ СН'!$I$14+СВЦЭМ!$D$10+'СЕТ СН'!$I$5-'СЕТ СН'!$I$24</f>
        <v>3600.42130163</v>
      </c>
      <c r="V135" s="36">
        <f>SUMIFS(СВЦЭМ!$D$39:$D$782,СВЦЭМ!$A$39:$A$782,$A135,СВЦЭМ!$B$39:$B$782,V$119)+'СЕТ СН'!$I$14+СВЦЭМ!$D$10+'СЕТ СН'!$I$5-'СЕТ СН'!$I$24</f>
        <v>3627.5218538200002</v>
      </c>
      <c r="W135" s="36">
        <f>SUMIFS(СВЦЭМ!$D$39:$D$782,СВЦЭМ!$A$39:$A$782,$A135,СВЦЭМ!$B$39:$B$782,W$119)+'СЕТ СН'!$I$14+СВЦЭМ!$D$10+'СЕТ СН'!$I$5-'СЕТ СН'!$I$24</f>
        <v>3627.87741203</v>
      </c>
      <c r="X135" s="36">
        <f>SUMIFS(СВЦЭМ!$D$39:$D$782,СВЦЭМ!$A$39:$A$782,$A135,СВЦЭМ!$B$39:$B$782,X$119)+'СЕТ СН'!$I$14+СВЦЭМ!$D$10+'СЕТ СН'!$I$5-'СЕТ СН'!$I$24</f>
        <v>3651.16915118</v>
      </c>
      <c r="Y135" s="36">
        <f>SUMIFS(СВЦЭМ!$D$39:$D$782,СВЦЭМ!$A$39:$A$782,$A135,СВЦЭМ!$B$39:$B$782,Y$119)+'СЕТ СН'!$I$14+СВЦЭМ!$D$10+'СЕТ СН'!$I$5-'СЕТ СН'!$I$24</f>
        <v>3699.5992635399998</v>
      </c>
    </row>
    <row r="136" spans="1:25" ht="15.75" x14ac:dyDescent="0.2">
      <c r="A136" s="35">
        <f t="shared" si="3"/>
        <v>44882</v>
      </c>
      <c r="B136" s="36">
        <f>SUMIFS(СВЦЭМ!$D$39:$D$782,СВЦЭМ!$A$39:$A$782,$A136,СВЦЭМ!$B$39:$B$782,B$119)+'СЕТ СН'!$I$14+СВЦЭМ!$D$10+'СЕТ СН'!$I$5-'СЕТ СН'!$I$24</f>
        <v>3640.7253091900002</v>
      </c>
      <c r="C136" s="36">
        <f>SUMIFS(СВЦЭМ!$D$39:$D$782,СВЦЭМ!$A$39:$A$782,$A136,СВЦЭМ!$B$39:$B$782,C$119)+'СЕТ СН'!$I$14+СВЦЭМ!$D$10+'СЕТ СН'!$I$5-'СЕТ СН'!$I$24</f>
        <v>3657.3311195300003</v>
      </c>
      <c r="D136" s="36">
        <f>SUMIFS(СВЦЭМ!$D$39:$D$782,СВЦЭМ!$A$39:$A$782,$A136,СВЦЭМ!$B$39:$B$782,D$119)+'СЕТ СН'!$I$14+СВЦЭМ!$D$10+'СЕТ СН'!$I$5-'СЕТ СН'!$I$24</f>
        <v>3684.6121441499999</v>
      </c>
      <c r="E136" s="36">
        <f>SUMIFS(СВЦЭМ!$D$39:$D$782,СВЦЭМ!$A$39:$A$782,$A136,СВЦЭМ!$B$39:$B$782,E$119)+'СЕТ СН'!$I$14+СВЦЭМ!$D$10+'СЕТ СН'!$I$5-'СЕТ СН'!$I$24</f>
        <v>3680.9030890700001</v>
      </c>
      <c r="F136" s="36">
        <f>SUMIFS(СВЦЭМ!$D$39:$D$782,СВЦЭМ!$A$39:$A$782,$A136,СВЦЭМ!$B$39:$B$782,F$119)+'СЕТ СН'!$I$14+СВЦЭМ!$D$10+'СЕТ СН'!$I$5-'СЕТ СН'!$I$24</f>
        <v>3683.7366861999999</v>
      </c>
      <c r="G136" s="36">
        <f>SUMIFS(СВЦЭМ!$D$39:$D$782,СВЦЭМ!$A$39:$A$782,$A136,СВЦЭМ!$B$39:$B$782,G$119)+'СЕТ СН'!$I$14+СВЦЭМ!$D$10+'СЕТ СН'!$I$5-'СЕТ СН'!$I$24</f>
        <v>3688.7171477700003</v>
      </c>
      <c r="H136" s="36">
        <f>SUMIFS(СВЦЭМ!$D$39:$D$782,СВЦЭМ!$A$39:$A$782,$A136,СВЦЭМ!$B$39:$B$782,H$119)+'СЕТ СН'!$I$14+СВЦЭМ!$D$10+'СЕТ СН'!$I$5-'СЕТ СН'!$I$24</f>
        <v>3627.81443218</v>
      </c>
      <c r="I136" s="36">
        <f>SUMIFS(СВЦЭМ!$D$39:$D$782,СВЦЭМ!$A$39:$A$782,$A136,СВЦЭМ!$B$39:$B$782,I$119)+'СЕТ СН'!$I$14+СВЦЭМ!$D$10+'СЕТ СН'!$I$5-'СЕТ СН'!$I$24</f>
        <v>3560.5413896300001</v>
      </c>
      <c r="J136" s="36">
        <f>SUMIFS(СВЦЭМ!$D$39:$D$782,СВЦЭМ!$A$39:$A$782,$A136,СВЦЭМ!$B$39:$B$782,J$119)+'СЕТ СН'!$I$14+СВЦЭМ!$D$10+'СЕТ СН'!$I$5-'СЕТ СН'!$I$24</f>
        <v>3587.4750207699999</v>
      </c>
      <c r="K136" s="36">
        <f>SUMIFS(СВЦЭМ!$D$39:$D$782,СВЦЭМ!$A$39:$A$782,$A136,СВЦЭМ!$B$39:$B$782,K$119)+'СЕТ СН'!$I$14+СВЦЭМ!$D$10+'СЕТ СН'!$I$5-'СЕТ СН'!$I$24</f>
        <v>3592.5767274899999</v>
      </c>
      <c r="L136" s="36">
        <f>SUMIFS(СВЦЭМ!$D$39:$D$782,СВЦЭМ!$A$39:$A$782,$A136,СВЦЭМ!$B$39:$B$782,L$119)+'СЕТ СН'!$I$14+СВЦЭМ!$D$10+'СЕТ СН'!$I$5-'СЕТ СН'!$I$24</f>
        <v>3597.2479511199999</v>
      </c>
      <c r="M136" s="36">
        <f>SUMIFS(СВЦЭМ!$D$39:$D$782,СВЦЭМ!$A$39:$A$782,$A136,СВЦЭМ!$B$39:$B$782,M$119)+'СЕТ СН'!$I$14+СВЦЭМ!$D$10+'СЕТ СН'!$I$5-'СЕТ СН'!$I$24</f>
        <v>3619.5029421500003</v>
      </c>
      <c r="N136" s="36">
        <f>SUMIFS(СВЦЭМ!$D$39:$D$782,СВЦЭМ!$A$39:$A$782,$A136,СВЦЭМ!$B$39:$B$782,N$119)+'СЕТ СН'!$I$14+СВЦЭМ!$D$10+'СЕТ СН'!$I$5-'СЕТ СН'!$I$24</f>
        <v>3608.0819652199998</v>
      </c>
      <c r="O136" s="36">
        <f>SUMIFS(СВЦЭМ!$D$39:$D$782,СВЦЭМ!$A$39:$A$782,$A136,СВЦЭМ!$B$39:$B$782,O$119)+'СЕТ СН'!$I$14+СВЦЭМ!$D$10+'СЕТ СН'!$I$5-'СЕТ СН'!$I$24</f>
        <v>3637.4685690599999</v>
      </c>
      <c r="P136" s="36">
        <f>SUMIFS(СВЦЭМ!$D$39:$D$782,СВЦЭМ!$A$39:$A$782,$A136,СВЦЭМ!$B$39:$B$782,P$119)+'СЕТ СН'!$I$14+СВЦЭМ!$D$10+'СЕТ СН'!$I$5-'СЕТ СН'!$I$24</f>
        <v>3643.7752119000002</v>
      </c>
      <c r="Q136" s="36">
        <f>SUMIFS(СВЦЭМ!$D$39:$D$782,СВЦЭМ!$A$39:$A$782,$A136,СВЦЭМ!$B$39:$B$782,Q$119)+'СЕТ СН'!$I$14+СВЦЭМ!$D$10+'СЕТ СН'!$I$5-'СЕТ СН'!$I$24</f>
        <v>3628.4026752600003</v>
      </c>
      <c r="R136" s="36">
        <f>SUMIFS(СВЦЭМ!$D$39:$D$782,СВЦЭМ!$A$39:$A$782,$A136,СВЦЭМ!$B$39:$B$782,R$119)+'СЕТ СН'!$I$14+СВЦЭМ!$D$10+'СЕТ СН'!$I$5-'СЕТ СН'!$I$24</f>
        <v>3608.0897653900001</v>
      </c>
      <c r="S136" s="36">
        <f>SUMIFS(СВЦЭМ!$D$39:$D$782,СВЦЭМ!$A$39:$A$782,$A136,СВЦЭМ!$B$39:$B$782,S$119)+'СЕТ СН'!$I$14+СВЦЭМ!$D$10+'СЕТ СН'!$I$5-'СЕТ СН'!$I$24</f>
        <v>3596.8001763900002</v>
      </c>
      <c r="T136" s="36">
        <f>SUMIFS(СВЦЭМ!$D$39:$D$782,СВЦЭМ!$A$39:$A$782,$A136,СВЦЭМ!$B$39:$B$782,T$119)+'СЕТ СН'!$I$14+СВЦЭМ!$D$10+'СЕТ СН'!$I$5-'СЕТ СН'!$I$24</f>
        <v>3554.5896106700002</v>
      </c>
      <c r="U136" s="36">
        <f>SUMIFS(СВЦЭМ!$D$39:$D$782,СВЦЭМ!$A$39:$A$782,$A136,СВЦЭМ!$B$39:$B$782,U$119)+'СЕТ СН'!$I$14+СВЦЭМ!$D$10+'СЕТ СН'!$I$5-'СЕТ СН'!$I$24</f>
        <v>3569.83627815</v>
      </c>
      <c r="V136" s="36">
        <f>SUMIFS(СВЦЭМ!$D$39:$D$782,СВЦЭМ!$A$39:$A$782,$A136,СВЦЭМ!$B$39:$B$782,V$119)+'СЕТ СН'!$I$14+СВЦЭМ!$D$10+'СЕТ СН'!$I$5-'СЕТ СН'!$I$24</f>
        <v>3583.6526802099997</v>
      </c>
      <c r="W136" s="36">
        <f>SUMIFS(СВЦЭМ!$D$39:$D$782,СВЦЭМ!$A$39:$A$782,$A136,СВЦЭМ!$B$39:$B$782,W$119)+'СЕТ СН'!$I$14+СВЦЭМ!$D$10+'СЕТ СН'!$I$5-'СЕТ СН'!$I$24</f>
        <v>3597.6761319400002</v>
      </c>
      <c r="X136" s="36">
        <f>SUMIFS(СВЦЭМ!$D$39:$D$782,СВЦЭМ!$A$39:$A$782,$A136,СВЦЭМ!$B$39:$B$782,X$119)+'СЕТ СН'!$I$14+СВЦЭМ!$D$10+'СЕТ СН'!$I$5-'СЕТ СН'!$I$24</f>
        <v>3615.6748117799998</v>
      </c>
      <c r="Y136" s="36">
        <f>SUMIFS(СВЦЭМ!$D$39:$D$782,СВЦЭМ!$A$39:$A$782,$A136,СВЦЭМ!$B$39:$B$782,Y$119)+'СЕТ СН'!$I$14+СВЦЭМ!$D$10+'СЕТ СН'!$I$5-'СЕТ СН'!$I$24</f>
        <v>3646.6938907800004</v>
      </c>
    </row>
    <row r="137" spans="1:25" ht="15.75" x14ac:dyDescent="0.2">
      <c r="A137" s="35">
        <f t="shared" si="3"/>
        <v>44883</v>
      </c>
      <c r="B137" s="36">
        <f>SUMIFS(СВЦЭМ!$D$39:$D$782,СВЦЭМ!$A$39:$A$782,$A137,СВЦЭМ!$B$39:$B$782,B$119)+'СЕТ СН'!$I$14+СВЦЭМ!$D$10+'СЕТ СН'!$I$5-'СЕТ СН'!$I$24</f>
        <v>3645.46665364</v>
      </c>
      <c r="C137" s="36">
        <f>SUMIFS(СВЦЭМ!$D$39:$D$782,СВЦЭМ!$A$39:$A$782,$A137,СВЦЭМ!$B$39:$B$782,C$119)+'СЕТ СН'!$I$14+СВЦЭМ!$D$10+'СЕТ СН'!$I$5-'СЕТ СН'!$I$24</f>
        <v>3675.56134819</v>
      </c>
      <c r="D137" s="36">
        <f>SUMIFS(СВЦЭМ!$D$39:$D$782,СВЦЭМ!$A$39:$A$782,$A137,СВЦЭМ!$B$39:$B$782,D$119)+'СЕТ СН'!$I$14+СВЦЭМ!$D$10+'СЕТ СН'!$I$5-'СЕТ СН'!$I$24</f>
        <v>3687.2147561700003</v>
      </c>
      <c r="E137" s="36">
        <f>SUMIFS(СВЦЭМ!$D$39:$D$782,СВЦЭМ!$A$39:$A$782,$A137,СВЦЭМ!$B$39:$B$782,E$119)+'СЕТ СН'!$I$14+СВЦЭМ!$D$10+'СЕТ СН'!$I$5-'СЕТ СН'!$I$24</f>
        <v>3691.83699333</v>
      </c>
      <c r="F137" s="36">
        <f>SUMIFS(СВЦЭМ!$D$39:$D$782,СВЦЭМ!$A$39:$A$782,$A137,СВЦЭМ!$B$39:$B$782,F$119)+'СЕТ СН'!$I$14+СВЦЭМ!$D$10+'СЕТ СН'!$I$5-'СЕТ СН'!$I$24</f>
        <v>3714.0856548800002</v>
      </c>
      <c r="G137" s="36">
        <f>SUMIFS(СВЦЭМ!$D$39:$D$782,СВЦЭМ!$A$39:$A$782,$A137,СВЦЭМ!$B$39:$B$782,G$119)+'СЕТ СН'!$I$14+СВЦЭМ!$D$10+'СЕТ СН'!$I$5-'СЕТ СН'!$I$24</f>
        <v>3700.8014500300001</v>
      </c>
      <c r="H137" s="36">
        <f>SUMIFS(СВЦЭМ!$D$39:$D$782,СВЦЭМ!$A$39:$A$782,$A137,СВЦЭМ!$B$39:$B$782,H$119)+'СЕТ СН'!$I$14+СВЦЭМ!$D$10+'СЕТ СН'!$I$5-'СЕТ СН'!$I$24</f>
        <v>3665.8120293500001</v>
      </c>
      <c r="I137" s="36">
        <f>SUMIFS(СВЦЭМ!$D$39:$D$782,СВЦЭМ!$A$39:$A$782,$A137,СВЦЭМ!$B$39:$B$782,I$119)+'СЕТ СН'!$I$14+СВЦЭМ!$D$10+'СЕТ СН'!$I$5-'СЕТ СН'!$I$24</f>
        <v>3640.1294172300004</v>
      </c>
      <c r="J137" s="36">
        <f>SUMIFS(СВЦЭМ!$D$39:$D$782,СВЦЭМ!$A$39:$A$782,$A137,СВЦЭМ!$B$39:$B$782,J$119)+'СЕТ СН'!$I$14+СВЦЭМ!$D$10+'СЕТ СН'!$I$5-'СЕТ СН'!$I$24</f>
        <v>3608.1041516300002</v>
      </c>
      <c r="K137" s="36">
        <f>SUMIFS(СВЦЭМ!$D$39:$D$782,СВЦЭМ!$A$39:$A$782,$A137,СВЦЭМ!$B$39:$B$782,K$119)+'СЕТ СН'!$I$14+СВЦЭМ!$D$10+'СЕТ СН'!$I$5-'СЕТ СН'!$I$24</f>
        <v>3596.8533654000003</v>
      </c>
      <c r="L137" s="36">
        <f>SUMIFS(СВЦЭМ!$D$39:$D$782,СВЦЭМ!$A$39:$A$782,$A137,СВЦЭМ!$B$39:$B$782,L$119)+'СЕТ СН'!$I$14+СВЦЭМ!$D$10+'СЕТ СН'!$I$5-'СЕТ СН'!$I$24</f>
        <v>3598.5377789700001</v>
      </c>
      <c r="M137" s="36">
        <f>SUMIFS(СВЦЭМ!$D$39:$D$782,СВЦЭМ!$A$39:$A$782,$A137,СВЦЭМ!$B$39:$B$782,M$119)+'СЕТ СН'!$I$14+СВЦЭМ!$D$10+'СЕТ СН'!$I$5-'СЕТ СН'!$I$24</f>
        <v>3624.00485802</v>
      </c>
      <c r="N137" s="36">
        <f>SUMIFS(СВЦЭМ!$D$39:$D$782,СВЦЭМ!$A$39:$A$782,$A137,СВЦЭМ!$B$39:$B$782,N$119)+'СЕТ СН'!$I$14+СВЦЭМ!$D$10+'СЕТ СН'!$I$5-'СЕТ СН'!$I$24</f>
        <v>3645.6801340299999</v>
      </c>
      <c r="O137" s="36">
        <f>SUMIFS(СВЦЭМ!$D$39:$D$782,СВЦЭМ!$A$39:$A$782,$A137,СВЦЭМ!$B$39:$B$782,O$119)+'СЕТ СН'!$I$14+СВЦЭМ!$D$10+'СЕТ СН'!$I$5-'СЕТ СН'!$I$24</f>
        <v>3640.0996233000001</v>
      </c>
      <c r="P137" s="36">
        <f>SUMIFS(СВЦЭМ!$D$39:$D$782,СВЦЭМ!$A$39:$A$782,$A137,СВЦЭМ!$B$39:$B$782,P$119)+'СЕТ СН'!$I$14+СВЦЭМ!$D$10+'СЕТ СН'!$I$5-'СЕТ СН'!$I$24</f>
        <v>3642.5388439099997</v>
      </c>
      <c r="Q137" s="36">
        <f>SUMIFS(СВЦЭМ!$D$39:$D$782,СВЦЭМ!$A$39:$A$782,$A137,СВЦЭМ!$B$39:$B$782,Q$119)+'СЕТ СН'!$I$14+СВЦЭМ!$D$10+'СЕТ СН'!$I$5-'СЕТ СН'!$I$24</f>
        <v>3657.1285589700001</v>
      </c>
      <c r="R137" s="36">
        <f>SUMIFS(СВЦЭМ!$D$39:$D$782,СВЦЭМ!$A$39:$A$782,$A137,СВЦЭМ!$B$39:$B$782,R$119)+'СЕТ СН'!$I$14+СВЦЭМ!$D$10+'СЕТ СН'!$I$5-'СЕТ СН'!$I$24</f>
        <v>3657.2797153800002</v>
      </c>
      <c r="S137" s="36">
        <f>SUMIFS(СВЦЭМ!$D$39:$D$782,СВЦЭМ!$A$39:$A$782,$A137,СВЦЭМ!$B$39:$B$782,S$119)+'СЕТ СН'!$I$14+СВЦЭМ!$D$10+'СЕТ СН'!$I$5-'СЕТ СН'!$I$24</f>
        <v>3638.5123537700001</v>
      </c>
      <c r="T137" s="36">
        <f>SUMIFS(СВЦЭМ!$D$39:$D$782,СВЦЭМ!$A$39:$A$782,$A137,СВЦЭМ!$B$39:$B$782,T$119)+'СЕТ СН'!$I$14+СВЦЭМ!$D$10+'СЕТ СН'!$I$5-'СЕТ СН'!$I$24</f>
        <v>3585.2852044900001</v>
      </c>
      <c r="U137" s="36">
        <f>SUMIFS(СВЦЭМ!$D$39:$D$782,СВЦЭМ!$A$39:$A$782,$A137,СВЦЭМ!$B$39:$B$782,U$119)+'СЕТ СН'!$I$14+СВЦЭМ!$D$10+'СЕТ СН'!$I$5-'СЕТ СН'!$I$24</f>
        <v>3582.9330979000001</v>
      </c>
      <c r="V137" s="36">
        <f>SUMIFS(СВЦЭМ!$D$39:$D$782,СВЦЭМ!$A$39:$A$782,$A137,СВЦЭМ!$B$39:$B$782,V$119)+'СЕТ СН'!$I$14+СВЦЭМ!$D$10+'СЕТ СН'!$I$5-'СЕТ СН'!$I$24</f>
        <v>3600.1639248900001</v>
      </c>
      <c r="W137" s="36">
        <f>SUMIFS(СВЦЭМ!$D$39:$D$782,СВЦЭМ!$A$39:$A$782,$A137,СВЦЭМ!$B$39:$B$782,W$119)+'СЕТ СН'!$I$14+СВЦЭМ!$D$10+'СЕТ СН'!$I$5-'СЕТ СН'!$I$24</f>
        <v>3617.3357633699998</v>
      </c>
      <c r="X137" s="36">
        <f>SUMIFS(СВЦЭМ!$D$39:$D$782,СВЦЭМ!$A$39:$A$782,$A137,СВЦЭМ!$B$39:$B$782,X$119)+'СЕТ СН'!$I$14+СВЦЭМ!$D$10+'СЕТ СН'!$I$5-'СЕТ СН'!$I$24</f>
        <v>3629.3267697800002</v>
      </c>
      <c r="Y137" s="36">
        <f>SUMIFS(СВЦЭМ!$D$39:$D$782,СВЦЭМ!$A$39:$A$782,$A137,СВЦЭМ!$B$39:$B$782,Y$119)+'СЕТ СН'!$I$14+СВЦЭМ!$D$10+'СЕТ СН'!$I$5-'СЕТ СН'!$I$24</f>
        <v>3640.1845951699997</v>
      </c>
    </row>
    <row r="138" spans="1:25" ht="15.75" x14ac:dyDescent="0.2">
      <c r="A138" s="35">
        <f t="shared" si="3"/>
        <v>44884</v>
      </c>
      <c r="B138" s="36">
        <f>SUMIFS(СВЦЭМ!$D$39:$D$782,СВЦЭМ!$A$39:$A$782,$A138,СВЦЭМ!$B$39:$B$782,B$119)+'СЕТ СН'!$I$14+СВЦЭМ!$D$10+'СЕТ СН'!$I$5-'СЕТ СН'!$I$24</f>
        <v>3690.3607043399998</v>
      </c>
      <c r="C138" s="36">
        <f>SUMIFS(СВЦЭМ!$D$39:$D$782,СВЦЭМ!$A$39:$A$782,$A138,СВЦЭМ!$B$39:$B$782,C$119)+'СЕТ СН'!$I$14+СВЦЭМ!$D$10+'СЕТ СН'!$I$5-'СЕТ СН'!$I$24</f>
        <v>3716.7652264799999</v>
      </c>
      <c r="D138" s="36">
        <f>SUMIFS(СВЦЭМ!$D$39:$D$782,СВЦЭМ!$A$39:$A$782,$A138,СВЦЭМ!$B$39:$B$782,D$119)+'СЕТ СН'!$I$14+СВЦЭМ!$D$10+'СЕТ СН'!$I$5-'СЕТ СН'!$I$24</f>
        <v>3738.2157215300003</v>
      </c>
      <c r="E138" s="36">
        <f>SUMIFS(СВЦЭМ!$D$39:$D$782,СВЦЭМ!$A$39:$A$782,$A138,СВЦЭМ!$B$39:$B$782,E$119)+'СЕТ СН'!$I$14+СВЦЭМ!$D$10+'СЕТ СН'!$I$5-'СЕТ СН'!$I$24</f>
        <v>3742.5850241799999</v>
      </c>
      <c r="F138" s="36">
        <f>SUMIFS(СВЦЭМ!$D$39:$D$782,СВЦЭМ!$A$39:$A$782,$A138,СВЦЭМ!$B$39:$B$782,F$119)+'СЕТ СН'!$I$14+СВЦЭМ!$D$10+'СЕТ СН'!$I$5-'СЕТ СН'!$I$24</f>
        <v>3771.3905981799999</v>
      </c>
      <c r="G138" s="36">
        <f>SUMIFS(СВЦЭМ!$D$39:$D$782,СВЦЭМ!$A$39:$A$782,$A138,СВЦЭМ!$B$39:$B$782,G$119)+'СЕТ СН'!$I$14+СВЦЭМ!$D$10+'СЕТ СН'!$I$5-'СЕТ СН'!$I$24</f>
        <v>3659.4462499900001</v>
      </c>
      <c r="H138" s="36">
        <f>SUMIFS(СВЦЭМ!$D$39:$D$782,СВЦЭМ!$A$39:$A$782,$A138,СВЦЭМ!$B$39:$B$782,H$119)+'СЕТ СН'!$I$14+СВЦЭМ!$D$10+'СЕТ СН'!$I$5-'СЕТ СН'!$I$24</f>
        <v>3614.8929906800004</v>
      </c>
      <c r="I138" s="36">
        <f>SUMIFS(СВЦЭМ!$D$39:$D$782,СВЦЭМ!$A$39:$A$782,$A138,СВЦЭМ!$B$39:$B$782,I$119)+'СЕТ СН'!$I$14+СВЦЭМ!$D$10+'СЕТ СН'!$I$5-'СЕТ СН'!$I$24</f>
        <v>3608.3946558600001</v>
      </c>
      <c r="J138" s="36">
        <f>SUMIFS(СВЦЭМ!$D$39:$D$782,СВЦЭМ!$A$39:$A$782,$A138,СВЦЭМ!$B$39:$B$782,J$119)+'СЕТ СН'!$I$14+СВЦЭМ!$D$10+'СЕТ СН'!$I$5-'СЕТ СН'!$I$24</f>
        <v>3489.8991145600003</v>
      </c>
      <c r="K138" s="36">
        <f>SUMIFS(СВЦЭМ!$D$39:$D$782,СВЦЭМ!$A$39:$A$782,$A138,СВЦЭМ!$B$39:$B$782,K$119)+'СЕТ СН'!$I$14+СВЦЭМ!$D$10+'СЕТ СН'!$I$5-'СЕТ СН'!$I$24</f>
        <v>3456.45412824</v>
      </c>
      <c r="L138" s="36">
        <f>SUMIFS(СВЦЭМ!$D$39:$D$782,СВЦЭМ!$A$39:$A$782,$A138,СВЦЭМ!$B$39:$B$782,L$119)+'СЕТ СН'!$I$14+СВЦЭМ!$D$10+'СЕТ СН'!$I$5-'СЕТ СН'!$I$24</f>
        <v>3448.12701225</v>
      </c>
      <c r="M138" s="36">
        <f>SUMIFS(СВЦЭМ!$D$39:$D$782,СВЦЭМ!$A$39:$A$782,$A138,СВЦЭМ!$B$39:$B$782,M$119)+'СЕТ СН'!$I$14+СВЦЭМ!$D$10+'СЕТ СН'!$I$5-'СЕТ СН'!$I$24</f>
        <v>3519.77710144</v>
      </c>
      <c r="N138" s="36">
        <f>SUMIFS(СВЦЭМ!$D$39:$D$782,СВЦЭМ!$A$39:$A$782,$A138,СВЦЭМ!$B$39:$B$782,N$119)+'СЕТ СН'!$I$14+СВЦЭМ!$D$10+'СЕТ СН'!$I$5-'СЕТ СН'!$I$24</f>
        <v>3604.7448884699998</v>
      </c>
      <c r="O138" s="36">
        <f>SUMIFS(СВЦЭМ!$D$39:$D$782,СВЦЭМ!$A$39:$A$782,$A138,СВЦЭМ!$B$39:$B$782,O$119)+'СЕТ СН'!$I$14+СВЦЭМ!$D$10+'СЕТ СН'!$I$5-'СЕТ СН'!$I$24</f>
        <v>3598.9369992000002</v>
      </c>
      <c r="P138" s="36">
        <f>SUMIFS(СВЦЭМ!$D$39:$D$782,СВЦЭМ!$A$39:$A$782,$A138,СВЦЭМ!$B$39:$B$782,P$119)+'СЕТ СН'!$I$14+СВЦЭМ!$D$10+'СЕТ СН'!$I$5-'СЕТ СН'!$I$24</f>
        <v>3608.2950408699999</v>
      </c>
      <c r="Q138" s="36">
        <f>SUMIFS(СВЦЭМ!$D$39:$D$782,СВЦЭМ!$A$39:$A$782,$A138,СВЦЭМ!$B$39:$B$782,Q$119)+'СЕТ СН'!$I$14+СВЦЭМ!$D$10+'СЕТ СН'!$I$5-'СЕТ СН'!$I$24</f>
        <v>3610.7039092599998</v>
      </c>
      <c r="R138" s="36">
        <f>SUMIFS(СВЦЭМ!$D$39:$D$782,СВЦЭМ!$A$39:$A$782,$A138,СВЦЭМ!$B$39:$B$782,R$119)+'СЕТ СН'!$I$14+СВЦЭМ!$D$10+'СЕТ СН'!$I$5-'СЕТ СН'!$I$24</f>
        <v>3542.60922256</v>
      </c>
      <c r="S138" s="36">
        <f>SUMIFS(СВЦЭМ!$D$39:$D$782,СВЦЭМ!$A$39:$A$782,$A138,СВЦЭМ!$B$39:$B$782,S$119)+'СЕТ СН'!$I$14+СВЦЭМ!$D$10+'СЕТ СН'!$I$5-'СЕТ СН'!$I$24</f>
        <v>3485.6468899700003</v>
      </c>
      <c r="T138" s="36">
        <f>SUMIFS(СВЦЭМ!$D$39:$D$782,СВЦЭМ!$A$39:$A$782,$A138,СВЦЭМ!$B$39:$B$782,T$119)+'СЕТ СН'!$I$14+СВЦЭМ!$D$10+'СЕТ СН'!$I$5-'СЕТ СН'!$I$24</f>
        <v>3391.8172584700001</v>
      </c>
      <c r="U138" s="36">
        <f>SUMIFS(СВЦЭМ!$D$39:$D$782,СВЦЭМ!$A$39:$A$782,$A138,СВЦЭМ!$B$39:$B$782,U$119)+'СЕТ СН'!$I$14+СВЦЭМ!$D$10+'СЕТ СН'!$I$5-'СЕТ СН'!$I$24</f>
        <v>3392.6686468400003</v>
      </c>
      <c r="V138" s="36">
        <f>SUMIFS(СВЦЭМ!$D$39:$D$782,СВЦЭМ!$A$39:$A$782,$A138,СВЦЭМ!$B$39:$B$782,V$119)+'СЕТ СН'!$I$14+СВЦЭМ!$D$10+'СЕТ СН'!$I$5-'СЕТ СН'!$I$24</f>
        <v>3401.1175764</v>
      </c>
      <c r="W138" s="36">
        <f>SUMIFS(СВЦЭМ!$D$39:$D$782,СВЦЭМ!$A$39:$A$782,$A138,СВЦЭМ!$B$39:$B$782,W$119)+'СЕТ СН'!$I$14+СВЦЭМ!$D$10+'СЕТ СН'!$I$5-'СЕТ СН'!$I$24</f>
        <v>3420.4869837000001</v>
      </c>
      <c r="X138" s="36">
        <f>SUMIFS(СВЦЭМ!$D$39:$D$782,СВЦЭМ!$A$39:$A$782,$A138,СВЦЭМ!$B$39:$B$782,X$119)+'СЕТ СН'!$I$14+СВЦЭМ!$D$10+'СЕТ СН'!$I$5-'СЕТ СН'!$I$24</f>
        <v>3420.2031021100001</v>
      </c>
      <c r="Y138" s="36">
        <f>SUMIFS(СВЦЭМ!$D$39:$D$782,СВЦЭМ!$A$39:$A$782,$A138,СВЦЭМ!$B$39:$B$782,Y$119)+'СЕТ СН'!$I$14+СВЦЭМ!$D$10+'СЕТ СН'!$I$5-'СЕТ СН'!$I$24</f>
        <v>3424.3676410000003</v>
      </c>
    </row>
    <row r="139" spans="1:25" ht="15.75" x14ac:dyDescent="0.2">
      <c r="A139" s="35">
        <f t="shared" si="3"/>
        <v>44885</v>
      </c>
      <c r="B139" s="36">
        <f>SUMIFS(СВЦЭМ!$D$39:$D$782,СВЦЭМ!$A$39:$A$782,$A139,СВЦЭМ!$B$39:$B$782,B$119)+'СЕТ СН'!$I$14+СВЦЭМ!$D$10+'СЕТ СН'!$I$5-'СЕТ СН'!$I$24</f>
        <v>3696.7832894900002</v>
      </c>
      <c r="C139" s="36">
        <f>SUMIFS(СВЦЭМ!$D$39:$D$782,СВЦЭМ!$A$39:$A$782,$A139,СВЦЭМ!$B$39:$B$782,C$119)+'СЕТ СН'!$I$14+СВЦЭМ!$D$10+'СЕТ СН'!$I$5-'СЕТ СН'!$I$24</f>
        <v>3734.1077428200001</v>
      </c>
      <c r="D139" s="36">
        <f>SUMIFS(СВЦЭМ!$D$39:$D$782,СВЦЭМ!$A$39:$A$782,$A139,СВЦЭМ!$B$39:$B$782,D$119)+'СЕТ СН'!$I$14+СВЦЭМ!$D$10+'СЕТ СН'!$I$5-'СЕТ СН'!$I$24</f>
        <v>3741.18576635</v>
      </c>
      <c r="E139" s="36">
        <f>SUMIFS(СВЦЭМ!$D$39:$D$782,СВЦЭМ!$A$39:$A$782,$A139,СВЦЭМ!$B$39:$B$782,E$119)+'СЕТ СН'!$I$14+СВЦЭМ!$D$10+'СЕТ СН'!$I$5-'СЕТ СН'!$I$24</f>
        <v>3725.6597123400002</v>
      </c>
      <c r="F139" s="36">
        <f>SUMIFS(СВЦЭМ!$D$39:$D$782,СВЦЭМ!$A$39:$A$782,$A139,СВЦЭМ!$B$39:$B$782,F$119)+'СЕТ СН'!$I$14+СВЦЭМ!$D$10+'СЕТ СН'!$I$5-'СЕТ СН'!$I$24</f>
        <v>3746.9548983900004</v>
      </c>
      <c r="G139" s="36">
        <f>SUMIFS(СВЦЭМ!$D$39:$D$782,СВЦЭМ!$A$39:$A$782,$A139,СВЦЭМ!$B$39:$B$782,G$119)+'СЕТ СН'!$I$14+СВЦЭМ!$D$10+'СЕТ СН'!$I$5-'СЕТ СН'!$I$24</f>
        <v>3741.2556432700003</v>
      </c>
      <c r="H139" s="36">
        <f>SUMIFS(СВЦЭМ!$D$39:$D$782,СВЦЭМ!$A$39:$A$782,$A139,СВЦЭМ!$B$39:$B$782,H$119)+'СЕТ СН'!$I$14+СВЦЭМ!$D$10+'СЕТ СН'!$I$5-'СЕТ СН'!$I$24</f>
        <v>3731.9367369199999</v>
      </c>
      <c r="I139" s="36">
        <f>SUMIFS(СВЦЭМ!$D$39:$D$782,СВЦЭМ!$A$39:$A$782,$A139,СВЦЭМ!$B$39:$B$782,I$119)+'СЕТ СН'!$I$14+СВЦЭМ!$D$10+'СЕТ СН'!$I$5-'СЕТ СН'!$I$24</f>
        <v>3742.4127587000003</v>
      </c>
      <c r="J139" s="36">
        <f>SUMIFS(СВЦЭМ!$D$39:$D$782,СВЦЭМ!$A$39:$A$782,$A139,СВЦЭМ!$B$39:$B$782,J$119)+'СЕТ СН'!$I$14+СВЦЭМ!$D$10+'СЕТ СН'!$I$5-'СЕТ СН'!$I$24</f>
        <v>3695.4868510699998</v>
      </c>
      <c r="K139" s="36">
        <f>SUMIFS(СВЦЭМ!$D$39:$D$782,СВЦЭМ!$A$39:$A$782,$A139,СВЦЭМ!$B$39:$B$782,K$119)+'СЕТ СН'!$I$14+СВЦЭМ!$D$10+'СЕТ СН'!$I$5-'СЕТ СН'!$I$24</f>
        <v>3644.1795233900002</v>
      </c>
      <c r="L139" s="36">
        <f>SUMIFS(СВЦЭМ!$D$39:$D$782,СВЦЭМ!$A$39:$A$782,$A139,СВЦЭМ!$B$39:$B$782,L$119)+'СЕТ СН'!$I$14+СВЦЭМ!$D$10+'СЕТ СН'!$I$5-'СЕТ СН'!$I$24</f>
        <v>3634.2973410100003</v>
      </c>
      <c r="M139" s="36">
        <f>SUMIFS(СВЦЭМ!$D$39:$D$782,СВЦЭМ!$A$39:$A$782,$A139,СВЦЭМ!$B$39:$B$782,M$119)+'СЕТ СН'!$I$14+СВЦЭМ!$D$10+'СЕТ СН'!$I$5-'СЕТ СН'!$I$24</f>
        <v>3648.0947819000003</v>
      </c>
      <c r="N139" s="36">
        <f>SUMIFS(СВЦЭМ!$D$39:$D$782,СВЦЭМ!$A$39:$A$782,$A139,СВЦЭМ!$B$39:$B$782,N$119)+'СЕТ СН'!$I$14+СВЦЭМ!$D$10+'СЕТ СН'!$I$5-'СЕТ СН'!$I$24</f>
        <v>3660.7917916900001</v>
      </c>
      <c r="O139" s="36">
        <f>SUMIFS(СВЦЭМ!$D$39:$D$782,СВЦЭМ!$A$39:$A$782,$A139,СВЦЭМ!$B$39:$B$782,O$119)+'СЕТ СН'!$I$14+СВЦЭМ!$D$10+'СЕТ СН'!$I$5-'СЕТ СН'!$I$24</f>
        <v>3658.4663336000003</v>
      </c>
      <c r="P139" s="36">
        <f>SUMIFS(СВЦЭМ!$D$39:$D$782,СВЦЭМ!$A$39:$A$782,$A139,СВЦЭМ!$B$39:$B$782,P$119)+'СЕТ СН'!$I$14+СВЦЭМ!$D$10+'СЕТ СН'!$I$5-'СЕТ СН'!$I$24</f>
        <v>3669.0046203900001</v>
      </c>
      <c r="Q139" s="36">
        <f>SUMIFS(СВЦЭМ!$D$39:$D$782,СВЦЭМ!$A$39:$A$782,$A139,СВЦЭМ!$B$39:$B$782,Q$119)+'СЕТ СН'!$I$14+СВЦЭМ!$D$10+'СЕТ СН'!$I$5-'СЕТ СН'!$I$24</f>
        <v>3673.43506824</v>
      </c>
      <c r="R139" s="36">
        <f>SUMIFS(СВЦЭМ!$D$39:$D$782,СВЦЭМ!$A$39:$A$782,$A139,СВЦЭМ!$B$39:$B$782,R$119)+'СЕТ СН'!$I$14+СВЦЭМ!$D$10+'СЕТ СН'!$I$5-'СЕТ СН'!$I$24</f>
        <v>3659.0697787200002</v>
      </c>
      <c r="S139" s="36">
        <f>SUMIFS(СВЦЭМ!$D$39:$D$782,СВЦЭМ!$A$39:$A$782,$A139,СВЦЭМ!$B$39:$B$782,S$119)+'СЕТ СН'!$I$14+СВЦЭМ!$D$10+'СЕТ СН'!$I$5-'СЕТ СН'!$I$24</f>
        <v>3654.85493649</v>
      </c>
      <c r="T139" s="36">
        <f>SUMIFS(СВЦЭМ!$D$39:$D$782,СВЦЭМ!$A$39:$A$782,$A139,СВЦЭМ!$B$39:$B$782,T$119)+'СЕТ СН'!$I$14+СВЦЭМ!$D$10+'СЕТ СН'!$I$5-'СЕТ СН'!$I$24</f>
        <v>3591.96236292</v>
      </c>
      <c r="U139" s="36">
        <f>SUMIFS(СВЦЭМ!$D$39:$D$782,СВЦЭМ!$A$39:$A$782,$A139,СВЦЭМ!$B$39:$B$782,U$119)+'СЕТ СН'!$I$14+СВЦЭМ!$D$10+'СЕТ СН'!$I$5-'СЕТ СН'!$I$24</f>
        <v>3597.1750525799998</v>
      </c>
      <c r="V139" s="36">
        <f>SUMIFS(СВЦЭМ!$D$39:$D$782,СВЦЭМ!$A$39:$A$782,$A139,СВЦЭМ!$B$39:$B$782,V$119)+'СЕТ СН'!$I$14+СВЦЭМ!$D$10+'СЕТ СН'!$I$5-'СЕТ СН'!$I$24</f>
        <v>3610.3241482499998</v>
      </c>
      <c r="W139" s="36">
        <f>SUMIFS(СВЦЭМ!$D$39:$D$782,СВЦЭМ!$A$39:$A$782,$A139,СВЦЭМ!$B$39:$B$782,W$119)+'СЕТ СН'!$I$14+СВЦЭМ!$D$10+'СЕТ СН'!$I$5-'СЕТ СН'!$I$24</f>
        <v>3630.7020847700001</v>
      </c>
      <c r="X139" s="36">
        <f>SUMIFS(СВЦЭМ!$D$39:$D$782,СВЦЭМ!$A$39:$A$782,$A139,СВЦЭМ!$B$39:$B$782,X$119)+'СЕТ СН'!$I$14+СВЦЭМ!$D$10+'СЕТ СН'!$I$5-'СЕТ СН'!$I$24</f>
        <v>3644.6205196299998</v>
      </c>
      <c r="Y139" s="36">
        <f>SUMIFS(СВЦЭМ!$D$39:$D$782,СВЦЭМ!$A$39:$A$782,$A139,СВЦЭМ!$B$39:$B$782,Y$119)+'СЕТ СН'!$I$14+СВЦЭМ!$D$10+'СЕТ СН'!$I$5-'СЕТ СН'!$I$24</f>
        <v>3669.1497202700002</v>
      </c>
    </row>
    <row r="140" spans="1:25" ht="15.75" x14ac:dyDescent="0.2">
      <c r="A140" s="35">
        <f t="shared" si="3"/>
        <v>44886</v>
      </c>
      <c r="B140" s="36">
        <f>SUMIFS(СВЦЭМ!$D$39:$D$782,СВЦЭМ!$A$39:$A$782,$A140,СВЦЭМ!$B$39:$B$782,B$119)+'СЕТ СН'!$I$14+СВЦЭМ!$D$10+'СЕТ СН'!$I$5-'СЕТ СН'!$I$24</f>
        <v>3731.7082222500003</v>
      </c>
      <c r="C140" s="36">
        <f>SUMIFS(СВЦЭМ!$D$39:$D$782,СВЦЭМ!$A$39:$A$782,$A140,СВЦЭМ!$B$39:$B$782,C$119)+'СЕТ СН'!$I$14+СВЦЭМ!$D$10+'СЕТ СН'!$I$5-'СЕТ СН'!$I$24</f>
        <v>3749.2686970900004</v>
      </c>
      <c r="D140" s="36">
        <f>SUMIFS(СВЦЭМ!$D$39:$D$782,СВЦЭМ!$A$39:$A$782,$A140,СВЦЭМ!$B$39:$B$782,D$119)+'СЕТ СН'!$I$14+СВЦЭМ!$D$10+'СЕТ СН'!$I$5-'СЕТ СН'!$I$24</f>
        <v>3770.40416637</v>
      </c>
      <c r="E140" s="36">
        <f>SUMIFS(СВЦЭМ!$D$39:$D$782,СВЦЭМ!$A$39:$A$782,$A140,СВЦЭМ!$B$39:$B$782,E$119)+'СЕТ СН'!$I$14+СВЦЭМ!$D$10+'СЕТ СН'!$I$5-'СЕТ СН'!$I$24</f>
        <v>3776.3242440000004</v>
      </c>
      <c r="F140" s="36">
        <f>SUMIFS(СВЦЭМ!$D$39:$D$782,СВЦЭМ!$A$39:$A$782,$A140,СВЦЭМ!$B$39:$B$782,F$119)+'СЕТ СН'!$I$14+СВЦЭМ!$D$10+'СЕТ СН'!$I$5-'СЕТ СН'!$I$24</f>
        <v>3798.6644933400003</v>
      </c>
      <c r="G140" s="36">
        <f>SUMIFS(СВЦЭМ!$D$39:$D$782,СВЦЭМ!$A$39:$A$782,$A140,СВЦЭМ!$B$39:$B$782,G$119)+'СЕТ СН'!$I$14+СВЦЭМ!$D$10+'СЕТ СН'!$I$5-'СЕТ СН'!$I$24</f>
        <v>3782.6747730500001</v>
      </c>
      <c r="H140" s="36">
        <f>SUMIFS(СВЦЭМ!$D$39:$D$782,СВЦЭМ!$A$39:$A$782,$A140,СВЦЭМ!$B$39:$B$782,H$119)+'СЕТ СН'!$I$14+СВЦЭМ!$D$10+'СЕТ СН'!$I$5-'СЕТ СН'!$I$24</f>
        <v>3728.6595641700001</v>
      </c>
      <c r="I140" s="36">
        <f>SUMIFS(СВЦЭМ!$D$39:$D$782,СВЦЭМ!$A$39:$A$782,$A140,СВЦЭМ!$B$39:$B$782,I$119)+'СЕТ СН'!$I$14+СВЦЭМ!$D$10+'СЕТ СН'!$I$5-'СЕТ СН'!$I$24</f>
        <v>3677.9811519900004</v>
      </c>
      <c r="J140" s="36">
        <f>SUMIFS(СВЦЭМ!$D$39:$D$782,СВЦЭМ!$A$39:$A$782,$A140,СВЦЭМ!$B$39:$B$782,J$119)+'СЕТ СН'!$I$14+СВЦЭМ!$D$10+'СЕТ СН'!$I$5-'СЕТ СН'!$I$24</f>
        <v>3653.2167651600003</v>
      </c>
      <c r="K140" s="36">
        <f>SUMIFS(СВЦЭМ!$D$39:$D$782,СВЦЭМ!$A$39:$A$782,$A140,СВЦЭМ!$B$39:$B$782,K$119)+'СЕТ СН'!$I$14+СВЦЭМ!$D$10+'СЕТ СН'!$I$5-'СЕТ СН'!$I$24</f>
        <v>3663.1509366199998</v>
      </c>
      <c r="L140" s="36">
        <f>SUMIFS(СВЦЭМ!$D$39:$D$782,СВЦЭМ!$A$39:$A$782,$A140,СВЦЭМ!$B$39:$B$782,L$119)+'СЕТ СН'!$I$14+СВЦЭМ!$D$10+'СЕТ СН'!$I$5-'СЕТ СН'!$I$24</f>
        <v>3661.0512536900001</v>
      </c>
      <c r="M140" s="36">
        <f>SUMIFS(СВЦЭМ!$D$39:$D$782,СВЦЭМ!$A$39:$A$782,$A140,СВЦЭМ!$B$39:$B$782,M$119)+'СЕТ СН'!$I$14+СВЦЭМ!$D$10+'СЕТ СН'!$I$5-'СЕТ СН'!$I$24</f>
        <v>3659.5064058899998</v>
      </c>
      <c r="N140" s="36">
        <f>SUMIFS(СВЦЭМ!$D$39:$D$782,СВЦЭМ!$A$39:$A$782,$A140,СВЦЭМ!$B$39:$B$782,N$119)+'СЕТ СН'!$I$14+СВЦЭМ!$D$10+'СЕТ СН'!$I$5-'СЕТ СН'!$I$24</f>
        <v>3672.0150416799997</v>
      </c>
      <c r="O140" s="36">
        <f>SUMIFS(СВЦЭМ!$D$39:$D$782,СВЦЭМ!$A$39:$A$782,$A140,СВЦЭМ!$B$39:$B$782,O$119)+'СЕТ СН'!$I$14+СВЦЭМ!$D$10+'СЕТ СН'!$I$5-'СЕТ СН'!$I$24</f>
        <v>3667.6809846599999</v>
      </c>
      <c r="P140" s="36">
        <f>SUMIFS(СВЦЭМ!$D$39:$D$782,СВЦЭМ!$A$39:$A$782,$A140,СВЦЭМ!$B$39:$B$782,P$119)+'СЕТ СН'!$I$14+СВЦЭМ!$D$10+'СЕТ СН'!$I$5-'СЕТ СН'!$I$24</f>
        <v>3678.30056483</v>
      </c>
      <c r="Q140" s="36">
        <f>SUMIFS(СВЦЭМ!$D$39:$D$782,СВЦЭМ!$A$39:$A$782,$A140,СВЦЭМ!$B$39:$B$782,Q$119)+'СЕТ СН'!$I$14+СВЦЭМ!$D$10+'СЕТ СН'!$I$5-'СЕТ СН'!$I$24</f>
        <v>3677.0061021900001</v>
      </c>
      <c r="R140" s="36">
        <f>SUMIFS(СВЦЭМ!$D$39:$D$782,СВЦЭМ!$A$39:$A$782,$A140,СВЦЭМ!$B$39:$B$782,R$119)+'СЕТ СН'!$I$14+СВЦЭМ!$D$10+'СЕТ СН'!$I$5-'СЕТ СН'!$I$24</f>
        <v>3662.7428778800004</v>
      </c>
      <c r="S140" s="36">
        <f>SUMIFS(СВЦЭМ!$D$39:$D$782,СВЦЭМ!$A$39:$A$782,$A140,СВЦЭМ!$B$39:$B$782,S$119)+'СЕТ СН'!$I$14+СВЦЭМ!$D$10+'СЕТ СН'!$I$5-'СЕТ СН'!$I$24</f>
        <v>3676.2817771600003</v>
      </c>
      <c r="T140" s="36">
        <f>SUMIFS(СВЦЭМ!$D$39:$D$782,СВЦЭМ!$A$39:$A$782,$A140,СВЦЭМ!$B$39:$B$782,T$119)+'СЕТ СН'!$I$14+СВЦЭМ!$D$10+'СЕТ СН'!$I$5-'СЕТ СН'!$I$24</f>
        <v>3658.4459221699999</v>
      </c>
      <c r="U140" s="36">
        <f>SUMIFS(СВЦЭМ!$D$39:$D$782,СВЦЭМ!$A$39:$A$782,$A140,СВЦЭМ!$B$39:$B$782,U$119)+'СЕТ СН'!$I$14+СВЦЭМ!$D$10+'СЕТ СН'!$I$5-'СЕТ СН'!$I$24</f>
        <v>3661.7511453900001</v>
      </c>
      <c r="V140" s="36">
        <f>SUMIFS(СВЦЭМ!$D$39:$D$782,СВЦЭМ!$A$39:$A$782,$A140,СВЦЭМ!$B$39:$B$782,V$119)+'СЕТ СН'!$I$14+СВЦЭМ!$D$10+'СЕТ СН'!$I$5-'СЕТ СН'!$I$24</f>
        <v>3659.0076768700001</v>
      </c>
      <c r="W140" s="36">
        <f>SUMIFS(СВЦЭМ!$D$39:$D$782,СВЦЭМ!$A$39:$A$782,$A140,СВЦЭМ!$B$39:$B$782,W$119)+'СЕТ СН'!$I$14+СВЦЭМ!$D$10+'СЕТ СН'!$I$5-'СЕТ СН'!$I$24</f>
        <v>3675.8901917000003</v>
      </c>
      <c r="X140" s="36">
        <f>SUMIFS(СВЦЭМ!$D$39:$D$782,СВЦЭМ!$A$39:$A$782,$A140,СВЦЭМ!$B$39:$B$782,X$119)+'СЕТ СН'!$I$14+СВЦЭМ!$D$10+'СЕТ СН'!$I$5-'СЕТ СН'!$I$24</f>
        <v>3694.8277608099997</v>
      </c>
      <c r="Y140" s="36">
        <f>SUMIFS(СВЦЭМ!$D$39:$D$782,СВЦЭМ!$A$39:$A$782,$A140,СВЦЭМ!$B$39:$B$782,Y$119)+'СЕТ СН'!$I$14+СВЦЭМ!$D$10+'СЕТ СН'!$I$5-'СЕТ СН'!$I$24</f>
        <v>3727.79275461</v>
      </c>
    </row>
    <row r="141" spans="1:25" ht="15.75" x14ac:dyDescent="0.2">
      <c r="A141" s="35">
        <f t="shared" si="3"/>
        <v>44887</v>
      </c>
      <c r="B141" s="36">
        <f>SUMIFS(СВЦЭМ!$D$39:$D$782,СВЦЭМ!$A$39:$A$782,$A141,СВЦЭМ!$B$39:$B$782,B$119)+'СЕТ СН'!$I$14+СВЦЭМ!$D$10+'СЕТ СН'!$I$5-'СЕТ СН'!$I$24</f>
        <v>3678.6741446000001</v>
      </c>
      <c r="C141" s="36">
        <f>SUMIFS(СВЦЭМ!$D$39:$D$782,СВЦЭМ!$A$39:$A$782,$A141,СВЦЭМ!$B$39:$B$782,C$119)+'СЕТ СН'!$I$14+СВЦЭМ!$D$10+'СЕТ СН'!$I$5-'СЕТ СН'!$I$24</f>
        <v>3705.21681506</v>
      </c>
      <c r="D141" s="36">
        <f>SUMIFS(СВЦЭМ!$D$39:$D$782,СВЦЭМ!$A$39:$A$782,$A141,СВЦЭМ!$B$39:$B$782,D$119)+'СЕТ СН'!$I$14+СВЦЭМ!$D$10+'СЕТ СН'!$I$5-'СЕТ СН'!$I$24</f>
        <v>3700.7273445700002</v>
      </c>
      <c r="E141" s="36">
        <f>SUMIFS(СВЦЭМ!$D$39:$D$782,СВЦЭМ!$A$39:$A$782,$A141,СВЦЭМ!$B$39:$B$782,E$119)+'СЕТ СН'!$I$14+СВЦЭМ!$D$10+'СЕТ СН'!$I$5-'СЕТ СН'!$I$24</f>
        <v>3693.5138021500002</v>
      </c>
      <c r="F141" s="36">
        <f>SUMIFS(СВЦЭМ!$D$39:$D$782,СВЦЭМ!$A$39:$A$782,$A141,СВЦЭМ!$B$39:$B$782,F$119)+'СЕТ СН'!$I$14+СВЦЭМ!$D$10+'СЕТ СН'!$I$5-'СЕТ СН'!$I$24</f>
        <v>3748.7436413200003</v>
      </c>
      <c r="G141" s="36">
        <f>SUMIFS(СВЦЭМ!$D$39:$D$782,СВЦЭМ!$A$39:$A$782,$A141,СВЦЭМ!$B$39:$B$782,G$119)+'СЕТ СН'!$I$14+СВЦЭМ!$D$10+'СЕТ СН'!$I$5-'СЕТ СН'!$I$24</f>
        <v>3703.1564177199998</v>
      </c>
      <c r="H141" s="36">
        <f>SUMIFS(СВЦЭМ!$D$39:$D$782,СВЦЭМ!$A$39:$A$782,$A141,СВЦЭМ!$B$39:$B$782,H$119)+'СЕТ СН'!$I$14+СВЦЭМ!$D$10+'СЕТ СН'!$I$5-'СЕТ СН'!$I$24</f>
        <v>3690.19361424</v>
      </c>
      <c r="I141" s="36">
        <f>SUMIFS(СВЦЭМ!$D$39:$D$782,СВЦЭМ!$A$39:$A$782,$A141,СВЦЭМ!$B$39:$B$782,I$119)+'СЕТ СН'!$I$14+СВЦЭМ!$D$10+'СЕТ СН'!$I$5-'СЕТ СН'!$I$24</f>
        <v>3685.24067917</v>
      </c>
      <c r="J141" s="36">
        <f>SUMIFS(СВЦЭМ!$D$39:$D$782,СВЦЭМ!$A$39:$A$782,$A141,СВЦЭМ!$B$39:$B$782,J$119)+'СЕТ СН'!$I$14+СВЦЭМ!$D$10+'СЕТ СН'!$I$5-'СЕТ СН'!$I$24</f>
        <v>3675.6607376700003</v>
      </c>
      <c r="K141" s="36">
        <f>SUMIFS(СВЦЭМ!$D$39:$D$782,СВЦЭМ!$A$39:$A$782,$A141,СВЦЭМ!$B$39:$B$782,K$119)+'СЕТ СН'!$I$14+СВЦЭМ!$D$10+'СЕТ СН'!$I$5-'СЕТ СН'!$I$24</f>
        <v>3647.3168061699998</v>
      </c>
      <c r="L141" s="36">
        <f>SUMIFS(СВЦЭМ!$D$39:$D$782,СВЦЭМ!$A$39:$A$782,$A141,СВЦЭМ!$B$39:$B$782,L$119)+'СЕТ СН'!$I$14+СВЦЭМ!$D$10+'СЕТ СН'!$I$5-'СЕТ СН'!$I$24</f>
        <v>3652.6177826200001</v>
      </c>
      <c r="M141" s="36">
        <f>SUMIFS(СВЦЭМ!$D$39:$D$782,СВЦЭМ!$A$39:$A$782,$A141,СВЦЭМ!$B$39:$B$782,M$119)+'СЕТ СН'!$I$14+СВЦЭМ!$D$10+'СЕТ СН'!$I$5-'СЕТ СН'!$I$24</f>
        <v>3657.4279401800004</v>
      </c>
      <c r="N141" s="36">
        <f>SUMIFS(СВЦЭМ!$D$39:$D$782,СВЦЭМ!$A$39:$A$782,$A141,СВЦЭМ!$B$39:$B$782,N$119)+'СЕТ СН'!$I$14+СВЦЭМ!$D$10+'СЕТ СН'!$I$5-'СЕТ СН'!$I$24</f>
        <v>3689.0661283700001</v>
      </c>
      <c r="O141" s="36">
        <f>SUMIFS(СВЦЭМ!$D$39:$D$782,СВЦЭМ!$A$39:$A$782,$A141,СВЦЭМ!$B$39:$B$782,O$119)+'СЕТ СН'!$I$14+СВЦЭМ!$D$10+'СЕТ СН'!$I$5-'СЕТ СН'!$I$24</f>
        <v>3652.80301353</v>
      </c>
      <c r="P141" s="36">
        <f>SUMIFS(СВЦЭМ!$D$39:$D$782,СВЦЭМ!$A$39:$A$782,$A141,СВЦЭМ!$B$39:$B$782,P$119)+'СЕТ СН'!$I$14+СВЦЭМ!$D$10+'СЕТ СН'!$I$5-'СЕТ СН'!$I$24</f>
        <v>3656.7360150300001</v>
      </c>
      <c r="Q141" s="36">
        <f>SUMIFS(СВЦЭМ!$D$39:$D$782,СВЦЭМ!$A$39:$A$782,$A141,СВЦЭМ!$B$39:$B$782,Q$119)+'СЕТ СН'!$I$14+СВЦЭМ!$D$10+'СЕТ СН'!$I$5-'СЕТ СН'!$I$24</f>
        <v>3679.6248691800001</v>
      </c>
      <c r="R141" s="36">
        <f>SUMIFS(СВЦЭМ!$D$39:$D$782,СВЦЭМ!$A$39:$A$782,$A141,СВЦЭМ!$B$39:$B$782,R$119)+'СЕТ СН'!$I$14+СВЦЭМ!$D$10+'СЕТ СН'!$I$5-'СЕТ СН'!$I$24</f>
        <v>3674.3800766200002</v>
      </c>
      <c r="S141" s="36">
        <f>SUMIFS(СВЦЭМ!$D$39:$D$782,СВЦЭМ!$A$39:$A$782,$A141,СВЦЭМ!$B$39:$B$782,S$119)+'СЕТ СН'!$I$14+СВЦЭМ!$D$10+'СЕТ СН'!$I$5-'СЕТ СН'!$I$24</f>
        <v>3677.4471672099999</v>
      </c>
      <c r="T141" s="36">
        <f>SUMIFS(СВЦЭМ!$D$39:$D$782,СВЦЭМ!$A$39:$A$782,$A141,СВЦЭМ!$B$39:$B$782,T$119)+'СЕТ СН'!$I$14+СВЦЭМ!$D$10+'СЕТ СН'!$I$5-'СЕТ СН'!$I$24</f>
        <v>3628.0609081900002</v>
      </c>
      <c r="U141" s="36">
        <f>SUMIFS(СВЦЭМ!$D$39:$D$782,СВЦЭМ!$A$39:$A$782,$A141,СВЦЭМ!$B$39:$B$782,U$119)+'СЕТ СН'!$I$14+СВЦЭМ!$D$10+'СЕТ СН'!$I$5-'СЕТ СН'!$I$24</f>
        <v>3620.21298587</v>
      </c>
      <c r="V141" s="36">
        <f>SUMIFS(СВЦЭМ!$D$39:$D$782,СВЦЭМ!$A$39:$A$782,$A141,СВЦЭМ!$B$39:$B$782,V$119)+'СЕТ СН'!$I$14+СВЦЭМ!$D$10+'СЕТ СН'!$I$5-'СЕТ СН'!$I$24</f>
        <v>3636.6746904299998</v>
      </c>
      <c r="W141" s="36">
        <f>SUMIFS(СВЦЭМ!$D$39:$D$782,СВЦЭМ!$A$39:$A$782,$A141,СВЦЭМ!$B$39:$B$782,W$119)+'СЕТ СН'!$I$14+СВЦЭМ!$D$10+'СЕТ СН'!$I$5-'СЕТ СН'!$I$24</f>
        <v>3630.5311926499999</v>
      </c>
      <c r="X141" s="36">
        <f>SUMIFS(СВЦЭМ!$D$39:$D$782,СВЦЭМ!$A$39:$A$782,$A141,СВЦЭМ!$B$39:$B$782,X$119)+'СЕТ СН'!$I$14+СВЦЭМ!$D$10+'СЕТ СН'!$I$5-'СЕТ СН'!$I$24</f>
        <v>3653.2287397300001</v>
      </c>
      <c r="Y141" s="36">
        <f>SUMIFS(СВЦЭМ!$D$39:$D$782,СВЦЭМ!$A$39:$A$782,$A141,СВЦЭМ!$B$39:$B$782,Y$119)+'СЕТ СН'!$I$14+СВЦЭМ!$D$10+'СЕТ СН'!$I$5-'СЕТ СН'!$I$24</f>
        <v>3663.1048666699999</v>
      </c>
    </row>
    <row r="142" spans="1:25" ht="15.75" x14ac:dyDescent="0.2">
      <c r="A142" s="35">
        <f t="shared" si="3"/>
        <v>44888</v>
      </c>
      <c r="B142" s="36">
        <f>SUMIFS(СВЦЭМ!$D$39:$D$782,СВЦЭМ!$A$39:$A$782,$A142,СВЦЭМ!$B$39:$B$782,B$119)+'СЕТ СН'!$I$14+СВЦЭМ!$D$10+'СЕТ СН'!$I$5-'СЕТ СН'!$I$24</f>
        <v>3666.9299055800002</v>
      </c>
      <c r="C142" s="36">
        <f>SUMIFS(СВЦЭМ!$D$39:$D$782,СВЦЭМ!$A$39:$A$782,$A142,СВЦЭМ!$B$39:$B$782,C$119)+'СЕТ СН'!$I$14+СВЦЭМ!$D$10+'СЕТ СН'!$I$5-'СЕТ СН'!$I$24</f>
        <v>3688.1709596700002</v>
      </c>
      <c r="D142" s="36">
        <f>SUMIFS(СВЦЭМ!$D$39:$D$782,СВЦЭМ!$A$39:$A$782,$A142,СВЦЭМ!$B$39:$B$782,D$119)+'СЕТ СН'!$I$14+СВЦЭМ!$D$10+'СЕТ СН'!$I$5-'СЕТ СН'!$I$24</f>
        <v>3723.6119578899998</v>
      </c>
      <c r="E142" s="36">
        <f>SUMIFS(СВЦЭМ!$D$39:$D$782,СВЦЭМ!$A$39:$A$782,$A142,СВЦЭМ!$B$39:$B$782,E$119)+'СЕТ СН'!$I$14+СВЦЭМ!$D$10+'СЕТ СН'!$I$5-'СЕТ СН'!$I$24</f>
        <v>3728.9185534500002</v>
      </c>
      <c r="F142" s="36">
        <f>SUMIFS(СВЦЭМ!$D$39:$D$782,СВЦЭМ!$A$39:$A$782,$A142,СВЦЭМ!$B$39:$B$782,F$119)+'СЕТ СН'!$I$14+СВЦЭМ!$D$10+'СЕТ СН'!$I$5-'СЕТ СН'!$I$24</f>
        <v>3761.6172177600001</v>
      </c>
      <c r="G142" s="36">
        <f>SUMIFS(СВЦЭМ!$D$39:$D$782,СВЦЭМ!$A$39:$A$782,$A142,СВЦЭМ!$B$39:$B$782,G$119)+'СЕТ СН'!$I$14+СВЦЭМ!$D$10+'СЕТ СН'!$I$5-'СЕТ СН'!$I$24</f>
        <v>3744.0059348200002</v>
      </c>
      <c r="H142" s="36">
        <f>SUMIFS(СВЦЭМ!$D$39:$D$782,СВЦЭМ!$A$39:$A$782,$A142,СВЦЭМ!$B$39:$B$782,H$119)+'СЕТ СН'!$I$14+СВЦЭМ!$D$10+'СЕТ СН'!$I$5-'СЕТ СН'!$I$24</f>
        <v>3690.3783606699999</v>
      </c>
      <c r="I142" s="36">
        <f>SUMIFS(СВЦЭМ!$D$39:$D$782,СВЦЭМ!$A$39:$A$782,$A142,СВЦЭМ!$B$39:$B$782,I$119)+'СЕТ СН'!$I$14+СВЦЭМ!$D$10+'СЕТ СН'!$I$5-'СЕТ СН'!$I$24</f>
        <v>3656.0640819400001</v>
      </c>
      <c r="J142" s="36">
        <f>SUMIFS(СВЦЭМ!$D$39:$D$782,СВЦЭМ!$A$39:$A$782,$A142,СВЦЭМ!$B$39:$B$782,J$119)+'СЕТ СН'!$I$14+СВЦЭМ!$D$10+'СЕТ СН'!$I$5-'СЕТ СН'!$I$24</f>
        <v>3634.8230817800004</v>
      </c>
      <c r="K142" s="36">
        <f>SUMIFS(СВЦЭМ!$D$39:$D$782,СВЦЭМ!$A$39:$A$782,$A142,СВЦЭМ!$B$39:$B$782,K$119)+'СЕТ СН'!$I$14+СВЦЭМ!$D$10+'СЕТ СН'!$I$5-'СЕТ СН'!$I$24</f>
        <v>3673.10799296</v>
      </c>
      <c r="L142" s="36">
        <f>SUMIFS(СВЦЭМ!$D$39:$D$782,СВЦЭМ!$A$39:$A$782,$A142,СВЦЭМ!$B$39:$B$782,L$119)+'СЕТ СН'!$I$14+СВЦЭМ!$D$10+'СЕТ СН'!$I$5-'СЕТ СН'!$I$24</f>
        <v>3698.3591207999998</v>
      </c>
      <c r="M142" s="36">
        <f>SUMIFS(СВЦЭМ!$D$39:$D$782,СВЦЭМ!$A$39:$A$782,$A142,СВЦЭМ!$B$39:$B$782,M$119)+'СЕТ СН'!$I$14+СВЦЭМ!$D$10+'СЕТ СН'!$I$5-'СЕТ СН'!$I$24</f>
        <v>3697.5318172799998</v>
      </c>
      <c r="N142" s="36">
        <f>SUMIFS(СВЦЭМ!$D$39:$D$782,СВЦЭМ!$A$39:$A$782,$A142,СВЦЭМ!$B$39:$B$782,N$119)+'СЕТ СН'!$I$14+СВЦЭМ!$D$10+'СЕТ СН'!$I$5-'СЕТ СН'!$I$24</f>
        <v>3718.7401800400003</v>
      </c>
      <c r="O142" s="36">
        <f>SUMIFS(СВЦЭМ!$D$39:$D$782,СВЦЭМ!$A$39:$A$782,$A142,СВЦЭМ!$B$39:$B$782,O$119)+'СЕТ СН'!$I$14+СВЦЭМ!$D$10+'СЕТ СН'!$I$5-'СЕТ СН'!$I$24</f>
        <v>3730.7161020100002</v>
      </c>
      <c r="P142" s="36">
        <f>SUMIFS(СВЦЭМ!$D$39:$D$782,СВЦЭМ!$A$39:$A$782,$A142,СВЦЭМ!$B$39:$B$782,P$119)+'СЕТ СН'!$I$14+СВЦЭМ!$D$10+'СЕТ СН'!$I$5-'СЕТ СН'!$I$24</f>
        <v>3742.1036652900002</v>
      </c>
      <c r="Q142" s="36">
        <f>SUMIFS(СВЦЭМ!$D$39:$D$782,СВЦЭМ!$A$39:$A$782,$A142,СВЦЭМ!$B$39:$B$782,Q$119)+'СЕТ СН'!$I$14+СВЦЭМ!$D$10+'СЕТ СН'!$I$5-'СЕТ СН'!$I$24</f>
        <v>3732.7083933700001</v>
      </c>
      <c r="R142" s="36">
        <f>SUMIFS(СВЦЭМ!$D$39:$D$782,СВЦЭМ!$A$39:$A$782,$A142,СВЦЭМ!$B$39:$B$782,R$119)+'СЕТ СН'!$I$14+СВЦЭМ!$D$10+'СЕТ СН'!$I$5-'СЕТ СН'!$I$24</f>
        <v>3735.0924160900004</v>
      </c>
      <c r="S142" s="36">
        <f>SUMIFS(СВЦЭМ!$D$39:$D$782,СВЦЭМ!$A$39:$A$782,$A142,СВЦЭМ!$B$39:$B$782,S$119)+'СЕТ СН'!$I$14+СВЦЭМ!$D$10+'СЕТ СН'!$I$5-'СЕТ СН'!$I$24</f>
        <v>3716.52291479</v>
      </c>
      <c r="T142" s="36">
        <f>SUMIFS(СВЦЭМ!$D$39:$D$782,СВЦЭМ!$A$39:$A$782,$A142,СВЦЭМ!$B$39:$B$782,T$119)+'СЕТ СН'!$I$14+СВЦЭМ!$D$10+'СЕТ СН'!$I$5-'СЕТ СН'!$I$24</f>
        <v>3667.19377351</v>
      </c>
      <c r="U142" s="36">
        <f>SUMIFS(СВЦЭМ!$D$39:$D$782,СВЦЭМ!$A$39:$A$782,$A142,СВЦЭМ!$B$39:$B$782,U$119)+'СЕТ СН'!$I$14+СВЦЭМ!$D$10+'СЕТ СН'!$I$5-'СЕТ СН'!$I$24</f>
        <v>3647.5961069900004</v>
      </c>
      <c r="V142" s="36">
        <f>SUMIFS(СВЦЭМ!$D$39:$D$782,СВЦЭМ!$A$39:$A$782,$A142,СВЦЭМ!$B$39:$B$782,V$119)+'СЕТ СН'!$I$14+СВЦЭМ!$D$10+'СЕТ СН'!$I$5-'СЕТ СН'!$I$24</f>
        <v>3633.3662425500002</v>
      </c>
      <c r="W142" s="36">
        <f>SUMIFS(СВЦЭМ!$D$39:$D$782,СВЦЭМ!$A$39:$A$782,$A142,СВЦЭМ!$B$39:$B$782,W$119)+'СЕТ СН'!$I$14+СВЦЭМ!$D$10+'СЕТ СН'!$I$5-'СЕТ СН'!$I$24</f>
        <v>3649.1186545099999</v>
      </c>
      <c r="X142" s="36">
        <f>SUMIFS(СВЦЭМ!$D$39:$D$782,СВЦЭМ!$A$39:$A$782,$A142,СВЦЭМ!$B$39:$B$782,X$119)+'СЕТ СН'!$I$14+СВЦЭМ!$D$10+'СЕТ СН'!$I$5-'СЕТ СН'!$I$24</f>
        <v>3648.9310419200001</v>
      </c>
      <c r="Y142" s="36">
        <f>SUMIFS(СВЦЭМ!$D$39:$D$782,СВЦЭМ!$A$39:$A$782,$A142,СВЦЭМ!$B$39:$B$782,Y$119)+'СЕТ СН'!$I$14+СВЦЭМ!$D$10+'СЕТ СН'!$I$5-'СЕТ СН'!$I$24</f>
        <v>3660.8841760699997</v>
      </c>
    </row>
    <row r="143" spans="1:25" ht="15.75" x14ac:dyDescent="0.2">
      <c r="A143" s="35">
        <f t="shared" si="3"/>
        <v>44889</v>
      </c>
      <c r="B143" s="36">
        <f>SUMIFS(СВЦЭМ!$D$39:$D$782,СВЦЭМ!$A$39:$A$782,$A143,СВЦЭМ!$B$39:$B$782,B$119)+'СЕТ СН'!$I$14+СВЦЭМ!$D$10+'СЕТ СН'!$I$5-'СЕТ СН'!$I$24</f>
        <v>3746.7589078000001</v>
      </c>
      <c r="C143" s="36">
        <f>SUMIFS(СВЦЭМ!$D$39:$D$782,СВЦЭМ!$A$39:$A$782,$A143,СВЦЭМ!$B$39:$B$782,C$119)+'СЕТ СН'!$I$14+СВЦЭМ!$D$10+'СЕТ СН'!$I$5-'СЕТ СН'!$I$24</f>
        <v>3775.4964879899999</v>
      </c>
      <c r="D143" s="36">
        <f>SUMIFS(СВЦЭМ!$D$39:$D$782,СВЦЭМ!$A$39:$A$782,$A143,СВЦЭМ!$B$39:$B$782,D$119)+'СЕТ СН'!$I$14+СВЦЭМ!$D$10+'СЕТ СН'!$I$5-'СЕТ СН'!$I$24</f>
        <v>3780.3510942900002</v>
      </c>
      <c r="E143" s="36">
        <f>SUMIFS(СВЦЭМ!$D$39:$D$782,СВЦЭМ!$A$39:$A$782,$A143,СВЦЭМ!$B$39:$B$782,E$119)+'СЕТ СН'!$I$14+СВЦЭМ!$D$10+'СЕТ СН'!$I$5-'СЕТ СН'!$I$24</f>
        <v>3787.1939432300001</v>
      </c>
      <c r="F143" s="36">
        <f>SUMIFS(СВЦЭМ!$D$39:$D$782,СВЦЭМ!$A$39:$A$782,$A143,СВЦЭМ!$B$39:$B$782,F$119)+'СЕТ СН'!$I$14+СВЦЭМ!$D$10+'СЕТ СН'!$I$5-'СЕТ СН'!$I$24</f>
        <v>3796.2761687000002</v>
      </c>
      <c r="G143" s="36">
        <f>SUMIFS(СВЦЭМ!$D$39:$D$782,СВЦЭМ!$A$39:$A$782,$A143,СВЦЭМ!$B$39:$B$782,G$119)+'СЕТ СН'!$I$14+СВЦЭМ!$D$10+'СЕТ СН'!$I$5-'СЕТ СН'!$I$24</f>
        <v>3793.99937043</v>
      </c>
      <c r="H143" s="36">
        <f>SUMIFS(СВЦЭМ!$D$39:$D$782,СВЦЭМ!$A$39:$A$782,$A143,СВЦЭМ!$B$39:$B$782,H$119)+'СЕТ СН'!$I$14+СВЦЭМ!$D$10+'СЕТ СН'!$I$5-'СЕТ СН'!$I$24</f>
        <v>3780.9889515</v>
      </c>
      <c r="I143" s="36">
        <f>SUMIFS(СВЦЭМ!$D$39:$D$782,СВЦЭМ!$A$39:$A$782,$A143,СВЦЭМ!$B$39:$B$782,I$119)+'СЕТ СН'!$I$14+СВЦЭМ!$D$10+'СЕТ СН'!$I$5-'СЕТ СН'!$I$24</f>
        <v>3740.5610765299998</v>
      </c>
      <c r="J143" s="36">
        <f>SUMIFS(СВЦЭМ!$D$39:$D$782,СВЦЭМ!$A$39:$A$782,$A143,СВЦЭМ!$B$39:$B$782,J$119)+'СЕТ СН'!$I$14+СВЦЭМ!$D$10+'СЕТ СН'!$I$5-'СЕТ СН'!$I$24</f>
        <v>3699.6574804299999</v>
      </c>
      <c r="K143" s="36">
        <f>SUMIFS(СВЦЭМ!$D$39:$D$782,СВЦЭМ!$A$39:$A$782,$A143,СВЦЭМ!$B$39:$B$782,K$119)+'СЕТ СН'!$I$14+СВЦЭМ!$D$10+'СЕТ СН'!$I$5-'СЕТ СН'!$I$24</f>
        <v>3757.9131659599998</v>
      </c>
      <c r="L143" s="36">
        <f>SUMIFS(СВЦЭМ!$D$39:$D$782,СВЦЭМ!$A$39:$A$782,$A143,СВЦЭМ!$B$39:$B$782,L$119)+'СЕТ СН'!$I$14+СВЦЭМ!$D$10+'СЕТ СН'!$I$5-'СЕТ СН'!$I$24</f>
        <v>3819.19780618</v>
      </c>
      <c r="M143" s="36">
        <f>SUMIFS(СВЦЭМ!$D$39:$D$782,СВЦЭМ!$A$39:$A$782,$A143,СВЦЭМ!$B$39:$B$782,M$119)+'СЕТ СН'!$I$14+СВЦЭМ!$D$10+'СЕТ СН'!$I$5-'СЕТ СН'!$I$24</f>
        <v>3820.2307195100002</v>
      </c>
      <c r="N143" s="36">
        <f>SUMIFS(СВЦЭМ!$D$39:$D$782,СВЦЭМ!$A$39:$A$782,$A143,СВЦЭМ!$B$39:$B$782,N$119)+'СЕТ СН'!$I$14+СВЦЭМ!$D$10+'СЕТ СН'!$I$5-'СЕТ СН'!$I$24</f>
        <v>3846.48289673</v>
      </c>
      <c r="O143" s="36">
        <f>SUMIFS(СВЦЭМ!$D$39:$D$782,СВЦЭМ!$A$39:$A$782,$A143,СВЦЭМ!$B$39:$B$782,O$119)+'СЕТ СН'!$I$14+СВЦЭМ!$D$10+'СЕТ СН'!$I$5-'СЕТ СН'!$I$24</f>
        <v>3849.9463040199998</v>
      </c>
      <c r="P143" s="36">
        <f>SUMIFS(СВЦЭМ!$D$39:$D$782,СВЦЭМ!$A$39:$A$782,$A143,СВЦЭМ!$B$39:$B$782,P$119)+'СЕТ СН'!$I$14+СВЦЭМ!$D$10+'СЕТ СН'!$I$5-'СЕТ СН'!$I$24</f>
        <v>3856.7002929099999</v>
      </c>
      <c r="Q143" s="36">
        <f>SUMIFS(СВЦЭМ!$D$39:$D$782,СВЦЭМ!$A$39:$A$782,$A143,СВЦЭМ!$B$39:$B$782,Q$119)+'СЕТ СН'!$I$14+СВЦЭМ!$D$10+'СЕТ СН'!$I$5-'СЕТ СН'!$I$24</f>
        <v>3855.2372831000002</v>
      </c>
      <c r="R143" s="36">
        <f>SUMIFS(СВЦЭМ!$D$39:$D$782,СВЦЭМ!$A$39:$A$782,$A143,СВЦЭМ!$B$39:$B$782,R$119)+'СЕТ СН'!$I$14+СВЦЭМ!$D$10+'СЕТ СН'!$I$5-'СЕТ СН'!$I$24</f>
        <v>3849.8531962400002</v>
      </c>
      <c r="S143" s="36">
        <f>SUMIFS(СВЦЭМ!$D$39:$D$782,СВЦЭМ!$A$39:$A$782,$A143,СВЦЭМ!$B$39:$B$782,S$119)+'СЕТ СН'!$I$14+СВЦЭМ!$D$10+'СЕТ СН'!$I$5-'СЕТ СН'!$I$24</f>
        <v>3801.66843376</v>
      </c>
      <c r="T143" s="36">
        <f>SUMIFS(СВЦЭМ!$D$39:$D$782,СВЦЭМ!$A$39:$A$782,$A143,СВЦЭМ!$B$39:$B$782,T$119)+'СЕТ СН'!$I$14+СВЦЭМ!$D$10+'СЕТ СН'!$I$5-'СЕТ СН'!$I$24</f>
        <v>3744.6667859099998</v>
      </c>
      <c r="U143" s="36">
        <f>SUMIFS(СВЦЭМ!$D$39:$D$782,СВЦЭМ!$A$39:$A$782,$A143,СВЦЭМ!$B$39:$B$782,U$119)+'СЕТ СН'!$I$14+СВЦЭМ!$D$10+'СЕТ СН'!$I$5-'СЕТ СН'!$I$24</f>
        <v>3701.5836999600001</v>
      </c>
      <c r="V143" s="36">
        <f>SUMIFS(СВЦЭМ!$D$39:$D$782,СВЦЭМ!$A$39:$A$782,$A143,СВЦЭМ!$B$39:$B$782,V$119)+'СЕТ СН'!$I$14+СВЦЭМ!$D$10+'СЕТ СН'!$I$5-'СЕТ СН'!$I$24</f>
        <v>3700.4649582000002</v>
      </c>
      <c r="W143" s="36">
        <f>SUMIFS(СВЦЭМ!$D$39:$D$782,СВЦЭМ!$A$39:$A$782,$A143,СВЦЭМ!$B$39:$B$782,W$119)+'СЕТ СН'!$I$14+СВЦЭМ!$D$10+'СЕТ СН'!$I$5-'СЕТ СН'!$I$24</f>
        <v>3714.7328193200001</v>
      </c>
      <c r="X143" s="36">
        <f>SUMIFS(СВЦЭМ!$D$39:$D$782,СВЦЭМ!$A$39:$A$782,$A143,СВЦЭМ!$B$39:$B$782,X$119)+'СЕТ СН'!$I$14+СВЦЭМ!$D$10+'СЕТ СН'!$I$5-'СЕТ СН'!$I$24</f>
        <v>3723.5886282700003</v>
      </c>
      <c r="Y143" s="36">
        <f>SUMIFS(СВЦЭМ!$D$39:$D$782,СВЦЭМ!$A$39:$A$782,$A143,СВЦЭМ!$B$39:$B$782,Y$119)+'СЕТ СН'!$I$14+СВЦЭМ!$D$10+'СЕТ СН'!$I$5-'СЕТ СН'!$I$24</f>
        <v>3748.2075161900002</v>
      </c>
    </row>
    <row r="144" spans="1:25" ht="15.75" x14ac:dyDescent="0.2">
      <c r="A144" s="35">
        <f t="shared" si="3"/>
        <v>44890</v>
      </c>
      <c r="B144" s="36">
        <f>SUMIFS(СВЦЭМ!$D$39:$D$782,СВЦЭМ!$A$39:$A$782,$A144,СВЦЭМ!$B$39:$B$782,B$119)+'СЕТ СН'!$I$14+СВЦЭМ!$D$10+'СЕТ СН'!$I$5-'СЕТ СН'!$I$24</f>
        <v>3665.4181193900004</v>
      </c>
      <c r="C144" s="36">
        <f>SUMIFS(СВЦЭМ!$D$39:$D$782,СВЦЭМ!$A$39:$A$782,$A144,СВЦЭМ!$B$39:$B$782,C$119)+'СЕТ СН'!$I$14+СВЦЭМ!$D$10+'СЕТ СН'!$I$5-'СЕТ СН'!$I$24</f>
        <v>3729.15655182</v>
      </c>
      <c r="D144" s="36">
        <f>SUMIFS(СВЦЭМ!$D$39:$D$782,СВЦЭМ!$A$39:$A$782,$A144,СВЦЭМ!$B$39:$B$782,D$119)+'СЕТ СН'!$I$14+СВЦЭМ!$D$10+'СЕТ СН'!$I$5-'СЕТ СН'!$I$24</f>
        <v>3786.8361268099998</v>
      </c>
      <c r="E144" s="36">
        <f>SUMIFS(СВЦЭМ!$D$39:$D$782,СВЦЭМ!$A$39:$A$782,$A144,СВЦЭМ!$B$39:$B$782,E$119)+'СЕТ СН'!$I$14+СВЦЭМ!$D$10+'СЕТ СН'!$I$5-'СЕТ СН'!$I$24</f>
        <v>3804.8631304600003</v>
      </c>
      <c r="F144" s="36">
        <f>SUMIFS(СВЦЭМ!$D$39:$D$782,СВЦЭМ!$A$39:$A$782,$A144,СВЦЭМ!$B$39:$B$782,F$119)+'СЕТ СН'!$I$14+СВЦЭМ!$D$10+'СЕТ СН'!$I$5-'СЕТ СН'!$I$24</f>
        <v>3804.3404061600004</v>
      </c>
      <c r="G144" s="36">
        <f>SUMIFS(СВЦЭМ!$D$39:$D$782,СВЦЭМ!$A$39:$A$782,$A144,СВЦЭМ!$B$39:$B$782,G$119)+'СЕТ СН'!$I$14+СВЦЭМ!$D$10+'СЕТ СН'!$I$5-'СЕТ СН'!$I$24</f>
        <v>3792.8312947599998</v>
      </c>
      <c r="H144" s="36">
        <f>SUMIFS(СВЦЭМ!$D$39:$D$782,СВЦЭМ!$A$39:$A$782,$A144,СВЦЭМ!$B$39:$B$782,H$119)+'СЕТ СН'!$I$14+СВЦЭМ!$D$10+'СЕТ СН'!$I$5-'СЕТ СН'!$I$24</f>
        <v>3758.21149143</v>
      </c>
      <c r="I144" s="36">
        <f>SUMIFS(СВЦЭМ!$D$39:$D$782,СВЦЭМ!$A$39:$A$782,$A144,СВЦЭМ!$B$39:$B$782,I$119)+'СЕТ СН'!$I$14+СВЦЭМ!$D$10+'СЕТ СН'!$I$5-'СЕТ СН'!$I$24</f>
        <v>3711.0753187600003</v>
      </c>
      <c r="J144" s="36">
        <f>SUMIFS(СВЦЭМ!$D$39:$D$782,СВЦЭМ!$A$39:$A$782,$A144,СВЦЭМ!$B$39:$B$782,J$119)+'СЕТ СН'!$I$14+СВЦЭМ!$D$10+'СЕТ СН'!$I$5-'СЕТ СН'!$I$24</f>
        <v>3670.6428149000003</v>
      </c>
      <c r="K144" s="36">
        <f>SUMIFS(СВЦЭМ!$D$39:$D$782,СВЦЭМ!$A$39:$A$782,$A144,СВЦЭМ!$B$39:$B$782,K$119)+'СЕТ СН'!$I$14+СВЦЭМ!$D$10+'СЕТ СН'!$I$5-'СЕТ СН'!$I$24</f>
        <v>3693.2217597899999</v>
      </c>
      <c r="L144" s="36">
        <f>SUMIFS(СВЦЭМ!$D$39:$D$782,СВЦЭМ!$A$39:$A$782,$A144,СВЦЭМ!$B$39:$B$782,L$119)+'СЕТ СН'!$I$14+СВЦЭМ!$D$10+'СЕТ СН'!$I$5-'СЕТ СН'!$I$24</f>
        <v>3683.1604608300004</v>
      </c>
      <c r="M144" s="36">
        <f>SUMIFS(СВЦЭМ!$D$39:$D$782,СВЦЭМ!$A$39:$A$782,$A144,СВЦЭМ!$B$39:$B$782,M$119)+'СЕТ СН'!$I$14+СВЦЭМ!$D$10+'СЕТ СН'!$I$5-'СЕТ СН'!$I$24</f>
        <v>3700.2760341600001</v>
      </c>
      <c r="N144" s="36">
        <f>SUMIFS(СВЦЭМ!$D$39:$D$782,СВЦЭМ!$A$39:$A$782,$A144,СВЦЭМ!$B$39:$B$782,N$119)+'СЕТ СН'!$I$14+СВЦЭМ!$D$10+'СЕТ СН'!$I$5-'СЕТ СН'!$I$24</f>
        <v>3720.5237072999998</v>
      </c>
      <c r="O144" s="36">
        <f>SUMIFS(СВЦЭМ!$D$39:$D$782,СВЦЭМ!$A$39:$A$782,$A144,СВЦЭМ!$B$39:$B$782,O$119)+'СЕТ СН'!$I$14+СВЦЭМ!$D$10+'СЕТ СН'!$I$5-'СЕТ СН'!$I$24</f>
        <v>3708.1322439699998</v>
      </c>
      <c r="P144" s="36">
        <f>SUMIFS(СВЦЭМ!$D$39:$D$782,СВЦЭМ!$A$39:$A$782,$A144,СВЦЭМ!$B$39:$B$782,P$119)+'СЕТ СН'!$I$14+СВЦЭМ!$D$10+'СЕТ СН'!$I$5-'СЕТ СН'!$I$24</f>
        <v>3714.6898396500001</v>
      </c>
      <c r="Q144" s="36">
        <f>SUMIFS(СВЦЭМ!$D$39:$D$782,СВЦЭМ!$A$39:$A$782,$A144,СВЦЭМ!$B$39:$B$782,Q$119)+'СЕТ СН'!$I$14+СВЦЭМ!$D$10+'СЕТ СН'!$I$5-'СЕТ СН'!$I$24</f>
        <v>3746.37007619</v>
      </c>
      <c r="R144" s="36">
        <f>SUMIFS(СВЦЭМ!$D$39:$D$782,СВЦЭМ!$A$39:$A$782,$A144,СВЦЭМ!$B$39:$B$782,R$119)+'СЕТ СН'!$I$14+СВЦЭМ!$D$10+'СЕТ СН'!$I$5-'СЕТ СН'!$I$24</f>
        <v>3730.1251002899999</v>
      </c>
      <c r="S144" s="36">
        <f>SUMIFS(СВЦЭМ!$D$39:$D$782,СВЦЭМ!$A$39:$A$782,$A144,СВЦЭМ!$B$39:$B$782,S$119)+'СЕТ СН'!$I$14+СВЦЭМ!$D$10+'СЕТ СН'!$I$5-'СЕТ СН'!$I$24</f>
        <v>3665.9245449099999</v>
      </c>
      <c r="T144" s="36">
        <f>SUMIFS(СВЦЭМ!$D$39:$D$782,СВЦЭМ!$A$39:$A$782,$A144,СВЦЭМ!$B$39:$B$782,T$119)+'СЕТ СН'!$I$14+СВЦЭМ!$D$10+'СЕТ СН'!$I$5-'СЕТ СН'!$I$24</f>
        <v>3651.1689865799999</v>
      </c>
      <c r="U144" s="36">
        <f>SUMIFS(СВЦЭМ!$D$39:$D$782,СВЦЭМ!$A$39:$A$782,$A144,СВЦЭМ!$B$39:$B$782,U$119)+'СЕТ СН'!$I$14+СВЦЭМ!$D$10+'СЕТ СН'!$I$5-'СЕТ СН'!$I$24</f>
        <v>3661.9593021700002</v>
      </c>
      <c r="V144" s="36">
        <f>SUMIFS(СВЦЭМ!$D$39:$D$782,СВЦЭМ!$A$39:$A$782,$A144,СВЦЭМ!$B$39:$B$782,V$119)+'СЕТ СН'!$I$14+СВЦЭМ!$D$10+'СЕТ СН'!$I$5-'СЕТ СН'!$I$24</f>
        <v>3679.2606660500001</v>
      </c>
      <c r="W144" s="36">
        <f>SUMIFS(СВЦЭМ!$D$39:$D$782,СВЦЭМ!$A$39:$A$782,$A144,СВЦЭМ!$B$39:$B$782,W$119)+'СЕТ СН'!$I$14+СВЦЭМ!$D$10+'СЕТ СН'!$I$5-'СЕТ СН'!$I$24</f>
        <v>3689.1184166900002</v>
      </c>
      <c r="X144" s="36">
        <f>SUMIFS(СВЦЭМ!$D$39:$D$782,СВЦЭМ!$A$39:$A$782,$A144,СВЦЭМ!$B$39:$B$782,X$119)+'СЕТ СН'!$I$14+СВЦЭМ!$D$10+'СЕТ СН'!$I$5-'СЕТ СН'!$I$24</f>
        <v>3698.2423124500001</v>
      </c>
      <c r="Y144" s="36">
        <f>SUMIFS(СВЦЭМ!$D$39:$D$782,СВЦЭМ!$A$39:$A$782,$A144,СВЦЭМ!$B$39:$B$782,Y$119)+'СЕТ СН'!$I$14+СВЦЭМ!$D$10+'СЕТ СН'!$I$5-'СЕТ СН'!$I$24</f>
        <v>3730.4742046199999</v>
      </c>
    </row>
    <row r="145" spans="1:27" ht="15.75" x14ac:dyDescent="0.2">
      <c r="A145" s="35">
        <f t="shared" si="3"/>
        <v>44891</v>
      </c>
      <c r="B145" s="36">
        <f>SUMIFS(СВЦЭМ!$D$39:$D$782,СВЦЭМ!$A$39:$A$782,$A145,СВЦЭМ!$B$39:$B$782,B$119)+'СЕТ СН'!$I$14+СВЦЭМ!$D$10+'СЕТ СН'!$I$5-'СЕТ СН'!$I$24</f>
        <v>3740.9919909500004</v>
      </c>
      <c r="C145" s="36">
        <f>SUMIFS(СВЦЭМ!$D$39:$D$782,СВЦЭМ!$A$39:$A$782,$A145,СВЦЭМ!$B$39:$B$782,C$119)+'СЕТ СН'!$I$14+СВЦЭМ!$D$10+'СЕТ СН'!$I$5-'СЕТ СН'!$I$24</f>
        <v>3761.9177175599998</v>
      </c>
      <c r="D145" s="36">
        <f>SUMIFS(СВЦЭМ!$D$39:$D$782,СВЦЭМ!$A$39:$A$782,$A145,СВЦЭМ!$B$39:$B$782,D$119)+'СЕТ СН'!$I$14+СВЦЭМ!$D$10+'СЕТ СН'!$I$5-'СЕТ СН'!$I$24</f>
        <v>3765.51843723</v>
      </c>
      <c r="E145" s="36">
        <f>SUMIFS(СВЦЭМ!$D$39:$D$782,СВЦЭМ!$A$39:$A$782,$A145,СВЦЭМ!$B$39:$B$782,E$119)+'СЕТ СН'!$I$14+СВЦЭМ!$D$10+'СЕТ СН'!$I$5-'СЕТ СН'!$I$24</f>
        <v>3769.6463006499998</v>
      </c>
      <c r="F145" s="36">
        <f>SUMIFS(СВЦЭМ!$D$39:$D$782,СВЦЭМ!$A$39:$A$782,$A145,СВЦЭМ!$B$39:$B$782,F$119)+'СЕТ СН'!$I$14+СВЦЭМ!$D$10+'СЕТ СН'!$I$5-'СЕТ СН'!$I$24</f>
        <v>3773.4937905699999</v>
      </c>
      <c r="G145" s="36">
        <f>SUMIFS(СВЦЭМ!$D$39:$D$782,СВЦЭМ!$A$39:$A$782,$A145,СВЦЭМ!$B$39:$B$782,G$119)+'СЕТ СН'!$I$14+СВЦЭМ!$D$10+'СЕТ СН'!$I$5-'СЕТ СН'!$I$24</f>
        <v>3755.7892788500003</v>
      </c>
      <c r="H145" s="36">
        <f>SUMIFS(СВЦЭМ!$D$39:$D$782,СВЦЭМ!$A$39:$A$782,$A145,СВЦЭМ!$B$39:$B$782,H$119)+'СЕТ СН'!$I$14+СВЦЭМ!$D$10+'СЕТ СН'!$I$5-'СЕТ СН'!$I$24</f>
        <v>3745.7843538799998</v>
      </c>
      <c r="I145" s="36">
        <f>SUMIFS(СВЦЭМ!$D$39:$D$782,СВЦЭМ!$A$39:$A$782,$A145,СВЦЭМ!$B$39:$B$782,I$119)+'СЕТ СН'!$I$14+СВЦЭМ!$D$10+'СЕТ СН'!$I$5-'СЕТ СН'!$I$24</f>
        <v>3736.4541759000003</v>
      </c>
      <c r="J145" s="36">
        <f>SUMIFS(СВЦЭМ!$D$39:$D$782,СВЦЭМ!$A$39:$A$782,$A145,СВЦЭМ!$B$39:$B$782,J$119)+'СЕТ СН'!$I$14+СВЦЭМ!$D$10+'СЕТ СН'!$I$5-'СЕТ СН'!$I$24</f>
        <v>3706.1602196200001</v>
      </c>
      <c r="K145" s="36">
        <f>SUMIFS(СВЦЭМ!$D$39:$D$782,СВЦЭМ!$A$39:$A$782,$A145,СВЦЭМ!$B$39:$B$782,K$119)+'СЕТ СН'!$I$14+СВЦЭМ!$D$10+'СЕТ СН'!$I$5-'СЕТ СН'!$I$24</f>
        <v>3680.2503403999999</v>
      </c>
      <c r="L145" s="36">
        <f>SUMIFS(СВЦЭМ!$D$39:$D$782,СВЦЭМ!$A$39:$A$782,$A145,СВЦЭМ!$B$39:$B$782,L$119)+'СЕТ СН'!$I$14+СВЦЭМ!$D$10+'СЕТ СН'!$I$5-'СЕТ СН'!$I$24</f>
        <v>3682.40338036</v>
      </c>
      <c r="M145" s="36">
        <f>SUMIFS(СВЦЭМ!$D$39:$D$782,СВЦЭМ!$A$39:$A$782,$A145,СВЦЭМ!$B$39:$B$782,M$119)+'СЕТ СН'!$I$14+СВЦЭМ!$D$10+'СЕТ СН'!$I$5-'СЕТ СН'!$I$24</f>
        <v>3704.3210033800001</v>
      </c>
      <c r="N145" s="36">
        <f>SUMIFS(СВЦЭМ!$D$39:$D$782,СВЦЭМ!$A$39:$A$782,$A145,СВЦЭМ!$B$39:$B$782,N$119)+'СЕТ СН'!$I$14+СВЦЭМ!$D$10+'СЕТ СН'!$I$5-'СЕТ СН'!$I$24</f>
        <v>3734.2399017300004</v>
      </c>
      <c r="O145" s="36">
        <f>SUMIFS(СВЦЭМ!$D$39:$D$782,СВЦЭМ!$A$39:$A$782,$A145,СВЦЭМ!$B$39:$B$782,O$119)+'СЕТ СН'!$I$14+СВЦЭМ!$D$10+'СЕТ СН'!$I$5-'СЕТ СН'!$I$24</f>
        <v>3733.0108546500001</v>
      </c>
      <c r="P145" s="36">
        <f>SUMIFS(СВЦЭМ!$D$39:$D$782,СВЦЭМ!$A$39:$A$782,$A145,СВЦЭМ!$B$39:$B$782,P$119)+'СЕТ СН'!$I$14+СВЦЭМ!$D$10+'СЕТ СН'!$I$5-'СЕТ СН'!$I$24</f>
        <v>3747.02716491</v>
      </c>
      <c r="Q145" s="36">
        <f>SUMIFS(СВЦЭМ!$D$39:$D$782,СВЦЭМ!$A$39:$A$782,$A145,СВЦЭМ!$B$39:$B$782,Q$119)+'СЕТ СН'!$I$14+СВЦЭМ!$D$10+'СЕТ СН'!$I$5-'СЕТ СН'!$I$24</f>
        <v>3747.1152684899998</v>
      </c>
      <c r="R145" s="36">
        <f>SUMIFS(СВЦЭМ!$D$39:$D$782,СВЦЭМ!$A$39:$A$782,$A145,СВЦЭМ!$B$39:$B$782,R$119)+'СЕТ СН'!$I$14+СВЦЭМ!$D$10+'СЕТ СН'!$I$5-'СЕТ СН'!$I$24</f>
        <v>3717.2103383600002</v>
      </c>
      <c r="S145" s="36">
        <f>SUMIFS(СВЦЭМ!$D$39:$D$782,СВЦЭМ!$A$39:$A$782,$A145,СВЦЭМ!$B$39:$B$782,S$119)+'СЕТ СН'!$I$14+СВЦЭМ!$D$10+'СЕТ СН'!$I$5-'СЕТ СН'!$I$24</f>
        <v>3689.8738964200002</v>
      </c>
      <c r="T145" s="36">
        <f>SUMIFS(СВЦЭМ!$D$39:$D$782,СВЦЭМ!$A$39:$A$782,$A145,СВЦЭМ!$B$39:$B$782,T$119)+'СЕТ СН'!$I$14+СВЦЭМ!$D$10+'СЕТ СН'!$I$5-'СЕТ СН'!$I$24</f>
        <v>3681.5221885999999</v>
      </c>
      <c r="U145" s="36">
        <f>SUMIFS(СВЦЭМ!$D$39:$D$782,СВЦЭМ!$A$39:$A$782,$A145,СВЦЭМ!$B$39:$B$782,U$119)+'СЕТ СН'!$I$14+СВЦЭМ!$D$10+'СЕТ СН'!$I$5-'СЕТ СН'!$I$24</f>
        <v>3676.06164347</v>
      </c>
      <c r="V145" s="36">
        <f>SUMIFS(СВЦЭМ!$D$39:$D$782,СВЦЭМ!$A$39:$A$782,$A145,СВЦЭМ!$B$39:$B$782,V$119)+'СЕТ СН'!$I$14+СВЦЭМ!$D$10+'СЕТ СН'!$I$5-'СЕТ СН'!$I$24</f>
        <v>3706.9592632600002</v>
      </c>
      <c r="W145" s="36">
        <f>SUMIFS(СВЦЭМ!$D$39:$D$782,СВЦЭМ!$A$39:$A$782,$A145,СВЦЭМ!$B$39:$B$782,W$119)+'СЕТ СН'!$I$14+СВЦЭМ!$D$10+'СЕТ СН'!$I$5-'СЕТ СН'!$I$24</f>
        <v>3727.3903012400001</v>
      </c>
      <c r="X145" s="36">
        <f>SUMIFS(СВЦЭМ!$D$39:$D$782,СВЦЭМ!$A$39:$A$782,$A145,СВЦЭМ!$B$39:$B$782,X$119)+'СЕТ СН'!$I$14+СВЦЭМ!$D$10+'СЕТ СН'!$I$5-'СЕТ СН'!$I$24</f>
        <v>3751.1583728699998</v>
      </c>
      <c r="Y145" s="36">
        <f>SUMIFS(СВЦЭМ!$D$39:$D$782,СВЦЭМ!$A$39:$A$782,$A145,СВЦЭМ!$B$39:$B$782,Y$119)+'СЕТ СН'!$I$14+СВЦЭМ!$D$10+'СЕТ СН'!$I$5-'СЕТ СН'!$I$24</f>
        <v>3763.0510953100002</v>
      </c>
    </row>
    <row r="146" spans="1:27" ht="15.75" x14ac:dyDescent="0.2">
      <c r="A146" s="35">
        <f t="shared" si="3"/>
        <v>44892</v>
      </c>
      <c r="B146" s="36">
        <f>SUMIFS(СВЦЭМ!$D$39:$D$782,СВЦЭМ!$A$39:$A$782,$A146,СВЦЭМ!$B$39:$B$782,B$119)+'СЕТ СН'!$I$14+СВЦЭМ!$D$10+'СЕТ СН'!$I$5-'СЕТ СН'!$I$24</f>
        <v>3795.3092438600002</v>
      </c>
      <c r="C146" s="36">
        <f>SUMIFS(СВЦЭМ!$D$39:$D$782,СВЦЭМ!$A$39:$A$782,$A146,СВЦЭМ!$B$39:$B$782,C$119)+'СЕТ СН'!$I$14+СВЦЭМ!$D$10+'СЕТ СН'!$I$5-'СЕТ СН'!$I$24</f>
        <v>3785.8871024300001</v>
      </c>
      <c r="D146" s="36">
        <f>SUMIFS(СВЦЭМ!$D$39:$D$782,СВЦЭМ!$A$39:$A$782,$A146,СВЦЭМ!$B$39:$B$782,D$119)+'СЕТ СН'!$I$14+СВЦЭМ!$D$10+'СЕТ СН'!$I$5-'СЕТ СН'!$I$24</f>
        <v>3784.5667609500001</v>
      </c>
      <c r="E146" s="36">
        <f>SUMIFS(СВЦЭМ!$D$39:$D$782,СВЦЭМ!$A$39:$A$782,$A146,СВЦЭМ!$B$39:$B$782,E$119)+'СЕТ СН'!$I$14+СВЦЭМ!$D$10+'СЕТ СН'!$I$5-'СЕТ СН'!$I$24</f>
        <v>3789.3736262000002</v>
      </c>
      <c r="F146" s="36">
        <f>SUMIFS(СВЦЭМ!$D$39:$D$782,СВЦЭМ!$A$39:$A$782,$A146,СВЦЭМ!$B$39:$B$782,F$119)+'СЕТ СН'!$I$14+СВЦЭМ!$D$10+'СЕТ СН'!$I$5-'СЕТ СН'!$I$24</f>
        <v>3815.9684759500001</v>
      </c>
      <c r="G146" s="36">
        <f>SUMIFS(СВЦЭМ!$D$39:$D$782,СВЦЭМ!$A$39:$A$782,$A146,СВЦЭМ!$B$39:$B$782,G$119)+'СЕТ СН'!$I$14+СВЦЭМ!$D$10+'СЕТ СН'!$I$5-'СЕТ СН'!$I$24</f>
        <v>3806.9653687600003</v>
      </c>
      <c r="H146" s="36">
        <f>SUMIFS(СВЦЭМ!$D$39:$D$782,СВЦЭМ!$A$39:$A$782,$A146,СВЦЭМ!$B$39:$B$782,H$119)+'СЕТ СН'!$I$14+СВЦЭМ!$D$10+'СЕТ СН'!$I$5-'СЕТ СН'!$I$24</f>
        <v>3793.68124794</v>
      </c>
      <c r="I146" s="36">
        <f>SUMIFS(СВЦЭМ!$D$39:$D$782,СВЦЭМ!$A$39:$A$782,$A146,СВЦЭМ!$B$39:$B$782,I$119)+'СЕТ СН'!$I$14+СВЦЭМ!$D$10+'СЕТ СН'!$I$5-'СЕТ СН'!$I$24</f>
        <v>3782.1316515799999</v>
      </c>
      <c r="J146" s="36">
        <f>SUMIFS(СВЦЭМ!$D$39:$D$782,СВЦЭМ!$A$39:$A$782,$A146,СВЦЭМ!$B$39:$B$782,J$119)+'СЕТ СН'!$I$14+СВЦЭМ!$D$10+'СЕТ СН'!$I$5-'СЕТ СН'!$I$24</f>
        <v>3790.3788714500001</v>
      </c>
      <c r="K146" s="36">
        <f>SUMIFS(СВЦЭМ!$D$39:$D$782,СВЦЭМ!$A$39:$A$782,$A146,СВЦЭМ!$B$39:$B$782,K$119)+'СЕТ СН'!$I$14+СВЦЭМ!$D$10+'СЕТ СН'!$I$5-'СЕТ СН'!$I$24</f>
        <v>3735.2438011599997</v>
      </c>
      <c r="L146" s="36">
        <f>SUMIFS(СВЦЭМ!$D$39:$D$782,СВЦЭМ!$A$39:$A$782,$A146,СВЦЭМ!$B$39:$B$782,L$119)+'СЕТ СН'!$I$14+СВЦЭМ!$D$10+'СЕТ СН'!$I$5-'СЕТ СН'!$I$24</f>
        <v>3690.7722129800004</v>
      </c>
      <c r="M146" s="36">
        <f>SUMIFS(СВЦЭМ!$D$39:$D$782,СВЦЭМ!$A$39:$A$782,$A146,СВЦЭМ!$B$39:$B$782,M$119)+'СЕТ СН'!$I$14+СВЦЭМ!$D$10+'СЕТ СН'!$I$5-'СЕТ СН'!$I$24</f>
        <v>3710.3118476500003</v>
      </c>
      <c r="N146" s="36">
        <f>SUMIFS(СВЦЭМ!$D$39:$D$782,СВЦЭМ!$A$39:$A$782,$A146,СВЦЭМ!$B$39:$B$782,N$119)+'СЕТ СН'!$I$14+СВЦЭМ!$D$10+'СЕТ СН'!$I$5-'СЕТ СН'!$I$24</f>
        <v>3728.0289565399999</v>
      </c>
      <c r="O146" s="36">
        <f>SUMIFS(СВЦЭМ!$D$39:$D$782,СВЦЭМ!$A$39:$A$782,$A146,СВЦЭМ!$B$39:$B$782,O$119)+'СЕТ СН'!$I$14+СВЦЭМ!$D$10+'СЕТ СН'!$I$5-'СЕТ СН'!$I$24</f>
        <v>3749.2527608300002</v>
      </c>
      <c r="P146" s="36">
        <f>SUMIFS(СВЦЭМ!$D$39:$D$782,СВЦЭМ!$A$39:$A$782,$A146,СВЦЭМ!$B$39:$B$782,P$119)+'СЕТ СН'!$I$14+СВЦЭМ!$D$10+'СЕТ СН'!$I$5-'СЕТ СН'!$I$24</f>
        <v>3757.7593879000001</v>
      </c>
      <c r="Q146" s="36">
        <f>SUMIFS(СВЦЭМ!$D$39:$D$782,СВЦЭМ!$A$39:$A$782,$A146,СВЦЭМ!$B$39:$B$782,Q$119)+'СЕТ СН'!$I$14+СВЦЭМ!$D$10+'СЕТ СН'!$I$5-'СЕТ СН'!$I$24</f>
        <v>3758.3773755000002</v>
      </c>
      <c r="R146" s="36">
        <f>SUMIFS(СВЦЭМ!$D$39:$D$782,СВЦЭМ!$A$39:$A$782,$A146,СВЦЭМ!$B$39:$B$782,R$119)+'СЕТ СН'!$I$14+СВЦЭМ!$D$10+'СЕТ СН'!$I$5-'СЕТ СН'!$I$24</f>
        <v>3755.6622934900001</v>
      </c>
      <c r="S146" s="36">
        <f>SUMIFS(СВЦЭМ!$D$39:$D$782,СВЦЭМ!$A$39:$A$782,$A146,СВЦЭМ!$B$39:$B$782,S$119)+'СЕТ СН'!$I$14+СВЦЭМ!$D$10+'СЕТ СН'!$I$5-'СЕТ СН'!$I$24</f>
        <v>3690.82191513</v>
      </c>
      <c r="T146" s="36">
        <f>SUMIFS(СВЦЭМ!$D$39:$D$782,СВЦЭМ!$A$39:$A$782,$A146,СВЦЭМ!$B$39:$B$782,T$119)+'СЕТ СН'!$I$14+СВЦЭМ!$D$10+'СЕТ СН'!$I$5-'СЕТ СН'!$I$24</f>
        <v>3673.6382411200002</v>
      </c>
      <c r="U146" s="36">
        <f>SUMIFS(СВЦЭМ!$D$39:$D$782,СВЦЭМ!$A$39:$A$782,$A146,СВЦЭМ!$B$39:$B$782,U$119)+'СЕТ СН'!$I$14+СВЦЭМ!$D$10+'СЕТ СН'!$I$5-'СЕТ СН'!$I$24</f>
        <v>3695.51549458</v>
      </c>
      <c r="V146" s="36">
        <f>SUMIFS(СВЦЭМ!$D$39:$D$782,СВЦЭМ!$A$39:$A$782,$A146,СВЦЭМ!$B$39:$B$782,V$119)+'СЕТ СН'!$I$14+СВЦЭМ!$D$10+'СЕТ СН'!$I$5-'СЕТ СН'!$I$24</f>
        <v>3707.48336449</v>
      </c>
      <c r="W146" s="36">
        <f>SUMIFS(СВЦЭМ!$D$39:$D$782,СВЦЭМ!$A$39:$A$782,$A146,СВЦЭМ!$B$39:$B$782,W$119)+'СЕТ СН'!$I$14+СВЦЭМ!$D$10+'СЕТ СН'!$I$5-'СЕТ СН'!$I$24</f>
        <v>3726.3184154800001</v>
      </c>
      <c r="X146" s="36">
        <f>SUMIFS(СВЦЭМ!$D$39:$D$782,СВЦЭМ!$A$39:$A$782,$A146,СВЦЭМ!$B$39:$B$782,X$119)+'СЕТ СН'!$I$14+СВЦЭМ!$D$10+'СЕТ СН'!$I$5-'СЕТ СН'!$I$24</f>
        <v>3723.4508944300001</v>
      </c>
      <c r="Y146" s="36">
        <f>SUMIFS(СВЦЭМ!$D$39:$D$782,СВЦЭМ!$A$39:$A$782,$A146,СВЦЭМ!$B$39:$B$782,Y$119)+'СЕТ СН'!$I$14+СВЦЭМ!$D$10+'СЕТ СН'!$I$5-'СЕТ СН'!$I$24</f>
        <v>3791.9363081800002</v>
      </c>
    </row>
    <row r="147" spans="1:27" ht="15.75" x14ac:dyDescent="0.2">
      <c r="A147" s="35">
        <f t="shared" si="3"/>
        <v>44893</v>
      </c>
      <c r="B147" s="36">
        <f>SUMIFS(СВЦЭМ!$D$39:$D$782,СВЦЭМ!$A$39:$A$782,$A147,СВЦЭМ!$B$39:$B$782,B$119)+'СЕТ СН'!$I$14+СВЦЭМ!$D$10+'СЕТ СН'!$I$5-'СЕТ СН'!$I$24</f>
        <v>3746.7816003400003</v>
      </c>
      <c r="C147" s="36">
        <f>SUMIFS(СВЦЭМ!$D$39:$D$782,СВЦЭМ!$A$39:$A$782,$A147,СВЦЭМ!$B$39:$B$782,C$119)+'СЕТ СН'!$I$14+СВЦЭМ!$D$10+'СЕТ СН'!$I$5-'СЕТ СН'!$I$24</f>
        <v>3766.75111788</v>
      </c>
      <c r="D147" s="36">
        <f>SUMIFS(СВЦЭМ!$D$39:$D$782,СВЦЭМ!$A$39:$A$782,$A147,СВЦЭМ!$B$39:$B$782,D$119)+'СЕТ СН'!$I$14+СВЦЭМ!$D$10+'СЕТ СН'!$I$5-'СЕТ СН'!$I$24</f>
        <v>3765.7794681599999</v>
      </c>
      <c r="E147" s="36">
        <f>SUMIFS(СВЦЭМ!$D$39:$D$782,СВЦЭМ!$A$39:$A$782,$A147,СВЦЭМ!$B$39:$B$782,E$119)+'СЕТ СН'!$I$14+СВЦЭМ!$D$10+'СЕТ СН'!$I$5-'СЕТ СН'!$I$24</f>
        <v>3766.54302168</v>
      </c>
      <c r="F147" s="36">
        <f>SUMIFS(СВЦЭМ!$D$39:$D$782,СВЦЭМ!$A$39:$A$782,$A147,СВЦЭМ!$B$39:$B$782,F$119)+'СЕТ СН'!$I$14+СВЦЭМ!$D$10+'СЕТ СН'!$I$5-'СЕТ СН'!$I$24</f>
        <v>3780.1566406900001</v>
      </c>
      <c r="G147" s="36">
        <f>SUMIFS(СВЦЭМ!$D$39:$D$782,СВЦЭМ!$A$39:$A$782,$A147,СВЦЭМ!$B$39:$B$782,G$119)+'СЕТ СН'!$I$14+СВЦЭМ!$D$10+'СЕТ СН'!$I$5-'СЕТ СН'!$I$24</f>
        <v>3776.1992712000001</v>
      </c>
      <c r="H147" s="36">
        <f>SUMIFS(СВЦЭМ!$D$39:$D$782,СВЦЭМ!$A$39:$A$782,$A147,СВЦЭМ!$B$39:$B$782,H$119)+'СЕТ СН'!$I$14+СВЦЭМ!$D$10+'СЕТ СН'!$I$5-'СЕТ СН'!$I$24</f>
        <v>3691.8058565800002</v>
      </c>
      <c r="I147" s="36">
        <f>SUMIFS(СВЦЭМ!$D$39:$D$782,СВЦЭМ!$A$39:$A$782,$A147,СВЦЭМ!$B$39:$B$782,I$119)+'СЕТ СН'!$I$14+СВЦЭМ!$D$10+'СЕТ СН'!$I$5-'СЕТ СН'!$I$24</f>
        <v>3676.6019709800003</v>
      </c>
      <c r="J147" s="36">
        <f>SUMIFS(СВЦЭМ!$D$39:$D$782,СВЦЭМ!$A$39:$A$782,$A147,СВЦЭМ!$B$39:$B$782,J$119)+'СЕТ СН'!$I$14+СВЦЭМ!$D$10+'СЕТ СН'!$I$5-'СЕТ СН'!$I$24</f>
        <v>3659.83664305</v>
      </c>
      <c r="K147" s="36">
        <f>SUMIFS(СВЦЭМ!$D$39:$D$782,СВЦЭМ!$A$39:$A$782,$A147,СВЦЭМ!$B$39:$B$782,K$119)+'СЕТ СН'!$I$14+СВЦЭМ!$D$10+'СЕТ СН'!$I$5-'СЕТ СН'!$I$24</f>
        <v>3629.14470248</v>
      </c>
      <c r="L147" s="36">
        <f>SUMIFS(СВЦЭМ!$D$39:$D$782,СВЦЭМ!$A$39:$A$782,$A147,СВЦЭМ!$B$39:$B$782,L$119)+'СЕТ СН'!$I$14+СВЦЭМ!$D$10+'СЕТ СН'!$I$5-'СЕТ СН'!$I$24</f>
        <v>3659.3033677900003</v>
      </c>
      <c r="M147" s="36">
        <f>SUMIFS(СВЦЭМ!$D$39:$D$782,СВЦЭМ!$A$39:$A$782,$A147,СВЦЭМ!$B$39:$B$782,M$119)+'СЕТ СН'!$I$14+СВЦЭМ!$D$10+'СЕТ СН'!$I$5-'СЕТ СН'!$I$24</f>
        <v>3683.3352368800001</v>
      </c>
      <c r="N147" s="36">
        <f>SUMIFS(СВЦЭМ!$D$39:$D$782,СВЦЭМ!$A$39:$A$782,$A147,СВЦЭМ!$B$39:$B$782,N$119)+'СЕТ СН'!$I$14+СВЦЭМ!$D$10+'СЕТ СН'!$I$5-'СЕТ СН'!$I$24</f>
        <v>3695.16598608</v>
      </c>
      <c r="O147" s="36">
        <f>SUMIFS(СВЦЭМ!$D$39:$D$782,СВЦЭМ!$A$39:$A$782,$A147,СВЦЭМ!$B$39:$B$782,O$119)+'СЕТ СН'!$I$14+СВЦЭМ!$D$10+'СЕТ СН'!$I$5-'СЕТ СН'!$I$24</f>
        <v>3707.65714209</v>
      </c>
      <c r="P147" s="36">
        <f>SUMIFS(СВЦЭМ!$D$39:$D$782,СВЦЭМ!$A$39:$A$782,$A147,СВЦЭМ!$B$39:$B$782,P$119)+'СЕТ СН'!$I$14+СВЦЭМ!$D$10+'СЕТ СН'!$I$5-'СЕТ СН'!$I$24</f>
        <v>3713.07639346</v>
      </c>
      <c r="Q147" s="36">
        <f>SUMIFS(СВЦЭМ!$D$39:$D$782,СВЦЭМ!$A$39:$A$782,$A147,СВЦЭМ!$B$39:$B$782,Q$119)+'СЕТ СН'!$I$14+СВЦЭМ!$D$10+'СЕТ СН'!$I$5-'СЕТ СН'!$I$24</f>
        <v>3686.4335104800002</v>
      </c>
      <c r="R147" s="36">
        <f>SUMIFS(СВЦЭМ!$D$39:$D$782,СВЦЭМ!$A$39:$A$782,$A147,СВЦЭМ!$B$39:$B$782,R$119)+'СЕТ СН'!$I$14+СВЦЭМ!$D$10+'СЕТ СН'!$I$5-'СЕТ СН'!$I$24</f>
        <v>3666.4812933100002</v>
      </c>
      <c r="S147" s="36">
        <f>SUMIFS(СВЦЭМ!$D$39:$D$782,СВЦЭМ!$A$39:$A$782,$A147,СВЦЭМ!$B$39:$B$782,S$119)+'СЕТ СН'!$I$14+СВЦЭМ!$D$10+'СЕТ СН'!$I$5-'СЕТ СН'!$I$24</f>
        <v>3622.4376537799999</v>
      </c>
      <c r="T147" s="36">
        <f>SUMIFS(СВЦЭМ!$D$39:$D$782,СВЦЭМ!$A$39:$A$782,$A147,СВЦЭМ!$B$39:$B$782,T$119)+'СЕТ СН'!$I$14+СВЦЭМ!$D$10+'СЕТ СН'!$I$5-'СЕТ СН'!$I$24</f>
        <v>3616.8847158799999</v>
      </c>
      <c r="U147" s="36">
        <f>SUMIFS(СВЦЭМ!$D$39:$D$782,СВЦЭМ!$A$39:$A$782,$A147,СВЦЭМ!$B$39:$B$782,U$119)+'СЕТ СН'!$I$14+СВЦЭМ!$D$10+'СЕТ СН'!$I$5-'СЕТ СН'!$I$24</f>
        <v>3625.2208671099997</v>
      </c>
      <c r="V147" s="36">
        <f>SUMIFS(СВЦЭМ!$D$39:$D$782,СВЦЭМ!$A$39:$A$782,$A147,СВЦЭМ!$B$39:$B$782,V$119)+'СЕТ СН'!$I$14+СВЦЭМ!$D$10+'СЕТ СН'!$I$5-'СЕТ СН'!$I$24</f>
        <v>3640.1145247200002</v>
      </c>
      <c r="W147" s="36">
        <f>SUMIFS(СВЦЭМ!$D$39:$D$782,СВЦЭМ!$A$39:$A$782,$A147,СВЦЭМ!$B$39:$B$782,W$119)+'СЕТ СН'!$I$14+СВЦЭМ!$D$10+'СЕТ СН'!$I$5-'СЕТ СН'!$I$24</f>
        <v>3667.86526615</v>
      </c>
      <c r="X147" s="36">
        <f>SUMIFS(СВЦЭМ!$D$39:$D$782,СВЦЭМ!$A$39:$A$782,$A147,СВЦЭМ!$B$39:$B$782,X$119)+'СЕТ СН'!$I$14+СВЦЭМ!$D$10+'СЕТ СН'!$I$5-'СЕТ СН'!$I$24</f>
        <v>3689.49672994</v>
      </c>
      <c r="Y147" s="36">
        <f>SUMIFS(СВЦЭМ!$D$39:$D$782,СВЦЭМ!$A$39:$A$782,$A147,СВЦЭМ!$B$39:$B$782,Y$119)+'СЕТ СН'!$I$14+СВЦЭМ!$D$10+'СЕТ СН'!$I$5-'СЕТ СН'!$I$24</f>
        <v>3695.94952324</v>
      </c>
    </row>
    <row r="148" spans="1:27" ht="15.75" x14ac:dyDescent="0.2">
      <c r="A148" s="35">
        <f t="shared" si="3"/>
        <v>44894</v>
      </c>
      <c r="B148" s="36">
        <f>SUMIFS(СВЦЭМ!$D$39:$D$782,СВЦЭМ!$A$39:$A$782,$A148,СВЦЭМ!$B$39:$B$782,B$119)+'СЕТ СН'!$I$14+СВЦЭМ!$D$10+'СЕТ СН'!$I$5-'СЕТ СН'!$I$24</f>
        <v>3714.5436605100003</v>
      </c>
      <c r="C148" s="36">
        <f>SUMIFS(СВЦЭМ!$D$39:$D$782,СВЦЭМ!$A$39:$A$782,$A148,СВЦЭМ!$B$39:$B$782,C$119)+'СЕТ СН'!$I$14+СВЦЭМ!$D$10+'СЕТ СН'!$I$5-'СЕТ СН'!$I$24</f>
        <v>3734.9406650299998</v>
      </c>
      <c r="D148" s="36">
        <f>SUMIFS(СВЦЭМ!$D$39:$D$782,СВЦЭМ!$A$39:$A$782,$A148,СВЦЭМ!$B$39:$B$782,D$119)+'СЕТ СН'!$I$14+СВЦЭМ!$D$10+'СЕТ СН'!$I$5-'СЕТ СН'!$I$24</f>
        <v>3757.6659477600001</v>
      </c>
      <c r="E148" s="36">
        <f>SUMIFS(СВЦЭМ!$D$39:$D$782,СВЦЭМ!$A$39:$A$782,$A148,СВЦЭМ!$B$39:$B$782,E$119)+'СЕТ СН'!$I$14+СВЦЭМ!$D$10+'СЕТ СН'!$I$5-'СЕТ СН'!$I$24</f>
        <v>3664.0469141800004</v>
      </c>
      <c r="F148" s="36">
        <f>SUMIFS(СВЦЭМ!$D$39:$D$782,СВЦЭМ!$A$39:$A$782,$A148,СВЦЭМ!$B$39:$B$782,F$119)+'СЕТ СН'!$I$14+СВЦЭМ!$D$10+'СЕТ СН'!$I$5-'СЕТ СН'!$I$24</f>
        <v>3629.7638929300001</v>
      </c>
      <c r="G148" s="36">
        <f>SUMIFS(СВЦЭМ!$D$39:$D$782,СВЦЭМ!$A$39:$A$782,$A148,СВЦЭМ!$B$39:$B$782,G$119)+'СЕТ СН'!$I$14+СВЦЭМ!$D$10+'СЕТ СН'!$I$5-'СЕТ СН'!$I$24</f>
        <v>3607.7029129399998</v>
      </c>
      <c r="H148" s="36">
        <f>SUMIFS(СВЦЭМ!$D$39:$D$782,СВЦЭМ!$A$39:$A$782,$A148,СВЦЭМ!$B$39:$B$782,H$119)+'СЕТ СН'!$I$14+СВЦЭМ!$D$10+'СЕТ СН'!$I$5-'СЕТ СН'!$I$24</f>
        <v>3561.7662734800001</v>
      </c>
      <c r="I148" s="36">
        <f>SUMIFS(СВЦЭМ!$D$39:$D$782,СВЦЭМ!$A$39:$A$782,$A148,СВЦЭМ!$B$39:$B$782,I$119)+'СЕТ СН'!$I$14+СВЦЭМ!$D$10+'СЕТ СН'!$I$5-'СЕТ СН'!$I$24</f>
        <v>3566.44782188</v>
      </c>
      <c r="J148" s="36">
        <f>SUMIFS(СВЦЭМ!$D$39:$D$782,СВЦЭМ!$A$39:$A$782,$A148,СВЦЭМ!$B$39:$B$782,J$119)+'СЕТ СН'!$I$14+СВЦЭМ!$D$10+'СЕТ СН'!$I$5-'СЕТ СН'!$I$24</f>
        <v>3470.6600217300002</v>
      </c>
      <c r="K148" s="36">
        <f>SUMIFS(СВЦЭМ!$D$39:$D$782,СВЦЭМ!$A$39:$A$782,$A148,СВЦЭМ!$B$39:$B$782,K$119)+'СЕТ СН'!$I$14+СВЦЭМ!$D$10+'СЕТ СН'!$I$5-'СЕТ СН'!$I$24</f>
        <v>3471.0196247200001</v>
      </c>
      <c r="L148" s="36">
        <f>SUMIFS(СВЦЭМ!$D$39:$D$782,СВЦЭМ!$A$39:$A$782,$A148,СВЦЭМ!$B$39:$B$782,L$119)+'СЕТ СН'!$I$14+СВЦЭМ!$D$10+'СЕТ СН'!$I$5-'СЕТ СН'!$I$24</f>
        <v>3469.0520241700001</v>
      </c>
      <c r="M148" s="36">
        <f>SUMIFS(СВЦЭМ!$D$39:$D$782,СВЦЭМ!$A$39:$A$782,$A148,СВЦЭМ!$B$39:$B$782,M$119)+'СЕТ СН'!$I$14+СВЦЭМ!$D$10+'СЕТ СН'!$I$5-'СЕТ СН'!$I$24</f>
        <v>3549.39720592</v>
      </c>
      <c r="N148" s="36">
        <f>SUMIFS(СВЦЭМ!$D$39:$D$782,СВЦЭМ!$A$39:$A$782,$A148,СВЦЭМ!$B$39:$B$782,N$119)+'СЕТ СН'!$I$14+СВЦЭМ!$D$10+'СЕТ СН'!$I$5-'СЕТ СН'!$I$24</f>
        <v>3632.2899354600004</v>
      </c>
      <c r="O148" s="36">
        <f>SUMIFS(СВЦЭМ!$D$39:$D$782,СВЦЭМ!$A$39:$A$782,$A148,СВЦЭМ!$B$39:$B$782,O$119)+'СЕТ СН'!$I$14+СВЦЭМ!$D$10+'СЕТ СН'!$I$5-'СЕТ СН'!$I$24</f>
        <v>3630.0668914799999</v>
      </c>
      <c r="P148" s="36">
        <f>SUMIFS(СВЦЭМ!$D$39:$D$782,СВЦЭМ!$A$39:$A$782,$A148,СВЦЭМ!$B$39:$B$782,P$119)+'СЕТ СН'!$I$14+СВЦЭМ!$D$10+'СЕТ СН'!$I$5-'СЕТ СН'!$I$24</f>
        <v>3634.2171304900003</v>
      </c>
      <c r="Q148" s="36">
        <f>SUMIFS(СВЦЭМ!$D$39:$D$782,СВЦЭМ!$A$39:$A$782,$A148,СВЦЭМ!$B$39:$B$782,Q$119)+'СЕТ СН'!$I$14+СВЦЭМ!$D$10+'СЕТ СН'!$I$5-'СЕТ СН'!$I$24</f>
        <v>3629.0829617199997</v>
      </c>
      <c r="R148" s="36">
        <f>SUMIFS(СВЦЭМ!$D$39:$D$782,СВЦЭМ!$A$39:$A$782,$A148,СВЦЭМ!$B$39:$B$782,R$119)+'СЕТ СН'!$I$14+СВЦЭМ!$D$10+'СЕТ СН'!$I$5-'СЕТ СН'!$I$24</f>
        <v>3540.31220265</v>
      </c>
      <c r="S148" s="36">
        <f>SUMIFS(СВЦЭМ!$D$39:$D$782,СВЦЭМ!$A$39:$A$782,$A148,СВЦЭМ!$B$39:$B$782,S$119)+'СЕТ СН'!$I$14+СВЦЭМ!$D$10+'СЕТ СН'!$I$5-'СЕТ СН'!$I$24</f>
        <v>3453.64020394</v>
      </c>
      <c r="T148" s="36">
        <f>SUMIFS(СВЦЭМ!$D$39:$D$782,СВЦЭМ!$A$39:$A$782,$A148,СВЦЭМ!$B$39:$B$782,T$119)+'СЕТ СН'!$I$14+СВЦЭМ!$D$10+'СЕТ СН'!$I$5-'СЕТ СН'!$I$24</f>
        <v>3381.2923776100001</v>
      </c>
      <c r="U148" s="36">
        <f>SUMIFS(СВЦЭМ!$D$39:$D$782,СВЦЭМ!$A$39:$A$782,$A148,СВЦЭМ!$B$39:$B$782,U$119)+'СЕТ СН'!$I$14+СВЦЭМ!$D$10+'СЕТ СН'!$I$5-'СЕТ СН'!$I$24</f>
        <v>3405.4014553200004</v>
      </c>
      <c r="V148" s="36">
        <f>SUMIFS(СВЦЭМ!$D$39:$D$782,СВЦЭМ!$A$39:$A$782,$A148,СВЦЭМ!$B$39:$B$782,V$119)+'СЕТ СН'!$I$14+СВЦЭМ!$D$10+'СЕТ СН'!$I$5-'СЕТ СН'!$I$24</f>
        <v>3423.2861147600001</v>
      </c>
      <c r="W148" s="36">
        <f>SUMIFS(СВЦЭМ!$D$39:$D$782,СВЦЭМ!$A$39:$A$782,$A148,СВЦЭМ!$B$39:$B$782,W$119)+'СЕТ СН'!$I$14+СВЦЭМ!$D$10+'СЕТ СН'!$I$5-'СЕТ СН'!$I$24</f>
        <v>3436.8509628400002</v>
      </c>
      <c r="X148" s="36">
        <f>SUMIFS(СВЦЭМ!$D$39:$D$782,СВЦЭМ!$A$39:$A$782,$A148,СВЦЭМ!$B$39:$B$782,X$119)+'СЕТ СН'!$I$14+СВЦЭМ!$D$10+'СЕТ СН'!$I$5-'СЕТ СН'!$I$24</f>
        <v>3453.1093900600004</v>
      </c>
      <c r="Y148" s="36">
        <f>SUMIFS(СВЦЭМ!$D$39:$D$782,СВЦЭМ!$A$39:$A$782,$A148,СВЦЭМ!$B$39:$B$782,Y$119)+'СЕТ СН'!$I$14+СВЦЭМ!$D$10+'СЕТ СН'!$I$5-'СЕТ СН'!$I$24</f>
        <v>3451.75296678</v>
      </c>
    </row>
    <row r="149" spans="1:27" ht="15.75" x14ac:dyDescent="0.2">
      <c r="A149" s="35">
        <f t="shared" si="3"/>
        <v>44895</v>
      </c>
      <c r="B149" s="36">
        <f>SUMIFS(СВЦЭМ!$D$39:$D$782,СВЦЭМ!$A$39:$A$782,$A149,СВЦЭМ!$B$39:$B$782,B$119)+'СЕТ СН'!$I$14+СВЦЭМ!$D$10+'СЕТ СН'!$I$5-'СЕТ СН'!$I$24</f>
        <v>3632.3290094100003</v>
      </c>
      <c r="C149" s="36">
        <f>SUMIFS(СВЦЭМ!$D$39:$D$782,СВЦЭМ!$A$39:$A$782,$A149,СВЦЭМ!$B$39:$B$782,C$119)+'СЕТ СН'!$I$14+СВЦЭМ!$D$10+'СЕТ СН'!$I$5-'СЕТ СН'!$I$24</f>
        <v>3651.3588542500001</v>
      </c>
      <c r="D149" s="36">
        <f>SUMIFS(СВЦЭМ!$D$39:$D$782,СВЦЭМ!$A$39:$A$782,$A149,СВЦЭМ!$B$39:$B$782,D$119)+'СЕТ СН'!$I$14+СВЦЭМ!$D$10+'СЕТ СН'!$I$5-'СЕТ СН'!$I$24</f>
        <v>3698.84613863</v>
      </c>
      <c r="E149" s="36">
        <f>SUMIFS(СВЦЭМ!$D$39:$D$782,СВЦЭМ!$A$39:$A$782,$A149,СВЦЭМ!$B$39:$B$782,E$119)+'СЕТ СН'!$I$14+СВЦЭМ!$D$10+'СЕТ СН'!$I$5-'СЕТ СН'!$I$24</f>
        <v>3729.0385660399998</v>
      </c>
      <c r="F149" s="36">
        <f>SUMIFS(СВЦЭМ!$D$39:$D$782,СВЦЭМ!$A$39:$A$782,$A149,СВЦЭМ!$B$39:$B$782,F$119)+'СЕТ СН'!$I$14+СВЦЭМ!$D$10+'СЕТ СН'!$I$5-'СЕТ СН'!$I$24</f>
        <v>3713.2694538699998</v>
      </c>
      <c r="G149" s="36">
        <f>SUMIFS(СВЦЭМ!$D$39:$D$782,СВЦЭМ!$A$39:$A$782,$A149,СВЦЭМ!$B$39:$B$782,G$119)+'СЕТ СН'!$I$14+СВЦЭМ!$D$10+'СЕТ СН'!$I$5-'СЕТ СН'!$I$24</f>
        <v>3676.9802763600001</v>
      </c>
      <c r="H149" s="36">
        <f>SUMIFS(СВЦЭМ!$D$39:$D$782,СВЦЭМ!$A$39:$A$782,$A149,СВЦЭМ!$B$39:$B$782,H$119)+'СЕТ СН'!$I$14+СВЦЭМ!$D$10+'СЕТ СН'!$I$5-'СЕТ СН'!$I$24</f>
        <v>3645.0154572700003</v>
      </c>
      <c r="I149" s="36">
        <f>SUMIFS(СВЦЭМ!$D$39:$D$782,СВЦЭМ!$A$39:$A$782,$A149,СВЦЭМ!$B$39:$B$782,I$119)+'СЕТ СН'!$I$14+СВЦЭМ!$D$10+'СЕТ СН'!$I$5-'СЕТ СН'!$I$24</f>
        <v>3643.6087383700001</v>
      </c>
      <c r="J149" s="36">
        <f>SUMIFS(СВЦЭМ!$D$39:$D$782,СВЦЭМ!$A$39:$A$782,$A149,СВЦЭМ!$B$39:$B$782,J$119)+'СЕТ СН'!$I$14+СВЦЭМ!$D$10+'СЕТ СН'!$I$5-'СЕТ СН'!$I$24</f>
        <v>3609.86147364</v>
      </c>
      <c r="K149" s="36">
        <f>SUMIFS(СВЦЭМ!$D$39:$D$782,СВЦЭМ!$A$39:$A$782,$A149,СВЦЭМ!$B$39:$B$782,K$119)+'СЕТ СН'!$I$14+СВЦЭМ!$D$10+'СЕТ СН'!$I$5-'СЕТ СН'!$I$24</f>
        <v>3580.96952594</v>
      </c>
      <c r="L149" s="36">
        <f>SUMIFS(СВЦЭМ!$D$39:$D$782,СВЦЭМ!$A$39:$A$782,$A149,СВЦЭМ!$B$39:$B$782,L$119)+'СЕТ СН'!$I$14+СВЦЭМ!$D$10+'СЕТ СН'!$I$5-'СЕТ СН'!$I$24</f>
        <v>3590.4032986299999</v>
      </c>
      <c r="M149" s="36">
        <f>SUMIFS(СВЦЭМ!$D$39:$D$782,СВЦЭМ!$A$39:$A$782,$A149,СВЦЭМ!$B$39:$B$782,M$119)+'СЕТ СН'!$I$14+СВЦЭМ!$D$10+'СЕТ СН'!$I$5-'СЕТ СН'!$I$24</f>
        <v>3603.3859388999999</v>
      </c>
      <c r="N149" s="36">
        <f>SUMIFS(СВЦЭМ!$D$39:$D$782,СВЦЭМ!$A$39:$A$782,$A149,СВЦЭМ!$B$39:$B$782,N$119)+'СЕТ СН'!$I$14+СВЦЭМ!$D$10+'СЕТ СН'!$I$5-'СЕТ СН'!$I$24</f>
        <v>3621.4573455</v>
      </c>
      <c r="O149" s="36">
        <f>SUMIFS(СВЦЭМ!$D$39:$D$782,СВЦЭМ!$A$39:$A$782,$A149,СВЦЭМ!$B$39:$B$782,O$119)+'СЕТ СН'!$I$14+СВЦЭМ!$D$10+'СЕТ СН'!$I$5-'СЕТ СН'!$I$24</f>
        <v>3635.2065561300001</v>
      </c>
      <c r="P149" s="36">
        <f>SUMIFS(СВЦЭМ!$D$39:$D$782,СВЦЭМ!$A$39:$A$782,$A149,СВЦЭМ!$B$39:$B$782,P$119)+'СЕТ СН'!$I$14+СВЦЭМ!$D$10+'СЕТ СН'!$I$5-'СЕТ СН'!$I$24</f>
        <v>3641.6147311700001</v>
      </c>
      <c r="Q149" s="36">
        <f>SUMIFS(СВЦЭМ!$D$39:$D$782,СВЦЭМ!$A$39:$A$782,$A149,СВЦЭМ!$B$39:$B$782,Q$119)+'СЕТ СН'!$I$14+СВЦЭМ!$D$10+'СЕТ СН'!$I$5-'СЕТ СН'!$I$24</f>
        <v>3636.42400292</v>
      </c>
      <c r="R149" s="36">
        <f>SUMIFS(СВЦЭМ!$D$39:$D$782,СВЦЭМ!$A$39:$A$782,$A149,СВЦЭМ!$B$39:$B$782,R$119)+'СЕТ СН'!$I$14+СВЦЭМ!$D$10+'СЕТ СН'!$I$5-'СЕТ СН'!$I$24</f>
        <v>3634.42233158</v>
      </c>
      <c r="S149" s="36">
        <f>SUMIFS(СВЦЭМ!$D$39:$D$782,СВЦЭМ!$A$39:$A$782,$A149,СВЦЭМ!$B$39:$B$782,S$119)+'СЕТ СН'!$I$14+СВЦЭМ!$D$10+'СЕТ СН'!$I$5-'СЕТ СН'!$I$24</f>
        <v>3608.4589501999999</v>
      </c>
      <c r="T149" s="36">
        <f>SUMIFS(СВЦЭМ!$D$39:$D$782,СВЦЭМ!$A$39:$A$782,$A149,СВЦЭМ!$B$39:$B$782,T$119)+'СЕТ СН'!$I$14+СВЦЭМ!$D$10+'СЕТ СН'!$I$5-'СЕТ СН'!$I$24</f>
        <v>3567.61773971</v>
      </c>
      <c r="U149" s="36">
        <f>SUMIFS(СВЦЭМ!$D$39:$D$782,СВЦЭМ!$A$39:$A$782,$A149,СВЦЭМ!$B$39:$B$782,U$119)+'СЕТ СН'!$I$14+СВЦЭМ!$D$10+'СЕТ СН'!$I$5-'СЕТ СН'!$I$24</f>
        <v>3605.9879239800002</v>
      </c>
      <c r="V149" s="36">
        <f>SUMIFS(СВЦЭМ!$D$39:$D$782,СВЦЭМ!$A$39:$A$782,$A149,СВЦЭМ!$B$39:$B$782,V$119)+'СЕТ СН'!$I$14+СВЦЭМ!$D$10+'СЕТ СН'!$I$5-'СЕТ СН'!$I$24</f>
        <v>3647.18992905</v>
      </c>
      <c r="W149" s="36">
        <f>SUMIFS(СВЦЭМ!$D$39:$D$782,СВЦЭМ!$A$39:$A$782,$A149,СВЦЭМ!$B$39:$B$782,W$119)+'СЕТ СН'!$I$14+СВЦЭМ!$D$10+'СЕТ СН'!$I$5-'СЕТ СН'!$I$24</f>
        <v>3669.6026516299999</v>
      </c>
      <c r="X149" s="36">
        <f>SUMIFS(СВЦЭМ!$D$39:$D$782,СВЦЭМ!$A$39:$A$782,$A149,СВЦЭМ!$B$39:$B$782,X$119)+'СЕТ СН'!$I$14+СВЦЭМ!$D$10+'СЕТ СН'!$I$5-'СЕТ СН'!$I$24</f>
        <v>3680.31830124</v>
      </c>
      <c r="Y149" s="36">
        <f>SUMIFS(СВЦЭМ!$D$39:$D$782,СВЦЭМ!$A$39:$A$782,$A149,СВЦЭМ!$B$39:$B$782,Y$119)+'СЕТ СН'!$I$14+СВЦЭМ!$D$10+'СЕТ СН'!$I$5-'СЕТ СН'!$I$24</f>
        <v>3688.5324746200004</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01.11.2022</v>
      </c>
      <c r="B156" s="36">
        <f>SUMIFS(СВЦЭМ!$E$39:$E$782,СВЦЭМ!$A$39:$A$782,$A156,СВЦЭМ!$B$39:$B$782,B$155)+'СЕТ СН'!$F$15</f>
        <v>196.14732405999999</v>
      </c>
      <c r="C156" s="36">
        <f>SUMIFS(СВЦЭМ!$E$39:$E$782,СВЦЭМ!$A$39:$A$782,$A156,СВЦЭМ!$B$39:$B$782,C$155)+'СЕТ СН'!$F$15</f>
        <v>201.66028025</v>
      </c>
      <c r="D156" s="36">
        <f>SUMIFS(СВЦЭМ!$E$39:$E$782,СВЦЭМ!$A$39:$A$782,$A156,СВЦЭМ!$B$39:$B$782,D$155)+'СЕТ СН'!$F$15</f>
        <v>208.9226443</v>
      </c>
      <c r="E156" s="36">
        <f>SUMIFS(СВЦЭМ!$E$39:$E$782,СВЦЭМ!$A$39:$A$782,$A156,СВЦЭМ!$B$39:$B$782,E$155)+'СЕТ СН'!$F$15</f>
        <v>208.12599492000001</v>
      </c>
      <c r="F156" s="36">
        <f>SUMIFS(СВЦЭМ!$E$39:$E$782,СВЦЭМ!$A$39:$A$782,$A156,СВЦЭМ!$B$39:$B$782,F$155)+'СЕТ СН'!$F$15</f>
        <v>207.95492734999999</v>
      </c>
      <c r="G156" s="36">
        <f>SUMIFS(СВЦЭМ!$E$39:$E$782,СВЦЭМ!$A$39:$A$782,$A156,СВЦЭМ!$B$39:$B$782,G$155)+'СЕТ СН'!$F$15</f>
        <v>203.53305663</v>
      </c>
      <c r="H156" s="36">
        <f>SUMIFS(СВЦЭМ!$E$39:$E$782,СВЦЭМ!$A$39:$A$782,$A156,СВЦЭМ!$B$39:$B$782,H$155)+'СЕТ СН'!$F$15</f>
        <v>191.4899905</v>
      </c>
      <c r="I156" s="36">
        <f>SUMIFS(СВЦЭМ!$E$39:$E$782,СВЦЭМ!$A$39:$A$782,$A156,СВЦЭМ!$B$39:$B$782,I$155)+'СЕТ СН'!$F$15</f>
        <v>189.93410628999999</v>
      </c>
      <c r="J156" s="36">
        <f>SUMIFS(СВЦЭМ!$E$39:$E$782,СВЦЭМ!$A$39:$A$782,$A156,СВЦЭМ!$B$39:$B$782,J$155)+'СЕТ СН'!$F$15</f>
        <v>186.13471397000001</v>
      </c>
      <c r="K156" s="36">
        <f>SUMIFS(СВЦЭМ!$E$39:$E$782,СВЦЭМ!$A$39:$A$782,$A156,СВЦЭМ!$B$39:$B$782,K$155)+'СЕТ СН'!$F$15</f>
        <v>182.01436429</v>
      </c>
      <c r="L156" s="36">
        <f>SUMIFS(СВЦЭМ!$E$39:$E$782,СВЦЭМ!$A$39:$A$782,$A156,СВЦЭМ!$B$39:$B$782,L$155)+'СЕТ СН'!$F$15</f>
        <v>184.69665409000001</v>
      </c>
      <c r="M156" s="36">
        <f>SUMIFS(СВЦЭМ!$E$39:$E$782,СВЦЭМ!$A$39:$A$782,$A156,СВЦЭМ!$B$39:$B$782,M$155)+'СЕТ СН'!$F$15</f>
        <v>189.73625959</v>
      </c>
      <c r="N156" s="36">
        <f>SUMIFS(СВЦЭМ!$E$39:$E$782,СВЦЭМ!$A$39:$A$782,$A156,СВЦЭМ!$B$39:$B$782,N$155)+'СЕТ СН'!$F$15</f>
        <v>191.53889827</v>
      </c>
      <c r="O156" s="36">
        <f>SUMIFS(СВЦЭМ!$E$39:$E$782,СВЦЭМ!$A$39:$A$782,$A156,СВЦЭМ!$B$39:$B$782,O$155)+'СЕТ СН'!$F$15</f>
        <v>188.94737096</v>
      </c>
      <c r="P156" s="36">
        <f>SUMIFS(СВЦЭМ!$E$39:$E$782,СВЦЭМ!$A$39:$A$782,$A156,СВЦЭМ!$B$39:$B$782,P$155)+'СЕТ СН'!$F$15</f>
        <v>190.57094979999999</v>
      </c>
      <c r="Q156" s="36">
        <f>SUMIFS(СВЦЭМ!$E$39:$E$782,СВЦЭМ!$A$39:$A$782,$A156,СВЦЭМ!$B$39:$B$782,Q$155)+'СЕТ СН'!$F$15</f>
        <v>191.21383491</v>
      </c>
      <c r="R156" s="36">
        <f>SUMIFS(СВЦЭМ!$E$39:$E$782,СВЦЭМ!$A$39:$A$782,$A156,СВЦЭМ!$B$39:$B$782,R$155)+'СЕТ СН'!$F$15</f>
        <v>187.14202538000001</v>
      </c>
      <c r="S156" s="36">
        <f>SUMIFS(СВЦЭМ!$E$39:$E$782,СВЦЭМ!$A$39:$A$782,$A156,СВЦЭМ!$B$39:$B$782,S$155)+'СЕТ СН'!$F$15</f>
        <v>177.72207845</v>
      </c>
      <c r="T156" s="36">
        <f>SUMIFS(СВЦЭМ!$E$39:$E$782,СВЦЭМ!$A$39:$A$782,$A156,СВЦЭМ!$B$39:$B$782,T$155)+'СЕТ СН'!$F$15</f>
        <v>177.47297012999999</v>
      </c>
      <c r="U156" s="36">
        <f>SUMIFS(СВЦЭМ!$E$39:$E$782,СВЦЭМ!$A$39:$A$782,$A156,СВЦЭМ!$B$39:$B$782,U$155)+'СЕТ СН'!$F$15</f>
        <v>180.61089451999999</v>
      </c>
      <c r="V156" s="36">
        <f>SUMIFS(СВЦЭМ!$E$39:$E$782,СВЦЭМ!$A$39:$A$782,$A156,СВЦЭМ!$B$39:$B$782,V$155)+'СЕТ СН'!$F$15</f>
        <v>184.03099566</v>
      </c>
      <c r="W156" s="36">
        <f>SUMIFS(СВЦЭМ!$E$39:$E$782,СВЦЭМ!$A$39:$A$782,$A156,СВЦЭМ!$B$39:$B$782,W$155)+'СЕТ СН'!$F$15</f>
        <v>185.71376956</v>
      </c>
      <c r="X156" s="36">
        <f>SUMIFS(СВЦЭМ!$E$39:$E$782,СВЦЭМ!$A$39:$A$782,$A156,СВЦЭМ!$B$39:$B$782,X$155)+'СЕТ СН'!$F$15</f>
        <v>194.72867715999999</v>
      </c>
      <c r="Y156" s="36">
        <f>SUMIFS(СВЦЭМ!$E$39:$E$782,СВЦЭМ!$A$39:$A$782,$A156,СВЦЭМ!$B$39:$B$782,Y$155)+'СЕТ СН'!$F$15</f>
        <v>200.81639057000001</v>
      </c>
      <c r="AA156" s="45"/>
    </row>
    <row r="157" spans="1:27" ht="15.75" x14ac:dyDescent="0.2">
      <c r="A157" s="35">
        <f>A156+1</f>
        <v>44867</v>
      </c>
      <c r="B157" s="36">
        <f>SUMIFS(СВЦЭМ!$E$39:$E$782,СВЦЭМ!$A$39:$A$782,$A157,СВЦЭМ!$B$39:$B$782,B$155)+'СЕТ СН'!$F$15</f>
        <v>194.43482836000001</v>
      </c>
      <c r="C157" s="36">
        <f>SUMIFS(СВЦЭМ!$E$39:$E$782,СВЦЭМ!$A$39:$A$782,$A157,СВЦЭМ!$B$39:$B$782,C$155)+'СЕТ СН'!$F$15</f>
        <v>199.671291</v>
      </c>
      <c r="D157" s="36">
        <f>SUMIFS(СВЦЭМ!$E$39:$E$782,СВЦЭМ!$A$39:$A$782,$A157,СВЦЭМ!$B$39:$B$782,D$155)+'СЕТ СН'!$F$15</f>
        <v>206.85882875999999</v>
      </c>
      <c r="E157" s="36">
        <f>SUMIFS(СВЦЭМ!$E$39:$E$782,СВЦЭМ!$A$39:$A$782,$A157,СВЦЭМ!$B$39:$B$782,E$155)+'СЕТ СН'!$F$15</f>
        <v>204.35105738999999</v>
      </c>
      <c r="F157" s="36">
        <f>SUMIFS(СВЦЭМ!$E$39:$E$782,СВЦЭМ!$A$39:$A$782,$A157,СВЦЭМ!$B$39:$B$782,F$155)+'СЕТ СН'!$F$15</f>
        <v>205.63733851000001</v>
      </c>
      <c r="G157" s="36">
        <f>SUMIFS(СВЦЭМ!$E$39:$E$782,СВЦЭМ!$A$39:$A$782,$A157,СВЦЭМ!$B$39:$B$782,G$155)+'СЕТ СН'!$F$15</f>
        <v>206.92833035999999</v>
      </c>
      <c r="H157" s="36">
        <f>SUMIFS(СВЦЭМ!$E$39:$E$782,СВЦЭМ!$A$39:$A$782,$A157,СВЦЭМ!$B$39:$B$782,H$155)+'СЕТ СН'!$F$15</f>
        <v>197.33627901</v>
      </c>
      <c r="I157" s="36">
        <f>SUMIFS(СВЦЭМ!$E$39:$E$782,СВЦЭМ!$A$39:$A$782,$A157,СВЦЭМ!$B$39:$B$782,I$155)+'СЕТ СН'!$F$15</f>
        <v>195.36108347000001</v>
      </c>
      <c r="J157" s="36">
        <f>SUMIFS(СВЦЭМ!$E$39:$E$782,СВЦЭМ!$A$39:$A$782,$A157,СВЦЭМ!$B$39:$B$782,J$155)+'СЕТ СН'!$F$15</f>
        <v>189.23979739000001</v>
      </c>
      <c r="K157" s="36">
        <f>SUMIFS(СВЦЭМ!$E$39:$E$782,СВЦЭМ!$A$39:$A$782,$A157,СВЦЭМ!$B$39:$B$782,K$155)+'СЕТ СН'!$F$15</f>
        <v>186.54992859999999</v>
      </c>
      <c r="L157" s="36">
        <f>SUMIFS(СВЦЭМ!$E$39:$E$782,СВЦЭМ!$A$39:$A$782,$A157,СВЦЭМ!$B$39:$B$782,L$155)+'СЕТ СН'!$F$15</f>
        <v>183.58440356</v>
      </c>
      <c r="M157" s="36">
        <f>SUMIFS(СВЦЭМ!$E$39:$E$782,СВЦЭМ!$A$39:$A$782,$A157,СВЦЭМ!$B$39:$B$782,M$155)+'СЕТ СН'!$F$15</f>
        <v>186.1997709</v>
      </c>
      <c r="N157" s="36">
        <f>SUMIFS(СВЦЭМ!$E$39:$E$782,СВЦЭМ!$A$39:$A$782,$A157,СВЦЭМ!$B$39:$B$782,N$155)+'СЕТ СН'!$F$15</f>
        <v>192.19417564</v>
      </c>
      <c r="O157" s="36">
        <f>SUMIFS(СВЦЭМ!$E$39:$E$782,СВЦЭМ!$A$39:$A$782,$A157,СВЦЭМ!$B$39:$B$782,O$155)+'СЕТ СН'!$F$15</f>
        <v>189.61155287</v>
      </c>
      <c r="P157" s="36">
        <f>SUMIFS(СВЦЭМ!$E$39:$E$782,СВЦЭМ!$A$39:$A$782,$A157,СВЦЭМ!$B$39:$B$782,P$155)+'СЕТ СН'!$F$15</f>
        <v>191.48147082</v>
      </c>
      <c r="Q157" s="36">
        <f>SUMIFS(СВЦЭМ!$E$39:$E$782,СВЦЭМ!$A$39:$A$782,$A157,СВЦЭМ!$B$39:$B$782,Q$155)+'СЕТ СН'!$F$15</f>
        <v>192.26683431999999</v>
      </c>
      <c r="R157" s="36">
        <f>SUMIFS(СВЦЭМ!$E$39:$E$782,СВЦЭМ!$A$39:$A$782,$A157,СВЦЭМ!$B$39:$B$782,R$155)+'СЕТ СН'!$F$15</f>
        <v>189.54461463000001</v>
      </c>
      <c r="S157" s="36">
        <f>SUMIFS(СВЦЭМ!$E$39:$E$782,СВЦЭМ!$A$39:$A$782,$A157,СВЦЭМ!$B$39:$B$782,S$155)+'СЕТ СН'!$F$15</f>
        <v>186.93114224000001</v>
      </c>
      <c r="T157" s="36">
        <f>SUMIFS(СВЦЭМ!$E$39:$E$782,СВЦЭМ!$A$39:$A$782,$A157,СВЦЭМ!$B$39:$B$782,T$155)+'СЕТ СН'!$F$15</f>
        <v>181.70515653000001</v>
      </c>
      <c r="U157" s="36">
        <f>SUMIFS(СВЦЭМ!$E$39:$E$782,СВЦЭМ!$A$39:$A$782,$A157,СВЦЭМ!$B$39:$B$782,U$155)+'СЕТ СН'!$F$15</f>
        <v>180.89911613999999</v>
      </c>
      <c r="V157" s="36">
        <f>SUMIFS(СВЦЭМ!$E$39:$E$782,СВЦЭМ!$A$39:$A$782,$A157,СВЦЭМ!$B$39:$B$782,V$155)+'СЕТ СН'!$F$15</f>
        <v>186.2123096</v>
      </c>
      <c r="W157" s="36">
        <f>SUMIFS(СВЦЭМ!$E$39:$E$782,СВЦЭМ!$A$39:$A$782,$A157,СВЦЭМ!$B$39:$B$782,W$155)+'СЕТ СН'!$F$15</f>
        <v>189.45807769000001</v>
      </c>
      <c r="X157" s="36">
        <f>SUMIFS(СВЦЭМ!$E$39:$E$782,СВЦЭМ!$A$39:$A$782,$A157,СВЦЭМ!$B$39:$B$782,X$155)+'СЕТ СН'!$F$15</f>
        <v>192.96279041</v>
      </c>
      <c r="Y157" s="36">
        <f>SUMIFS(СВЦЭМ!$E$39:$E$782,СВЦЭМ!$A$39:$A$782,$A157,СВЦЭМ!$B$39:$B$782,Y$155)+'СЕТ СН'!$F$15</f>
        <v>197.84852233000001</v>
      </c>
    </row>
    <row r="158" spans="1:27" ht="15.75" x14ac:dyDescent="0.2">
      <c r="A158" s="35">
        <f t="shared" ref="A158:A185" si="4">A157+1</f>
        <v>44868</v>
      </c>
      <c r="B158" s="36">
        <f>SUMIFS(СВЦЭМ!$E$39:$E$782,СВЦЭМ!$A$39:$A$782,$A158,СВЦЭМ!$B$39:$B$782,B$155)+'СЕТ СН'!$F$15</f>
        <v>199.15832626</v>
      </c>
      <c r="C158" s="36">
        <f>SUMIFS(СВЦЭМ!$E$39:$E$782,СВЦЭМ!$A$39:$A$782,$A158,СВЦЭМ!$B$39:$B$782,C$155)+'СЕТ СН'!$F$15</f>
        <v>203.35488612</v>
      </c>
      <c r="D158" s="36">
        <f>SUMIFS(СВЦЭМ!$E$39:$E$782,СВЦЭМ!$A$39:$A$782,$A158,СВЦЭМ!$B$39:$B$782,D$155)+'СЕТ СН'!$F$15</f>
        <v>207.43544721999999</v>
      </c>
      <c r="E158" s="36">
        <f>SUMIFS(СВЦЭМ!$E$39:$E$782,СВЦЭМ!$A$39:$A$782,$A158,СВЦЭМ!$B$39:$B$782,E$155)+'СЕТ СН'!$F$15</f>
        <v>201.04240143000001</v>
      </c>
      <c r="F158" s="36">
        <f>SUMIFS(СВЦЭМ!$E$39:$E$782,СВЦЭМ!$A$39:$A$782,$A158,СВЦЭМ!$B$39:$B$782,F$155)+'СЕТ СН'!$F$15</f>
        <v>198.38700008000001</v>
      </c>
      <c r="G158" s="36">
        <f>SUMIFS(СВЦЭМ!$E$39:$E$782,СВЦЭМ!$A$39:$A$782,$A158,СВЦЭМ!$B$39:$B$782,G$155)+'СЕТ СН'!$F$15</f>
        <v>190.47075351000001</v>
      </c>
      <c r="H158" s="36">
        <f>SUMIFS(СВЦЭМ!$E$39:$E$782,СВЦЭМ!$A$39:$A$782,$A158,СВЦЭМ!$B$39:$B$782,H$155)+'СЕТ СН'!$F$15</f>
        <v>183.38307535999999</v>
      </c>
      <c r="I158" s="36">
        <f>SUMIFS(СВЦЭМ!$E$39:$E$782,СВЦЭМ!$A$39:$A$782,$A158,СВЦЭМ!$B$39:$B$782,I$155)+'СЕТ СН'!$F$15</f>
        <v>177.27716396</v>
      </c>
      <c r="J158" s="36">
        <f>SUMIFS(СВЦЭМ!$E$39:$E$782,СВЦЭМ!$A$39:$A$782,$A158,СВЦЭМ!$B$39:$B$782,J$155)+'СЕТ СН'!$F$15</f>
        <v>172.62628588000001</v>
      </c>
      <c r="K158" s="36">
        <f>SUMIFS(СВЦЭМ!$E$39:$E$782,СВЦЭМ!$A$39:$A$782,$A158,СВЦЭМ!$B$39:$B$782,K$155)+'СЕТ СН'!$F$15</f>
        <v>176.71356256999999</v>
      </c>
      <c r="L158" s="36">
        <f>SUMIFS(СВЦЭМ!$E$39:$E$782,СВЦЭМ!$A$39:$A$782,$A158,СВЦЭМ!$B$39:$B$782,L$155)+'СЕТ СН'!$F$15</f>
        <v>181.69652884000001</v>
      </c>
      <c r="M158" s="36">
        <f>SUMIFS(СВЦЭМ!$E$39:$E$782,СВЦЭМ!$A$39:$A$782,$A158,СВЦЭМ!$B$39:$B$782,M$155)+'СЕТ СН'!$F$15</f>
        <v>187.53530216999999</v>
      </c>
      <c r="N158" s="36">
        <f>SUMIFS(СВЦЭМ!$E$39:$E$782,СВЦЭМ!$A$39:$A$782,$A158,СВЦЭМ!$B$39:$B$782,N$155)+'СЕТ СН'!$F$15</f>
        <v>188.43668106999999</v>
      </c>
      <c r="O158" s="36">
        <f>SUMIFS(СВЦЭМ!$E$39:$E$782,СВЦЭМ!$A$39:$A$782,$A158,СВЦЭМ!$B$39:$B$782,O$155)+'СЕТ СН'!$F$15</f>
        <v>188.06513645999999</v>
      </c>
      <c r="P158" s="36">
        <f>SUMIFS(СВЦЭМ!$E$39:$E$782,СВЦЭМ!$A$39:$A$782,$A158,СВЦЭМ!$B$39:$B$782,P$155)+'СЕТ СН'!$F$15</f>
        <v>188.51619911</v>
      </c>
      <c r="Q158" s="36">
        <f>SUMIFS(СВЦЭМ!$E$39:$E$782,СВЦЭМ!$A$39:$A$782,$A158,СВЦЭМ!$B$39:$B$782,Q$155)+'СЕТ СН'!$F$15</f>
        <v>189.61320674000001</v>
      </c>
      <c r="R158" s="36">
        <f>SUMIFS(СВЦЭМ!$E$39:$E$782,СВЦЭМ!$A$39:$A$782,$A158,СВЦЭМ!$B$39:$B$782,R$155)+'СЕТ СН'!$F$15</f>
        <v>182.03369873</v>
      </c>
      <c r="S158" s="36">
        <f>SUMIFS(СВЦЭМ!$E$39:$E$782,СВЦЭМ!$A$39:$A$782,$A158,СВЦЭМ!$B$39:$B$782,S$155)+'СЕТ СН'!$F$15</f>
        <v>175.3478001</v>
      </c>
      <c r="T158" s="36">
        <f>SUMIFS(СВЦЭМ!$E$39:$E$782,СВЦЭМ!$A$39:$A$782,$A158,СВЦЭМ!$B$39:$B$782,T$155)+'СЕТ СН'!$F$15</f>
        <v>173.73452441000001</v>
      </c>
      <c r="U158" s="36">
        <f>SUMIFS(СВЦЭМ!$E$39:$E$782,СВЦЭМ!$A$39:$A$782,$A158,СВЦЭМ!$B$39:$B$782,U$155)+'СЕТ СН'!$F$15</f>
        <v>175.43121536999999</v>
      </c>
      <c r="V158" s="36">
        <f>SUMIFS(СВЦЭМ!$E$39:$E$782,СВЦЭМ!$A$39:$A$782,$A158,СВЦЭМ!$B$39:$B$782,V$155)+'СЕТ СН'!$F$15</f>
        <v>175.16892335</v>
      </c>
      <c r="W158" s="36">
        <f>SUMIFS(СВЦЭМ!$E$39:$E$782,СВЦЭМ!$A$39:$A$782,$A158,СВЦЭМ!$B$39:$B$782,W$155)+'СЕТ СН'!$F$15</f>
        <v>174.74500827</v>
      </c>
      <c r="X158" s="36">
        <f>SUMIFS(СВЦЭМ!$E$39:$E$782,СВЦЭМ!$A$39:$A$782,$A158,СВЦЭМ!$B$39:$B$782,X$155)+'СЕТ СН'!$F$15</f>
        <v>180.25084648999999</v>
      </c>
      <c r="Y158" s="36">
        <f>SUMIFS(СВЦЭМ!$E$39:$E$782,СВЦЭМ!$A$39:$A$782,$A158,СВЦЭМ!$B$39:$B$782,Y$155)+'СЕТ СН'!$F$15</f>
        <v>188.16638454</v>
      </c>
    </row>
    <row r="159" spans="1:27" ht="15.75" x14ac:dyDescent="0.2">
      <c r="A159" s="35">
        <f t="shared" si="4"/>
        <v>44869</v>
      </c>
      <c r="B159" s="36">
        <f>SUMIFS(СВЦЭМ!$E$39:$E$782,СВЦЭМ!$A$39:$A$782,$A159,СВЦЭМ!$B$39:$B$782,B$155)+'СЕТ СН'!$F$15</f>
        <v>177.79837592000001</v>
      </c>
      <c r="C159" s="36">
        <f>SUMIFS(СВЦЭМ!$E$39:$E$782,СВЦЭМ!$A$39:$A$782,$A159,СВЦЭМ!$B$39:$B$782,C$155)+'СЕТ СН'!$F$15</f>
        <v>184.31823795</v>
      </c>
      <c r="D159" s="36">
        <f>SUMIFS(СВЦЭМ!$E$39:$E$782,СВЦЭМ!$A$39:$A$782,$A159,СВЦЭМ!$B$39:$B$782,D$155)+'СЕТ СН'!$F$15</f>
        <v>195.64576772999999</v>
      </c>
      <c r="E159" s="36">
        <f>SUMIFS(СВЦЭМ!$E$39:$E$782,СВЦЭМ!$A$39:$A$782,$A159,СВЦЭМ!$B$39:$B$782,E$155)+'СЕТ СН'!$F$15</f>
        <v>195.5511927</v>
      </c>
      <c r="F159" s="36">
        <f>SUMIFS(СВЦЭМ!$E$39:$E$782,СВЦЭМ!$A$39:$A$782,$A159,СВЦЭМ!$B$39:$B$782,F$155)+'СЕТ СН'!$F$15</f>
        <v>197.20845392999999</v>
      </c>
      <c r="G159" s="36">
        <f>SUMIFS(СВЦЭМ!$E$39:$E$782,СВЦЭМ!$A$39:$A$782,$A159,СВЦЭМ!$B$39:$B$782,G$155)+'СЕТ СН'!$F$15</f>
        <v>200.10509569000001</v>
      </c>
      <c r="H159" s="36">
        <f>SUMIFS(СВЦЭМ!$E$39:$E$782,СВЦЭМ!$A$39:$A$782,$A159,СВЦЭМ!$B$39:$B$782,H$155)+'СЕТ СН'!$F$15</f>
        <v>196.98493540000001</v>
      </c>
      <c r="I159" s="36">
        <f>SUMIFS(СВЦЭМ!$E$39:$E$782,СВЦЭМ!$A$39:$A$782,$A159,СВЦЭМ!$B$39:$B$782,I$155)+'СЕТ СН'!$F$15</f>
        <v>192.20397783000001</v>
      </c>
      <c r="J159" s="36">
        <f>SUMIFS(СВЦЭМ!$E$39:$E$782,СВЦЭМ!$A$39:$A$782,$A159,СВЦЭМ!$B$39:$B$782,J$155)+'СЕТ СН'!$F$15</f>
        <v>182.33548304999999</v>
      </c>
      <c r="K159" s="36">
        <f>SUMIFS(СВЦЭМ!$E$39:$E$782,СВЦЭМ!$A$39:$A$782,$A159,СВЦЭМ!$B$39:$B$782,K$155)+'СЕТ СН'!$F$15</f>
        <v>175.21399957</v>
      </c>
      <c r="L159" s="36">
        <f>SUMIFS(СВЦЭМ!$E$39:$E$782,СВЦЭМ!$A$39:$A$782,$A159,СВЦЭМ!$B$39:$B$782,L$155)+'СЕТ СН'!$F$15</f>
        <v>174.59245966</v>
      </c>
      <c r="M159" s="36">
        <f>SUMIFS(СВЦЭМ!$E$39:$E$782,СВЦЭМ!$A$39:$A$782,$A159,СВЦЭМ!$B$39:$B$782,M$155)+'СЕТ СН'!$F$15</f>
        <v>177.84636015999999</v>
      </c>
      <c r="N159" s="36">
        <f>SUMIFS(СВЦЭМ!$E$39:$E$782,СВЦЭМ!$A$39:$A$782,$A159,СВЦЭМ!$B$39:$B$782,N$155)+'СЕТ СН'!$F$15</f>
        <v>182.29902584999999</v>
      </c>
      <c r="O159" s="36">
        <f>SUMIFS(СВЦЭМ!$E$39:$E$782,СВЦЭМ!$A$39:$A$782,$A159,СВЦЭМ!$B$39:$B$782,O$155)+'СЕТ СН'!$F$15</f>
        <v>184.24982785</v>
      </c>
      <c r="P159" s="36">
        <f>SUMIFS(СВЦЭМ!$E$39:$E$782,СВЦЭМ!$A$39:$A$782,$A159,СВЦЭМ!$B$39:$B$782,P$155)+'СЕТ СН'!$F$15</f>
        <v>185.79479782999999</v>
      </c>
      <c r="Q159" s="36">
        <f>SUMIFS(СВЦЭМ!$E$39:$E$782,СВЦЭМ!$A$39:$A$782,$A159,СВЦЭМ!$B$39:$B$782,Q$155)+'СЕТ СН'!$F$15</f>
        <v>186.51324450000001</v>
      </c>
      <c r="R159" s="36">
        <f>SUMIFS(СВЦЭМ!$E$39:$E$782,СВЦЭМ!$A$39:$A$782,$A159,СВЦЭМ!$B$39:$B$782,R$155)+'СЕТ СН'!$F$15</f>
        <v>180.80356223999999</v>
      </c>
      <c r="S159" s="36">
        <f>SUMIFS(СВЦЭМ!$E$39:$E$782,СВЦЭМ!$A$39:$A$782,$A159,СВЦЭМ!$B$39:$B$782,S$155)+'СЕТ СН'!$F$15</f>
        <v>170.62480755999999</v>
      </c>
      <c r="T159" s="36">
        <f>SUMIFS(СВЦЭМ!$E$39:$E$782,СВЦЭМ!$A$39:$A$782,$A159,СВЦЭМ!$B$39:$B$782,T$155)+'СЕТ СН'!$F$15</f>
        <v>168.34005239000001</v>
      </c>
      <c r="U159" s="36">
        <f>SUMIFS(СВЦЭМ!$E$39:$E$782,СВЦЭМ!$A$39:$A$782,$A159,СВЦЭМ!$B$39:$B$782,U$155)+'СЕТ СН'!$F$15</f>
        <v>169.76622123000001</v>
      </c>
      <c r="V159" s="36">
        <f>SUMIFS(СВЦЭМ!$E$39:$E$782,СВЦЭМ!$A$39:$A$782,$A159,СВЦЭМ!$B$39:$B$782,V$155)+'СЕТ СН'!$F$15</f>
        <v>172.81988611</v>
      </c>
      <c r="W159" s="36">
        <f>SUMIFS(СВЦЭМ!$E$39:$E$782,СВЦЭМ!$A$39:$A$782,$A159,СВЦЭМ!$B$39:$B$782,W$155)+'СЕТ СН'!$F$15</f>
        <v>178.66993472999999</v>
      </c>
      <c r="X159" s="36">
        <f>SUMIFS(СВЦЭМ!$E$39:$E$782,СВЦЭМ!$A$39:$A$782,$A159,СВЦЭМ!$B$39:$B$782,X$155)+'СЕТ СН'!$F$15</f>
        <v>187.53563915999999</v>
      </c>
      <c r="Y159" s="36">
        <f>SUMIFS(СВЦЭМ!$E$39:$E$782,СВЦЭМ!$A$39:$A$782,$A159,СВЦЭМ!$B$39:$B$782,Y$155)+'СЕТ СН'!$F$15</f>
        <v>195.50801691000001</v>
      </c>
    </row>
    <row r="160" spans="1:27" ht="15.75" x14ac:dyDescent="0.2">
      <c r="A160" s="35">
        <f t="shared" si="4"/>
        <v>44870</v>
      </c>
      <c r="B160" s="36">
        <f>SUMIFS(СВЦЭМ!$E$39:$E$782,СВЦЭМ!$A$39:$A$782,$A160,СВЦЭМ!$B$39:$B$782,B$155)+'СЕТ СН'!$F$15</f>
        <v>183.86997597999999</v>
      </c>
      <c r="C160" s="36">
        <f>SUMIFS(СВЦЭМ!$E$39:$E$782,СВЦЭМ!$A$39:$A$782,$A160,СВЦЭМ!$B$39:$B$782,C$155)+'СЕТ СН'!$F$15</f>
        <v>186.16887148999999</v>
      </c>
      <c r="D160" s="36">
        <f>SUMIFS(СВЦЭМ!$E$39:$E$782,СВЦЭМ!$A$39:$A$782,$A160,СВЦЭМ!$B$39:$B$782,D$155)+'СЕТ СН'!$F$15</f>
        <v>190.35717213999999</v>
      </c>
      <c r="E160" s="36">
        <f>SUMIFS(СВЦЭМ!$E$39:$E$782,СВЦЭМ!$A$39:$A$782,$A160,СВЦЭМ!$B$39:$B$782,E$155)+'СЕТ СН'!$F$15</f>
        <v>187.93544607999999</v>
      </c>
      <c r="F160" s="36">
        <f>SUMIFS(СВЦЭМ!$E$39:$E$782,СВЦЭМ!$A$39:$A$782,$A160,СВЦЭМ!$B$39:$B$782,F$155)+'СЕТ СН'!$F$15</f>
        <v>190.83934962999999</v>
      </c>
      <c r="G160" s="36">
        <f>SUMIFS(СВЦЭМ!$E$39:$E$782,СВЦЭМ!$A$39:$A$782,$A160,СВЦЭМ!$B$39:$B$782,G$155)+'СЕТ СН'!$F$15</f>
        <v>192.02795053</v>
      </c>
      <c r="H160" s="36">
        <f>SUMIFS(СВЦЭМ!$E$39:$E$782,СВЦЭМ!$A$39:$A$782,$A160,СВЦЭМ!$B$39:$B$782,H$155)+'СЕТ СН'!$F$15</f>
        <v>188.24789349</v>
      </c>
      <c r="I160" s="36">
        <f>SUMIFS(СВЦЭМ!$E$39:$E$782,СВЦЭМ!$A$39:$A$782,$A160,СВЦЭМ!$B$39:$B$782,I$155)+'СЕТ СН'!$F$15</f>
        <v>185.59436077999999</v>
      </c>
      <c r="J160" s="36">
        <f>SUMIFS(СВЦЭМ!$E$39:$E$782,СВЦЭМ!$A$39:$A$782,$A160,СВЦЭМ!$B$39:$B$782,J$155)+'СЕТ СН'!$F$15</f>
        <v>176.65368429</v>
      </c>
      <c r="K160" s="36">
        <f>SUMIFS(СВЦЭМ!$E$39:$E$782,СВЦЭМ!$A$39:$A$782,$A160,СВЦЭМ!$B$39:$B$782,K$155)+'СЕТ СН'!$F$15</f>
        <v>174.13500735</v>
      </c>
      <c r="L160" s="36">
        <f>SUMIFS(СВЦЭМ!$E$39:$E$782,СВЦЭМ!$A$39:$A$782,$A160,СВЦЭМ!$B$39:$B$782,L$155)+'СЕТ СН'!$F$15</f>
        <v>172.43720377</v>
      </c>
      <c r="M160" s="36">
        <f>SUMIFS(СВЦЭМ!$E$39:$E$782,СВЦЭМ!$A$39:$A$782,$A160,СВЦЭМ!$B$39:$B$782,M$155)+'СЕТ СН'!$F$15</f>
        <v>175.47808173999999</v>
      </c>
      <c r="N160" s="36">
        <f>SUMIFS(СВЦЭМ!$E$39:$E$782,СВЦЭМ!$A$39:$A$782,$A160,СВЦЭМ!$B$39:$B$782,N$155)+'СЕТ СН'!$F$15</f>
        <v>178.51636819000001</v>
      </c>
      <c r="O160" s="36">
        <f>SUMIFS(СВЦЭМ!$E$39:$E$782,СВЦЭМ!$A$39:$A$782,$A160,СВЦЭМ!$B$39:$B$782,O$155)+'СЕТ СН'!$F$15</f>
        <v>179.03021518</v>
      </c>
      <c r="P160" s="36">
        <f>SUMIFS(СВЦЭМ!$E$39:$E$782,СВЦЭМ!$A$39:$A$782,$A160,СВЦЭМ!$B$39:$B$782,P$155)+'СЕТ СН'!$F$15</f>
        <v>182.86423977000001</v>
      </c>
      <c r="Q160" s="36">
        <f>SUMIFS(СВЦЭМ!$E$39:$E$782,СВЦЭМ!$A$39:$A$782,$A160,СВЦЭМ!$B$39:$B$782,Q$155)+'СЕТ СН'!$F$15</f>
        <v>185.34172685999999</v>
      </c>
      <c r="R160" s="36">
        <f>SUMIFS(СВЦЭМ!$E$39:$E$782,СВЦЭМ!$A$39:$A$782,$A160,СВЦЭМ!$B$39:$B$782,R$155)+'СЕТ СН'!$F$15</f>
        <v>176.93633116999999</v>
      </c>
      <c r="S160" s="36">
        <f>SUMIFS(СВЦЭМ!$E$39:$E$782,СВЦЭМ!$A$39:$A$782,$A160,СВЦЭМ!$B$39:$B$782,S$155)+'СЕТ СН'!$F$15</f>
        <v>164.03206549000001</v>
      </c>
      <c r="T160" s="36">
        <f>SUMIFS(СВЦЭМ!$E$39:$E$782,СВЦЭМ!$A$39:$A$782,$A160,СВЦЭМ!$B$39:$B$782,T$155)+'СЕТ СН'!$F$15</f>
        <v>165.62371640999999</v>
      </c>
      <c r="U160" s="36">
        <f>SUMIFS(СВЦЭМ!$E$39:$E$782,СВЦЭМ!$A$39:$A$782,$A160,СВЦЭМ!$B$39:$B$782,U$155)+'СЕТ СН'!$F$15</f>
        <v>168.44975779999999</v>
      </c>
      <c r="V160" s="36">
        <f>SUMIFS(СВЦЭМ!$E$39:$E$782,СВЦЭМ!$A$39:$A$782,$A160,СВЦЭМ!$B$39:$B$782,V$155)+'СЕТ СН'!$F$15</f>
        <v>174.24394491999999</v>
      </c>
      <c r="W160" s="36">
        <f>SUMIFS(СВЦЭМ!$E$39:$E$782,СВЦЭМ!$A$39:$A$782,$A160,СВЦЭМ!$B$39:$B$782,W$155)+'СЕТ СН'!$F$15</f>
        <v>177.83486604999999</v>
      </c>
      <c r="X160" s="36">
        <f>SUMIFS(СВЦЭМ!$E$39:$E$782,СВЦЭМ!$A$39:$A$782,$A160,СВЦЭМ!$B$39:$B$782,X$155)+'СЕТ СН'!$F$15</f>
        <v>184.15656801</v>
      </c>
      <c r="Y160" s="36">
        <f>SUMIFS(СВЦЭМ!$E$39:$E$782,СВЦЭМ!$A$39:$A$782,$A160,СВЦЭМ!$B$39:$B$782,Y$155)+'СЕТ СН'!$F$15</f>
        <v>188.81035869999999</v>
      </c>
    </row>
    <row r="161" spans="1:25" ht="15.75" x14ac:dyDescent="0.2">
      <c r="A161" s="35">
        <f t="shared" si="4"/>
        <v>44871</v>
      </c>
      <c r="B161" s="36">
        <f>SUMIFS(СВЦЭМ!$E$39:$E$782,СВЦЭМ!$A$39:$A$782,$A161,СВЦЭМ!$B$39:$B$782,B$155)+'СЕТ СН'!$F$15</f>
        <v>167.25353584999999</v>
      </c>
      <c r="C161" s="36">
        <f>SUMIFS(СВЦЭМ!$E$39:$E$782,СВЦЭМ!$A$39:$A$782,$A161,СВЦЭМ!$B$39:$B$782,C$155)+'СЕТ СН'!$F$15</f>
        <v>171.59246697</v>
      </c>
      <c r="D161" s="36">
        <f>SUMIFS(СВЦЭМ!$E$39:$E$782,СВЦЭМ!$A$39:$A$782,$A161,СВЦЭМ!$B$39:$B$782,D$155)+'СЕТ СН'!$F$15</f>
        <v>176.00098843999999</v>
      </c>
      <c r="E161" s="36">
        <f>SUMIFS(СВЦЭМ!$E$39:$E$782,СВЦЭМ!$A$39:$A$782,$A161,СВЦЭМ!$B$39:$B$782,E$155)+'СЕТ СН'!$F$15</f>
        <v>176.11240529</v>
      </c>
      <c r="F161" s="36">
        <f>SUMIFS(СВЦЭМ!$E$39:$E$782,СВЦЭМ!$A$39:$A$782,$A161,СВЦЭМ!$B$39:$B$782,F$155)+'СЕТ СН'!$F$15</f>
        <v>176.30274983999999</v>
      </c>
      <c r="G161" s="36">
        <f>SUMIFS(СВЦЭМ!$E$39:$E$782,СВЦЭМ!$A$39:$A$782,$A161,СВЦЭМ!$B$39:$B$782,G$155)+'СЕТ СН'!$F$15</f>
        <v>177.95100911</v>
      </c>
      <c r="H161" s="36">
        <f>SUMIFS(СВЦЭМ!$E$39:$E$782,СВЦЭМ!$A$39:$A$782,$A161,СВЦЭМ!$B$39:$B$782,H$155)+'СЕТ СН'!$F$15</f>
        <v>177.70517243</v>
      </c>
      <c r="I161" s="36">
        <f>SUMIFS(СВЦЭМ!$E$39:$E$782,СВЦЭМ!$A$39:$A$782,$A161,СВЦЭМ!$B$39:$B$782,I$155)+'СЕТ СН'!$F$15</f>
        <v>168.64211619</v>
      </c>
      <c r="J161" s="36">
        <f>SUMIFS(СВЦЭМ!$E$39:$E$782,СВЦЭМ!$A$39:$A$782,$A161,СВЦЭМ!$B$39:$B$782,J$155)+'СЕТ СН'!$F$15</f>
        <v>163.37465248000001</v>
      </c>
      <c r="K161" s="36">
        <f>SUMIFS(СВЦЭМ!$E$39:$E$782,СВЦЭМ!$A$39:$A$782,$A161,СВЦЭМ!$B$39:$B$782,K$155)+'СЕТ СН'!$F$15</f>
        <v>159.10642705000001</v>
      </c>
      <c r="L161" s="36">
        <f>SUMIFS(СВЦЭМ!$E$39:$E$782,СВЦЭМ!$A$39:$A$782,$A161,СВЦЭМ!$B$39:$B$782,L$155)+'СЕТ СН'!$F$15</f>
        <v>158.36332820000001</v>
      </c>
      <c r="M161" s="36">
        <f>SUMIFS(СВЦЭМ!$E$39:$E$782,СВЦЭМ!$A$39:$A$782,$A161,СВЦЭМ!$B$39:$B$782,M$155)+'СЕТ СН'!$F$15</f>
        <v>163.21481573</v>
      </c>
      <c r="N161" s="36">
        <f>SUMIFS(СВЦЭМ!$E$39:$E$782,СВЦЭМ!$A$39:$A$782,$A161,СВЦЭМ!$B$39:$B$782,N$155)+'СЕТ СН'!$F$15</f>
        <v>168.02855349000001</v>
      </c>
      <c r="O161" s="36">
        <f>SUMIFS(СВЦЭМ!$E$39:$E$782,СВЦЭМ!$A$39:$A$782,$A161,СВЦЭМ!$B$39:$B$782,O$155)+'СЕТ СН'!$F$15</f>
        <v>169.30755052999999</v>
      </c>
      <c r="P161" s="36">
        <f>SUMIFS(СВЦЭМ!$E$39:$E$782,СВЦЭМ!$A$39:$A$782,$A161,СВЦЭМ!$B$39:$B$782,P$155)+'СЕТ СН'!$F$15</f>
        <v>170.85219916</v>
      </c>
      <c r="Q161" s="36">
        <f>SUMIFS(СВЦЭМ!$E$39:$E$782,СВЦЭМ!$A$39:$A$782,$A161,СВЦЭМ!$B$39:$B$782,Q$155)+'СЕТ СН'!$F$15</f>
        <v>170.76254262</v>
      </c>
      <c r="R161" s="36">
        <f>SUMIFS(СВЦЭМ!$E$39:$E$782,СВЦЭМ!$A$39:$A$782,$A161,СВЦЭМ!$B$39:$B$782,R$155)+'СЕТ СН'!$F$15</f>
        <v>162.31418214999999</v>
      </c>
      <c r="S161" s="36">
        <f>SUMIFS(СВЦЭМ!$E$39:$E$782,СВЦЭМ!$A$39:$A$782,$A161,СВЦЭМ!$B$39:$B$782,S$155)+'СЕТ СН'!$F$15</f>
        <v>155.65679721000001</v>
      </c>
      <c r="T161" s="36">
        <f>SUMIFS(СВЦЭМ!$E$39:$E$782,СВЦЭМ!$A$39:$A$782,$A161,СВЦЭМ!$B$39:$B$782,T$155)+'СЕТ СН'!$F$15</f>
        <v>157.05634542999999</v>
      </c>
      <c r="U161" s="36">
        <f>SUMIFS(СВЦЭМ!$E$39:$E$782,СВЦЭМ!$A$39:$A$782,$A161,СВЦЭМ!$B$39:$B$782,U$155)+'СЕТ СН'!$F$15</f>
        <v>158.03286822000001</v>
      </c>
      <c r="V161" s="36">
        <f>SUMIFS(СВЦЭМ!$E$39:$E$782,СВЦЭМ!$A$39:$A$782,$A161,СВЦЭМ!$B$39:$B$782,V$155)+'СЕТ СН'!$F$15</f>
        <v>162.37243953999999</v>
      </c>
      <c r="W161" s="36">
        <f>SUMIFS(СВЦЭМ!$E$39:$E$782,СВЦЭМ!$A$39:$A$782,$A161,СВЦЭМ!$B$39:$B$782,W$155)+'СЕТ СН'!$F$15</f>
        <v>168.64053962</v>
      </c>
      <c r="X161" s="36">
        <f>SUMIFS(СВЦЭМ!$E$39:$E$782,СВЦЭМ!$A$39:$A$782,$A161,СВЦЭМ!$B$39:$B$782,X$155)+'СЕТ СН'!$F$15</f>
        <v>174.06728287000001</v>
      </c>
      <c r="Y161" s="36">
        <f>SUMIFS(СВЦЭМ!$E$39:$E$782,СВЦЭМ!$A$39:$A$782,$A161,СВЦЭМ!$B$39:$B$782,Y$155)+'СЕТ СН'!$F$15</f>
        <v>181.17890782000001</v>
      </c>
    </row>
    <row r="162" spans="1:25" ht="15.75" x14ac:dyDescent="0.2">
      <c r="A162" s="35">
        <f t="shared" si="4"/>
        <v>44872</v>
      </c>
      <c r="B162" s="36">
        <f>SUMIFS(СВЦЭМ!$E$39:$E$782,СВЦЭМ!$A$39:$A$782,$A162,СВЦЭМ!$B$39:$B$782,B$155)+'СЕТ СН'!$F$15</f>
        <v>185.67384946999999</v>
      </c>
      <c r="C162" s="36">
        <f>SUMIFS(СВЦЭМ!$E$39:$E$782,СВЦЭМ!$A$39:$A$782,$A162,СВЦЭМ!$B$39:$B$782,C$155)+'СЕТ СН'!$F$15</f>
        <v>192.87770366999999</v>
      </c>
      <c r="D162" s="36">
        <f>SUMIFS(СВЦЭМ!$E$39:$E$782,СВЦЭМ!$A$39:$A$782,$A162,СВЦЭМ!$B$39:$B$782,D$155)+'СЕТ СН'!$F$15</f>
        <v>200.07232091</v>
      </c>
      <c r="E162" s="36">
        <f>SUMIFS(СВЦЭМ!$E$39:$E$782,СВЦЭМ!$A$39:$A$782,$A162,СВЦЭМ!$B$39:$B$782,E$155)+'СЕТ СН'!$F$15</f>
        <v>198.09769019999999</v>
      </c>
      <c r="F162" s="36">
        <f>SUMIFS(СВЦЭМ!$E$39:$E$782,СВЦЭМ!$A$39:$A$782,$A162,СВЦЭМ!$B$39:$B$782,F$155)+'СЕТ СН'!$F$15</f>
        <v>199.15668511999999</v>
      </c>
      <c r="G162" s="36">
        <f>SUMIFS(СВЦЭМ!$E$39:$E$782,СВЦЭМ!$A$39:$A$782,$A162,СВЦЭМ!$B$39:$B$782,G$155)+'СЕТ СН'!$F$15</f>
        <v>200.50360881</v>
      </c>
      <c r="H162" s="36">
        <f>SUMIFS(СВЦЭМ!$E$39:$E$782,СВЦЭМ!$A$39:$A$782,$A162,СВЦЭМ!$B$39:$B$782,H$155)+'СЕТ СН'!$F$15</f>
        <v>191.18489023999999</v>
      </c>
      <c r="I162" s="36">
        <f>SUMIFS(СВЦЭМ!$E$39:$E$782,СВЦЭМ!$A$39:$A$782,$A162,СВЦЭМ!$B$39:$B$782,I$155)+'СЕТ СН'!$F$15</f>
        <v>181.21740876000001</v>
      </c>
      <c r="J162" s="36">
        <f>SUMIFS(СВЦЭМ!$E$39:$E$782,СВЦЭМ!$A$39:$A$782,$A162,СВЦЭМ!$B$39:$B$782,J$155)+'СЕТ СН'!$F$15</f>
        <v>174.82354953999999</v>
      </c>
      <c r="K162" s="36">
        <f>SUMIFS(СВЦЭМ!$E$39:$E$782,СВЦЭМ!$A$39:$A$782,$A162,СВЦЭМ!$B$39:$B$782,K$155)+'СЕТ СН'!$F$15</f>
        <v>172.97667000000001</v>
      </c>
      <c r="L162" s="36">
        <f>SUMIFS(СВЦЭМ!$E$39:$E$782,СВЦЭМ!$A$39:$A$782,$A162,СВЦЭМ!$B$39:$B$782,L$155)+'СЕТ СН'!$F$15</f>
        <v>173.11369372999999</v>
      </c>
      <c r="M162" s="36">
        <f>SUMIFS(СВЦЭМ!$E$39:$E$782,СВЦЭМ!$A$39:$A$782,$A162,СВЦЭМ!$B$39:$B$782,M$155)+'СЕТ СН'!$F$15</f>
        <v>175.21817910999999</v>
      </c>
      <c r="N162" s="36">
        <f>SUMIFS(СВЦЭМ!$E$39:$E$782,СВЦЭМ!$A$39:$A$782,$A162,СВЦЭМ!$B$39:$B$782,N$155)+'СЕТ СН'!$F$15</f>
        <v>176.90323563000001</v>
      </c>
      <c r="O162" s="36">
        <f>SUMIFS(СВЦЭМ!$E$39:$E$782,СВЦЭМ!$A$39:$A$782,$A162,СВЦЭМ!$B$39:$B$782,O$155)+'СЕТ СН'!$F$15</f>
        <v>174.94739952</v>
      </c>
      <c r="P162" s="36">
        <f>SUMIFS(СВЦЭМ!$E$39:$E$782,СВЦЭМ!$A$39:$A$782,$A162,СВЦЭМ!$B$39:$B$782,P$155)+'СЕТ СН'!$F$15</f>
        <v>177.02015677</v>
      </c>
      <c r="Q162" s="36">
        <f>SUMIFS(СВЦЭМ!$E$39:$E$782,СВЦЭМ!$A$39:$A$782,$A162,СВЦЭМ!$B$39:$B$782,Q$155)+'СЕТ СН'!$F$15</f>
        <v>184.27436241000001</v>
      </c>
      <c r="R162" s="36">
        <f>SUMIFS(СВЦЭМ!$E$39:$E$782,СВЦЭМ!$A$39:$A$782,$A162,СВЦЭМ!$B$39:$B$782,R$155)+'СЕТ СН'!$F$15</f>
        <v>178.30969747</v>
      </c>
      <c r="S162" s="36">
        <f>SUMIFS(СВЦЭМ!$E$39:$E$782,СВЦЭМ!$A$39:$A$782,$A162,СВЦЭМ!$B$39:$B$782,S$155)+'СЕТ СН'!$F$15</f>
        <v>173.74795277000001</v>
      </c>
      <c r="T162" s="36">
        <f>SUMIFS(СВЦЭМ!$E$39:$E$782,СВЦЭМ!$A$39:$A$782,$A162,СВЦЭМ!$B$39:$B$782,T$155)+'СЕТ СН'!$F$15</f>
        <v>175.48484999999999</v>
      </c>
      <c r="U162" s="36">
        <f>SUMIFS(СВЦЭМ!$E$39:$E$782,СВЦЭМ!$A$39:$A$782,$A162,СВЦЭМ!$B$39:$B$782,U$155)+'СЕТ СН'!$F$15</f>
        <v>174.94897653999999</v>
      </c>
      <c r="V162" s="36">
        <f>SUMIFS(СВЦЭМ!$E$39:$E$782,СВЦЭМ!$A$39:$A$782,$A162,СВЦЭМ!$B$39:$B$782,V$155)+'СЕТ СН'!$F$15</f>
        <v>171.75720111999999</v>
      </c>
      <c r="W162" s="36">
        <f>SUMIFS(СВЦЭМ!$E$39:$E$782,СВЦЭМ!$A$39:$A$782,$A162,СВЦЭМ!$B$39:$B$782,W$155)+'СЕТ СН'!$F$15</f>
        <v>174.38727993000001</v>
      </c>
      <c r="X162" s="36">
        <f>SUMIFS(СВЦЭМ!$E$39:$E$782,СВЦЭМ!$A$39:$A$782,$A162,СВЦЭМ!$B$39:$B$782,X$155)+'СЕТ СН'!$F$15</f>
        <v>179.84183565999999</v>
      </c>
      <c r="Y162" s="36">
        <f>SUMIFS(СВЦЭМ!$E$39:$E$782,СВЦЭМ!$A$39:$A$782,$A162,СВЦЭМ!$B$39:$B$782,Y$155)+'СЕТ СН'!$F$15</f>
        <v>180.01911246</v>
      </c>
    </row>
    <row r="163" spans="1:25" ht="15.75" x14ac:dyDescent="0.2">
      <c r="A163" s="35">
        <f t="shared" si="4"/>
        <v>44873</v>
      </c>
      <c r="B163" s="36">
        <f>SUMIFS(СВЦЭМ!$E$39:$E$782,СВЦЭМ!$A$39:$A$782,$A163,СВЦЭМ!$B$39:$B$782,B$155)+'СЕТ СН'!$F$15</f>
        <v>183.55962092999999</v>
      </c>
      <c r="C163" s="36">
        <f>SUMIFS(СВЦЭМ!$E$39:$E$782,СВЦЭМ!$A$39:$A$782,$A163,СВЦЭМ!$B$39:$B$782,C$155)+'СЕТ СН'!$F$15</f>
        <v>190.50863749999999</v>
      </c>
      <c r="D163" s="36">
        <f>SUMIFS(СВЦЭМ!$E$39:$E$782,СВЦЭМ!$A$39:$A$782,$A163,СВЦЭМ!$B$39:$B$782,D$155)+'СЕТ СН'!$F$15</f>
        <v>198.64023727</v>
      </c>
      <c r="E163" s="36">
        <f>SUMIFS(СВЦЭМ!$E$39:$E$782,СВЦЭМ!$A$39:$A$782,$A163,СВЦЭМ!$B$39:$B$782,E$155)+'СЕТ СН'!$F$15</f>
        <v>196.49588362</v>
      </c>
      <c r="F163" s="36">
        <f>SUMIFS(СВЦЭМ!$E$39:$E$782,СВЦЭМ!$A$39:$A$782,$A163,СВЦЭМ!$B$39:$B$782,F$155)+'СЕТ СН'!$F$15</f>
        <v>197.08118569000001</v>
      </c>
      <c r="G163" s="36">
        <f>SUMIFS(СВЦЭМ!$E$39:$E$782,СВЦЭМ!$A$39:$A$782,$A163,СВЦЭМ!$B$39:$B$782,G$155)+'СЕТ СН'!$F$15</f>
        <v>199.42388882</v>
      </c>
      <c r="H163" s="36">
        <f>SUMIFS(СВЦЭМ!$E$39:$E$782,СВЦЭМ!$A$39:$A$782,$A163,СВЦЭМ!$B$39:$B$782,H$155)+'СЕТ СН'!$F$15</f>
        <v>191.37781992000001</v>
      </c>
      <c r="I163" s="36">
        <f>SUMIFS(СВЦЭМ!$E$39:$E$782,СВЦЭМ!$A$39:$A$782,$A163,СВЦЭМ!$B$39:$B$782,I$155)+'СЕТ СН'!$F$15</f>
        <v>188.38675971999999</v>
      </c>
      <c r="J163" s="36">
        <f>SUMIFS(СВЦЭМ!$E$39:$E$782,СВЦЭМ!$A$39:$A$782,$A163,СВЦЭМ!$B$39:$B$782,J$155)+'СЕТ СН'!$F$15</f>
        <v>182.36801650000001</v>
      </c>
      <c r="K163" s="36">
        <f>SUMIFS(СВЦЭМ!$E$39:$E$782,СВЦЭМ!$A$39:$A$782,$A163,СВЦЭМ!$B$39:$B$782,K$155)+'СЕТ СН'!$F$15</f>
        <v>177.3243238</v>
      </c>
      <c r="L163" s="36">
        <f>SUMIFS(СВЦЭМ!$E$39:$E$782,СВЦЭМ!$A$39:$A$782,$A163,СВЦЭМ!$B$39:$B$782,L$155)+'СЕТ СН'!$F$15</f>
        <v>175.48361438000001</v>
      </c>
      <c r="M163" s="36">
        <f>SUMIFS(СВЦЭМ!$E$39:$E$782,СВЦЭМ!$A$39:$A$782,$A163,СВЦЭМ!$B$39:$B$782,M$155)+'СЕТ СН'!$F$15</f>
        <v>176.10075423000001</v>
      </c>
      <c r="N163" s="36">
        <f>SUMIFS(СВЦЭМ!$E$39:$E$782,СВЦЭМ!$A$39:$A$782,$A163,СВЦЭМ!$B$39:$B$782,N$155)+'СЕТ СН'!$F$15</f>
        <v>176.47095820000001</v>
      </c>
      <c r="O163" s="36">
        <f>SUMIFS(СВЦЭМ!$E$39:$E$782,СВЦЭМ!$A$39:$A$782,$A163,СВЦЭМ!$B$39:$B$782,O$155)+'СЕТ СН'!$F$15</f>
        <v>175.79393808</v>
      </c>
      <c r="P163" s="36">
        <f>SUMIFS(СВЦЭМ!$E$39:$E$782,СВЦЭМ!$A$39:$A$782,$A163,СВЦЭМ!$B$39:$B$782,P$155)+'СЕТ СН'!$F$15</f>
        <v>177.64712926000001</v>
      </c>
      <c r="Q163" s="36">
        <f>SUMIFS(СВЦЭМ!$E$39:$E$782,СВЦЭМ!$A$39:$A$782,$A163,СВЦЭМ!$B$39:$B$782,Q$155)+'СЕТ СН'!$F$15</f>
        <v>182.44592455</v>
      </c>
      <c r="R163" s="36">
        <f>SUMIFS(СВЦЭМ!$E$39:$E$782,СВЦЭМ!$A$39:$A$782,$A163,СВЦЭМ!$B$39:$B$782,R$155)+'СЕТ СН'!$F$15</f>
        <v>181.19235065000001</v>
      </c>
      <c r="S163" s="36">
        <f>SUMIFS(СВЦЭМ!$E$39:$E$782,СВЦЭМ!$A$39:$A$782,$A163,СВЦЭМ!$B$39:$B$782,S$155)+'СЕТ СН'!$F$15</f>
        <v>179.32629512</v>
      </c>
      <c r="T163" s="36">
        <f>SUMIFS(СВЦЭМ!$E$39:$E$782,СВЦЭМ!$A$39:$A$782,$A163,СВЦЭМ!$B$39:$B$782,T$155)+'СЕТ СН'!$F$15</f>
        <v>177.56173179999999</v>
      </c>
      <c r="U163" s="36">
        <f>SUMIFS(СВЦЭМ!$E$39:$E$782,СВЦЭМ!$A$39:$A$782,$A163,СВЦЭМ!$B$39:$B$782,U$155)+'СЕТ СН'!$F$15</f>
        <v>177.05671566000001</v>
      </c>
      <c r="V163" s="36">
        <f>SUMIFS(СВЦЭМ!$E$39:$E$782,СВЦЭМ!$A$39:$A$782,$A163,СВЦЭМ!$B$39:$B$782,V$155)+'СЕТ СН'!$F$15</f>
        <v>177.39451148000001</v>
      </c>
      <c r="W163" s="36">
        <f>SUMIFS(СВЦЭМ!$E$39:$E$782,СВЦЭМ!$A$39:$A$782,$A163,СВЦЭМ!$B$39:$B$782,W$155)+'СЕТ СН'!$F$15</f>
        <v>178.59550240999999</v>
      </c>
      <c r="X163" s="36">
        <f>SUMIFS(СВЦЭМ!$E$39:$E$782,СВЦЭМ!$A$39:$A$782,$A163,СВЦЭМ!$B$39:$B$782,X$155)+'СЕТ СН'!$F$15</f>
        <v>178.4722908</v>
      </c>
      <c r="Y163" s="36">
        <f>SUMIFS(СВЦЭМ!$E$39:$E$782,СВЦЭМ!$A$39:$A$782,$A163,СВЦЭМ!$B$39:$B$782,Y$155)+'СЕТ СН'!$F$15</f>
        <v>180.17611564000001</v>
      </c>
    </row>
    <row r="164" spans="1:25" ht="15.75" x14ac:dyDescent="0.2">
      <c r="A164" s="35">
        <f t="shared" si="4"/>
        <v>44874</v>
      </c>
      <c r="B164" s="36">
        <f>SUMIFS(СВЦЭМ!$E$39:$E$782,СВЦЭМ!$A$39:$A$782,$A164,СВЦЭМ!$B$39:$B$782,B$155)+'СЕТ СН'!$F$15</f>
        <v>208.81351058999999</v>
      </c>
      <c r="C164" s="36">
        <f>SUMIFS(СВЦЭМ!$E$39:$E$782,СВЦЭМ!$A$39:$A$782,$A164,СВЦЭМ!$B$39:$B$782,C$155)+'СЕТ СН'!$F$15</f>
        <v>208.62365663</v>
      </c>
      <c r="D164" s="36">
        <f>SUMIFS(СВЦЭМ!$E$39:$E$782,СВЦЭМ!$A$39:$A$782,$A164,СВЦЭМ!$B$39:$B$782,D$155)+'СЕТ СН'!$F$15</f>
        <v>211.29093652</v>
      </c>
      <c r="E164" s="36">
        <f>SUMIFS(СВЦЭМ!$E$39:$E$782,СВЦЭМ!$A$39:$A$782,$A164,СВЦЭМ!$B$39:$B$782,E$155)+'СЕТ СН'!$F$15</f>
        <v>208.42778471</v>
      </c>
      <c r="F164" s="36">
        <f>SUMIFS(СВЦЭМ!$E$39:$E$782,СВЦЭМ!$A$39:$A$782,$A164,СВЦЭМ!$B$39:$B$782,F$155)+'СЕТ СН'!$F$15</f>
        <v>207.70768254000001</v>
      </c>
      <c r="G164" s="36">
        <f>SUMIFS(СВЦЭМ!$E$39:$E$782,СВЦЭМ!$A$39:$A$782,$A164,СВЦЭМ!$B$39:$B$782,G$155)+'СЕТ СН'!$F$15</f>
        <v>208.02391981</v>
      </c>
      <c r="H164" s="36">
        <f>SUMIFS(СВЦЭМ!$E$39:$E$782,СВЦЭМ!$A$39:$A$782,$A164,СВЦЭМ!$B$39:$B$782,H$155)+'СЕТ СН'!$F$15</f>
        <v>199.13709549999999</v>
      </c>
      <c r="I164" s="36">
        <f>SUMIFS(СВЦЭМ!$E$39:$E$782,СВЦЭМ!$A$39:$A$782,$A164,СВЦЭМ!$B$39:$B$782,I$155)+'СЕТ СН'!$F$15</f>
        <v>190.11208837000001</v>
      </c>
      <c r="J164" s="36">
        <f>SUMIFS(СВЦЭМ!$E$39:$E$782,СВЦЭМ!$A$39:$A$782,$A164,СВЦЭМ!$B$39:$B$782,J$155)+'СЕТ СН'!$F$15</f>
        <v>187.41276753</v>
      </c>
      <c r="K164" s="36">
        <f>SUMIFS(СВЦЭМ!$E$39:$E$782,СВЦЭМ!$A$39:$A$782,$A164,СВЦЭМ!$B$39:$B$782,K$155)+'СЕТ СН'!$F$15</f>
        <v>189.43877080999999</v>
      </c>
      <c r="L164" s="36">
        <f>SUMIFS(СВЦЭМ!$E$39:$E$782,СВЦЭМ!$A$39:$A$782,$A164,СВЦЭМ!$B$39:$B$782,L$155)+'СЕТ СН'!$F$15</f>
        <v>192.34972081999999</v>
      </c>
      <c r="M164" s="36">
        <f>SUMIFS(СВЦЭМ!$E$39:$E$782,СВЦЭМ!$A$39:$A$782,$A164,СВЦЭМ!$B$39:$B$782,M$155)+'СЕТ СН'!$F$15</f>
        <v>196.34422185</v>
      </c>
      <c r="N164" s="36">
        <f>SUMIFS(СВЦЭМ!$E$39:$E$782,СВЦЭМ!$A$39:$A$782,$A164,СВЦЭМ!$B$39:$B$782,N$155)+'СЕТ СН'!$F$15</f>
        <v>203.03130680000001</v>
      </c>
      <c r="O164" s="36">
        <f>SUMIFS(СВЦЭМ!$E$39:$E$782,СВЦЭМ!$A$39:$A$782,$A164,СВЦЭМ!$B$39:$B$782,O$155)+'СЕТ СН'!$F$15</f>
        <v>201.99446030999999</v>
      </c>
      <c r="P164" s="36">
        <f>SUMIFS(СВЦЭМ!$E$39:$E$782,СВЦЭМ!$A$39:$A$782,$A164,СВЦЭМ!$B$39:$B$782,P$155)+'СЕТ СН'!$F$15</f>
        <v>201.13885640999999</v>
      </c>
      <c r="Q164" s="36">
        <f>SUMIFS(СВЦЭМ!$E$39:$E$782,СВЦЭМ!$A$39:$A$782,$A164,СВЦЭМ!$B$39:$B$782,Q$155)+'СЕТ СН'!$F$15</f>
        <v>196.77551152999999</v>
      </c>
      <c r="R164" s="36">
        <f>SUMIFS(СВЦЭМ!$E$39:$E$782,СВЦЭМ!$A$39:$A$782,$A164,СВЦЭМ!$B$39:$B$782,R$155)+'СЕТ СН'!$F$15</f>
        <v>192.39144794000001</v>
      </c>
      <c r="S164" s="36">
        <f>SUMIFS(СВЦЭМ!$E$39:$E$782,СВЦЭМ!$A$39:$A$782,$A164,СВЦЭМ!$B$39:$B$782,S$155)+'СЕТ СН'!$F$15</f>
        <v>186.31315566000001</v>
      </c>
      <c r="T164" s="36">
        <f>SUMIFS(СВЦЭМ!$E$39:$E$782,СВЦЭМ!$A$39:$A$782,$A164,СВЦЭМ!$B$39:$B$782,T$155)+'СЕТ СН'!$F$15</f>
        <v>194.11189776000001</v>
      </c>
      <c r="U164" s="36">
        <f>SUMIFS(СВЦЭМ!$E$39:$E$782,СВЦЭМ!$A$39:$A$782,$A164,СВЦЭМ!$B$39:$B$782,U$155)+'СЕТ СН'!$F$15</f>
        <v>194.06524941999999</v>
      </c>
      <c r="V164" s="36">
        <f>SUMIFS(СВЦЭМ!$E$39:$E$782,СВЦЭМ!$A$39:$A$782,$A164,СВЦЭМ!$B$39:$B$782,V$155)+'СЕТ СН'!$F$15</f>
        <v>196.74667387</v>
      </c>
      <c r="W164" s="36">
        <f>SUMIFS(СВЦЭМ!$E$39:$E$782,СВЦЭМ!$A$39:$A$782,$A164,СВЦЭМ!$B$39:$B$782,W$155)+'СЕТ СН'!$F$15</f>
        <v>179.23440951000001</v>
      </c>
      <c r="X164" s="36">
        <f>SUMIFS(СВЦЭМ!$E$39:$E$782,СВЦЭМ!$A$39:$A$782,$A164,СВЦЭМ!$B$39:$B$782,X$155)+'СЕТ СН'!$F$15</f>
        <v>179.52571649999999</v>
      </c>
      <c r="Y164" s="36">
        <f>SUMIFS(СВЦЭМ!$E$39:$E$782,СВЦЭМ!$A$39:$A$782,$A164,СВЦЭМ!$B$39:$B$782,Y$155)+'СЕТ СН'!$F$15</f>
        <v>173.83102516</v>
      </c>
    </row>
    <row r="165" spans="1:25" ht="15.75" x14ac:dyDescent="0.2">
      <c r="A165" s="35">
        <f t="shared" si="4"/>
        <v>44875</v>
      </c>
      <c r="B165" s="36">
        <f>SUMIFS(СВЦЭМ!$E$39:$E$782,СВЦЭМ!$A$39:$A$782,$A165,СВЦЭМ!$B$39:$B$782,B$155)+'СЕТ СН'!$F$15</f>
        <v>194.87962105</v>
      </c>
      <c r="C165" s="36">
        <f>SUMIFS(СВЦЭМ!$E$39:$E$782,СВЦЭМ!$A$39:$A$782,$A165,СВЦЭМ!$B$39:$B$782,C$155)+'СЕТ СН'!$F$15</f>
        <v>200.59388870000001</v>
      </c>
      <c r="D165" s="36">
        <f>SUMIFS(СВЦЭМ!$E$39:$E$782,СВЦЭМ!$A$39:$A$782,$A165,СВЦЭМ!$B$39:$B$782,D$155)+'СЕТ СН'!$F$15</f>
        <v>211.49221639999999</v>
      </c>
      <c r="E165" s="36">
        <f>SUMIFS(СВЦЭМ!$E$39:$E$782,СВЦЭМ!$A$39:$A$782,$A165,СВЦЭМ!$B$39:$B$782,E$155)+'СЕТ СН'!$F$15</f>
        <v>208.34158955999999</v>
      </c>
      <c r="F165" s="36">
        <f>SUMIFS(СВЦЭМ!$E$39:$E$782,СВЦЭМ!$A$39:$A$782,$A165,СВЦЭМ!$B$39:$B$782,F$155)+'СЕТ СН'!$F$15</f>
        <v>212.45051839999999</v>
      </c>
      <c r="G165" s="36">
        <f>SUMIFS(СВЦЭМ!$E$39:$E$782,СВЦЭМ!$A$39:$A$782,$A165,СВЦЭМ!$B$39:$B$782,G$155)+'СЕТ СН'!$F$15</f>
        <v>214.77882123000001</v>
      </c>
      <c r="H165" s="36">
        <f>SUMIFS(СВЦЭМ!$E$39:$E$782,СВЦЭМ!$A$39:$A$782,$A165,СВЦЭМ!$B$39:$B$782,H$155)+'СЕТ СН'!$F$15</f>
        <v>208.82582897</v>
      </c>
      <c r="I165" s="36">
        <f>SUMIFS(СВЦЭМ!$E$39:$E$782,СВЦЭМ!$A$39:$A$782,$A165,СВЦЭМ!$B$39:$B$782,I$155)+'СЕТ СН'!$F$15</f>
        <v>205.26267898</v>
      </c>
      <c r="J165" s="36">
        <f>SUMIFS(СВЦЭМ!$E$39:$E$782,СВЦЭМ!$A$39:$A$782,$A165,СВЦЭМ!$B$39:$B$782,J$155)+'СЕТ СН'!$F$15</f>
        <v>201.83823326000001</v>
      </c>
      <c r="K165" s="36">
        <f>SUMIFS(СВЦЭМ!$E$39:$E$782,СВЦЭМ!$A$39:$A$782,$A165,СВЦЭМ!$B$39:$B$782,K$155)+'СЕТ СН'!$F$15</f>
        <v>200.71816874000001</v>
      </c>
      <c r="L165" s="36">
        <f>SUMIFS(СВЦЭМ!$E$39:$E$782,СВЦЭМ!$A$39:$A$782,$A165,СВЦЭМ!$B$39:$B$782,L$155)+'СЕТ СН'!$F$15</f>
        <v>203.03688904000001</v>
      </c>
      <c r="M165" s="36">
        <f>SUMIFS(СВЦЭМ!$E$39:$E$782,СВЦЭМ!$A$39:$A$782,$A165,СВЦЭМ!$B$39:$B$782,M$155)+'СЕТ СН'!$F$15</f>
        <v>206.75422280999999</v>
      </c>
      <c r="N165" s="36">
        <f>SUMIFS(СВЦЭМ!$E$39:$E$782,СВЦЭМ!$A$39:$A$782,$A165,СВЦЭМ!$B$39:$B$782,N$155)+'СЕТ СН'!$F$15</f>
        <v>208.56919567</v>
      </c>
      <c r="O165" s="36">
        <f>SUMIFS(СВЦЭМ!$E$39:$E$782,СВЦЭМ!$A$39:$A$782,$A165,СВЦЭМ!$B$39:$B$782,O$155)+'СЕТ СН'!$F$15</f>
        <v>211.32096278</v>
      </c>
      <c r="P165" s="36">
        <f>SUMIFS(СВЦЭМ!$E$39:$E$782,СВЦЭМ!$A$39:$A$782,$A165,СВЦЭМ!$B$39:$B$782,P$155)+'СЕТ СН'!$F$15</f>
        <v>213.62525063000001</v>
      </c>
      <c r="Q165" s="36">
        <f>SUMIFS(СВЦЭМ!$E$39:$E$782,СВЦЭМ!$A$39:$A$782,$A165,СВЦЭМ!$B$39:$B$782,Q$155)+'СЕТ СН'!$F$15</f>
        <v>214.38708265</v>
      </c>
      <c r="R165" s="36">
        <f>SUMIFS(СВЦЭМ!$E$39:$E$782,СВЦЭМ!$A$39:$A$782,$A165,СВЦЭМ!$B$39:$B$782,R$155)+'СЕТ СН'!$F$15</f>
        <v>213.81451629</v>
      </c>
      <c r="S165" s="36">
        <f>SUMIFS(СВЦЭМ!$E$39:$E$782,СВЦЭМ!$A$39:$A$782,$A165,СВЦЭМ!$B$39:$B$782,S$155)+'СЕТ СН'!$F$15</f>
        <v>204.25762589000001</v>
      </c>
      <c r="T165" s="36">
        <f>SUMIFS(СВЦЭМ!$E$39:$E$782,СВЦЭМ!$A$39:$A$782,$A165,СВЦЭМ!$B$39:$B$782,T$155)+'СЕТ СН'!$F$15</f>
        <v>195.21324093000001</v>
      </c>
      <c r="U165" s="36">
        <f>SUMIFS(СВЦЭМ!$E$39:$E$782,СВЦЭМ!$A$39:$A$782,$A165,СВЦЭМ!$B$39:$B$782,U$155)+'СЕТ СН'!$F$15</f>
        <v>198.68955231999999</v>
      </c>
      <c r="V165" s="36">
        <f>SUMIFS(СВЦЭМ!$E$39:$E$782,СВЦЭМ!$A$39:$A$782,$A165,СВЦЭМ!$B$39:$B$782,V$155)+'СЕТ СН'!$F$15</f>
        <v>199.54363305999999</v>
      </c>
      <c r="W165" s="36">
        <f>SUMIFS(СВЦЭМ!$E$39:$E$782,СВЦЭМ!$A$39:$A$782,$A165,СВЦЭМ!$B$39:$B$782,W$155)+'СЕТ СН'!$F$15</f>
        <v>204.76377432999999</v>
      </c>
      <c r="X165" s="36">
        <f>SUMIFS(СВЦЭМ!$E$39:$E$782,СВЦЭМ!$A$39:$A$782,$A165,СВЦЭМ!$B$39:$B$782,X$155)+'СЕТ СН'!$F$15</f>
        <v>208.42659472</v>
      </c>
      <c r="Y165" s="36">
        <f>SUMIFS(СВЦЭМ!$E$39:$E$782,СВЦЭМ!$A$39:$A$782,$A165,СВЦЭМ!$B$39:$B$782,Y$155)+'СЕТ СН'!$F$15</f>
        <v>209.05558780999999</v>
      </c>
    </row>
    <row r="166" spans="1:25" ht="15.75" x14ac:dyDescent="0.2">
      <c r="A166" s="35">
        <f t="shared" si="4"/>
        <v>44876</v>
      </c>
      <c r="B166" s="36">
        <f>SUMIFS(СВЦЭМ!$E$39:$E$782,СВЦЭМ!$A$39:$A$782,$A166,СВЦЭМ!$B$39:$B$782,B$155)+'СЕТ СН'!$F$15</f>
        <v>192.86292119000001</v>
      </c>
      <c r="C166" s="36">
        <f>SUMIFS(СВЦЭМ!$E$39:$E$782,СВЦЭМ!$A$39:$A$782,$A166,СВЦЭМ!$B$39:$B$782,C$155)+'СЕТ СН'!$F$15</f>
        <v>212.27223613000001</v>
      </c>
      <c r="D166" s="36">
        <f>SUMIFS(СВЦЭМ!$E$39:$E$782,СВЦЭМ!$A$39:$A$782,$A166,СВЦЭМ!$B$39:$B$782,D$155)+'СЕТ СН'!$F$15</f>
        <v>230.32788592</v>
      </c>
      <c r="E166" s="36">
        <f>SUMIFS(СВЦЭМ!$E$39:$E$782,СВЦЭМ!$A$39:$A$782,$A166,СВЦЭМ!$B$39:$B$782,E$155)+'СЕТ СН'!$F$15</f>
        <v>230.27493527999999</v>
      </c>
      <c r="F166" s="36">
        <f>SUMIFS(СВЦЭМ!$E$39:$E$782,СВЦЭМ!$A$39:$A$782,$A166,СВЦЭМ!$B$39:$B$782,F$155)+'СЕТ СН'!$F$15</f>
        <v>227.00648457</v>
      </c>
      <c r="G166" s="36">
        <f>SUMIFS(СВЦЭМ!$E$39:$E$782,СВЦЭМ!$A$39:$A$782,$A166,СВЦЭМ!$B$39:$B$782,G$155)+'СЕТ СН'!$F$15</f>
        <v>224.55345059999999</v>
      </c>
      <c r="H166" s="36">
        <f>SUMIFS(СВЦЭМ!$E$39:$E$782,СВЦЭМ!$A$39:$A$782,$A166,СВЦЭМ!$B$39:$B$782,H$155)+'СЕТ СН'!$F$15</f>
        <v>216.65813116000001</v>
      </c>
      <c r="I166" s="36">
        <f>SUMIFS(СВЦЭМ!$E$39:$E$782,СВЦЭМ!$A$39:$A$782,$A166,СВЦЭМ!$B$39:$B$782,I$155)+'СЕТ СН'!$F$15</f>
        <v>213.27225193999999</v>
      </c>
      <c r="J166" s="36">
        <f>SUMIFS(СВЦЭМ!$E$39:$E$782,СВЦЭМ!$A$39:$A$782,$A166,СВЦЭМ!$B$39:$B$782,J$155)+'СЕТ СН'!$F$15</f>
        <v>202.50750707</v>
      </c>
      <c r="K166" s="36">
        <f>SUMIFS(СВЦЭМ!$E$39:$E$782,СВЦЭМ!$A$39:$A$782,$A166,СВЦЭМ!$B$39:$B$782,K$155)+'СЕТ СН'!$F$15</f>
        <v>202.72497281</v>
      </c>
      <c r="L166" s="36">
        <f>SUMIFS(СВЦЭМ!$E$39:$E$782,СВЦЭМ!$A$39:$A$782,$A166,СВЦЭМ!$B$39:$B$782,L$155)+'СЕТ СН'!$F$15</f>
        <v>206.22617579999999</v>
      </c>
      <c r="M166" s="36">
        <f>SUMIFS(СВЦЭМ!$E$39:$E$782,СВЦЭМ!$A$39:$A$782,$A166,СВЦЭМ!$B$39:$B$782,M$155)+'СЕТ СН'!$F$15</f>
        <v>210.55273543000001</v>
      </c>
      <c r="N166" s="36">
        <f>SUMIFS(СВЦЭМ!$E$39:$E$782,СВЦЭМ!$A$39:$A$782,$A166,СВЦЭМ!$B$39:$B$782,N$155)+'СЕТ СН'!$F$15</f>
        <v>213.23625003999999</v>
      </c>
      <c r="O166" s="36">
        <f>SUMIFS(СВЦЭМ!$E$39:$E$782,СВЦЭМ!$A$39:$A$782,$A166,СВЦЭМ!$B$39:$B$782,O$155)+'СЕТ СН'!$F$15</f>
        <v>215.05341275000001</v>
      </c>
      <c r="P166" s="36">
        <f>SUMIFS(СВЦЭМ!$E$39:$E$782,СВЦЭМ!$A$39:$A$782,$A166,СВЦЭМ!$B$39:$B$782,P$155)+'СЕТ СН'!$F$15</f>
        <v>210.64672956000001</v>
      </c>
      <c r="Q166" s="36">
        <f>SUMIFS(СВЦЭМ!$E$39:$E$782,СВЦЭМ!$A$39:$A$782,$A166,СВЦЭМ!$B$39:$B$782,Q$155)+'СЕТ СН'!$F$15</f>
        <v>210.79620573</v>
      </c>
      <c r="R166" s="36">
        <f>SUMIFS(СВЦЭМ!$E$39:$E$782,СВЦЭМ!$A$39:$A$782,$A166,СВЦЭМ!$B$39:$B$782,R$155)+'СЕТ СН'!$F$15</f>
        <v>208.04158264</v>
      </c>
      <c r="S166" s="36">
        <f>SUMIFS(СВЦЭМ!$E$39:$E$782,СВЦЭМ!$A$39:$A$782,$A166,СВЦЭМ!$B$39:$B$782,S$155)+'СЕТ СН'!$F$15</f>
        <v>197.65984280000001</v>
      </c>
      <c r="T166" s="36">
        <f>SUMIFS(СВЦЭМ!$E$39:$E$782,СВЦЭМ!$A$39:$A$782,$A166,СВЦЭМ!$B$39:$B$782,T$155)+'СЕТ СН'!$F$15</f>
        <v>197.58987576000001</v>
      </c>
      <c r="U166" s="36">
        <f>SUMIFS(СВЦЭМ!$E$39:$E$782,СВЦЭМ!$A$39:$A$782,$A166,СВЦЭМ!$B$39:$B$782,U$155)+'СЕТ СН'!$F$15</f>
        <v>201.37587755000001</v>
      </c>
      <c r="V166" s="36">
        <f>SUMIFS(СВЦЭМ!$E$39:$E$782,СВЦЭМ!$A$39:$A$782,$A166,СВЦЭМ!$B$39:$B$782,V$155)+'СЕТ СН'!$F$15</f>
        <v>205.70567276</v>
      </c>
      <c r="W166" s="36">
        <f>SUMIFS(СВЦЭМ!$E$39:$E$782,СВЦЭМ!$A$39:$A$782,$A166,СВЦЭМ!$B$39:$B$782,W$155)+'СЕТ СН'!$F$15</f>
        <v>205.78949473</v>
      </c>
      <c r="X166" s="36">
        <f>SUMIFS(СВЦЭМ!$E$39:$E$782,СВЦЭМ!$A$39:$A$782,$A166,СВЦЭМ!$B$39:$B$782,X$155)+'СЕТ СН'!$F$15</f>
        <v>200.60428766000001</v>
      </c>
      <c r="Y166" s="36">
        <f>SUMIFS(СВЦЭМ!$E$39:$E$782,СВЦЭМ!$A$39:$A$782,$A166,СВЦЭМ!$B$39:$B$782,Y$155)+'СЕТ СН'!$F$15</f>
        <v>202.57813770999999</v>
      </c>
    </row>
    <row r="167" spans="1:25" ht="15.75" x14ac:dyDescent="0.2">
      <c r="A167" s="35">
        <f t="shared" si="4"/>
        <v>44877</v>
      </c>
      <c r="B167" s="36">
        <f>SUMIFS(СВЦЭМ!$E$39:$E$782,СВЦЭМ!$A$39:$A$782,$A167,СВЦЭМ!$B$39:$B$782,B$155)+'СЕТ СН'!$F$15</f>
        <v>189.69970039</v>
      </c>
      <c r="C167" s="36">
        <f>SUMIFS(СВЦЭМ!$E$39:$E$782,СВЦЭМ!$A$39:$A$782,$A167,СВЦЭМ!$B$39:$B$782,C$155)+'СЕТ СН'!$F$15</f>
        <v>195.25790347</v>
      </c>
      <c r="D167" s="36">
        <f>SUMIFS(СВЦЭМ!$E$39:$E$782,СВЦЭМ!$A$39:$A$782,$A167,СВЦЭМ!$B$39:$B$782,D$155)+'СЕТ СН'!$F$15</f>
        <v>202.67025877</v>
      </c>
      <c r="E167" s="36">
        <f>SUMIFS(СВЦЭМ!$E$39:$E$782,СВЦЭМ!$A$39:$A$782,$A167,СВЦЭМ!$B$39:$B$782,E$155)+'СЕТ СН'!$F$15</f>
        <v>205.5349684</v>
      </c>
      <c r="F167" s="36">
        <f>SUMIFS(СВЦЭМ!$E$39:$E$782,СВЦЭМ!$A$39:$A$782,$A167,СВЦЭМ!$B$39:$B$782,F$155)+'СЕТ СН'!$F$15</f>
        <v>205.63738522</v>
      </c>
      <c r="G167" s="36">
        <f>SUMIFS(СВЦЭМ!$E$39:$E$782,СВЦЭМ!$A$39:$A$782,$A167,СВЦЭМ!$B$39:$B$782,G$155)+'СЕТ СН'!$F$15</f>
        <v>206.85254098999999</v>
      </c>
      <c r="H167" s="36">
        <f>SUMIFS(СВЦЭМ!$E$39:$E$782,СВЦЭМ!$A$39:$A$782,$A167,СВЦЭМ!$B$39:$B$782,H$155)+'СЕТ СН'!$F$15</f>
        <v>205.42105495999999</v>
      </c>
      <c r="I167" s="36">
        <f>SUMIFS(СВЦЭМ!$E$39:$E$782,СВЦЭМ!$A$39:$A$782,$A167,СВЦЭМ!$B$39:$B$782,I$155)+'СЕТ СН'!$F$15</f>
        <v>202.03234544</v>
      </c>
      <c r="J167" s="36">
        <f>SUMIFS(СВЦЭМ!$E$39:$E$782,СВЦЭМ!$A$39:$A$782,$A167,СВЦЭМ!$B$39:$B$782,J$155)+'СЕТ СН'!$F$15</f>
        <v>195.76265296</v>
      </c>
      <c r="K167" s="36">
        <f>SUMIFS(СВЦЭМ!$E$39:$E$782,СВЦЭМ!$A$39:$A$782,$A167,СВЦЭМ!$B$39:$B$782,K$155)+'СЕТ СН'!$F$15</f>
        <v>191.91060854</v>
      </c>
      <c r="L167" s="36">
        <f>SUMIFS(СВЦЭМ!$E$39:$E$782,СВЦЭМ!$A$39:$A$782,$A167,СВЦЭМ!$B$39:$B$782,L$155)+'СЕТ СН'!$F$15</f>
        <v>188.47112118000001</v>
      </c>
      <c r="M167" s="36">
        <f>SUMIFS(СВЦЭМ!$E$39:$E$782,СВЦЭМ!$A$39:$A$782,$A167,СВЦЭМ!$B$39:$B$782,M$155)+'СЕТ СН'!$F$15</f>
        <v>195.71732846</v>
      </c>
      <c r="N167" s="36">
        <f>SUMIFS(СВЦЭМ!$E$39:$E$782,СВЦЭМ!$A$39:$A$782,$A167,СВЦЭМ!$B$39:$B$782,N$155)+'СЕТ СН'!$F$15</f>
        <v>199.57635970999999</v>
      </c>
      <c r="O167" s="36">
        <f>SUMIFS(СВЦЭМ!$E$39:$E$782,СВЦЭМ!$A$39:$A$782,$A167,СВЦЭМ!$B$39:$B$782,O$155)+'СЕТ СН'!$F$15</f>
        <v>202.6643096</v>
      </c>
      <c r="P167" s="36">
        <f>SUMIFS(СВЦЭМ!$E$39:$E$782,СВЦЭМ!$A$39:$A$782,$A167,СВЦЭМ!$B$39:$B$782,P$155)+'СЕТ СН'!$F$15</f>
        <v>203.75571428999999</v>
      </c>
      <c r="Q167" s="36">
        <f>SUMIFS(СВЦЭМ!$E$39:$E$782,СВЦЭМ!$A$39:$A$782,$A167,СВЦЭМ!$B$39:$B$782,Q$155)+'СЕТ СН'!$F$15</f>
        <v>201.08646332000001</v>
      </c>
      <c r="R167" s="36">
        <f>SUMIFS(СВЦЭМ!$E$39:$E$782,СВЦЭМ!$A$39:$A$782,$A167,СВЦЭМ!$B$39:$B$782,R$155)+'СЕТ СН'!$F$15</f>
        <v>196.3921799</v>
      </c>
      <c r="S167" s="36">
        <f>SUMIFS(СВЦЭМ!$E$39:$E$782,СВЦЭМ!$A$39:$A$782,$A167,СВЦЭМ!$B$39:$B$782,S$155)+'СЕТ СН'!$F$15</f>
        <v>189.73695846999999</v>
      </c>
      <c r="T167" s="36">
        <f>SUMIFS(СВЦЭМ!$E$39:$E$782,СВЦЭМ!$A$39:$A$782,$A167,СВЦЭМ!$B$39:$B$782,T$155)+'СЕТ СН'!$F$15</f>
        <v>189.55826132000001</v>
      </c>
      <c r="U167" s="36">
        <f>SUMIFS(СВЦЭМ!$E$39:$E$782,СВЦЭМ!$A$39:$A$782,$A167,СВЦЭМ!$B$39:$B$782,U$155)+'СЕТ СН'!$F$15</f>
        <v>193.70697221</v>
      </c>
      <c r="V167" s="36">
        <f>SUMIFS(СВЦЭМ!$E$39:$E$782,СВЦЭМ!$A$39:$A$782,$A167,СВЦЭМ!$B$39:$B$782,V$155)+'СЕТ СН'!$F$15</f>
        <v>197.6438038</v>
      </c>
      <c r="W167" s="36">
        <f>SUMIFS(СВЦЭМ!$E$39:$E$782,СВЦЭМ!$A$39:$A$782,$A167,СВЦЭМ!$B$39:$B$782,W$155)+'СЕТ СН'!$F$15</f>
        <v>202.44633693</v>
      </c>
      <c r="X167" s="36">
        <f>SUMIFS(СВЦЭМ!$E$39:$E$782,СВЦЭМ!$A$39:$A$782,$A167,СВЦЭМ!$B$39:$B$782,X$155)+'СЕТ СН'!$F$15</f>
        <v>206.02517003</v>
      </c>
      <c r="Y167" s="36">
        <f>SUMIFS(СВЦЭМ!$E$39:$E$782,СВЦЭМ!$A$39:$A$782,$A167,СВЦЭМ!$B$39:$B$782,Y$155)+'СЕТ СН'!$F$15</f>
        <v>211.06905541</v>
      </c>
    </row>
    <row r="168" spans="1:25" ht="15.75" x14ac:dyDescent="0.2">
      <c r="A168" s="35">
        <f t="shared" si="4"/>
        <v>44878</v>
      </c>
      <c r="B168" s="36">
        <f>SUMIFS(СВЦЭМ!$E$39:$E$782,СВЦЭМ!$A$39:$A$782,$A168,СВЦЭМ!$B$39:$B$782,B$155)+'СЕТ СН'!$F$15</f>
        <v>203.69485398</v>
      </c>
      <c r="C168" s="36">
        <f>SUMIFS(СВЦЭМ!$E$39:$E$782,СВЦЭМ!$A$39:$A$782,$A168,СВЦЭМ!$B$39:$B$782,C$155)+'СЕТ СН'!$F$15</f>
        <v>209.25655945</v>
      </c>
      <c r="D168" s="36">
        <f>SUMIFS(СВЦЭМ!$E$39:$E$782,СВЦЭМ!$A$39:$A$782,$A168,СВЦЭМ!$B$39:$B$782,D$155)+'СЕТ СН'!$F$15</f>
        <v>211.71396372000001</v>
      </c>
      <c r="E168" s="36">
        <f>SUMIFS(СВЦЭМ!$E$39:$E$782,СВЦЭМ!$A$39:$A$782,$A168,СВЦЭМ!$B$39:$B$782,E$155)+'СЕТ СН'!$F$15</f>
        <v>208.99714176000001</v>
      </c>
      <c r="F168" s="36">
        <f>SUMIFS(СВЦЭМ!$E$39:$E$782,СВЦЭМ!$A$39:$A$782,$A168,СВЦЭМ!$B$39:$B$782,F$155)+'СЕТ СН'!$F$15</f>
        <v>209.07508358000001</v>
      </c>
      <c r="G168" s="36">
        <f>SUMIFS(СВЦЭМ!$E$39:$E$782,СВЦЭМ!$A$39:$A$782,$A168,СВЦЭМ!$B$39:$B$782,G$155)+'СЕТ СН'!$F$15</f>
        <v>209.66271008000001</v>
      </c>
      <c r="H168" s="36">
        <f>SUMIFS(СВЦЭМ!$E$39:$E$782,СВЦЭМ!$A$39:$A$782,$A168,СВЦЭМ!$B$39:$B$782,H$155)+'СЕТ СН'!$F$15</f>
        <v>205.17379013999999</v>
      </c>
      <c r="I168" s="36">
        <f>SUMIFS(СВЦЭМ!$E$39:$E$782,СВЦЭМ!$A$39:$A$782,$A168,СВЦЭМ!$B$39:$B$782,I$155)+'СЕТ СН'!$F$15</f>
        <v>203.81035387</v>
      </c>
      <c r="J168" s="36">
        <f>SUMIFS(СВЦЭМ!$E$39:$E$782,СВЦЭМ!$A$39:$A$782,$A168,СВЦЭМ!$B$39:$B$782,J$155)+'СЕТ СН'!$F$15</f>
        <v>195.67282363000001</v>
      </c>
      <c r="K168" s="36">
        <f>SUMIFS(СВЦЭМ!$E$39:$E$782,СВЦЭМ!$A$39:$A$782,$A168,СВЦЭМ!$B$39:$B$782,K$155)+'СЕТ СН'!$F$15</f>
        <v>190.32891828999999</v>
      </c>
      <c r="L168" s="36">
        <f>SUMIFS(СВЦЭМ!$E$39:$E$782,СВЦЭМ!$A$39:$A$782,$A168,СВЦЭМ!$B$39:$B$782,L$155)+'СЕТ СН'!$F$15</f>
        <v>187.62236515000001</v>
      </c>
      <c r="M168" s="36">
        <f>SUMIFS(СВЦЭМ!$E$39:$E$782,СВЦЭМ!$A$39:$A$782,$A168,СВЦЭМ!$B$39:$B$782,M$155)+'СЕТ СН'!$F$15</f>
        <v>192.19359184000001</v>
      </c>
      <c r="N168" s="36">
        <f>SUMIFS(СВЦЭМ!$E$39:$E$782,СВЦЭМ!$A$39:$A$782,$A168,СВЦЭМ!$B$39:$B$782,N$155)+'СЕТ СН'!$F$15</f>
        <v>197.95480878999999</v>
      </c>
      <c r="O168" s="36">
        <f>SUMIFS(СВЦЭМ!$E$39:$E$782,СВЦЭМ!$A$39:$A$782,$A168,СВЦЭМ!$B$39:$B$782,O$155)+'СЕТ СН'!$F$15</f>
        <v>200.05276375</v>
      </c>
      <c r="P168" s="36">
        <f>SUMIFS(СВЦЭМ!$E$39:$E$782,СВЦЭМ!$A$39:$A$782,$A168,СВЦЭМ!$B$39:$B$782,P$155)+'СЕТ СН'!$F$15</f>
        <v>200.14002550000001</v>
      </c>
      <c r="Q168" s="36">
        <f>SUMIFS(СВЦЭМ!$E$39:$E$782,СВЦЭМ!$A$39:$A$782,$A168,СВЦЭМ!$B$39:$B$782,Q$155)+'СЕТ СН'!$F$15</f>
        <v>199.54658180000001</v>
      </c>
      <c r="R168" s="36">
        <f>SUMIFS(СВЦЭМ!$E$39:$E$782,СВЦЭМ!$A$39:$A$782,$A168,СВЦЭМ!$B$39:$B$782,R$155)+'СЕТ СН'!$F$15</f>
        <v>195.60741598999999</v>
      </c>
      <c r="S168" s="36">
        <f>SUMIFS(СВЦЭМ!$E$39:$E$782,СВЦЭМ!$A$39:$A$782,$A168,СВЦЭМ!$B$39:$B$782,S$155)+'СЕТ СН'!$F$15</f>
        <v>188.01799051</v>
      </c>
      <c r="T168" s="36">
        <f>SUMIFS(СВЦЭМ!$E$39:$E$782,СВЦЭМ!$A$39:$A$782,$A168,СВЦЭМ!$B$39:$B$782,T$155)+'СЕТ СН'!$F$15</f>
        <v>182.63602499999999</v>
      </c>
      <c r="U168" s="36">
        <f>SUMIFS(СВЦЭМ!$E$39:$E$782,СВЦЭМ!$A$39:$A$782,$A168,СВЦЭМ!$B$39:$B$782,U$155)+'СЕТ СН'!$F$15</f>
        <v>185.55866248999999</v>
      </c>
      <c r="V168" s="36">
        <f>SUMIFS(СВЦЭМ!$E$39:$E$782,СВЦЭМ!$A$39:$A$782,$A168,СВЦЭМ!$B$39:$B$782,V$155)+'СЕТ СН'!$F$15</f>
        <v>190.15356947000001</v>
      </c>
      <c r="W168" s="36">
        <f>SUMIFS(СВЦЭМ!$E$39:$E$782,СВЦЭМ!$A$39:$A$782,$A168,СВЦЭМ!$B$39:$B$782,W$155)+'СЕТ СН'!$F$15</f>
        <v>197.63331964</v>
      </c>
      <c r="X168" s="36">
        <f>SUMIFS(СВЦЭМ!$E$39:$E$782,СВЦЭМ!$A$39:$A$782,$A168,СВЦЭМ!$B$39:$B$782,X$155)+'СЕТ СН'!$F$15</f>
        <v>198.12909200999999</v>
      </c>
      <c r="Y168" s="36">
        <f>SUMIFS(СВЦЭМ!$E$39:$E$782,СВЦЭМ!$A$39:$A$782,$A168,СВЦЭМ!$B$39:$B$782,Y$155)+'СЕТ СН'!$F$15</f>
        <v>204.90924362999999</v>
      </c>
    </row>
    <row r="169" spans="1:25" ht="15.75" x14ac:dyDescent="0.2">
      <c r="A169" s="35">
        <f t="shared" si="4"/>
        <v>44879</v>
      </c>
      <c r="B169" s="36">
        <f>SUMIFS(СВЦЭМ!$E$39:$E$782,СВЦЭМ!$A$39:$A$782,$A169,СВЦЭМ!$B$39:$B$782,B$155)+'СЕТ СН'!$F$15</f>
        <v>199.34315495999999</v>
      </c>
      <c r="C169" s="36">
        <f>SUMIFS(СВЦЭМ!$E$39:$E$782,СВЦЭМ!$A$39:$A$782,$A169,СВЦЭМ!$B$39:$B$782,C$155)+'СЕТ СН'!$F$15</f>
        <v>202.46489055000001</v>
      </c>
      <c r="D169" s="36">
        <f>SUMIFS(СВЦЭМ!$E$39:$E$782,СВЦЭМ!$A$39:$A$782,$A169,СВЦЭМ!$B$39:$B$782,D$155)+'СЕТ СН'!$F$15</f>
        <v>205.07615512999999</v>
      </c>
      <c r="E169" s="36">
        <f>SUMIFS(СВЦЭМ!$E$39:$E$782,СВЦЭМ!$A$39:$A$782,$A169,СВЦЭМ!$B$39:$B$782,E$155)+'СЕТ СН'!$F$15</f>
        <v>205.47651339000001</v>
      </c>
      <c r="F169" s="36">
        <f>SUMIFS(СВЦЭМ!$E$39:$E$782,СВЦЭМ!$A$39:$A$782,$A169,СВЦЭМ!$B$39:$B$782,F$155)+'СЕТ СН'!$F$15</f>
        <v>205.64960042999999</v>
      </c>
      <c r="G169" s="36">
        <f>SUMIFS(СВЦЭМ!$E$39:$E$782,СВЦЭМ!$A$39:$A$782,$A169,СВЦЭМ!$B$39:$B$782,G$155)+'СЕТ СН'!$F$15</f>
        <v>202.44770016999999</v>
      </c>
      <c r="H169" s="36">
        <f>SUMIFS(СВЦЭМ!$E$39:$E$782,СВЦЭМ!$A$39:$A$782,$A169,СВЦЭМ!$B$39:$B$782,H$155)+'СЕТ СН'!$F$15</f>
        <v>192.32775648000001</v>
      </c>
      <c r="I169" s="36">
        <f>SUMIFS(СВЦЭМ!$E$39:$E$782,СВЦЭМ!$A$39:$A$782,$A169,СВЦЭМ!$B$39:$B$782,I$155)+'СЕТ СН'!$F$15</f>
        <v>194.73252375000001</v>
      </c>
      <c r="J169" s="36">
        <f>SUMIFS(СВЦЭМ!$E$39:$E$782,СВЦЭМ!$A$39:$A$782,$A169,СВЦЭМ!$B$39:$B$782,J$155)+'СЕТ СН'!$F$15</f>
        <v>190.46070245999999</v>
      </c>
      <c r="K169" s="36">
        <f>SUMIFS(СВЦЭМ!$E$39:$E$782,СВЦЭМ!$A$39:$A$782,$A169,СВЦЭМ!$B$39:$B$782,K$155)+'СЕТ СН'!$F$15</f>
        <v>188.59097725999999</v>
      </c>
      <c r="L169" s="36">
        <f>SUMIFS(СВЦЭМ!$E$39:$E$782,СВЦЭМ!$A$39:$A$782,$A169,СВЦЭМ!$B$39:$B$782,L$155)+'СЕТ СН'!$F$15</f>
        <v>188.95011690000001</v>
      </c>
      <c r="M169" s="36">
        <f>SUMIFS(СВЦЭМ!$E$39:$E$782,СВЦЭМ!$A$39:$A$782,$A169,СВЦЭМ!$B$39:$B$782,M$155)+'СЕТ СН'!$F$15</f>
        <v>190.82085404</v>
      </c>
      <c r="N169" s="36">
        <f>SUMIFS(СВЦЭМ!$E$39:$E$782,СВЦЭМ!$A$39:$A$782,$A169,СВЦЭМ!$B$39:$B$782,N$155)+'СЕТ СН'!$F$15</f>
        <v>193.30894269000001</v>
      </c>
      <c r="O169" s="36">
        <f>SUMIFS(СВЦЭМ!$E$39:$E$782,СВЦЭМ!$A$39:$A$782,$A169,СВЦЭМ!$B$39:$B$782,O$155)+'СЕТ СН'!$F$15</f>
        <v>194.72848250000001</v>
      </c>
      <c r="P169" s="36">
        <f>SUMIFS(СВЦЭМ!$E$39:$E$782,СВЦЭМ!$A$39:$A$782,$A169,СВЦЭМ!$B$39:$B$782,P$155)+'СЕТ СН'!$F$15</f>
        <v>196.60665793000001</v>
      </c>
      <c r="Q169" s="36">
        <f>SUMIFS(СВЦЭМ!$E$39:$E$782,СВЦЭМ!$A$39:$A$782,$A169,СВЦЭМ!$B$39:$B$782,Q$155)+'СЕТ СН'!$F$15</f>
        <v>192.34303316</v>
      </c>
      <c r="R169" s="36">
        <f>SUMIFS(СВЦЭМ!$E$39:$E$782,СВЦЭМ!$A$39:$A$782,$A169,СВЦЭМ!$B$39:$B$782,R$155)+'СЕТ СН'!$F$15</f>
        <v>188.51291942</v>
      </c>
      <c r="S169" s="36">
        <f>SUMIFS(СВЦЭМ!$E$39:$E$782,СВЦЭМ!$A$39:$A$782,$A169,СВЦЭМ!$B$39:$B$782,S$155)+'СЕТ СН'!$F$15</f>
        <v>182.99646612000001</v>
      </c>
      <c r="T169" s="36">
        <f>SUMIFS(СВЦЭМ!$E$39:$E$782,СВЦЭМ!$A$39:$A$782,$A169,СВЦЭМ!$B$39:$B$782,T$155)+'СЕТ СН'!$F$15</f>
        <v>188.07692688</v>
      </c>
      <c r="U169" s="36">
        <f>SUMIFS(СВЦЭМ!$E$39:$E$782,СВЦЭМ!$A$39:$A$782,$A169,СВЦЭМ!$B$39:$B$782,U$155)+'СЕТ СН'!$F$15</f>
        <v>187.74985050000001</v>
      </c>
      <c r="V169" s="36">
        <f>SUMIFS(СВЦЭМ!$E$39:$E$782,СВЦЭМ!$A$39:$A$782,$A169,СВЦЭМ!$B$39:$B$782,V$155)+'СЕТ СН'!$F$15</f>
        <v>192.43277673</v>
      </c>
      <c r="W169" s="36">
        <f>SUMIFS(СВЦЭМ!$E$39:$E$782,СВЦЭМ!$A$39:$A$782,$A169,СВЦЭМ!$B$39:$B$782,W$155)+'СЕТ СН'!$F$15</f>
        <v>195.92884212999999</v>
      </c>
      <c r="X169" s="36">
        <f>SUMIFS(СВЦЭМ!$E$39:$E$782,СВЦЭМ!$A$39:$A$782,$A169,СВЦЭМ!$B$39:$B$782,X$155)+'СЕТ СН'!$F$15</f>
        <v>197.08240819</v>
      </c>
      <c r="Y169" s="36">
        <f>SUMIFS(СВЦЭМ!$E$39:$E$782,СВЦЭМ!$A$39:$A$782,$A169,СВЦЭМ!$B$39:$B$782,Y$155)+'СЕТ СН'!$F$15</f>
        <v>203.87065842000001</v>
      </c>
    </row>
    <row r="170" spans="1:25" ht="15.75" x14ac:dyDescent="0.2">
      <c r="A170" s="35">
        <f t="shared" si="4"/>
        <v>44880</v>
      </c>
      <c r="B170" s="36">
        <f>SUMIFS(СВЦЭМ!$E$39:$E$782,СВЦЭМ!$A$39:$A$782,$A170,СВЦЭМ!$B$39:$B$782,B$155)+'СЕТ СН'!$F$15</f>
        <v>204.51196597000001</v>
      </c>
      <c r="C170" s="36">
        <f>SUMIFS(СВЦЭМ!$E$39:$E$782,СВЦЭМ!$A$39:$A$782,$A170,СВЦЭМ!$B$39:$B$782,C$155)+'СЕТ СН'!$F$15</f>
        <v>210.13984221000001</v>
      </c>
      <c r="D170" s="36">
        <f>SUMIFS(СВЦЭМ!$E$39:$E$782,СВЦЭМ!$A$39:$A$782,$A170,СВЦЭМ!$B$39:$B$782,D$155)+'СЕТ СН'!$F$15</f>
        <v>208.65891884999999</v>
      </c>
      <c r="E170" s="36">
        <f>SUMIFS(СВЦЭМ!$E$39:$E$782,СВЦЭМ!$A$39:$A$782,$A170,СВЦЭМ!$B$39:$B$782,E$155)+'СЕТ СН'!$F$15</f>
        <v>205.41296789</v>
      </c>
      <c r="F170" s="36">
        <f>SUMIFS(СВЦЭМ!$E$39:$E$782,СВЦЭМ!$A$39:$A$782,$A170,СВЦЭМ!$B$39:$B$782,F$155)+'СЕТ СН'!$F$15</f>
        <v>206.83739169</v>
      </c>
      <c r="G170" s="36">
        <f>SUMIFS(СВЦЭМ!$E$39:$E$782,СВЦЭМ!$A$39:$A$782,$A170,СВЦЭМ!$B$39:$B$782,G$155)+'СЕТ СН'!$F$15</f>
        <v>209.36037042999999</v>
      </c>
      <c r="H170" s="36">
        <f>SUMIFS(СВЦЭМ!$E$39:$E$782,СВЦЭМ!$A$39:$A$782,$A170,СВЦЭМ!$B$39:$B$782,H$155)+'СЕТ СН'!$F$15</f>
        <v>198.32046923999999</v>
      </c>
      <c r="I170" s="36">
        <f>SUMIFS(СВЦЭМ!$E$39:$E$782,СВЦЭМ!$A$39:$A$782,$A170,СВЦЭМ!$B$39:$B$782,I$155)+'СЕТ СН'!$F$15</f>
        <v>198.65802131000001</v>
      </c>
      <c r="J170" s="36">
        <f>SUMIFS(СВЦЭМ!$E$39:$E$782,СВЦЭМ!$A$39:$A$782,$A170,СВЦЭМ!$B$39:$B$782,J$155)+'СЕТ СН'!$F$15</f>
        <v>192.86978825</v>
      </c>
      <c r="K170" s="36">
        <f>SUMIFS(СВЦЭМ!$E$39:$E$782,СВЦЭМ!$A$39:$A$782,$A170,СВЦЭМ!$B$39:$B$782,K$155)+'СЕТ СН'!$F$15</f>
        <v>191.55537588999999</v>
      </c>
      <c r="L170" s="36">
        <f>SUMIFS(СВЦЭМ!$E$39:$E$782,СВЦЭМ!$A$39:$A$782,$A170,СВЦЭМ!$B$39:$B$782,L$155)+'СЕТ СН'!$F$15</f>
        <v>193.12862369000001</v>
      </c>
      <c r="M170" s="36">
        <f>SUMIFS(СВЦЭМ!$E$39:$E$782,СВЦЭМ!$A$39:$A$782,$A170,СВЦЭМ!$B$39:$B$782,M$155)+'СЕТ СН'!$F$15</f>
        <v>197.40260996999999</v>
      </c>
      <c r="N170" s="36">
        <f>SUMIFS(СВЦЭМ!$E$39:$E$782,СВЦЭМ!$A$39:$A$782,$A170,СВЦЭМ!$B$39:$B$782,N$155)+'СЕТ СН'!$F$15</f>
        <v>199.42115799999999</v>
      </c>
      <c r="O170" s="36">
        <f>SUMIFS(СВЦЭМ!$E$39:$E$782,СВЦЭМ!$A$39:$A$782,$A170,СВЦЭМ!$B$39:$B$782,O$155)+'СЕТ СН'!$F$15</f>
        <v>200.73810882000001</v>
      </c>
      <c r="P170" s="36">
        <f>SUMIFS(СВЦЭМ!$E$39:$E$782,СВЦЭМ!$A$39:$A$782,$A170,СВЦЭМ!$B$39:$B$782,P$155)+'СЕТ СН'!$F$15</f>
        <v>202.57335372</v>
      </c>
      <c r="Q170" s="36">
        <f>SUMIFS(СВЦЭМ!$E$39:$E$782,СВЦЭМ!$A$39:$A$782,$A170,СВЦЭМ!$B$39:$B$782,Q$155)+'СЕТ СН'!$F$15</f>
        <v>202.74051438999999</v>
      </c>
      <c r="R170" s="36">
        <f>SUMIFS(СВЦЭМ!$E$39:$E$782,СВЦЭМ!$A$39:$A$782,$A170,СВЦЭМ!$B$39:$B$782,R$155)+'СЕТ СН'!$F$15</f>
        <v>201.46685432999999</v>
      </c>
      <c r="S170" s="36">
        <f>SUMIFS(СВЦЭМ!$E$39:$E$782,СВЦЭМ!$A$39:$A$782,$A170,СВЦЭМ!$B$39:$B$782,S$155)+'СЕТ СН'!$F$15</f>
        <v>193.36359297000001</v>
      </c>
      <c r="T170" s="36">
        <f>SUMIFS(СВЦЭМ!$E$39:$E$782,СВЦЭМ!$A$39:$A$782,$A170,СВЦЭМ!$B$39:$B$782,T$155)+'СЕТ СН'!$F$15</f>
        <v>181.94770833999999</v>
      </c>
      <c r="U170" s="36">
        <f>SUMIFS(СВЦЭМ!$E$39:$E$782,СВЦЭМ!$A$39:$A$782,$A170,СВЦЭМ!$B$39:$B$782,U$155)+'СЕТ СН'!$F$15</f>
        <v>182.10569971999999</v>
      </c>
      <c r="V170" s="36">
        <f>SUMIFS(СВЦЭМ!$E$39:$E$782,СВЦЭМ!$A$39:$A$782,$A170,СВЦЭМ!$B$39:$B$782,V$155)+'СЕТ СН'!$F$15</f>
        <v>185.6006888</v>
      </c>
      <c r="W170" s="36">
        <f>SUMIFS(СВЦЭМ!$E$39:$E$782,СВЦЭМ!$A$39:$A$782,$A170,СВЦЭМ!$B$39:$B$782,W$155)+'СЕТ СН'!$F$15</f>
        <v>192.61661473999999</v>
      </c>
      <c r="X170" s="36">
        <f>SUMIFS(СВЦЭМ!$E$39:$E$782,СВЦЭМ!$A$39:$A$782,$A170,СВЦЭМ!$B$39:$B$782,X$155)+'СЕТ СН'!$F$15</f>
        <v>196.14153789</v>
      </c>
      <c r="Y170" s="36">
        <f>SUMIFS(СВЦЭМ!$E$39:$E$782,СВЦЭМ!$A$39:$A$782,$A170,СВЦЭМ!$B$39:$B$782,Y$155)+'СЕТ СН'!$F$15</f>
        <v>200.58354138999999</v>
      </c>
    </row>
    <row r="171" spans="1:25" ht="15.75" x14ac:dyDescent="0.2">
      <c r="A171" s="35">
        <f t="shared" si="4"/>
        <v>44881</v>
      </c>
      <c r="B171" s="36">
        <f>SUMIFS(СВЦЭМ!$E$39:$E$782,СВЦЭМ!$A$39:$A$782,$A171,СВЦЭМ!$B$39:$B$782,B$155)+'СЕТ СН'!$F$15</f>
        <v>202.25356629999999</v>
      </c>
      <c r="C171" s="36">
        <f>SUMIFS(СВЦЭМ!$E$39:$E$782,СВЦЭМ!$A$39:$A$782,$A171,СВЦЭМ!$B$39:$B$782,C$155)+'СЕТ СН'!$F$15</f>
        <v>207.45482362000001</v>
      </c>
      <c r="D171" s="36">
        <f>SUMIFS(СВЦЭМ!$E$39:$E$782,СВЦЭМ!$A$39:$A$782,$A171,СВЦЭМ!$B$39:$B$782,D$155)+'СЕТ СН'!$F$15</f>
        <v>212.32668054999999</v>
      </c>
      <c r="E171" s="36">
        <f>SUMIFS(СВЦЭМ!$E$39:$E$782,СВЦЭМ!$A$39:$A$782,$A171,СВЦЭМ!$B$39:$B$782,E$155)+'СЕТ СН'!$F$15</f>
        <v>211.90730454000001</v>
      </c>
      <c r="F171" s="36">
        <f>SUMIFS(СВЦЭМ!$E$39:$E$782,СВЦЭМ!$A$39:$A$782,$A171,СВЦЭМ!$B$39:$B$782,F$155)+'СЕТ СН'!$F$15</f>
        <v>208.15715345999999</v>
      </c>
      <c r="G171" s="36">
        <f>SUMIFS(СВЦЭМ!$E$39:$E$782,СВЦЭМ!$A$39:$A$782,$A171,СВЦЭМ!$B$39:$B$782,G$155)+'СЕТ СН'!$F$15</f>
        <v>206.8251491</v>
      </c>
      <c r="H171" s="36">
        <f>SUMIFS(СВЦЭМ!$E$39:$E$782,СВЦЭМ!$A$39:$A$782,$A171,СВЦЭМ!$B$39:$B$782,H$155)+'СЕТ СН'!$F$15</f>
        <v>202.13799600999999</v>
      </c>
      <c r="I171" s="36">
        <f>SUMIFS(СВЦЭМ!$E$39:$E$782,СВЦЭМ!$A$39:$A$782,$A171,СВЦЭМ!$B$39:$B$782,I$155)+'СЕТ СН'!$F$15</f>
        <v>202.04077823</v>
      </c>
      <c r="J171" s="36">
        <f>SUMIFS(СВЦЭМ!$E$39:$E$782,СВЦЭМ!$A$39:$A$782,$A171,СВЦЭМ!$B$39:$B$782,J$155)+'СЕТ СН'!$F$15</f>
        <v>197.59599220999999</v>
      </c>
      <c r="K171" s="36">
        <f>SUMIFS(СВЦЭМ!$E$39:$E$782,СВЦЭМ!$A$39:$A$782,$A171,СВЦЭМ!$B$39:$B$782,K$155)+'СЕТ СН'!$F$15</f>
        <v>197.07844455</v>
      </c>
      <c r="L171" s="36">
        <f>SUMIFS(СВЦЭМ!$E$39:$E$782,СВЦЭМ!$A$39:$A$782,$A171,СВЦЭМ!$B$39:$B$782,L$155)+'СЕТ СН'!$F$15</f>
        <v>198.42350737000001</v>
      </c>
      <c r="M171" s="36">
        <f>SUMIFS(СВЦЭМ!$E$39:$E$782,СВЦЭМ!$A$39:$A$782,$A171,СВЦЭМ!$B$39:$B$782,M$155)+'СЕТ СН'!$F$15</f>
        <v>202.41585927</v>
      </c>
      <c r="N171" s="36">
        <f>SUMIFS(СВЦЭМ!$E$39:$E$782,СВЦЭМ!$A$39:$A$782,$A171,СВЦЭМ!$B$39:$B$782,N$155)+'СЕТ СН'!$F$15</f>
        <v>202.30589269000001</v>
      </c>
      <c r="O171" s="36">
        <f>SUMIFS(СВЦЭМ!$E$39:$E$782,СВЦЭМ!$A$39:$A$782,$A171,СВЦЭМ!$B$39:$B$782,O$155)+'СЕТ СН'!$F$15</f>
        <v>204.6775428</v>
      </c>
      <c r="P171" s="36">
        <f>SUMIFS(СВЦЭМ!$E$39:$E$782,СВЦЭМ!$A$39:$A$782,$A171,СВЦЭМ!$B$39:$B$782,P$155)+'СЕТ СН'!$F$15</f>
        <v>207.32814382000001</v>
      </c>
      <c r="Q171" s="36">
        <f>SUMIFS(СВЦЭМ!$E$39:$E$782,СВЦЭМ!$A$39:$A$782,$A171,СВЦЭМ!$B$39:$B$782,Q$155)+'СЕТ СН'!$F$15</f>
        <v>202.27455434999999</v>
      </c>
      <c r="R171" s="36">
        <f>SUMIFS(СВЦЭМ!$E$39:$E$782,СВЦЭМ!$A$39:$A$782,$A171,СВЦЭМ!$B$39:$B$782,R$155)+'СЕТ СН'!$F$15</f>
        <v>200.51362610999999</v>
      </c>
      <c r="S171" s="36">
        <f>SUMIFS(СВЦЭМ!$E$39:$E$782,СВЦЭМ!$A$39:$A$782,$A171,СВЦЭМ!$B$39:$B$782,S$155)+'СЕТ СН'!$F$15</f>
        <v>193.40662086</v>
      </c>
      <c r="T171" s="36">
        <f>SUMIFS(СВЦЭМ!$E$39:$E$782,СВЦЭМ!$A$39:$A$782,$A171,СВЦЭМ!$B$39:$B$782,T$155)+'СЕТ СН'!$F$15</f>
        <v>189.34681584</v>
      </c>
      <c r="U171" s="36">
        <f>SUMIFS(СВЦЭМ!$E$39:$E$782,СВЦЭМ!$A$39:$A$782,$A171,СВЦЭМ!$B$39:$B$782,U$155)+'СЕТ СН'!$F$15</f>
        <v>192.10395826000001</v>
      </c>
      <c r="V171" s="36">
        <f>SUMIFS(СВЦЭМ!$E$39:$E$782,СВЦЭМ!$A$39:$A$782,$A171,СВЦЭМ!$B$39:$B$782,V$155)+'СЕТ СН'!$F$15</f>
        <v>196.97638236</v>
      </c>
      <c r="W171" s="36">
        <f>SUMIFS(СВЦЭМ!$E$39:$E$782,СВЦЭМ!$A$39:$A$782,$A171,СВЦЭМ!$B$39:$B$782,W$155)+'СЕТ СН'!$F$15</f>
        <v>197.04030838</v>
      </c>
      <c r="X171" s="36">
        <f>SUMIFS(СВЦЭМ!$E$39:$E$782,СВЦЭМ!$A$39:$A$782,$A171,СВЦЭМ!$B$39:$B$782,X$155)+'СЕТ СН'!$F$15</f>
        <v>201.22794375999999</v>
      </c>
      <c r="Y171" s="36">
        <f>SUMIFS(СВЦЭМ!$E$39:$E$782,СВЦЭМ!$A$39:$A$782,$A171,СВЦЭМ!$B$39:$B$782,Y$155)+'СЕТ СН'!$F$15</f>
        <v>209.93522193000001</v>
      </c>
    </row>
    <row r="172" spans="1:25" ht="15.75" x14ac:dyDescent="0.2">
      <c r="A172" s="35">
        <f t="shared" si="4"/>
        <v>44882</v>
      </c>
      <c r="B172" s="36">
        <f>SUMIFS(СВЦЭМ!$E$39:$E$782,СВЦЭМ!$A$39:$A$782,$A172,СВЦЭМ!$B$39:$B$782,B$155)+'СЕТ СН'!$F$15</f>
        <v>199.35023931000001</v>
      </c>
      <c r="C172" s="36">
        <f>SUMIFS(СВЦЭМ!$E$39:$E$782,СВЦЭМ!$A$39:$A$782,$A172,СВЦЭМ!$B$39:$B$782,C$155)+'СЕТ СН'!$F$15</f>
        <v>202.33580764000001</v>
      </c>
      <c r="D172" s="36">
        <f>SUMIFS(СВЦЭМ!$E$39:$E$782,СВЦЭМ!$A$39:$A$782,$A172,СВЦЭМ!$B$39:$B$782,D$155)+'СЕТ СН'!$F$15</f>
        <v>207.24067898999999</v>
      </c>
      <c r="E172" s="36">
        <f>SUMIFS(СВЦЭМ!$E$39:$E$782,СВЦЭМ!$A$39:$A$782,$A172,СВЦЭМ!$B$39:$B$782,E$155)+'СЕТ СН'!$F$15</f>
        <v>206.57382580999999</v>
      </c>
      <c r="F172" s="36">
        <f>SUMIFS(СВЦЭМ!$E$39:$E$782,СВЦЭМ!$A$39:$A$782,$A172,СВЦЭМ!$B$39:$B$782,F$155)+'СЕТ СН'!$F$15</f>
        <v>207.08327989</v>
      </c>
      <c r="G172" s="36">
        <f>SUMIFS(СВЦЭМ!$E$39:$E$782,СВЦЭМ!$A$39:$A$782,$A172,СВЦЭМ!$B$39:$B$782,G$155)+'СЕТ СН'!$F$15</f>
        <v>207.97871997999999</v>
      </c>
      <c r="H172" s="36">
        <f>SUMIFS(СВЦЭМ!$E$39:$E$782,СВЦЭМ!$A$39:$A$782,$A172,СВЦЭМ!$B$39:$B$782,H$155)+'СЕТ СН'!$F$15</f>
        <v>197.02898519999999</v>
      </c>
      <c r="I172" s="36">
        <f>SUMIFS(СВЦЭМ!$E$39:$E$782,СВЦЭМ!$A$39:$A$782,$A172,СВЦЭМ!$B$39:$B$782,I$155)+'СЕТ СН'!$F$15</f>
        <v>184.93392560999999</v>
      </c>
      <c r="J172" s="36">
        <f>SUMIFS(СВЦЭМ!$E$39:$E$782,СВЦЭМ!$A$39:$A$782,$A172,СВЦЭМ!$B$39:$B$782,J$155)+'СЕТ СН'!$F$15</f>
        <v>189.77633886999999</v>
      </c>
      <c r="K172" s="36">
        <f>SUMIFS(СВЦЭМ!$E$39:$E$782,СВЦЭМ!$A$39:$A$782,$A172,СВЦЭМ!$B$39:$B$782,K$155)+'СЕТ СН'!$F$15</f>
        <v>190.69357769999999</v>
      </c>
      <c r="L172" s="36">
        <f>SUMIFS(СВЦЭМ!$E$39:$E$782,СВЦЭМ!$A$39:$A$782,$A172,СВЦЭМ!$B$39:$B$782,L$155)+'СЕТ СН'!$F$15</f>
        <v>191.53341972000001</v>
      </c>
      <c r="M172" s="36">
        <f>SUMIFS(СВЦЭМ!$E$39:$E$782,СВЦЭМ!$A$39:$A$782,$A172,СВЦЭМ!$B$39:$B$782,M$155)+'СЕТ СН'!$F$15</f>
        <v>195.53465754999999</v>
      </c>
      <c r="N172" s="36">
        <f>SUMIFS(СВЦЭМ!$E$39:$E$782,СВЦЭМ!$A$39:$A$782,$A172,СВЦЭМ!$B$39:$B$782,N$155)+'СЕТ СН'!$F$15</f>
        <v>193.48127344</v>
      </c>
      <c r="O172" s="36">
        <f>SUMIFS(СВЦЭМ!$E$39:$E$782,СВЦЭМ!$A$39:$A$782,$A172,СВЦЭМ!$B$39:$B$782,O$155)+'СЕТ СН'!$F$15</f>
        <v>198.76470810000001</v>
      </c>
      <c r="P172" s="36">
        <f>SUMIFS(СВЦЭМ!$E$39:$E$782,СВЦЭМ!$A$39:$A$782,$A172,СВЦЭМ!$B$39:$B$782,P$155)+'СЕТ СН'!$F$15</f>
        <v>199.8985831</v>
      </c>
      <c r="Q172" s="36">
        <f>SUMIFS(СВЦЭМ!$E$39:$E$782,СВЦЭМ!$A$39:$A$782,$A172,СВЦЭМ!$B$39:$B$782,Q$155)+'СЕТ СН'!$F$15</f>
        <v>197.13474575999999</v>
      </c>
      <c r="R172" s="36">
        <f>SUMIFS(СВЦЭМ!$E$39:$E$782,СВЦЭМ!$A$39:$A$782,$A172,СВЦЭМ!$B$39:$B$782,R$155)+'СЕТ СН'!$F$15</f>
        <v>193.48267584000001</v>
      </c>
      <c r="S172" s="36">
        <f>SUMIFS(СВЦЭМ!$E$39:$E$782,СВЦЭМ!$A$39:$A$782,$A172,СВЦЭМ!$B$39:$B$782,S$155)+'СЕТ СН'!$F$15</f>
        <v>191.45291404</v>
      </c>
      <c r="T172" s="36">
        <f>SUMIFS(СВЦЭМ!$E$39:$E$782,СВЦЭМ!$A$39:$A$782,$A172,СВЦЭМ!$B$39:$B$782,T$155)+'СЕТ СН'!$F$15</f>
        <v>183.86385179000001</v>
      </c>
      <c r="U172" s="36">
        <f>SUMIFS(СВЦЭМ!$E$39:$E$782,СВЦЭМ!$A$39:$A$782,$A172,СВЦЭМ!$B$39:$B$782,U$155)+'СЕТ СН'!$F$15</f>
        <v>186.60505903999999</v>
      </c>
      <c r="V172" s="36">
        <f>SUMIFS(СВЦЭМ!$E$39:$E$782,СВЦЭМ!$A$39:$A$782,$A172,СВЦЭМ!$B$39:$B$782,V$155)+'СЕТ СН'!$F$15</f>
        <v>189.08911803000001</v>
      </c>
      <c r="W172" s="36">
        <f>SUMIFS(СВЦЭМ!$E$39:$E$782,СВЦЭМ!$A$39:$A$782,$A172,СВЦЭМ!$B$39:$B$782,W$155)+'СЕТ СН'!$F$15</f>
        <v>191.61040259999999</v>
      </c>
      <c r="X172" s="36">
        <f>SUMIFS(СВЦЭМ!$E$39:$E$782,СВЦЭМ!$A$39:$A$782,$A172,СВЦЭМ!$B$39:$B$782,X$155)+'СЕТ СН'!$F$15</f>
        <v>194.84639576000001</v>
      </c>
      <c r="Y172" s="36">
        <f>SUMIFS(СВЦЭМ!$E$39:$E$782,СВЦЭМ!$A$39:$A$782,$A172,СВЦЭМ!$B$39:$B$782,Y$155)+'СЕТ СН'!$F$15</f>
        <v>200.42333407999999</v>
      </c>
    </row>
    <row r="173" spans="1:25" ht="15.75" x14ac:dyDescent="0.2">
      <c r="A173" s="35">
        <f t="shared" si="4"/>
        <v>44883</v>
      </c>
      <c r="B173" s="36">
        <f>SUMIFS(СВЦЭМ!$E$39:$E$782,СВЦЭМ!$A$39:$A$782,$A173,СВЦЭМ!$B$39:$B$782,B$155)+'СЕТ СН'!$F$15</f>
        <v>200.2026884</v>
      </c>
      <c r="C173" s="36">
        <f>SUMIFS(СВЦЭМ!$E$39:$E$782,СВЦЭМ!$A$39:$A$782,$A173,СВЦЭМ!$B$39:$B$782,C$155)+'СЕТ СН'!$F$15</f>
        <v>205.61343110000001</v>
      </c>
      <c r="D173" s="36">
        <f>SUMIFS(СВЦЭМ!$E$39:$E$782,СВЦЭМ!$A$39:$A$782,$A173,СВЦЭМ!$B$39:$B$782,D$155)+'СЕТ СН'!$F$15</f>
        <v>207.70860411999999</v>
      </c>
      <c r="E173" s="36">
        <f>SUMIFS(СВЦЭМ!$E$39:$E$782,СВЦЭМ!$A$39:$A$782,$A173,СВЦЭМ!$B$39:$B$782,E$155)+'СЕТ СН'!$F$15</f>
        <v>208.53963884000001</v>
      </c>
      <c r="F173" s="36">
        <f>SUMIFS(СВЦЭМ!$E$39:$E$782,СВЦЭМ!$A$39:$A$782,$A173,СВЦЭМ!$B$39:$B$782,F$155)+'СЕТ СН'!$F$15</f>
        <v>212.53973869000001</v>
      </c>
      <c r="G173" s="36">
        <f>SUMIFS(СВЦЭМ!$E$39:$E$782,СВЦЭМ!$A$39:$A$782,$A173,СВЦЭМ!$B$39:$B$782,G$155)+'СЕТ СН'!$F$15</f>
        <v>210.15136373999999</v>
      </c>
      <c r="H173" s="36">
        <f>SUMIFS(СВЦЭМ!$E$39:$E$782,СВЦЭМ!$A$39:$A$782,$A173,СВЦЭМ!$B$39:$B$782,H$155)+'СЕТ СН'!$F$15</f>
        <v>203.86059537</v>
      </c>
      <c r="I173" s="36">
        <f>SUMIFS(СВЦЭМ!$E$39:$E$782,СВЦЭМ!$A$39:$A$782,$A173,СВЦЭМ!$B$39:$B$782,I$155)+'СЕТ СН'!$F$15</f>
        <v>199.24310355</v>
      </c>
      <c r="J173" s="36">
        <f>SUMIFS(СВЦЭМ!$E$39:$E$782,СВЦЭМ!$A$39:$A$782,$A173,СВЦЭМ!$B$39:$B$782,J$155)+'СЕТ СН'!$F$15</f>
        <v>193.48526235</v>
      </c>
      <c r="K173" s="36">
        <f>SUMIFS(СВЦЭМ!$E$39:$E$782,СВЦЭМ!$A$39:$A$782,$A173,СВЦЭМ!$B$39:$B$782,K$155)+'СЕТ СН'!$F$15</f>
        <v>191.46247693000001</v>
      </c>
      <c r="L173" s="36">
        <f>SUMIFS(СВЦЭМ!$E$39:$E$782,СВЦЭМ!$A$39:$A$782,$A173,СВЦЭМ!$B$39:$B$782,L$155)+'СЕТ СН'!$F$15</f>
        <v>191.76531861999999</v>
      </c>
      <c r="M173" s="36">
        <f>SUMIFS(СВЦЭМ!$E$39:$E$782,СВЦЭМ!$A$39:$A$782,$A173,СВЦЭМ!$B$39:$B$782,M$155)+'СЕТ СН'!$F$15</f>
        <v>196.34405963</v>
      </c>
      <c r="N173" s="36">
        <f>SUMIFS(СВЦЭМ!$E$39:$E$782,СВЦЭМ!$A$39:$A$782,$A173,СВЦЭМ!$B$39:$B$782,N$155)+'СЕТ СН'!$F$15</f>
        <v>200.24107015999999</v>
      </c>
      <c r="O173" s="36">
        <f>SUMIFS(СВЦЭМ!$E$39:$E$782,СВЦЭМ!$A$39:$A$782,$A173,СВЦЭМ!$B$39:$B$782,O$155)+'СЕТ СН'!$F$15</f>
        <v>199.23774688</v>
      </c>
      <c r="P173" s="36">
        <f>SUMIFS(СВЦЭМ!$E$39:$E$782,СВЦЭМ!$A$39:$A$782,$A173,СВЦЭМ!$B$39:$B$782,P$155)+'СЕТ СН'!$F$15</f>
        <v>199.67629578</v>
      </c>
      <c r="Q173" s="36">
        <f>SUMIFS(СВЦЭМ!$E$39:$E$782,СВЦЭМ!$A$39:$A$782,$A173,СВЦЭМ!$B$39:$B$782,Q$155)+'СЕТ СН'!$F$15</f>
        <v>202.29938916</v>
      </c>
      <c r="R173" s="36">
        <f>SUMIFS(СВЦЭМ!$E$39:$E$782,СВЦЭМ!$A$39:$A$782,$A173,СВЦЭМ!$B$39:$B$782,R$155)+'СЕТ СН'!$F$15</f>
        <v>202.32656566</v>
      </c>
      <c r="S173" s="36">
        <f>SUMIFS(СВЦЭМ!$E$39:$E$782,СВЦЭМ!$A$39:$A$782,$A173,СВЦЭМ!$B$39:$B$782,S$155)+'СЕТ СН'!$F$15</f>
        <v>198.95237076000001</v>
      </c>
      <c r="T173" s="36">
        <f>SUMIFS(СВЦЭМ!$E$39:$E$782,СВЦЭМ!$A$39:$A$782,$A173,СВЦЭМ!$B$39:$B$782,T$155)+'СЕТ СН'!$F$15</f>
        <v>189.38263051999999</v>
      </c>
      <c r="U173" s="36">
        <f>SUMIFS(СВЦЭМ!$E$39:$E$782,СВЦЭМ!$A$39:$A$782,$A173,СВЦЭМ!$B$39:$B$782,U$155)+'СЕТ СН'!$F$15</f>
        <v>188.95974390999999</v>
      </c>
      <c r="V173" s="36">
        <f>SUMIFS(СВЦЭМ!$E$39:$E$782,СВЦЭМ!$A$39:$A$782,$A173,СВЦЭМ!$B$39:$B$782,V$155)+'СЕТ СН'!$F$15</f>
        <v>192.05768434999999</v>
      </c>
      <c r="W173" s="36">
        <f>SUMIFS(СВЦЭМ!$E$39:$E$782,СВЦЭМ!$A$39:$A$782,$A173,СВЦЭМ!$B$39:$B$782,W$155)+'СЕТ СН'!$F$15</f>
        <v>195.14501920999999</v>
      </c>
      <c r="X173" s="36">
        <f>SUMIFS(СВЦЭМ!$E$39:$E$782,СВЦЭМ!$A$39:$A$782,$A173,СВЦЭМ!$B$39:$B$782,X$155)+'СЕТ СН'!$F$15</f>
        <v>197.30088925999999</v>
      </c>
      <c r="Y173" s="36">
        <f>SUMIFS(СВЦЭМ!$E$39:$E$782,СВЦЭМ!$A$39:$A$782,$A173,СВЦЭМ!$B$39:$B$782,Y$155)+'СЕТ СН'!$F$15</f>
        <v>199.25302402</v>
      </c>
    </row>
    <row r="174" spans="1:25" ht="15.75" x14ac:dyDescent="0.2">
      <c r="A174" s="35">
        <f t="shared" si="4"/>
        <v>44884</v>
      </c>
      <c r="B174" s="36">
        <f>SUMIFS(СВЦЭМ!$E$39:$E$782,СВЦЭМ!$A$39:$A$782,$A174,СВЦЭМ!$B$39:$B$782,B$155)+'СЕТ СН'!$F$15</f>
        <v>208.27421598000001</v>
      </c>
      <c r="C174" s="36">
        <f>SUMIFS(СВЦЭМ!$E$39:$E$782,СВЦЭМ!$A$39:$A$782,$A174,СВЦЭМ!$B$39:$B$782,C$155)+'СЕТ СН'!$F$15</f>
        <v>213.02150043</v>
      </c>
      <c r="D174" s="36">
        <f>SUMIFS(СВЦЭМ!$E$39:$E$782,СВЦЭМ!$A$39:$A$782,$A174,СВЦЭМ!$B$39:$B$782,D$155)+'СЕТ СН'!$F$15</f>
        <v>216.87809745000001</v>
      </c>
      <c r="E174" s="36">
        <f>SUMIFS(СВЦЭМ!$E$39:$E$782,СВЦЭМ!$A$39:$A$782,$A174,СВЦЭМ!$B$39:$B$782,E$155)+'СЕТ СН'!$F$15</f>
        <v>217.66365693</v>
      </c>
      <c r="F174" s="36">
        <f>SUMIFS(СВЦЭМ!$E$39:$E$782,СВЦЭМ!$A$39:$A$782,$A174,СВЦЭМ!$B$39:$B$782,F$155)+'СЕТ СН'!$F$15</f>
        <v>222.84262788999999</v>
      </c>
      <c r="G174" s="36">
        <f>SUMIFS(СВЦЭМ!$E$39:$E$782,СВЦЭМ!$A$39:$A$782,$A174,СВЦЭМ!$B$39:$B$782,G$155)+'СЕТ СН'!$F$15</f>
        <v>202.71608818000001</v>
      </c>
      <c r="H174" s="36">
        <f>SUMIFS(СВЦЭМ!$E$39:$E$782,СВЦЭМ!$A$39:$A$782,$A174,СВЦЭМ!$B$39:$B$782,H$155)+'СЕТ СН'!$F$15</f>
        <v>194.70583169</v>
      </c>
      <c r="I174" s="36">
        <f>SUMIFS(СВЦЭМ!$E$39:$E$782,СВЦЭМ!$A$39:$A$782,$A174,СВЦЭМ!$B$39:$B$782,I$155)+'СЕТ СН'!$F$15</f>
        <v>193.53749227</v>
      </c>
      <c r="J174" s="36">
        <f>SUMIFS(СВЦЭМ!$E$39:$E$782,СВЦЭМ!$A$39:$A$782,$A174,СВЦЭМ!$B$39:$B$782,J$155)+'СЕТ СН'!$F$15</f>
        <v>172.23310973</v>
      </c>
      <c r="K174" s="36">
        <f>SUMIFS(СВЦЭМ!$E$39:$E$782,СВЦЭМ!$A$39:$A$782,$A174,СВЦЭМ!$B$39:$B$782,K$155)+'СЕТ СН'!$F$15</f>
        <v>166.22001612</v>
      </c>
      <c r="L174" s="36">
        <f>SUMIFS(СВЦЭМ!$E$39:$E$782,СВЦЭМ!$A$39:$A$782,$A174,СВЦЭМ!$B$39:$B$782,L$155)+'СЕТ СН'!$F$15</f>
        <v>164.72287907</v>
      </c>
      <c r="M174" s="36">
        <f>SUMIFS(СВЦЭМ!$E$39:$E$782,СВЦЭМ!$A$39:$A$782,$A174,СВЦЭМ!$B$39:$B$782,M$155)+'СЕТ СН'!$F$15</f>
        <v>177.60489043999999</v>
      </c>
      <c r="N174" s="36">
        <f>SUMIFS(СВЦЭМ!$E$39:$E$782,СВЦЭМ!$A$39:$A$782,$A174,СВЦЭМ!$B$39:$B$782,N$155)+'СЕТ СН'!$F$15</f>
        <v>192.88129846999999</v>
      </c>
      <c r="O174" s="36">
        <f>SUMIFS(СВЦЭМ!$E$39:$E$782,СВЦЭМ!$A$39:$A$782,$A174,СВЦЭМ!$B$39:$B$782,O$155)+'СЕТ СН'!$F$15</f>
        <v>191.83709465999999</v>
      </c>
      <c r="P174" s="36">
        <f>SUMIFS(СВЦЭМ!$E$39:$E$782,СВЦЭМ!$A$39:$A$782,$A174,СВЦЭМ!$B$39:$B$782,P$155)+'СЕТ СН'!$F$15</f>
        <v>193.51958243999999</v>
      </c>
      <c r="Q174" s="36">
        <f>SUMIFS(СВЦЭМ!$E$39:$E$782,СВЦЭМ!$A$39:$A$782,$A174,СВЦЭМ!$B$39:$B$782,Q$155)+'СЕТ СН'!$F$15</f>
        <v>193.95267429</v>
      </c>
      <c r="R174" s="36">
        <f>SUMIFS(СВЦЭМ!$E$39:$E$782,СВЦЭМ!$A$39:$A$782,$A174,СВЦЭМ!$B$39:$B$782,R$155)+'СЕТ СН'!$F$15</f>
        <v>181.70989082</v>
      </c>
      <c r="S174" s="36">
        <f>SUMIFS(СВЦЭМ!$E$39:$E$782,СВЦЭМ!$A$39:$A$782,$A174,СВЦЭМ!$B$39:$B$782,S$155)+'СЕТ СН'!$F$15</f>
        <v>171.46859979000001</v>
      </c>
      <c r="T174" s="36">
        <f>SUMIFS(СВЦЭМ!$E$39:$E$782,СВЦЭМ!$A$39:$A$782,$A174,СВЦЭМ!$B$39:$B$782,T$155)+'СЕТ СН'!$F$15</f>
        <v>154.59891557</v>
      </c>
      <c r="U174" s="36">
        <f>SUMIFS(СВЦЭМ!$E$39:$E$782,СВЦЭМ!$A$39:$A$782,$A174,СВЦЭМ!$B$39:$B$782,U$155)+'СЕТ СН'!$F$15</f>
        <v>154.75198717999999</v>
      </c>
      <c r="V174" s="36">
        <f>SUMIFS(СВЦЭМ!$E$39:$E$782,СВЦЭМ!$A$39:$A$782,$A174,СВЦЭМ!$B$39:$B$782,V$155)+'СЕТ СН'!$F$15</f>
        <v>156.27102515999999</v>
      </c>
      <c r="W174" s="36">
        <f>SUMIFS(СВЦЭМ!$E$39:$E$782,СВЦЭМ!$A$39:$A$782,$A174,СВЦЭМ!$B$39:$B$782,W$155)+'СЕТ СН'!$F$15</f>
        <v>159.75346221000001</v>
      </c>
      <c r="X174" s="36">
        <f>SUMIFS(СВЦЭМ!$E$39:$E$782,СВЦЭМ!$A$39:$A$782,$A174,СВЦЭМ!$B$39:$B$782,X$155)+'СЕТ СН'!$F$15</f>
        <v>159.70242296999999</v>
      </c>
      <c r="Y174" s="36">
        <f>SUMIFS(СВЦЭМ!$E$39:$E$782,СВЦЭМ!$A$39:$A$782,$A174,СВЦЭМ!$B$39:$B$782,Y$155)+'СЕТ СН'!$F$15</f>
        <v>160.45116784999999</v>
      </c>
    </row>
    <row r="175" spans="1:25" ht="15.75" x14ac:dyDescent="0.2">
      <c r="A175" s="35">
        <f t="shared" si="4"/>
        <v>44885</v>
      </c>
      <c r="B175" s="36">
        <f>SUMIFS(СВЦЭМ!$E$39:$E$782,СВЦЭМ!$A$39:$A$782,$A175,СВЦЭМ!$B$39:$B$782,B$155)+'СЕТ СН'!$F$15</f>
        <v>209.42893631000001</v>
      </c>
      <c r="C175" s="36">
        <f>SUMIFS(СВЦЭМ!$E$39:$E$782,СВЦЭМ!$A$39:$A$782,$A175,СВЦЭМ!$B$39:$B$782,C$155)+'СЕТ СН'!$F$15</f>
        <v>216.13952155999999</v>
      </c>
      <c r="D175" s="36">
        <f>SUMIFS(СВЦЭМ!$E$39:$E$782,СВЦЭМ!$A$39:$A$782,$A175,СВЦЭМ!$B$39:$B$782,D$155)+'СЕТ СН'!$F$15</f>
        <v>217.41208355000001</v>
      </c>
      <c r="E175" s="36">
        <f>SUMIFS(СВЦЭМ!$E$39:$E$782,СВЦЭМ!$A$39:$A$782,$A175,СВЦЭМ!$B$39:$B$782,E$155)+'СЕТ СН'!$F$15</f>
        <v>214.62064523000001</v>
      </c>
      <c r="F175" s="36">
        <f>SUMIFS(СВЦЭМ!$E$39:$E$782,СВЦЭМ!$A$39:$A$782,$A175,СВЦЭМ!$B$39:$B$782,F$155)+'СЕТ СН'!$F$15</f>
        <v>218.44931915999999</v>
      </c>
      <c r="G175" s="36">
        <f>SUMIFS(СВЦЭМ!$E$39:$E$782,СВЦЭМ!$A$39:$A$782,$A175,СВЦЭМ!$B$39:$B$782,G$155)+'СЕТ СН'!$F$15</f>
        <v>217.42464676</v>
      </c>
      <c r="H175" s="36">
        <f>SUMIFS(СВЦЭМ!$E$39:$E$782,СВЦЭМ!$A$39:$A$782,$A175,СВЦЭМ!$B$39:$B$782,H$155)+'СЕТ СН'!$F$15</f>
        <v>215.74919514999999</v>
      </c>
      <c r="I175" s="36">
        <f>SUMIFS(СВЦЭМ!$E$39:$E$782,СВЦЭМ!$A$39:$A$782,$A175,СВЦЭМ!$B$39:$B$782,I$155)+'СЕТ СН'!$F$15</f>
        <v>217.63268522000001</v>
      </c>
      <c r="J175" s="36">
        <f>SUMIFS(СВЦЭМ!$E$39:$E$782,СВЦЭМ!$A$39:$A$782,$A175,СВЦЭМ!$B$39:$B$782,J$155)+'СЕТ СН'!$F$15</f>
        <v>209.19584889000001</v>
      </c>
      <c r="K175" s="36">
        <f>SUMIFS(СВЦЭМ!$E$39:$E$782,СВЦЭМ!$A$39:$A$782,$A175,СВЦЭМ!$B$39:$B$782,K$155)+'СЕТ СН'!$F$15</f>
        <v>199.97127449999999</v>
      </c>
      <c r="L175" s="36">
        <f>SUMIFS(СВЦЭМ!$E$39:$E$782,СВЦЭМ!$A$39:$A$782,$A175,СВЦЭМ!$B$39:$B$782,L$155)+'СЕТ СН'!$F$15</f>
        <v>198.19455116</v>
      </c>
      <c r="M175" s="36">
        <f>SUMIFS(СВЦЭМ!$E$39:$E$782,СВЦЭМ!$A$39:$A$782,$A175,СВЦЭМ!$B$39:$B$782,M$155)+'СЕТ СН'!$F$15</f>
        <v>200.67520110999999</v>
      </c>
      <c r="N175" s="36">
        <f>SUMIFS(СВЦЭМ!$E$39:$E$782,СВЦЭМ!$A$39:$A$782,$A175,СВЦЭМ!$B$39:$B$782,N$155)+'СЕТ СН'!$F$15</f>
        <v>202.95800391</v>
      </c>
      <c r="O175" s="36">
        <f>SUMIFS(СВЦЭМ!$E$39:$E$782,СВЦЭМ!$A$39:$A$782,$A175,СВЦЭМ!$B$39:$B$782,O$155)+'СЕТ СН'!$F$15</f>
        <v>202.53990844</v>
      </c>
      <c r="P175" s="36">
        <f>SUMIFS(СВЦЭМ!$E$39:$E$782,СВЦЭМ!$A$39:$A$782,$A175,СВЦЭМ!$B$39:$B$782,P$155)+'СЕТ СН'!$F$15</f>
        <v>204.43459318000001</v>
      </c>
      <c r="Q175" s="36">
        <f>SUMIFS(СВЦЭМ!$E$39:$E$782,СВЦЭМ!$A$39:$A$782,$A175,СВЦЭМ!$B$39:$B$782,Q$155)+'СЕТ СН'!$F$15</f>
        <v>205.23114598000001</v>
      </c>
      <c r="R175" s="36">
        <f>SUMIFS(СВЦЭМ!$E$39:$E$782,СВЦЭМ!$A$39:$A$782,$A175,СВЦЭМ!$B$39:$B$782,R$155)+'СЕТ СН'!$F$15</f>
        <v>202.64840219999999</v>
      </c>
      <c r="S175" s="36">
        <f>SUMIFS(СВЦЭМ!$E$39:$E$782,СВЦЭМ!$A$39:$A$782,$A175,СВЦЭМ!$B$39:$B$782,S$155)+'СЕТ СН'!$F$15</f>
        <v>201.89061325</v>
      </c>
      <c r="T175" s="36">
        <f>SUMIFS(СВЦЭМ!$E$39:$E$782,СВЦЭМ!$A$39:$A$782,$A175,СВЦЭМ!$B$39:$B$782,T$155)+'СЕТ СН'!$F$15</f>
        <v>190.58312072999999</v>
      </c>
      <c r="U175" s="36">
        <f>SUMIFS(СВЦЭМ!$E$39:$E$782,СВЦЭМ!$A$39:$A$782,$A175,СВЦЭМ!$B$39:$B$782,U$155)+'СЕТ СН'!$F$15</f>
        <v>191.52031324999999</v>
      </c>
      <c r="V175" s="36">
        <f>SUMIFS(СВЦЭМ!$E$39:$E$782,СВЦЭМ!$A$39:$A$782,$A175,СВЦЭМ!$B$39:$B$782,V$155)+'СЕТ СН'!$F$15</f>
        <v>193.88439683999999</v>
      </c>
      <c r="W175" s="36">
        <f>SUMIFS(СВЦЭМ!$E$39:$E$782,СВЦЭМ!$A$39:$A$782,$A175,СВЦЭМ!$B$39:$B$782,W$155)+'СЕТ СН'!$F$15</f>
        <v>197.54815794000001</v>
      </c>
      <c r="X175" s="36">
        <f>SUMIFS(СВЦЭМ!$E$39:$E$782,СВЦЭМ!$A$39:$A$782,$A175,СВЦЭМ!$B$39:$B$782,X$155)+'СЕТ СН'!$F$15</f>
        <v>200.05056146999999</v>
      </c>
      <c r="Y175" s="36">
        <f>SUMIFS(СВЦЭМ!$E$39:$E$782,СВЦЭМ!$A$39:$A$782,$A175,СВЦЭМ!$B$39:$B$782,Y$155)+'СЕТ СН'!$F$15</f>
        <v>204.46068077000001</v>
      </c>
    </row>
    <row r="176" spans="1:25" ht="15.75" x14ac:dyDescent="0.2">
      <c r="A176" s="35">
        <f t="shared" si="4"/>
        <v>44886</v>
      </c>
      <c r="B176" s="36">
        <f>SUMIFS(СВЦЭМ!$E$39:$E$782,СВЦЭМ!$A$39:$A$782,$A176,СВЦЭМ!$B$39:$B$782,B$155)+'СЕТ СН'!$F$15</f>
        <v>215.70811036000001</v>
      </c>
      <c r="C176" s="36">
        <f>SUMIFS(СВЦЭМ!$E$39:$E$782,СВЦЭМ!$A$39:$A$782,$A176,СВЦЭМ!$B$39:$B$782,C$155)+'СЕТ СН'!$F$15</f>
        <v>218.86531837999999</v>
      </c>
      <c r="D176" s="36">
        <f>SUMIFS(СВЦЭМ!$E$39:$E$782,СВЦЭМ!$A$39:$A$782,$A176,СВЦЭМ!$B$39:$B$782,D$155)+'СЕТ СН'!$F$15</f>
        <v>222.66527674</v>
      </c>
      <c r="E176" s="36">
        <f>SUMIFS(СВЦЭМ!$E$39:$E$782,СВЦЭМ!$A$39:$A$782,$A176,СВЦЭМ!$B$39:$B$782,E$155)+'СЕТ СН'!$F$15</f>
        <v>223.72965095000001</v>
      </c>
      <c r="F176" s="36">
        <f>SUMIFS(СВЦЭМ!$E$39:$E$782,СВЦЭМ!$A$39:$A$782,$A176,СВЦЭМ!$B$39:$B$782,F$155)+'СЕТ СН'!$F$15</f>
        <v>227.74621741999999</v>
      </c>
      <c r="G176" s="36">
        <f>SUMIFS(СВЦЭМ!$E$39:$E$782,СВЦЭМ!$A$39:$A$782,$A176,СВЦЭМ!$B$39:$B$782,G$155)+'СЕТ СН'!$F$15</f>
        <v>224.87141628000001</v>
      </c>
      <c r="H176" s="36">
        <f>SUMIFS(СВЦЭМ!$E$39:$E$782,СВЦЭМ!$A$39:$A$782,$A176,СВЦЭМ!$B$39:$B$782,H$155)+'СЕТ СН'!$F$15</f>
        <v>215.15999034000001</v>
      </c>
      <c r="I176" s="36">
        <f>SUMIFS(СВЦЭМ!$E$39:$E$782,СВЦЭМ!$A$39:$A$782,$A176,СВЦЭМ!$B$39:$B$782,I$155)+'СЕТ СН'!$F$15</f>
        <v>206.04848903000001</v>
      </c>
      <c r="J176" s="36">
        <f>SUMIFS(СВЦЭМ!$E$39:$E$782,СВЦЭМ!$A$39:$A$782,$A176,СВЦЭМ!$B$39:$B$782,J$155)+'СЕТ СН'!$F$15</f>
        <v>201.59608546999999</v>
      </c>
      <c r="K176" s="36">
        <f>SUMIFS(СВЦЭМ!$E$39:$E$782,СВЦЭМ!$A$39:$A$782,$A176,СВЦЭМ!$B$39:$B$782,K$155)+'СЕТ СН'!$F$15</f>
        <v>203.38215596000001</v>
      </c>
      <c r="L176" s="36">
        <f>SUMIFS(СВЦЭМ!$E$39:$E$782,СВЦЭМ!$A$39:$A$782,$A176,СВЦЭМ!$B$39:$B$782,L$155)+'СЕТ СН'!$F$15</f>
        <v>203.00465274000001</v>
      </c>
      <c r="M176" s="36">
        <f>SUMIFS(СВЦЭМ!$E$39:$E$782,СВЦЭМ!$A$39:$A$782,$A176,СВЦЭМ!$B$39:$B$782,M$155)+'СЕТ СН'!$F$15</f>
        <v>202.72690365</v>
      </c>
      <c r="N176" s="36">
        <f>SUMIFS(СВЦЭМ!$E$39:$E$782,СВЦЭМ!$A$39:$A$782,$A176,СВЦЭМ!$B$39:$B$782,N$155)+'СЕТ СН'!$F$15</f>
        <v>204.97583857999999</v>
      </c>
      <c r="O176" s="36">
        <f>SUMIFS(СВЦЭМ!$E$39:$E$782,СВЦЭМ!$A$39:$A$782,$A176,СВЦЭМ!$B$39:$B$782,O$155)+'СЕТ СН'!$F$15</f>
        <v>204.19661593999999</v>
      </c>
      <c r="P176" s="36">
        <f>SUMIFS(СВЦЭМ!$E$39:$E$782,СВЦЭМ!$A$39:$A$782,$A176,СВЦЭМ!$B$39:$B$782,P$155)+'СЕТ СН'!$F$15</f>
        <v>206.10591646</v>
      </c>
      <c r="Q176" s="36">
        <f>SUMIFS(СВЦЭМ!$E$39:$E$782,СВЦЭМ!$A$39:$A$782,$A176,СВЦЭМ!$B$39:$B$782,Q$155)+'СЕТ СН'!$F$15</f>
        <v>205.87318425999999</v>
      </c>
      <c r="R176" s="36">
        <f>SUMIFS(СВЦЭМ!$E$39:$E$782,СВЦЭМ!$A$39:$A$782,$A176,СВЦЭМ!$B$39:$B$782,R$155)+'СЕТ СН'!$F$15</f>
        <v>203.30879084</v>
      </c>
      <c r="S176" s="36">
        <f>SUMIFS(СВЦЭМ!$E$39:$E$782,СВЦЭМ!$A$39:$A$782,$A176,СВЦЭМ!$B$39:$B$782,S$155)+'СЕТ СН'!$F$15</f>
        <v>205.74295744</v>
      </c>
      <c r="T176" s="36">
        <f>SUMIFS(СВЦЭМ!$E$39:$E$782,СВЦЭМ!$A$39:$A$782,$A176,СВЦЭМ!$B$39:$B$782,T$155)+'СЕТ СН'!$F$15</f>
        <v>202.53623866000001</v>
      </c>
      <c r="U176" s="36">
        <f>SUMIFS(СВЦЭМ!$E$39:$E$782,СВЦЭМ!$A$39:$A$782,$A176,СВЦЭМ!$B$39:$B$782,U$155)+'СЕТ СН'!$F$15</f>
        <v>203.13048667000001</v>
      </c>
      <c r="V176" s="36">
        <f>SUMIFS(СВЦЭМ!$E$39:$E$782,СВЦЭМ!$A$39:$A$782,$A176,СВЦЭМ!$B$39:$B$782,V$155)+'СЕТ СН'!$F$15</f>
        <v>202.63723687000001</v>
      </c>
      <c r="W176" s="36">
        <f>SUMIFS(СВЦЭМ!$E$39:$E$782,СВЦЭМ!$A$39:$A$782,$A176,СВЦЭМ!$B$39:$B$782,W$155)+'СЕТ СН'!$F$15</f>
        <v>205.67255406000001</v>
      </c>
      <c r="X176" s="36">
        <f>SUMIFS(СВЦЭМ!$E$39:$E$782,СВЦЭМ!$A$39:$A$782,$A176,СВЦЭМ!$B$39:$B$782,X$155)+'СЕТ СН'!$F$15</f>
        <v>209.07735066999999</v>
      </c>
      <c r="Y176" s="36">
        <f>SUMIFS(СВЦЭМ!$E$39:$E$782,СВЦЭМ!$A$39:$A$782,$A176,СВЦЭМ!$B$39:$B$782,Y$155)+'СЕТ СН'!$F$15</f>
        <v>215.00414615</v>
      </c>
    </row>
    <row r="177" spans="1:27" ht="15.75" x14ac:dyDescent="0.2">
      <c r="A177" s="35">
        <f t="shared" si="4"/>
        <v>44887</v>
      </c>
      <c r="B177" s="36">
        <f>SUMIFS(СВЦЭМ!$E$39:$E$782,СВЦЭМ!$A$39:$A$782,$A177,СВЦЭМ!$B$39:$B$782,B$155)+'СЕТ СН'!$F$15</f>
        <v>206.17308258</v>
      </c>
      <c r="C177" s="36">
        <f>SUMIFS(СВЦЭМ!$E$39:$E$782,СВЦЭМ!$A$39:$A$782,$A177,СВЦЭМ!$B$39:$B$782,C$155)+'СЕТ СН'!$F$15</f>
        <v>210.9452048</v>
      </c>
      <c r="D177" s="36">
        <f>SUMIFS(СВЦЭМ!$E$39:$E$782,СВЦЭМ!$A$39:$A$782,$A177,СВЦЭМ!$B$39:$B$782,D$155)+'СЕТ СН'!$F$15</f>
        <v>210.13804028000001</v>
      </c>
      <c r="E177" s="36">
        <f>SUMIFS(СВЦЭМ!$E$39:$E$782,СВЦЭМ!$A$39:$A$782,$A177,СВЦЭМ!$B$39:$B$782,E$155)+'СЕТ СН'!$F$15</f>
        <v>208.84111326999999</v>
      </c>
      <c r="F177" s="36">
        <f>SUMIFS(СВЦЭМ!$E$39:$E$782,СВЦЭМ!$A$39:$A$782,$A177,СВЦЭМ!$B$39:$B$782,F$155)+'СЕТ СН'!$F$15</f>
        <v>218.77091830000001</v>
      </c>
      <c r="G177" s="36">
        <f>SUMIFS(СВЦЭМ!$E$39:$E$782,СВЦЭМ!$A$39:$A$782,$A177,СВЦЭМ!$B$39:$B$782,G$155)+'СЕТ СН'!$F$15</f>
        <v>210.57476475999999</v>
      </c>
      <c r="H177" s="36">
        <f>SUMIFS(СВЦЭМ!$E$39:$E$782,СВЦЭМ!$A$39:$A$782,$A177,СВЦЭМ!$B$39:$B$782,H$155)+'СЕТ СН'!$F$15</f>
        <v>208.24417475000001</v>
      </c>
      <c r="I177" s="36">
        <f>SUMIFS(СВЦЭМ!$E$39:$E$782,СВЦЭМ!$A$39:$A$782,$A177,СВЦЭМ!$B$39:$B$782,I$155)+'СЕТ СН'!$F$15</f>
        <v>207.35368366</v>
      </c>
      <c r="J177" s="36">
        <f>SUMIFS(СВЦЭМ!$E$39:$E$782,СВЦЭМ!$A$39:$A$782,$A177,СВЦЭМ!$B$39:$B$782,J$155)+'СЕТ СН'!$F$15</f>
        <v>205.63130039000001</v>
      </c>
      <c r="K177" s="36">
        <f>SUMIFS(СВЦЭМ!$E$39:$E$782,СВЦЭМ!$A$39:$A$782,$A177,СВЦЭМ!$B$39:$B$782,K$155)+'СЕТ СН'!$F$15</f>
        <v>200.5353284</v>
      </c>
      <c r="L177" s="36">
        <f>SUMIFS(СВЦЭМ!$E$39:$E$782,СВЦЭМ!$A$39:$A$782,$A177,СВЦЭМ!$B$39:$B$782,L$155)+'СЕТ СН'!$F$15</f>
        <v>201.48839405000001</v>
      </c>
      <c r="M177" s="36">
        <f>SUMIFS(СВЦЭМ!$E$39:$E$782,СВЦЭМ!$A$39:$A$782,$A177,СВЦЭМ!$B$39:$B$782,M$155)+'СЕТ СН'!$F$15</f>
        <v>202.35321508999999</v>
      </c>
      <c r="N177" s="36">
        <f>SUMIFS(СВЦЭМ!$E$39:$E$782,СВЦЭМ!$A$39:$A$782,$A177,СВЦЭМ!$B$39:$B$782,N$155)+'СЕТ СН'!$F$15</f>
        <v>208.04146341000001</v>
      </c>
      <c r="O177" s="36">
        <f>SUMIFS(СВЦЭМ!$E$39:$E$782,СВЦЭМ!$A$39:$A$782,$A177,СВЦЭМ!$B$39:$B$782,O$155)+'СЕТ СН'!$F$15</f>
        <v>201.52169681999999</v>
      </c>
      <c r="P177" s="36">
        <f>SUMIFS(СВЦЭМ!$E$39:$E$782,СВЦЭМ!$A$39:$A$782,$A177,СВЦЭМ!$B$39:$B$782,P$155)+'СЕТ СН'!$F$15</f>
        <v>202.22881346</v>
      </c>
      <c r="Q177" s="36">
        <f>SUMIFS(СВЦЭМ!$E$39:$E$782,СВЦЭМ!$A$39:$A$782,$A177,СВЦЭМ!$B$39:$B$782,Q$155)+'СЕТ СН'!$F$15</f>
        <v>206.34401391</v>
      </c>
      <c r="R177" s="36">
        <f>SUMIFS(СВЦЭМ!$E$39:$E$782,СВЦЭМ!$A$39:$A$782,$A177,СВЦЭМ!$B$39:$B$782,R$155)+'СЕТ СН'!$F$15</f>
        <v>205.40104959000001</v>
      </c>
      <c r="S177" s="36">
        <f>SUMIFS(СВЦЭМ!$E$39:$E$782,СВЦЭМ!$A$39:$A$782,$A177,СВЦЭМ!$B$39:$B$782,S$155)+'СЕТ СН'!$F$15</f>
        <v>205.95248359999999</v>
      </c>
      <c r="T177" s="36">
        <f>SUMIFS(СВЦЭМ!$E$39:$E$782,СВЦЭМ!$A$39:$A$782,$A177,СВЦЭМ!$B$39:$B$782,T$155)+'СЕТ СН'!$F$15</f>
        <v>197.07329926</v>
      </c>
      <c r="U177" s="36">
        <f>SUMIFS(СВЦЭМ!$E$39:$E$782,СВЦЭМ!$A$39:$A$782,$A177,СВЦЭМ!$B$39:$B$782,U$155)+'СЕТ СН'!$F$15</f>
        <v>195.66231672999999</v>
      </c>
      <c r="V177" s="36">
        <f>SUMIFS(СВЦЭМ!$E$39:$E$782,СВЦЭМ!$A$39:$A$782,$A177,СВЦЭМ!$B$39:$B$782,V$155)+'СЕТ СН'!$F$15</f>
        <v>198.62197620000001</v>
      </c>
      <c r="W177" s="36">
        <f>SUMIFS(СВЦЭМ!$E$39:$E$782,СВЦЭМ!$A$39:$A$782,$A177,СВЦЭМ!$B$39:$B$782,W$155)+'СЕТ СН'!$F$15</f>
        <v>197.51743314999999</v>
      </c>
      <c r="X177" s="36">
        <f>SUMIFS(СВЦЭМ!$E$39:$E$782,СВЦЭМ!$A$39:$A$782,$A177,СВЦЭМ!$B$39:$B$782,X$155)+'СЕТ СН'!$F$15</f>
        <v>201.59823839000001</v>
      </c>
      <c r="Y177" s="36">
        <f>SUMIFS(СВЦЭМ!$E$39:$E$782,СВЦЭМ!$A$39:$A$782,$A177,СВЦЭМ!$B$39:$B$782,Y$155)+'СЕТ СН'!$F$15</f>
        <v>203.37387301000001</v>
      </c>
    </row>
    <row r="178" spans="1:27" ht="15.75" x14ac:dyDescent="0.2">
      <c r="A178" s="35">
        <f t="shared" si="4"/>
        <v>44888</v>
      </c>
      <c r="B178" s="36">
        <f>SUMIFS(СВЦЭМ!$E$39:$E$782,СВЦЭМ!$A$39:$A$782,$A178,СВЦЭМ!$B$39:$B$782,B$155)+'СЕТ СН'!$F$15</f>
        <v>204.06157898999999</v>
      </c>
      <c r="C178" s="36">
        <f>SUMIFS(СВЦЭМ!$E$39:$E$782,СВЦЭМ!$A$39:$A$782,$A178,СВЦЭМ!$B$39:$B$782,C$155)+'СЕТ СН'!$F$15</f>
        <v>207.88052051</v>
      </c>
      <c r="D178" s="36">
        <f>SUMIFS(СВЦЭМ!$E$39:$E$782,СВЦЭМ!$A$39:$A$782,$A178,СВЦЭМ!$B$39:$B$782,D$155)+'СЕТ СН'!$F$15</f>
        <v>214.25247826</v>
      </c>
      <c r="E178" s="36">
        <f>SUMIFS(СВЦЭМ!$E$39:$E$782,СВЦЭМ!$A$39:$A$782,$A178,СВЦЭМ!$B$39:$B$782,E$155)+'СЕТ СН'!$F$15</f>
        <v>215.20655418000001</v>
      </c>
      <c r="F178" s="36">
        <f>SUMIFS(СВЦЭМ!$E$39:$E$782,СВЦЭМ!$A$39:$A$782,$A178,СВЦЭМ!$B$39:$B$782,F$155)+'СЕТ СН'!$F$15</f>
        <v>221.08546612000001</v>
      </c>
      <c r="G178" s="36">
        <f>SUMIFS(СВЦЭМ!$E$39:$E$782,СВЦЭМ!$A$39:$A$782,$A178,СВЦЭМ!$B$39:$B$782,G$155)+'СЕТ СН'!$F$15</f>
        <v>217.91912328000001</v>
      </c>
      <c r="H178" s="36">
        <f>SUMIFS(СВЦЭМ!$E$39:$E$782,СВЦЭМ!$A$39:$A$782,$A178,СВЦЭМ!$B$39:$B$782,H$155)+'СЕТ СН'!$F$15</f>
        <v>208.27739041999999</v>
      </c>
      <c r="I178" s="36">
        <f>SUMIFS(СВЦЭМ!$E$39:$E$782,СВЦЭМ!$A$39:$A$782,$A178,СВЦЭМ!$B$39:$B$782,I$155)+'СЕТ СН'!$F$15</f>
        <v>202.10800621999999</v>
      </c>
      <c r="J178" s="36">
        <f>SUMIFS(СВЦЭМ!$E$39:$E$782,СВЦЭМ!$A$39:$A$782,$A178,СВЦЭМ!$B$39:$B$782,J$155)+'СЕТ СН'!$F$15</f>
        <v>198.2890744</v>
      </c>
      <c r="K178" s="36">
        <f>SUMIFS(СВЦЭМ!$E$39:$E$782,СВЦЭМ!$A$39:$A$782,$A178,СВЦЭМ!$B$39:$B$782,K$155)+'СЕТ СН'!$F$15</f>
        <v>205.17234092999999</v>
      </c>
      <c r="L178" s="36">
        <f>SUMIFS(СВЦЭМ!$E$39:$E$782,СВЦЭМ!$A$39:$A$782,$A178,СВЦЭМ!$B$39:$B$782,L$155)+'СЕТ СН'!$F$15</f>
        <v>209.71225594000001</v>
      </c>
      <c r="M178" s="36">
        <f>SUMIFS(СВЦЭМ!$E$39:$E$782,СВЦЭМ!$A$39:$A$782,$A178,СВЦЭМ!$B$39:$B$782,M$155)+'СЕТ СН'!$F$15</f>
        <v>209.56351455999999</v>
      </c>
      <c r="N178" s="36">
        <f>SUMIFS(СВЦЭМ!$E$39:$E$782,СВЦЭМ!$A$39:$A$782,$A178,СВЦЭМ!$B$39:$B$782,N$155)+'СЕТ СН'!$F$15</f>
        <v>213.37657848000001</v>
      </c>
      <c r="O178" s="36">
        <f>SUMIFS(СВЦЭМ!$E$39:$E$782,СВЦЭМ!$A$39:$A$782,$A178,СВЦЭМ!$B$39:$B$782,O$155)+'СЕТ СН'!$F$15</f>
        <v>215.52973648</v>
      </c>
      <c r="P178" s="36">
        <f>SUMIFS(СВЦЭМ!$E$39:$E$782,СВЦЭМ!$A$39:$A$782,$A178,СВЦЭМ!$B$39:$B$782,P$155)+'СЕТ СН'!$F$15</f>
        <v>217.57711312999999</v>
      </c>
      <c r="Q178" s="36">
        <f>SUMIFS(СВЦЭМ!$E$39:$E$782,СВЦЭМ!$A$39:$A$782,$A178,СВЦЭМ!$B$39:$B$782,Q$155)+'СЕТ СН'!$F$15</f>
        <v>215.88793171</v>
      </c>
      <c r="R178" s="36">
        <f>SUMIFS(СВЦЭМ!$E$39:$E$782,СВЦЭМ!$A$39:$A$782,$A178,СВЦЭМ!$B$39:$B$782,R$155)+'СЕТ СН'!$F$15</f>
        <v>216.31655655</v>
      </c>
      <c r="S178" s="36">
        <f>SUMIFS(СВЦЭМ!$E$39:$E$782,СВЦЭМ!$A$39:$A$782,$A178,СВЦЭМ!$B$39:$B$782,S$155)+'СЕТ СН'!$F$15</f>
        <v>212.97793507</v>
      </c>
      <c r="T178" s="36">
        <f>SUMIFS(СВЦЭМ!$E$39:$E$782,СВЦЭМ!$A$39:$A$782,$A178,СВЦЭМ!$B$39:$B$782,T$155)+'СЕТ СН'!$F$15</f>
        <v>204.10901996000001</v>
      </c>
      <c r="U178" s="36">
        <f>SUMIFS(СВЦЭМ!$E$39:$E$782,СВЦЭМ!$A$39:$A$782,$A178,СВЦЭМ!$B$39:$B$782,U$155)+'СЕТ СН'!$F$15</f>
        <v>200.58554405999999</v>
      </c>
      <c r="V178" s="36">
        <f>SUMIFS(СВЦЭМ!$E$39:$E$782,СВЦЭМ!$A$39:$A$782,$A178,СВЦЭМ!$B$39:$B$782,V$155)+'СЕТ СН'!$F$15</f>
        <v>198.02714842</v>
      </c>
      <c r="W178" s="36">
        <f>SUMIFS(СВЦЭМ!$E$39:$E$782,СВЦЭМ!$A$39:$A$782,$A178,СВЦЭМ!$B$39:$B$782,W$155)+'СЕТ СН'!$F$15</f>
        <v>200.85928376000001</v>
      </c>
      <c r="X178" s="36">
        <f>SUMIFS(СВЦЭМ!$E$39:$E$782,СВЦЭМ!$A$39:$A$782,$A178,СВЦЭМ!$B$39:$B$782,X$155)+'СЕТ СН'!$F$15</f>
        <v>200.82555278999999</v>
      </c>
      <c r="Y178" s="36">
        <f>SUMIFS(СВЦЭМ!$E$39:$E$782,СВЦЭМ!$A$39:$A$782,$A178,СВЦЭМ!$B$39:$B$782,Y$155)+'СЕТ СН'!$F$15</f>
        <v>202.97461375</v>
      </c>
    </row>
    <row r="179" spans="1:27" ht="15.75" x14ac:dyDescent="0.2">
      <c r="A179" s="35">
        <f t="shared" si="4"/>
        <v>44889</v>
      </c>
      <c r="B179" s="36">
        <f>SUMIFS(СВЦЭМ!$E$39:$E$782,СВЦЭМ!$A$39:$A$782,$A179,СВЦЭМ!$B$39:$B$782,B$155)+'СЕТ СН'!$F$15</f>
        <v>218.41408190000001</v>
      </c>
      <c r="C179" s="36">
        <f>SUMIFS(СВЦЭМ!$E$39:$E$782,СВЦЭМ!$A$39:$A$782,$A179,СВЦЭМ!$B$39:$B$782,C$155)+'СЕТ СН'!$F$15</f>
        <v>223.58082822</v>
      </c>
      <c r="D179" s="36">
        <f>SUMIFS(СВЦЭМ!$E$39:$E$782,СВЦЭМ!$A$39:$A$782,$A179,СВЦЭМ!$B$39:$B$782,D$155)+'СЕТ СН'!$F$15</f>
        <v>224.45364072000001</v>
      </c>
      <c r="E179" s="36">
        <f>SUMIFS(СВЦЭМ!$E$39:$E$782,СВЦЭМ!$A$39:$A$782,$A179,СВЦЭМ!$B$39:$B$782,E$155)+'СЕТ СН'!$F$15</f>
        <v>225.68392051999999</v>
      </c>
      <c r="F179" s="36">
        <f>SUMIFS(СВЦЭМ!$E$39:$E$782,СВЦЭМ!$A$39:$A$782,$A179,СВЦЭМ!$B$39:$B$782,F$155)+'СЕТ СН'!$F$15</f>
        <v>227.31681914000001</v>
      </c>
      <c r="G179" s="36">
        <f>SUMIFS(СВЦЭМ!$E$39:$E$782,СВЦЭМ!$A$39:$A$782,$A179,СВЦЭМ!$B$39:$B$782,G$155)+'СЕТ СН'!$F$15</f>
        <v>226.90747225000001</v>
      </c>
      <c r="H179" s="36">
        <f>SUMIFS(СВЦЭМ!$E$39:$E$782,СВЦЭМ!$A$39:$A$782,$A179,СВЦЭМ!$B$39:$B$782,H$155)+'СЕТ СН'!$F$15</f>
        <v>224.56832144000001</v>
      </c>
      <c r="I179" s="36">
        <f>SUMIFS(СВЦЭМ!$E$39:$E$782,СВЦЭМ!$A$39:$A$782,$A179,СВЦЭМ!$B$39:$B$782,I$155)+'СЕТ СН'!$F$15</f>
        <v>217.29977020000001</v>
      </c>
      <c r="J179" s="36">
        <f>SUMIFS(СВЦЭМ!$E$39:$E$782,СВЦЭМ!$A$39:$A$782,$A179,СВЦЭМ!$B$39:$B$782,J$155)+'СЕТ СН'!$F$15</f>
        <v>209.94568878000001</v>
      </c>
      <c r="K179" s="36">
        <f>SUMIFS(СВЦЭМ!$E$39:$E$782,СВЦЭМ!$A$39:$A$782,$A179,СВЦЭМ!$B$39:$B$782,K$155)+'СЕТ СН'!$F$15</f>
        <v>220.41951248999999</v>
      </c>
      <c r="L179" s="36">
        <f>SUMIFS(СВЦЭМ!$E$39:$E$782,СВЦЭМ!$A$39:$A$782,$A179,СВЦЭМ!$B$39:$B$782,L$155)+'СЕТ СН'!$F$15</f>
        <v>231.43791372999999</v>
      </c>
      <c r="M179" s="36">
        <f>SUMIFS(СВЦЭМ!$E$39:$E$782,СВЦЭМ!$A$39:$A$782,$A179,СВЦЭМ!$B$39:$B$782,M$155)+'СЕТ СН'!$F$15</f>
        <v>231.62362182000001</v>
      </c>
      <c r="N179" s="36">
        <f>SUMIFS(СВЦЭМ!$E$39:$E$782,СВЦЭМ!$A$39:$A$782,$A179,СВЦЭМ!$B$39:$B$782,N$155)+'СЕТ СН'!$F$15</f>
        <v>236.34351608</v>
      </c>
      <c r="O179" s="36">
        <f>SUMIFS(СВЦЭМ!$E$39:$E$782,СВЦЭМ!$A$39:$A$782,$A179,СВЦЭМ!$B$39:$B$782,O$155)+'СЕТ СН'!$F$15</f>
        <v>236.9662041</v>
      </c>
      <c r="P179" s="36">
        <f>SUMIFS(СВЦЭМ!$E$39:$E$782,СВЦЭМ!$A$39:$A$782,$A179,СВЦЭМ!$B$39:$B$782,P$155)+'СЕТ СН'!$F$15</f>
        <v>238.18050771</v>
      </c>
      <c r="Q179" s="36">
        <f>SUMIFS(СВЦЭМ!$E$39:$E$782,СВЦЭМ!$A$39:$A$782,$A179,СВЦЭМ!$B$39:$B$782,Q$155)+'СЕТ СН'!$F$15</f>
        <v>237.91747232</v>
      </c>
      <c r="R179" s="36">
        <f>SUMIFS(СВЦЭМ!$E$39:$E$782,СВЦЭМ!$A$39:$A$782,$A179,СВЦЭМ!$B$39:$B$782,R$155)+'СЕТ СН'!$F$15</f>
        <v>236.94946419999999</v>
      </c>
      <c r="S179" s="36">
        <f>SUMIFS(СВЦЭМ!$E$39:$E$782,СВЦЭМ!$A$39:$A$782,$A179,СВЦЭМ!$B$39:$B$782,S$155)+'СЕТ СН'!$F$15</f>
        <v>228.28629763000001</v>
      </c>
      <c r="T179" s="36">
        <f>SUMIFS(СВЦЭМ!$E$39:$E$782,СВЦЭМ!$A$39:$A$782,$A179,СВЦЭМ!$B$39:$B$782,T$155)+'СЕТ СН'!$F$15</f>
        <v>218.03793808</v>
      </c>
      <c r="U179" s="36">
        <f>SUMIFS(СВЦЭМ!$E$39:$E$782,СВЦЭМ!$A$39:$A$782,$A179,СВЦЭМ!$B$39:$B$782,U$155)+'СЕТ СН'!$F$15</f>
        <v>210.29200491</v>
      </c>
      <c r="V179" s="36">
        <f>SUMIFS(СВЦЭМ!$E$39:$E$782,СВЦЭМ!$A$39:$A$782,$A179,СВЦЭМ!$B$39:$B$782,V$155)+'СЕТ СН'!$F$15</f>
        <v>210.09086568000001</v>
      </c>
      <c r="W179" s="36">
        <f>SUMIFS(СВЦЭМ!$E$39:$E$782,СВЦЭМ!$A$39:$A$782,$A179,СВЦЭМ!$B$39:$B$782,W$155)+'СЕТ СН'!$F$15</f>
        <v>212.65609276000001</v>
      </c>
      <c r="X179" s="36">
        <f>SUMIFS(СВЦЭМ!$E$39:$E$782,СВЦЭМ!$A$39:$A$782,$A179,СВЦЭМ!$B$39:$B$782,X$155)+'СЕТ СН'!$F$15</f>
        <v>214.24828382000001</v>
      </c>
      <c r="Y179" s="36">
        <f>SUMIFS(СВЦЭМ!$E$39:$E$782,СВЦЭМ!$A$39:$A$782,$A179,СВЦЭМ!$B$39:$B$782,Y$155)+'СЕТ СН'!$F$15</f>
        <v>218.67452804999999</v>
      </c>
    </row>
    <row r="180" spans="1:27" ht="15.75" x14ac:dyDescent="0.2">
      <c r="A180" s="35">
        <f t="shared" si="4"/>
        <v>44890</v>
      </c>
      <c r="B180" s="36">
        <f>SUMIFS(СВЦЭМ!$E$39:$E$782,СВЦЭМ!$A$39:$A$782,$A180,СВЦЭМ!$B$39:$B$782,B$155)+'СЕТ СН'!$F$15</f>
        <v>203.78977406999999</v>
      </c>
      <c r="C180" s="36">
        <f>SUMIFS(СВЦЭМ!$E$39:$E$782,СВЦЭМ!$A$39:$A$782,$A180,СВЦЭМ!$B$39:$B$782,C$155)+'СЕТ СН'!$F$15</f>
        <v>215.24934404000001</v>
      </c>
      <c r="D180" s="36">
        <f>SUMIFS(СВЦЭМ!$E$39:$E$782,СВЦЭМ!$A$39:$A$782,$A180,СВЦЭМ!$B$39:$B$782,D$155)+'СЕТ СН'!$F$15</f>
        <v>225.61958849999999</v>
      </c>
      <c r="E180" s="36">
        <f>SUMIFS(СВЦЭМ!$E$39:$E$782,СВЦЭМ!$A$39:$A$782,$A180,СВЦЭМ!$B$39:$B$782,E$155)+'СЕТ СН'!$F$15</f>
        <v>228.86067401</v>
      </c>
      <c r="F180" s="36">
        <f>SUMIFS(СВЦЭМ!$E$39:$E$782,СВЦЭМ!$A$39:$A$782,$A180,СВЦЭМ!$B$39:$B$782,F$155)+'СЕТ СН'!$F$15</f>
        <v>228.7666931</v>
      </c>
      <c r="G180" s="36">
        <f>SUMIFS(СВЦЭМ!$E$39:$E$782,СВЦЭМ!$A$39:$A$782,$A180,СВЦЭМ!$B$39:$B$782,G$155)+'СЕТ СН'!$F$15</f>
        <v>226.69746325</v>
      </c>
      <c r="H180" s="36">
        <f>SUMIFS(СВЦЭМ!$E$39:$E$782,СВЦЭМ!$A$39:$A$782,$A180,СВЦЭМ!$B$39:$B$782,H$155)+'СЕТ СН'!$F$15</f>
        <v>220.4731486</v>
      </c>
      <c r="I180" s="36">
        <f>SUMIFS(СВЦЭМ!$E$39:$E$782,СВЦЭМ!$A$39:$A$782,$A180,СВЦЭМ!$B$39:$B$782,I$155)+'СЕТ СН'!$F$15</f>
        <v>211.99850860000001</v>
      </c>
      <c r="J180" s="36">
        <f>SUMIFS(СВЦЭМ!$E$39:$E$782,СВЦЭМ!$A$39:$A$782,$A180,СВЦЭМ!$B$39:$B$782,J$155)+'СЕТ СН'!$F$15</f>
        <v>204.72912513</v>
      </c>
      <c r="K180" s="36">
        <f>SUMIFS(СВЦЭМ!$E$39:$E$782,СВЦЭМ!$A$39:$A$782,$A180,СВЦЭМ!$B$39:$B$782,K$155)+'СЕТ СН'!$F$15</f>
        <v>208.78860681</v>
      </c>
      <c r="L180" s="36">
        <f>SUMIFS(СВЦЭМ!$E$39:$E$782,СВЦЭМ!$A$39:$A$782,$A180,СВЦЭМ!$B$39:$B$782,L$155)+'СЕТ СН'!$F$15</f>
        <v>206.97967998999999</v>
      </c>
      <c r="M180" s="36">
        <f>SUMIFS(СВЦЭМ!$E$39:$E$782,СВЦЭМ!$A$39:$A$782,$A180,СВЦЭМ!$B$39:$B$782,M$155)+'СЕТ СН'!$F$15</f>
        <v>210.05689891</v>
      </c>
      <c r="N180" s="36">
        <f>SUMIFS(СВЦЭМ!$E$39:$E$782,СВЦЭМ!$A$39:$A$782,$A180,СВЦЭМ!$B$39:$B$782,N$155)+'СЕТ СН'!$F$15</f>
        <v>213.69723988999999</v>
      </c>
      <c r="O180" s="36">
        <f>SUMIFS(СВЦЭМ!$E$39:$E$782,СВЦЭМ!$A$39:$A$782,$A180,СВЦЭМ!$B$39:$B$782,O$155)+'СЕТ СН'!$F$15</f>
        <v>211.46937145999999</v>
      </c>
      <c r="P180" s="36">
        <f>SUMIFS(СВЦЭМ!$E$39:$E$782,СВЦЭМ!$A$39:$A$782,$A180,СВЦЭМ!$B$39:$B$782,P$155)+'СЕТ СН'!$F$15</f>
        <v>212.64836542</v>
      </c>
      <c r="Q180" s="36">
        <f>SUMIFS(СВЦЭМ!$E$39:$E$782,СВЦЭМ!$A$39:$A$782,$A180,СВЦЭМ!$B$39:$B$782,Q$155)+'СЕТ СН'!$F$15</f>
        <v>218.34417364000001</v>
      </c>
      <c r="R180" s="36">
        <f>SUMIFS(СВЦЭМ!$E$39:$E$782,СВЦЭМ!$A$39:$A$782,$A180,СВЦЭМ!$B$39:$B$782,R$155)+'СЕТ СН'!$F$15</f>
        <v>215.42347993999999</v>
      </c>
      <c r="S180" s="36">
        <f>SUMIFS(СВЦЭМ!$E$39:$E$782,СВЦЭМ!$A$39:$A$782,$A180,СВЦЭМ!$B$39:$B$782,S$155)+'СЕТ СН'!$F$15</f>
        <v>203.88082460999999</v>
      </c>
      <c r="T180" s="36">
        <f>SUMIFS(СВЦЭМ!$E$39:$E$782,СВЦЭМ!$A$39:$A$782,$A180,СВЦЭМ!$B$39:$B$782,T$155)+'СЕТ СН'!$F$15</f>
        <v>201.22791416000001</v>
      </c>
      <c r="U180" s="36">
        <f>SUMIFS(СВЦЭМ!$E$39:$E$782,СВЦЭМ!$A$39:$A$782,$A180,СВЦЭМ!$B$39:$B$782,U$155)+'СЕТ СН'!$F$15</f>
        <v>203.16791129999999</v>
      </c>
      <c r="V180" s="36">
        <f>SUMIFS(СВЦЭМ!$E$39:$E$782,СВЦЭМ!$A$39:$A$782,$A180,СВЦЭМ!$B$39:$B$782,V$155)+'СЕТ СН'!$F$15</f>
        <v>206.27853361000001</v>
      </c>
      <c r="W180" s="36">
        <f>SUMIFS(СВЦЭМ!$E$39:$E$782,СВЦЭМ!$A$39:$A$782,$A180,СВЦЭМ!$B$39:$B$782,W$155)+'СЕТ СН'!$F$15</f>
        <v>208.05086435999999</v>
      </c>
      <c r="X180" s="36">
        <f>SUMIFS(СВЦЭМ!$E$39:$E$782,СВЦЭМ!$A$39:$A$782,$A180,СВЦЭМ!$B$39:$B$782,X$155)+'СЕТ СН'!$F$15</f>
        <v>209.69125489999999</v>
      </c>
      <c r="Y180" s="36">
        <f>SUMIFS(СВЦЭМ!$E$39:$E$782,СВЦЭМ!$A$39:$A$782,$A180,СВЦЭМ!$B$39:$B$782,Y$155)+'СЕТ СН'!$F$15</f>
        <v>215.48624561</v>
      </c>
    </row>
    <row r="181" spans="1:27" ht="15.75" x14ac:dyDescent="0.2">
      <c r="A181" s="35">
        <f t="shared" si="4"/>
        <v>44891</v>
      </c>
      <c r="B181" s="36">
        <f>SUMIFS(СВЦЭМ!$E$39:$E$782,СВЦЭМ!$A$39:$A$782,$A181,СВЦЭМ!$B$39:$B$782,B$155)+'СЕТ СН'!$F$15</f>
        <v>217.37724455</v>
      </c>
      <c r="C181" s="36">
        <f>SUMIFS(СВЦЭМ!$E$39:$E$782,СВЦЭМ!$A$39:$A$782,$A181,СВЦЭМ!$B$39:$B$782,C$155)+'СЕТ СН'!$F$15</f>
        <v>221.13949316</v>
      </c>
      <c r="D181" s="36">
        <f>SUMIFS(СВЦЭМ!$E$39:$E$782,СВЦЭМ!$A$39:$A$782,$A181,СВЦЭМ!$B$39:$B$782,D$155)+'СЕТ СН'!$F$15</f>
        <v>221.78686865</v>
      </c>
      <c r="E181" s="36">
        <f>SUMIFS(СВЦЭМ!$E$39:$E$782,СВЦЭМ!$A$39:$A$782,$A181,СВЦЭМ!$B$39:$B$782,E$155)+'СЕТ СН'!$F$15</f>
        <v>222.52901962000001</v>
      </c>
      <c r="F181" s="36">
        <f>SUMIFS(СВЦЭМ!$E$39:$E$782,СВЦЭМ!$A$39:$A$782,$A181,СВЦЭМ!$B$39:$B$782,F$155)+'СЕТ СН'!$F$15</f>
        <v>223.22076207999999</v>
      </c>
      <c r="G181" s="36">
        <f>SUMIFS(СВЦЭМ!$E$39:$E$782,СВЦЭМ!$A$39:$A$782,$A181,СВЦЭМ!$B$39:$B$782,G$155)+'СЕТ СН'!$F$15</f>
        <v>220.03765758</v>
      </c>
      <c r="H181" s="36">
        <f>SUMIFS(СВЦЭМ!$E$39:$E$782,СВЦЭМ!$A$39:$A$782,$A181,СВЦЭМ!$B$39:$B$782,H$155)+'СЕТ СН'!$F$15</f>
        <v>218.23886628</v>
      </c>
      <c r="I181" s="36">
        <f>SUMIFS(СВЦЭМ!$E$39:$E$782,СВЦЭМ!$A$39:$A$782,$A181,СВЦЭМ!$B$39:$B$782,I$155)+'СЕТ СН'!$F$15</f>
        <v>216.56138813999999</v>
      </c>
      <c r="J181" s="36">
        <f>SUMIFS(СВЦЭМ!$E$39:$E$782,СВЦЭМ!$A$39:$A$782,$A181,СВЦЭМ!$B$39:$B$782,J$155)+'СЕТ СН'!$F$15</f>
        <v>211.11482004999999</v>
      </c>
      <c r="K181" s="36">
        <f>SUMIFS(СВЦЭМ!$E$39:$E$782,СВЦЭМ!$A$39:$A$782,$A181,СВЦЭМ!$B$39:$B$782,K$155)+'СЕТ СН'!$F$15</f>
        <v>206.45646773999999</v>
      </c>
      <c r="L181" s="36">
        <f>SUMIFS(СВЦЭМ!$E$39:$E$782,СВЦЭМ!$A$39:$A$782,$A181,СВЦЭМ!$B$39:$B$782,L$155)+'СЕТ СН'!$F$15</f>
        <v>206.84356405</v>
      </c>
      <c r="M181" s="36">
        <f>SUMIFS(СВЦЭМ!$E$39:$E$782,СВЦЭМ!$A$39:$A$782,$A181,СВЦЭМ!$B$39:$B$782,M$155)+'СЕТ СН'!$F$15</f>
        <v>210.78414629</v>
      </c>
      <c r="N181" s="36">
        <f>SUMIFS(СВЦЭМ!$E$39:$E$782,СВЦЭМ!$A$39:$A$782,$A181,СВЦЭМ!$B$39:$B$782,N$155)+'СЕТ СН'!$F$15</f>
        <v>216.16328249</v>
      </c>
      <c r="O181" s="36">
        <f>SUMIFS(СВЦЭМ!$E$39:$E$782,СВЦЭМ!$A$39:$A$782,$A181,СВЦЭМ!$B$39:$B$782,O$155)+'СЕТ СН'!$F$15</f>
        <v>215.94231139999999</v>
      </c>
      <c r="P181" s="36">
        <f>SUMIFS(СВЦЭМ!$E$39:$E$782,СВЦЭМ!$A$39:$A$782,$A181,СВЦЭМ!$B$39:$B$782,P$155)+'СЕТ СН'!$F$15</f>
        <v>218.462312</v>
      </c>
      <c r="Q181" s="36">
        <f>SUMIFS(СВЦЭМ!$E$39:$E$782,СВЦЭМ!$A$39:$A$782,$A181,СВЦЭМ!$B$39:$B$782,Q$155)+'СЕТ СН'!$F$15</f>
        <v>218.47815220000001</v>
      </c>
      <c r="R181" s="36">
        <f>SUMIFS(СВЦЭМ!$E$39:$E$782,СВЦЭМ!$A$39:$A$782,$A181,СВЦЭМ!$B$39:$B$782,R$155)+'СЕТ СН'!$F$15</f>
        <v>213.10152735</v>
      </c>
      <c r="S181" s="36">
        <f>SUMIFS(СВЦЭМ!$E$39:$E$782,СВЦЭМ!$A$39:$A$782,$A181,СВЦЭМ!$B$39:$B$782,S$155)+'СЕТ СН'!$F$15</f>
        <v>208.18669249999999</v>
      </c>
      <c r="T181" s="36">
        <f>SUMIFS(СВЦЭМ!$E$39:$E$782,СВЦЭМ!$A$39:$A$782,$A181,СВЦЭМ!$B$39:$B$782,T$155)+'СЕТ СН'!$F$15</f>
        <v>206.68513407</v>
      </c>
      <c r="U181" s="36">
        <f>SUMIFS(СВЦЭМ!$E$39:$E$782,СВЦЭМ!$A$39:$A$782,$A181,СВЦЭМ!$B$39:$B$782,U$155)+'СЕТ СН'!$F$15</f>
        <v>205.70337948</v>
      </c>
      <c r="V181" s="36">
        <f>SUMIFS(СВЦЭМ!$E$39:$E$782,СВЦЭМ!$A$39:$A$782,$A181,СВЦЭМ!$B$39:$B$782,V$155)+'СЕТ СН'!$F$15</f>
        <v>211.25848058</v>
      </c>
      <c r="W181" s="36">
        <f>SUMIFS(СВЦЭМ!$E$39:$E$782,СВЦЭМ!$A$39:$A$782,$A181,СВЦЭМ!$B$39:$B$782,W$155)+'СЕТ СН'!$F$15</f>
        <v>214.93178882000001</v>
      </c>
      <c r="X181" s="36">
        <f>SUMIFS(СВЦЭМ!$E$39:$E$782,СВЦЭМ!$A$39:$A$782,$A181,СВЦЭМ!$B$39:$B$782,X$155)+'СЕТ СН'!$F$15</f>
        <v>219.20506429</v>
      </c>
      <c r="Y181" s="36">
        <f>SUMIFS(СВЦЭМ!$E$39:$E$782,СВЦЭМ!$A$39:$A$782,$A181,СВЦЭМ!$B$39:$B$782,Y$155)+'СЕТ СН'!$F$15</f>
        <v>221.34326379999999</v>
      </c>
    </row>
    <row r="182" spans="1:27" ht="15.75" x14ac:dyDescent="0.2">
      <c r="A182" s="35">
        <f t="shared" si="4"/>
        <v>44892</v>
      </c>
      <c r="B182" s="36">
        <f>SUMIFS(СВЦЭМ!$E$39:$E$782,СВЦЭМ!$A$39:$A$782,$A182,СВЦЭМ!$B$39:$B$782,B$155)+'СЕТ СН'!$F$15</f>
        <v>227.14297515999999</v>
      </c>
      <c r="C182" s="36">
        <f>SUMIFS(СВЦЭМ!$E$39:$E$782,СВЦЭМ!$A$39:$A$782,$A182,СВЦЭМ!$B$39:$B$782,C$155)+'СЕТ СН'!$F$15</f>
        <v>225.44896284999999</v>
      </c>
      <c r="D182" s="36">
        <f>SUMIFS(СВЦЭМ!$E$39:$E$782,СВЦЭМ!$A$39:$A$782,$A182,СВЦЭМ!$B$39:$B$782,D$155)+'СЕТ СН'!$F$15</f>
        <v>225.21157789</v>
      </c>
      <c r="E182" s="36">
        <f>SUMIFS(СВЦЭМ!$E$39:$E$782,СВЦЭМ!$A$39:$A$782,$A182,СВЦЭМ!$B$39:$B$782,E$155)+'СЕТ СН'!$F$15</f>
        <v>226.075807</v>
      </c>
      <c r="F182" s="36">
        <f>SUMIFS(СВЦЭМ!$E$39:$E$782,СВЦЭМ!$A$39:$A$782,$A182,СВЦЭМ!$B$39:$B$782,F$155)+'СЕТ СН'!$F$15</f>
        <v>230.85731056</v>
      </c>
      <c r="G182" s="36">
        <f>SUMIFS(СВЦЭМ!$E$39:$E$782,СВЦЭМ!$A$39:$A$782,$A182,СВЦЭМ!$B$39:$B$782,G$155)+'СЕТ СН'!$F$15</f>
        <v>229.23863666</v>
      </c>
      <c r="H182" s="36">
        <f>SUMIFS(СВЦЭМ!$E$39:$E$782,СВЦЭМ!$A$39:$A$782,$A182,СВЦЭМ!$B$39:$B$782,H$155)+'СЕТ СН'!$F$15</f>
        <v>226.85027682</v>
      </c>
      <c r="I182" s="36">
        <f>SUMIFS(СВЦЭМ!$E$39:$E$782,СВЦЭМ!$A$39:$A$782,$A182,СВЦЭМ!$B$39:$B$782,I$155)+'СЕТ СН'!$F$15</f>
        <v>224.77376815</v>
      </c>
      <c r="J182" s="36">
        <f>SUMIFS(СВЦЭМ!$E$39:$E$782,СВЦЭМ!$A$39:$A$782,$A182,СВЦЭМ!$B$39:$B$782,J$155)+'СЕТ СН'!$F$15</f>
        <v>226.25654062999999</v>
      </c>
      <c r="K182" s="36">
        <f>SUMIFS(СВЦЭМ!$E$39:$E$782,СВЦЭМ!$A$39:$A$782,$A182,СВЦЭМ!$B$39:$B$782,K$155)+'СЕТ СН'!$F$15</f>
        <v>216.34377416000001</v>
      </c>
      <c r="L182" s="36">
        <f>SUMIFS(СВЦЭМ!$E$39:$E$782,СВЦЭМ!$A$39:$A$782,$A182,СВЦЭМ!$B$39:$B$782,L$155)+'СЕТ СН'!$F$15</f>
        <v>208.34820135999999</v>
      </c>
      <c r="M182" s="36">
        <f>SUMIFS(СВЦЭМ!$E$39:$E$782,СВЦЭМ!$A$39:$A$782,$A182,СВЦЭМ!$B$39:$B$782,M$155)+'СЕТ СН'!$F$15</f>
        <v>211.86124368</v>
      </c>
      <c r="N182" s="36">
        <f>SUMIFS(СВЦЭМ!$E$39:$E$782,СВЦЭМ!$A$39:$A$782,$A182,СВЦЭМ!$B$39:$B$782,N$155)+'СЕТ СН'!$F$15</f>
        <v>215.04661303</v>
      </c>
      <c r="O182" s="36">
        <f>SUMIFS(СВЦЭМ!$E$39:$E$782,СВЦЭМ!$A$39:$A$782,$A182,СВЦЭМ!$B$39:$B$782,O$155)+'СЕТ СН'!$F$15</f>
        <v>218.86245319</v>
      </c>
      <c r="P182" s="36">
        <f>SUMIFS(СВЦЭМ!$E$39:$E$782,СВЦЭМ!$A$39:$A$782,$A182,СВЦЭМ!$B$39:$B$782,P$155)+'СЕТ СН'!$F$15</f>
        <v>220.39186463999999</v>
      </c>
      <c r="Q182" s="36">
        <f>SUMIFS(СВЦЭМ!$E$39:$E$782,СВЦЭМ!$A$39:$A$782,$A182,СВЦЭМ!$B$39:$B$782,Q$155)+'СЕТ СН'!$F$15</f>
        <v>220.50297298999999</v>
      </c>
      <c r="R182" s="36">
        <f>SUMIFS(СВЦЭМ!$E$39:$E$782,СВЦЭМ!$A$39:$A$782,$A182,СВЦЭМ!$B$39:$B$782,R$155)+'СЕТ СН'!$F$15</f>
        <v>220.01482680999999</v>
      </c>
      <c r="S182" s="36">
        <f>SUMIFS(СВЦЭМ!$E$39:$E$782,СВЦЭМ!$A$39:$A$782,$A182,СВЦЭМ!$B$39:$B$782,S$155)+'СЕТ СН'!$F$15</f>
        <v>208.35713734000001</v>
      </c>
      <c r="T182" s="36">
        <f>SUMIFS(СВЦЭМ!$E$39:$E$782,СВЦЭМ!$A$39:$A$782,$A182,СВЦЭМ!$B$39:$B$782,T$155)+'СЕТ СН'!$F$15</f>
        <v>205.26767455000001</v>
      </c>
      <c r="U182" s="36">
        <f>SUMIFS(СВЦЭМ!$E$39:$E$782,СВЦЭМ!$A$39:$A$782,$A182,СВЦЭМ!$B$39:$B$782,U$155)+'СЕТ СН'!$F$15</f>
        <v>209.20099872</v>
      </c>
      <c r="V182" s="36">
        <f>SUMIFS(СВЦЭМ!$E$39:$E$782,СВЦЭМ!$A$39:$A$782,$A182,СВЦЭМ!$B$39:$B$782,V$155)+'СЕТ СН'!$F$15</f>
        <v>211.35270904000001</v>
      </c>
      <c r="W182" s="36">
        <f>SUMIFS(СВЦЭМ!$E$39:$E$782,СВЦЭМ!$A$39:$A$782,$A182,СВЦЭМ!$B$39:$B$782,W$155)+'СЕТ СН'!$F$15</f>
        <v>214.73907385000001</v>
      </c>
      <c r="X182" s="36">
        <f>SUMIFS(СВЦЭМ!$E$39:$E$782,СВЦЭМ!$A$39:$A$782,$A182,СВЦЭМ!$B$39:$B$782,X$155)+'СЕТ СН'!$F$15</f>
        <v>214.22352057000001</v>
      </c>
      <c r="Y182" s="36">
        <f>SUMIFS(СВЦЭМ!$E$39:$E$782,СВЦЭМ!$A$39:$A$782,$A182,СВЦЭМ!$B$39:$B$782,Y$155)+'СЕТ СН'!$F$15</f>
        <v>226.53655309000001</v>
      </c>
    </row>
    <row r="183" spans="1:27" ht="15.75" x14ac:dyDescent="0.2">
      <c r="A183" s="35">
        <f t="shared" si="4"/>
        <v>44893</v>
      </c>
      <c r="B183" s="36">
        <f>SUMIFS(СВЦЭМ!$E$39:$E$782,СВЦЭМ!$A$39:$A$782,$A183,СВЦЭМ!$B$39:$B$782,B$155)+'СЕТ СН'!$F$15</f>
        <v>218.41816180999999</v>
      </c>
      <c r="C183" s="36">
        <f>SUMIFS(СВЦЭМ!$E$39:$E$782,СВЦЭМ!$A$39:$A$782,$A183,СВЦЭМ!$B$39:$B$782,C$155)+'СЕТ СН'!$F$15</f>
        <v>222.00849302</v>
      </c>
      <c r="D183" s="36">
        <f>SUMIFS(СВЦЭМ!$E$39:$E$782,СВЦЭМ!$A$39:$A$782,$A183,СВЦЭМ!$B$39:$B$782,D$155)+'СЕТ СН'!$F$15</f>
        <v>221.83379955000001</v>
      </c>
      <c r="E183" s="36">
        <f>SUMIFS(СВЦЭМ!$E$39:$E$782,СВЦЭМ!$A$39:$A$782,$A183,СВЦЭМ!$B$39:$B$782,E$155)+'СЕТ СН'!$F$15</f>
        <v>221.97107928</v>
      </c>
      <c r="F183" s="36">
        <f>SUMIFS(СВЦЭМ!$E$39:$E$782,СВЦЭМ!$A$39:$A$782,$A183,СВЦЭМ!$B$39:$B$782,F$155)+'СЕТ СН'!$F$15</f>
        <v>224.41867979</v>
      </c>
      <c r="G183" s="36">
        <f>SUMIFS(СВЦЭМ!$E$39:$E$782,СВЦЭМ!$A$39:$A$782,$A183,СВЦЭМ!$B$39:$B$782,G$155)+'СЕТ СН'!$F$15</f>
        <v>223.70718202</v>
      </c>
      <c r="H183" s="36">
        <f>SUMIFS(СВЦЭМ!$E$39:$E$782,СВЦЭМ!$A$39:$A$782,$A183,СВЦЭМ!$B$39:$B$782,H$155)+'СЕТ СН'!$F$15</f>
        <v>208.53404073999999</v>
      </c>
      <c r="I183" s="36">
        <f>SUMIFS(СВЦЭМ!$E$39:$E$782,СВЦЭМ!$A$39:$A$782,$A183,СВЦЭМ!$B$39:$B$782,I$155)+'СЕТ СН'!$F$15</f>
        <v>205.80052527999999</v>
      </c>
      <c r="J183" s="36">
        <f>SUMIFS(СВЦЭМ!$E$39:$E$782,СВЦЭМ!$A$39:$A$782,$A183,СВЦЭМ!$B$39:$B$782,J$155)+'СЕТ СН'!$F$15</f>
        <v>202.78627718000001</v>
      </c>
      <c r="K183" s="36">
        <f>SUMIFS(СВЦЭМ!$E$39:$E$782,СВЦЭМ!$A$39:$A$782,$A183,СВЦЭМ!$B$39:$B$782,K$155)+'СЕТ СН'!$F$15</f>
        <v>197.26815526999999</v>
      </c>
      <c r="L183" s="36">
        <f>SUMIFS(СВЦЭМ!$E$39:$E$782,СВЦЭМ!$A$39:$A$782,$A183,СВЦЭМ!$B$39:$B$782,L$155)+'СЕТ СН'!$F$15</f>
        <v>202.69039931</v>
      </c>
      <c r="M183" s="36">
        <f>SUMIFS(СВЦЭМ!$E$39:$E$782,СВЦЭМ!$A$39:$A$782,$A183,СВЦЭМ!$B$39:$B$782,M$155)+'СЕТ СН'!$F$15</f>
        <v>207.01110308</v>
      </c>
      <c r="N183" s="36">
        <f>SUMIFS(СВЦЭМ!$E$39:$E$782,СВЦЭМ!$A$39:$A$782,$A183,СВЦЭМ!$B$39:$B$782,N$155)+'СЕТ СН'!$F$15</f>
        <v>209.13816039</v>
      </c>
      <c r="O183" s="36">
        <f>SUMIFS(СВЦЭМ!$E$39:$E$782,СВЦЭМ!$A$39:$A$782,$A183,СВЦЭМ!$B$39:$B$782,O$155)+'СЕТ СН'!$F$15</f>
        <v>211.38395262</v>
      </c>
      <c r="P183" s="36">
        <f>SUMIFS(СВЦЭМ!$E$39:$E$782,СВЦЭМ!$A$39:$A$782,$A183,СВЦЭМ!$B$39:$B$782,P$155)+'СЕТ СН'!$F$15</f>
        <v>212.35828298999999</v>
      </c>
      <c r="Q183" s="36">
        <f>SUMIFS(СВЦЭМ!$E$39:$E$782,СВЦЭМ!$A$39:$A$782,$A183,СВЦЭМ!$B$39:$B$782,Q$155)+'СЕТ СН'!$F$15</f>
        <v>207.56814349999999</v>
      </c>
      <c r="R183" s="36">
        <f>SUMIFS(СВЦЭМ!$E$39:$E$782,СВЦЭМ!$A$39:$A$782,$A183,СВЦЭМ!$B$39:$B$782,R$155)+'СЕТ СН'!$F$15</f>
        <v>203.98092273</v>
      </c>
      <c r="S183" s="36">
        <f>SUMIFS(СВЦЭМ!$E$39:$E$782,СВЦЭМ!$A$39:$A$782,$A183,СВЦЭМ!$B$39:$B$782,S$155)+'СЕТ СН'!$F$15</f>
        <v>196.06229106999999</v>
      </c>
      <c r="T183" s="36">
        <f>SUMIFS(СВЦЭМ!$E$39:$E$782,СВЦЭМ!$A$39:$A$782,$A183,СВЦЭМ!$B$39:$B$782,T$155)+'СЕТ СН'!$F$15</f>
        <v>195.06392511999999</v>
      </c>
      <c r="U183" s="36">
        <f>SUMIFS(СВЦЭМ!$E$39:$E$782,СВЦЭМ!$A$39:$A$782,$A183,СВЦЭМ!$B$39:$B$782,U$155)+'СЕТ СН'!$F$15</f>
        <v>196.56268661999999</v>
      </c>
      <c r="V183" s="36">
        <f>SUMIFS(СВЦЭМ!$E$39:$E$782,СВЦЭМ!$A$39:$A$782,$A183,СВЦЭМ!$B$39:$B$782,V$155)+'СЕТ СН'!$F$15</f>
        <v>199.24042600999999</v>
      </c>
      <c r="W183" s="36">
        <f>SUMIFS(СВЦЭМ!$E$39:$E$782,СВЦЭМ!$A$39:$A$782,$A183,СВЦЭМ!$B$39:$B$782,W$155)+'СЕТ СН'!$F$15</f>
        <v>204.22974801000001</v>
      </c>
      <c r="X183" s="36">
        <f>SUMIFS(СВЦЭМ!$E$39:$E$782,СВЦЭМ!$A$39:$A$782,$A183,СВЦЭМ!$B$39:$B$782,X$155)+'СЕТ СН'!$F$15</f>
        <v>208.11888152</v>
      </c>
      <c r="Y183" s="36">
        <f>SUMIFS(СВЦЭМ!$E$39:$E$782,СВЦЭМ!$A$39:$A$782,$A183,СВЦЭМ!$B$39:$B$782,Y$155)+'СЕТ СН'!$F$15</f>
        <v>209.27903298999999</v>
      </c>
    </row>
    <row r="184" spans="1:27" ht="15.75" x14ac:dyDescent="0.2">
      <c r="A184" s="35">
        <f t="shared" si="4"/>
        <v>44894</v>
      </c>
      <c r="B184" s="36">
        <f>SUMIFS(СВЦЭМ!$E$39:$E$782,СВЦЭМ!$A$39:$A$782,$A184,СВЦЭМ!$B$39:$B$782,B$155)+'СЕТ СН'!$F$15</f>
        <v>212.62208378</v>
      </c>
      <c r="C184" s="36">
        <f>SUMIFS(СВЦЭМ!$E$39:$E$782,СВЦЭМ!$A$39:$A$782,$A184,СВЦЭМ!$B$39:$B$782,C$155)+'СЕТ СН'!$F$15</f>
        <v>216.28927313</v>
      </c>
      <c r="D184" s="36">
        <f>SUMIFS(СВЦЭМ!$E$39:$E$782,СВЦЭМ!$A$39:$A$782,$A184,СВЦЭМ!$B$39:$B$782,D$155)+'СЕТ СН'!$F$15</f>
        <v>220.37506497999999</v>
      </c>
      <c r="E184" s="36">
        <f>SUMIFS(СВЦЭМ!$E$39:$E$782,СВЦЭМ!$A$39:$A$782,$A184,СВЦЭМ!$B$39:$B$782,E$155)+'СЕТ СН'!$F$15</f>
        <v>203.54324428000001</v>
      </c>
      <c r="F184" s="36">
        <f>SUMIFS(СВЦЭМ!$E$39:$E$782,СВЦЭМ!$A$39:$A$782,$A184,СВЦЭМ!$B$39:$B$782,F$155)+'СЕТ СН'!$F$15</f>
        <v>197.37947987999999</v>
      </c>
      <c r="G184" s="36">
        <f>SUMIFS(СВЦЭМ!$E$39:$E$782,СВЦЭМ!$A$39:$A$782,$A184,СВЦЭМ!$B$39:$B$782,G$155)+'СЕТ СН'!$F$15</f>
        <v>193.41312341</v>
      </c>
      <c r="H184" s="36">
        <f>SUMIFS(СВЦЭМ!$E$39:$E$782,СВЦЭМ!$A$39:$A$782,$A184,СВЦЭМ!$B$39:$B$782,H$155)+'СЕТ СН'!$F$15</f>
        <v>185.15414819</v>
      </c>
      <c r="I184" s="36">
        <f>SUMIFS(СВЦЭМ!$E$39:$E$782,СВЦЭМ!$A$39:$A$782,$A184,СВЦЭМ!$B$39:$B$782,I$155)+'СЕТ СН'!$F$15</f>
        <v>185.99584651000001</v>
      </c>
      <c r="J184" s="36">
        <f>SUMIFS(СВЦЭМ!$E$39:$E$782,СВЦЭМ!$A$39:$A$782,$A184,СВЦЭМ!$B$39:$B$782,J$155)+'СЕТ СН'!$F$15</f>
        <v>168.774102</v>
      </c>
      <c r="K184" s="36">
        <f>SUMIFS(СВЦЭМ!$E$39:$E$782,СВЦЭМ!$A$39:$A$782,$A184,СВЦЭМ!$B$39:$B$782,K$155)+'СЕТ СН'!$F$15</f>
        <v>168.83875523</v>
      </c>
      <c r="L184" s="36">
        <f>SUMIFS(СВЦЭМ!$E$39:$E$782,СВЦЭМ!$A$39:$A$782,$A184,СВЦЭМ!$B$39:$B$782,L$155)+'СЕТ СН'!$F$15</f>
        <v>168.48499917999999</v>
      </c>
      <c r="M184" s="36">
        <f>SUMIFS(СВЦЭМ!$E$39:$E$782,СВЦЭМ!$A$39:$A$782,$A184,СВЦЭМ!$B$39:$B$782,M$155)+'СЕТ СН'!$F$15</f>
        <v>182.93030630999999</v>
      </c>
      <c r="N184" s="36">
        <f>SUMIFS(СВЦЭМ!$E$39:$E$782,СВЦЭМ!$A$39:$A$782,$A184,СВЦЭМ!$B$39:$B$782,N$155)+'СЕТ СН'!$F$15</f>
        <v>197.83363854000001</v>
      </c>
      <c r="O184" s="36">
        <f>SUMIFS(СВЦЭМ!$E$39:$E$782,СВЦЭМ!$A$39:$A$782,$A184,СВЦЭМ!$B$39:$B$782,O$155)+'СЕТ СН'!$F$15</f>
        <v>197.43395616999999</v>
      </c>
      <c r="P184" s="36">
        <f>SUMIFS(СВЦЭМ!$E$39:$E$782,СВЦЭМ!$A$39:$A$782,$A184,СВЦЭМ!$B$39:$B$782,P$155)+'СЕТ СН'!$F$15</f>
        <v>198.18013006000001</v>
      </c>
      <c r="Q184" s="36">
        <f>SUMIFS(СВЦЭМ!$E$39:$E$782,СВЦЭМ!$A$39:$A$782,$A184,СВЦЭМ!$B$39:$B$782,Q$155)+'СЕТ СН'!$F$15</f>
        <v>197.25705486000001</v>
      </c>
      <c r="R184" s="36">
        <f>SUMIFS(СВЦЭМ!$E$39:$E$782,СВЦЭМ!$A$39:$A$782,$A184,СВЦЭМ!$B$39:$B$782,R$155)+'СЕТ СН'!$F$15</f>
        <v>181.29690826999999</v>
      </c>
      <c r="S184" s="36">
        <f>SUMIFS(СВЦЭМ!$E$39:$E$782,СВЦЭМ!$A$39:$A$782,$A184,СВЦЭМ!$B$39:$B$782,S$155)+'СЕТ СН'!$F$15</f>
        <v>165.71409903</v>
      </c>
      <c r="T184" s="36">
        <f>SUMIFS(СВЦЭМ!$E$39:$E$782,СВЦЭМ!$A$39:$A$782,$A184,СВЦЭМ!$B$39:$B$782,T$155)+'СЕТ СН'!$F$15</f>
        <v>152.70664110000001</v>
      </c>
      <c r="U184" s="36">
        <f>SUMIFS(СВЦЭМ!$E$39:$E$782,СВЦЭМ!$A$39:$A$782,$A184,СВЦЭМ!$B$39:$B$782,U$155)+'СЕТ СН'!$F$15</f>
        <v>157.04122624999999</v>
      </c>
      <c r="V184" s="36">
        <f>SUMIFS(СВЦЭМ!$E$39:$E$782,СВЦЭМ!$A$39:$A$782,$A184,СВЦЭМ!$B$39:$B$782,V$155)+'СЕТ СН'!$F$15</f>
        <v>160.25671961</v>
      </c>
      <c r="W184" s="36">
        <f>SUMIFS(СВЦЭМ!$E$39:$E$782,СВЦЭМ!$A$39:$A$782,$A184,СВЦЭМ!$B$39:$B$782,W$155)+'СЕТ СН'!$F$15</f>
        <v>162.69555156999999</v>
      </c>
      <c r="X184" s="36">
        <f>SUMIFS(СВЦЭМ!$E$39:$E$782,СВЦЭМ!$A$39:$A$782,$A184,СВЦЭМ!$B$39:$B$782,X$155)+'СЕТ СН'!$F$15</f>
        <v>165.61866369000001</v>
      </c>
      <c r="Y184" s="36">
        <f>SUMIFS(СВЦЭМ!$E$39:$E$782,СВЦЭМ!$A$39:$A$782,$A184,СВЦЭМ!$B$39:$B$782,Y$155)+'СЕТ СН'!$F$15</f>
        <v>165.37479156000001</v>
      </c>
    </row>
    <row r="185" spans="1:27" ht="15.75" x14ac:dyDescent="0.2">
      <c r="A185" s="35">
        <f t="shared" si="4"/>
        <v>44895</v>
      </c>
      <c r="B185" s="36">
        <f>SUMIFS(СВЦЭМ!$E$39:$E$782,СВЦЭМ!$A$39:$A$782,$A185,СВЦЭМ!$B$39:$B$782,B$155)+'СЕТ СН'!$F$15</f>
        <v>197.84066367</v>
      </c>
      <c r="C185" s="36">
        <f>SUMIFS(СВЦЭМ!$E$39:$E$782,СВЦЭМ!$A$39:$A$782,$A185,СВЦЭМ!$B$39:$B$782,C$155)+'СЕТ СН'!$F$15</f>
        <v>201.26205057999999</v>
      </c>
      <c r="D185" s="36">
        <f>SUMIFS(СВЦЭМ!$E$39:$E$782,СВЦЭМ!$A$39:$A$782,$A185,СВЦЭМ!$B$39:$B$782,D$155)+'СЕТ СН'!$F$15</f>
        <v>209.79981716</v>
      </c>
      <c r="E185" s="36">
        <f>SUMIFS(СВЦЭМ!$E$39:$E$782,СВЦЭМ!$A$39:$A$782,$A185,СВЦЭМ!$B$39:$B$782,E$155)+'СЕТ СН'!$F$15</f>
        <v>215.22813131000001</v>
      </c>
      <c r="F185" s="36">
        <f>SUMIFS(СВЦЭМ!$E$39:$E$782,СВЦЭМ!$A$39:$A$782,$A185,СВЦЭМ!$B$39:$B$782,F$155)+'СЕТ СН'!$F$15</f>
        <v>212.39299342999999</v>
      </c>
      <c r="G185" s="36">
        <f>SUMIFS(СВЦЭМ!$E$39:$E$782,СВЦЭМ!$A$39:$A$782,$A185,СВЦЭМ!$B$39:$B$782,G$155)+'СЕТ СН'!$F$15</f>
        <v>205.86854102000001</v>
      </c>
      <c r="H185" s="36">
        <f>SUMIFS(СВЦЭМ!$E$39:$E$782,СВЦЭМ!$A$39:$A$782,$A185,СВЦЭМ!$B$39:$B$782,H$155)+'СЕТ СН'!$F$15</f>
        <v>200.12156754</v>
      </c>
      <c r="I185" s="36">
        <f>SUMIFS(СВЦЭМ!$E$39:$E$782,СВЦЭМ!$A$39:$A$782,$A185,СВЦЭМ!$B$39:$B$782,I$155)+'СЕТ СН'!$F$15</f>
        <v>199.86865273000001</v>
      </c>
      <c r="J185" s="36">
        <f>SUMIFS(СВЦЭМ!$E$39:$E$782,СВЦЭМ!$A$39:$A$782,$A185,СВЦЭМ!$B$39:$B$782,J$155)+'СЕТ СН'!$F$15</f>
        <v>193.8012123</v>
      </c>
      <c r="K185" s="36">
        <f>SUMIFS(СВЦЭМ!$E$39:$E$782,СВЦЭМ!$A$39:$A$782,$A185,СВЦЭМ!$B$39:$B$782,K$155)+'СЕТ СН'!$F$15</f>
        <v>188.60671216</v>
      </c>
      <c r="L185" s="36">
        <f>SUMIFS(СВЦЭМ!$E$39:$E$782,СВЦЭМ!$A$39:$A$782,$A185,СВЦЭМ!$B$39:$B$782,L$155)+'СЕТ СН'!$F$15</f>
        <v>190.30281565999999</v>
      </c>
      <c r="M185" s="36">
        <f>SUMIFS(СВЦЭМ!$E$39:$E$782,СВЦЭМ!$A$39:$A$782,$A185,СВЦЭМ!$B$39:$B$782,M$155)+'СЕТ СН'!$F$15</f>
        <v>192.63697213</v>
      </c>
      <c r="N185" s="36">
        <f>SUMIFS(СВЦЭМ!$E$39:$E$782,СВЦЭМ!$A$39:$A$782,$A185,СВЦЭМ!$B$39:$B$782,N$155)+'СЕТ СН'!$F$15</f>
        <v>195.88604086999999</v>
      </c>
      <c r="O185" s="36">
        <f>SUMIFS(СВЦЭМ!$E$39:$E$782,СВЦЭМ!$A$39:$A$782,$A185,СВЦЭМ!$B$39:$B$782,O$155)+'СЕТ СН'!$F$15</f>
        <v>198.35801948</v>
      </c>
      <c r="P185" s="36">
        <f>SUMIFS(СВЦЭМ!$E$39:$E$782,СВЦЭМ!$A$39:$A$782,$A185,СВЦЭМ!$B$39:$B$782,P$155)+'СЕТ СН'!$F$15</f>
        <v>199.51014900999999</v>
      </c>
      <c r="Q185" s="36">
        <f>SUMIFS(СВЦЭМ!$E$39:$E$782,СВЦЭМ!$A$39:$A$782,$A185,СВЦЭМ!$B$39:$B$782,Q$155)+'СЕТ СН'!$F$15</f>
        <v>198.57690493999999</v>
      </c>
      <c r="R185" s="36">
        <f>SUMIFS(СВЦЭМ!$E$39:$E$782,СВЦЭМ!$A$39:$A$782,$A185,СВЦЭМ!$B$39:$B$782,R$155)+'СЕТ СН'!$F$15</f>
        <v>198.21702328999999</v>
      </c>
      <c r="S185" s="36">
        <f>SUMIFS(СВЦЭМ!$E$39:$E$782,СВЦЭМ!$A$39:$A$782,$A185,СВЦЭМ!$B$39:$B$782,S$155)+'СЕТ СН'!$F$15</f>
        <v>193.54905178999999</v>
      </c>
      <c r="T185" s="36">
        <f>SUMIFS(СВЦЭМ!$E$39:$E$782,СВЦЭМ!$A$39:$A$782,$A185,СВЦЭМ!$B$39:$B$782,T$155)+'СЕТ СН'!$F$15</f>
        <v>186.20618672000001</v>
      </c>
      <c r="U185" s="36">
        <f>SUMIFS(СВЦЭМ!$E$39:$E$782,СВЦЭМ!$A$39:$A$782,$A185,СВЦЭМ!$B$39:$B$782,U$155)+'СЕТ СН'!$F$15</f>
        <v>193.10478455000001</v>
      </c>
      <c r="V185" s="36">
        <f>SUMIFS(СВЦЭМ!$E$39:$E$782,СВЦЭМ!$A$39:$A$782,$A185,СВЦЭМ!$B$39:$B$782,V$155)+'СЕТ СН'!$F$15</f>
        <v>200.51251708999999</v>
      </c>
      <c r="W185" s="36">
        <f>SUMIFS(СВЦЭМ!$E$39:$E$782,СВЦЭМ!$A$39:$A$782,$A185,СВЦЭМ!$B$39:$B$782,W$155)+'СЕТ СН'!$F$15</f>
        <v>204.54211355999999</v>
      </c>
      <c r="X185" s="36">
        <f>SUMIFS(СВЦЭМ!$E$39:$E$782,СВЦЭМ!$A$39:$A$782,$A185,СВЦЭМ!$B$39:$B$782,X$155)+'СЕТ СН'!$F$15</f>
        <v>206.46868645999999</v>
      </c>
      <c r="Y185" s="36">
        <f>SUMIFS(СВЦЭМ!$E$39:$E$782,СВЦЭМ!$A$39:$A$782,$A185,СВЦЭМ!$B$39:$B$782,Y$155)+'СЕТ СН'!$F$15</f>
        <v>207.94551748999999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01.11.2022</v>
      </c>
      <c r="B191" s="36">
        <f>SUMIFS(СВЦЭМ!$F$39:$F$782,СВЦЭМ!$A$39:$A$782,$A191,СВЦЭМ!$B$39:$B$782,B$190)+'СЕТ СН'!$F$15</f>
        <v>196.14732405999999</v>
      </c>
      <c r="C191" s="36">
        <f>SUMIFS(СВЦЭМ!$F$39:$F$782,СВЦЭМ!$A$39:$A$782,$A191,СВЦЭМ!$B$39:$B$782,C$190)+'СЕТ СН'!$F$15</f>
        <v>201.66028025</v>
      </c>
      <c r="D191" s="36">
        <f>SUMIFS(СВЦЭМ!$F$39:$F$782,СВЦЭМ!$A$39:$A$782,$A191,СВЦЭМ!$B$39:$B$782,D$190)+'СЕТ СН'!$F$15</f>
        <v>208.9226443</v>
      </c>
      <c r="E191" s="36">
        <f>SUMIFS(СВЦЭМ!$F$39:$F$782,СВЦЭМ!$A$39:$A$782,$A191,СВЦЭМ!$B$39:$B$782,E$190)+'СЕТ СН'!$F$15</f>
        <v>208.12599492000001</v>
      </c>
      <c r="F191" s="36">
        <f>SUMIFS(СВЦЭМ!$F$39:$F$782,СВЦЭМ!$A$39:$A$782,$A191,СВЦЭМ!$B$39:$B$782,F$190)+'СЕТ СН'!$F$15</f>
        <v>207.95492734999999</v>
      </c>
      <c r="G191" s="36">
        <f>SUMIFS(СВЦЭМ!$F$39:$F$782,СВЦЭМ!$A$39:$A$782,$A191,СВЦЭМ!$B$39:$B$782,G$190)+'СЕТ СН'!$F$15</f>
        <v>203.53305663</v>
      </c>
      <c r="H191" s="36">
        <f>SUMIFS(СВЦЭМ!$F$39:$F$782,СВЦЭМ!$A$39:$A$782,$A191,СВЦЭМ!$B$39:$B$782,H$190)+'СЕТ СН'!$F$15</f>
        <v>191.4899905</v>
      </c>
      <c r="I191" s="36">
        <f>SUMIFS(СВЦЭМ!$F$39:$F$782,СВЦЭМ!$A$39:$A$782,$A191,СВЦЭМ!$B$39:$B$782,I$190)+'СЕТ СН'!$F$15</f>
        <v>189.93410628999999</v>
      </c>
      <c r="J191" s="36">
        <f>SUMIFS(СВЦЭМ!$F$39:$F$782,СВЦЭМ!$A$39:$A$782,$A191,СВЦЭМ!$B$39:$B$782,J$190)+'СЕТ СН'!$F$15</f>
        <v>186.13471397000001</v>
      </c>
      <c r="K191" s="36">
        <f>SUMIFS(СВЦЭМ!$F$39:$F$782,СВЦЭМ!$A$39:$A$782,$A191,СВЦЭМ!$B$39:$B$782,K$190)+'СЕТ СН'!$F$15</f>
        <v>182.01436429</v>
      </c>
      <c r="L191" s="36">
        <f>SUMIFS(СВЦЭМ!$F$39:$F$782,СВЦЭМ!$A$39:$A$782,$A191,СВЦЭМ!$B$39:$B$782,L$190)+'СЕТ СН'!$F$15</f>
        <v>184.69665409000001</v>
      </c>
      <c r="M191" s="36">
        <f>SUMIFS(СВЦЭМ!$F$39:$F$782,СВЦЭМ!$A$39:$A$782,$A191,СВЦЭМ!$B$39:$B$782,M$190)+'СЕТ СН'!$F$15</f>
        <v>189.73625959</v>
      </c>
      <c r="N191" s="36">
        <f>SUMIFS(СВЦЭМ!$F$39:$F$782,СВЦЭМ!$A$39:$A$782,$A191,СВЦЭМ!$B$39:$B$782,N$190)+'СЕТ СН'!$F$15</f>
        <v>191.53889827</v>
      </c>
      <c r="O191" s="36">
        <f>SUMIFS(СВЦЭМ!$F$39:$F$782,СВЦЭМ!$A$39:$A$782,$A191,СВЦЭМ!$B$39:$B$782,O$190)+'СЕТ СН'!$F$15</f>
        <v>188.94737096</v>
      </c>
      <c r="P191" s="36">
        <f>SUMIFS(СВЦЭМ!$F$39:$F$782,СВЦЭМ!$A$39:$A$782,$A191,СВЦЭМ!$B$39:$B$782,P$190)+'СЕТ СН'!$F$15</f>
        <v>190.57094979999999</v>
      </c>
      <c r="Q191" s="36">
        <f>SUMIFS(СВЦЭМ!$F$39:$F$782,СВЦЭМ!$A$39:$A$782,$A191,СВЦЭМ!$B$39:$B$782,Q$190)+'СЕТ СН'!$F$15</f>
        <v>191.21383491</v>
      </c>
      <c r="R191" s="36">
        <f>SUMIFS(СВЦЭМ!$F$39:$F$782,СВЦЭМ!$A$39:$A$782,$A191,СВЦЭМ!$B$39:$B$782,R$190)+'СЕТ СН'!$F$15</f>
        <v>187.14202538000001</v>
      </c>
      <c r="S191" s="36">
        <f>SUMIFS(СВЦЭМ!$F$39:$F$782,СВЦЭМ!$A$39:$A$782,$A191,СВЦЭМ!$B$39:$B$782,S$190)+'СЕТ СН'!$F$15</f>
        <v>177.72207845</v>
      </c>
      <c r="T191" s="36">
        <f>SUMIFS(СВЦЭМ!$F$39:$F$782,СВЦЭМ!$A$39:$A$782,$A191,СВЦЭМ!$B$39:$B$782,T$190)+'СЕТ СН'!$F$15</f>
        <v>177.47297012999999</v>
      </c>
      <c r="U191" s="36">
        <f>SUMIFS(СВЦЭМ!$F$39:$F$782,СВЦЭМ!$A$39:$A$782,$A191,СВЦЭМ!$B$39:$B$782,U$190)+'СЕТ СН'!$F$15</f>
        <v>180.61089451999999</v>
      </c>
      <c r="V191" s="36">
        <f>SUMIFS(СВЦЭМ!$F$39:$F$782,СВЦЭМ!$A$39:$A$782,$A191,СВЦЭМ!$B$39:$B$782,V$190)+'СЕТ СН'!$F$15</f>
        <v>184.03099566</v>
      </c>
      <c r="W191" s="36">
        <f>SUMIFS(СВЦЭМ!$F$39:$F$782,СВЦЭМ!$A$39:$A$782,$A191,СВЦЭМ!$B$39:$B$782,W$190)+'СЕТ СН'!$F$15</f>
        <v>185.71376956</v>
      </c>
      <c r="X191" s="36">
        <f>SUMIFS(СВЦЭМ!$F$39:$F$782,СВЦЭМ!$A$39:$A$782,$A191,СВЦЭМ!$B$39:$B$782,X$190)+'СЕТ СН'!$F$15</f>
        <v>194.72867715999999</v>
      </c>
      <c r="Y191" s="36">
        <f>SUMIFS(СВЦЭМ!$F$39:$F$782,СВЦЭМ!$A$39:$A$782,$A191,СВЦЭМ!$B$39:$B$782,Y$190)+'СЕТ СН'!$F$15</f>
        <v>200.81639057000001</v>
      </c>
      <c r="AA191" s="45"/>
    </row>
    <row r="192" spans="1:27" ht="15.75" x14ac:dyDescent="0.2">
      <c r="A192" s="35">
        <f>A191+1</f>
        <v>44867</v>
      </c>
      <c r="B192" s="36">
        <f>SUMIFS(СВЦЭМ!$F$39:$F$782,СВЦЭМ!$A$39:$A$782,$A192,СВЦЭМ!$B$39:$B$782,B$190)+'СЕТ СН'!$F$15</f>
        <v>194.43482836000001</v>
      </c>
      <c r="C192" s="36">
        <f>SUMIFS(СВЦЭМ!$F$39:$F$782,СВЦЭМ!$A$39:$A$782,$A192,СВЦЭМ!$B$39:$B$782,C$190)+'СЕТ СН'!$F$15</f>
        <v>199.671291</v>
      </c>
      <c r="D192" s="36">
        <f>SUMIFS(СВЦЭМ!$F$39:$F$782,СВЦЭМ!$A$39:$A$782,$A192,СВЦЭМ!$B$39:$B$782,D$190)+'СЕТ СН'!$F$15</f>
        <v>206.85882875999999</v>
      </c>
      <c r="E192" s="36">
        <f>SUMIFS(СВЦЭМ!$F$39:$F$782,СВЦЭМ!$A$39:$A$782,$A192,СВЦЭМ!$B$39:$B$782,E$190)+'СЕТ СН'!$F$15</f>
        <v>204.35105738999999</v>
      </c>
      <c r="F192" s="36">
        <f>SUMIFS(СВЦЭМ!$F$39:$F$782,СВЦЭМ!$A$39:$A$782,$A192,СВЦЭМ!$B$39:$B$782,F$190)+'СЕТ СН'!$F$15</f>
        <v>205.63733851000001</v>
      </c>
      <c r="G192" s="36">
        <f>SUMIFS(СВЦЭМ!$F$39:$F$782,СВЦЭМ!$A$39:$A$782,$A192,СВЦЭМ!$B$39:$B$782,G$190)+'СЕТ СН'!$F$15</f>
        <v>206.92833035999999</v>
      </c>
      <c r="H192" s="36">
        <f>SUMIFS(СВЦЭМ!$F$39:$F$782,СВЦЭМ!$A$39:$A$782,$A192,СВЦЭМ!$B$39:$B$782,H$190)+'СЕТ СН'!$F$15</f>
        <v>197.33627901</v>
      </c>
      <c r="I192" s="36">
        <f>SUMIFS(СВЦЭМ!$F$39:$F$782,СВЦЭМ!$A$39:$A$782,$A192,СВЦЭМ!$B$39:$B$782,I$190)+'СЕТ СН'!$F$15</f>
        <v>195.36108347000001</v>
      </c>
      <c r="J192" s="36">
        <f>SUMIFS(СВЦЭМ!$F$39:$F$782,СВЦЭМ!$A$39:$A$782,$A192,СВЦЭМ!$B$39:$B$782,J$190)+'СЕТ СН'!$F$15</f>
        <v>189.23979739000001</v>
      </c>
      <c r="K192" s="36">
        <f>SUMIFS(СВЦЭМ!$F$39:$F$782,СВЦЭМ!$A$39:$A$782,$A192,СВЦЭМ!$B$39:$B$782,K$190)+'СЕТ СН'!$F$15</f>
        <v>186.54992859999999</v>
      </c>
      <c r="L192" s="36">
        <f>SUMIFS(СВЦЭМ!$F$39:$F$782,СВЦЭМ!$A$39:$A$782,$A192,СВЦЭМ!$B$39:$B$782,L$190)+'СЕТ СН'!$F$15</f>
        <v>183.58440356</v>
      </c>
      <c r="M192" s="36">
        <f>SUMIFS(СВЦЭМ!$F$39:$F$782,СВЦЭМ!$A$39:$A$782,$A192,СВЦЭМ!$B$39:$B$782,M$190)+'СЕТ СН'!$F$15</f>
        <v>186.1997709</v>
      </c>
      <c r="N192" s="36">
        <f>SUMIFS(СВЦЭМ!$F$39:$F$782,СВЦЭМ!$A$39:$A$782,$A192,СВЦЭМ!$B$39:$B$782,N$190)+'СЕТ СН'!$F$15</f>
        <v>192.19417564</v>
      </c>
      <c r="O192" s="36">
        <f>SUMIFS(СВЦЭМ!$F$39:$F$782,СВЦЭМ!$A$39:$A$782,$A192,СВЦЭМ!$B$39:$B$782,O$190)+'СЕТ СН'!$F$15</f>
        <v>189.61155287</v>
      </c>
      <c r="P192" s="36">
        <f>SUMIFS(СВЦЭМ!$F$39:$F$782,СВЦЭМ!$A$39:$A$782,$A192,СВЦЭМ!$B$39:$B$782,P$190)+'СЕТ СН'!$F$15</f>
        <v>191.48147082</v>
      </c>
      <c r="Q192" s="36">
        <f>SUMIFS(СВЦЭМ!$F$39:$F$782,СВЦЭМ!$A$39:$A$782,$A192,СВЦЭМ!$B$39:$B$782,Q$190)+'СЕТ СН'!$F$15</f>
        <v>192.26683431999999</v>
      </c>
      <c r="R192" s="36">
        <f>SUMIFS(СВЦЭМ!$F$39:$F$782,СВЦЭМ!$A$39:$A$782,$A192,СВЦЭМ!$B$39:$B$782,R$190)+'СЕТ СН'!$F$15</f>
        <v>189.54461463000001</v>
      </c>
      <c r="S192" s="36">
        <f>SUMIFS(СВЦЭМ!$F$39:$F$782,СВЦЭМ!$A$39:$A$782,$A192,СВЦЭМ!$B$39:$B$782,S$190)+'СЕТ СН'!$F$15</f>
        <v>186.93114224000001</v>
      </c>
      <c r="T192" s="36">
        <f>SUMIFS(СВЦЭМ!$F$39:$F$782,СВЦЭМ!$A$39:$A$782,$A192,СВЦЭМ!$B$39:$B$782,T$190)+'СЕТ СН'!$F$15</f>
        <v>181.70515653000001</v>
      </c>
      <c r="U192" s="36">
        <f>SUMIFS(СВЦЭМ!$F$39:$F$782,СВЦЭМ!$A$39:$A$782,$A192,СВЦЭМ!$B$39:$B$782,U$190)+'СЕТ СН'!$F$15</f>
        <v>180.89911613999999</v>
      </c>
      <c r="V192" s="36">
        <f>SUMIFS(СВЦЭМ!$F$39:$F$782,СВЦЭМ!$A$39:$A$782,$A192,СВЦЭМ!$B$39:$B$782,V$190)+'СЕТ СН'!$F$15</f>
        <v>186.2123096</v>
      </c>
      <c r="W192" s="36">
        <f>SUMIFS(СВЦЭМ!$F$39:$F$782,СВЦЭМ!$A$39:$A$782,$A192,СВЦЭМ!$B$39:$B$782,W$190)+'СЕТ СН'!$F$15</f>
        <v>189.45807769000001</v>
      </c>
      <c r="X192" s="36">
        <f>SUMIFS(СВЦЭМ!$F$39:$F$782,СВЦЭМ!$A$39:$A$782,$A192,СВЦЭМ!$B$39:$B$782,X$190)+'СЕТ СН'!$F$15</f>
        <v>192.96279041</v>
      </c>
      <c r="Y192" s="36">
        <f>SUMIFS(СВЦЭМ!$F$39:$F$782,СВЦЭМ!$A$39:$A$782,$A192,СВЦЭМ!$B$39:$B$782,Y$190)+'СЕТ СН'!$F$15</f>
        <v>197.84852233000001</v>
      </c>
    </row>
    <row r="193" spans="1:25" ht="15.75" x14ac:dyDescent="0.2">
      <c r="A193" s="35">
        <f t="shared" ref="A193:A220" si="5">A192+1</f>
        <v>44868</v>
      </c>
      <c r="B193" s="36">
        <f>SUMIFS(СВЦЭМ!$F$39:$F$782,СВЦЭМ!$A$39:$A$782,$A193,СВЦЭМ!$B$39:$B$782,B$190)+'СЕТ СН'!$F$15</f>
        <v>199.15832626</v>
      </c>
      <c r="C193" s="36">
        <f>SUMIFS(СВЦЭМ!$F$39:$F$782,СВЦЭМ!$A$39:$A$782,$A193,СВЦЭМ!$B$39:$B$782,C$190)+'СЕТ СН'!$F$15</f>
        <v>203.35488612</v>
      </c>
      <c r="D193" s="36">
        <f>SUMIFS(СВЦЭМ!$F$39:$F$782,СВЦЭМ!$A$39:$A$782,$A193,СВЦЭМ!$B$39:$B$782,D$190)+'СЕТ СН'!$F$15</f>
        <v>207.43544721999999</v>
      </c>
      <c r="E193" s="36">
        <f>SUMIFS(СВЦЭМ!$F$39:$F$782,СВЦЭМ!$A$39:$A$782,$A193,СВЦЭМ!$B$39:$B$782,E$190)+'СЕТ СН'!$F$15</f>
        <v>201.04240143000001</v>
      </c>
      <c r="F193" s="36">
        <f>SUMIFS(СВЦЭМ!$F$39:$F$782,СВЦЭМ!$A$39:$A$782,$A193,СВЦЭМ!$B$39:$B$782,F$190)+'СЕТ СН'!$F$15</f>
        <v>198.38700008000001</v>
      </c>
      <c r="G193" s="36">
        <f>SUMIFS(СВЦЭМ!$F$39:$F$782,СВЦЭМ!$A$39:$A$782,$A193,СВЦЭМ!$B$39:$B$782,G$190)+'СЕТ СН'!$F$15</f>
        <v>190.47075351000001</v>
      </c>
      <c r="H193" s="36">
        <f>SUMIFS(СВЦЭМ!$F$39:$F$782,СВЦЭМ!$A$39:$A$782,$A193,СВЦЭМ!$B$39:$B$782,H$190)+'СЕТ СН'!$F$15</f>
        <v>183.38307535999999</v>
      </c>
      <c r="I193" s="36">
        <f>SUMIFS(СВЦЭМ!$F$39:$F$782,СВЦЭМ!$A$39:$A$782,$A193,СВЦЭМ!$B$39:$B$782,I$190)+'СЕТ СН'!$F$15</f>
        <v>177.27716396</v>
      </c>
      <c r="J193" s="36">
        <f>SUMIFS(СВЦЭМ!$F$39:$F$782,СВЦЭМ!$A$39:$A$782,$A193,СВЦЭМ!$B$39:$B$782,J$190)+'СЕТ СН'!$F$15</f>
        <v>172.62628588000001</v>
      </c>
      <c r="K193" s="36">
        <f>SUMIFS(СВЦЭМ!$F$39:$F$782,СВЦЭМ!$A$39:$A$782,$A193,СВЦЭМ!$B$39:$B$782,K$190)+'СЕТ СН'!$F$15</f>
        <v>176.71356256999999</v>
      </c>
      <c r="L193" s="36">
        <f>SUMIFS(СВЦЭМ!$F$39:$F$782,СВЦЭМ!$A$39:$A$782,$A193,СВЦЭМ!$B$39:$B$782,L$190)+'СЕТ СН'!$F$15</f>
        <v>181.69652884000001</v>
      </c>
      <c r="M193" s="36">
        <f>SUMIFS(СВЦЭМ!$F$39:$F$782,СВЦЭМ!$A$39:$A$782,$A193,СВЦЭМ!$B$39:$B$782,M$190)+'СЕТ СН'!$F$15</f>
        <v>187.53530216999999</v>
      </c>
      <c r="N193" s="36">
        <f>SUMIFS(СВЦЭМ!$F$39:$F$782,СВЦЭМ!$A$39:$A$782,$A193,СВЦЭМ!$B$39:$B$782,N$190)+'СЕТ СН'!$F$15</f>
        <v>188.43668106999999</v>
      </c>
      <c r="O193" s="36">
        <f>SUMIFS(СВЦЭМ!$F$39:$F$782,СВЦЭМ!$A$39:$A$782,$A193,СВЦЭМ!$B$39:$B$782,O$190)+'СЕТ СН'!$F$15</f>
        <v>188.06513645999999</v>
      </c>
      <c r="P193" s="36">
        <f>SUMIFS(СВЦЭМ!$F$39:$F$782,СВЦЭМ!$A$39:$A$782,$A193,СВЦЭМ!$B$39:$B$782,P$190)+'СЕТ СН'!$F$15</f>
        <v>188.51619911</v>
      </c>
      <c r="Q193" s="36">
        <f>SUMIFS(СВЦЭМ!$F$39:$F$782,СВЦЭМ!$A$39:$A$782,$A193,СВЦЭМ!$B$39:$B$782,Q$190)+'СЕТ СН'!$F$15</f>
        <v>189.61320674000001</v>
      </c>
      <c r="R193" s="36">
        <f>SUMIFS(СВЦЭМ!$F$39:$F$782,СВЦЭМ!$A$39:$A$782,$A193,СВЦЭМ!$B$39:$B$782,R$190)+'СЕТ СН'!$F$15</f>
        <v>182.03369873</v>
      </c>
      <c r="S193" s="36">
        <f>SUMIFS(СВЦЭМ!$F$39:$F$782,СВЦЭМ!$A$39:$A$782,$A193,СВЦЭМ!$B$39:$B$782,S$190)+'СЕТ СН'!$F$15</f>
        <v>175.3478001</v>
      </c>
      <c r="T193" s="36">
        <f>SUMIFS(СВЦЭМ!$F$39:$F$782,СВЦЭМ!$A$39:$A$782,$A193,СВЦЭМ!$B$39:$B$782,T$190)+'СЕТ СН'!$F$15</f>
        <v>173.73452441000001</v>
      </c>
      <c r="U193" s="36">
        <f>SUMIFS(СВЦЭМ!$F$39:$F$782,СВЦЭМ!$A$39:$A$782,$A193,СВЦЭМ!$B$39:$B$782,U$190)+'СЕТ СН'!$F$15</f>
        <v>175.43121536999999</v>
      </c>
      <c r="V193" s="36">
        <f>SUMIFS(СВЦЭМ!$F$39:$F$782,СВЦЭМ!$A$39:$A$782,$A193,СВЦЭМ!$B$39:$B$782,V$190)+'СЕТ СН'!$F$15</f>
        <v>175.16892335</v>
      </c>
      <c r="W193" s="36">
        <f>SUMIFS(СВЦЭМ!$F$39:$F$782,СВЦЭМ!$A$39:$A$782,$A193,СВЦЭМ!$B$39:$B$782,W$190)+'СЕТ СН'!$F$15</f>
        <v>174.74500827</v>
      </c>
      <c r="X193" s="36">
        <f>SUMIFS(СВЦЭМ!$F$39:$F$782,СВЦЭМ!$A$39:$A$782,$A193,СВЦЭМ!$B$39:$B$782,X$190)+'СЕТ СН'!$F$15</f>
        <v>180.25084648999999</v>
      </c>
      <c r="Y193" s="36">
        <f>SUMIFS(СВЦЭМ!$F$39:$F$782,СВЦЭМ!$A$39:$A$782,$A193,СВЦЭМ!$B$39:$B$782,Y$190)+'СЕТ СН'!$F$15</f>
        <v>188.16638454</v>
      </c>
    </row>
    <row r="194" spans="1:25" ht="15.75" x14ac:dyDescent="0.2">
      <c r="A194" s="35">
        <f t="shared" si="5"/>
        <v>44869</v>
      </c>
      <c r="B194" s="36">
        <f>SUMIFS(СВЦЭМ!$F$39:$F$782,СВЦЭМ!$A$39:$A$782,$A194,СВЦЭМ!$B$39:$B$782,B$190)+'СЕТ СН'!$F$15</f>
        <v>177.79837592000001</v>
      </c>
      <c r="C194" s="36">
        <f>SUMIFS(СВЦЭМ!$F$39:$F$782,СВЦЭМ!$A$39:$A$782,$A194,СВЦЭМ!$B$39:$B$782,C$190)+'СЕТ СН'!$F$15</f>
        <v>184.31823795</v>
      </c>
      <c r="D194" s="36">
        <f>SUMIFS(СВЦЭМ!$F$39:$F$782,СВЦЭМ!$A$39:$A$782,$A194,СВЦЭМ!$B$39:$B$782,D$190)+'СЕТ СН'!$F$15</f>
        <v>195.64576772999999</v>
      </c>
      <c r="E194" s="36">
        <f>SUMIFS(СВЦЭМ!$F$39:$F$782,СВЦЭМ!$A$39:$A$782,$A194,СВЦЭМ!$B$39:$B$782,E$190)+'СЕТ СН'!$F$15</f>
        <v>195.5511927</v>
      </c>
      <c r="F194" s="36">
        <f>SUMIFS(СВЦЭМ!$F$39:$F$782,СВЦЭМ!$A$39:$A$782,$A194,СВЦЭМ!$B$39:$B$782,F$190)+'СЕТ СН'!$F$15</f>
        <v>197.20845392999999</v>
      </c>
      <c r="G194" s="36">
        <f>SUMIFS(СВЦЭМ!$F$39:$F$782,СВЦЭМ!$A$39:$A$782,$A194,СВЦЭМ!$B$39:$B$782,G$190)+'СЕТ СН'!$F$15</f>
        <v>200.10509569000001</v>
      </c>
      <c r="H194" s="36">
        <f>SUMIFS(СВЦЭМ!$F$39:$F$782,СВЦЭМ!$A$39:$A$782,$A194,СВЦЭМ!$B$39:$B$782,H$190)+'СЕТ СН'!$F$15</f>
        <v>196.98493540000001</v>
      </c>
      <c r="I194" s="36">
        <f>SUMIFS(СВЦЭМ!$F$39:$F$782,СВЦЭМ!$A$39:$A$782,$A194,СВЦЭМ!$B$39:$B$782,I$190)+'СЕТ СН'!$F$15</f>
        <v>192.20397783000001</v>
      </c>
      <c r="J194" s="36">
        <f>SUMIFS(СВЦЭМ!$F$39:$F$782,СВЦЭМ!$A$39:$A$782,$A194,СВЦЭМ!$B$39:$B$782,J$190)+'СЕТ СН'!$F$15</f>
        <v>182.33548304999999</v>
      </c>
      <c r="K194" s="36">
        <f>SUMIFS(СВЦЭМ!$F$39:$F$782,СВЦЭМ!$A$39:$A$782,$A194,СВЦЭМ!$B$39:$B$782,K$190)+'СЕТ СН'!$F$15</f>
        <v>175.21399957</v>
      </c>
      <c r="L194" s="36">
        <f>SUMIFS(СВЦЭМ!$F$39:$F$782,СВЦЭМ!$A$39:$A$782,$A194,СВЦЭМ!$B$39:$B$782,L$190)+'СЕТ СН'!$F$15</f>
        <v>174.59245966</v>
      </c>
      <c r="M194" s="36">
        <f>SUMIFS(СВЦЭМ!$F$39:$F$782,СВЦЭМ!$A$39:$A$782,$A194,СВЦЭМ!$B$39:$B$782,M$190)+'СЕТ СН'!$F$15</f>
        <v>177.84636015999999</v>
      </c>
      <c r="N194" s="36">
        <f>SUMIFS(СВЦЭМ!$F$39:$F$782,СВЦЭМ!$A$39:$A$782,$A194,СВЦЭМ!$B$39:$B$782,N$190)+'СЕТ СН'!$F$15</f>
        <v>182.29902584999999</v>
      </c>
      <c r="O194" s="36">
        <f>SUMIFS(СВЦЭМ!$F$39:$F$782,СВЦЭМ!$A$39:$A$782,$A194,СВЦЭМ!$B$39:$B$782,O$190)+'СЕТ СН'!$F$15</f>
        <v>184.24982785</v>
      </c>
      <c r="P194" s="36">
        <f>SUMIFS(СВЦЭМ!$F$39:$F$782,СВЦЭМ!$A$39:$A$782,$A194,СВЦЭМ!$B$39:$B$782,P$190)+'СЕТ СН'!$F$15</f>
        <v>185.79479782999999</v>
      </c>
      <c r="Q194" s="36">
        <f>SUMIFS(СВЦЭМ!$F$39:$F$782,СВЦЭМ!$A$39:$A$782,$A194,СВЦЭМ!$B$39:$B$782,Q$190)+'СЕТ СН'!$F$15</f>
        <v>186.51324450000001</v>
      </c>
      <c r="R194" s="36">
        <f>SUMIFS(СВЦЭМ!$F$39:$F$782,СВЦЭМ!$A$39:$A$782,$A194,СВЦЭМ!$B$39:$B$782,R$190)+'СЕТ СН'!$F$15</f>
        <v>180.80356223999999</v>
      </c>
      <c r="S194" s="36">
        <f>SUMIFS(СВЦЭМ!$F$39:$F$782,СВЦЭМ!$A$39:$A$782,$A194,СВЦЭМ!$B$39:$B$782,S$190)+'СЕТ СН'!$F$15</f>
        <v>170.62480755999999</v>
      </c>
      <c r="T194" s="36">
        <f>SUMIFS(СВЦЭМ!$F$39:$F$782,СВЦЭМ!$A$39:$A$782,$A194,СВЦЭМ!$B$39:$B$782,T$190)+'СЕТ СН'!$F$15</f>
        <v>168.34005239000001</v>
      </c>
      <c r="U194" s="36">
        <f>SUMIFS(СВЦЭМ!$F$39:$F$782,СВЦЭМ!$A$39:$A$782,$A194,СВЦЭМ!$B$39:$B$782,U$190)+'СЕТ СН'!$F$15</f>
        <v>169.76622123000001</v>
      </c>
      <c r="V194" s="36">
        <f>SUMIFS(СВЦЭМ!$F$39:$F$782,СВЦЭМ!$A$39:$A$782,$A194,СВЦЭМ!$B$39:$B$782,V$190)+'СЕТ СН'!$F$15</f>
        <v>172.81988611</v>
      </c>
      <c r="W194" s="36">
        <f>SUMIFS(СВЦЭМ!$F$39:$F$782,СВЦЭМ!$A$39:$A$782,$A194,СВЦЭМ!$B$39:$B$782,W$190)+'СЕТ СН'!$F$15</f>
        <v>178.66993472999999</v>
      </c>
      <c r="X194" s="36">
        <f>SUMIFS(СВЦЭМ!$F$39:$F$782,СВЦЭМ!$A$39:$A$782,$A194,СВЦЭМ!$B$39:$B$782,X$190)+'СЕТ СН'!$F$15</f>
        <v>187.53563915999999</v>
      </c>
      <c r="Y194" s="36">
        <f>SUMIFS(СВЦЭМ!$F$39:$F$782,СВЦЭМ!$A$39:$A$782,$A194,СВЦЭМ!$B$39:$B$782,Y$190)+'СЕТ СН'!$F$15</f>
        <v>195.50801691000001</v>
      </c>
    </row>
    <row r="195" spans="1:25" ht="15.75" x14ac:dyDescent="0.2">
      <c r="A195" s="35">
        <f t="shared" si="5"/>
        <v>44870</v>
      </c>
      <c r="B195" s="36">
        <f>SUMIFS(СВЦЭМ!$F$39:$F$782,СВЦЭМ!$A$39:$A$782,$A195,СВЦЭМ!$B$39:$B$782,B$190)+'СЕТ СН'!$F$15</f>
        <v>183.86997597999999</v>
      </c>
      <c r="C195" s="36">
        <f>SUMIFS(СВЦЭМ!$F$39:$F$782,СВЦЭМ!$A$39:$A$782,$A195,СВЦЭМ!$B$39:$B$782,C$190)+'СЕТ СН'!$F$15</f>
        <v>186.16887148999999</v>
      </c>
      <c r="D195" s="36">
        <f>SUMIFS(СВЦЭМ!$F$39:$F$782,СВЦЭМ!$A$39:$A$782,$A195,СВЦЭМ!$B$39:$B$782,D$190)+'СЕТ СН'!$F$15</f>
        <v>190.35717213999999</v>
      </c>
      <c r="E195" s="36">
        <f>SUMIFS(СВЦЭМ!$F$39:$F$782,СВЦЭМ!$A$39:$A$782,$A195,СВЦЭМ!$B$39:$B$782,E$190)+'СЕТ СН'!$F$15</f>
        <v>187.93544607999999</v>
      </c>
      <c r="F195" s="36">
        <f>SUMIFS(СВЦЭМ!$F$39:$F$782,СВЦЭМ!$A$39:$A$782,$A195,СВЦЭМ!$B$39:$B$782,F$190)+'СЕТ СН'!$F$15</f>
        <v>190.83934962999999</v>
      </c>
      <c r="G195" s="36">
        <f>SUMIFS(СВЦЭМ!$F$39:$F$782,СВЦЭМ!$A$39:$A$782,$A195,СВЦЭМ!$B$39:$B$782,G$190)+'СЕТ СН'!$F$15</f>
        <v>192.02795053</v>
      </c>
      <c r="H195" s="36">
        <f>SUMIFS(СВЦЭМ!$F$39:$F$782,СВЦЭМ!$A$39:$A$782,$A195,СВЦЭМ!$B$39:$B$782,H$190)+'СЕТ СН'!$F$15</f>
        <v>188.24789349</v>
      </c>
      <c r="I195" s="36">
        <f>SUMIFS(СВЦЭМ!$F$39:$F$782,СВЦЭМ!$A$39:$A$782,$A195,СВЦЭМ!$B$39:$B$782,I$190)+'СЕТ СН'!$F$15</f>
        <v>185.59436077999999</v>
      </c>
      <c r="J195" s="36">
        <f>SUMIFS(СВЦЭМ!$F$39:$F$782,СВЦЭМ!$A$39:$A$782,$A195,СВЦЭМ!$B$39:$B$782,J$190)+'СЕТ СН'!$F$15</f>
        <v>176.65368429</v>
      </c>
      <c r="K195" s="36">
        <f>SUMIFS(СВЦЭМ!$F$39:$F$782,СВЦЭМ!$A$39:$A$782,$A195,СВЦЭМ!$B$39:$B$782,K$190)+'СЕТ СН'!$F$15</f>
        <v>174.13500735</v>
      </c>
      <c r="L195" s="36">
        <f>SUMIFS(СВЦЭМ!$F$39:$F$782,СВЦЭМ!$A$39:$A$782,$A195,СВЦЭМ!$B$39:$B$782,L$190)+'СЕТ СН'!$F$15</f>
        <v>172.43720377</v>
      </c>
      <c r="M195" s="36">
        <f>SUMIFS(СВЦЭМ!$F$39:$F$782,СВЦЭМ!$A$39:$A$782,$A195,СВЦЭМ!$B$39:$B$782,M$190)+'СЕТ СН'!$F$15</f>
        <v>175.47808173999999</v>
      </c>
      <c r="N195" s="36">
        <f>SUMIFS(СВЦЭМ!$F$39:$F$782,СВЦЭМ!$A$39:$A$782,$A195,СВЦЭМ!$B$39:$B$782,N$190)+'СЕТ СН'!$F$15</f>
        <v>178.51636819000001</v>
      </c>
      <c r="O195" s="36">
        <f>SUMIFS(СВЦЭМ!$F$39:$F$782,СВЦЭМ!$A$39:$A$782,$A195,СВЦЭМ!$B$39:$B$782,O$190)+'СЕТ СН'!$F$15</f>
        <v>179.03021518</v>
      </c>
      <c r="P195" s="36">
        <f>SUMIFS(СВЦЭМ!$F$39:$F$782,СВЦЭМ!$A$39:$A$782,$A195,СВЦЭМ!$B$39:$B$782,P$190)+'СЕТ СН'!$F$15</f>
        <v>182.86423977000001</v>
      </c>
      <c r="Q195" s="36">
        <f>SUMIFS(СВЦЭМ!$F$39:$F$782,СВЦЭМ!$A$39:$A$782,$A195,СВЦЭМ!$B$39:$B$782,Q$190)+'СЕТ СН'!$F$15</f>
        <v>185.34172685999999</v>
      </c>
      <c r="R195" s="36">
        <f>SUMIFS(СВЦЭМ!$F$39:$F$782,СВЦЭМ!$A$39:$A$782,$A195,СВЦЭМ!$B$39:$B$782,R$190)+'СЕТ СН'!$F$15</f>
        <v>176.93633116999999</v>
      </c>
      <c r="S195" s="36">
        <f>SUMIFS(СВЦЭМ!$F$39:$F$782,СВЦЭМ!$A$39:$A$782,$A195,СВЦЭМ!$B$39:$B$782,S$190)+'СЕТ СН'!$F$15</f>
        <v>164.03206549000001</v>
      </c>
      <c r="T195" s="36">
        <f>SUMIFS(СВЦЭМ!$F$39:$F$782,СВЦЭМ!$A$39:$A$782,$A195,СВЦЭМ!$B$39:$B$782,T$190)+'СЕТ СН'!$F$15</f>
        <v>165.62371640999999</v>
      </c>
      <c r="U195" s="36">
        <f>SUMIFS(СВЦЭМ!$F$39:$F$782,СВЦЭМ!$A$39:$A$782,$A195,СВЦЭМ!$B$39:$B$782,U$190)+'СЕТ СН'!$F$15</f>
        <v>168.44975779999999</v>
      </c>
      <c r="V195" s="36">
        <f>SUMIFS(СВЦЭМ!$F$39:$F$782,СВЦЭМ!$A$39:$A$782,$A195,СВЦЭМ!$B$39:$B$782,V$190)+'СЕТ СН'!$F$15</f>
        <v>174.24394491999999</v>
      </c>
      <c r="W195" s="36">
        <f>SUMIFS(СВЦЭМ!$F$39:$F$782,СВЦЭМ!$A$39:$A$782,$A195,СВЦЭМ!$B$39:$B$782,W$190)+'СЕТ СН'!$F$15</f>
        <v>177.83486604999999</v>
      </c>
      <c r="X195" s="36">
        <f>SUMIFS(СВЦЭМ!$F$39:$F$782,СВЦЭМ!$A$39:$A$782,$A195,СВЦЭМ!$B$39:$B$782,X$190)+'СЕТ СН'!$F$15</f>
        <v>184.15656801</v>
      </c>
      <c r="Y195" s="36">
        <f>SUMIFS(СВЦЭМ!$F$39:$F$782,СВЦЭМ!$A$39:$A$782,$A195,СВЦЭМ!$B$39:$B$782,Y$190)+'СЕТ СН'!$F$15</f>
        <v>188.81035869999999</v>
      </c>
    </row>
    <row r="196" spans="1:25" ht="15.75" x14ac:dyDescent="0.2">
      <c r="A196" s="35">
        <f t="shared" si="5"/>
        <v>44871</v>
      </c>
      <c r="B196" s="36">
        <f>SUMIFS(СВЦЭМ!$F$39:$F$782,СВЦЭМ!$A$39:$A$782,$A196,СВЦЭМ!$B$39:$B$782,B$190)+'СЕТ СН'!$F$15</f>
        <v>167.25353584999999</v>
      </c>
      <c r="C196" s="36">
        <f>SUMIFS(СВЦЭМ!$F$39:$F$782,СВЦЭМ!$A$39:$A$782,$A196,СВЦЭМ!$B$39:$B$782,C$190)+'СЕТ СН'!$F$15</f>
        <v>171.59246697</v>
      </c>
      <c r="D196" s="36">
        <f>SUMIFS(СВЦЭМ!$F$39:$F$782,СВЦЭМ!$A$39:$A$782,$A196,СВЦЭМ!$B$39:$B$782,D$190)+'СЕТ СН'!$F$15</f>
        <v>176.00098843999999</v>
      </c>
      <c r="E196" s="36">
        <f>SUMIFS(СВЦЭМ!$F$39:$F$782,СВЦЭМ!$A$39:$A$782,$A196,СВЦЭМ!$B$39:$B$782,E$190)+'СЕТ СН'!$F$15</f>
        <v>176.11240529</v>
      </c>
      <c r="F196" s="36">
        <f>SUMIFS(СВЦЭМ!$F$39:$F$782,СВЦЭМ!$A$39:$A$782,$A196,СВЦЭМ!$B$39:$B$782,F$190)+'СЕТ СН'!$F$15</f>
        <v>176.30274983999999</v>
      </c>
      <c r="G196" s="36">
        <f>SUMIFS(СВЦЭМ!$F$39:$F$782,СВЦЭМ!$A$39:$A$782,$A196,СВЦЭМ!$B$39:$B$782,G$190)+'СЕТ СН'!$F$15</f>
        <v>177.95100911</v>
      </c>
      <c r="H196" s="36">
        <f>SUMIFS(СВЦЭМ!$F$39:$F$782,СВЦЭМ!$A$39:$A$782,$A196,СВЦЭМ!$B$39:$B$782,H$190)+'СЕТ СН'!$F$15</f>
        <v>177.70517243</v>
      </c>
      <c r="I196" s="36">
        <f>SUMIFS(СВЦЭМ!$F$39:$F$782,СВЦЭМ!$A$39:$A$782,$A196,СВЦЭМ!$B$39:$B$782,I$190)+'СЕТ СН'!$F$15</f>
        <v>168.64211619</v>
      </c>
      <c r="J196" s="36">
        <f>SUMIFS(СВЦЭМ!$F$39:$F$782,СВЦЭМ!$A$39:$A$782,$A196,СВЦЭМ!$B$39:$B$782,J$190)+'СЕТ СН'!$F$15</f>
        <v>163.37465248000001</v>
      </c>
      <c r="K196" s="36">
        <f>SUMIFS(СВЦЭМ!$F$39:$F$782,СВЦЭМ!$A$39:$A$782,$A196,СВЦЭМ!$B$39:$B$782,K$190)+'СЕТ СН'!$F$15</f>
        <v>159.10642705000001</v>
      </c>
      <c r="L196" s="36">
        <f>SUMIFS(СВЦЭМ!$F$39:$F$782,СВЦЭМ!$A$39:$A$782,$A196,СВЦЭМ!$B$39:$B$782,L$190)+'СЕТ СН'!$F$15</f>
        <v>158.36332820000001</v>
      </c>
      <c r="M196" s="36">
        <f>SUMIFS(СВЦЭМ!$F$39:$F$782,СВЦЭМ!$A$39:$A$782,$A196,СВЦЭМ!$B$39:$B$782,M$190)+'СЕТ СН'!$F$15</f>
        <v>163.21481573</v>
      </c>
      <c r="N196" s="36">
        <f>SUMIFS(СВЦЭМ!$F$39:$F$782,СВЦЭМ!$A$39:$A$782,$A196,СВЦЭМ!$B$39:$B$782,N$190)+'СЕТ СН'!$F$15</f>
        <v>168.02855349000001</v>
      </c>
      <c r="O196" s="36">
        <f>SUMIFS(СВЦЭМ!$F$39:$F$782,СВЦЭМ!$A$39:$A$782,$A196,СВЦЭМ!$B$39:$B$782,O$190)+'СЕТ СН'!$F$15</f>
        <v>169.30755052999999</v>
      </c>
      <c r="P196" s="36">
        <f>SUMIFS(СВЦЭМ!$F$39:$F$782,СВЦЭМ!$A$39:$A$782,$A196,СВЦЭМ!$B$39:$B$782,P$190)+'СЕТ СН'!$F$15</f>
        <v>170.85219916</v>
      </c>
      <c r="Q196" s="36">
        <f>SUMIFS(СВЦЭМ!$F$39:$F$782,СВЦЭМ!$A$39:$A$782,$A196,СВЦЭМ!$B$39:$B$782,Q$190)+'СЕТ СН'!$F$15</f>
        <v>170.76254262</v>
      </c>
      <c r="R196" s="36">
        <f>SUMIFS(СВЦЭМ!$F$39:$F$782,СВЦЭМ!$A$39:$A$782,$A196,СВЦЭМ!$B$39:$B$782,R$190)+'СЕТ СН'!$F$15</f>
        <v>162.31418214999999</v>
      </c>
      <c r="S196" s="36">
        <f>SUMIFS(СВЦЭМ!$F$39:$F$782,СВЦЭМ!$A$39:$A$782,$A196,СВЦЭМ!$B$39:$B$782,S$190)+'СЕТ СН'!$F$15</f>
        <v>155.65679721000001</v>
      </c>
      <c r="T196" s="36">
        <f>SUMIFS(СВЦЭМ!$F$39:$F$782,СВЦЭМ!$A$39:$A$782,$A196,СВЦЭМ!$B$39:$B$782,T$190)+'СЕТ СН'!$F$15</f>
        <v>157.05634542999999</v>
      </c>
      <c r="U196" s="36">
        <f>SUMIFS(СВЦЭМ!$F$39:$F$782,СВЦЭМ!$A$39:$A$782,$A196,СВЦЭМ!$B$39:$B$782,U$190)+'СЕТ СН'!$F$15</f>
        <v>158.03286822000001</v>
      </c>
      <c r="V196" s="36">
        <f>SUMIFS(СВЦЭМ!$F$39:$F$782,СВЦЭМ!$A$39:$A$782,$A196,СВЦЭМ!$B$39:$B$782,V$190)+'СЕТ СН'!$F$15</f>
        <v>162.37243953999999</v>
      </c>
      <c r="W196" s="36">
        <f>SUMIFS(СВЦЭМ!$F$39:$F$782,СВЦЭМ!$A$39:$A$782,$A196,СВЦЭМ!$B$39:$B$782,W$190)+'СЕТ СН'!$F$15</f>
        <v>168.64053962</v>
      </c>
      <c r="X196" s="36">
        <f>SUMIFS(СВЦЭМ!$F$39:$F$782,СВЦЭМ!$A$39:$A$782,$A196,СВЦЭМ!$B$39:$B$782,X$190)+'СЕТ СН'!$F$15</f>
        <v>174.06728287000001</v>
      </c>
      <c r="Y196" s="36">
        <f>SUMIFS(СВЦЭМ!$F$39:$F$782,СВЦЭМ!$A$39:$A$782,$A196,СВЦЭМ!$B$39:$B$782,Y$190)+'СЕТ СН'!$F$15</f>
        <v>181.17890782000001</v>
      </c>
    </row>
    <row r="197" spans="1:25" ht="15.75" x14ac:dyDescent="0.2">
      <c r="A197" s="35">
        <f t="shared" si="5"/>
        <v>44872</v>
      </c>
      <c r="B197" s="36">
        <f>SUMIFS(СВЦЭМ!$F$39:$F$782,СВЦЭМ!$A$39:$A$782,$A197,СВЦЭМ!$B$39:$B$782,B$190)+'СЕТ СН'!$F$15</f>
        <v>185.67384946999999</v>
      </c>
      <c r="C197" s="36">
        <f>SUMIFS(СВЦЭМ!$F$39:$F$782,СВЦЭМ!$A$39:$A$782,$A197,СВЦЭМ!$B$39:$B$782,C$190)+'СЕТ СН'!$F$15</f>
        <v>192.87770366999999</v>
      </c>
      <c r="D197" s="36">
        <f>SUMIFS(СВЦЭМ!$F$39:$F$782,СВЦЭМ!$A$39:$A$782,$A197,СВЦЭМ!$B$39:$B$782,D$190)+'СЕТ СН'!$F$15</f>
        <v>200.07232091</v>
      </c>
      <c r="E197" s="36">
        <f>SUMIFS(СВЦЭМ!$F$39:$F$782,СВЦЭМ!$A$39:$A$782,$A197,СВЦЭМ!$B$39:$B$782,E$190)+'СЕТ СН'!$F$15</f>
        <v>198.09769019999999</v>
      </c>
      <c r="F197" s="36">
        <f>SUMIFS(СВЦЭМ!$F$39:$F$782,СВЦЭМ!$A$39:$A$782,$A197,СВЦЭМ!$B$39:$B$782,F$190)+'СЕТ СН'!$F$15</f>
        <v>199.15668511999999</v>
      </c>
      <c r="G197" s="36">
        <f>SUMIFS(СВЦЭМ!$F$39:$F$782,СВЦЭМ!$A$39:$A$782,$A197,СВЦЭМ!$B$39:$B$782,G$190)+'СЕТ СН'!$F$15</f>
        <v>200.50360881</v>
      </c>
      <c r="H197" s="36">
        <f>SUMIFS(СВЦЭМ!$F$39:$F$782,СВЦЭМ!$A$39:$A$782,$A197,СВЦЭМ!$B$39:$B$782,H$190)+'СЕТ СН'!$F$15</f>
        <v>191.18489023999999</v>
      </c>
      <c r="I197" s="36">
        <f>SUMIFS(СВЦЭМ!$F$39:$F$782,СВЦЭМ!$A$39:$A$782,$A197,СВЦЭМ!$B$39:$B$782,I$190)+'СЕТ СН'!$F$15</f>
        <v>181.21740876000001</v>
      </c>
      <c r="J197" s="36">
        <f>SUMIFS(СВЦЭМ!$F$39:$F$782,СВЦЭМ!$A$39:$A$782,$A197,СВЦЭМ!$B$39:$B$782,J$190)+'СЕТ СН'!$F$15</f>
        <v>174.82354953999999</v>
      </c>
      <c r="K197" s="36">
        <f>SUMIFS(СВЦЭМ!$F$39:$F$782,СВЦЭМ!$A$39:$A$782,$A197,СВЦЭМ!$B$39:$B$782,K$190)+'СЕТ СН'!$F$15</f>
        <v>172.97667000000001</v>
      </c>
      <c r="L197" s="36">
        <f>SUMIFS(СВЦЭМ!$F$39:$F$782,СВЦЭМ!$A$39:$A$782,$A197,СВЦЭМ!$B$39:$B$782,L$190)+'СЕТ СН'!$F$15</f>
        <v>173.11369372999999</v>
      </c>
      <c r="M197" s="36">
        <f>SUMIFS(СВЦЭМ!$F$39:$F$782,СВЦЭМ!$A$39:$A$782,$A197,СВЦЭМ!$B$39:$B$782,M$190)+'СЕТ СН'!$F$15</f>
        <v>175.21817910999999</v>
      </c>
      <c r="N197" s="36">
        <f>SUMIFS(СВЦЭМ!$F$39:$F$782,СВЦЭМ!$A$39:$A$782,$A197,СВЦЭМ!$B$39:$B$782,N$190)+'СЕТ СН'!$F$15</f>
        <v>176.90323563000001</v>
      </c>
      <c r="O197" s="36">
        <f>SUMIFS(СВЦЭМ!$F$39:$F$782,СВЦЭМ!$A$39:$A$782,$A197,СВЦЭМ!$B$39:$B$782,O$190)+'СЕТ СН'!$F$15</f>
        <v>174.94739952</v>
      </c>
      <c r="P197" s="36">
        <f>SUMIFS(СВЦЭМ!$F$39:$F$782,СВЦЭМ!$A$39:$A$782,$A197,СВЦЭМ!$B$39:$B$782,P$190)+'СЕТ СН'!$F$15</f>
        <v>177.02015677</v>
      </c>
      <c r="Q197" s="36">
        <f>SUMIFS(СВЦЭМ!$F$39:$F$782,СВЦЭМ!$A$39:$A$782,$A197,СВЦЭМ!$B$39:$B$782,Q$190)+'СЕТ СН'!$F$15</f>
        <v>184.27436241000001</v>
      </c>
      <c r="R197" s="36">
        <f>SUMIFS(СВЦЭМ!$F$39:$F$782,СВЦЭМ!$A$39:$A$782,$A197,СВЦЭМ!$B$39:$B$782,R$190)+'СЕТ СН'!$F$15</f>
        <v>178.30969747</v>
      </c>
      <c r="S197" s="36">
        <f>SUMIFS(СВЦЭМ!$F$39:$F$782,СВЦЭМ!$A$39:$A$782,$A197,СВЦЭМ!$B$39:$B$782,S$190)+'СЕТ СН'!$F$15</f>
        <v>173.74795277000001</v>
      </c>
      <c r="T197" s="36">
        <f>SUMIFS(СВЦЭМ!$F$39:$F$782,СВЦЭМ!$A$39:$A$782,$A197,СВЦЭМ!$B$39:$B$782,T$190)+'СЕТ СН'!$F$15</f>
        <v>175.48484999999999</v>
      </c>
      <c r="U197" s="36">
        <f>SUMIFS(СВЦЭМ!$F$39:$F$782,СВЦЭМ!$A$39:$A$782,$A197,СВЦЭМ!$B$39:$B$782,U$190)+'СЕТ СН'!$F$15</f>
        <v>174.94897653999999</v>
      </c>
      <c r="V197" s="36">
        <f>SUMIFS(СВЦЭМ!$F$39:$F$782,СВЦЭМ!$A$39:$A$782,$A197,СВЦЭМ!$B$39:$B$782,V$190)+'СЕТ СН'!$F$15</f>
        <v>171.75720111999999</v>
      </c>
      <c r="W197" s="36">
        <f>SUMIFS(СВЦЭМ!$F$39:$F$782,СВЦЭМ!$A$39:$A$782,$A197,СВЦЭМ!$B$39:$B$782,W$190)+'СЕТ СН'!$F$15</f>
        <v>174.38727993000001</v>
      </c>
      <c r="X197" s="36">
        <f>SUMIFS(СВЦЭМ!$F$39:$F$782,СВЦЭМ!$A$39:$A$782,$A197,СВЦЭМ!$B$39:$B$782,X$190)+'СЕТ СН'!$F$15</f>
        <v>179.84183565999999</v>
      </c>
      <c r="Y197" s="36">
        <f>SUMIFS(СВЦЭМ!$F$39:$F$782,СВЦЭМ!$A$39:$A$782,$A197,СВЦЭМ!$B$39:$B$782,Y$190)+'СЕТ СН'!$F$15</f>
        <v>180.01911246</v>
      </c>
    </row>
    <row r="198" spans="1:25" ht="15.75" x14ac:dyDescent="0.2">
      <c r="A198" s="35">
        <f t="shared" si="5"/>
        <v>44873</v>
      </c>
      <c r="B198" s="36">
        <f>SUMIFS(СВЦЭМ!$F$39:$F$782,СВЦЭМ!$A$39:$A$782,$A198,СВЦЭМ!$B$39:$B$782,B$190)+'СЕТ СН'!$F$15</f>
        <v>183.55962092999999</v>
      </c>
      <c r="C198" s="36">
        <f>SUMIFS(СВЦЭМ!$F$39:$F$782,СВЦЭМ!$A$39:$A$782,$A198,СВЦЭМ!$B$39:$B$782,C$190)+'СЕТ СН'!$F$15</f>
        <v>190.50863749999999</v>
      </c>
      <c r="D198" s="36">
        <f>SUMIFS(СВЦЭМ!$F$39:$F$782,СВЦЭМ!$A$39:$A$782,$A198,СВЦЭМ!$B$39:$B$782,D$190)+'СЕТ СН'!$F$15</f>
        <v>198.64023727</v>
      </c>
      <c r="E198" s="36">
        <f>SUMIFS(СВЦЭМ!$F$39:$F$782,СВЦЭМ!$A$39:$A$782,$A198,СВЦЭМ!$B$39:$B$782,E$190)+'СЕТ СН'!$F$15</f>
        <v>196.49588362</v>
      </c>
      <c r="F198" s="36">
        <f>SUMIFS(СВЦЭМ!$F$39:$F$782,СВЦЭМ!$A$39:$A$782,$A198,СВЦЭМ!$B$39:$B$782,F$190)+'СЕТ СН'!$F$15</f>
        <v>197.08118569000001</v>
      </c>
      <c r="G198" s="36">
        <f>SUMIFS(СВЦЭМ!$F$39:$F$782,СВЦЭМ!$A$39:$A$782,$A198,СВЦЭМ!$B$39:$B$782,G$190)+'СЕТ СН'!$F$15</f>
        <v>199.42388882</v>
      </c>
      <c r="H198" s="36">
        <f>SUMIFS(СВЦЭМ!$F$39:$F$782,СВЦЭМ!$A$39:$A$782,$A198,СВЦЭМ!$B$39:$B$782,H$190)+'СЕТ СН'!$F$15</f>
        <v>191.37781992000001</v>
      </c>
      <c r="I198" s="36">
        <f>SUMIFS(СВЦЭМ!$F$39:$F$782,СВЦЭМ!$A$39:$A$782,$A198,СВЦЭМ!$B$39:$B$782,I$190)+'СЕТ СН'!$F$15</f>
        <v>188.38675971999999</v>
      </c>
      <c r="J198" s="36">
        <f>SUMIFS(СВЦЭМ!$F$39:$F$782,СВЦЭМ!$A$39:$A$782,$A198,СВЦЭМ!$B$39:$B$782,J$190)+'СЕТ СН'!$F$15</f>
        <v>182.36801650000001</v>
      </c>
      <c r="K198" s="36">
        <f>SUMIFS(СВЦЭМ!$F$39:$F$782,СВЦЭМ!$A$39:$A$782,$A198,СВЦЭМ!$B$39:$B$782,K$190)+'СЕТ СН'!$F$15</f>
        <v>177.3243238</v>
      </c>
      <c r="L198" s="36">
        <f>SUMIFS(СВЦЭМ!$F$39:$F$782,СВЦЭМ!$A$39:$A$782,$A198,СВЦЭМ!$B$39:$B$782,L$190)+'СЕТ СН'!$F$15</f>
        <v>175.48361438000001</v>
      </c>
      <c r="M198" s="36">
        <f>SUMIFS(СВЦЭМ!$F$39:$F$782,СВЦЭМ!$A$39:$A$782,$A198,СВЦЭМ!$B$39:$B$782,M$190)+'СЕТ СН'!$F$15</f>
        <v>176.10075423000001</v>
      </c>
      <c r="N198" s="36">
        <f>SUMIFS(СВЦЭМ!$F$39:$F$782,СВЦЭМ!$A$39:$A$782,$A198,СВЦЭМ!$B$39:$B$782,N$190)+'СЕТ СН'!$F$15</f>
        <v>176.47095820000001</v>
      </c>
      <c r="O198" s="36">
        <f>SUMIFS(СВЦЭМ!$F$39:$F$782,СВЦЭМ!$A$39:$A$782,$A198,СВЦЭМ!$B$39:$B$782,O$190)+'СЕТ СН'!$F$15</f>
        <v>175.79393808</v>
      </c>
      <c r="P198" s="36">
        <f>SUMIFS(СВЦЭМ!$F$39:$F$782,СВЦЭМ!$A$39:$A$782,$A198,СВЦЭМ!$B$39:$B$782,P$190)+'СЕТ СН'!$F$15</f>
        <v>177.64712926000001</v>
      </c>
      <c r="Q198" s="36">
        <f>SUMIFS(СВЦЭМ!$F$39:$F$782,СВЦЭМ!$A$39:$A$782,$A198,СВЦЭМ!$B$39:$B$782,Q$190)+'СЕТ СН'!$F$15</f>
        <v>182.44592455</v>
      </c>
      <c r="R198" s="36">
        <f>SUMIFS(СВЦЭМ!$F$39:$F$782,СВЦЭМ!$A$39:$A$782,$A198,СВЦЭМ!$B$39:$B$782,R$190)+'СЕТ СН'!$F$15</f>
        <v>181.19235065000001</v>
      </c>
      <c r="S198" s="36">
        <f>SUMIFS(СВЦЭМ!$F$39:$F$782,СВЦЭМ!$A$39:$A$782,$A198,СВЦЭМ!$B$39:$B$782,S$190)+'СЕТ СН'!$F$15</f>
        <v>179.32629512</v>
      </c>
      <c r="T198" s="36">
        <f>SUMIFS(СВЦЭМ!$F$39:$F$782,СВЦЭМ!$A$39:$A$782,$A198,СВЦЭМ!$B$39:$B$782,T$190)+'СЕТ СН'!$F$15</f>
        <v>177.56173179999999</v>
      </c>
      <c r="U198" s="36">
        <f>SUMIFS(СВЦЭМ!$F$39:$F$782,СВЦЭМ!$A$39:$A$782,$A198,СВЦЭМ!$B$39:$B$782,U$190)+'СЕТ СН'!$F$15</f>
        <v>177.05671566000001</v>
      </c>
      <c r="V198" s="36">
        <f>SUMIFS(СВЦЭМ!$F$39:$F$782,СВЦЭМ!$A$39:$A$782,$A198,СВЦЭМ!$B$39:$B$782,V$190)+'СЕТ СН'!$F$15</f>
        <v>177.39451148000001</v>
      </c>
      <c r="W198" s="36">
        <f>SUMIFS(СВЦЭМ!$F$39:$F$782,СВЦЭМ!$A$39:$A$782,$A198,СВЦЭМ!$B$39:$B$782,W$190)+'СЕТ СН'!$F$15</f>
        <v>178.59550240999999</v>
      </c>
      <c r="X198" s="36">
        <f>SUMIFS(СВЦЭМ!$F$39:$F$782,СВЦЭМ!$A$39:$A$782,$A198,СВЦЭМ!$B$39:$B$782,X$190)+'СЕТ СН'!$F$15</f>
        <v>178.4722908</v>
      </c>
      <c r="Y198" s="36">
        <f>SUMIFS(СВЦЭМ!$F$39:$F$782,СВЦЭМ!$A$39:$A$782,$A198,СВЦЭМ!$B$39:$B$782,Y$190)+'СЕТ СН'!$F$15</f>
        <v>180.17611564000001</v>
      </c>
    </row>
    <row r="199" spans="1:25" ht="15.75" x14ac:dyDescent="0.2">
      <c r="A199" s="35">
        <f t="shared" si="5"/>
        <v>44874</v>
      </c>
      <c r="B199" s="36">
        <f>SUMIFS(СВЦЭМ!$F$39:$F$782,СВЦЭМ!$A$39:$A$782,$A199,СВЦЭМ!$B$39:$B$782,B$190)+'СЕТ СН'!$F$15</f>
        <v>208.81351058999999</v>
      </c>
      <c r="C199" s="36">
        <f>SUMIFS(СВЦЭМ!$F$39:$F$782,СВЦЭМ!$A$39:$A$782,$A199,СВЦЭМ!$B$39:$B$782,C$190)+'СЕТ СН'!$F$15</f>
        <v>208.62365663</v>
      </c>
      <c r="D199" s="36">
        <f>SUMIFS(СВЦЭМ!$F$39:$F$782,СВЦЭМ!$A$39:$A$782,$A199,СВЦЭМ!$B$39:$B$782,D$190)+'СЕТ СН'!$F$15</f>
        <v>211.29093652</v>
      </c>
      <c r="E199" s="36">
        <f>SUMIFS(СВЦЭМ!$F$39:$F$782,СВЦЭМ!$A$39:$A$782,$A199,СВЦЭМ!$B$39:$B$782,E$190)+'СЕТ СН'!$F$15</f>
        <v>208.42778471</v>
      </c>
      <c r="F199" s="36">
        <f>SUMIFS(СВЦЭМ!$F$39:$F$782,СВЦЭМ!$A$39:$A$782,$A199,СВЦЭМ!$B$39:$B$782,F$190)+'СЕТ СН'!$F$15</f>
        <v>207.70768254000001</v>
      </c>
      <c r="G199" s="36">
        <f>SUMIFS(СВЦЭМ!$F$39:$F$782,СВЦЭМ!$A$39:$A$782,$A199,СВЦЭМ!$B$39:$B$782,G$190)+'СЕТ СН'!$F$15</f>
        <v>208.02391981</v>
      </c>
      <c r="H199" s="36">
        <f>SUMIFS(СВЦЭМ!$F$39:$F$782,СВЦЭМ!$A$39:$A$782,$A199,СВЦЭМ!$B$39:$B$782,H$190)+'СЕТ СН'!$F$15</f>
        <v>199.13709549999999</v>
      </c>
      <c r="I199" s="36">
        <f>SUMIFS(СВЦЭМ!$F$39:$F$782,СВЦЭМ!$A$39:$A$782,$A199,СВЦЭМ!$B$39:$B$782,I$190)+'СЕТ СН'!$F$15</f>
        <v>190.11208837000001</v>
      </c>
      <c r="J199" s="36">
        <f>SUMIFS(СВЦЭМ!$F$39:$F$782,СВЦЭМ!$A$39:$A$782,$A199,СВЦЭМ!$B$39:$B$782,J$190)+'СЕТ СН'!$F$15</f>
        <v>187.41276753</v>
      </c>
      <c r="K199" s="36">
        <f>SUMIFS(СВЦЭМ!$F$39:$F$782,СВЦЭМ!$A$39:$A$782,$A199,СВЦЭМ!$B$39:$B$782,K$190)+'СЕТ СН'!$F$15</f>
        <v>189.43877080999999</v>
      </c>
      <c r="L199" s="36">
        <f>SUMIFS(СВЦЭМ!$F$39:$F$782,СВЦЭМ!$A$39:$A$782,$A199,СВЦЭМ!$B$39:$B$782,L$190)+'СЕТ СН'!$F$15</f>
        <v>192.34972081999999</v>
      </c>
      <c r="M199" s="36">
        <f>SUMIFS(СВЦЭМ!$F$39:$F$782,СВЦЭМ!$A$39:$A$782,$A199,СВЦЭМ!$B$39:$B$782,M$190)+'СЕТ СН'!$F$15</f>
        <v>196.34422185</v>
      </c>
      <c r="N199" s="36">
        <f>SUMIFS(СВЦЭМ!$F$39:$F$782,СВЦЭМ!$A$39:$A$782,$A199,СВЦЭМ!$B$39:$B$782,N$190)+'СЕТ СН'!$F$15</f>
        <v>203.03130680000001</v>
      </c>
      <c r="O199" s="36">
        <f>SUMIFS(СВЦЭМ!$F$39:$F$782,СВЦЭМ!$A$39:$A$782,$A199,СВЦЭМ!$B$39:$B$782,O$190)+'СЕТ СН'!$F$15</f>
        <v>201.99446030999999</v>
      </c>
      <c r="P199" s="36">
        <f>SUMIFS(СВЦЭМ!$F$39:$F$782,СВЦЭМ!$A$39:$A$782,$A199,СВЦЭМ!$B$39:$B$782,P$190)+'СЕТ СН'!$F$15</f>
        <v>201.13885640999999</v>
      </c>
      <c r="Q199" s="36">
        <f>SUMIFS(СВЦЭМ!$F$39:$F$782,СВЦЭМ!$A$39:$A$782,$A199,СВЦЭМ!$B$39:$B$782,Q$190)+'СЕТ СН'!$F$15</f>
        <v>196.77551152999999</v>
      </c>
      <c r="R199" s="36">
        <f>SUMIFS(СВЦЭМ!$F$39:$F$782,СВЦЭМ!$A$39:$A$782,$A199,СВЦЭМ!$B$39:$B$782,R$190)+'СЕТ СН'!$F$15</f>
        <v>192.39144794000001</v>
      </c>
      <c r="S199" s="36">
        <f>SUMIFS(СВЦЭМ!$F$39:$F$782,СВЦЭМ!$A$39:$A$782,$A199,СВЦЭМ!$B$39:$B$782,S$190)+'СЕТ СН'!$F$15</f>
        <v>186.31315566000001</v>
      </c>
      <c r="T199" s="36">
        <f>SUMIFS(СВЦЭМ!$F$39:$F$782,СВЦЭМ!$A$39:$A$782,$A199,СВЦЭМ!$B$39:$B$782,T$190)+'СЕТ СН'!$F$15</f>
        <v>194.11189776000001</v>
      </c>
      <c r="U199" s="36">
        <f>SUMIFS(СВЦЭМ!$F$39:$F$782,СВЦЭМ!$A$39:$A$782,$A199,СВЦЭМ!$B$39:$B$782,U$190)+'СЕТ СН'!$F$15</f>
        <v>194.06524941999999</v>
      </c>
      <c r="V199" s="36">
        <f>SUMIFS(СВЦЭМ!$F$39:$F$782,СВЦЭМ!$A$39:$A$782,$A199,СВЦЭМ!$B$39:$B$782,V$190)+'СЕТ СН'!$F$15</f>
        <v>196.74667387</v>
      </c>
      <c r="W199" s="36">
        <f>SUMIFS(СВЦЭМ!$F$39:$F$782,СВЦЭМ!$A$39:$A$782,$A199,СВЦЭМ!$B$39:$B$782,W$190)+'СЕТ СН'!$F$15</f>
        <v>179.23440951000001</v>
      </c>
      <c r="X199" s="36">
        <f>SUMIFS(СВЦЭМ!$F$39:$F$782,СВЦЭМ!$A$39:$A$782,$A199,СВЦЭМ!$B$39:$B$782,X$190)+'СЕТ СН'!$F$15</f>
        <v>179.52571649999999</v>
      </c>
      <c r="Y199" s="36">
        <f>SUMIFS(СВЦЭМ!$F$39:$F$782,СВЦЭМ!$A$39:$A$782,$A199,СВЦЭМ!$B$39:$B$782,Y$190)+'СЕТ СН'!$F$15</f>
        <v>173.83102516</v>
      </c>
    </row>
    <row r="200" spans="1:25" ht="15.75" x14ac:dyDescent="0.2">
      <c r="A200" s="35">
        <f t="shared" si="5"/>
        <v>44875</v>
      </c>
      <c r="B200" s="36">
        <f>SUMIFS(СВЦЭМ!$F$39:$F$782,СВЦЭМ!$A$39:$A$782,$A200,СВЦЭМ!$B$39:$B$782,B$190)+'СЕТ СН'!$F$15</f>
        <v>194.87962105</v>
      </c>
      <c r="C200" s="36">
        <f>SUMIFS(СВЦЭМ!$F$39:$F$782,СВЦЭМ!$A$39:$A$782,$A200,СВЦЭМ!$B$39:$B$782,C$190)+'СЕТ СН'!$F$15</f>
        <v>200.59388870000001</v>
      </c>
      <c r="D200" s="36">
        <f>SUMIFS(СВЦЭМ!$F$39:$F$782,СВЦЭМ!$A$39:$A$782,$A200,СВЦЭМ!$B$39:$B$782,D$190)+'СЕТ СН'!$F$15</f>
        <v>211.49221639999999</v>
      </c>
      <c r="E200" s="36">
        <f>SUMIFS(СВЦЭМ!$F$39:$F$782,СВЦЭМ!$A$39:$A$782,$A200,СВЦЭМ!$B$39:$B$782,E$190)+'СЕТ СН'!$F$15</f>
        <v>208.34158955999999</v>
      </c>
      <c r="F200" s="36">
        <f>SUMIFS(СВЦЭМ!$F$39:$F$782,СВЦЭМ!$A$39:$A$782,$A200,СВЦЭМ!$B$39:$B$782,F$190)+'СЕТ СН'!$F$15</f>
        <v>212.45051839999999</v>
      </c>
      <c r="G200" s="36">
        <f>SUMIFS(СВЦЭМ!$F$39:$F$782,СВЦЭМ!$A$39:$A$782,$A200,СВЦЭМ!$B$39:$B$782,G$190)+'СЕТ СН'!$F$15</f>
        <v>214.77882123000001</v>
      </c>
      <c r="H200" s="36">
        <f>SUMIFS(СВЦЭМ!$F$39:$F$782,СВЦЭМ!$A$39:$A$782,$A200,СВЦЭМ!$B$39:$B$782,H$190)+'СЕТ СН'!$F$15</f>
        <v>208.82582897</v>
      </c>
      <c r="I200" s="36">
        <f>SUMIFS(СВЦЭМ!$F$39:$F$782,СВЦЭМ!$A$39:$A$782,$A200,СВЦЭМ!$B$39:$B$782,I$190)+'СЕТ СН'!$F$15</f>
        <v>205.26267898</v>
      </c>
      <c r="J200" s="36">
        <f>SUMIFS(СВЦЭМ!$F$39:$F$782,СВЦЭМ!$A$39:$A$782,$A200,СВЦЭМ!$B$39:$B$782,J$190)+'СЕТ СН'!$F$15</f>
        <v>201.83823326000001</v>
      </c>
      <c r="K200" s="36">
        <f>SUMIFS(СВЦЭМ!$F$39:$F$782,СВЦЭМ!$A$39:$A$782,$A200,СВЦЭМ!$B$39:$B$782,K$190)+'СЕТ СН'!$F$15</f>
        <v>200.71816874000001</v>
      </c>
      <c r="L200" s="36">
        <f>SUMIFS(СВЦЭМ!$F$39:$F$782,СВЦЭМ!$A$39:$A$782,$A200,СВЦЭМ!$B$39:$B$782,L$190)+'СЕТ СН'!$F$15</f>
        <v>203.03688904000001</v>
      </c>
      <c r="M200" s="36">
        <f>SUMIFS(СВЦЭМ!$F$39:$F$782,СВЦЭМ!$A$39:$A$782,$A200,СВЦЭМ!$B$39:$B$782,M$190)+'СЕТ СН'!$F$15</f>
        <v>206.75422280999999</v>
      </c>
      <c r="N200" s="36">
        <f>SUMIFS(СВЦЭМ!$F$39:$F$782,СВЦЭМ!$A$39:$A$782,$A200,СВЦЭМ!$B$39:$B$782,N$190)+'СЕТ СН'!$F$15</f>
        <v>208.56919567</v>
      </c>
      <c r="O200" s="36">
        <f>SUMIFS(СВЦЭМ!$F$39:$F$782,СВЦЭМ!$A$39:$A$782,$A200,СВЦЭМ!$B$39:$B$782,O$190)+'СЕТ СН'!$F$15</f>
        <v>211.32096278</v>
      </c>
      <c r="P200" s="36">
        <f>SUMIFS(СВЦЭМ!$F$39:$F$782,СВЦЭМ!$A$39:$A$782,$A200,СВЦЭМ!$B$39:$B$782,P$190)+'СЕТ СН'!$F$15</f>
        <v>213.62525063000001</v>
      </c>
      <c r="Q200" s="36">
        <f>SUMIFS(СВЦЭМ!$F$39:$F$782,СВЦЭМ!$A$39:$A$782,$A200,СВЦЭМ!$B$39:$B$782,Q$190)+'СЕТ СН'!$F$15</f>
        <v>214.38708265</v>
      </c>
      <c r="R200" s="36">
        <f>SUMIFS(СВЦЭМ!$F$39:$F$782,СВЦЭМ!$A$39:$A$782,$A200,СВЦЭМ!$B$39:$B$782,R$190)+'СЕТ СН'!$F$15</f>
        <v>213.81451629</v>
      </c>
      <c r="S200" s="36">
        <f>SUMIFS(СВЦЭМ!$F$39:$F$782,СВЦЭМ!$A$39:$A$782,$A200,СВЦЭМ!$B$39:$B$782,S$190)+'СЕТ СН'!$F$15</f>
        <v>204.25762589000001</v>
      </c>
      <c r="T200" s="36">
        <f>SUMIFS(СВЦЭМ!$F$39:$F$782,СВЦЭМ!$A$39:$A$782,$A200,СВЦЭМ!$B$39:$B$782,T$190)+'СЕТ СН'!$F$15</f>
        <v>195.21324093000001</v>
      </c>
      <c r="U200" s="36">
        <f>SUMIFS(СВЦЭМ!$F$39:$F$782,СВЦЭМ!$A$39:$A$782,$A200,СВЦЭМ!$B$39:$B$782,U$190)+'СЕТ СН'!$F$15</f>
        <v>198.68955231999999</v>
      </c>
      <c r="V200" s="36">
        <f>SUMIFS(СВЦЭМ!$F$39:$F$782,СВЦЭМ!$A$39:$A$782,$A200,СВЦЭМ!$B$39:$B$782,V$190)+'СЕТ СН'!$F$15</f>
        <v>199.54363305999999</v>
      </c>
      <c r="W200" s="36">
        <f>SUMIFS(СВЦЭМ!$F$39:$F$782,СВЦЭМ!$A$39:$A$782,$A200,СВЦЭМ!$B$39:$B$782,W$190)+'СЕТ СН'!$F$15</f>
        <v>204.76377432999999</v>
      </c>
      <c r="X200" s="36">
        <f>SUMIFS(СВЦЭМ!$F$39:$F$782,СВЦЭМ!$A$39:$A$782,$A200,СВЦЭМ!$B$39:$B$782,X$190)+'СЕТ СН'!$F$15</f>
        <v>208.42659472</v>
      </c>
      <c r="Y200" s="36">
        <f>SUMIFS(СВЦЭМ!$F$39:$F$782,СВЦЭМ!$A$39:$A$782,$A200,СВЦЭМ!$B$39:$B$782,Y$190)+'СЕТ СН'!$F$15</f>
        <v>209.05558780999999</v>
      </c>
    </row>
    <row r="201" spans="1:25" ht="15.75" x14ac:dyDescent="0.2">
      <c r="A201" s="35">
        <f t="shared" si="5"/>
        <v>44876</v>
      </c>
      <c r="B201" s="36">
        <f>SUMIFS(СВЦЭМ!$F$39:$F$782,СВЦЭМ!$A$39:$A$782,$A201,СВЦЭМ!$B$39:$B$782,B$190)+'СЕТ СН'!$F$15</f>
        <v>192.86292119000001</v>
      </c>
      <c r="C201" s="36">
        <f>SUMIFS(СВЦЭМ!$F$39:$F$782,СВЦЭМ!$A$39:$A$782,$A201,СВЦЭМ!$B$39:$B$782,C$190)+'СЕТ СН'!$F$15</f>
        <v>212.27223613000001</v>
      </c>
      <c r="D201" s="36">
        <f>SUMIFS(СВЦЭМ!$F$39:$F$782,СВЦЭМ!$A$39:$A$782,$A201,СВЦЭМ!$B$39:$B$782,D$190)+'СЕТ СН'!$F$15</f>
        <v>230.32788592</v>
      </c>
      <c r="E201" s="36">
        <f>SUMIFS(СВЦЭМ!$F$39:$F$782,СВЦЭМ!$A$39:$A$782,$A201,СВЦЭМ!$B$39:$B$782,E$190)+'СЕТ СН'!$F$15</f>
        <v>230.27493527999999</v>
      </c>
      <c r="F201" s="36">
        <f>SUMIFS(СВЦЭМ!$F$39:$F$782,СВЦЭМ!$A$39:$A$782,$A201,СВЦЭМ!$B$39:$B$782,F$190)+'СЕТ СН'!$F$15</f>
        <v>227.00648457</v>
      </c>
      <c r="G201" s="36">
        <f>SUMIFS(СВЦЭМ!$F$39:$F$782,СВЦЭМ!$A$39:$A$782,$A201,СВЦЭМ!$B$39:$B$782,G$190)+'СЕТ СН'!$F$15</f>
        <v>224.55345059999999</v>
      </c>
      <c r="H201" s="36">
        <f>SUMIFS(СВЦЭМ!$F$39:$F$782,СВЦЭМ!$A$39:$A$782,$A201,СВЦЭМ!$B$39:$B$782,H$190)+'СЕТ СН'!$F$15</f>
        <v>216.65813116000001</v>
      </c>
      <c r="I201" s="36">
        <f>SUMIFS(СВЦЭМ!$F$39:$F$782,СВЦЭМ!$A$39:$A$782,$A201,СВЦЭМ!$B$39:$B$782,I$190)+'СЕТ СН'!$F$15</f>
        <v>213.27225193999999</v>
      </c>
      <c r="J201" s="36">
        <f>SUMIFS(СВЦЭМ!$F$39:$F$782,СВЦЭМ!$A$39:$A$782,$A201,СВЦЭМ!$B$39:$B$782,J$190)+'СЕТ СН'!$F$15</f>
        <v>202.50750707</v>
      </c>
      <c r="K201" s="36">
        <f>SUMIFS(СВЦЭМ!$F$39:$F$782,СВЦЭМ!$A$39:$A$782,$A201,СВЦЭМ!$B$39:$B$782,K$190)+'СЕТ СН'!$F$15</f>
        <v>202.72497281</v>
      </c>
      <c r="L201" s="36">
        <f>SUMIFS(СВЦЭМ!$F$39:$F$782,СВЦЭМ!$A$39:$A$782,$A201,СВЦЭМ!$B$39:$B$782,L$190)+'СЕТ СН'!$F$15</f>
        <v>206.22617579999999</v>
      </c>
      <c r="M201" s="36">
        <f>SUMIFS(СВЦЭМ!$F$39:$F$782,СВЦЭМ!$A$39:$A$782,$A201,СВЦЭМ!$B$39:$B$782,M$190)+'СЕТ СН'!$F$15</f>
        <v>210.55273543000001</v>
      </c>
      <c r="N201" s="36">
        <f>SUMIFS(СВЦЭМ!$F$39:$F$782,СВЦЭМ!$A$39:$A$782,$A201,СВЦЭМ!$B$39:$B$782,N$190)+'СЕТ СН'!$F$15</f>
        <v>213.23625003999999</v>
      </c>
      <c r="O201" s="36">
        <f>SUMIFS(СВЦЭМ!$F$39:$F$782,СВЦЭМ!$A$39:$A$782,$A201,СВЦЭМ!$B$39:$B$782,O$190)+'СЕТ СН'!$F$15</f>
        <v>215.05341275000001</v>
      </c>
      <c r="P201" s="36">
        <f>SUMIFS(СВЦЭМ!$F$39:$F$782,СВЦЭМ!$A$39:$A$782,$A201,СВЦЭМ!$B$39:$B$782,P$190)+'СЕТ СН'!$F$15</f>
        <v>210.64672956000001</v>
      </c>
      <c r="Q201" s="36">
        <f>SUMIFS(СВЦЭМ!$F$39:$F$782,СВЦЭМ!$A$39:$A$782,$A201,СВЦЭМ!$B$39:$B$782,Q$190)+'СЕТ СН'!$F$15</f>
        <v>210.79620573</v>
      </c>
      <c r="R201" s="36">
        <f>SUMIFS(СВЦЭМ!$F$39:$F$782,СВЦЭМ!$A$39:$A$782,$A201,СВЦЭМ!$B$39:$B$782,R$190)+'СЕТ СН'!$F$15</f>
        <v>208.04158264</v>
      </c>
      <c r="S201" s="36">
        <f>SUMIFS(СВЦЭМ!$F$39:$F$782,СВЦЭМ!$A$39:$A$782,$A201,СВЦЭМ!$B$39:$B$782,S$190)+'СЕТ СН'!$F$15</f>
        <v>197.65984280000001</v>
      </c>
      <c r="T201" s="36">
        <f>SUMIFS(СВЦЭМ!$F$39:$F$782,СВЦЭМ!$A$39:$A$782,$A201,СВЦЭМ!$B$39:$B$782,T$190)+'СЕТ СН'!$F$15</f>
        <v>197.58987576000001</v>
      </c>
      <c r="U201" s="36">
        <f>SUMIFS(СВЦЭМ!$F$39:$F$782,СВЦЭМ!$A$39:$A$782,$A201,СВЦЭМ!$B$39:$B$782,U$190)+'СЕТ СН'!$F$15</f>
        <v>201.37587755000001</v>
      </c>
      <c r="V201" s="36">
        <f>SUMIFS(СВЦЭМ!$F$39:$F$782,СВЦЭМ!$A$39:$A$782,$A201,СВЦЭМ!$B$39:$B$782,V$190)+'СЕТ СН'!$F$15</f>
        <v>205.70567276</v>
      </c>
      <c r="W201" s="36">
        <f>SUMIFS(СВЦЭМ!$F$39:$F$782,СВЦЭМ!$A$39:$A$782,$A201,СВЦЭМ!$B$39:$B$782,W$190)+'СЕТ СН'!$F$15</f>
        <v>205.78949473</v>
      </c>
      <c r="X201" s="36">
        <f>SUMIFS(СВЦЭМ!$F$39:$F$782,СВЦЭМ!$A$39:$A$782,$A201,СВЦЭМ!$B$39:$B$782,X$190)+'СЕТ СН'!$F$15</f>
        <v>200.60428766000001</v>
      </c>
      <c r="Y201" s="36">
        <f>SUMIFS(СВЦЭМ!$F$39:$F$782,СВЦЭМ!$A$39:$A$782,$A201,СВЦЭМ!$B$39:$B$782,Y$190)+'СЕТ СН'!$F$15</f>
        <v>202.57813770999999</v>
      </c>
    </row>
    <row r="202" spans="1:25" ht="15.75" x14ac:dyDescent="0.2">
      <c r="A202" s="35">
        <f t="shared" si="5"/>
        <v>44877</v>
      </c>
      <c r="B202" s="36">
        <f>SUMIFS(СВЦЭМ!$F$39:$F$782,СВЦЭМ!$A$39:$A$782,$A202,СВЦЭМ!$B$39:$B$782,B$190)+'СЕТ СН'!$F$15</f>
        <v>189.69970039</v>
      </c>
      <c r="C202" s="36">
        <f>SUMIFS(СВЦЭМ!$F$39:$F$782,СВЦЭМ!$A$39:$A$782,$A202,СВЦЭМ!$B$39:$B$782,C$190)+'СЕТ СН'!$F$15</f>
        <v>195.25790347</v>
      </c>
      <c r="D202" s="36">
        <f>SUMIFS(СВЦЭМ!$F$39:$F$782,СВЦЭМ!$A$39:$A$782,$A202,СВЦЭМ!$B$39:$B$782,D$190)+'СЕТ СН'!$F$15</f>
        <v>202.67025877</v>
      </c>
      <c r="E202" s="36">
        <f>SUMIFS(СВЦЭМ!$F$39:$F$782,СВЦЭМ!$A$39:$A$782,$A202,СВЦЭМ!$B$39:$B$782,E$190)+'СЕТ СН'!$F$15</f>
        <v>205.5349684</v>
      </c>
      <c r="F202" s="36">
        <f>SUMIFS(СВЦЭМ!$F$39:$F$782,СВЦЭМ!$A$39:$A$782,$A202,СВЦЭМ!$B$39:$B$782,F$190)+'СЕТ СН'!$F$15</f>
        <v>205.63738522</v>
      </c>
      <c r="G202" s="36">
        <f>SUMIFS(СВЦЭМ!$F$39:$F$782,СВЦЭМ!$A$39:$A$782,$A202,СВЦЭМ!$B$39:$B$782,G$190)+'СЕТ СН'!$F$15</f>
        <v>206.85254098999999</v>
      </c>
      <c r="H202" s="36">
        <f>SUMIFS(СВЦЭМ!$F$39:$F$782,СВЦЭМ!$A$39:$A$782,$A202,СВЦЭМ!$B$39:$B$782,H$190)+'СЕТ СН'!$F$15</f>
        <v>205.42105495999999</v>
      </c>
      <c r="I202" s="36">
        <f>SUMIFS(СВЦЭМ!$F$39:$F$782,СВЦЭМ!$A$39:$A$782,$A202,СВЦЭМ!$B$39:$B$782,I$190)+'СЕТ СН'!$F$15</f>
        <v>202.03234544</v>
      </c>
      <c r="J202" s="36">
        <f>SUMIFS(СВЦЭМ!$F$39:$F$782,СВЦЭМ!$A$39:$A$782,$A202,СВЦЭМ!$B$39:$B$782,J$190)+'СЕТ СН'!$F$15</f>
        <v>195.76265296</v>
      </c>
      <c r="K202" s="36">
        <f>SUMIFS(СВЦЭМ!$F$39:$F$782,СВЦЭМ!$A$39:$A$782,$A202,СВЦЭМ!$B$39:$B$782,K$190)+'СЕТ СН'!$F$15</f>
        <v>191.91060854</v>
      </c>
      <c r="L202" s="36">
        <f>SUMIFS(СВЦЭМ!$F$39:$F$782,СВЦЭМ!$A$39:$A$782,$A202,СВЦЭМ!$B$39:$B$782,L$190)+'СЕТ СН'!$F$15</f>
        <v>188.47112118000001</v>
      </c>
      <c r="M202" s="36">
        <f>SUMIFS(СВЦЭМ!$F$39:$F$782,СВЦЭМ!$A$39:$A$782,$A202,СВЦЭМ!$B$39:$B$782,M$190)+'СЕТ СН'!$F$15</f>
        <v>195.71732846</v>
      </c>
      <c r="N202" s="36">
        <f>SUMIFS(СВЦЭМ!$F$39:$F$782,СВЦЭМ!$A$39:$A$782,$A202,СВЦЭМ!$B$39:$B$782,N$190)+'СЕТ СН'!$F$15</f>
        <v>199.57635970999999</v>
      </c>
      <c r="O202" s="36">
        <f>SUMIFS(СВЦЭМ!$F$39:$F$782,СВЦЭМ!$A$39:$A$782,$A202,СВЦЭМ!$B$39:$B$782,O$190)+'СЕТ СН'!$F$15</f>
        <v>202.6643096</v>
      </c>
      <c r="P202" s="36">
        <f>SUMIFS(СВЦЭМ!$F$39:$F$782,СВЦЭМ!$A$39:$A$782,$A202,СВЦЭМ!$B$39:$B$782,P$190)+'СЕТ СН'!$F$15</f>
        <v>203.75571428999999</v>
      </c>
      <c r="Q202" s="36">
        <f>SUMIFS(СВЦЭМ!$F$39:$F$782,СВЦЭМ!$A$39:$A$782,$A202,СВЦЭМ!$B$39:$B$782,Q$190)+'СЕТ СН'!$F$15</f>
        <v>201.08646332000001</v>
      </c>
      <c r="R202" s="36">
        <f>SUMIFS(СВЦЭМ!$F$39:$F$782,СВЦЭМ!$A$39:$A$782,$A202,СВЦЭМ!$B$39:$B$782,R$190)+'СЕТ СН'!$F$15</f>
        <v>196.3921799</v>
      </c>
      <c r="S202" s="36">
        <f>SUMIFS(СВЦЭМ!$F$39:$F$782,СВЦЭМ!$A$39:$A$782,$A202,СВЦЭМ!$B$39:$B$782,S$190)+'СЕТ СН'!$F$15</f>
        <v>189.73695846999999</v>
      </c>
      <c r="T202" s="36">
        <f>SUMIFS(СВЦЭМ!$F$39:$F$782,СВЦЭМ!$A$39:$A$782,$A202,СВЦЭМ!$B$39:$B$782,T$190)+'СЕТ СН'!$F$15</f>
        <v>189.55826132000001</v>
      </c>
      <c r="U202" s="36">
        <f>SUMIFS(СВЦЭМ!$F$39:$F$782,СВЦЭМ!$A$39:$A$782,$A202,СВЦЭМ!$B$39:$B$782,U$190)+'СЕТ СН'!$F$15</f>
        <v>193.70697221</v>
      </c>
      <c r="V202" s="36">
        <f>SUMIFS(СВЦЭМ!$F$39:$F$782,СВЦЭМ!$A$39:$A$782,$A202,СВЦЭМ!$B$39:$B$782,V$190)+'СЕТ СН'!$F$15</f>
        <v>197.6438038</v>
      </c>
      <c r="W202" s="36">
        <f>SUMIFS(СВЦЭМ!$F$39:$F$782,СВЦЭМ!$A$39:$A$782,$A202,СВЦЭМ!$B$39:$B$782,W$190)+'СЕТ СН'!$F$15</f>
        <v>202.44633693</v>
      </c>
      <c r="X202" s="36">
        <f>SUMIFS(СВЦЭМ!$F$39:$F$782,СВЦЭМ!$A$39:$A$782,$A202,СВЦЭМ!$B$39:$B$782,X$190)+'СЕТ СН'!$F$15</f>
        <v>206.02517003</v>
      </c>
      <c r="Y202" s="36">
        <f>SUMIFS(СВЦЭМ!$F$39:$F$782,СВЦЭМ!$A$39:$A$782,$A202,СВЦЭМ!$B$39:$B$782,Y$190)+'СЕТ СН'!$F$15</f>
        <v>211.06905541</v>
      </c>
    </row>
    <row r="203" spans="1:25" ht="15.75" x14ac:dyDescent="0.2">
      <c r="A203" s="35">
        <f t="shared" si="5"/>
        <v>44878</v>
      </c>
      <c r="B203" s="36">
        <f>SUMIFS(СВЦЭМ!$F$39:$F$782,СВЦЭМ!$A$39:$A$782,$A203,СВЦЭМ!$B$39:$B$782,B$190)+'СЕТ СН'!$F$15</f>
        <v>203.69485398</v>
      </c>
      <c r="C203" s="36">
        <f>SUMIFS(СВЦЭМ!$F$39:$F$782,СВЦЭМ!$A$39:$A$782,$A203,СВЦЭМ!$B$39:$B$782,C$190)+'СЕТ СН'!$F$15</f>
        <v>209.25655945</v>
      </c>
      <c r="D203" s="36">
        <f>SUMIFS(СВЦЭМ!$F$39:$F$782,СВЦЭМ!$A$39:$A$782,$A203,СВЦЭМ!$B$39:$B$782,D$190)+'СЕТ СН'!$F$15</f>
        <v>211.71396372000001</v>
      </c>
      <c r="E203" s="36">
        <f>SUMIFS(СВЦЭМ!$F$39:$F$782,СВЦЭМ!$A$39:$A$782,$A203,СВЦЭМ!$B$39:$B$782,E$190)+'СЕТ СН'!$F$15</f>
        <v>208.99714176000001</v>
      </c>
      <c r="F203" s="36">
        <f>SUMIFS(СВЦЭМ!$F$39:$F$782,СВЦЭМ!$A$39:$A$782,$A203,СВЦЭМ!$B$39:$B$782,F$190)+'СЕТ СН'!$F$15</f>
        <v>209.07508358000001</v>
      </c>
      <c r="G203" s="36">
        <f>SUMIFS(СВЦЭМ!$F$39:$F$782,СВЦЭМ!$A$39:$A$782,$A203,СВЦЭМ!$B$39:$B$782,G$190)+'СЕТ СН'!$F$15</f>
        <v>209.66271008000001</v>
      </c>
      <c r="H203" s="36">
        <f>SUMIFS(СВЦЭМ!$F$39:$F$782,СВЦЭМ!$A$39:$A$782,$A203,СВЦЭМ!$B$39:$B$782,H$190)+'СЕТ СН'!$F$15</f>
        <v>205.17379013999999</v>
      </c>
      <c r="I203" s="36">
        <f>SUMIFS(СВЦЭМ!$F$39:$F$782,СВЦЭМ!$A$39:$A$782,$A203,СВЦЭМ!$B$39:$B$782,I$190)+'СЕТ СН'!$F$15</f>
        <v>203.81035387</v>
      </c>
      <c r="J203" s="36">
        <f>SUMIFS(СВЦЭМ!$F$39:$F$782,СВЦЭМ!$A$39:$A$782,$A203,СВЦЭМ!$B$39:$B$782,J$190)+'СЕТ СН'!$F$15</f>
        <v>195.67282363000001</v>
      </c>
      <c r="K203" s="36">
        <f>SUMIFS(СВЦЭМ!$F$39:$F$782,СВЦЭМ!$A$39:$A$782,$A203,СВЦЭМ!$B$39:$B$782,K$190)+'СЕТ СН'!$F$15</f>
        <v>190.32891828999999</v>
      </c>
      <c r="L203" s="36">
        <f>SUMIFS(СВЦЭМ!$F$39:$F$782,СВЦЭМ!$A$39:$A$782,$A203,СВЦЭМ!$B$39:$B$782,L$190)+'СЕТ СН'!$F$15</f>
        <v>187.62236515000001</v>
      </c>
      <c r="M203" s="36">
        <f>SUMIFS(СВЦЭМ!$F$39:$F$782,СВЦЭМ!$A$39:$A$782,$A203,СВЦЭМ!$B$39:$B$782,M$190)+'СЕТ СН'!$F$15</f>
        <v>192.19359184000001</v>
      </c>
      <c r="N203" s="36">
        <f>SUMIFS(СВЦЭМ!$F$39:$F$782,СВЦЭМ!$A$39:$A$782,$A203,СВЦЭМ!$B$39:$B$782,N$190)+'СЕТ СН'!$F$15</f>
        <v>197.95480878999999</v>
      </c>
      <c r="O203" s="36">
        <f>SUMIFS(СВЦЭМ!$F$39:$F$782,СВЦЭМ!$A$39:$A$782,$A203,СВЦЭМ!$B$39:$B$782,O$190)+'СЕТ СН'!$F$15</f>
        <v>200.05276375</v>
      </c>
      <c r="P203" s="36">
        <f>SUMIFS(СВЦЭМ!$F$39:$F$782,СВЦЭМ!$A$39:$A$782,$A203,СВЦЭМ!$B$39:$B$782,P$190)+'СЕТ СН'!$F$15</f>
        <v>200.14002550000001</v>
      </c>
      <c r="Q203" s="36">
        <f>SUMIFS(СВЦЭМ!$F$39:$F$782,СВЦЭМ!$A$39:$A$782,$A203,СВЦЭМ!$B$39:$B$782,Q$190)+'СЕТ СН'!$F$15</f>
        <v>199.54658180000001</v>
      </c>
      <c r="R203" s="36">
        <f>SUMIFS(СВЦЭМ!$F$39:$F$782,СВЦЭМ!$A$39:$A$782,$A203,СВЦЭМ!$B$39:$B$782,R$190)+'СЕТ СН'!$F$15</f>
        <v>195.60741598999999</v>
      </c>
      <c r="S203" s="36">
        <f>SUMIFS(СВЦЭМ!$F$39:$F$782,СВЦЭМ!$A$39:$A$782,$A203,СВЦЭМ!$B$39:$B$782,S$190)+'СЕТ СН'!$F$15</f>
        <v>188.01799051</v>
      </c>
      <c r="T203" s="36">
        <f>SUMIFS(СВЦЭМ!$F$39:$F$782,СВЦЭМ!$A$39:$A$782,$A203,СВЦЭМ!$B$39:$B$782,T$190)+'СЕТ СН'!$F$15</f>
        <v>182.63602499999999</v>
      </c>
      <c r="U203" s="36">
        <f>SUMIFS(СВЦЭМ!$F$39:$F$782,СВЦЭМ!$A$39:$A$782,$A203,СВЦЭМ!$B$39:$B$782,U$190)+'СЕТ СН'!$F$15</f>
        <v>185.55866248999999</v>
      </c>
      <c r="V203" s="36">
        <f>SUMIFS(СВЦЭМ!$F$39:$F$782,СВЦЭМ!$A$39:$A$782,$A203,СВЦЭМ!$B$39:$B$782,V$190)+'СЕТ СН'!$F$15</f>
        <v>190.15356947000001</v>
      </c>
      <c r="W203" s="36">
        <f>SUMIFS(СВЦЭМ!$F$39:$F$782,СВЦЭМ!$A$39:$A$782,$A203,СВЦЭМ!$B$39:$B$782,W$190)+'СЕТ СН'!$F$15</f>
        <v>197.63331964</v>
      </c>
      <c r="X203" s="36">
        <f>SUMIFS(СВЦЭМ!$F$39:$F$782,СВЦЭМ!$A$39:$A$782,$A203,СВЦЭМ!$B$39:$B$782,X$190)+'СЕТ СН'!$F$15</f>
        <v>198.12909200999999</v>
      </c>
      <c r="Y203" s="36">
        <f>SUMIFS(СВЦЭМ!$F$39:$F$782,СВЦЭМ!$A$39:$A$782,$A203,СВЦЭМ!$B$39:$B$782,Y$190)+'СЕТ СН'!$F$15</f>
        <v>204.90924362999999</v>
      </c>
    </row>
    <row r="204" spans="1:25" ht="15.75" x14ac:dyDescent="0.2">
      <c r="A204" s="35">
        <f t="shared" si="5"/>
        <v>44879</v>
      </c>
      <c r="B204" s="36">
        <f>SUMIFS(СВЦЭМ!$F$39:$F$782,СВЦЭМ!$A$39:$A$782,$A204,СВЦЭМ!$B$39:$B$782,B$190)+'СЕТ СН'!$F$15</f>
        <v>199.34315495999999</v>
      </c>
      <c r="C204" s="36">
        <f>SUMIFS(СВЦЭМ!$F$39:$F$782,СВЦЭМ!$A$39:$A$782,$A204,СВЦЭМ!$B$39:$B$782,C$190)+'СЕТ СН'!$F$15</f>
        <v>202.46489055000001</v>
      </c>
      <c r="D204" s="36">
        <f>SUMIFS(СВЦЭМ!$F$39:$F$782,СВЦЭМ!$A$39:$A$782,$A204,СВЦЭМ!$B$39:$B$782,D$190)+'СЕТ СН'!$F$15</f>
        <v>205.07615512999999</v>
      </c>
      <c r="E204" s="36">
        <f>SUMIFS(СВЦЭМ!$F$39:$F$782,СВЦЭМ!$A$39:$A$782,$A204,СВЦЭМ!$B$39:$B$782,E$190)+'СЕТ СН'!$F$15</f>
        <v>205.47651339000001</v>
      </c>
      <c r="F204" s="36">
        <f>SUMIFS(СВЦЭМ!$F$39:$F$782,СВЦЭМ!$A$39:$A$782,$A204,СВЦЭМ!$B$39:$B$782,F$190)+'СЕТ СН'!$F$15</f>
        <v>205.64960042999999</v>
      </c>
      <c r="G204" s="36">
        <f>SUMIFS(СВЦЭМ!$F$39:$F$782,СВЦЭМ!$A$39:$A$782,$A204,СВЦЭМ!$B$39:$B$782,G$190)+'СЕТ СН'!$F$15</f>
        <v>202.44770016999999</v>
      </c>
      <c r="H204" s="36">
        <f>SUMIFS(СВЦЭМ!$F$39:$F$782,СВЦЭМ!$A$39:$A$782,$A204,СВЦЭМ!$B$39:$B$782,H$190)+'СЕТ СН'!$F$15</f>
        <v>192.32775648000001</v>
      </c>
      <c r="I204" s="36">
        <f>SUMIFS(СВЦЭМ!$F$39:$F$782,СВЦЭМ!$A$39:$A$782,$A204,СВЦЭМ!$B$39:$B$782,I$190)+'СЕТ СН'!$F$15</f>
        <v>194.73252375000001</v>
      </c>
      <c r="J204" s="36">
        <f>SUMIFS(СВЦЭМ!$F$39:$F$782,СВЦЭМ!$A$39:$A$782,$A204,СВЦЭМ!$B$39:$B$782,J$190)+'СЕТ СН'!$F$15</f>
        <v>190.46070245999999</v>
      </c>
      <c r="K204" s="36">
        <f>SUMIFS(СВЦЭМ!$F$39:$F$782,СВЦЭМ!$A$39:$A$782,$A204,СВЦЭМ!$B$39:$B$782,K$190)+'СЕТ СН'!$F$15</f>
        <v>188.59097725999999</v>
      </c>
      <c r="L204" s="36">
        <f>SUMIFS(СВЦЭМ!$F$39:$F$782,СВЦЭМ!$A$39:$A$782,$A204,СВЦЭМ!$B$39:$B$782,L$190)+'СЕТ СН'!$F$15</f>
        <v>188.95011690000001</v>
      </c>
      <c r="M204" s="36">
        <f>SUMIFS(СВЦЭМ!$F$39:$F$782,СВЦЭМ!$A$39:$A$782,$A204,СВЦЭМ!$B$39:$B$782,M$190)+'СЕТ СН'!$F$15</f>
        <v>190.82085404</v>
      </c>
      <c r="N204" s="36">
        <f>SUMIFS(СВЦЭМ!$F$39:$F$782,СВЦЭМ!$A$39:$A$782,$A204,СВЦЭМ!$B$39:$B$782,N$190)+'СЕТ СН'!$F$15</f>
        <v>193.30894269000001</v>
      </c>
      <c r="O204" s="36">
        <f>SUMIFS(СВЦЭМ!$F$39:$F$782,СВЦЭМ!$A$39:$A$782,$A204,СВЦЭМ!$B$39:$B$782,O$190)+'СЕТ СН'!$F$15</f>
        <v>194.72848250000001</v>
      </c>
      <c r="P204" s="36">
        <f>SUMIFS(СВЦЭМ!$F$39:$F$782,СВЦЭМ!$A$39:$A$782,$A204,СВЦЭМ!$B$39:$B$782,P$190)+'СЕТ СН'!$F$15</f>
        <v>196.60665793000001</v>
      </c>
      <c r="Q204" s="36">
        <f>SUMIFS(СВЦЭМ!$F$39:$F$782,СВЦЭМ!$A$39:$A$782,$A204,СВЦЭМ!$B$39:$B$782,Q$190)+'СЕТ СН'!$F$15</f>
        <v>192.34303316</v>
      </c>
      <c r="R204" s="36">
        <f>SUMIFS(СВЦЭМ!$F$39:$F$782,СВЦЭМ!$A$39:$A$782,$A204,СВЦЭМ!$B$39:$B$782,R$190)+'СЕТ СН'!$F$15</f>
        <v>188.51291942</v>
      </c>
      <c r="S204" s="36">
        <f>SUMIFS(СВЦЭМ!$F$39:$F$782,СВЦЭМ!$A$39:$A$782,$A204,СВЦЭМ!$B$39:$B$782,S$190)+'СЕТ СН'!$F$15</f>
        <v>182.99646612000001</v>
      </c>
      <c r="T204" s="36">
        <f>SUMIFS(СВЦЭМ!$F$39:$F$782,СВЦЭМ!$A$39:$A$782,$A204,СВЦЭМ!$B$39:$B$782,T$190)+'СЕТ СН'!$F$15</f>
        <v>188.07692688</v>
      </c>
      <c r="U204" s="36">
        <f>SUMIFS(СВЦЭМ!$F$39:$F$782,СВЦЭМ!$A$39:$A$782,$A204,СВЦЭМ!$B$39:$B$782,U$190)+'СЕТ СН'!$F$15</f>
        <v>187.74985050000001</v>
      </c>
      <c r="V204" s="36">
        <f>SUMIFS(СВЦЭМ!$F$39:$F$782,СВЦЭМ!$A$39:$A$782,$A204,СВЦЭМ!$B$39:$B$782,V$190)+'СЕТ СН'!$F$15</f>
        <v>192.43277673</v>
      </c>
      <c r="W204" s="36">
        <f>SUMIFS(СВЦЭМ!$F$39:$F$782,СВЦЭМ!$A$39:$A$782,$A204,СВЦЭМ!$B$39:$B$782,W$190)+'СЕТ СН'!$F$15</f>
        <v>195.92884212999999</v>
      </c>
      <c r="X204" s="36">
        <f>SUMIFS(СВЦЭМ!$F$39:$F$782,СВЦЭМ!$A$39:$A$782,$A204,СВЦЭМ!$B$39:$B$782,X$190)+'СЕТ СН'!$F$15</f>
        <v>197.08240819</v>
      </c>
      <c r="Y204" s="36">
        <f>SUMIFS(СВЦЭМ!$F$39:$F$782,СВЦЭМ!$A$39:$A$782,$A204,СВЦЭМ!$B$39:$B$782,Y$190)+'СЕТ СН'!$F$15</f>
        <v>203.87065842000001</v>
      </c>
    </row>
    <row r="205" spans="1:25" ht="15.75" x14ac:dyDescent="0.2">
      <c r="A205" s="35">
        <f t="shared" si="5"/>
        <v>44880</v>
      </c>
      <c r="B205" s="36">
        <f>SUMIFS(СВЦЭМ!$F$39:$F$782,СВЦЭМ!$A$39:$A$782,$A205,СВЦЭМ!$B$39:$B$782,B$190)+'СЕТ СН'!$F$15</f>
        <v>204.51196597000001</v>
      </c>
      <c r="C205" s="36">
        <f>SUMIFS(СВЦЭМ!$F$39:$F$782,СВЦЭМ!$A$39:$A$782,$A205,СВЦЭМ!$B$39:$B$782,C$190)+'СЕТ СН'!$F$15</f>
        <v>210.13984221000001</v>
      </c>
      <c r="D205" s="36">
        <f>SUMIFS(СВЦЭМ!$F$39:$F$782,СВЦЭМ!$A$39:$A$782,$A205,СВЦЭМ!$B$39:$B$782,D$190)+'СЕТ СН'!$F$15</f>
        <v>208.65891884999999</v>
      </c>
      <c r="E205" s="36">
        <f>SUMIFS(СВЦЭМ!$F$39:$F$782,СВЦЭМ!$A$39:$A$782,$A205,СВЦЭМ!$B$39:$B$782,E$190)+'СЕТ СН'!$F$15</f>
        <v>205.41296789</v>
      </c>
      <c r="F205" s="36">
        <f>SUMIFS(СВЦЭМ!$F$39:$F$782,СВЦЭМ!$A$39:$A$782,$A205,СВЦЭМ!$B$39:$B$782,F$190)+'СЕТ СН'!$F$15</f>
        <v>206.83739169</v>
      </c>
      <c r="G205" s="36">
        <f>SUMIFS(СВЦЭМ!$F$39:$F$782,СВЦЭМ!$A$39:$A$782,$A205,СВЦЭМ!$B$39:$B$782,G$190)+'СЕТ СН'!$F$15</f>
        <v>209.36037042999999</v>
      </c>
      <c r="H205" s="36">
        <f>SUMIFS(СВЦЭМ!$F$39:$F$782,СВЦЭМ!$A$39:$A$782,$A205,СВЦЭМ!$B$39:$B$782,H$190)+'СЕТ СН'!$F$15</f>
        <v>198.32046923999999</v>
      </c>
      <c r="I205" s="36">
        <f>SUMIFS(СВЦЭМ!$F$39:$F$782,СВЦЭМ!$A$39:$A$782,$A205,СВЦЭМ!$B$39:$B$782,I$190)+'СЕТ СН'!$F$15</f>
        <v>198.65802131000001</v>
      </c>
      <c r="J205" s="36">
        <f>SUMIFS(СВЦЭМ!$F$39:$F$782,СВЦЭМ!$A$39:$A$782,$A205,СВЦЭМ!$B$39:$B$782,J$190)+'СЕТ СН'!$F$15</f>
        <v>192.86978825</v>
      </c>
      <c r="K205" s="36">
        <f>SUMIFS(СВЦЭМ!$F$39:$F$782,СВЦЭМ!$A$39:$A$782,$A205,СВЦЭМ!$B$39:$B$782,K$190)+'СЕТ СН'!$F$15</f>
        <v>191.55537588999999</v>
      </c>
      <c r="L205" s="36">
        <f>SUMIFS(СВЦЭМ!$F$39:$F$782,СВЦЭМ!$A$39:$A$782,$A205,СВЦЭМ!$B$39:$B$782,L$190)+'СЕТ СН'!$F$15</f>
        <v>193.12862369000001</v>
      </c>
      <c r="M205" s="36">
        <f>SUMIFS(СВЦЭМ!$F$39:$F$782,СВЦЭМ!$A$39:$A$782,$A205,СВЦЭМ!$B$39:$B$782,M$190)+'СЕТ СН'!$F$15</f>
        <v>197.40260996999999</v>
      </c>
      <c r="N205" s="36">
        <f>SUMIFS(СВЦЭМ!$F$39:$F$782,СВЦЭМ!$A$39:$A$782,$A205,СВЦЭМ!$B$39:$B$782,N$190)+'СЕТ СН'!$F$15</f>
        <v>199.42115799999999</v>
      </c>
      <c r="O205" s="36">
        <f>SUMIFS(СВЦЭМ!$F$39:$F$782,СВЦЭМ!$A$39:$A$782,$A205,СВЦЭМ!$B$39:$B$782,O$190)+'СЕТ СН'!$F$15</f>
        <v>200.73810882000001</v>
      </c>
      <c r="P205" s="36">
        <f>SUMIFS(СВЦЭМ!$F$39:$F$782,СВЦЭМ!$A$39:$A$782,$A205,СВЦЭМ!$B$39:$B$782,P$190)+'СЕТ СН'!$F$15</f>
        <v>202.57335372</v>
      </c>
      <c r="Q205" s="36">
        <f>SUMIFS(СВЦЭМ!$F$39:$F$782,СВЦЭМ!$A$39:$A$782,$A205,СВЦЭМ!$B$39:$B$782,Q$190)+'СЕТ СН'!$F$15</f>
        <v>202.74051438999999</v>
      </c>
      <c r="R205" s="36">
        <f>SUMIFS(СВЦЭМ!$F$39:$F$782,СВЦЭМ!$A$39:$A$782,$A205,СВЦЭМ!$B$39:$B$782,R$190)+'СЕТ СН'!$F$15</f>
        <v>201.46685432999999</v>
      </c>
      <c r="S205" s="36">
        <f>SUMIFS(СВЦЭМ!$F$39:$F$782,СВЦЭМ!$A$39:$A$782,$A205,СВЦЭМ!$B$39:$B$782,S$190)+'СЕТ СН'!$F$15</f>
        <v>193.36359297000001</v>
      </c>
      <c r="T205" s="36">
        <f>SUMIFS(СВЦЭМ!$F$39:$F$782,СВЦЭМ!$A$39:$A$782,$A205,СВЦЭМ!$B$39:$B$782,T$190)+'СЕТ СН'!$F$15</f>
        <v>181.94770833999999</v>
      </c>
      <c r="U205" s="36">
        <f>SUMIFS(СВЦЭМ!$F$39:$F$782,СВЦЭМ!$A$39:$A$782,$A205,СВЦЭМ!$B$39:$B$782,U$190)+'СЕТ СН'!$F$15</f>
        <v>182.10569971999999</v>
      </c>
      <c r="V205" s="36">
        <f>SUMIFS(СВЦЭМ!$F$39:$F$782,СВЦЭМ!$A$39:$A$782,$A205,СВЦЭМ!$B$39:$B$782,V$190)+'СЕТ СН'!$F$15</f>
        <v>185.6006888</v>
      </c>
      <c r="W205" s="36">
        <f>SUMIFS(СВЦЭМ!$F$39:$F$782,СВЦЭМ!$A$39:$A$782,$A205,СВЦЭМ!$B$39:$B$782,W$190)+'СЕТ СН'!$F$15</f>
        <v>192.61661473999999</v>
      </c>
      <c r="X205" s="36">
        <f>SUMIFS(СВЦЭМ!$F$39:$F$782,СВЦЭМ!$A$39:$A$782,$A205,СВЦЭМ!$B$39:$B$782,X$190)+'СЕТ СН'!$F$15</f>
        <v>196.14153789</v>
      </c>
      <c r="Y205" s="36">
        <f>SUMIFS(СВЦЭМ!$F$39:$F$782,СВЦЭМ!$A$39:$A$782,$A205,СВЦЭМ!$B$39:$B$782,Y$190)+'СЕТ СН'!$F$15</f>
        <v>200.58354138999999</v>
      </c>
    </row>
    <row r="206" spans="1:25" ht="15.75" x14ac:dyDescent="0.2">
      <c r="A206" s="35">
        <f t="shared" si="5"/>
        <v>44881</v>
      </c>
      <c r="B206" s="36">
        <f>SUMIFS(СВЦЭМ!$F$39:$F$782,СВЦЭМ!$A$39:$A$782,$A206,СВЦЭМ!$B$39:$B$782,B$190)+'СЕТ СН'!$F$15</f>
        <v>202.25356629999999</v>
      </c>
      <c r="C206" s="36">
        <f>SUMIFS(СВЦЭМ!$F$39:$F$782,СВЦЭМ!$A$39:$A$782,$A206,СВЦЭМ!$B$39:$B$782,C$190)+'СЕТ СН'!$F$15</f>
        <v>207.45482362000001</v>
      </c>
      <c r="D206" s="36">
        <f>SUMIFS(СВЦЭМ!$F$39:$F$782,СВЦЭМ!$A$39:$A$782,$A206,СВЦЭМ!$B$39:$B$782,D$190)+'СЕТ СН'!$F$15</f>
        <v>212.32668054999999</v>
      </c>
      <c r="E206" s="36">
        <f>SUMIFS(СВЦЭМ!$F$39:$F$782,СВЦЭМ!$A$39:$A$782,$A206,СВЦЭМ!$B$39:$B$782,E$190)+'СЕТ СН'!$F$15</f>
        <v>211.90730454000001</v>
      </c>
      <c r="F206" s="36">
        <f>SUMIFS(СВЦЭМ!$F$39:$F$782,СВЦЭМ!$A$39:$A$782,$A206,СВЦЭМ!$B$39:$B$782,F$190)+'СЕТ СН'!$F$15</f>
        <v>208.15715345999999</v>
      </c>
      <c r="G206" s="36">
        <f>SUMIFS(СВЦЭМ!$F$39:$F$782,СВЦЭМ!$A$39:$A$782,$A206,СВЦЭМ!$B$39:$B$782,G$190)+'СЕТ СН'!$F$15</f>
        <v>206.8251491</v>
      </c>
      <c r="H206" s="36">
        <f>SUMIFS(СВЦЭМ!$F$39:$F$782,СВЦЭМ!$A$39:$A$782,$A206,СВЦЭМ!$B$39:$B$782,H$190)+'СЕТ СН'!$F$15</f>
        <v>202.13799600999999</v>
      </c>
      <c r="I206" s="36">
        <f>SUMIFS(СВЦЭМ!$F$39:$F$782,СВЦЭМ!$A$39:$A$782,$A206,СВЦЭМ!$B$39:$B$782,I$190)+'СЕТ СН'!$F$15</f>
        <v>202.04077823</v>
      </c>
      <c r="J206" s="36">
        <f>SUMIFS(СВЦЭМ!$F$39:$F$782,СВЦЭМ!$A$39:$A$782,$A206,СВЦЭМ!$B$39:$B$782,J$190)+'СЕТ СН'!$F$15</f>
        <v>197.59599220999999</v>
      </c>
      <c r="K206" s="36">
        <f>SUMIFS(СВЦЭМ!$F$39:$F$782,СВЦЭМ!$A$39:$A$782,$A206,СВЦЭМ!$B$39:$B$782,K$190)+'СЕТ СН'!$F$15</f>
        <v>197.07844455</v>
      </c>
      <c r="L206" s="36">
        <f>SUMIFS(СВЦЭМ!$F$39:$F$782,СВЦЭМ!$A$39:$A$782,$A206,СВЦЭМ!$B$39:$B$782,L$190)+'СЕТ СН'!$F$15</f>
        <v>198.42350737000001</v>
      </c>
      <c r="M206" s="36">
        <f>SUMIFS(СВЦЭМ!$F$39:$F$782,СВЦЭМ!$A$39:$A$782,$A206,СВЦЭМ!$B$39:$B$782,M$190)+'СЕТ СН'!$F$15</f>
        <v>202.41585927</v>
      </c>
      <c r="N206" s="36">
        <f>SUMIFS(СВЦЭМ!$F$39:$F$782,СВЦЭМ!$A$39:$A$782,$A206,СВЦЭМ!$B$39:$B$782,N$190)+'СЕТ СН'!$F$15</f>
        <v>202.30589269000001</v>
      </c>
      <c r="O206" s="36">
        <f>SUMIFS(СВЦЭМ!$F$39:$F$782,СВЦЭМ!$A$39:$A$782,$A206,СВЦЭМ!$B$39:$B$782,O$190)+'СЕТ СН'!$F$15</f>
        <v>204.6775428</v>
      </c>
      <c r="P206" s="36">
        <f>SUMIFS(СВЦЭМ!$F$39:$F$782,СВЦЭМ!$A$39:$A$782,$A206,СВЦЭМ!$B$39:$B$782,P$190)+'СЕТ СН'!$F$15</f>
        <v>207.32814382000001</v>
      </c>
      <c r="Q206" s="36">
        <f>SUMIFS(СВЦЭМ!$F$39:$F$782,СВЦЭМ!$A$39:$A$782,$A206,СВЦЭМ!$B$39:$B$782,Q$190)+'СЕТ СН'!$F$15</f>
        <v>202.27455434999999</v>
      </c>
      <c r="R206" s="36">
        <f>SUMIFS(СВЦЭМ!$F$39:$F$782,СВЦЭМ!$A$39:$A$782,$A206,СВЦЭМ!$B$39:$B$782,R$190)+'СЕТ СН'!$F$15</f>
        <v>200.51362610999999</v>
      </c>
      <c r="S206" s="36">
        <f>SUMIFS(СВЦЭМ!$F$39:$F$782,СВЦЭМ!$A$39:$A$782,$A206,СВЦЭМ!$B$39:$B$782,S$190)+'СЕТ СН'!$F$15</f>
        <v>193.40662086</v>
      </c>
      <c r="T206" s="36">
        <f>SUMIFS(СВЦЭМ!$F$39:$F$782,СВЦЭМ!$A$39:$A$782,$A206,СВЦЭМ!$B$39:$B$782,T$190)+'СЕТ СН'!$F$15</f>
        <v>189.34681584</v>
      </c>
      <c r="U206" s="36">
        <f>SUMIFS(СВЦЭМ!$F$39:$F$782,СВЦЭМ!$A$39:$A$782,$A206,СВЦЭМ!$B$39:$B$782,U$190)+'СЕТ СН'!$F$15</f>
        <v>192.10395826000001</v>
      </c>
      <c r="V206" s="36">
        <f>SUMIFS(СВЦЭМ!$F$39:$F$782,СВЦЭМ!$A$39:$A$782,$A206,СВЦЭМ!$B$39:$B$782,V$190)+'СЕТ СН'!$F$15</f>
        <v>196.97638236</v>
      </c>
      <c r="W206" s="36">
        <f>SUMIFS(СВЦЭМ!$F$39:$F$782,СВЦЭМ!$A$39:$A$782,$A206,СВЦЭМ!$B$39:$B$782,W$190)+'СЕТ СН'!$F$15</f>
        <v>197.04030838</v>
      </c>
      <c r="X206" s="36">
        <f>SUMIFS(СВЦЭМ!$F$39:$F$782,СВЦЭМ!$A$39:$A$782,$A206,СВЦЭМ!$B$39:$B$782,X$190)+'СЕТ СН'!$F$15</f>
        <v>201.22794375999999</v>
      </c>
      <c r="Y206" s="36">
        <f>SUMIFS(СВЦЭМ!$F$39:$F$782,СВЦЭМ!$A$39:$A$782,$A206,СВЦЭМ!$B$39:$B$782,Y$190)+'СЕТ СН'!$F$15</f>
        <v>209.93522193000001</v>
      </c>
    </row>
    <row r="207" spans="1:25" ht="15.75" x14ac:dyDescent="0.2">
      <c r="A207" s="35">
        <f t="shared" si="5"/>
        <v>44882</v>
      </c>
      <c r="B207" s="36">
        <f>SUMIFS(СВЦЭМ!$F$39:$F$782,СВЦЭМ!$A$39:$A$782,$A207,СВЦЭМ!$B$39:$B$782,B$190)+'СЕТ СН'!$F$15</f>
        <v>199.35023931000001</v>
      </c>
      <c r="C207" s="36">
        <f>SUMIFS(СВЦЭМ!$F$39:$F$782,СВЦЭМ!$A$39:$A$782,$A207,СВЦЭМ!$B$39:$B$782,C$190)+'СЕТ СН'!$F$15</f>
        <v>202.33580764000001</v>
      </c>
      <c r="D207" s="36">
        <f>SUMIFS(СВЦЭМ!$F$39:$F$782,СВЦЭМ!$A$39:$A$782,$A207,СВЦЭМ!$B$39:$B$782,D$190)+'СЕТ СН'!$F$15</f>
        <v>207.24067898999999</v>
      </c>
      <c r="E207" s="36">
        <f>SUMIFS(СВЦЭМ!$F$39:$F$782,СВЦЭМ!$A$39:$A$782,$A207,СВЦЭМ!$B$39:$B$782,E$190)+'СЕТ СН'!$F$15</f>
        <v>206.57382580999999</v>
      </c>
      <c r="F207" s="36">
        <f>SUMIFS(СВЦЭМ!$F$39:$F$782,СВЦЭМ!$A$39:$A$782,$A207,СВЦЭМ!$B$39:$B$782,F$190)+'СЕТ СН'!$F$15</f>
        <v>207.08327989</v>
      </c>
      <c r="G207" s="36">
        <f>SUMIFS(СВЦЭМ!$F$39:$F$782,СВЦЭМ!$A$39:$A$782,$A207,СВЦЭМ!$B$39:$B$782,G$190)+'СЕТ СН'!$F$15</f>
        <v>207.97871997999999</v>
      </c>
      <c r="H207" s="36">
        <f>SUMIFS(СВЦЭМ!$F$39:$F$782,СВЦЭМ!$A$39:$A$782,$A207,СВЦЭМ!$B$39:$B$782,H$190)+'СЕТ СН'!$F$15</f>
        <v>197.02898519999999</v>
      </c>
      <c r="I207" s="36">
        <f>SUMIFS(СВЦЭМ!$F$39:$F$782,СВЦЭМ!$A$39:$A$782,$A207,СВЦЭМ!$B$39:$B$782,I$190)+'СЕТ СН'!$F$15</f>
        <v>184.93392560999999</v>
      </c>
      <c r="J207" s="36">
        <f>SUMIFS(СВЦЭМ!$F$39:$F$782,СВЦЭМ!$A$39:$A$782,$A207,СВЦЭМ!$B$39:$B$782,J$190)+'СЕТ СН'!$F$15</f>
        <v>189.77633886999999</v>
      </c>
      <c r="K207" s="36">
        <f>SUMIFS(СВЦЭМ!$F$39:$F$782,СВЦЭМ!$A$39:$A$782,$A207,СВЦЭМ!$B$39:$B$782,K$190)+'СЕТ СН'!$F$15</f>
        <v>190.69357769999999</v>
      </c>
      <c r="L207" s="36">
        <f>SUMIFS(СВЦЭМ!$F$39:$F$782,СВЦЭМ!$A$39:$A$782,$A207,СВЦЭМ!$B$39:$B$782,L$190)+'СЕТ СН'!$F$15</f>
        <v>191.53341972000001</v>
      </c>
      <c r="M207" s="36">
        <f>SUMIFS(СВЦЭМ!$F$39:$F$782,СВЦЭМ!$A$39:$A$782,$A207,СВЦЭМ!$B$39:$B$782,M$190)+'СЕТ СН'!$F$15</f>
        <v>195.53465754999999</v>
      </c>
      <c r="N207" s="36">
        <f>SUMIFS(СВЦЭМ!$F$39:$F$782,СВЦЭМ!$A$39:$A$782,$A207,СВЦЭМ!$B$39:$B$782,N$190)+'СЕТ СН'!$F$15</f>
        <v>193.48127344</v>
      </c>
      <c r="O207" s="36">
        <f>SUMIFS(СВЦЭМ!$F$39:$F$782,СВЦЭМ!$A$39:$A$782,$A207,СВЦЭМ!$B$39:$B$782,O$190)+'СЕТ СН'!$F$15</f>
        <v>198.76470810000001</v>
      </c>
      <c r="P207" s="36">
        <f>SUMIFS(СВЦЭМ!$F$39:$F$782,СВЦЭМ!$A$39:$A$782,$A207,СВЦЭМ!$B$39:$B$782,P$190)+'СЕТ СН'!$F$15</f>
        <v>199.8985831</v>
      </c>
      <c r="Q207" s="36">
        <f>SUMIFS(СВЦЭМ!$F$39:$F$782,СВЦЭМ!$A$39:$A$782,$A207,СВЦЭМ!$B$39:$B$782,Q$190)+'СЕТ СН'!$F$15</f>
        <v>197.13474575999999</v>
      </c>
      <c r="R207" s="36">
        <f>SUMIFS(СВЦЭМ!$F$39:$F$782,СВЦЭМ!$A$39:$A$782,$A207,СВЦЭМ!$B$39:$B$782,R$190)+'СЕТ СН'!$F$15</f>
        <v>193.48267584000001</v>
      </c>
      <c r="S207" s="36">
        <f>SUMIFS(СВЦЭМ!$F$39:$F$782,СВЦЭМ!$A$39:$A$782,$A207,СВЦЭМ!$B$39:$B$782,S$190)+'СЕТ СН'!$F$15</f>
        <v>191.45291404</v>
      </c>
      <c r="T207" s="36">
        <f>SUMIFS(СВЦЭМ!$F$39:$F$782,СВЦЭМ!$A$39:$A$782,$A207,СВЦЭМ!$B$39:$B$782,T$190)+'СЕТ СН'!$F$15</f>
        <v>183.86385179000001</v>
      </c>
      <c r="U207" s="36">
        <f>SUMIFS(СВЦЭМ!$F$39:$F$782,СВЦЭМ!$A$39:$A$782,$A207,СВЦЭМ!$B$39:$B$782,U$190)+'СЕТ СН'!$F$15</f>
        <v>186.60505903999999</v>
      </c>
      <c r="V207" s="36">
        <f>SUMIFS(СВЦЭМ!$F$39:$F$782,СВЦЭМ!$A$39:$A$782,$A207,СВЦЭМ!$B$39:$B$782,V$190)+'СЕТ СН'!$F$15</f>
        <v>189.08911803000001</v>
      </c>
      <c r="W207" s="36">
        <f>SUMIFS(СВЦЭМ!$F$39:$F$782,СВЦЭМ!$A$39:$A$782,$A207,СВЦЭМ!$B$39:$B$782,W$190)+'СЕТ СН'!$F$15</f>
        <v>191.61040259999999</v>
      </c>
      <c r="X207" s="36">
        <f>SUMIFS(СВЦЭМ!$F$39:$F$782,СВЦЭМ!$A$39:$A$782,$A207,СВЦЭМ!$B$39:$B$782,X$190)+'СЕТ СН'!$F$15</f>
        <v>194.84639576000001</v>
      </c>
      <c r="Y207" s="36">
        <f>SUMIFS(СВЦЭМ!$F$39:$F$782,СВЦЭМ!$A$39:$A$782,$A207,СВЦЭМ!$B$39:$B$782,Y$190)+'СЕТ СН'!$F$15</f>
        <v>200.42333407999999</v>
      </c>
    </row>
    <row r="208" spans="1:25" ht="15.75" x14ac:dyDescent="0.2">
      <c r="A208" s="35">
        <f t="shared" si="5"/>
        <v>44883</v>
      </c>
      <c r="B208" s="36">
        <f>SUMIFS(СВЦЭМ!$F$39:$F$782,СВЦЭМ!$A$39:$A$782,$A208,СВЦЭМ!$B$39:$B$782,B$190)+'СЕТ СН'!$F$15</f>
        <v>200.2026884</v>
      </c>
      <c r="C208" s="36">
        <f>SUMIFS(СВЦЭМ!$F$39:$F$782,СВЦЭМ!$A$39:$A$782,$A208,СВЦЭМ!$B$39:$B$782,C$190)+'СЕТ СН'!$F$15</f>
        <v>205.61343110000001</v>
      </c>
      <c r="D208" s="36">
        <f>SUMIFS(СВЦЭМ!$F$39:$F$782,СВЦЭМ!$A$39:$A$782,$A208,СВЦЭМ!$B$39:$B$782,D$190)+'СЕТ СН'!$F$15</f>
        <v>207.70860411999999</v>
      </c>
      <c r="E208" s="36">
        <f>SUMIFS(СВЦЭМ!$F$39:$F$782,СВЦЭМ!$A$39:$A$782,$A208,СВЦЭМ!$B$39:$B$782,E$190)+'СЕТ СН'!$F$15</f>
        <v>208.53963884000001</v>
      </c>
      <c r="F208" s="36">
        <f>SUMIFS(СВЦЭМ!$F$39:$F$782,СВЦЭМ!$A$39:$A$782,$A208,СВЦЭМ!$B$39:$B$782,F$190)+'СЕТ СН'!$F$15</f>
        <v>212.53973869000001</v>
      </c>
      <c r="G208" s="36">
        <f>SUMIFS(СВЦЭМ!$F$39:$F$782,СВЦЭМ!$A$39:$A$782,$A208,СВЦЭМ!$B$39:$B$782,G$190)+'СЕТ СН'!$F$15</f>
        <v>210.15136373999999</v>
      </c>
      <c r="H208" s="36">
        <f>SUMIFS(СВЦЭМ!$F$39:$F$782,СВЦЭМ!$A$39:$A$782,$A208,СВЦЭМ!$B$39:$B$782,H$190)+'СЕТ СН'!$F$15</f>
        <v>203.86059537</v>
      </c>
      <c r="I208" s="36">
        <f>SUMIFS(СВЦЭМ!$F$39:$F$782,СВЦЭМ!$A$39:$A$782,$A208,СВЦЭМ!$B$39:$B$782,I$190)+'СЕТ СН'!$F$15</f>
        <v>199.24310355</v>
      </c>
      <c r="J208" s="36">
        <f>SUMIFS(СВЦЭМ!$F$39:$F$782,СВЦЭМ!$A$39:$A$782,$A208,СВЦЭМ!$B$39:$B$782,J$190)+'СЕТ СН'!$F$15</f>
        <v>193.48526235</v>
      </c>
      <c r="K208" s="36">
        <f>SUMIFS(СВЦЭМ!$F$39:$F$782,СВЦЭМ!$A$39:$A$782,$A208,СВЦЭМ!$B$39:$B$782,K$190)+'СЕТ СН'!$F$15</f>
        <v>191.46247693000001</v>
      </c>
      <c r="L208" s="36">
        <f>SUMIFS(СВЦЭМ!$F$39:$F$782,СВЦЭМ!$A$39:$A$782,$A208,СВЦЭМ!$B$39:$B$782,L$190)+'СЕТ СН'!$F$15</f>
        <v>191.76531861999999</v>
      </c>
      <c r="M208" s="36">
        <f>SUMIFS(СВЦЭМ!$F$39:$F$782,СВЦЭМ!$A$39:$A$782,$A208,СВЦЭМ!$B$39:$B$782,M$190)+'СЕТ СН'!$F$15</f>
        <v>196.34405963</v>
      </c>
      <c r="N208" s="36">
        <f>SUMIFS(СВЦЭМ!$F$39:$F$782,СВЦЭМ!$A$39:$A$782,$A208,СВЦЭМ!$B$39:$B$782,N$190)+'СЕТ СН'!$F$15</f>
        <v>200.24107015999999</v>
      </c>
      <c r="O208" s="36">
        <f>SUMIFS(СВЦЭМ!$F$39:$F$782,СВЦЭМ!$A$39:$A$782,$A208,СВЦЭМ!$B$39:$B$782,O$190)+'СЕТ СН'!$F$15</f>
        <v>199.23774688</v>
      </c>
      <c r="P208" s="36">
        <f>SUMIFS(СВЦЭМ!$F$39:$F$782,СВЦЭМ!$A$39:$A$782,$A208,СВЦЭМ!$B$39:$B$782,P$190)+'СЕТ СН'!$F$15</f>
        <v>199.67629578</v>
      </c>
      <c r="Q208" s="36">
        <f>SUMIFS(СВЦЭМ!$F$39:$F$782,СВЦЭМ!$A$39:$A$782,$A208,СВЦЭМ!$B$39:$B$782,Q$190)+'СЕТ СН'!$F$15</f>
        <v>202.29938916</v>
      </c>
      <c r="R208" s="36">
        <f>SUMIFS(СВЦЭМ!$F$39:$F$782,СВЦЭМ!$A$39:$A$782,$A208,СВЦЭМ!$B$39:$B$782,R$190)+'СЕТ СН'!$F$15</f>
        <v>202.32656566</v>
      </c>
      <c r="S208" s="36">
        <f>SUMIFS(СВЦЭМ!$F$39:$F$782,СВЦЭМ!$A$39:$A$782,$A208,СВЦЭМ!$B$39:$B$782,S$190)+'СЕТ СН'!$F$15</f>
        <v>198.95237076000001</v>
      </c>
      <c r="T208" s="36">
        <f>SUMIFS(СВЦЭМ!$F$39:$F$782,СВЦЭМ!$A$39:$A$782,$A208,СВЦЭМ!$B$39:$B$782,T$190)+'СЕТ СН'!$F$15</f>
        <v>189.38263051999999</v>
      </c>
      <c r="U208" s="36">
        <f>SUMIFS(СВЦЭМ!$F$39:$F$782,СВЦЭМ!$A$39:$A$782,$A208,СВЦЭМ!$B$39:$B$782,U$190)+'СЕТ СН'!$F$15</f>
        <v>188.95974390999999</v>
      </c>
      <c r="V208" s="36">
        <f>SUMIFS(СВЦЭМ!$F$39:$F$782,СВЦЭМ!$A$39:$A$782,$A208,СВЦЭМ!$B$39:$B$782,V$190)+'СЕТ СН'!$F$15</f>
        <v>192.05768434999999</v>
      </c>
      <c r="W208" s="36">
        <f>SUMIFS(СВЦЭМ!$F$39:$F$782,СВЦЭМ!$A$39:$A$782,$A208,СВЦЭМ!$B$39:$B$782,W$190)+'СЕТ СН'!$F$15</f>
        <v>195.14501920999999</v>
      </c>
      <c r="X208" s="36">
        <f>SUMIFS(СВЦЭМ!$F$39:$F$782,СВЦЭМ!$A$39:$A$782,$A208,СВЦЭМ!$B$39:$B$782,X$190)+'СЕТ СН'!$F$15</f>
        <v>197.30088925999999</v>
      </c>
      <c r="Y208" s="36">
        <f>SUMIFS(СВЦЭМ!$F$39:$F$782,СВЦЭМ!$A$39:$A$782,$A208,СВЦЭМ!$B$39:$B$782,Y$190)+'СЕТ СН'!$F$15</f>
        <v>199.25302402</v>
      </c>
    </row>
    <row r="209" spans="1:25" ht="15.75" x14ac:dyDescent="0.2">
      <c r="A209" s="35">
        <f t="shared" si="5"/>
        <v>44884</v>
      </c>
      <c r="B209" s="36">
        <f>SUMIFS(СВЦЭМ!$F$39:$F$782,СВЦЭМ!$A$39:$A$782,$A209,СВЦЭМ!$B$39:$B$782,B$190)+'СЕТ СН'!$F$15</f>
        <v>208.27421598000001</v>
      </c>
      <c r="C209" s="36">
        <f>SUMIFS(СВЦЭМ!$F$39:$F$782,СВЦЭМ!$A$39:$A$782,$A209,СВЦЭМ!$B$39:$B$782,C$190)+'СЕТ СН'!$F$15</f>
        <v>213.02150043</v>
      </c>
      <c r="D209" s="36">
        <f>SUMIFS(СВЦЭМ!$F$39:$F$782,СВЦЭМ!$A$39:$A$782,$A209,СВЦЭМ!$B$39:$B$782,D$190)+'СЕТ СН'!$F$15</f>
        <v>216.87809745000001</v>
      </c>
      <c r="E209" s="36">
        <f>SUMIFS(СВЦЭМ!$F$39:$F$782,СВЦЭМ!$A$39:$A$782,$A209,СВЦЭМ!$B$39:$B$782,E$190)+'СЕТ СН'!$F$15</f>
        <v>217.66365693</v>
      </c>
      <c r="F209" s="36">
        <f>SUMIFS(СВЦЭМ!$F$39:$F$782,СВЦЭМ!$A$39:$A$782,$A209,СВЦЭМ!$B$39:$B$782,F$190)+'СЕТ СН'!$F$15</f>
        <v>222.84262788999999</v>
      </c>
      <c r="G209" s="36">
        <f>SUMIFS(СВЦЭМ!$F$39:$F$782,СВЦЭМ!$A$39:$A$782,$A209,СВЦЭМ!$B$39:$B$782,G$190)+'СЕТ СН'!$F$15</f>
        <v>202.71608818000001</v>
      </c>
      <c r="H209" s="36">
        <f>SUMIFS(СВЦЭМ!$F$39:$F$782,СВЦЭМ!$A$39:$A$782,$A209,СВЦЭМ!$B$39:$B$782,H$190)+'СЕТ СН'!$F$15</f>
        <v>194.70583169</v>
      </c>
      <c r="I209" s="36">
        <f>SUMIFS(СВЦЭМ!$F$39:$F$782,СВЦЭМ!$A$39:$A$782,$A209,СВЦЭМ!$B$39:$B$782,I$190)+'СЕТ СН'!$F$15</f>
        <v>193.53749227</v>
      </c>
      <c r="J209" s="36">
        <f>SUMIFS(СВЦЭМ!$F$39:$F$782,СВЦЭМ!$A$39:$A$782,$A209,СВЦЭМ!$B$39:$B$782,J$190)+'СЕТ СН'!$F$15</f>
        <v>172.23310973</v>
      </c>
      <c r="K209" s="36">
        <f>SUMIFS(СВЦЭМ!$F$39:$F$782,СВЦЭМ!$A$39:$A$782,$A209,СВЦЭМ!$B$39:$B$782,K$190)+'СЕТ СН'!$F$15</f>
        <v>166.22001612</v>
      </c>
      <c r="L209" s="36">
        <f>SUMIFS(СВЦЭМ!$F$39:$F$782,СВЦЭМ!$A$39:$A$782,$A209,СВЦЭМ!$B$39:$B$782,L$190)+'СЕТ СН'!$F$15</f>
        <v>164.72287907</v>
      </c>
      <c r="M209" s="36">
        <f>SUMIFS(СВЦЭМ!$F$39:$F$782,СВЦЭМ!$A$39:$A$782,$A209,СВЦЭМ!$B$39:$B$782,M$190)+'СЕТ СН'!$F$15</f>
        <v>177.60489043999999</v>
      </c>
      <c r="N209" s="36">
        <f>SUMIFS(СВЦЭМ!$F$39:$F$782,СВЦЭМ!$A$39:$A$782,$A209,СВЦЭМ!$B$39:$B$782,N$190)+'СЕТ СН'!$F$15</f>
        <v>192.88129846999999</v>
      </c>
      <c r="O209" s="36">
        <f>SUMIFS(СВЦЭМ!$F$39:$F$782,СВЦЭМ!$A$39:$A$782,$A209,СВЦЭМ!$B$39:$B$782,O$190)+'СЕТ СН'!$F$15</f>
        <v>191.83709465999999</v>
      </c>
      <c r="P209" s="36">
        <f>SUMIFS(СВЦЭМ!$F$39:$F$782,СВЦЭМ!$A$39:$A$782,$A209,СВЦЭМ!$B$39:$B$782,P$190)+'СЕТ СН'!$F$15</f>
        <v>193.51958243999999</v>
      </c>
      <c r="Q209" s="36">
        <f>SUMIFS(СВЦЭМ!$F$39:$F$782,СВЦЭМ!$A$39:$A$782,$A209,СВЦЭМ!$B$39:$B$782,Q$190)+'СЕТ СН'!$F$15</f>
        <v>193.95267429</v>
      </c>
      <c r="R209" s="36">
        <f>SUMIFS(СВЦЭМ!$F$39:$F$782,СВЦЭМ!$A$39:$A$782,$A209,СВЦЭМ!$B$39:$B$782,R$190)+'СЕТ СН'!$F$15</f>
        <v>181.70989082</v>
      </c>
      <c r="S209" s="36">
        <f>SUMIFS(СВЦЭМ!$F$39:$F$782,СВЦЭМ!$A$39:$A$782,$A209,СВЦЭМ!$B$39:$B$782,S$190)+'СЕТ СН'!$F$15</f>
        <v>171.46859979000001</v>
      </c>
      <c r="T209" s="36">
        <f>SUMIFS(СВЦЭМ!$F$39:$F$782,СВЦЭМ!$A$39:$A$782,$A209,СВЦЭМ!$B$39:$B$782,T$190)+'СЕТ СН'!$F$15</f>
        <v>154.59891557</v>
      </c>
      <c r="U209" s="36">
        <f>SUMIFS(СВЦЭМ!$F$39:$F$782,СВЦЭМ!$A$39:$A$782,$A209,СВЦЭМ!$B$39:$B$782,U$190)+'СЕТ СН'!$F$15</f>
        <v>154.75198717999999</v>
      </c>
      <c r="V209" s="36">
        <f>SUMIFS(СВЦЭМ!$F$39:$F$782,СВЦЭМ!$A$39:$A$782,$A209,СВЦЭМ!$B$39:$B$782,V$190)+'СЕТ СН'!$F$15</f>
        <v>156.27102515999999</v>
      </c>
      <c r="W209" s="36">
        <f>SUMIFS(СВЦЭМ!$F$39:$F$782,СВЦЭМ!$A$39:$A$782,$A209,СВЦЭМ!$B$39:$B$782,W$190)+'СЕТ СН'!$F$15</f>
        <v>159.75346221000001</v>
      </c>
      <c r="X209" s="36">
        <f>SUMIFS(СВЦЭМ!$F$39:$F$782,СВЦЭМ!$A$39:$A$782,$A209,СВЦЭМ!$B$39:$B$782,X$190)+'СЕТ СН'!$F$15</f>
        <v>159.70242296999999</v>
      </c>
      <c r="Y209" s="36">
        <f>SUMIFS(СВЦЭМ!$F$39:$F$782,СВЦЭМ!$A$39:$A$782,$A209,СВЦЭМ!$B$39:$B$782,Y$190)+'СЕТ СН'!$F$15</f>
        <v>160.45116784999999</v>
      </c>
    </row>
    <row r="210" spans="1:25" ht="15.75" x14ac:dyDescent="0.2">
      <c r="A210" s="35">
        <f t="shared" si="5"/>
        <v>44885</v>
      </c>
      <c r="B210" s="36">
        <f>SUMIFS(СВЦЭМ!$F$39:$F$782,СВЦЭМ!$A$39:$A$782,$A210,СВЦЭМ!$B$39:$B$782,B$190)+'СЕТ СН'!$F$15</f>
        <v>209.42893631000001</v>
      </c>
      <c r="C210" s="36">
        <f>SUMIFS(СВЦЭМ!$F$39:$F$782,СВЦЭМ!$A$39:$A$782,$A210,СВЦЭМ!$B$39:$B$782,C$190)+'СЕТ СН'!$F$15</f>
        <v>216.13952155999999</v>
      </c>
      <c r="D210" s="36">
        <f>SUMIFS(СВЦЭМ!$F$39:$F$782,СВЦЭМ!$A$39:$A$782,$A210,СВЦЭМ!$B$39:$B$782,D$190)+'СЕТ СН'!$F$15</f>
        <v>217.41208355000001</v>
      </c>
      <c r="E210" s="36">
        <f>SUMIFS(СВЦЭМ!$F$39:$F$782,СВЦЭМ!$A$39:$A$782,$A210,СВЦЭМ!$B$39:$B$782,E$190)+'СЕТ СН'!$F$15</f>
        <v>214.62064523000001</v>
      </c>
      <c r="F210" s="36">
        <f>SUMIFS(СВЦЭМ!$F$39:$F$782,СВЦЭМ!$A$39:$A$782,$A210,СВЦЭМ!$B$39:$B$782,F$190)+'СЕТ СН'!$F$15</f>
        <v>218.44931915999999</v>
      </c>
      <c r="G210" s="36">
        <f>SUMIFS(СВЦЭМ!$F$39:$F$782,СВЦЭМ!$A$39:$A$782,$A210,СВЦЭМ!$B$39:$B$782,G$190)+'СЕТ СН'!$F$15</f>
        <v>217.42464676</v>
      </c>
      <c r="H210" s="36">
        <f>SUMIFS(СВЦЭМ!$F$39:$F$782,СВЦЭМ!$A$39:$A$782,$A210,СВЦЭМ!$B$39:$B$782,H$190)+'СЕТ СН'!$F$15</f>
        <v>215.74919514999999</v>
      </c>
      <c r="I210" s="36">
        <f>SUMIFS(СВЦЭМ!$F$39:$F$782,СВЦЭМ!$A$39:$A$782,$A210,СВЦЭМ!$B$39:$B$782,I$190)+'СЕТ СН'!$F$15</f>
        <v>217.63268522000001</v>
      </c>
      <c r="J210" s="36">
        <f>SUMIFS(СВЦЭМ!$F$39:$F$782,СВЦЭМ!$A$39:$A$782,$A210,СВЦЭМ!$B$39:$B$782,J$190)+'СЕТ СН'!$F$15</f>
        <v>209.19584889000001</v>
      </c>
      <c r="K210" s="36">
        <f>SUMIFS(СВЦЭМ!$F$39:$F$782,СВЦЭМ!$A$39:$A$782,$A210,СВЦЭМ!$B$39:$B$782,K$190)+'СЕТ СН'!$F$15</f>
        <v>199.97127449999999</v>
      </c>
      <c r="L210" s="36">
        <f>SUMIFS(СВЦЭМ!$F$39:$F$782,СВЦЭМ!$A$39:$A$782,$A210,СВЦЭМ!$B$39:$B$782,L$190)+'СЕТ СН'!$F$15</f>
        <v>198.19455116</v>
      </c>
      <c r="M210" s="36">
        <f>SUMIFS(СВЦЭМ!$F$39:$F$782,СВЦЭМ!$A$39:$A$782,$A210,СВЦЭМ!$B$39:$B$782,M$190)+'СЕТ СН'!$F$15</f>
        <v>200.67520110999999</v>
      </c>
      <c r="N210" s="36">
        <f>SUMIFS(СВЦЭМ!$F$39:$F$782,СВЦЭМ!$A$39:$A$782,$A210,СВЦЭМ!$B$39:$B$782,N$190)+'СЕТ СН'!$F$15</f>
        <v>202.95800391</v>
      </c>
      <c r="O210" s="36">
        <f>SUMIFS(СВЦЭМ!$F$39:$F$782,СВЦЭМ!$A$39:$A$782,$A210,СВЦЭМ!$B$39:$B$782,O$190)+'СЕТ СН'!$F$15</f>
        <v>202.53990844</v>
      </c>
      <c r="P210" s="36">
        <f>SUMIFS(СВЦЭМ!$F$39:$F$782,СВЦЭМ!$A$39:$A$782,$A210,СВЦЭМ!$B$39:$B$782,P$190)+'СЕТ СН'!$F$15</f>
        <v>204.43459318000001</v>
      </c>
      <c r="Q210" s="36">
        <f>SUMIFS(СВЦЭМ!$F$39:$F$782,СВЦЭМ!$A$39:$A$782,$A210,СВЦЭМ!$B$39:$B$782,Q$190)+'СЕТ СН'!$F$15</f>
        <v>205.23114598000001</v>
      </c>
      <c r="R210" s="36">
        <f>SUMIFS(СВЦЭМ!$F$39:$F$782,СВЦЭМ!$A$39:$A$782,$A210,СВЦЭМ!$B$39:$B$782,R$190)+'СЕТ СН'!$F$15</f>
        <v>202.64840219999999</v>
      </c>
      <c r="S210" s="36">
        <f>SUMIFS(СВЦЭМ!$F$39:$F$782,СВЦЭМ!$A$39:$A$782,$A210,СВЦЭМ!$B$39:$B$782,S$190)+'СЕТ СН'!$F$15</f>
        <v>201.89061325</v>
      </c>
      <c r="T210" s="36">
        <f>SUMIFS(СВЦЭМ!$F$39:$F$782,СВЦЭМ!$A$39:$A$782,$A210,СВЦЭМ!$B$39:$B$782,T$190)+'СЕТ СН'!$F$15</f>
        <v>190.58312072999999</v>
      </c>
      <c r="U210" s="36">
        <f>SUMIFS(СВЦЭМ!$F$39:$F$782,СВЦЭМ!$A$39:$A$782,$A210,СВЦЭМ!$B$39:$B$782,U$190)+'СЕТ СН'!$F$15</f>
        <v>191.52031324999999</v>
      </c>
      <c r="V210" s="36">
        <f>SUMIFS(СВЦЭМ!$F$39:$F$782,СВЦЭМ!$A$39:$A$782,$A210,СВЦЭМ!$B$39:$B$782,V$190)+'СЕТ СН'!$F$15</f>
        <v>193.88439683999999</v>
      </c>
      <c r="W210" s="36">
        <f>SUMIFS(СВЦЭМ!$F$39:$F$782,СВЦЭМ!$A$39:$A$782,$A210,СВЦЭМ!$B$39:$B$782,W$190)+'СЕТ СН'!$F$15</f>
        <v>197.54815794000001</v>
      </c>
      <c r="X210" s="36">
        <f>SUMIFS(СВЦЭМ!$F$39:$F$782,СВЦЭМ!$A$39:$A$782,$A210,СВЦЭМ!$B$39:$B$782,X$190)+'СЕТ СН'!$F$15</f>
        <v>200.05056146999999</v>
      </c>
      <c r="Y210" s="36">
        <f>SUMIFS(СВЦЭМ!$F$39:$F$782,СВЦЭМ!$A$39:$A$782,$A210,СВЦЭМ!$B$39:$B$782,Y$190)+'СЕТ СН'!$F$15</f>
        <v>204.46068077000001</v>
      </c>
    </row>
    <row r="211" spans="1:25" ht="15.75" x14ac:dyDescent="0.2">
      <c r="A211" s="35">
        <f t="shared" si="5"/>
        <v>44886</v>
      </c>
      <c r="B211" s="36">
        <f>SUMIFS(СВЦЭМ!$F$39:$F$782,СВЦЭМ!$A$39:$A$782,$A211,СВЦЭМ!$B$39:$B$782,B$190)+'СЕТ СН'!$F$15</f>
        <v>215.70811036000001</v>
      </c>
      <c r="C211" s="36">
        <f>SUMIFS(СВЦЭМ!$F$39:$F$782,СВЦЭМ!$A$39:$A$782,$A211,СВЦЭМ!$B$39:$B$782,C$190)+'СЕТ СН'!$F$15</f>
        <v>218.86531837999999</v>
      </c>
      <c r="D211" s="36">
        <f>SUMIFS(СВЦЭМ!$F$39:$F$782,СВЦЭМ!$A$39:$A$782,$A211,СВЦЭМ!$B$39:$B$782,D$190)+'СЕТ СН'!$F$15</f>
        <v>222.66527674</v>
      </c>
      <c r="E211" s="36">
        <f>SUMIFS(СВЦЭМ!$F$39:$F$782,СВЦЭМ!$A$39:$A$782,$A211,СВЦЭМ!$B$39:$B$782,E$190)+'СЕТ СН'!$F$15</f>
        <v>223.72965095000001</v>
      </c>
      <c r="F211" s="36">
        <f>SUMIFS(СВЦЭМ!$F$39:$F$782,СВЦЭМ!$A$39:$A$782,$A211,СВЦЭМ!$B$39:$B$782,F$190)+'СЕТ СН'!$F$15</f>
        <v>227.74621741999999</v>
      </c>
      <c r="G211" s="36">
        <f>SUMIFS(СВЦЭМ!$F$39:$F$782,СВЦЭМ!$A$39:$A$782,$A211,СВЦЭМ!$B$39:$B$782,G$190)+'СЕТ СН'!$F$15</f>
        <v>224.87141628000001</v>
      </c>
      <c r="H211" s="36">
        <f>SUMIFS(СВЦЭМ!$F$39:$F$782,СВЦЭМ!$A$39:$A$782,$A211,СВЦЭМ!$B$39:$B$782,H$190)+'СЕТ СН'!$F$15</f>
        <v>215.15999034000001</v>
      </c>
      <c r="I211" s="36">
        <f>SUMIFS(СВЦЭМ!$F$39:$F$782,СВЦЭМ!$A$39:$A$782,$A211,СВЦЭМ!$B$39:$B$782,I$190)+'СЕТ СН'!$F$15</f>
        <v>206.04848903000001</v>
      </c>
      <c r="J211" s="36">
        <f>SUMIFS(СВЦЭМ!$F$39:$F$782,СВЦЭМ!$A$39:$A$782,$A211,СВЦЭМ!$B$39:$B$782,J$190)+'СЕТ СН'!$F$15</f>
        <v>201.59608546999999</v>
      </c>
      <c r="K211" s="36">
        <f>SUMIFS(СВЦЭМ!$F$39:$F$782,СВЦЭМ!$A$39:$A$782,$A211,СВЦЭМ!$B$39:$B$782,K$190)+'СЕТ СН'!$F$15</f>
        <v>203.38215596000001</v>
      </c>
      <c r="L211" s="36">
        <f>SUMIFS(СВЦЭМ!$F$39:$F$782,СВЦЭМ!$A$39:$A$782,$A211,СВЦЭМ!$B$39:$B$782,L$190)+'СЕТ СН'!$F$15</f>
        <v>203.00465274000001</v>
      </c>
      <c r="M211" s="36">
        <f>SUMIFS(СВЦЭМ!$F$39:$F$782,СВЦЭМ!$A$39:$A$782,$A211,СВЦЭМ!$B$39:$B$782,M$190)+'СЕТ СН'!$F$15</f>
        <v>202.72690365</v>
      </c>
      <c r="N211" s="36">
        <f>SUMIFS(СВЦЭМ!$F$39:$F$782,СВЦЭМ!$A$39:$A$782,$A211,СВЦЭМ!$B$39:$B$782,N$190)+'СЕТ СН'!$F$15</f>
        <v>204.97583857999999</v>
      </c>
      <c r="O211" s="36">
        <f>SUMIFS(СВЦЭМ!$F$39:$F$782,СВЦЭМ!$A$39:$A$782,$A211,СВЦЭМ!$B$39:$B$782,O$190)+'СЕТ СН'!$F$15</f>
        <v>204.19661593999999</v>
      </c>
      <c r="P211" s="36">
        <f>SUMIFS(СВЦЭМ!$F$39:$F$782,СВЦЭМ!$A$39:$A$782,$A211,СВЦЭМ!$B$39:$B$782,P$190)+'СЕТ СН'!$F$15</f>
        <v>206.10591646</v>
      </c>
      <c r="Q211" s="36">
        <f>SUMIFS(СВЦЭМ!$F$39:$F$782,СВЦЭМ!$A$39:$A$782,$A211,СВЦЭМ!$B$39:$B$782,Q$190)+'СЕТ СН'!$F$15</f>
        <v>205.87318425999999</v>
      </c>
      <c r="R211" s="36">
        <f>SUMIFS(СВЦЭМ!$F$39:$F$782,СВЦЭМ!$A$39:$A$782,$A211,СВЦЭМ!$B$39:$B$782,R$190)+'СЕТ СН'!$F$15</f>
        <v>203.30879084</v>
      </c>
      <c r="S211" s="36">
        <f>SUMIFS(СВЦЭМ!$F$39:$F$782,СВЦЭМ!$A$39:$A$782,$A211,СВЦЭМ!$B$39:$B$782,S$190)+'СЕТ СН'!$F$15</f>
        <v>205.74295744</v>
      </c>
      <c r="T211" s="36">
        <f>SUMIFS(СВЦЭМ!$F$39:$F$782,СВЦЭМ!$A$39:$A$782,$A211,СВЦЭМ!$B$39:$B$782,T$190)+'СЕТ СН'!$F$15</f>
        <v>202.53623866000001</v>
      </c>
      <c r="U211" s="36">
        <f>SUMIFS(СВЦЭМ!$F$39:$F$782,СВЦЭМ!$A$39:$A$782,$A211,СВЦЭМ!$B$39:$B$782,U$190)+'СЕТ СН'!$F$15</f>
        <v>203.13048667000001</v>
      </c>
      <c r="V211" s="36">
        <f>SUMIFS(СВЦЭМ!$F$39:$F$782,СВЦЭМ!$A$39:$A$782,$A211,СВЦЭМ!$B$39:$B$782,V$190)+'СЕТ СН'!$F$15</f>
        <v>202.63723687000001</v>
      </c>
      <c r="W211" s="36">
        <f>SUMIFS(СВЦЭМ!$F$39:$F$782,СВЦЭМ!$A$39:$A$782,$A211,СВЦЭМ!$B$39:$B$782,W$190)+'СЕТ СН'!$F$15</f>
        <v>205.67255406000001</v>
      </c>
      <c r="X211" s="36">
        <f>SUMIFS(СВЦЭМ!$F$39:$F$782,СВЦЭМ!$A$39:$A$782,$A211,СВЦЭМ!$B$39:$B$782,X$190)+'СЕТ СН'!$F$15</f>
        <v>209.07735066999999</v>
      </c>
      <c r="Y211" s="36">
        <f>SUMIFS(СВЦЭМ!$F$39:$F$782,СВЦЭМ!$A$39:$A$782,$A211,СВЦЭМ!$B$39:$B$782,Y$190)+'СЕТ СН'!$F$15</f>
        <v>215.00414615</v>
      </c>
    </row>
    <row r="212" spans="1:25" ht="15.75" x14ac:dyDescent="0.2">
      <c r="A212" s="35">
        <f t="shared" si="5"/>
        <v>44887</v>
      </c>
      <c r="B212" s="36">
        <f>SUMIFS(СВЦЭМ!$F$39:$F$782,СВЦЭМ!$A$39:$A$782,$A212,СВЦЭМ!$B$39:$B$782,B$190)+'СЕТ СН'!$F$15</f>
        <v>206.17308258</v>
      </c>
      <c r="C212" s="36">
        <f>SUMIFS(СВЦЭМ!$F$39:$F$782,СВЦЭМ!$A$39:$A$782,$A212,СВЦЭМ!$B$39:$B$782,C$190)+'СЕТ СН'!$F$15</f>
        <v>210.9452048</v>
      </c>
      <c r="D212" s="36">
        <f>SUMIFS(СВЦЭМ!$F$39:$F$782,СВЦЭМ!$A$39:$A$782,$A212,СВЦЭМ!$B$39:$B$782,D$190)+'СЕТ СН'!$F$15</f>
        <v>210.13804028000001</v>
      </c>
      <c r="E212" s="36">
        <f>SUMIFS(СВЦЭМ!$F$39:$F$782,СВЦЭМ!$A$39:$A$782,$A212,СВЦЭМ!$B$39:$B$782,E$190)+'СЕТ СН'!$F$15</f>
        <v>208.84111326999999</v>
      </c>
      <c r="F212" s="36">
        <f>SUMIFS(СВЦЭМ!$F$39:$F$782,СВЦЭМ!$A$39:$A$782,$A212,СВЦЭМ!$B$39:$B$782,F$190)+'СЕТ СН'!$F$15</f>
        <v>218.77091830000001</v>
      </c>
      <c r="G212" s="36">
        <f>SUMIFS(СВЦЭМ!$F$39:$F$782,СВЦЭМ!$A$39:$A$782,$A212,СВЦЭМ!$B$39:$B$782,G$190)+'СЕТ СН'!$F$15</f>
        <v>210.57476475999999</v>
      </c>
      <c r="H212" s="36">
        <f>SUMIFS(СВЦЭМ!$F$39:$F$782,СВЦЭМ!$A$39:$A$782,$A212,СВЦЭМ!$B$39:$B$782,H$190)+'СЕТ СН'!$F$15</f>
        <v>208.24417475000001</v>
      </c>
      <c r="I212" s="36">
        <f>SUMIFS(СВЦЭМ!$F$39:$F$782,СВЦЭМ!$A$39:$A$782,$A212,СВЦЭМ!$B$39:$B$782,I$190)+'СЕТ СН'!$F$15</f>
        <v>207.35368366</v>
      </c>
      <c r="J212" s="36">
        <f>SUMIFS(СВЦЭМ!$F$39:$F$782,СВЦЭМ!$A$39:$A$782,$A212,СВЦЭМ!$B$39:$B$782,J$190)+'СЕТ СН'!$F$15</f>
        <v>205.63130039000001</v>
      </c>
      <c r="K212" s="36">
        <f>SUMIFS(СВЦЭМ!$F$39:$F$782,СВЦЭМ!$A$39:$A$782,$A212,СВЦЭМ!$B$39:$B$782,K$190)+'СЕТ СН'!$F$15</f>
        <v>200.5353284</v>
      </c>
      <c r="L212" s="36">
        <f>SUMIFS(СВЦЭМ!$F$39:$F$782,СВЦЭМ!$A$39:$A$782,$A212,СВЦЭМ!$B$39:$B$782,L$190)+'СЕТ СН'!$F$15</f>
        <v>201.48839405000001</v>
      </c>
      <c r="M212" s="36">
        <f>SUMIFS(СВЦЭМ!$F$39:$F$782,СВЦЭМ!$A$39:$A$782,$A212,СВЦЭМ!$B$39:$B$782,M$190)+'СЕТ СН'!$F$15</f>
        <v>202.35321508999999</v>
      </c>
      <c r="N212" s="36">
        <f>SUMIFS(СВЦЭМ!$F$39:$F$782,СВЦЭМ!$A$39:$A$782,$A212,СВЦЭМ!$B$39:$B$782,N$190)+'СЕТ СН'!$F$15</f>
        <v>208.04146341000001</v>
      </c>
      <c r="O212" s="36">
        <f>SUMIFS(СВЦЭМ!$F$39:$F$782,СВЦЭМ!$A$39:$A$782,$A212,СВЦЭМ!$B$39:$B$782,O$190)+'СЕТ СН'!$F$15</f>
        <v>201.52169681999999</v>
      </c>
      <c r="P212" s="36">
        <f>SUMIFS(СВЦЭМ!$F$39:$F$782,СВЦЭМ!$A$39:$A$782,$A212,СВЦЭМ!$B$39:$B$782,P$190)+'СЕТ СН'!$F$15</f>
        <v>202.22881346</v>
      </c>
      <c r="Q212" s="36">
        <f>SUMIFS(СВЦЭМ!$F$39:$F$782,СВЦЭМ!$A$39:$A$782,$A212,СВЦЭМ!$B$39:$B$782,Q$190)+'СЕТ СН'!$F$15</f>
        <v>206.34401391</v>
      </c>
      <c r="R212" s="36">
        <f>SUMIFS(СВЦЭМ!$F$39:$F$782,СВЦЭМ!$A$39:$A$782,$A212,СВЦЭМ!$B$39:$B$782,R$190)+'СЕТ СН'!$F$15</f>
        <v>205.40104959000001</v>
      </c>
      <c r="S212" s="36">
        <f>SUMIFS(СВЦЭМ!$F$39:$F$782,СВЦЭМ!$A$39:$A$782,$A212,СВЦЭМ!$B$39:$B$782,S$190)+'СЕТ СН'!$F$15</f>
        <v>205.95248359999999</v>
      </c>
      <c r="T212" s="36">
        <f>SUMIFS(СВЦЭМ!$F$39:$F$782,СВЦЭМ!$A$39:$A$782,$A212,СВЦЭМ!$B$39:$B$782,T$190)+'СЕТ СН'!$F$15</f>
        <v>197.07329926</v>
      </c>
      <c r="U212" s="36">
        <f>SUMIFS(СВЦЭМ!$F$39:$F$782,СВЦЭМ!$A$39:$A$782,$A212,СВЦЭМ!$B$39:$B$782,U$190)+'СЕТ СН'!$F$15</f>
        <v>195.66231672999999</v>
      </c>
      <c r="V212" s="36">
        <f>SUMIFS(СВЦЭМ!$F$39:$F$782,СВЦЭМ!$A$39:$A$782,$A212,СВЦЭМ!$B$39:$B$782,V$190)+'СЕТ СН'!$F$15</f>
        <v>198.62197620000001</v>
      </c>
      <c r="W212" s="36">
        <f>SUMIFS(СВЦЭМ!$F$39:$F$782,СВЦЭМ!$A$39:$A$782,$A212,СВЦЭМ!$B$39:$B$782,W$190)+'СЕТ СН'!$F$15</f>
        <v>197.51743314999999</v>
      </c>
      <c r="X212" s="36">
        <f>SUMIFS(СВЦЭМ!$F$39:$F$782,СВЦЭМ!$A$39:$A$782,$A212,СВЦЭМ!$B$39:$B$782,X$190)+'СЕТ СН'!$F$15</f>
        <v>201.59823839000001</v>
      </c>
      <c r="Y212" s="36">
        <f>SUMIFS(СВЦЭМ!$F$39:$F$782,СВЦЭМ!$A$39:$A$782,$A212,СВЦЭМ!$B$39:$B$782,Y$190)+'СЕТ СН'!$F$15</f>
        <v>203.37387301000001</v>
      </c>
    </row>
    <row r="213" spans="1:25" ht="15.75" x14ac:dyDescent="0.2">
      <c r="A213" s="35">
        <f t="shared" si="5"/>
        <v>44888</v>
      </c>
      <c r="B213" s="36">
        <f>SUMIFS(СВЦЭМ!$F$39:$F$782,СВЦЭМ!$A$39:$A$782,$A213,СВЦЭМ!$B$39:$B$782,B$190)+'СЕТ СН'!$F$15</f>
        <v>204.06157898999999</v>
      </c>
      <c r="C213" s="36">
        <f>SUMIFS(СВЦЭМ!$F$39:$F$782,СВЦЭМ!$A$39:$A$782,$A213,СВЦЭМ!$B$39:$B$782,C$190)+'СЕТ СН'!$F$15</f>
        <v>207.88052051</v>
      </c>
      <c r="D213" s="36">
        <f>SUMIFS(СВЦЭМ!$F$39:$F$782,СВЦЭМ!$A$39:$A$782,$A213,СВЦЭМ!$B$39:$B$782,D$190)+'СЕТ СН'!$F$15</f>
        <v>214.25247826</v>
      </c>
      <c r="E213" s="36">
        <f>SUMIFS(СВЦЭМ!$F$39:$F$782,СВЦЭМ!$A$39:$A$782,$A213,СВЦЭМ!$B$39:$B$782,E$190)+'СЕТ СН'!$F$15</f>
        <v>215.20655418000001</v>
      </c>
      <c r="F213" s="36">
        <f>SUMIFS(СВЦЭМ!$F$39:$F$782,СВЦЭМ!$A$39:$A$782,$A213,СВЦЭМ!$B$39:$B$782,F$190)+'СЕТ СН'!$F$15</f>
        <v>221.08546612000001</v>
      </c>
      <c r="G213" s="36">
        <f>SUMIFS(СВЦЭМ!$F$39:$F$782,СВЦЭМ!$A$39:$A$782,$A213,СВЦЭМ!$B$39:$B$782,G$190)+'СЕТ СН'!$F$15</f>
        <v>217.91912328000001</v>
      </c>
      <c r="H213" s="36">
        <f>SUMIFS(СВЦЭМ!$F$39:$F$782,СВЦЭМ!$A$39:$A$782,$A213,СВЦЭМ!$B$39:$B$782,H$190)+'СЕТ СН'!$F$15</f>
        <v>208.27739041999999</v>
      </c>
      <c r="I213" s="36">
        <f>SUMIFS(СВЦЭМ!$F$39:$F$782,СВЦЭМ!$A$39:$A$782,$A213,СВЦЭМ!$B$39:$B$782,I$190)+'СЕТ СН'!$F$15</f>
        <v>202.10800621999999</v>
      </c>
      <c r="J213" s="36">
        <f>SUMIFS(СВЦЭМ!$F$39:$F$782,СВЦЭМ!$A$39:$A$782,$A213,СВЦЭМ!$B$39:$B$782,J$190)+'СЕТ СН'!$F$15</f>
        <v>198.2890744</v>
      </c>
      <c r="K213" s="36">
        <f>SUMIFS(СВЦЭМ!$F$39:$F$782,СВЦЭМ!$A$39:$A$782,$A213,СВЦЭМ!$B$39:$B$782,K$190)+'СЕТ СН'!$F$15</f>
        <v>205.17234092999999</v>
      </c>
      <c r="L213" s="36">
        <f>SUMIFS(СВЦЭМ!$F$39:$F$782,СВЦЭМ!$A$39:$A$782,$A213,СВЦЭМ!$B$39:$B$782,L$190)+'СЕТ СН'!$F$15</f>
        <v>209.71225594000001</v>
      </c>
      <c r="M213" s="36">
        <f>SUMIFS(СВЦЭМ!$F$39:$F$782,СВЦЭМ!$A$39:$A$782,$A213,СВЦЭМ!$B$39:$B$782,M$190)+'СЕТ СН'!$F$15</f>
        <v>209.56351455999999</v>
      </c>
      <c r="N213" s="36">
        <f>SUMIFS(СВЦЭМ!$F$39:$F$782,СВЦЭМ!$A$39:$A$782,$A213,СВЦЭМ!$B$39:$B$782,N$190)+'СЕТ СН'!$F$15</f>
        <v>213.37657848000001</v>
      </c>
      <c r="O213" s="36">
        <f>SUMIFS(СВЦЭМ!$F$39:$F$782,СВЦЭМ!$A$39:$A$782,$A213,СВЦЭМ!$B$39:$B$782,O$190)+'СЕТ СН'!$F$15</f>
        <v>215.52973648</v>
      </c>
      <c r="P213" s="36">
        <f>SUMIFS(СВЦЭМ!$F$39:$F$782,СВЦЭМ!$A$39:$A$782,$A213,СВЦЭМ!$B$39:$B$782,P$190)+'СЕТ СН'!$F$15</f>
        <v>217.57711312999999</v>
      </c>
      <c r="Q213" s="36">
        <f>SUMIFS(СВЦЭМ!$F$39:$F$782,СВЦЭМ!$A$39:$A$782,$A213,СВЦЭМ!$B$39:$B$782,Q$190)+'СЕТ СН'!$F$15</f>
        <v>215.88793171</v>
      </c>
      <c r="R213" s="36">
        <f>SUMIFS(СВЦЭМ!$F$39:$F$782,СВЦЭМ!$A$39:$A$782,$A213,СВЦЭМ!$B$39:$B$782,R$190)+'СЕТ СН'!$F$15</f>
        <v>216.31655655</v>
      </c>
      <c r="S213" s="36">
        <f>SUMIFS(СВЦЭМ!$F$39:$F$782,СВЦЭМ!$A$39:$A$782,$A213,СВЦЭМ!$B$39:$B$782,S$190)+'СЕТ СН'!$F$15</f>
        <v>212.97793507</v>
      </c>
      <c r="T213" s="36">
        <f>SUMIFS(СВЦЭМ!$F$39:$F$782,СВЦЭМ!$A$39:$A$782,$A213,СВЦЭМ!$B$39:$B$782,T$190)+'СЕТ СН'!$F$15</f>
        <v>204.10901996000001</v>
      </c>
      <c r="U213" s="36">
        <f>SUMIFS(СВЦЭМ!$F$39:$F$782,СВЦЭМ!$A$39:$A$782,$A213,СВЦЭМ!$B$39:$B$782,U$190)+'СЕТ СН'!$F$15</f>
        <v>200.58554405999999</v>
      </c>
      <c r="V213" s="36">
        <f>SUMIFS(СВЦЭМ!$F$39:$F$782,СВЦЭМ!$A$39:$A$782,$A213,СВЦЭМ!$B$39:$B$782,V$190)+'СЕТ СН'!$F$15</f>
        <v>198.02714842</v>
      </c>
      <c r="W213" s="36">
        <f>SUMIFS(СВЦЭМ!$F$39:$F$782,СВЦЭМ!$A$39:$A$782,$A213,СВЦЭМ!$B$39:$B$782,W$190)+'СЕТ СН'!$F$15</f>
        <v>200.85928376000001</v>
      </c>
      <c r="X213" s="36">
        <f>SUMIFS(СВЦЭМ!$F$39:$F$782,СВЦЭМ!$A$39:$A$782,$A213,СВЦЭМ!$B$39:$B$782,X$190)+'СЕТ СН'!$F$15</f>
        <v>200.82555278999999</v>
      </c>
      <c r="Y213" s="36">
        <f>SUMIFS(СВЦЭМ!$F$39:$F$782,СВЦЭМ!$A$39:$A$782,$A213,СВЦЭМ!$B$39:$B$782,Y$190)+'СЕТ СН'!$F$15</f>
        <v>202.97461375</v>
      </c>
    </row>
    <row r="214" spans="1:25" ht="15.75" x14ac:dyDescent="0.2">
      <c r="A214" s="35">
        <f t="shared" si="5"/>
        <v>44889</v>
      </c>
      <c r="B214" s="36">
        <f>SUMIFS(СВЦЭМ!$F$39:$F$782,СВЦЭМ!$A$39:$A$782,$A214,СВЦЭМ!$B$39:$B$782,B$190)+'СЕТ СН'!$F$15</f>
        <v>218.41408190000001</v>
      </c>
      <c r="C214" s="36">
        <f>SUMIFS(СВЦЭМ!$F$39:$F$782,СВЦЭМ!$A$39:$A$782,$A214,СВЦЭМ!$B$39:$B$782,C$190)+'СЕТ СН'!$F$15</f>
        <v>223.58082822</v>
      </c>
      <c r="D214" s="36">
        <f>SUMIFS(СВЦЭМ!$F$39:$F$782,СВЦЭМ!$A$39:$A$782,$A214,СВЦЭМ!$B$39:$B$782,D$190)+'СЕТ СН'!$F$15</f>
        <v>224.45364072000001</v>
      </c>
      <c r="E214" s="36">
        <f>SUMIFS(СВЦЭМ!$F$39:$F$782,СВЦЭМ!$A$39:$A$782,$A214,СВЦЭМ!$B$39:$B$782,E$190)+'СЕТ СН'!$F$15</f>
        <v>225.68392051999999</v>
      </c>
      <c r="F214" s="36">
        <f>SUMIFS(СВЦЭМ!$F$39:$F$782,СВЦЭМ!$A$39:$A$782,$A214,СВЦЭМ!$B$39:$B$782,F$190)+'СЕТ СН'!$F$15</f>
        <v>227.31681914000001</v>
      </c>
      <c r="G214" s="36">
        <f>SUMIFS(СВЦЭМ!$F$39:$F$782,СВЦЭМ!$A$39:$A$782,$A214,СВЦЭМ!$B$39:$B$782,G$190)+'СЕТ СН'!$F$15</f>
        <v>226.90747225000001</v>
      </c>
      <c r="H214" s="36">
        <f>SUMIFS(СВЦЭМ!$F$39:$F$782,СВЦЭМ!$A$39:$A$782,$A214,СВЦЭМ!$B$39:$B$782,H$190)+'СЕТ СН'!$F$15</f>
        <v>224.56832144000001</v>
      </c>
      <c r="I214" s="36">
        <f>SUMIFS(СВЦЭМ!$F$39:$F$782,СВЦЭМ!$A$39:$A$782,$A214,СВЦЭМ!$B$39:$B$782,I$190)+'СЕТ СН'!$F$15</f>
        <v>217.29977020000001</v>
      </c>
      <c r="J214" s="36">
        <f>SUMIFS(СВЦЭМ!$F$39:$F$782,СВЦЭМ!$A$39:$A$782,$A214,СВЦЭМ!$B$39:$B$782,J$190)+'СЕТ СН'!$F$15</f>
        <v>209.94568878000001</v>
      </c>
      <c r="K214" s="36">
        <f>SUMIFS(СВЦЭМ!$F$39:$F$782,СВЦЭМ!$A$39:$A$782,$A214,СВЦЭМ!$B$39:$B$782,K$190)+'СЕТ СН'!$F$15</f>
        <v>220.41951248999999</v>
      </c>
      <c r="L214" s="36">
        <f>SUMIFS(СВЦЭМ!$F$39:$F$782,СВЦЭМ!$A$39:$A$782,$A214,СВЦЭМ!$B$39:$B$782,L$190)+'СЕТ СН'!$F$15</f>
        <v>231.43791372999999</v>
      </c>
      <c r="M214" s="36">
        <f>SUMIFS(СВЦЭМ!$F$39:$F$782,СВЦЭМ!$A$39:$A$782,$A214,СВЦЭМ!$B$39:$B$782,M$190)+'СЕТ СН'!$F$15</f>
        <v>231.62362182000001</v>
      </c>
      <c r="N214" s="36">
        <f>SUMIFS(СВЦЭМ!$F$39:$F$782,СВЦЭМ!$A$39:$A$782,$A214,СВЦЭМ!$B$39:$B$782,N$190)+'СЕТ СН'!$F$15</f>
        <v>236.34351608</v>
      </c>
      <c r="O214" s="36">
        <f>SUMIFS(СВЦЭМ!$F$39:$F$782,СВЦЭМ!$A$39:$A$782,$A214,СВЦЭМ!$B$39:$B$782,O$190)+'СЕТ СН'!$F$15</f>
        <v>236.9662041</v>
      </c>
      <c r="P214" s="36">
        <f>SUMIFS(СВЦЭМ!$F$39:$F$782,СВЦЭМ!$A$39:$A$782,$A214,СВЦЭМ!$B$39:$B$782,P$190)+'СЕТ СН'!$F$15</f>
        <v>238.18050771</v>
      </c>
      <c r="Q214" s="36">
        <f>SUMIFS(СВЦЭМ!$F$39:$F$782,СВЦЭМ!$A$39:$A$782,$A214,СВЦЭМ!$B$39:$B$782,Q$190)+'СЕТ СН'!$F$15</f>
        <v>237.91747232</v>
      </c>
      <c r="R214" s="36">
        <f>SUMIFS(СВЦЭМ!$F$39:$F$782,СВЦЭМ!$A$39:$A$782,$A214,СВЦЭМ!$B$39:$B$782,R$190)+'СЕТ СН'!$F$15</f>
        <v>236.94946419999999</v>
      </c>
      <c r="S214" s="36">
        <f>SUMIFS(СВЦЭМ!$F$39:$F$782,СВЦЭМ!$A$39:$A$782,$A214,СВЦЭМ!$B$39:$B$782,S$190)+'СЕТ СН'!$F$15</f>
        <v>228.28629763000001</v>
      </c>
      <c r="T214" s="36">
        <f>SUMIFS(СВЦЭМ!$F$39:$F$782,СВЦЭМ!$A$39:$A$782,$A214,СВЦЭМ!$B$39:$B$782,T$190)+'СЕТ СН'!$F$15</f>
        <v>218.03793808</v>
      </c>
      <c r="U214" s="36">
        <f>SUMIFS(СВЦЭМ!$F$39:$F$782,СВЦЭМ!$A$39:$A$782,$A214,СВЦЭМ!$B$39:$B$782,U$190)+'СЕТ СН'!$F$15</f>
        <v>210.29200491</v>
      </c>
      <c r="V214" s="36">
        <f>SUMIFS(СВЦЭМ!$F$39:$F$782,СВЦЭМ!$A$39:$A$782,$A214,СВЦЭМ!$B$39:$B$782,V$190)+'СЕТ СН'!$F$15</f>
        <v>210.09086568000001</v>
      </c>
      <c r="W214" s="36">
        <f>SUMIFS(СВЦЭМ!$F$39:$F$782,СВЦЭМ!$A$39:$A$782,$A214,СВЦЭМ!$B$39:$B$782,W$190)+'СЕТ СН'!$F$15</f>
        <v>212.65609276000001</v>
      </c>
      <c r="X214" s="36">
        <f>SUMIFS(СВЦЭМ!$F$39:$F$782,СВЦЭМ!$A$39:$A$782,$A214,СВЦЭМ!$B$39:$B$782,X$190)+'СЕТ СН'!$F$15</f>
        <v>214.24828382000001</v>
      </c>
      <c r="Y214" s="36">
        <f>SUMIFS(СВЦЭМ!$F$39:$F$782,СВЦЭМ!$A$39:$A$782,$A214,СВЦЭМ!$B$39:$B$782,Y$190)+'СЕТ СН'!$F$15</f>
        <v>218.67452804999999</v>
      </c>
    </row>
    <row r="215" spans="1:25" ht="15.75" x14ac:dyDescent="0.2">
      <c r="A215" s="35">
        <f t="shared" si="5"/>
        <v>44890</v>
      </c>
      <c r="B215" s="36">
        <f>SUMIFS(СВЦЭМ!$F$39:$F$782,СВЦЭМ!$A$39:$A$782,$A215,СВЦЭМ!$B$39:$B$782,B$190)+'СЕТ СН'!$F$15</f>
        <v>203.78977406999999</v>
      </c>
      <c r="C215" s="36">
        <f>SUMIFS(СВЦЭМ!$F$39:$F$782,СВЦЭМ!$A$39:$A$782,$A215,СВЦЭМ!$B$39:$B$782,C$190)+'СЕТ СН'!$F$15</f>
        <v>215.24934404000001</v>
      </c>
      <c r="D215" s="36">
        <f>SUMIFS(СВЦЭМ!$F$39:$F$782,СВЦЭМ!$A$39:$A$782,$A215,СВЦЭМ!$B$39:$B$782,D$190)+'СЕТ СН'!$F$15</f>
        <v>225.61958849999999</v>
      </c>
      <c r="E215" s="36">
        <f>SUMIFS(СВЦЭМ!$F$39:$F$782,СВЦЭМ!$A$39:$A$782,$A215,СВЦЭМ!$B$39:$B$782,E$190)+'СЕТ СН'!$F$15</f>
        <v>228.86067401</v>
      </c>
      <c r="F215" s="36">
        <f>SUMIFS(СВЦЭМ!$F$39:$F$782,СВЦЭМ!$A$39:$A$782,$A215,СВЦЭМ!$B$39:$B$782,F$190)+'СЕТ СН'!$F$15</f>
        <v>228.7666931</v>
      </c>
      <c r="G215" s="36">
        <f>SUMIFS(СВЦЭМ!$F$39:$F$782,СВЦЭМ!$A$39:$A$782,$A215,СВЦЭМ!$B$39:$B$782,G$190)+'СЕТ СН'!$F$15</f>
        <v>226.69746325</v>
      </c>
      <c r="H215" s="36">
        <f>SUMIFS(СВЦЭМ!$F$39:$F$782,СВЦЭМ!$A$39:$A$782,$A215,СВЦЭМ!$B$39:$B$782,H$190)+'СЕТ СН'!$F$15</f>
        <v>220.4731486</v>
      </c>
      <c r="I215" s="36">
        <f>SUMIFS(СВЦЭМ!$F$39:$F$782,СВЦЭМ!$A$39:$A$782,$A215,СВЦЭМ!$B$39:$B$782,I$190)+'СЕТ СН'!$F$15</f>
        <v>211.99850860000001</v>
      </c>
      <c r="J215" s="36">
        <f>SUMIFS(СВЦЭМ!$F$39:$F$782,СВЦЭМ!$A$39:$A$782,$A215,СВЦЭМ!$B$39:$B$782,J$190)+'СЕТ СН'!$F$15</f>
        <v>204.72912513</v>
      </c>
      <c r="K215" s="36">
        <f>SUMIFS(СВЦЭМ!$F$39:$F$782,СВЦЭМ!$A$39:$A$782,$A215,СВЦЭМ!$B$39:$B$782,K$190)+'СЕТ СН'!$F$15</f>
        <v>208.78860681</v>
      </c>
      <c r="L215" s="36">
        <f>SUMIFS(СВЦЭМ!$F$39:$F$782,СВЦЭМ!$A$39:$A$782,$A215,СВЦЭМ!$B$39:$B$782,L$190)+'СЕТ СН'!$F$15</f>
        <v>206.97967998999999</v>
      </c>
      <c r="M215" s="36">
        <f>SUMIFS(СВЦЭМ!$F$39:$F$782,СВЦЭМ!$A$39:$A$782,$A215,СВЦЭМ!$B$39:$B$782,M$190)+'СЕТ СН'!$F$15</f>
        <v>210.05689891</v>
      </c>
      <c r="N215" s="36">
        <f>SUMIFS(СВЦЭМ!$F$39:$F$782,СВЦЭМ!$A$39:$A$782,$A215,СВЦЭМ!$B$39:$B$782,N$190)+'СЕТ СН'!$F$15</f>
        <v>213.69723988999999</v>
      </c>
      <c r="O215" s="36">
        <f>SUMIFS(СВЦЭМ!$F$39:$F$782,СВЦЭМ!$A$39:$A$782,$A215,СВЦЭМ!$B$39:$B$782,O$190)+'СЕТ СН'!$F$15</f>
        <v>211.46937145999999</v>
      </c>
      <c r="P215" s="36">
        <f>SUMIFS(СВЦЭМ!$F$39:$F$782,СВЦЭМ!$A$39:$A$782,$A215,СВЦЭМ!$B$39:$B$782,P$190)+'СЕТ СН'!$F$15</f>
        <v>212.64836542</v>
      </c>
      <c r="Q215" s="36">
        <f>SUMIFS(СВЦЭМ!$F$39:$F$782,СВЦЭМ!$A$39:$A$782,$A215,СВЦЭМ!$B$39:$B$782,Q$190)+'СЕТ СН'!$F$15</f>
        <v>218.34417364000001</v>
      </c>
      <c r="R215" s="36">
        <f>SUMIFS(СВЦЭМ!$F$39:$F$782,СВЦЭМ!$A$39:$A$782,$A215,СВЦЭМ!$B$39:$B$782,R$190)+'СЕТ СН'!$F$15</f>
        <v>215.42347993999999</v>
      </c>
      <c r="S215" s="36">
        <f>SUMIFS(СВЦЭМ!$F$39:$F$782,СВЦЭМ!$A$39:$A$782,$A215,СВЦЭМ!$B$39:$B$782,S$190)+'СЕТ СН'!$F$15</f>
        <v>203.88082460999999</v>
      </c>
      <c r="T215" s="36">
        <f>SUMIFS(СВЦЭМ!$F$39:$F$782,СВЦЭМ!$A$39:$A$782,$A215,СВЦЭМ!$B$39:$B$782,T$190)+'СЕТ СН'!$F$15</f>
        <v>201.22791416000001</v>
      </c>
      <c r="U215" s="36">
        <f>SUMIFS(СВЦЭМ!$F$39:$F$782,СВЦЭМ!$A$39:$A$782,$A215,СВЦЭМ!$B$39:$B$782,U$190)+'СЕТ СН'!$F$15</f>
        <v>203.16791129999999</v>
      </c>
      <c r="V215" s="36">
        <f>SUMIFS(СВЦЭМ!$F$39:$F$782,СВЦЭМ!$A$39:$A$782,$A215,СВЦЭМ!$B$39:$B$782,V$190)+'СЕТ СН'!$F$15</f>
        <v>206.27853361000001</v>
      </c>
      <c r="W215" s="36">
        <f>SUMIFS(СВЦЭМ!$F$39:$F$782,СВЦЭМ!$A$39:$A$782,$A215,СВЦЭМ!$B$39:$B$782,W$190)+'СЕТ СН'!$F$15</f>
        <v>208.05086435999999</v>
      </c>
      <c r="X215" s="36">
        <f>SUMIFS(СВЦЭМ!$F$39:$F$782,СВЦЭМ!$A$39:$A$782,$A215,СВЦЭМ!$B$39:$B$782,X$190)+'СЕТ СН'!$F$15</f>
        <v>209.69125489999999</v>
      </c>
      <c r="Y215" s="36">
        <f>SUMIFS(СВЦЭМ!$F$39:$F$782,СВЦЭМ!$A$39:$A$782,$A215,СВЦЭМ!$B$39:$B$782,Y$190)+'СЕТ СН'!$F$15</f>
        <v>215.48624561</v>
      </c>
    </row>
    <row r="216" spans="1:25" ht="15.75" x14ac:dyDescent="0.2">
      <c r="A216" s="35">
        <f t="shared" si="5"/>
        <v>44891</v>
      </c>
      <c r="B216" s="36">
        <f>SUMIFS(СВЦЭМ!$F$39:$F$782,СВЦЭМ!$A$39:$A$782,$A216,СВЦЭМ!$B$39:$B$782,B$190)+'СЕТ СН'!$F$15</f>
        <v>217.37724455</v>
      </c>
      <c r="C216" s="36">
        <f>SUMIFS(СВЦЭМ!$F$39:$F$782,СВЦЭМ!$A$39:$A$782,$A216,СВЦЭМ!$B$39:$B$782,C$190)+'СЕТ СН'!$F$15</f>
        <v>221.13949316</v>
      </c>
      <c r="D216" s="36">
        <f>SUMIFS(СВЦЭМ!$F$39:$F$782,СВЦЭМ!$A$39:$A$782,$A216,СВЦЭМ!$B$39:$B$782,D$190)+'СЕТ СН'!$F$15</f>
        <v>221.78686865</v>
      </c>
      <c r="E216" s="36">
        <f>SUMIFS(СВЦЭМ!$F$39:$F$782,СВЦЭМ!$A$39:$A$782,$A216,СВЦЭМ!$B$39:$B$782,E$190)+'СЕТ СН'!$F$15</f>
        <v>222.52901962000001</v>
      </c>
      <c r="F216" s="36">
        <f>SUMIFS(СВЦЭМ!$F$39:$F$782,СВЦЭМ!$A$39:$A$782,$A216,СВЦЭМ!$B$39:$B$782,F$190)+'СЕТ СН'!$F$15</f>
        <v>223.22076207999999</v>
      </c>
      <c r="G216" s="36">
        <f>SUMIFS(СВЦЭМ!$F$39:$F$782,СВЦЭМ!$A$39:$A$782,$A216,СВЦЭМ!$B$39:$B$782,G$190)+'СЕТ СН'!$F$15</f>
        <v>220.03765758</v>
      </c>
      <c r="H216" s="36">
        <f>SUMIFS(СВЦЭМ!$F$39:$F$782,СВЦЭМ!$A$39:$A$782,$A216,СВЦЭМ!$B$39:$B$782,H$190)+'СЕТ СН'!$F$15</f>
        <v>218.23886628</v>
      </c>
      <c r="I216" s="36">
        <f>SUMIFS(СВЦЭМ!$F$39:$F$782,СВЦЭМ!$A$39:$A$782,$A216,СВЦЭМ!$B$39:$B$782,I$190)+'СЕТ СН'!$F$15</f>
        <v>216.56138813999999</v>
      </c>
      <c r="J216" s="36">
        <f>SUMIFS(СВЦЭМ!$F$39:$F$782,СВЦЭМ!$A$39:$A$782,$A216,СВЦЭМ!$B$39:$B$782,J$190)+'СЕТ СН'!$F$15</f>
        <v>211.11482004999999</v>
      </c>
      <c r="K216" s="36">
        <f>SUMIFS(СВЦЭМ!$F$39:$F$782,СВЦЭМ!$A$39:$A$782,$A216,СВЦЭМ!$B$39:$B$782,K$190)+'СЕТ СН'!$F$15</f>
        <v>206.45646773999999</v>
      </c>
      <c r="L216" s="36">
        <f>SUMIFS(СВЦЭМ!$F$39:$F$782,СВЦЭМ!$A$39:$A$782,$A216,СВЦЭМ!$B$39:$B$782,L$190)+'СЕТ СН'!$F$15</f>
        <v>206.84356405</v>
      </c>
      <c r="M216" s="36">
        <f>SUMIFS(СВЦЭМ!$F$39:$F$782,СВЦЭМ!$A$39:$A$782,$A216,СВЦЭМ!$B$39:$B$782,M$190)+'СЕТ СН'!$F$15</f>
        <v>210.78414629</v>
      </c>
      <c r="N216" s="36">
        <f>SUMIFS(СВЦЭМ!$F$39:$F$782,СВЦЭМ!$A$39:$A$782,$A216,СВЦЭМ!$B$39:$B$782,N$190)+'СЕТ СН'!$F$15</f>
        <v>216.16328249</v>
      </c>
      <c r="O216" s="36">
        <f>SUMIFS(СВЦЭМ!$F$39:$F$782,СВЦЭМ!$A$39:$A$782,$A216,СВЦЭМ!$B$39:$B$782,O$190)+'СЕТ СН'!$F$15</f>
        <v>215.94231139999999</v>
      </c>
      <c r="P216" s="36">
        <f>SUMIFS(СВЦЭМ!$F$39:$F$782,СВЦЭМ!$A$39:$A$782,$A216,СВЦЭМ!$B$39:$B$782,P$190)+'СЕТ СН'!$F$15</f>
        <v>218.462312</v>
      </c>
      <c r="Q216" s="36">
        <f>SUMIFS(СВЦЭМ!$F$39:$F$782,СВЦЭМ!$A$39:$A$782,$A216,СВЦЭМ!$B$39:$B$782,Q$190)+'СЕТ СН'!$F$15</f>
        <v>218.47815220000001</v>
      </c>
      <c r="R216" s="36">
        <f>SUMIFS(СВЦЭМ!$F$39:$F$782,СВЦЭМ!$A$39:$A$782,$A216,СВЦЭМ!$B$39:$B$782,R$190)+'СЕТ СН'!$F$15</f>
        <v>213.10152735</v>
      </c>
      <c r="S216" s="36">
        <f>SUMIFS(СВЦЭМ!$F$39:$F$782,СВЦЭМ!$A$39:$A$782,$A216,СВЦЭМ!$B$39:$B$782,S$190)+'СЕТ СН'!$F$15</f>
        <v>208.18669249999999</v>
      </c>
      <c r="T216" s="36">
        <f>SUMIFS(СВЦЭМ!$F$39:$F$782,СВЦЭМ!$A$39:$A$782,$A216,СВЦЭМ!$B$39:$B$782,T$190)+'СЕТ СН'!$F$15</f>
        <v>206.68513407</v>
      </c>
      <c r="U216" s="36">
        <f>SUMIFS(СВЦЭМ!$F$39:$F$782,СВЦЭМ!$A$39:$A$782,$A216,СВЦЭМ!$B$39:$B$782,U$190)+'СЕТ СН'!$F$15</f>
        <v>205.70337948</v>
      </c>
      <c r="V216" s="36">
        <f>SUMIFS(СВЦЭМ!$F$39:$F$782,СВЦЭМ!$A$39:$A$782,$A216,СВЦЭМ!$B$39:$B$782,V$190)+'СЕТ СН'!$F$15</f>
        <v>211.25848058</v>
      </c>
      <c r="W216" s="36">
        <f>SUMIFS(СВЦЭМ!$F$39:$F$782,СВЦЭМ!$A$39:$A$782,$A216,СВЦЭМ!$B$39:$B$782,W$190)+'СЕТ СН'!$F$15</f>
        <v>214.93178882000001</v>
      </c>
      <c r="X216" s="36">
        <f>SUMIFS(СВЦЭМ!$F$39:$F$782,СВЦЭМ!$A$39:$A$782,$A216,СВЦЭМ!$B$39:$B$782,X$190)+'СЕТ СН'!$F$15</f>
        <v>219.20506429</v>
      </c>
      <c r="Y216" s="36">
        <f>SUMIFS(СВЦЭМ!$F$39:$F$782,СВЦЭМ!$A$39:$A$782,$A216,СВЦЭМ!$B$39:$B$782,Y$190)+'СЕТ СН'!$F$15</f>
        <v>221.34326379999999</v>
      </c>
    </row>
    <row r="217" spans="1:25" ht="15.75" x14ac:dyDescent="0.2">
      <c r="A217" s="35">
        <f t="shared" si="5"/>
        <v>44892</v>
      </c>
      <c r="B217" s="36">
        <f>SUMIFS(СВЦЭМ!$F$39:$F$782,СВЦЭМ!$A$39:$A$782,$A217,СВЦЭМ!$B$39:$B$782,B$190)+'СЕТ СН'!$F$15</f>
        <v>227.14297515999999</v>
      </c>
      <c r="C217" s="36">
        <f>SUMIFS(СВЦЭМ!$F$39:$F$782,СВЦЭМ!$A$39:$A$782,$A217,СВЦЭМ!$B$39:$B$782,C$190)+'СЕТ СН'!$F$15</f>
        <v>225.44896284999999</v>
      </c>
      <c r="D217" s="36">
        <f>SUMIFS(СВЦЭМ!$F$39:$F$782,СВЦЭМ!$A$39:$A$782,$A217,СВЦЭМ!$B$39:$B$782,D$190)+'СЕТ СН'!$F$15</f>
        <v>225.21157789</v>
      </c>
      <c r="E217" s="36">
        <f>SUMIFS(СВЦЭМ!$F$39:$F$782,СВЦЭМ!$A$39:$A$782,$A217,СВЦЭМ!$B$39:$B$782,E$190)+'СЕТ СН'!$F$15</f>
        <v>226.075807</v>
      </c>
      <c r="F217" s="36">
        <f>SUMIFS(СВЦЭМ!$F$39:$F$782,СВЦЭМ!$A$39:$A$782,$A217,СВЦЭМ!$B$39:$B$782,F$190)+'СЕТ СН'!$F$15</f>
        <v>230.85731056</v>
      </c>
      <c r="G217" s="36">
        <f>SUMIFS(СВЦЭМ!$F$39:$F$782,СВЦЭМ!$A$39:$A$782,$A217,СВЦЭМ!$B$39:$B$782,G$190)+'СЕТ СН'!$F$15</f>
        <v>229.23863666</v>
      </c>
      <c r="H217" s="36">
        <f>SUMIFS(СВЦЭМ!$F$39:$F$782,СВЦЭМ!$A$39:$A$782,$A217,СВЦЭМ!$B$39:$B$782,H$190)+'СЕТ СН'!$F$15</f>
        <v>226.85027682</v>
      </c>
      <c r="I217" s="36">
        <f>SUMIFS(СВЦЭМ!$F$39:$F$782,СВЦЭМ!$A$39:$A$782,$A217,СВЦЭМ!$B$39:$B$782,I$190)+'СЕТ СН'!$F$15</f>
        <v>224.77376815</v>
      </c>
      <c r="J217" s="36">
        <f>SUMIFS(СВЦЭМ!$F$39:$F$782,СВЦЭМ!$A$39:$A$782,$A217,СВЦЭМ!$B$39:$B$782,J$190)+'СЕТ СН'!$F$15</f>
        <v>226.25654062999999</v>
      </c>
      <c r="K217" s="36">
        <f>SUMIFS(СВЦЭМ!$F$39:$F$782,СВЦЭМ!$A$39:$A$782,$A217,СВЦЭМ!$B$39:$B$782,K$190)+'СЕТ СН'!$F$15</f>
        <v>216.34377416000001</v>
      </c>
      <c r="L217" s="36">
        <f>SUMIFS(СВЦЭМ!$F$39:$F$782,СВЦЭМ!$A$39:$A$782,$A217,СВЦЭМ!$B$39:$B$782,L$190)+'СЕТ СН'!$F$15</f>
        <v>208.34820135999999</v>
      </c>
      <c r="M217" s="36">
        <f>SUMIFS(СВЦЭМ!$F$39:$F$782,СВЦЭМ!$A$39:$A$782,$A217,СВЦЭМ!$B$39:$B$782,M$190)+'СЕТ СН'!$F$15</f>
        <v>211.86124368</v>
      </c>
      <c r="N217" s="36">
        <f>SUMIFS(СВЦЭМ!$F$39:$F$782,СВЦЭМ!$A$39:$A$782,$A217,СВЦЭМ!$B$39:$B$782,N$190)+'СЕТ СН'!$F$15</f>
        <v>215.04661303</v>
      </c>
      <c r="O217" s="36">
        <f>SUMIFS(СВЦЭМ!$F$39:$F$782,СВЦЭМ!$A$39:$A$782,$A217,СВЦЭМ!$B$39:$B$782,O$190)+'СЕТ СН'!$F$15</f>
        <v>218.86245319</v>
      </c>
      <c r="P217" s="36">
        <f>SUMIFS(СВЦЭМ!$F$39:$F$782,СВЦЭМ!$A$39:$A$782,$A217,СВЦЭМ!$B$39:$B$782,P$190)+'СЕТ СН'!$F$15</f>
        <v>220.39186463999999</v>
      </c>
      <c r="Q217" s="36">
        <f>SUMIFS(СВЦЭМ!$F$39:$F$782,СВЦЭМ!$A$39:$A$782,$A217,СВЦЭМ!$B$39:$B$782,Q$190)+'СЕТ СН'!$F$15</f>
        <v>220.50297298999999</v>
      </c>
      <c r="R217" s="36">
        <f>SUMIFS(СВЦЭМ!$F$39:$F$782,СВЦЭМ!$A$39:$A$782,$A217,СВЦЭМ!$B$39:$B$782,R$190)+'СЕТ СН'!$F$15</f>
        <v>220.01482680999999</v>
      </c>
      <c r="S217" s="36">
        <f>SUMIFS(СВЦЭМ!$F$39:$F$782,СВЦЭМ!$A$39:$A$782,$A217,СВЦЭМ!$B$39:$B$782,S$190)+'СЕТ СН'!$F$15</f>
        <v>208.35713734000001</v>
      </c>
      <c r="T217" s="36">
        <f>SUMIFS(СВЦЭМ!$F$39:$F$782,СВЦЭМ!$A$39:$A$782,$A217,СВЦЭМ!$B$39:$B$782,T$190)+'СЕТ СН'!$F$15</f>
        <v>205.26767455000001</v>
      </c>
      <c r="U217" s="36">
        <f>SUMIFS(СВЦЭМ!$F$39:$F$782,СВЦЭМ!$A$39:$A$782,$A217,СВЦЭМ!$B$39:$B$782,U$190)+'СЕТ СН'!$F$15</f>
        <v>209.20099872</v>
      </c>
      <c r="V217" s="36">
        <f>SUMIFS(СВЦЭМ!$F$39:$F$782,СВЦЭМ!$A$39:$A$782,$A217,СВЦЭМ!$B$39:$B$782,V$190)+'СЕТ СН'!$F$15</f>
        <v>211.35270904000001</v>
      </c>
      <c r="W217" s="36">
        <f>SUMIFS(СВЦЭМ!$F$39:$F$782,СВЦЭМ!$A$39:$A$782,$A217,СВЦЭМ!$B$39:$B$782,W$190)+'СЕТ СН'!$F$15</f>
        <v>214.73907385000001</v>
      </c>
      <c r="X217" s="36">
        <f>SUMIFS(СВЦЭМ!$F$39:$F$782,СВЦЭМ!$A$39:$A$782,$A217,СВЦЭМ!$B$39:$B$782,X$190)+'СЕТ СН'!$F$15</f>
        <v>214.22352057000001</v>
      </c>
      <c r="Y217" s="36">
        <f>SUMIFS(СВЦЭМ!$F$39:$F$782,СВЦЭМ!$A$39:$A$782,$A217,СВЦЭМ!$B$39:$B$782,Y$190)+'СЕТ СН'!$F$15</f>
        <v>226.53655309000001</v>
      </c>
    </row>
    <row r="218" spans="1:25" ht="15.75" x14ac:dyDescent="0.2">
      <c r="A218" s="35">
        <f t="shared" si="5"/>
        <v>44893</v>
      </c>
      <c r="B218" s="36">
        <f>SUMIFS(СВЦЭМ!$F$39:$F$782,СВЦЭМ!$A$39:$A$782,$A218,СВЦЭМ!$B$39:$B$782,B$190)+'СЕТ СН'!$F$15</f>
        <v>218.41816180999999</v>
      </c>
      <c r="C218" s="36">
        <f>SUMIFS(СВЦЭМ!$F$39:$F$782,СВЦЭМ!$A$39:$A$782,$A218,СВЦЭМ!$B$39:$B$782,C$190)+'СЕТ СН'!$F$15</f>
        <v>222.00849302</v>
      </c>
      <c r="D218" s="36">
        <f>SUMIFS(СВЦЭМ!$F$39:$F$782,СВЦЭМ!$A$39:$A$782,$A218,СВЦЭМ!$B$39:$B$782,D$190)+'СЕТ СН'!$F$15</f>
        <v>221.83379955000001</v>
      </c>
      <c r="E218" s="36">
        <f>SUMIFS(СВЦЭМ!$F$39:$F$782,СВЦЭМ!$A$39:$A$782,$A218,СВЦЭМ!$B$39:$B$782,E$190)+'СЕТ СН'!$F$15</f>
        <v>221.97107928</v>
      </c>
      <c r="F218" s="36">
        <f>SUMIFS(СВЦЭМ!$F$39:$F$782,СВЦЭМ!$A$39:$A$782,$A218,СВЦЭМ!$B$39:$B$782,F$190)+'СЕТ СН'!$F$15</f>
        <v>224.41867979</v>
      </c>
      <c r="G218" s="36">
        <f>SUMIFS(СВЦЭМ!$F$39:$F$782,СВЦЭМ!$A$39:$A$782,$A218,СВЦЭМ!$B$39:$B$782,G$190)+'СЕТ СН'!$F$15</f>
        <v>223.70718202</v>
      </c>
      <c r="H218" s="36">
        <f>SUMIFS(СВЦЭМ!$F$39:$F$782,СВЦЭМ!$A$39:$A$782,$A218,СВЦЭМ!$B$39:$B$782,H$190)+'СЕТ СН'!$F$15</f>
        <v>208.53404073999999</v>
      </c>
      <c r="I218" s="36">
        <f>SUMIFS(СВЦЭМ!$F$39:$F$782,СВЦЭМ!$A$39:$A$782,$A218,СВЦЭМ!$B$39:$B$782,I$190)+'СЕТ СН'!$F$15</f>
        <v>205.80052527999999</v>
      </c>
      <c r="J218" s="36">
        <f>SUMIFS(СВЦЭМ!$F$39:$F$782,СВЦЭМ!$A$39:$A$782,$A218,СВЦЭМ!$B$39:$B$782,J$190)+'СЕТ СН'!$F$15</f>
        <v>202.78627718000001</v>
      </c>
      <c r="K218" s="36">
        <f>SUMIFS(СВЦЭМ!$F$39:$F$782,СВЦЭМ!$A$39:$A$782,$A218,СВЦЭМ!$B$39:$B$782,K$190)+'СЕТ СН'!$F$15</f>
        <v>197.26815526999999</v>
      </c>
      <c r="L218" s="36">
        <f>SUMIFS(СВЦЭМ!$F$39:$F$782,СВЦЭМ!$A$39:$A$782,$A218,СВЦЭМ!$B$39:$B$782,L$190)+'СЕТ СН'!$F$15</f>
        <v>202.69039931</v>
      </c>
      <c r="M218" s="36">
        <f>SUMIFS(СВЦЭМ!$F$39:$F$782,СВЦЭМ!$A$39:$A$782,$A218,СВЦЭМ!$B$39:$B$782,M$190)+'СЕТ СН'!$F$15</f>
        <v>207.01110308</v>
      </c>
      <c r="N218" s="36">
        <f>SUMIFS(СВЦЭМ!$F$39:$F$782,СВЦЭМ!$A$39:$A$782,$A218,СВЦЭМ!$B$39:$B$782,N$190)+'СЕТ СН'!$F$15</f>
        <v>209.13816039</v>
      </c>
      <c r="O218" s="36">
        <f>SUMIFS(СВЦЭМ!$F$39:$F$782,СВЦЭМ!$A$39:$A$782,$A218,СВЦЭМ!$B$39:$B$782,O$190)+'СЕТ СН'!$F$15</f>
        <v>211.38395262</v>
      </c>
      <c r="P218" s="36">
        <f>SUMIFS(СВЦЭМ!$F$39:$F$782,СВЦЭМ!$A$39:$A$782,$A218,СВЦЭМ!$B$39:$B$782,P$190)+'СЕТ СН'!$F$15</f>
        <v>212.35828298999999</v>
      </c>
      <c r="Q218" s="36">
        <f>SUMIFS(СВЦЭМ!$F$39:$F$782,СВЦЭМ!$A$39:$A$782,$A218,СВЦЭМ!$B$39:$B$782,Q$190)+'СЕТ СН'!$F$15</f>
        <v>207.56814349999999</v>
      </c>
      <c r="R218" s="36">
        <f>SUMIFS(СВЦЭМ!$F$39:$F$782,СВЦЭМ!$A$39:$A$782,$A218,СВЦЭМ!$B$39:$B$782,R$190)+'СЕТ СН'!$F$15</f>
        <v>203.98092273</v>
      </c>
      <c r="S218" s="36">
        <f>SUMIFS(СВЦЭМ!$F$39:$F$782,СВЦЭМ!$A$39:$A$782,$A218,СВЦЭМ!$B$39:$B$782,S$190)+'СЕТ СН'!$F$15</f>
        <v>196.06229106999999</v>
      </c>
      <c r="T218" s="36">
        <f>SUMIFS(СВЦЭМ!$F$39:$F$782,СВЦЭМ!$A$39:$A$782,$A218,СВЦЭМ!$B$39:$B$782,T$190)+'СЕТ СН'!$F$15</f>
        <v>195.06392511999999</v>
      </c>
      <c r="U218" s="36">
        <f>SUMIFS(СВЦЭМ!$F$39:$F$782,СВЦЭМ!$A$39:$A$782,$A218,СВЦЭМ!$B$39:$B$782,U$190)+'СЕТ СН'!$F$15</f>
        <v>196.56268661999999</v>
      </c>
      <c r="V218" s="36">
        <f>SUMIFS(СВЦЭМ!$F$39:$F$782,СВЦЭМ!$A$39:$A$782,$A218,СВЦЭМ!$B$39:$B$782,V$190)+'СЕТ СН'!$F$15</f>
        <v>199.24042600999999</v>
      </c>
      <c r="W218" s="36">
        <f>SUMIFS(СВЦЭМ!$F$39:$F$782,СВЦЭМ!$A$39:$A$782,$A218,СВЦЭМ!$B$39:$B$782,W$190)+'СЕТ СН'!$F$15</f>
        <v>204.22974801000001</v>
      </c>
      <c r="X218" s="36">
        <f>SUMIFS(СВЦЭМ!$F$39:$F$782,СВЦЭМ!$A$39:$A$782,$A218,СВЦЭМ!$B$39:$B$782,X$190)+'СЕТ СН'!$F$15</f>
        <v>208.11888152</v>
      </c>
      <c r="Y218" s="36">
        <f>SUMIFS(СВЦЭМ!$F$39:$F$782,СВЦЭМ!$A$39:$A$782,$A218,СВЦЭМ!$B$39:$B$782,Y$190)+'СЕТ СН'!$F$15</f>
        <v>209.27903298999999</v>
      </c>
    </row>
    <row r="219" spans="1:25" ht="15.75" x14ac:dyDescent="0.2">
      <c r="A219" s="35">
        <f t="shared" si="5"/>
        <v>44894</v>
      </c>
      <c r="B219" s="36">
        <f>SUMIFS(СВЦЭМ!$F$39:$F$782,СВЦЭМ!$A$39:$A$782,$A219,СВЦЭМ!$B$39:$B$782,B$190)+'СЕТ СН'!$F$15</f>
        <v>212.62208378</v>
      </c>
      <c r="C219" s="36">
        <f>SUMIFS(СВЦЭМ!$F$39:$F$782,СВЦЭМ!$A$39:$A$782,$A219,СВЦЭМ!$B$39:$B$782,C$190)+'СЕТ СН'!$F$15</f>
        <v>216.28927313</v>
      </c>
      <c r="D219" s="36">
        <f>SUMIFS(СВЦЭМ!$F$39:$F$782,СВЦЭМ!$A$39:$A$782,$A219,СВЦЭМ!$B$39:$B$782,D$190)+'СЕТ СН'!$F$15</f>
        <v>220.37506497999999</v>
      </c>
      <c r="E219" s="36">
        <f>SUMIFS(СВЦЭМ!$F$39:$F$782,СВЦЭМ!$A$39:$A$782,$A219,СВЦЭМ!$B$39:$B$782,E$190)+'СЕТ СН'!$F$15</f>
        <v>203.54324428000001</v>
      </c>
      <c r="F219" s="36">
        <f>SUMIFS(СВЦЭМ!$F$39:$F$782,СВЦЭМ!$A$39:$A$782,$A219,СВЦЭМ!$B$39:$B$782,F$190)+'СЕТ СН'!$F$15</f>
        <v>197.37947987999999</v>
      </c>
      <c r="G219" s="36">
        <f>SUMIFS(СВЦЭМ!$F$39:$F$782,СВЦЭМ!$A$39:$A$782,$A219,СВЦЭМ!$B$39:$B$782,G$190)+'СЕТ СН'!$F$15</f>
        <v>193.41312341</v>
      </c>
      <c r="H219" s="36">
        <f>SUMIFS(СВЦЭМ!$F$39:$F$782,СВЦЭМ!$A$39:$A$782,$A219,СВЦЭМ!$B$39:$B$782,H$190)+'СЕТ СН'!$F$15</f>
        <v>185.15414819</v>
      </c>
      <c r="I219" s="36">
        <f>SUMIFS(СВЦЭМ!$F$39:$F$782,СВЦЭМ!$A$39:$A$782,$A219,СВЦЭМ!$B$39:$B$782,I$190)+'СЕТ СН'!$F$15</f>
        <v>185.99584651000001</v>
      </c>
      <c r="J219" s="36">
        <f>SUMIFS(СВЦЭМ!$F$39:$F$782,СВЦЭМ!$A$39:$A$782,$A219,СВЦЭМ!$B$39:$B$782,J$190)+'СЕТ СН'!$F$15</f>
        <v>168.774102</v>
      </c>
      <c r="K219" s="36">
        <f>SUMIFS(СВЦЭМ!$F$39:$F$782,СВЦЭМ!$A$39:$A$782,$A219,СВЦЭМ!$B$39:$B$782,K$190)+'СЕТ СН'!$F$15</f>
        <v>168.83875523</v>
      </c>
      <c r="L219" s="36">
        <f>SUMIFS(СВЦЭМ!$F$39:$F$782,СВЦЭМ!$A$39:$A$782,$A219,СВЦЭМ!$B$39:$B$782,L$190)+'СЕТ СН'!$F$15</f>
        <v>168.48499917999999</v>
      </c>
      <c r="M219" s="36">
        <f>SUMIFS(СВЦЭМ!$F$39:$F$782,СВЦЭМ!$A$39:$A$782,$A219,СВЦЭМ!$B$39:$B$782,M$190)+'СЕТ СН'!$F$15</f>
        <v>182.93030630999999</v>
      </c>
      <c r="N219" s="36">
        <f>SUMIFS(СВЦЭМ!$F$39:$F$782,СВЦЭМ!$A$39:$A$782,$A219,СВЦЭМ!$B$39:$B$782,N$190)+'СЕТ СН'!$F$15</f>
        <v>197.83363854000001</v>
      </c>
      <c r="O219" s="36">
        <f>SUMIFS(СВЦЭМ!$F$39:$F$782,СВЦЭМ!$A$39:$A$782,$A219,СВЦЭМ!$B$39:$B$782,O$190)+'СЕТ СН'!$F$15</f>
        <v>197.43395616999999</v>
      </c>
      <c r="P219" s="36">
        <f>SUMIFS(СВЦЭМ!$F$39:$F$782,СВЦЭМ!$A$39:$A$782,$A219,СВЦЭМ!$B$39:$B$782,P$190)+'СЕТ СН'!$F$15</f>
        <v>198.18013006000001</v>
      </c>
      <c r="Q219" s="36">
        <f>SUMIFS(СВЦЭМ!$F$39:$F$782,СВЦЭМ!$A$39:$A$782,$A219,СВЦЭМ!$B$39:$B$782,Q$190)+'СЕТ СН'!$F$15</f>
        <v>197.25705486000001</v>
      </c>
      <c r="R219" s="36">
        <f>SUMIFS(СВЦЭМ!$F$39:$F$782,СВЦЭМ!$A$39:$A$782,$A219,СВЦЭМ!$B$39:$B$782,R$190)+'СЕТ СН'!$F$15</f>
        <v>181.29690826999999</v>
      </c>
      <c r="S219" s="36">
        <f>SUMIFS(СВЦЭМ!$F$39:$F$782,СВЦЭМ!$A$39:$A$782,$A219,СВЦЭМ!$B$39:$B$782,S$190)+'СЕТ СН'!$F$15</f>
        <v>165.71409903</v>
      </c>
      <c r="T219" s="36">
        <f>SUMIFS(СВЦЭМ!$F$39:$F$782,СВЦЭМ!$A$39:$A$782,$A219,СВЦЭМ!$B$39:$B$782,T$190)+'СЕТ СН'!$F$15</f>
        <v>152.70664110000001</v>
      </c>
      <c r="U219" s="36">
        <f>SUMIFS(СВЦЭМ!$F$39:$F$782,СВЦЭМ!$A$39:$A$782,$A219,СВЦЭМ!$B$39:$B$782,U$190)+'СЕТ СН'!$F$15</f>
        <v>157.04122624999999</v>
      </c>
      <c r="V219" s="36">
        <f>SUMIFS(СВЦЭМ!$F$39:$F$782,СВЦЭМ!$A$39:$A$782,$A219,СВЦЭМ!$B$39:$B$782,V$190)+'СЕТ СН'!$F$15</f>
        <v>160.25671961</v>
      </c>
      <c r="W219" s="36">
        <f>SUMIFS(СВЦЭМ!$F$39:$F$782,СВЦЭМ!$A$39:$A$782,$A219,СВЦЭМ!$B$39:$B$782,W$190)+'СЕТ СН'!$F$15</f>
        <v>162.69555156999999</v>
      </c>
      <c r="X219" s="36">
        <f>SUMIFS(СВЦЭМ!$F$39:$F$782,СВЦЭМ!$A$39:$A$782,$A219,СВЦЭМ!$B$39:$B$782,X$190)+'СЕТ СН'!$F$15</f>
        <v>165.61866369000001</v>
      </c>
      <c r="Y219" s="36">
        <f>SUMIFS(СВЦЭМ!$F$39:$F$782,СВЦЭМ!$A$39:$A$782,$A219,СВЦЭМ!$B$39:$B$782,Y$190)+'СЕТ СН'!$F$15</f>
        <v>165.37479156000001</v>
      </c>
    </row>
    <row r="220" spans="1:25" ht="15.75" x14ac:dyDescent="0.2">
      <c r="A220" s="35">
        <f t="shared" si="5"/>
        <v>44895</v>
      </c>
      <c r="B220" s="36">
        <f>SUMIFS(СВЦЭМ!$F$39:$F$782,СВЦЭМ!$A$39:$A$782,$A220,СВЦЭМ!$B$39:$B$782,B$190)+'СЕТ СН'!$F$15</f>
        <v>197.84066367</v>
      </c>
      <c r="C220" s="36">
        <f>SUMIFS(СВЦЭМ!$F$39:$F$782,СВЦЭМ!$A$39:$A$782,$A220,СВЦЭМ!$B$39:$B$782,C$190)+'СЕТ СН'!$F$15</f>
        <v>201.26205057999999</v>
      </c>
      <c r="D220" s="36">
        <f>SUMIFS(СВЦЭМ!$F$39:$F$782,СВЦЭМ!$A$39:$A$782,$A220,СВЦЭМ!$B$39:$B$782,D$190)+'СЕТ СН'!$F$15</f>
        <v>209.79981716</v>
      </c>
      <c r="E220" s="36">
        <f>SUMIFS(СВЦЭМ!$F$39:$F$782,СВЦЭМ!$A$39:$A$782,$A220,СВЦЭМ!$B$39:$B$782,E$190)+'СЕТ СН'!$F$15</f>
        <v>215.22813131000001</v>
      </c>
      <c r="F220" s="36">
        <f>SUMIFS(СВЦЭМ!$F$39:$F$782,СВЦЭМ!$A$39:$A$782,$A220,СВЦЭМ!$B$39:$B$782,F$190)+'СЕТ СН'!$F$15</f>
        <v>212.39299342999999</v>
      </c>
      <c r="G220" s="36">
        <f>SUMIFS(СВЦЭМ!$F$39:$F$782,СВЦЭМ!$A$39:$A$782,$A220,СВЦЭМ!$B$39:$B$782,G$190)+'СЕТ СН'!$F$15</f>
        <v>205.86854102000001</v>
      </c>
      <c r="H220" s="36">
        <f>SUMIFS(СВЦЭМ!$F$39:$F$782,СВЦЭМ!$A$39:$A$782,$A220,СВЦЭМ!$B$39:$B$782,H$190)+'СЕТ СН'!$F$15</f>
        <v>200.12156754</v>
      </c>
      <c r="I220" s="36">
        <f>SUMIFS(СВЦЭМ!$F$39:$F$782,СВЦЭМ!$A$39:$A$782,$A220,СВЦЭМ!$B$39:$B$782,I$190)+'СЕТ СН'!$F$15</f>
        <v>199.86865273000001</v>
      </c>
      <c r="J220" s="36">
        <f>SUMIFS(СВЦЭМ!$F$39:$F$782,СВЦЭМ!$A$39:$A$782,$A220,СВЦЭМ!$B$39:$B$782,J$190)+'СЕТ СН'!$F$15</f>
        <v>193.8012123</v>
      </c>
      <c r="K220" s="36">
        <f>SUMIFS(СВЦЭМ!$F$39:$F$782,СВЦЭМ!$A$39:$A$782,$A220,СВЦЭМ!$B$39:$B$782,K$190)+'СЕТ СН'!$F$15</f>
        <v>188.60671216</v>
      </c>
      <c r="L220" s="36">
        <f>SUMIFS(СВЦЭМ!$F$39:$F$782,СВЦЭМ!$A$39:$A$782,$A220,СВЦЭМ!$B$39:$B$782,L$190)+'СЕТ СН'!$F$15</f>
        <v>190.30281565999999</v>
      </c>
      <c r="M220" s="36">
        <f>SUMIFS(СВЦЭМ!$F$39:$F$782,СВЦЭМ!$A$39:$A$782,$A220,СВЦЭМ!$B$39:$B$782,M$190)+'СЕТ СН'!$F$15</f>
        <v>192.63697213</v>
      </c>
      <c r="N220" s="36">
        <f>SUMIFS(СВЦЭМ!$F$39:$F$782,СВЦЭМ!$A$39:$A$782,$A220,СВЦЭМ!$B$39:$B$782,N$190)+'СЕТ СН'!$F$15</f>
        <v>195.88604086999999</v>
      </c>
      <c r="O220" s="36">
        <f>SUMIFS(СВЦЭМ!$F$39:$F$782,СВЦЭМ!$A$39:$A$782,$A220,СВЦЭМ!$B$39:$B$782,O$190)+'СЕТ СН'!$F$15</f>
        <v>198.35801948</v>
      </c>
      <c r="P220" s="36">
        <f>SUMIFS(СВЦЭМ!$F$39:$F$782,СВЦЭМ!$A$39:$A$782,$A220,СВЦЭМ!$B$39:$B$782,P$190)+'СЕТ СН'!$F$15</f>
        <v>199.51014900999999</v>
      </c>
      <c r="Q220" s="36">
        <f>SUMIFS(СВЦЭМ!$F$39:$F$782,СВЦЭМ!$A$39:$A$782,$A220,СВЦЭМ!$B$39:$B$782,Q$190)+'СЕТ СН'!$F$15</f>
        <v>198.57690493999999</v>
      </c>
      <c r="R220" s="36">
        <f>SUMIFS(СВЦЭМ!$F$39:$F$782,СВЦЭМ!$A$39:$A$782,$A220,СВЦЭМ!$B$39:$B$782,R$190)+'СЕТ СН'!$F$15</f>
        <v>198.21702328999999</v>
      </c>
      <c r="S220" s="36">
        <f>SUMIFS(СВЦЭМ!$F$39:$F$782,СВЦЭМ!$A$39:$A$782,$A220,СВЦЭМ!$B$39:$B$782,S$190)+'СЕТ СН'!$F$15</f>
        <v>193.54905178999999</v>
      </c>
      <c r="T220" s="36">
        <f>SUMIFS(СВЦЭМ!$F$39:$F$782,СВЦЭМ!$A$39:$A$782,$A220,СВЦЭМ!$B$39:$B$782,T$190)+'СЕТ СН'!$F$15</f>
        <v>186.20618672000001</v>
      </c>
      <c r="U220" s="36">
        <f>SUMIFS(СВЦЭМ!$F$39:$F$782,СВЦЭМ!$A$39:$A$782,$A220,СВЦЭМ!$B$39:$B$782,U$190)+'СЕТ СН'!$F$15</f>
        <v>193.10478455000001</v>
      </c>
      <c r="V220" s="36">
        <f>SUMIFS(СВЦЭМ!$F$39:$F$782,СВЦЭМ!$A$39:$A$782,$A220,СВЦЭМ!$B$39:$B$782,V$190)+'СЕТ СН'!$F$15</f>
        <v>200.51251708999999</v>
      </c>
      <c r="W220" s="36">
        <f>SUMIFS(СВЦЭМ!$F$39:$F$782,СВЦЭМ!$A$39:$A$782,$A220,СВЦЭМ!$B$39:$B$782,W$190)+'СЕТ СН'!$F$15</f>
        <v>204.54211355999999</v>
      </c>
      <c r="X220" s="36">
        <f>SUMIFS(СВЦЭМ!$F$39:$F$782,СВЦЭМ!$A$39:$A$782,$A220,СВЦЭМ!$B$39:$B$782,X$190)+'СЕТ СН'!$F$15</f>
        <v>206.46868645999999</v>
      </c>
      <c r="Y220" s="36">
        <f>SUMIFS(СВЦЭМ!$F$39:$F$782,СВЦЭМ!$A$39:$A$782,$A220,СВЦЭМ!$B$39:$B$782,Y$190)+'СЕТ СН'!$F$15</f>
        <v>207.94551748999999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01.11.2022</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44867</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44868</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44869</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44870</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44871</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44872</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44873</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44874</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44875</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44876</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44877</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44878</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44879</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44880</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44881</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44882</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44883</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44884</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44885</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44886</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44887</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44888</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44889</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44890</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44891</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44892</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44893</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44894</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44895</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44896</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01.11.2022</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44867</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44868</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44869</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44870</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44871</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44872</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44873</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44874</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44875</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44876</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44877</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44878</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44879</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44880</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44881</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44882</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44883</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44884</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44885</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44886</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44887</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44888</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44889</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44890</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44891</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44892</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44893</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44894</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44895</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44896</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01.11.2022</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44867</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44868</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44869</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44870</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44871</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44872</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44873</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44874</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44875</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44876</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44877</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44878</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44879</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44880</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44881</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44882</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44883</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44884</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44885</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44886</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44887</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44888</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44889</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44890</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44891</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44892</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44893</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44894</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44895</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44896</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01.11.2022</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44867</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44868</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44869</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44870</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44871</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44872</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44873</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44874</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44875</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44876</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44877</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44878</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44879</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44880</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44881</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44882</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44883</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44884</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44885</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44886</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44887</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44888</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44889</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44890</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44891</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44892</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44893</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44894</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44895</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44896</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01.11.2022</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44867</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44868</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44869</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44870</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44871</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44872</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44873</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44874</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44875</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44876</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44877</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44878</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44879</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44880</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44881</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44882</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44883</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44884</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44885</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44886</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44887</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44888</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44889</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44890</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44891</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44892</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44893</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44894</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44895</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44896</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01.11.2022</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44867</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44868</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44869</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44870</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44871</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44872</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44873</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44874</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44875</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44876</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44877</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44878</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44879</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44880</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44881</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44882</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44883</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44884</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44885</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44886</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44887</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44888</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44889</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44890</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44891</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44892</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44893</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44894</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44895</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44896</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56.019454469999999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557101.1710323575</v>
      </c>
      <c r="O439" s="130"/>
      <c r="P439" s="129">
        <f>СВЦЭМ!$D$12+'СЕТ СН'!$F$13-'СЕТ СН'!$G$25</f>
        <v>557101.1710323575</v>
      </c>
      <c r="Q439" s="130"/>
      <c r="R439" s="129">
        <f>СВЦЭМ!$D$12+'СЕТ СН'!$F$13-'СЕТ СН'!$H$25</f>
        <v>557101.1710323575</v>
      </c>
      <c r="S439" s="130"/>
      <c r="T439" s="129">
        <f>СВЦЭМ!$D$12+'СЕТ СН'!$F$13-'СЕТ СН'!$I$25</f>
        <v>557101.1710323575</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H24" sqref="H2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01.11.2022</v>
      </c>
      <c r="B12" s="36">
        <f>SUMIFS(СВЦЭМ!$D$39:$D$782,СВЦЭМ!$A$39:$A$782,$A12,СВЦЭМ!$B$39:$B$782,B$11)+'СЕТ СН'!$F$14+СВЦЭМ!$D$10+'СЕТ СН'!$F$8*'СЕТ СН'!$F$9-'СЕТ СН'!$F$26</f>
        <v>1373.0419595199999</v>
      </c>
      <c r="C12" s="36">
        <f>SUMIFS(СВЦЭМ!$D$39:$D$782,СВЦЭМ!$A$39:$A$782,$A12,СВЦЭМ!$B$39:$B$782,C$11)+'СЕТ СН'!$F$14+СВЦЭМ!$D$10+'СЕТ СН'!$F$8*'СЕТ СН'!$F$9-'СЕТ СН'!$F$26</f>
        <v>1403.7051682399999</v>
      </c>
      <c r="D12" s="36">
        <f>SUMIFS(СВЦЭМ!$D$39:$D$782,СВЦЭМ!$A$39:$A$782,$A12,СВЦЭМ!$B$39:$B$782,D$11)+'СЕТ СН'!$F$14+СВЦЭМ!$D$10+'СЕТ СН'!$F$8*'СЕТ СН'!$F$9-'СЕТ СН'!$F$26</f>
        <v>1444.0986298999999</v>
      </c>
      <c r="E12" s="36">
        <f>SUMIFS(СВЦЭМ!$D$39:$D$782,СВЦЭМ!$A$39:$A$782,$A12,СВЦЭМ!$B$39:$B$782,E$11)+'СЕТ СН'!$F$14+СВЦЭМ!$D$10+'СЕТ СН'!$F$8*'СЕТ СН'!$F$9-'СЕТ СН'!$F$26</f>
        <v>1439.66764489</v>
      </c>
      <c r="F12" s="36">
        <f>SUMIFS(СВЦЭМ!$D$39:$D$782,СВЦЭМ!$A$39:$A$782,$A12,СВЦЭМ!$B$39:$B$782,F$11)+'СЕТ СН'!$F$14+СВЦЭМ!$D$10+'СЕТ СН'!$F$8*'СЕТ СН'!$F$9-'СЕТ СН'!$F$26</f>
        <v>1438.7161624999999</v>
      </c>
      <c r="G12" s="36">
        <f>SUMIFS(СВЦЭМ!$D$39:$D$782,СВЦЭМ!$A$39:$A$782,$A12,СВЦЭМ!$B$39:$B$782,G$11)+'СЕТ СН'!$F$14+СВЦЭМ!$D$10+'СЕТ СН'!$F$8*'СЕТ СН'!$F$9-'СЕТ СН'!$F$26</f>
        <v>1414.1216001499999</v>
      </c>
      <c r="H12" s="36">
        <f>SUMIFS(СВЦЭМ!$D$39:$D$782,СВЦЭМ!$A$39:$A$782,$A12,СВЦЭМ!$B$39:$B$782,H$11)+'СЕТ СН'!$F$14+СВЦЭМ!$D$10+'СЕТ СН'!$F$8*'СЕТ СН'!$F$9-'СЕТ СН'!$F$26</f>
        <v>1347.13774661</v>
      </c>
      <c r="I12" s="36">
        <f>SUMIFS(СВЦЭМ!$D$39:$D$782,СВЦЭМ!$A$39:$A$782,$A12,СВЦЭМ!$B$39:$B$782,I$11)+'СЕТ СН'!$F$14+СВЦЭМ!$D$10+'СЕТ СН'!$F$8*'СЕТ СН'!$F$9-'СЕТ СН'!$F$26</f>
        <v>1338.4838773399999</v>
      </c>
      <c r="J12" s="36">
        <f>SUMIFS(СВЦЭМ!$D$39:$D$782,СВЦЭМ!$A$39:$A$782,$A12,СВЦЭМ!$B$39:$B$782,J$11)+'СЕТ СН'!$F$14+СВЦЭМ!$D$10+'СЕТ СН'!$F$8*'СЕТ СН'!$F$9-'СЕТ СН'!$F$26</f>
        <v>1317.35155637</v>
      </c>
      <c r="K12" s="36">
        <f>SUMIFS(СВЦЭМ!$D$39:$D$782,СВЦЭМ!$A$39:$A$782,$A12,СВЦЭМ!$B$39:$B$782,K$11)+'СЕТ СН'!$F$14+СВЦЭМ!$D$10+'СЕТ СН'!$F$8*'СЕТ СН'!$F$9-'СЕТ СН'!$F$26</f>
        <v>1294.4340621099998</v>
      </c>
      <c r="L12" s="36">
        <f>SUMIFS(СВЦЭМ!$D$39:$D$782,СВЦЭМ!$A$39:$A$782,$A12,СВЦЭМ!$B$39:$B$782,L$11)+'СЕТ СН'!$F$14+СВЦЭМ!$D$10+'СЕТ СН'!$F$8*'СЕТ СН'!$F$9-'СЕТ СН'!$F$26</f>
        <v>1309.3530291699999</v>
      </c>
      <c r="M12" s="36">
        <f>SUMIFS(СВЦЭМ!$D$39:$D$782,СВЦЭМ!$A$39:$A$782,$A12,СВЦЭМ!$B$39:$B$782,M$11)+'СЕТ СН'!$F$14+СВЦЭМ!$D$10+'СЕТ СН'!$F$8*'СЕТ СН'!$F$9-'СЕТ СН'!$F$26</f>
        <v>1337.3834487699999</v>
      </c>
      <c r="N12" s="36">
        <f>SUMIFS(СВЦЭМ!$D$39:$D$782,СВЦЭМ!$A$39:$A$782,$A12,СВЦЭМ!$B$39:$B$782,N$11)+'СЕТ СН'!$F$14+СВЦЭМ!$D$10+'СЕТ СН'!$F$8*'СЕТ СН'!$F$9-'СЕТ СН'!$F$26</f>
        <v>1347.40977292</v>
      </c>
      <c r="O12" s="36">
        <f>SUMIFS(СВЦЭМ!$D$39:$D$782,СВЦЭМ!$A$39:$A$782,$A12,СВЦЭМ!$B$39:$B$782,O$11)+'СЕТ СН'!$F$14+СВЦЭМ!$D$10+'СЕТ СН'!$F$8*'СЕТ СН'!$F$9-'СЕТ СН'!$F$26</f>
        <v>1332.9956292299998</v>
      </c>
      <c r="P12" s="36">
        <f>SUMIFS(СВЦЭМ!$D$39:$D$782,СВЦЭМ!$A$39:$A$782,$A12,СВЦЭМ!$B$39:$B$782,P$11)+'СЕТ СН'!$F$14+СВЦЭМ!$D$10+'СЕТ СН'!$F$8*'СЕТ СН'!$F$9-'СЕТ СН'!$F$26</f>
        <v>1342.02601783</v>
      </c>
      <c r="Q12" s="36">
        <f>SUMIFS(СВЦЭМ!$D$39:$D$782,СВЦЭМ!$A$39:$A$782,$A12,СВЦЭМ!$B$39:$B$782,Q$11)+'СЕТ СН'!$F$14+СВЦЭМ!$D$10+'СЕТ СН'!$F$8*'СЕТ СН'!$F$9-'СЕТ СН'!$F$26</f>
        <v>1345.6017619199999</v>
      </c>
      <c r="R12" s="36">
        <f>SUMIFS(СВЦЭМ!$D$39:$D$782,СВЦЭМ!$A$39:$A$782,$A12,СВЦЭМ!$B$39:$B$782,R$11)+'СЕТ СН'!$F$14+СВЦЭМ!$D$10+'СЕТ СН'!$F$8*'СЕТ СН'!$F$9-'СЕТ СН'!$F$26</f>
        <v>1322.95424918</v>
      </c>
      <c r="S12" s="36">
        <f>SUMIFS(СВЦЭМ!$D$39:$D$782,СВЦЭМ!$A$39:$A$782,$A12,СВЦЭМ!$B$39:$B$782,S$11)+'СЕТ СН'!$F$14+СВЦЭМ!$D$10+'СЕТ СН'!$F$8*'СЕТ СН'!$F$9-'СЕТ СН'!$F$26</f>
        <v>1270.5602543</v>
      </c>
      <c r="T12" s="36">
        <f>SUMIFS(СВЦЭМ!$D$39:$D$782,СВЦЭМ!$A$39:$A$782,$A12,СВЦЭМ!$B$39:$B$782,T$11)+'СЕТ СН'!$F$14+СВЦЭМ!$D$10+'СЕТ СН'!$F$8*'СЕТ СН'!$F$9-'СЕТ СН'!$F$26</f>
        <v>1269.17470721</v>
      </c>
      <c r="U12" s="36">
        <f>SUMIFS(СВЦЭМ!$D$39:$D$782,СВЦЭМ!$A$39:$A$782,$A12,СВЦЭМ!$B$39:$B$782,U$11)+'СЕТ СН'!$F$14+СВЦЭМ!$D$10+'СЕТ СН'!$F$8*'СЕТ СН'!$F$9-'СЕТ СН'!$F$26</f>
        <v>1286.6279259800001</v>
      </c>
      <c r="V12" s="36">
        <f>SUMIFS(СВЦЭМ!$D$39:$D$782,СВЦЭМ!$A$39:$A$782,$A12,СВЦЭМ!$B$39:$B$782,V$11)+'СЕТ СН'!$F$14+СВЦЭМ!$D$10+'СЕТ СН'!$F$8*'СЕТ СН'!$F$9-'СЕТ СН'!$F$26</f>
        <v>1305.6506192999998</v>
      </c>
      <c r="W12" s="36">
        <f>SUMIFS(СВЦЭМ!$D$39:$D$782,СВЦЭМ!$A$39:$A$782,$A12,СВЦЭМ!$B$39:$B$782,W$11)+'СЕТ СН'!$F$14+СВЦЭМ!$D$10+'СЕТ СН'!$F$8*'СЕТ СН'!$F$9-'СЕТ СН'!$F$26</f>
        <v>1315.0102523999999</v>
      </c>
      <c r="X12" s="36">
        <f>SUMIFS(СВЦЭМ!$D$39:$D$782,СВЦЭМ!$A$39:$A$782,$A12,СВЦЭМ!$B$39:$B$782,X$11)+'СЕТ СН'!$F$14+СВЦЭМ!$D$10+'СЕТ СН'!$F$8*'СЕТ СН'!$F$9-'СЕТ СН'!$F$26</f>
        <v>1365.15140784</v>
      </c>
      <c r="Y12" s="36">
        <f>SUMIFS(СВЦЭМ!$D$39:$D$782,СВЦЭМ!$A$39:$A$782,$A12,СВЦЭМ!$B$39:$B$782,Y$11)+'СЕТ СН'!$F$14+СВЦЭМ!$D$10+'СЕТ СН'!$F$8*'СЕТ СН'!$F$9-'СЕТ СН'!$F$26</f>
        <v>1399.0114314099999</v>
      </c>
    </row>
    <row r="13" spans="1:25" ht="15.75" x14ac:dyDescent="0.2">
      <c r="A13" s="35">
        <f>A12+1</f>
        <v>44867</v>
      </c>
      <c r="B13" s="36">
        <f>SUMIFS(СВЦЭМ!$D$39:$D$782,СВЦЭМ!$A$39:$A$782,$A13,СВЦЭМ!$B$39:$B$782,B$11)+'СЕТ СН'!$F$14+СВЦЭМ!$D$10+'СЕТ СН'!$F$8*'СЕТ СН'!$F$9-'СЕТ СН'!$F$26</f>
        <v>1363.51701301</v>
      </c>
      <c r="C13" s="36">
        <f>SUMIFS(СВЦЭМ!$D$39:$D$782,СВЦЭМ!$A$39:$A$782,$A13,СВЦЭМ!$B$39:$B$782,C$11)+'СЕТ СН'!$F$14+СВЦЭМ!$D$10+'СЕТ СН'!$F$8*'СЕТ СН'!$F$9-'СЕТ СН'!$F$26</f>
        <v>1392.6423572399999</v>
      </c>
      <c r="D13" s="36">
        <f>SUMIFS(СВЦЭМ!$D$39:$D$782,СВЦЭМ!$A$39:$A$782,$A13,СВЦЭМ!$B$39:$B$782,D$11)+'СЕТ СН'!$F$14+СВЦЭМ!$D$10+'СЕТ СН'!$F$8*'СЕТ СН'!$F$9-'СЕТ СН'!$F$26</f>
        <v>1432.61963307</v>
      </c>
      <c r="E13" s="36">
        <f>SUMIFS(СВЦЭМ!$D$39:$D$782,СВЦЭМ!$A$39:$A$782,$A13,СВЦЭМ!$B$39:$B$782,E$11)+'СЕТ СН'!$F$14+СВЦЭМ!$D$10+'СЕТ СН'!$F$8*'СЕТ СН'!$F$9-'СЕТ СН'!$F$26</f>
        <v>1418.6713421099998</v>
      </c>
      <c r="F13" s="36">
        <f>SUMIFS(СВЦЭМ!$D$39:$D$782,СВЦЭМ!$A$39:$A$782,$A13,СВЦЭМ!$B$39:$B$782,F$11)+'СЕТ СН'!$F$14+СВЦЭМ!$D$10+'СЕТ СН'!$F$8*'СЕТ СН'!$F$9-'СЕТ СН'!$F$26</f>
        <v>1425.82567187</v>
      </c>
      <c r="G13" s="36">
        <f>SUMIFS(СВЦЭМ!$D$39:$D$782,СВЦЭМ!$A$39:$A$782,$A13,СВЦЭМ!$B$39:$B$782,G$11)+'СЕТ СН'!$F$14+СВЦЭМ!$D$10+'СЕТ СН'!$F$8*'СЕТ СН'!$F$9-'СЕТ СН'!$F$26</f>
        <v>1433.00620282</v>
      </c>
      <c r="H13" s="36">
        <f>SUMIFS(СВЦЭМ!$D$39:$D$782,СВЦЭМ!$A$39:$A$782,$A13,СВЦЭМ!$B$39:$B$782,H$11)+'СЕТ СН'!$F$14+СВЦЭМ!$D$10+'СЕТ СН'!$F$8*'СЕТ СН'!$F$9-'СЕТ СН'!$F$26</f>
        <v>1379.6549585599998</v>
      </c>
      <c r="I13" s="36">
        <f>SUMIFS(СВЦЭМ!$D$39:$D$782,СВЦЭМ!$A$39:$A$782,$A13,СВЦЭМ!$B$39:$B$782,I$11)+'СЕТ СН'!$F$14+СВЦЭМ!$D$10+'СЕТ СН'!$F$8*'СЕТ СН'!$F$9-'СЕТ СН'!$F$26</f>
        <v>1368.6688684799999</v>
      </c>
      <c r="J13" s="36">
        <f>SUMIFS(СВЦЭМ!$D$39:$D$782,СВЦЭМ!$A$39:$A$782,$A13,СВЦЭМ!$B$39:$B$782,J$11)+'СЕТ СН'!$F$14+СВЦЭМ!$D$10+'СЕТ СН'!$F$8*'СЕТ СН'!$F$9-'СЕТ СН'!$F$26</f>
        <v>1334.62211284</v>
      </c>
      <c r="K13" s="36">
        <f>SUMIFS(СВЦЭМ!$D$39:$D$782,СВЦЭМ!$A$39:$A$782,$A13,СВЦЭМ!$B$39:$B$782,K$11)+'СЕТ СН'!$F$14+СВЦЭМ!$D$10+'СЕТ СН'!$F$8*'СЕТ СН'!$F$9-'СЕТ СН'!$F$26</f>
        <v>1319.66099117</v>
      </c>
      <c r="L13" s="36">
        <f>SUMIFS(СВЦЭМ!$D$39:$D$782,СВЦЭМ!$A$39:$A$782,$A13,СВЦЭМ!$B$39:$B$782,L$11)+'СЕТ СН'!$F$14+СВЦЭМ!$D$10+'СЕТ СН'!$F$8*'СЕТ СН'!$F$9-'СЕТ СН'!$F$26</f>
        <v>1303.1666622</v>
      </c>
      <c r="M13" s="36">
        <f>SUMIFS(СВЦЭМ!$D$39:$D$782,СВЦЭМ!$A$39:$A$782,$A13,СВЦЭМ!$B$39:$B$782,M$11)+'СЕТ СН'!$F$14+СВЦЭМ!$D$10+'СЕТ СН'!$F$8*'СЕТ СН'!$F$9-'СЕТ СН'!$F$26</f>
        <v>1317.7134047899999</v>
      </c>
      <c r="N13" s="36">
        <f>SUMIFS(СВЦЭМ!$D$39:$D$782,СВЦЭМ!$A$39:$A$782,$A13,СВЦЭМ!$B$39:$B$782,N$11)+'СЕТ СН'!$F$14+СВЦЭМ!$D$10+'СЕТ СН'!$F$8*'СЕТ СН'!$F$9-'СЕТ СН'!$F$26</f>
        <v>1351.0544430999998</v>
      </c>
      <c r="O13" s="36">
        <f>SUMIFS(СВЦЭМ!$D$39:$D$782,СВЦЭМ!$A$39:$A$782,$A13,СВЦЭМ!$B$39:$B$782,O$11)+'СЕТ СН'!$F$14+СВЦЭМ!$D$10+'СЕТ СН'!$F$8*'СЕТ СН'!$F$9-'СЕТ СН'!$F$26</f>
        <v>1336.68982665</v>
      </c>
      <c r="P13" s="36">
        <f>SUMIFS(СВЦЭМ!$D$39:$D$782,СВЦЭМ!$A$39:$A$782,$A13,СВЦЭМ!$B$39:$B$782,P$11)+'СЕТ СН'!$F$14+СВЦЭМ!$D$10+'СЕТ СН'!$F$8*'СЕТ СН'!$F$9-'СЕТ СН'!$F$26</f>
        <v>1347.0903599599999</v>
      </c>
      <c r="Q13" s="36">
        <f>SUMIFS(СВЦЭМ!$D$39:$D$782,СВЦЭМ!$A$39:$A$782,$A13,СВЦЭМ!$B$39:$B$782,Q$11)+'СЕТ СН'!$F$14+СВЦЭМ!$D$10+'СЕТ СН'!$F$8*'СЕТ СН'!$F$9-'СЕТ СН'!$F$26</f>
        <v>1351.4585725899999</v>
      </c>
      <c r="R13" s="36">
        <f>SUMIFS(СВЦЭМ!$D$39:$D$782,СВЦЭМ!$A$39:$A$782,$A13,СВЦЭМ!$B$39:$B$782,R$11)+'СЕТ СН'!$F$14+СВЦЭМ!$D$10+'СЕТ СН'!$F$8*'СЕТ СН'!$F$9-'СЕТ СН'!$F$26</f>
        <v>1336.3175143799999</v>
      </c>
      <c r="S13" s="36">
        <f>SUMIFS(СВЦЭМ!$D$39:$D$782,СВЦЭМ!$A$39:$A$782,$A13,СВЦЭМ!$B$39:$B$782,S$11)+'СЕТ СН'!$F$14+СВЦЭМ!$D$10+'СЕТ СН'!$F$8*'СЕТ СН'!$F$9-'СЕТ СН'!$F$26</f>
        <v>1321.7813115699998</v>
      </c>
      <c r="T13" s="36">
        <f>SUMIFS(СВЦЭМ!$D$39:$D$782,СВЦЭМ!$A$39:$A$782,$A13,СВЦЭМ!$B$39:$B$782,T$11)+'СЕТ СН'!$F$14+СВЦЭМ!$D$10+'СЕТ СН'!$F$8*'СЕТ СН'!$F$9-'СЕТ СН'!$F$26</f>
        <v>1292.7142403199998</v>
      </c>
      <c r="U13" s="36">
        <f>SUMIFS(СВЦЭМ!$D$39:$D$782,СВЦЭМ!$A$39:$A$782,$A13,СВЦЭМ!$B$39:$B$782,U$11)+'СЕТ СН'!$F$14+СВЦЭМ!$D$10+'СЕТ СН'!$F$8*'СЕТ СН'!$F$9-'СЕТ СН'!$F$26</f>
        <v>1288.2310222799999</v>
      </c>
      <c r="V13" s="36">
        <f>SUMIFS(СВЦЭМ!$D$39:$D$782,СВЦЭМ!$A$39:$A$782,$A13,СВЦЭМ!$B$39:$B$782,V$11)+'СЕТ СН'!$F$14+СВЦЭМ!$D$10+'СЕТ СН'!$F$8*'СЕТ СН'!$F$9-'СЕТ СН'!$F$26</f>
        <v>1317.78314535</v>
      </c>
      <c r="W13" s="36">
        <f>SUMIFS(СВЦЭМ!$D$39:$D$782,СВЦЭМ!$A$39:$A$782,$A13,СВЦЭМ!$B$39:$B$782,W$11)+'СЕТ СН'!$F$14+СВЦЭМ!$D$10+'СЕТ СН'!$F$8*'СЕТ СН'!$F$9-'СЕТ СН'!$F$26</f>
        <v>1335.8361936199999</v>
      </c>
      <c r="X13" s="36">
        <f>SUMIFS(СВЦЭМ!$D$39:$D$782,СВЦЭМ!$A$39:$A$782,$A13,СВЦЭМ!$B$39:$B$782,X$11)+'СЕТ СН'!$F$14+СВЦЭМ!$D$10+'СЕТ СН'!$F$8*'СЕТ СН'!$F$9-'СЕТ СН'!$F$26</f>
        <v>1355.3294988099999</v>
      </c>
      <c r="Y13" s="36">
        <f>SUMIFS(СВЦЭМ!$D$39:$D$782,СВЦЭМ!$A$39:$A$782,$A13,СВЦЭМ!$B$39:$B$782,Y$11)+'СЕТ СН'!$F$14+СВЦЭМ!$D$10+'СЕТ СН'!$F$8*'СЕТ СН'!$F$9-'СЕТ СН'!$F$26</f>
        <v>1382.50406948</v>
      </c>
    </row>
    <row r="14" spans="1:25" ht="15.75" x14ac:dyDescent="0.2">
      <c r="A14" s="35">
        <f t="shared" ref="A14:A41" si="0">A13+1</f>
        <v>44868</v>
      </c>
      <c r="B14" s="36">
        <f>SUMIFS(СВЦЭМ!$D$39:$D$782,СВЦЭМ!$A$39:$A$782,$A14,СВЦЭМ!$B$39:$B$782,B$11)+'СЕТ СН'!$F$14+СВЦЭМ!$D$10+'СЕТ СН'!$F$8*'СЕТ СН'!$F$9-'СЕТ СН'!$F$26</f>
        <v>1389.78923371</v>
      </c>
      <c r="C14" s="36">
        <f>SUMIFS(СВЦЭМ!$D$39:$D$782,СВЦЭМ!$A$39:$A$782,$A14,СВЦЭМ!$B$39:$B$782,C$11)+'СЕТ СН'!$F$14+СВЦЭМ!$D$10+'СЕТ СН'!$F$8*'СЕТ СН'!$F$9-'СЕТ СН'!$F$26</f>
        <v>1413.13061105</v>
      </c>
      <c r="D14" s="36">
        <f>SUMIFS(СВЦЭМ!$D$39:$D$782,СВЦЭМ!$A$39:$A$782,$A14,СВЦЭМ!$B$39:$B$782,D$11)+'СЕТ СН'!$F$14+СВЦЭМ!$D$10+'СЕТ СН'!$F$8*'СЕТ СН'!$F$9-'СЕТ СН'!$F$26</f>
        <v>1435.82680024</v>
      </c>
      <c r="E14" s="36">
        <f>SUMIFS(СВЦЭМ!$D$39:$D$782,СВЦЭМ!$A$39:$A$782,$A14,СВЦЭМ!$B$39:$B$782,E$11)+'СЕТ СН'!$F$14+СВЦЭМ!$D$10+'СЕТ СН'!$F$8*'СЕТ СН'!$F$9-'СЕТ СН'!$F$26</f>
        <v>1400.2685098099998</v>
      </c>
      <c r="F14" s="36">
        <f>SUMIFS(СВЦЭМ!$D$39:$D$782,СВЦЭМ!$A$39:$A$782,$A14,СВЦЭМ!$B$39:$B$782,F$11)+'СЕТ СН'!$F$14+СВЦЭМ!$D$10+'СЕТ СН'!$F$8*'СЕТ СН'!$F$9-'СЕТ СН'!$F$26</f>
        <v>1385.49909703</v>
      </c>
      <c r="G14" s="36">
        <f>SUMIFS(СВЦЭМ!$D$39:$D$782,СВЦЭМ!$A$39:$A$782,$A14,СВЦЭМ!$B$39:$B$782,G$11)+'СЕТ СН'!$F$14+СВЦЭМ!$D$10+'СЕТ СН'!$F$8*'СЕТ СН'!$F$9-'СЕТ СН'!$F$26</f>
        <v>1341.4687234200001</v>
      </c>
      <c r="H14" s="36">
        <f>SUMIFS(СВЦЭМ!$D$39:$D$782,СВЦЭМ!$A$39:$A$782,$A14,СВЦЭМ!$B$39:$B$782,H$11)+'СЕТ СН'!$F$14+СВЦЭМ!$D$10+'СЕТ СН'!$F$8*'СЕТ СН'!$F$9-'СЕТ СН'!$F$26</f>
        <v>1302.0468694200001</v>
      </c>
      <c r="I14" s="36">
        <f>SUMIFS(СВЦЭМ!$D$39:$D$782,СВЦЭМ!$A$39:$A$782,$A14,СВЦЭМ!$B$39:$B$782,I$11)+'СЕТ СН'!$F$14+СВЦЭМ!$D$10+'СЕТ СН'!$F$8*'СЕТ СН'!$F$9-'СЕТ СН'!$F$26</f>
        <v>1268.08562809</v>
      </c>
      <c r="J14" s="36">
        <f>SUMIFS(СВЦЭМ!$D$39:$D$782,СВЦЭМ!$A$39:$A$782,$A14,СВЦЭМ!$B$39:$B$782,J$11)+'СЕТ СН'!$F$14+СВЦЭМ!$D$10+'СЕТ СН'!$F$8*'СЕТ СН'!$F$9-'СЕТ СН'!$F$26</f>
        <v>1242.2173207200001</v>
      </c>
      <c r="K14" s="36">
        <f>SUMIFS(СВЦЭМ!$D$39:$D$782,СВЦЭМ!$A$39:$A$782,$A14,СВЦЭМ!$B$39:$B$782,K$11)+'СЕТ СН'!$F$14+СВЦЭМ!$D$10+'СЕТ СН'!$F$8*'СЕТ СН'!$F$9-'СЕТ СН'!$F$26</f>
        <v>1264.95086221</v>
      </c>
      <c r="L14" s="36">
        <f>SUMIFS(СВЦЭМ!$D$39:$D$782,СВЦЭМ!$A$39:$A$782,$A14,СВЦЭМ!$B$39:$B$782,L$11)+'СЕТ СН'!$F$14+СВЦЭМ!$D$10+'СЕТ СН'!$F$8*'СЕТ СН'!$F$9-'СЕТ СН'!$F$26</f>
        <v>1292.6662528700001</v>
      </c>
      <c r="M14" s="36">
        <f>SUMIFS(СВЦЭМ!$D$39:$D$782,СВЦЭМ!$A$39:$A$782,$A14,СВЦЭМ!$B$39:$B$782,M$11)+'СЕТ СН'!$F$14+СВЦЭМ!$D$10+'СЕТ СН'!$F$8*'СЕТ СН'!$F$9-'СЕТ СН'!$F$26</f>
        <v>1325.14166512</v>
      </c>
      <c r="N14" s="36">
        <f>SUMIFS(СВЦЭМ!$D$39:$D$782,СВЦЭМ!$A$39:$A$782,$A14,СВЦЭМ!$B$39:$B$782,N$11)+'СЕТ СН'!$F$14+СВЦЭМ!$D$10+'СЕТ СН'!$F$8*'СЕТ СН'!$F$9-'СЕТ СН'!$F$26</f>
        <v>1330.1551585299999</v>
      </c>
      <c r="O14" s="36">
        <f>SUMIFS(СВЦЭМ!$D$39:$D$782,СВЦЭМ!$A$39:$A$782,$A14,СВЦЭМ!$B$39:$B$782,O$11)+'СЕТ СН'!$F$14+СВЦЭМ!$D$10+'СЕТ СН'!$F$8*'СЕТ СН'!$F$9-'СЕТ СН'!$F$26</f>
        <v>1328.08861755</v>
      </c>
      <c r="P14" s="36">
        <f>SUMIFS(СВЦЭМ!$D$39:$D$782,СВЦЭМ!$A$39:$A$782,$A14,СВЦЭМ!$B$39:$B$782,P$11)+'СЕТ СН'!$F$14+СВЦЭМ!$D$10+'СЕТ СН'!$F$8*'СЕТ СН'!$F$9-'СЕТ СН'!$F$26</f>
        <v>1330.59743996</v>
      </c>
      <c r="Q14" s="36">
        <f>SUMIFS(СВЦЭМ!$D$39:$D$782,СВЦЭМ!$A$39:$A$782,$A14,СВЦЭМ!$B$39:$B$782,Q$11)+'СЕТ СН'!$F$14+СВЦЭМ!$D$10+'СЕТ СН'!$F$8*'СЕТ СН'!$F$9-'СЕТ СН'!$F$26</f>
        <v>1336.6990255399999</v>
      </c>
      <c r="R14" s="36">
        <f>SUMIFS(СВЦЭМ!$D$39:$D$782,СВЦЭМ!$A$39:$A$782,$A14,СВЦЭМ!$B$39:$B$782,R$11)+'СЕТ СН'!$F$14+СВЦЭМ!$D$10+'СЕТ СН'!$F$8*'СЕТ СН'!$F$9-'СЕТ СН'!$F$26</f>
        <v>1294.54160078</v>
      </c>
      <c r="S14" s="36">
        <f>SUMIFS(СВЦЭМ!$D$39:$D$782,СВЦЭМ!$A$39:$A$782,$A14,СВЦЭМ!$B$39:$B$782,S$11)+'СЕТ СН'!$F$14+СВЦЭМ!$D$10+'СЕТ СН'!$F$8*'СЕТ СН'!$F$9-'СЕТ СН'!$F$26</f>
        <v>1257.3544550899999</v>
      </c>
      <c r="T14" s="36">
        <f>SUMIFS(СВЦЭМ!$D$39:$D$782,СВЦЭМ!$A$39:$A$782,$A14,СВЦЭМ!$B$39:$B$782,T$11)+'СЕТ СН'!$F$14+СВЦЭМ!$D$10+'СЕТ СН'!$F$8*'СЕТ СН'!$F$9-'СЕТ СН'!$F$26</f>
        <v>1248.3813728299999</v>
      </c>
      <c r="U14" s="36">
        <f>SUMIFS(СВЦЭМ!$D$39:$D$782,СВЦЭМ!$A$39:$A$782,$A14,СВЦЭМ!$B$39:$B$782,U$11)+'СЕТ СН'!$F$14+СВЦЭМ!$D$10+'СЕТ СН'!$F$8*'СЕТ СН'!$F$9-'СЕТ СН'!$F$26</f>
        <v>1257.81841302</v>
      </c>
      <c r="V14" s="36">
        <f>SUMIFS(СВЦЭМ!$D$39:$D$782,СВЦЭМ!$A$39:$A$782,$A14,СВЦЭМ!$B$39:$B$782,V$11)+'СЕТ СН'!$F$14+СВЦЭМ!$D$10+'СЕТ СН'!$F$8*'СЕТ СН'!$F$9-'СЕТ СН'!$F$26</f>
        <v>1256.3595378499999</v>
      </c>
      <c r="W14" s="36">
        <f>SUMIFS(СВЦЭМ!$D$39:$D$782,СВЦЭМ!$A$39:$A$782,$A14,СВЦЭМ!$B$39:$B$782,W$11)+'СЕТ СН'!$F$14+СВЦЭМ!$D$10+'СЕТ СН'!$F$8*'СЕТ СН'!$F$9-'СЕТ СН'!$F$26</f>
        <v>1254.0017109299999</v>
      </c>
      <c r="X14" s="36">
        <f>SUMIFS(СВЦЭМ!$D$39:$D$782,СВЦЭМ!$A$39:$A$782,$A14,СВЦЭМ!$B$39:$B$782,X$11)+'СЕТ СН'!$F$14+СВЦЭМ!$D$10+'СЕТ СН'!$F$8*'СЕТ СН'!$F$9-'СЕТ СН'!$F$26</f>
        <v>1284.6253292700001</v>
      </c>
      <c r="Y14" s="36">
        <f>SUMIFS(СВЦЭМ!$D$39:$D$782,СВЦЭМ!$A$39:$A$782,$A14,СВЦЭМ!$B$39:$B$782,Y$11)+'СЕТ СН'!$F$14+СВЦЭМ!$D$10+'СЕТ СН'!$F$8*'СЕТ СН'!$F$9-'СЕТ СН'!$F$26</f>
        <v>1328.65176204</v>
      </c>
    </row>
    <row r="15" spans="1:25" ht="15.75" x14ac:dyDescent="0.2">
      <c r="A15" s="35">
        <f t="shared" si="0"/>
        <v>44869</v>
      </c>
      <c r="B15" s="36">
        <f>SUMIFS(СВЦЭМ!$D$39:$D$782,СВЦЭМ!$A$39:$A$782,$A15,СВЦЭМ!$B$39:$B$782,B$11)+'СЕТ СН'!$F$14+СВЦЭМ!$D$10+'СЕТ СН'!$F$8*'СЕТ СН'!$F$9-'СЕТ СН'!$F$26</f>
        <v>1270.98462283</v>
      </c>
      <c r="C15" s="36">
        <f>SUMIFS(СВЦЭМ!$D$39:$D$782,СВЦЭМ!$A$39:$A$782,$A15,СВЦЭМ!$B$39:$B$782,C$11)+'СЕТ СН'!$F$14+СВЦЭМ!$D$10+'СЕТ СН'!$F$8*'СЕТ СН'!$F$9-'СЕТ СН'!$F$26</f>
        <v>1307.24826856</v>
      </c>
      <c r="D15" s="36">
        <f>SUMIFS(СВЦЭМ!$D$39:$D$782,СВЦЭМ!$A$39:$A$782,$A15,СВЦЭМ!$B$39:$B$782,D$11)+'СЕТ СН'!$F$14+СВЦЭМ!$D$10+'СЕТ СН'!$F$8*'СЕТ СН'!$F$9-'СЕТ СН'!$F$26</f>
        <v>1370.2522899199998</v>
      </c>
      <c r="E15" s="36">
        <f>SUMIFS(СВЦЭМ!$D$39:$D$782,СВЦЭМ!$A$39:$A$782,$A15,СВЦЭМ!$B$39:$B$782,E$11)+'СЕТ СН'!$F$14+СВЦЭМ!$D$10+'СЕТ СН'!$F$8*'СЕТ СН'!$F$9-'СЕТ СН'!$F$26</f>
        <v>1369.72626109</v>
      </c>
      <c r="F15" s="36">
        <f>SUMIFS(СВЦЭМ!$D$39:$D$782,СВЦЭМ!$A$39:$A$782,$A15,СВЦЭМ!$B$39:$B$782,F$11)+'СЕТ СН'!$F$14+СВЦЭМ!$D$10+'СЕТ СН'!$F$8*'СЕТ СН'!$F$9-'СЕТ СН'!$F$26</f>
        <v>1378.9439920499999</v>
      </c>
      <c r="G15" s="36">
        <f>SUMIFS(СВЦЭМ!$D$39:$D$782,СВЦЭМ!$A$39:$A$782,$A15,СВЦЭМ!$B$39:$B$782,G$11)+'СЕТ СН'!$F$14+СВЦЭМ!$D$10+'СЕТ СН'!$F$8*'СЕТ СН'!$F$9-'СЕТ СН'!$F$26</f>
        <v>1395.05519039</v>
      </c>
      <c r="H15" s="36">
        <f>SUMIFS(СВЦЭМ!$D$39:$D$782,СВЦЭМ!$A$39:$A$782,$A15,СВЦЭМ!$B$39:$B$782,H$11)+'СЕТ СН'!$F$14+СВЦЭМ!$D$10+'СЕТ СН'!$F$8*'СЕТ СН'!$F$9-'СЕТ СН'!$F$26</f>
        <v>1377.7007760199999</v>
      </c>
      <c r="I15" s="36">
        <f>SUMIFS(СВЦЭМ!$D$39:$D$782,СВЦЭМ!$A$39:$A$782,$A15,СВЦЭМ!$B$39:$B$782,I$11)+'СЕТ СН'!$F$14+СВЦЭМ!$D$10+'СЕТ СН'!$F$8*'СЕТ СН'!$F$9-'СЕТ СН'!$F$26</f>
        <v>1351.10896312</v>
      </c>
      <c r="J15" s="36">
        <f>SUMIFS(СВЦЭМ!$D$39:$D$782,СВЦЭМ!$A$39:$A$782,$A15,СВЦЭМ!$B$39:$B$782,J$11)+'СЕТ СН'!$F$14+СВЦЭМ!$D$10+'СЕТ СН'!$F$8*'СЕТ СН'!$F$9-'СЕТ СН'!$F$26</f>
        <v>1296.2201331499998</v>
      </c>
      <c r="K15" s="36">
        <f>SUMIFS(СВЦЭМ!$D$39:$D$782,СВЦЭМ!$A$39:$A$782,$A15,СВЦЭМ!$B$39:$B$782,K$11)+'СЕТ СН'!$F$14+СВЦЭМ!$D$10+'СЕТ СН'!$F$8*'СЕТ СН'!$F$9-'СЕТ СН'!$F$26</f>
        <v>1256.6102529899999</v>
      </c>
      <c r="L15" s="36">
        <f>SUMIFS(СВЦЭМ!$D$39:$D$782,СВЦЭМ!$A$39:$A$782,$A15,СВЦЭМ!$B$39:$B$782,L$11)+'СЕТ СН'!$F$14+СВЦЭМ!$D$10+'СЕТ СН'!$F$8*'СЕТ СН'!$F$9-'СЕТ СН'!$F$26</f>
        <v>1253.1532314799999</v>
      </c>
      <c r="M15" s="36">
        <f>SUMIFS(СВЦЭМ!$D$39:$D$782,СВЦЭМ!$A$39:$A$782,$A15,СВЦЭМ!$B$39:$B$782,M$11)+'СЕТ СН'!$F$14+СВЦЭМ!$D$10+'СЕТ СН'!$F$8*'СЕТ СН'!$F$9-'СЕТ СН'!$F$26</f>
        <v>1271.2515124700001</v>
      </c>
      <c r="N15" s="36">
        <f>SUMIFS(СВЦЭМ!$D$39:$D$782,СВЦЭМ!$A$39:$A$782,$A15,СВЦЭМ!$B$39:$B$782,N$11)+'СЕТ СН'!$F$14+СВЦЭМ!$D$10+'СЕТ СН'!$F$8*'СЕТ СН'!$F$9-'СЕТ СН'!$F$26</f>
        <v>1296.0173572399999</v>
      </c>
      <c r="O15" s="36">
        <f>SUMIFS(СВЦЭМ!$D$39:$D$782,СВЦЭМ!$A$39:$A$782,$A15,СВЦЭМ!$B$39:$B$782,O$11)+'СЕТ СН'!$F$14+СВЦЭМ!$D$10+'СЕТ СН'!$F$8*'СЕТ СН'!$F$9-'СЕТ СН'!$F$26</f>
        <v>1306.8677697399999</v>
      </c>
      <c r="P15" s="36">
        <f>SUMIFS(СВЦЭМ!$D$39:$D$782,СВЦЭМ!$A$39:$A$782,$A15,СВЦЭМ!$B$39:$B$782,P$11)+'СЕТ СН'!$F$14+СВЦЭМ!$D$10+'СЕТ СН'!$F$8*'СЕТ СН'!$F$9-'СЕТ СН'!$F$26</f>
        <v>1315.4609338099999</v>
      </c>
      <c r="Q15" s="36">
        <f>SUMIFS(СВЦЭМ!$D$39:$D$782,СВЦЭМ!$A$39:$A$782,$A15,СВЦЭМ!$B$39:$B$782,Q$11)+'СЕТ СН'!$F$14+СВЦЭМ!$D$10+'СЕТ СН'!$F$8*'СЕТ СН'!$F$9-'СЕТ СН'!$F$26</f>
        <v>1319.4569532599999</v>
      </c>
      <c r="R15" s="36">
        <f>SUMIFS(СВЦЭМ!$D$39:$D$782,СВЦЭМ!$A$39:$A$782,$A15,СВЦЭМ!$B$39:$B$782,R$11)+'СЕТ СН'!$F$14+СВЦЭМ!$D$10+'СЕТ СН'!$F$8*'СЕТ СН'!$F$9-'СЕТ СН'!$F$26</f>
        <v>1287.69954895</v>
      </c>
      <c r="S15" s="36">
        <f>SUMIFS(СВЦЭМ!$D$39:$D$782,СВЦЭМ!$A$39:$A$782,$A15,СВЦЭМ!$B$39:$B$782,S$11)+'СЕТ СН'!$F$14+СВЦЭМ!$D$10+'СЕТ СН'!$F$8*'СЕТ СН'!$F$9-'СЕТ СН'!$F$26</f>
        <v>1231.08504518</v>
      </c>
      <c r="T15" s="36">
        <f>SUMIFS(СВЦЭМ!$D$39:$D$782,СВЦЭМ!$A$39:$A$782,$A15,СВЦЭМ!$B$39:$B$782,T$11)+'СЕТ СН'!$F$14+СВЦЭМ!$D$10+'СЕТ СН'!$F$8*'СЕТ СН'!$F$9-'СЕТ СН'!$F$26</f>
        <v>1218.3771762399999</v>
      </c>
      <c r="U15" s="36">
        <f>SUMIFS(СВЦЭМ!$D$39:$D$782,СВЦЭМ!$A$39:$A$782,$A15,СВЦЭМ!$B$39:$B$782,U$11)+'СЕТ СН'!$F$14+СВЦЭМ!$D$10+'СЕТ СН'!$F$8*'СЕТ СН'!$F$9-'СЕТ СН'!$F$26</f>
        <v>1226.3095652100001</v>
      </c>
      <c r="V15" s="36">
        <f>SUMIFS(СВЦЭМ!$D$39:$D$782,СВЦЭМ!$A$39:$A$782,$A15,СВЦЭМ!$B$39:$B$782,V$11)+'СЕТ СН'!$F$14+СВЦЭМ!$D$10+'СЕТ СН'!$F$8*'СЕТ СН'!$F$9-'СЕТ СН'!$F$26</f>
        <v>1243.29413032</v>
      </c>
      <c r="W15" s="36">
        <f>SUMIFS(СВЦЭМ!$D$39:$D$782,СВЦЭМ!$A$39:$A$782,$A15,СВЦЭМ!$B$39:$B$782,W$11)+'СЕТ СН'!$F$14+СВЦЭМ!$D$10+'СЕТ СН'!$F$8*'СЕТ СН'!$F$9-'СЕТ СН'!$F$26</f>
        <v>1275.8322560700001</v>
      </c>
      <c r="X15" s="36">
        <f>SUMIFS(СВЦЭМ!$D$39:$D$782,СВЦЭМ!$A$39:$A$782,$A15,СВЦЭМ!$B$39:$B$782,X$11)+'СЕТ СН'!$F$14+СВЦЭМ!$D$10+'СЕТ СН'!$F$8*'СЕТ СН'!$F$9-'СЕТ СН'!$F$26</f>
        <v>1325.1435395199999</v>
      </c>
      <c r="Y15" s="36">
        <f>SUMIFS(СВЦЭМ!$D$39:$D$782,СВЦЭМ!$A$39:$A$782,$A15,СВЦЭМ!$B$39:$B$782,Y$11)+'СЕТ СН'!$F$14+СВЦЭМ!$D$10+'СЕТ СН'!$F$8*'СЕТ СН'!$F$9-'СЕТ СН'!$F$26</f>
        <v>1369.4861162099999</v>
      </c>
    </row>
    <row r="16" spans="1:25" ht="15.75" x14ac:dyDescent="0.2">
      <c r="A16" s="35">
        <f t="shared" si="0"/>
        <v>44870</v>
      </c>
      <c r="B16" s="36">
        <f>SUMIFS(СВЦЭМ!$D$39:$D$782,СВЦЭМ!$A$39:$A$782,$A16,СВЦЭМ!$B$39:$B$782,B$11)+'СЕТ СН'!$F$14+СВЦЭМ!$D$10+'СЕТ СН'!$F$8*'СЕТ СН'!$F$9-'СЕТ СН'!$F$26</f>
        <v>1304.7550235900001</v>
      </c>
      <c r="C16" s="36">
        <f>SUMIFS(СВЦЭМ!$D$39:$D$782,СВЦЭМ!$A$39:$A$782,$A16,СВЦЭМ!$B$39:$B$782,C$11)+'СЕТ СН'!$F$14+СВЦЭМ!$D$10+'СЕТ СН'!$F$8*'СЕТ СН'!$F$9-'СЕТ СН'!$F$26</f>
        <v>1317.5415414300001</v>
      </c>
      <c r="D16" s="36">
        <f>SUMIFS(СВЦЭМ!$D$39:$D$782,СВЦЭМ!$A$39:$A$782,$A16,СВЦЭМ!$B$39:$B$782,D$11)+'СЕТ СН'!$F$14+СВЦЭМ!$D$10+'СЕТ СН'!$F$8*'СЕТ СН'!$F$9-'СЕТ СН'!$F$26</f>
        <v>1340.8369808499999</v>
      </c>
      <c r="E16" s="36">
        <f>SUMIFS(СВЦЭМ!$D$39:$D$782,СВЦЭМ!$A$39:$A$782,$A16,СВЦЭМ!$B$39:$B$782,E$11)+'СЕТ СН'!$F$14+СВЦЭМ!$D$10+'СЕТ СН'!$F$8*'СЕТ СН'!$F$9-'СЕТ СН'!$F$26</f>
        <v>1327.3672761999999</v>
      </c>
      <c r="F16" s="36">
        <f>SUMIFS(СВЦЭМ!$D$39:$D$782,СВЦЭМ!$A$39:$A$782,$A16,СВЦЭМ!$B$39:$B$782,F$11)+'СЕТ СН'!$F$14+СВЦЭМ!$D$10+'СЕТ СН'!$F$8*'СЕТ СН'!$F$9-'СЕТ СН'!$F$26</f>
        <v>1343.5188648399999</v>
      </c>
      <c r="G16" s="36">
        <f>SUMIFS(СВЦЭМ!$D$39:$D$782,СВЦЭМ!$A$39:$A$782,$A16,СВЦЭМ!$B$39:$B$782,G$11)+'СЕТ СН'!$F$14+СВЦЭМ!$D$10+'СЕТ СН'!$F$8*'СЕТ СН'!$F$9-'СЕТ СН'!$F$26</f>
        <v>1350.1298945999999</v>
      </c>
      <c r="H16" s="36">
        <f>SUMIFS(СВЦЭМ!$D$39:$D$782,СВЦЭМ!$A$39:$A$782,$A16,СВЦЭМ!$B$39:$B$782,H$11)+'СЕТ СН'!$F$14+СВЦЭМ!$D$10+'СЕТ СН'!$F$8*'СЕТ СН'!$F$9-'СЕТ СН'!$F$26</f>
        <v>1329.1051169899999</v>
      </c>
      <c r="I16" s="36">
        <f>SUMIFS(СВЦЭМ!$D$39:$D$782,СВЦЭМ!$A$39:$A$782,$A16,СВЦЭМ!$B$39:$B$782,I$11)+'СЕТ СН'!$F$14+СВЦЭМ!$D$10+'СЕТ СН'!$F$8*'СЕТ СН'!$F$9-'СЕТ СН'!$F$26</f>
        <v>1314.3460976199999</v>
      </c>
      <c r="J16" s="36">
        <f>SUMIFS(СВЦЭМ!$D$39:$D$782,СВЦЭМ!$A$39:$A$782,$A16,СВЦЭМ!$B$39:$B$782,J$11)+'СЕТ СН'!$F$14+СВЦЭМ!$D$10+'СЕТ СН'!$F$8*'СЕТ СН'!$F$9-'СЕТ СН'!$F$26</f>
        <v>1264.61781759</v>
      </c>
      <c r="K16" s="36">
        <f>SUMIFS(СВЦЭМ!$D$39:$D$782,СВЦЭМ!$A$39:$A$782,$A16,СВЦЭМ!$B$39:$B$782,K$11)+'СЕТ СН'!$F$14+СВЦЭМ!$D$10+'СЕТ СН'!$F$8*'СЕТ СН'!$F$9-'СЕТ СН'!$F$26</f>
        <v>1250.60886959</v>
      </c>
      <c r="L16" s="36">
        <f>SUMIFS(СВЦЭМ!$D$39:$D$782,СВЦЭМ!$A$39:$A$782,$A16,СВЦЭМ!$B$39:$B$782,L$11)+'СЕТ СН'!$F$14+СВЦЭМ!$D$10+'СЕТ СН'!$F$8*'СЕТ СН'!$F$9-'СЕТ СН'!$F$26</f>
        <v>1241.1656410000001</v>
      </c>
      <c r="M16" s="36">
        <f>SUMIFS(СВЦЭМ!$D$39:$D$782,СВЦЭМ!$A$39:$A$782,$A16,СВЦЭМ!$B$39:$B$782,M$11)+'СЕТ СН'!$F$14+СВЦЭМ!$D$10+'СЕТ СН'!$F$8*'СЕТ СН'!$F$9-'СЕТ СН'!$F$26</f>
        <v>1258.0790850000001</v>
      </c>
      <c r="N16" s="36">
        <f>SUMIFS(СВЦЭМ!$D$39:$D$782,СВЦЭМ!$A$39:$A$782,$A16,СВЦЭМ!$B$39:$B$782,N$11)+'СЕТ СН'!$F$14+СВЦЭМ!$D$10+'СЕТ СН'!$F$8*'СЕТ СН'!$F$9-'СЕТ СН'!$F$26</f>
        <v>1274.9781149200001</v>
      </c>
      <c r="O16" s="36">
        <f>SUMIFS(СВЦЭМ!$D$39:$D$782,СВЦЭМ!$A$39:$A$782,$A16,СВЦЭМ!$B$39:$B$782,O$11)+'СЕТ СН'!$F$14+СВЦЭМ!$D$10+'СЕТ СН'!$F$8*'СЕТ СН'!$F$9-'СЕТ СН'!$F$26</f>
        <v>1277.8361454899998</v>
      </c>
      <c r="P16" s="36">
        <f>SUMIFS(СВЦЭМ!$D$39:$D$782,СВЦЭМ!$A$39:$A$782,$A16,СВЦЭМ!$B$39:$B$782,P$11)+'СЕТ СН'!$F$14+СВЦЭМ!$D$10+'СЕТ СН'!$F$8*'СЕТ СН'!$F$9-'СЕТ СН'!$F$26</f>
        <v>1299.16109207</v>
      </c>
      <c r="Q16" s="36">
        <f>SUMIFS(СВЦЭМ!$D$39:$D$782,СВЦЭМ!$A$39:$A$782,$A16,СВЦЭМ!$B$39:$B$782,Q$11)+'СЕТ СН'!$F$14+СВЦЭМ!$D$10+'СЕТ СН'!$F$8*'СЕТ СН'!$F$9-'СЕТ СН'!$F$26</f>
        <v>1312.9409410199999</v>
      </c>
      <c r="R16" s="36">
        <f>SUMIFS(СВЦЭМ!$D$39:$D$782,СВЦЭМ!$A$39:$A$782,$A16,СВЦЭМ!$B$39:$B$782,R$11)+'СЕТ СН'!$F$14+СВЦЭМ!$D$10+'СЕТ СН'!$F$8*'СЕТ СН'!$F$9-'СЕТ СН'!$F$26</f>
        <v>1266.18990706</v>
      </c>
      <c r="S16" s="36">
        <f>SUMIFS(СВЦЭМ!$D$39:$D$782,СВЦЭМ!$A$39:$A$782,$A16,СВЦЭМ!$B$39:$B$782,S$11)+'СЕТ СН'!$F$14+СВЦЭМ!$D$10+'СЕТ СН'!$F$8*'СЕТ СН'!$F$9-'СЕТ СН'!$F$26</f>
        <v>1194.4160387700001</v>
      </c>
      <c r="T16" s="36">
        <f>SUMIFS(СВЦЭМ!$D$39:$D$782,СВЦЭМ!$A$39:$A$782,$A16,СВЦЭМ!$B$39:$B$782,T$11)+'СЕТ СН'!$F$14+СВЦЭМ!$D$10+'СЕТ СН'!$F$8*'СЕТ СН'!$F$9-'СЕТ СН'!$F$26</f>
        <v>1203.2688434300001</v>
      </c>
      <c r="U16" s="36">
        <f>SUMIFS(СВЦЭМ!$D$39:$D$782,СВЦЭМ!$A$39:$A$782,$A16,СВЦЭМ!$B$39:$B$782,U$11)+'СЕТ СН'!$F$14+СВЦЭМ!$D$10+'СЕТ СН'!$F$8*'СЕТ СН'!$F$9-'СЕТ СН'!$F$26</f>
        <v>1218.98736065</v>
      </c>
      <c r="V16" s="36">
        <f>SUMIFS(СВЦЭМ!$D$39:$D$782,СВЦЭМ!$A$39:$A$782,$A16,СВЦЭМ!$B$39:$B$782,V$11)+'СЕТ СН'!$F$14+СВЦЭМ!$D$10+'СЕТ СН'!$F$8*'СЕТ СН'!$F$9-'СЕТ СН'!$F$26</f>
        <v>1251.2147832400001</v>
      </c>
      <c r="W16" s="36">
        <f>SUMIFS(СВЦЭМ!$D$39:$D$782,СВЦЭМ!$A$39:$A$782,$A16,СВЦЭМ!$B$39:$B$782,W$11)+'СЕТ СН'!$F$14+СВЦЭМ!$D$10+'СЕТ СН'!$F$8*'СЕТ СН'!$F$9-'СЕТ СН'!$F$26</f>
        <v>1271.1875819099998</v>
      </c>
      <c r="X16" s="36">
        <f>SUMIFS(СВЦЭМ!$D$39:$D$782,СВЦЭМ!$A$39:$A$782,$A16,СВЦЭМ!$B$39:$B$782,X$11)+'СЕТ СН'!$F$14+СВЦЭМ!$D$10+'СЕТ СН'!$F$8*'СЕТ СН'!$F$9-'СЕТ СН'!$F$26</f>
        <v>1306.3490560299999</v>
      </c>
      <c r="Y16" s="36">
        <f>SUMIFS(СВЦЭМ!$D$39:$D$782,СВЦЭМ!$A$39:$A$782,$A16,СВЦЭМ!$B$39:$B$782,Y$11)+'СЕТ СН'!$F$14+СВЦЭМ!$D$10+'СЕТ СН'!$F$8*'СЕТ СН'!$F$9-'СЕТ СН'!$F$26</f>
        <v>1332.2335634199999</v>
      </c>
    </row>
    <row r="17" spans="1:25" ht="15.75" x14ac:dyDescent="0.2">
      <c r="A17" s="35">
        <f t="shared" si="0"/>
        <v>44871</v>
      </c>
      <c r="B17" s="36">
        <f>SUMIFS(СВЦЭМ!$D$39:$D$782,СВЦЭМ!$A$39:$A$782,$A17,СВЦЭМ!$B$39:$B$782,B$11)+'СЕТ СН'!$F$14+СВЦЭМ!$D$10+'СЕТ СН'!$F$8*'СЕТ СН'!$F$9-'СЕТ СН'!$F$26</f>
        <v>1212.33394241</v>
      </c>
      <c r="C17" s="36">
        <f>SUMIFS(СВЦЭМ!$D$39:$D$782,СВЦЭМ!$A$39:$A$782,$A17,СВЦЭМ!$B$39:$B$782,C$11)+'СЕТ СН'!$F$14+СВЦЭМ!$D$10+'СЕТ СН'!$F$8*'СЕТ СН'!$F$9-'СЕТ СН'!$F$26</f>
        <v>1236.4671925099999</v>
      </c>
      <c r="D17" s="36">
        <f>SUMIFS(СВЦЭМ!$D$39:$D$782,СВЦЭМ!$A$39:$A$782,$A17,СВЦЭМ!$B$39:$B$782,D$11)+'СЕТ СН'!$F$14+СВЦЭМ!$D$10+'СЕТ СН'!$F$8*'СЕТ СН'!$F$9-'СЕТ СН'!$F$26</f>
        <v>1260.9875059399999</v>
      </c>
      <c r="E17" s="36">
        <f>SUMIFS(СВЦЭМ!$D$39:$D$782,СВЦЭМ!$A$39:$A$782,$A17,СВЦЭМ!$B$39:$B$782,E$11)+'СЕТ СН'!$F$14+СВЦЭМ!$D$10+'СЕТ СН'!$F$8*'СЕТ СН'!$F$9-'СЕТ СН'!$F$26</f>
        <v>1261.6072094200001</v>
      </c>
      <c r="F17" s="36">
        <f>SUMIFS(СВЦЭМ!$D$39:$D$782,СВЦЭМ!$A$39:$A$782,$A17,СВЦЭМ!$B$39:$B$782,F$11)+'СЕТ СН'!$F$14+СВЦЭМ!$D$10+'СЕТ СН'!$F$8*'СЕТ СН'!$F$9-'СЕТ СН'!$F$26</f>
        <v>1262.66591085</v>
      </c>
      <c r="G17" s="36">
        <f>SUMIFS(СВЦЭМ!$D$39:$D$782,СВЦЭМ!$A$39:$A$782,$A17,СВЦЭМ!$B$39:$B$782,G$11)+'СЕТ СН'!$F$14+СВЦЭМ!$D$10+'СЕТ СН'!$F$8*'СЕТ СН'!$F$9-'СЕТ СН'!$F$26</f>
        <v>1271.8335727000001</v>
      </c>
      <c r="H17" s="36">
        <f>SUMIFS(СВЦЭМ!$D$39:$D$782,СВЦЭМ!$A$39:$A$782,$A17,СВЦЭМ!$B$39:$B$782,H$11)+'СЕТ СН'!$F$14+СВЦЭМ!$D$10+'СЕТ СН'!$F$8*'СЕТ СН'!$F$9-'СЕТ СН'!$F$26</f>
        <v>1270.46622258</v>
      </c>
      <c r="I17" s="36">
        <f>SUMIFS(СВЦЭМ!$D$39:$D$782,СВЦЭМ!$A$39:$A$782,$A17,СВЦЭМ!$B$39:$B$782,I$11)+'СЕТ СН'!$F$14+СВЦЭМ!$D$10+'СЕТ СН'!$F$8*'СЕТ СН'!$F$9-'СЕТ СН'!$F$26</f>
        <v>1220.05726316</v>
      </c>
      <c r="J17" s="36">
        <f>SUMIFS(СВЦЭМ!$D$39:$D$782,СВЦЭМ!$A$39:$A$782,$A17,СВЦЭМ!$B$39:$B$782,J$11)+'СЕТ СН'!$F$14+СВЦЭМ!$D$10+'СЕТ СН'!$F$8*'СЕТ СН'!$F$9-'СЕТ СН'!$F$26</f>
        <v>1190.7594901499999</v>
      </c>
      <c r="K17" s="36">
        <f>SUMIFS(СВЦЭМ!$D$39:$D$782,СВЦЭМ!$A$39:$A$782,$A17,СВЦЭМ!$B$39:$B$782,K$11)+'СЕТ СН'!$F$14+СВЦЭМ!$D$10+'СЕТ СН'!$F$8*'СЕТ СН'!$F$9-'СЕТ СН'!$F$26</f>
        <v>1167.0195069599999</v>
      </c>
      <c r="L17" s="36">
        <f>SUMIFS(СВЦЭМ!$D$39:$D$782,СВЦЭМ!$A$39:$A$782,$A17,СВЦЭМ!$B$39:$B$782,L$11)+'СЕТ СН'!$F$14+СВЦЭМ!$D$10+'СЕТ СН'!$F$8*'СЕТ СН'!$F$9-'СЕТ СН'!$F$26</f>
        <v>1162.88637146</v>
      </c>
      <c r="M17" s="36">
        <f>SUMIFS(СВЦЭМ!$D$39:$D$782,СВЦЭМ!$A$39:$A$782,$A17,СВЦЭМ!$B$39:$B$782,M$11)+'СЕТ СН'!$F$14+СВЦЭМ!$D$10+'СЕТ СН'!$F$8*'СЕТ СН'!$F$9-'СЕТ СН'!$F$26</f>
        <v>1189.8704739100001</v>
      </c>
      <c r="N17" s="36">
        <f>SUMIFS(СВЦЭМ!$D$39:$D$782,СВЦЭМ!$A$39:$A$782,$A17,СВЦЭМ!$B$39:$B$782,N$11)+'СЕТ СН'!$F$14+СВЦЭМ!$D$10+'СЕТ СН'!$F$8*'СЕТ СН'!$F$9-'СЕТ СН'!$F$26</f>
        <v>1216.6446110899999</v>
      </c>
      <c r="O17" s="36">
        <f>SUMIFS(СВЦЭМ!$D$39:$D$782,СВЦЭМ!$A$39:$A$782,$A17,СВЦЭМ!$B$39:$B$782,O$11)+'СЕТ СН'!$F$14+СВЦЭМ!$D$10+'СЕТ СН'!$F$8*'СЕТ СН'!$F$9-'СЕТ СН'!$F$26</f>
        <v>1223.75842661</v>
      </c>
      <c r="P17" s="36">
        <f>SUMIFS(СВЦЭМ!$D$39:$D$782,СВЦЭМ!$A$39:$A$782,$A17,СВЦЭМ!$B$39:$B$782,P$11)+'СЕТ СН'!$F$14+СВЦЭМ!$D$10+'СЕТ СН'!$F$8*'СЕТ СН'!$F$9-'СЕТ СН'!$F$26</f>
        <v>1232.3498032699999</v>
      </c>
      <c r="Q17" s="36">
        <f>SUMIFS(СВЦЭМ!$D$39:$D$782,СВЦЭМ!$A$39:$A$782,$A17,СВЦЭМ!$B$39:$B$782,Q$11)+'СЕТ СН'!$F$14+СВЦЭМ!$D$10+'СЕТ СН'!$F$8*'СЕТ СН'!$F$9-'СЕТ СН'!$F$26</f>
        <v>1231.85113125</v>
      </c>
      <c r="R17" s="36">
        <f>SUMIFS(СВЦЭМ!$D$39:$D$782,СВЦЭМ!$A$39:$A$782,$A17,СВЦЭМ!$B$39:$B$782,R$11)+'СЕТ СН'!$F$14+СВЦЭМ!$D$10+'СЕТ СН'!$F$8*'СЕТ СН'!$F$9-'СЕТ СН'!$F$26</f>
        <v>1184.861126</v>
      </c>
      <c r="S17" s="36">
        <f>SUMIFS(СВЦЭМ!$D$39:$D$782,СВЦЭМ!$A$39:$A$782,$A17,СВЦЭМ!$B$39:$B$782,S$11)+'СЕТ СН'!$F$14+СВЦЭМ!$D$10+'СЕТ СН'!$F$8*'СЕТ СН'!$F$9-'СЕТ СН'!$F$26</f>
        <v>1147.8325742300001</v>
      </c>
      <c r="T17" s="36">
        <f>SUMIFS(СВЦЭМ!$D$39:$D$782,СВЦЭМ!$A$39:$A$782,$A17,СВЦЭМ!$B$39:$B$782,T$11)+'СЕТ СН'!$F$14+СВЦЭМ!$D$10+'СЕТ СН'!$F$8*'СЕТ СН'!$F$9-'СЕТ СН'!$F$26</f>
        <v>1155.6168985700001</v>
      </c>
      <c r="U17" s="36">
        <f>SUMIFS(СВЦЭМ!$D$39:$D$782,СВЦЭМ!$A$39:$A$782,$A17,СВЦЭМ!$B$39:$B$782,U$11)+'СЕТ СН'!$F$14+СВЦЭМ!$D$10+'СЕТ СН'!$F$8*'СЕТ СН'!$F$9-'СЕТ СН'!$F$26</f>
        <v>1161.04834424</v>
      </c>
      <c r="V17" s="36">
        <f>SUMIFS(СВЦЭМ!$D$39:$D$782,СВЦЭМ!$A$39:$A$782,$A17,СВЦЭМ!$B$39:$B$782,V$11)+'СЕТ СН'!$F$14+СВЦЭМ!$D$10+'СЕТ СН'!$F$8*'СЕТ СН'!$F$9-'СЕТ СН'!$F$26</f>
        <v>1185.1851551300001</v>
      </c>
      <c r="W17" s="36">
        <f>SUMIFS(СВЦЭМ!$D$39:$D$782,СВЦЭМ!$A$39:$A$782,$A17,СВЦЭМ!$B$39:$B$782,W$11)+'СЕТ СН'!$F$14+СВЦЭМ!$D$10+'СЕТ СН'!$F$8*'СЕТ СН'!$F$9-'СЕТ СН'!$F$26</f>
        <v>1220.0484942200001</v>
      </c>
      <c r="X17" s="36">
        <f>SUMIFS(СВЦЭМ!$D$39:$D$782,СВЦЭМ!$A$39:$A$782,$A17,СВЦЭМ!$B$39:$B$782,X$11)+'СЕТ СН'!$F$14+СВЦЭМ!$D$10+'СЕТ СН'!$F$8*'СЕТ СН'!$F$9-'СЕТ СН'!$F$26</f>
        <v>1250.2321842199999</v>
      </c>
      <c r="Y17" s="36">
        <f>SUMIFS(СВЦЭМ!$D$39:$D$782,СВЦЭМ!$A$39:$A$782,$A17,СВЦЭМ!$B$39:$B$782,Y$11)+'СЕТ СН'!$F$14+СВЦЭМ!$D$10+'СЕТ СН'!$F$8*'СЕТ СН'!$F$9-'СЕТ СН'!$F$26</f>
        <v>1289.787231</v>
      </c>
    </row>
    <row r="18" spans="1:25" ht="15.75" x14ac:dyDescent="0.2">
      <c r="A18" s="35">
        <f t="shared" si="0"/>
        <v>44872</v>
      </c>
      <c r="B18" s="36">
        <f>SUMIFS(СВЦЭМ!$D$39:$D$782,СВЦЭМ!$A$39:$A$782,$A18,СВЦЭМ!$B$39:$B$782,B$11)+'СЕТ СН'!$F$14+СВЦЭМ!$D$10+'СЕТ СН'!$F$8*'СЕТ СН'!$F$9-'СЕТ СН'!$F$26</f>
        <v>1314.78821582</v>
      </c>
      <c r="C18" s="36">
        <f>SUMIFS(СВЦЭМ!$D$39:$D$782,СВЦЭМ!$A$39:$A$782,$A18,СВЦЭМ!$B$39:$B$782,C$11)+'СЕТ СН'!$F$14+СВЦЭМ!$D$10+'СЕТ СН'!$F$8*'СЕТ СН'!$F$9-'СЕТ СН'!$F$26</f>
        <v>1354.8562441499998</v>
      </c>
      <c r="D18" s="36">
        <f>SUMIFS(СВЦЭМ!$D$39:$D$782,СВЦЭМ!$A$39:$A$782,$A18,СВЦЭМ!$B$39:$B$782,D$11)+'СЕТ СН'!$F$14+СВЦЭМ!$D$10+'СЕТ СН'!$F$8*'СЕТ СН'!$F$9-'СЕТ СН'!$F$26</f>
        <v>1394.87289622</v>
      </c>
      <c r="E18" s="36">
        <f>SUMIFS(СВЦЭМ!$D$39:$D$782,СВЦЭМ!$A$39:$A$782,$A18,СВЦЭМ!$B$39:$B$782,E$11)+'СЕТ СН'!$F$14+СВЦЭМ!$D$10+'СЕТ СН'!$F$8*'СЕТ СН'!$F$9-'СЕТ СН'!$F$26</f>
        <v>1383.88994781</v>
      </c>
      <c r="F18" s="36">
        <f>SUMIFS(СВЦЭМ!$D$39:$D$782,СВЦЭМ!$A$39:$A$782,$A18,СВЦЭМ!$B$39:$B$782,F$11)+'СЕТ СН'!$F$14+СВЦЭМ!$D$10+'СЕТ СН'!$F$8*'СЕТ СН'!$F$9-'СЕТ СН'!$F$26</f>
        <v>1389.78010563</v>
      </c>
      <c r="G18" s="36">
        <f>SUMIFS(СВЦЭМ!$D$39:$D$782,СВЦЭМ!$A$39:$A$782,$A18,СВЦЭМ!$B$39:$B$782,G$11)+'СЕТ СН'!$F$14+СВЦЭМ!$D$10+'СЕТ СН'!$F$8*'СЕТ СН'!$F$9-'СЕТ СН'!$F$26</f>
        <v>1397.27173096</v>
      </c>
      <c r="H18" s="36">
        <f>SUMIFS(СВЦЭМ!$D$39:$D$782,СВЦЭМ!$A$39:$A$782,$A18,СВЦЭМ!$B$39:$B$782,H$11)+'СЕТ СН'!$F$14+СВЦЭМ!$D$10+'СЕТ СН'!$F$8*'СЕТ СН'!$F$9-'СЕТ СН'!$F$26</f>
        <v>1345.4407709099999</v>
      </c>
      <c r="I18" s="36">
        <f>SUMIFS(СВЦЭМ!$D$39:$D$782,СВЦЭМ!$A$39:$A$782,$A18,СВЦЭМ!$B$39:$B$782,I$11)+'СЕТ СН'!$F$14+СВЦЭМ!$D$10+'СЕТ СН'!$F$8*'СЕТ СН'!$F$9-'СЕТ СН'!$F$26</f>
        <v>1290.0013742799999</v>
      </c>
      <c r="J18" s="36">
        <f>SUMIFS(СВЦЭМ!$D$39:$D$782,СВЦЭМ!$A$39:$A$782,$A18,СВЦЭМ!$B$39:$B$782,J$11)+'СЕТ СН'!$F$14+СВЦЭМ!$D$10+'СЕТ СН'!$F$8*'СЕТ СН'!$F$9-'СЕТ СН'!$F$26</f>
        <v>1254.43855951</v>
      </c>
      <c r="K18" s="36">
        <f>SUMIFS(СВЦЭМ!$D$39:$D$782,СВЦЭМ!$A$39:$A$782,$A18,СВЦЭМ!$B$39:$B$782,K$11)+'СЕТ СН'!$F$14+СВЦЭМ!$D$10+'СЕТ СН'!$F$8*'СЕТ СН'!$F$9-'СЕТ СН'!$F$26</f>
        <v>1244.16616651</v>
      </c>
      <c r="L18" s="36">
        <f>SUMIFS(СВЦЭМ!$D$39:$D$782,СВЦЭМ!$A$39:$A$782,$A18,СВЦЭМ!$B$39:$B$782,L$11)+'СЕТ СН'!$F$14+СВЦЭМ!$D$10+'СЕТ СН'!$F$8*'СЕТ СН'!$F$9-'СЕТ СН'!$F$26</f>
        <v>1244.92829613</v>
      </c>
      <c r="M18" s="36">
        <f>SUMIFS(СВЦЭМ!$D$39:$D$782,СВЦЭМ!$A$39:$A$782,$A18,СВЦЭМ!$B$39:$B$782,M$11)+'СЕТ СН'!$F$14+СВЦЭМ!$D$10+'СЕТ СН'!$F$8*'СЕТ СН'!$F$9-'СЕТ СН'!$F$26</f>
        <v>1256.6334996799999</v>
      </c>
      <c r="N18" s="36">
        <f>SUMIFS(СВЦЭМ!$D$39:$D$782,СВЦЭМ!$A$39:$A$782,$A18,СВЦЭМ!$B$39:$B$782,N$11)+'СЕТ СН'!$F$14+СВЦЭМ!$D$10+'СЕТ СН'!$F$8*'СЕТ СН'!$F$9-'СЕТ СН'!$F$26</f>
        <v>1266.0058287700001</v>
      </c>
      <c r="O18" s="36">
        <f>SUMIFS(СВЦЭМ!$D$39:$D$782,СВЦЭМ!$A$39:$A$782,$A18,СВЦЭМ!$B$39:$B$782,O$11)+'СЕТ СН'!$F$14+СВЦЭМ!$D$10+'СЕТ СН'!$F$8*'СЕТ СН'!$F$9-'СЕТ СН'!$F$26</f>
        <v>1255.12741639</v>
      </c>
      <c r="P18" s="36">
        <f>SUMIFS(СВЦЭМ!$D$39:$D$782,СВЦЭМ!$A$39:$A$782,$A18,СВЦЭМ!$B$39:$B$782,P$11)+'СЕТ СН'!$F$14+СВЦЭМ!$D$10+'СЕТ СН'!$F$8*'СЕТ СН'!$F$9-'СЕТ СН'!$F$26</f>
        <v>1266.6561472400001</v>
      </c>
      <c r="Q18" s="36">
        <f>SUMIFS(СВЦЭМ!$D$39:$D$782,СВЦЭМ!$A$39:$A$782,$A18,СВЦЭМ!$B$39:$B$782,Q$11)+'СЕТ СН'!$F$14+СВЦЭМ!$D$10+'СЕТ СН'!$F$8*'СЕТ СН'!$F$9-'СЕТ СН'!$F$26</f>
        <v>1307.00423161</v>
      </c>
      <c r="R18" s="36">
        <f>SUMIFS(СВЦЭМ!$D$39:$D$782,СВЦЭМ!$A$39:$A$782,$A18,СВЦЭМ!$B$39:$B$782,R$11)+'СЕТ СН'!$F$14+СВЦЭМ!$D$10+'СЕТ СН'!$F$8*'СЕТ СН'!$F$9-'СЕТ СН'!$F$26</f>
        <v>1273.8286068699999</v>
      </c>
      <c r="S18" s="36">
        <f>SUMIFS(СВЦЭМ!$D$39:$D$782,СВЦЭМ!$A$39:$A$782,$A18,СВЦЭМ!$B$39:$B$782,S$11)+'СЕТ СН'!$F$14+СВЦЭМ!$D$10+'СЕТ СН'!$F$8*'СЕТ СН'!$F$9-'СЕТ СН'!$F$26</f>
        <v>1248.4560617699999</v>
      </c>
      <c r="T18" s="36">
        <f>SUMIFS(СВЦЭМ!$D$39:$D$782,СВЦЭМ!$A$39:$A$782,$A18,СВЦЭМ!$B$39:$B$782,T$11)+'СЕТ СН'!$F$14+СВЦЭМ!$D$10+'СЕТ СН'!$F$8*'СЕТ СН'!$F$9-'СЕТ СН'!$F$26</f>
        <v>1258.11673028</v>
      </c>
      <c r="U18" s="36">
        <f>SUMIFS(СВЦЭМ!$D$39:$D$782,СВЦЭМ!$A$39:$A$782,$A18,СВЦЭМ!$B$39:$B$782,U$11)+'СЕТ СН'!$F$14+СВЦЭМ!$D$10+'СЕТ СН'!$F$8*'СЕТ СН'!$F$9-'СЕТ СН'!$F$26</f>
        <v>1255.1361878600001</v>
      </c>
      <c r="V18" s="36">
        <f>SUMIFS(СВЦЭМ!$D$39:$D$782,СВЦЭМ!$A$39:$A$782,$A18,СВЦЭМ!$B$39:$B$782,V$11)+'СЕТ СН'!$F$14+СВЦЭМ!$D$10+'СЕТ СН'!$F$8*'СЕТ СН'!$F$9-'СЕТ СН'!$F$26</f>
        <v>1237.38344824</v>
      </c>
      <c r="W18" s="36">
        <f>SUMIFS(СВЦЭМ!$D$39:$D$782,СВЦЭМ!$A$39:$A$782,$A18,СВЦЭМ!$B$39:$B$782,W$11)+'СЕТ СН'!$F$14+СВЦЭМ!$D$10+'СЕТ СН'!$F$8*'СЕТ СН'!$F$9-'СЕТ СН'!$F$26</f>
        <v>1252.0120163900001</v>
      </c>
      <c r="X18" s="36">
        <f>SUMIFS(СВЦЭМ!$D$39:$D$782,СВЦЭМ!$A$39:$A$782,$A18,СВЦЭМ!$B$39:$B$782,X$11)+'СЕТ СН'!$F$14+СВЦЭМ!$D$10+'СЕТ СН'!$F$8*'СЕТ СН'!$F$9-'СЕТ СН'!$F$26</f>
        <v>1282.3504001399999</v>
      </c>
      <c r="Y18" s="36">
        <f>SUMIFS(СВЦЭМ!$D$39:$D$782,СВЦЭМ!$A$39:$A$782,$A18,СВЦЭМ!$B$39:$B$782,Y$11)+'СЕТ СН'!$F$14+СВЦЭМ!$D$10+'СЕТ СН'!$F$8*'СЕТ СН'!$F$9-'СЕТ СН'!$F$26</f>
        <v>1283.33641844</v>
      </c>
    </row>
    <row r="19" spans="1:25" ht="15.75" x14ac:dyDescent="0.2">
      <c r="A19" s="35">
        <f t="shared" si="0"/>
        <v>44873</v>
      </c>
      <c r="B19" s="36">
        <f>SUMIFS(СВЦЭМ!$D$39:$D$782,СВЦЭМ!$A$39:$A$782,$A19,СВЦЭМ!$B$39:$B$782,B$11)+'СЕТ СН'!$F$14+СВЦЭМ!$D$10+'СЕТ СН'!$F$8*'СЕТ СН'!$F$9-'СЕТ СН'!$F$26</f>
        <v>1303.02882052</v>
      </c>
      <c r="C19" s="36">
        <f>SUMIFS(СВЦЭМ!$D$39:$D$782,СВЦЭМ!$A$39:$A$782,$A19,СВЦЭМ!$B$39:$B$782,C$11)+'СЕТ СН'!$F$14+СВЦЭМ!$D$10+'СЕТ СН'!$F$8*'СЕТ СН'!$F$9-'СЕТ СН'!$F$26</f>
        <v>1341.6794351999999</v>
      </c>
      <c r="D19" s="36">
        <f>SUMIFS(СВЦЭМ!$D$39:$D$782,СВЦЭМ!$A$39:$A$782,$A19,СВЦЭМ!$B$39:$B$782,D$11)+'СЕТ СН'!$F$14+СВЦЭМ!$D$10+'СЕТ СН'!$F$8*'СЕТ СН'!$F$9-'СЕТ СН'!$F$26</f>
        <v>1386.9076089799998</v>
      </c>
      <c r="E19" s="36">
        <f>SUMIFS(СВЦЭМ!$D$39:$D$782,СВЦЭМ!$A$39:$A$782,$A19,СВЦЭМ!$B$39:$B$782,E$11)+'СЕТ СН'!$F$14+СВЦЭМ!$D$10+'СЕТ СН'!$F$8*'СЕТ СН'!$F$9-'СЕТ СН'!$F$26</f>
        <v>1374.98065705</v>
      </c>
      <c r="F19" s="36">
        <f>SUMIFS(СВЦЭМ!$D$39:$D$782,СВЦЭМ!$A$39:$A$782,$A19,СВЦЭМ!$B$39:$B$782,F$11)+'СЕТ СН'!$F$14+СВЦЭМ!$D$10+'СЕТ СН'!$F$8*'СЕТ СН'!$F$9-'СЕТ СН'!$F$26</f>
        <v>1378.2361227199999</v>
      </c>
      <c r="G19" s="36">
        <f>SUMIFS(СВЦЭМ!$D$39:$D$782,СВЦЭМ!$A$39:$A$782,$A19,СВЦЭМ!$B$39:$B$782,G$11)+'СЕТ СН'!$F$14+СВЦЭМ!$D$10+'СЕТ СН'!$F$8*'СЕТ СН'!$F$9-'СЕТ СН'!$F$26</f>
        <v>1391.2662997099999</v>
      </c>
      <c r="H19" s="36">
        <f>SUMIFS(СВЦЭМ!$D$39:$D$782,СВЦЭМ!$A$39:$A$782,$A19,СВЦЭМ!$B$39:$B$782,H$11)+'СЕТ СН'!$F$14+СВЦЭМ!$D$10+'СЕТ СН'!$F$8*'СЕТ СН'!$F$9-'СЕТ СН'!$F$26</f>
        <v>1346.5138508800001</v>
      </c>
      <c r="I19" s="36">
        <f>SUMIFS(СВЦЭМ!$D$39:$D$782,СВЦЭМ!$A$39:$A$782,$A19,СВЦЭМ!$B$39:$B$782,I$11)+'СЕТ СН'!$F$14+СВЦЭМ!$D$10+'СЕТ СН'!$F$8*'СЕТ СН'!$F$9-'СЕТ СН'!$F$26</f>
        <v>1329.8774946399999</v>
      </c>
      <c r="J19" s="36">
        <f>SUMIFS(СВЦЭМ!$D$39:$D$782,СВЦЭМ!$A$39:$A$782,$A19,СВЦЭМ!$B$39:$B$782,J$11)+'СЕТ СН'!$F$14+СВЦЭМ!$D$10+'СЕТ СН'!$F$8*'СЕТ СН'!$F$9-'СЕТ СН'!$F$26</f>
        <v>1296.4010850899999</v>
      </c>
      <c r="K19" s="36">
        <f>SUMIFS(СВЦЭМ!$D$39:$D$782,СВЦЭМ!$A$39:$A$782,$A19,СВЦЭМ!$B$39:$B$782,K$11)+'СЕТ СН'!$F$14+СВЦЭМ!$D$10+'СЕТ СН'!$F$8*'СЕТ СН'!$F$9-'СЕТ СН'!$F$26</f>
        <v>1268.34793238</v>
      </c>
      <c r="L19" s="36">
        <f>SUMIFS(СВЦЭМ!$D$39:$D$782,СВЦЭМ!$A$39:$A$782,$A19,СВЦЭМ!$B$39:$B$782,L$11)+'СЕТ СН'!$F$14+СВЦЭМ!$D$10+'СЕТ СН'!$F$8*'СЕТ СН'!$F$9-'СЕТ СН'!$F$26</f>
        <v>1258.1098576899999</v>
      </c>
      <c r="M19" s="36">
        <f>SUMIFS(СВЦЭМ!$D$39:$D$782,СВЦЭМ!$A$39:$A$782,$A19,СВЦЭМ!$B$39:$B$782,M$11)+'СЕТ СН'!$F$14+СВЦЭМ!$D$10+'СЕТ СН'!$F$8*'СЕТ СН'!$F$9-'СЕТ СН'!$F$26</f>
        <v>1261.54240592</v>
      </c>
      <c r="N19" s="36">
        <f>SUMIFS(СВЦЭМ!$D$39:$D$782,СВЦЭМ!$A$39:$A$782,$A19,СВЦЭМ!$B$39:$B$782,N$11)+'СЕТ СН'!$F$14+СВЦЭМ!$D$10+'СЕТ СН'!$F$8*'СЕТ СН'!$F$9-'СЕТ СН'!$F$26</f>
        <v>1263.60149026</v>
      </c>
      <c r="O19" s="36">
        <f>SUMIFS(СВЦЭМ!$D$39:$D$782,СВЦЭМ!$A$39:$A$782,$A19,СВЦЭМ!$B$39:$B$782,O$11)+'СЕТ СН'!$F$14+СВЦЭМ!$D$10+'СЕТ СН'!$F$8*'СЕТ СН'!$F$9-'СЕТ СН'!$F$26</f>
        <v>1259.8358863699998</v>
      </c>
      <c r="P19" s="36">
        <f>SUMIFS(СВЦЭМ!$D$39:$D$782,СВЦЭМ!$A$39:$A$782,$A19,СВЦЭМ!$B$39:$B$782,P$11)+'СЕТ СН'!$F$14+СВЦЭМ!$D$10+'СЕТ СН'!$F$8*'СЕТ СН'!$F$9-'СЕТ СН'!$F$26</f>
        <v>1270.1433848899999</v>
      </c>
      <c r="Q19" s="36">
        <f>SUMIFS(СВЦЭМ!$D$39:$D$782,СВЦЭМ!$A$39:$A$782,$A19,СВЦЭМ!$B$39:$B$782,Q$11)+'СЕТ СН'!$F$14+СВЦЭМ!$D$10+'СЕТ СН'!$F$8*'СЕТ СН'!$F$9-'СЕТ СН'!$F$26</f>
        <v>1296.8344117099998</v>
      </c>
      <c r="R19" s="36">
        <f>SUMIFS(СВЦЭМ!$D$39:$D$782,СВЦЭМ!$A$39:$A$782,$A19,СВЦЭМ!$B$39:$B$782,R$11)+'СЕТ СН'!$F$14+СВЦЭМ!$D$10+'СЕТ СН'!$F$8*'СЕТ СН'!$F$9-'СЕТ СН'!$F$26</f>
        <v>1289.8620003799999</v>
      </c>
      <c r="S19" s="36">
        <f>SUMIFS(СВЦЭМ!$D$39:$D$782,СВЦЭМ!$A$39:$A$782,$A19,СВЦЭМ!$B$39:$B$782,S$11)+'СЕТ СН'!$F$14+СВЦЭМ!$D$10+'СЕТ СН'!$F$8*'СЕТ СН'!$F$9-'СЕТ СН'!$F$26</f>
        <v>1279.4829499999998</v>
      </c>
      <c r="T19" s="36">
        <f>SUMIFS(СВЦЭМ!$D$39:$D$782,СВЦЭМ!$A$39:$A$782,$A19,СВЦЭМ!$B$39:$B$782,T$11)+'СЕТ СН'!$F$14+СВЦЭМ!$D$10+'СЕТ СН'!$F$8*'СЕТ СН'!$F$9-'СЕТ СН'!$F$26</f>
        <v>1269.66840196</v>
      </c>
      <c r="U19" s="36">
        <f>SUMIFS(СВЦЭМ!$D$39:$D$782,СВЦЭМ!$A$39:$A$782,$A19,СВЦЭМ!$B$39:$B$782,U$11)+'СЕТ СН'!$F$14+СВЦЭМ!$D$10+'СЕТ СН'!$F$8*'СЕТ СН'!$F$9-'СЕТ СН'!$F$26</f>
        <v>1266.85948876</v>
      </c>
      <c r="V19" s="36">
        <f>SUMIFS(СВЦЭМ!$D$39:$D$782,СВЦЭМ!$A$39:$A$782,$A19,СВЦЭМ!$B$39:$B$782,V$11)+'СЕТ СН'!$F$14+СВЦЭМ!$D$10+'СЕТ СН'!$F$8*'СЕТ СН'!$F$9-'СЕТ СН'!$F$26</f>
        <v>1268.7383180999998</v>
      </c>
      <c r="W19" s="36">
        <f>SUMIFS(СВЦЭМ!$D$39:$D$782,СВЦЭМ!$A$39:$A$782,$A19,СВЦЭМ!$B$39:$B$782,W$11)+'СЕТ СН'!$F$14+СВЦЭМ!$D$10+'СЕТ СН'!$F$8*'СЕТ СН'!$F$9-'СЕТ СН'!$F$26</f>
        <v>1275.41826156</v>
      </c>
      <c r="X19" s="36">
        <f>SUMIFS(СВЦЭМ!$D$39:$D$782,СВЦЭМ!$A$39:$A$782,$A19,СВЦЭМ!$B$39:$B$782,X$11)+'СЕТ СН'!$F$14+СВЦЭМ!$D$10+'СЕТ СН'!$F$8*'СЕТ СН'!$F$9-'СЕТ СН'!$F$26</f>
        <v>1274.73295527</v>
      </c>
      <c r="Y19" s="36">
        <f>SUMIFS(СВЦЭМ!$D$39:$D$782,СВЦЭМ!$A$39:$A$782,$A19,СВЦЭМ!$B$39:$B$782,Y$11)+'СЕТ СН'!$F$14+СВЦЭМ!$D$10+'СЕТ СН'!$F$8*'СЕТ СН'!$F$9-'СЕТ СН'!$F$26</f>
        <v>1284.2096742799999</v>
      </c>
    </row>
    <row r="20" spans="1:25" ht="15.75" x14ac:dyDescent="0.2">
      <c r="A20" s="35">
        <f t="shared" si="0"/>
        <v>44874</v>
      </c>
      <c r="B20" s="36">
        <f>SUMIFS(СВЦЭМ!$D$39:$D$782,СВЦЭМ!$A$39:$A$782,$A20,СВЦЭМ!$B$39:$B$782,B$11)+'СЕТ СН'!$F$14+СВЦЭМ!$D$10+'СЕТ СН'!$F$8*'СЕТ СН'!$F$9-'СЕТ СН'!$F$26</f>
        <v>1443.4916252999999</v>
      </c>
      <c r="C20" s="36">
        <f>SUMIFS(СВЦЭМ!$D$39:$D$782,СВЦЭМ!$A$39:$A$782,$A20,СВЦЭМ!$B$39:$B$782,C$11)+'СЕТ СН'!$F$14+СВЦЭМ!$D$10+'СЕТ СН'!$F$8*'СЕТ СН'!$F$9-'СЕТ СН'!$F$26</f>
        <v>1442.43565255</v>
      </c>
      <c r="D20" s="36">
        <f>SUMIFS(СВЦЭМ!$D$39:$D$782,СВЦЭМ!$A$39:$A$782,$A20,СВЦЭМ!$B$39:$B$782,D$11)+'СЕТ СН'!$F$14+СВЦЭМ!$D$10+'СЕТ СН'!$F$8*'СЕТ СН'!$F$9-'СЕТ СН'!$F$26</f>
        <v>1457.2711340999999</v>
      </c>
      <c r="E20" s="36">
        <f>SUMIFS(СВЦЭМ!$D$39:$D$782,СВЦЭМ!$A$39:$A$782,$A20,СВЦЭМ!$B$39:$B$782,E$11)+'СЕТ СН'!$F$14+СВЦЭМ!$D$10+'СЕТ СН'!$F$8*'СЕТ СН'!$F$9-'СЕТ СН'!$F$26</f>
        <v>1441.3462076999999</v>
      </c>
      <c r="F20" s="36">
        <f>SUMIFS(СВЦЭМ!$D$39:$D$782,СВЦЭМ!$A$39:$A$782,$A20,СВЦЭМ!$B$39:$B$782,F$11)+'СЕТ СН'!$F$14+СВЦЭМ!$D$10+'СЕТ СН'!$F$8*'СЕТ СН'!$F$9-'СЕТ СН'!$F$26</f>
        <v>1437.34098034</v>
      </c>
      <c r="G20" s="36">
        <f>SUMIFS(СВЦЭМ!$D$39:$D$782,СВЦЭМ!$A$39:$A$782,$A20,СВЦЭМ!$B$39:$B$782,G$11)+'СЕТ СН'!$F$14+СВЦЭМ!$D$10+'СЕТ СН'!$F$8*'СЕТ СН'!$F$9-'СЕТ СН'!$F$26</f>
        <v>1439.0999004299999</v>
      </c>
      <c r="H20" s="36">
        <f>SUMIFS(СВЦЭМ!$D$39:$D$782,СВЦЭМ!$A$39:$A$782,$A20,СВЦЭМ!$B$39:$B$782,H$11)+'СЕТ СН'!$F$14+СВЦЭМ!$D$10+'СЕТ СН'!$F$8*'СЕТ СН'!$F$9-'СЕТ СН'!$F$26</f>
        <v>1389.67114765</v>
      </c>
      <c r="I20" s="36">
        <f>SUMIFS(СВЦЭМ!$D$39:$D$782,СВЦЭМ!$A$39:$A$782,$A20,СВЦЭМ!$B$39:$B$782,I$11)+'СЕТ СН'!$F$14+СВЦЭМ!$D$10+'СЕТ СН'!$F$8*'СЕТ СН'!$F$9-'СЕТ СН'!$F$26</f>
        <v>1339.4738184099999</v>
      </c>
      <c r="J20" s="36">
        <f>SUMIFS(СВЦЭМ!$D$39:$D$782,СВЦЭМ!$A$39:$A$782,$A20,СВЦЭМ!$B$39:$B$782,J$11)+'СЕТ СН'!$F$14+СВЦЭМ!$D$10+'СЕТ СН'!$F$8*'СЕТ СН'!$F$9-'СЕТ СН'!$F$26</f>
        <v>1324.46012421</v>
      </c>
      <c r="K20" s="36">
        <f>SUMIFS(СВЦЭМ!$D$39:$D$782,СВЦЭМ!$A$39:$A$782,$A20,СВЦЭМ!$B$39:$B$782,K$11)+'СЕТ СН'!$F$14+СВЦЭМ!$D$10+'СЕТ СН'!$F$8*'СЕТ СН'!$F$9-'СЕТ СН'!$F$26</f>
        <v>1335.72880824</v>
      </c>
      <c r="L20" s="36">
        <f>SUMIFS(СВЦЭМ!$D$39:$D$782,СВЦЭМ!$A$39:$A$782,$A20,СВЦЭМ!$B$39:$B$782,L$11)+'СЕТ СН'!$F$14+СВЦЭМ!$D$10+'СЕТ СН'!$F$8*'СЕТ СН'!$F$9-'СЕТ СН'!$F$26</f>
        <v>1351.9195894899999</v>
      </c>
      <c r="M20" s="36">
        <f>SUMIFS(СВЦЭМ!$D$39:$D$782,СВЦЭМ!$A$39:$A$782,$A20,СВЦЭМ!$B$39:$B$782,M$11)+'СЕТ СН'!$F$14+СВЦЭМ!$D$10+'СЕТ СН'!$F$8*'СЕТ СН'!$F$9-'СЕТ СН'!$F$26</f>
        <v>1374.1371102599999</v>
      </c>
      <c r="N20" s="36">
        <f>SUMIFS(СВЦЭМ!$D$39:$D$782,СВЦЭМ!$A$39:$A$782,$A20,СВЦЭМ!$B$39:$B$782,N$11)+'СЕТ СН'!$F$14+СВЦЭМ!$D$10+'СЕТ СН'!$F$8*'СЕТ СН'!$F$9-'СЕТ СН'!$F$26</f>
        <v>1411.3308542899999</v>
      </c>
      <c r="O20" s="36">
        <f>SUMIFS(СВЦЭМ!$D$39:$D$782,СВЦЭМ!$A$39:$A$782,$A20,СВЦЭМ!$B$39:$B$782,O$11)+'СЕТ СН'!$F$14+СВЦЭМ!$D$10+'СЕТ СН'!$F$8*'СЕТ СН'!$F$9-'СЕТ СН'!$F$26</f>
        <v>1405.5638865799999</v>
      </c>
      <c r="P20" s="36">
        <f>SUMIFS(СВЦЭМ!$D$39:$D$782,СВЦЭМ!$A$39:$A$782,$A20,СВЦЭМ!$B$39:$B$782,P$11)+'СЕТ СН'!$F$14+СВЦЭМ!$D$10+'СЕТ СН'!$F$8*'СЕТ СН'!$F$9-'СЕТ СН'!$F$26</f>
        <v>1400.8049949700001</v>
      </c>
      <c r="Q20" s="36">
        <f>SUMIFS(СВЦЭМ!$D$39:$D$782,СВЦЭМ!$A$39:$A$782,$A20,СВЦЭМ!$B$39:$B$782,Q$11)+'СЕТ СН'!$F$14+СВЦЭМ!$D$10+'СЕТ СН'!$F$8*'СЕТ СН'!$F$9-'СЕТ СН'!$F$26</f>
        <v>1376.5359549</v>
      </c>
      <c r="R20" s="36">
        <f>SUMIFS(СВЦЭМ!$D$39:$D$782,СВЦЭМ!$A$39:$A$782,$A20,СВЦЭМ!$B$39:$B$782,R$11)+'СЕТ СН'!$F$14+СВЦЭМ!$D$10+'СЕТ СН'!$F$8*'СЕТ СН'!$F$9-'СЕТ СН'!$F$26</f>
        <v>1352.15167686</v>
      </c>
      <c r="S20" s="36">
        <f>SUMIFS(СВЦЭМ!$D$39:$D$782,СВЦЭМ!$A$39:$A$782,$A20,СВЦЭМ!$B$39:$B$782,S$11)+'СЕТ СН'!$F$14+СВЦЭМ!$D$10+'СЕТ СН'!$F$8*'СЕТ СН'!$F$9-'СЕТ СН'!$F$26</f>
        <v>1318.3440538</v>
      </c>
      <c r="T20" s="36">
        <f>SUMIFS(СВЦЭМ!$D$39:$D$782,СВЦЭМ!$A$39:$A$782,$A20,СВЦЭМ!$B$39:$B$782,T$11)+'СЕТ СН'!$F$14+СВЦЭМ!$D$10+'СЕТ СН'!$F$8*'СЕТ СН'!$F$9-'СЕТ СН'!$F$26</f>
        <v>1361.72086442</v>
      </c>
      <c r="U20" s="36">
        <f>SUMIFS(СВЦЭМ!$D$39:$D$782,СВЦЭМ!$A$39:$A$782,$A20,СВЦЭМ!$B$39:$B$782,U$11)+'СЕТ СН'!$F$14+СВЦЭМ!$D$10+'СЕТ СН'!$F$8*'СЕТ СН'!$F$9-'СЕТ СН'!$F$26</f>
        <v>1361.4614050999999</v>
      </c>
      <c r="V20" s="36">
        <f>SUMIFS(СВЦЭМ!$D$39:$D$782,СВЦЭМ!$A$39:$A$782,$A20,СВЦЭМ!$B$39:$B$782,V$11)+'СЕТ СН'!$F$14+СВЦЭМ!$D$10+'СЕТ СН'!$F$8*'СЕТ СН'!$F$9-'СЕТ СН'!$F$26</f>
        <v>1376.3755590999999</v>
      </c>
      <c r="W20" s="36">
        <f>SUMIFS(СВЦЭМ!$D$39:$D$782,СВЦЭМ!$A$39:$A$782,$A20,СВЦЭМ!$B$39:$B$782,W$11)+'СЕТ СН'!$F$14+СВЦЭМ!$D$10+'СЕТ СН'!$F$8*'СЕТ СН'!$F$9-'СЕТ СН'!$F$26</f>
        <v>1278.97187981</v>
      </c>
      <c r="X20" s="36">
        <f>SUMIFS(СВЦЭМ!$D$39:$D$782,СВЦЭМ!$A$39:$A$782,$A20,СВЦЭМ!$B$39:$B$782,X$11)+'СЕТ СН'!$F$14+СВЦЭМ!$D$10+'СЕТ СН'!$F$8*'СЕТ СН'!$F$9-'СЕТ СН'!$F$26</f>
        <v>1280.59213701</v>
      </c>
      <c r="Y20" s="36">
        <f>SUMIFS(СВЦЭМ!$D$39:$D$782,СВЦЭМ!$A$39:$A$782,$A20,СВЦЭМ!$B$39:$B$782,Y$11)+'СЕТ СН'!$F$14+СВЦЭМ!$D$10+'СЕТ СН'!$F$8*'СЕТ СН'!$F$9-'СЕТ СН'!$F$26</f>
        <v>1248.9181125600001</v>
      </c>
    </row>
    <row r="21" spans="1:25" ht="15.75" x14ac:dyDescent="0.2">
      <c r="A21" s="35">
        <f t="shared" si="0"/>
        <v>44875</v>
      </c>
      <c r="B21" s="36">
        <f>SUMIFS(СВЦЭМ!$D$39:$D$782,СВЦЭМ!$A$39:$A$782,$A21,СВЦЭМ!$B$39:$B$782,B$11)+'СЕТ СН'!$F$14+СВЦЭМ!$D$10+'СЕТ СН'!$F$8*'СЕТ СН'!$F$9-'СЕТ СН'!$F$26</f>
        <v>1365.9909617399999</v>
      </c>
      <c r="C21" s="36">
        <f>SUMIFS(СВЦЭМ!$D$39:$D$782,СВЦЭМ!$A$39:$A$782,$A21,СВЦЭМ!$B$39:$B$782,C$11)+'СЕТ СН'!$F$14+СВЦЭМ!$D$10+'СЕТ СН'!$F$8*'СЕТ СН'!$F$9-'СЕТ СН'!$F$26</f>
        <v>1397.7738701399999</v>
      </c>
      <c r="D21" s="36">
        <f>SUMIFS(СВЦЭМ!$D$39:$D$782,СВЦЭМ!$A$39:$A$782,$A21,СВЦЭМ!$B$39:$B$782,D$11)+'СЕТ СН'!$F$14+СВЦЭМ!$D$10+'СЕТ СН'!$F$8*'СЕТ СН'!$F$9-'СЕТ СН'!$F$26</f>
        <v>1458.3906581199999</v>
      </c>
      <c r="E21" s="36">
        <f>SUMIFS(СВЦЭМ!$D$39:$D$782,СВЦЭМ!$A$39:$A$782,$A21,СВЦЭМ!$B$39:$B$782,E$11)+'СЕТ СН'!$F$14+СВЦЭМ!$D$10+'СЕТ СН'!$F$8*'СЕТ СН'!$F$9-'СЕТ СН'!$F$26</f>
        <v>1440.8667879699999</v>
      </c>
      <c r="F21" s="36">
        <f>SUMIFS(СВЦЭМ!$D$39:$D$782,СВЦЭМ!$A$39:$A$782,$A21,СВЦЭМ!$B$39:$B$782,F$11)+'СЕТ СН'!$F$14+СВЦЭМ!$D$10+'СЕТ СН'!$F$8*'СЕТ СН'!$F$9-'СЕТ СН'!$F$26</f>
        <v>1463.72075928</v>
      </c>
      <c r="G21" s="36">
        <f>SUMIFS(СВЦЭМ!$D$39:$D$782,СВЦЭМ!$A$39:$A$782,$A21,СВЦЭМ!$B$39:$B$782,G$11)+'СЕТ СН'!$F$14+СВЦЭМ!$D$10+'СЕТ СН'!$F$8*'СЕТ СН'!$F$9-'СЕТ СН'!$F$26</f>
        <v>1476.6708414499999</v>
      </c>
      <c r="H21" s="36">
        <f>SUMIFS(СВЦЭМ!$D$39:$D$782,СВЦЭМ!$A$39:$A$782,$A21,СВЦЭМ!$B$39:$B$782,H$11)+'СЕТ СН'!$F$14+СВЦЭМ!$D$10+'СЕТ СН'!$F$8*'СЕТ СН'!$F$9-'СЕТ СН'!$F$26</f>
        <v>1443.5601404500001</v>
      </c>
      <c r="I21" s="36">
        <f>SUMIFS(СВЦЭМ!$D$39:$D$782,СВЦЭМ!$A$39:$A$782,$A21,СВЦЭМ!$B$39:$B$782,I$11)+'СЕТ СН'!$F$14+СВЦЭМ!$D$10+'СЕТ СН'!$F$8*'СЕТ СН'!$F$9-'СЕТ СН'!$F$26</f>
        <v>1423.7418055799999</v>
      </c>
      <c r="J21" s="36">
        <f>SUMIFS(СВЦЭМ!$D$39:$D$782,СВЦЭМ!$A$39:$A$782,$A21,СВЦЭМ!$B$39:$B$782,J$11)+'СЕТ СН'!$F$14+СВЦЭМ!$D$10+'СЕТ СН'!$F$8*'СЕТ СН'!$F$9-'СЕТ СН'!$F$26</f>
        <v>1404.6949475699998</v>
      </c>
      <c r="K21" s="36">
        <f>SUMIFS(СВЦЭМ!$D$39:$D$782,СВЦЭМ!$A$39:$A$782,$A21,СВЦЭМ!$B$39:$B$782,K$11)+'СЕТ СН'!$F$14+СВЦЭМ!$D$10+'СЕТ СН'!$F$8*'СЕТ СН'!$F$9-'СЕТ СН'!$F$26</f>
        <v>1398.465119</v>
      </c>
      <c r="L21" s="36">
        <f>SUMIFS(СВЦЭМ!$D$39:$D$782,СВЦЭМ!$A$39:$A$782,$A21,СВЦЭМ!$B$39:$B$782,L$11)+'СЕТ СН'!$F$14+СВЦЭМ!$D$10+'СЕТ СН'!$F$8*'СЕТ СН'!$F$9-'СЕТ СН'!$F$26</f>
        <v>1411.3619028599999</v>
      </c>
      <c r="M21" s="36">
        <f>SUMIFS(СВЦЭМ!$D$39:$D$782,СВЦЭМ!$A$39:$A$782,$A21,СВЦЭМ!$B$39:$B$782,M$11)+'СЕТ СН'!$F$14+СВЦЭМ!$D$10+'СЕТ СН'!$F$8*'СЕТ СН'!$F$9-'СЕТ СН'!$F$26</f>
        <v>1432.03781196</v>
      </c>
      <c r="N21" s="36">
        <f>SUMIFS(СВЦЭМ!$D$39:$D$782,СВЦЭМ!$A$39:$A$782,$A21,СВЦЭМ!$B$39:$B$782,N$11)+'СЕТ СН'!$F$14+СВЦЭМ!$D$10+'СЕТ СН'!$F$8*'СЕТ СН'!$F$9-'СЕТ СН'!$F$26</f>
        <v>1442.13273923</v>
      </c>
      <c r="O21" s="36">
        <f>SUMIFS(СВЦЭМ!$D$39:$D$782,СВЦЭМ!$A$39:$A$782,$A21,СВЦЭМ!$B$39:$B$782,O$11)+'СЕТ СН'!$F$14+СВЦЭМ!$D$10+'СЕТ СН'!$F$8*'СЕТ СН'!$F$9-'СЕТ СН'!$F$26</f>
        <v>1457.4381409499999</v>
      </c>
      <c r="P21" s="36">
        <f>SUMIFS(СВЦЭМ!$D$39:$D$782,СВЦЭМ!$A$39:$A$782,$A21,СВЦЭМ!$B$39:$B$782,P$11)+'СЕТ СН'!$F$14+СВЦЭМ!$D$10+'СЕТ СН'!$F$8*'СЕТ СН'!$F$9-'СЕТ СН'!$F$26</f>
        <v>1470.2546511099999</v>
      </c>
      <c r="Q21" s="36">
        <f>SUMIFS(СВЦЭМ!$D$39:$D$782,СВЦЭМ!$A$39:$A$782,$A21,СВЦЭМ!$B$39:$B$782,Q$11)+'СЕТ СН'!$F$14+СВЦЭМ!$D$10+'СЕТ СН'!$F$8*'СЕТ СН'!$F$9-'СЕТ СН'!$F$26</f>
        <v>1474.49198108</v>
      </c>
      <c r="R21" s="36">
        <f>SUMIFS(СВЦЭМ!$D$39:$D$782,СВЦЭМ!$A$39:$A$782,$A21,СВЦЭМ!$B$39:$B$782,R$11)+'СЕТ СН'!$F$14+СВЦЭМ!$D$10+'СЕТ СН'!$F$8*'СЕТ СН'!$F$9-'СЕТ СН'!$F$26</f>
        <v>1471.30735177</v>
      </c>
      <c r="S21" s="36">
        <f>SUMIFS(СВЦЭМ!$D$39:$D$782,СВЦЭМ!$A$39:$A$782,$A21,СВЦЭМ!$B$39:$B$782,S$11)+'СЕТ СН'!$F$14+СВЦЭМ!$D$10+'СЕТ СН'!$F$8*'СЕТ СН'!$F$9-'СЕТ СН'!$F$26</f>
        <v>1418.15167361</v>
      </c>
      <c r="T21" s="36">
        <f>SUMIFS(СВЦЭМ!$D$39:$D$782,СВЦЭМ!$A$39:$A$782,$A21,СВЦЭМ!$B$39:$B$782,T$11)+'СЕТ СН'!$F$14+СВЦЭМ!$D$10+'СЕТ СН'!$F$8*'СЕТ СН'!$F$9-'СЕТ СН'!$F$26</f>
        <v>1367.8465643699999</v>
      </c>
      <c r="U21" s="36">
        <f>SUMIFS(СВЦЭМ!$D$39:$D$782,СВЦЭМ!$A$39:$A$782,$A21,СВЦЭМ!$B$39:$B$782,U$11)+'СЕТ СН'!$F$14+СВЦЭМ!$D$10+'СЕТ СН'!$F$8*'СЕТ СН'!$F$9-'СЕТ СН'!$F$26</f>
        <v>1387.18190063</v>
      </c>
      <c r="V21" s="36">
        <f>SUMIFS(СВЦЭМ!$D$39:$D$782,СВЦЭМ!$A$39:$A$782,$A21,СВЦЭМ!$B$39:$B$782,V$11)+'СЕТ СН'!$F$14+СВЦЭМ!$D$10+'СЕТ СН'!$F$8*'СЕТ СН'!$F$9-'СЕТ СН'!$F$26</f>
        <v>1391.9323203500001</v>
      </c>
      <c r="W21" s="36">
        <f>SUMIFS(СВЦЭМ!$D$39:$D$782,СВЦЭМ!$A$39:$A$782,$A21,СВЦЭМ!$B$39:$B$782,W$11)+'СЕТ СН'!$F$14+СВЦЭМ!$D$10+'СЕТ СН'!$F$8*'СЕТ СН'!$F$9-'СЕТ СН'!$F$26</f>
        <v>1420.9668847099999</v>
      </c>
      <c r="X21" s="36">
        <f>SUMIFS(СВЦЭМ!$D$39:$D$782,СВЦЭМ!$A$39:$A$782,$A21,СВЦЭМ!$B$39:$B$782,X$11)+'СЕТ СН'!$F$14+СВЦЭМ!$D$10+'СЕТ СН'!$F$8*'СЕТ СН'!$F$9-'СЕТ СН'!$F$26</f>
        <v>1441.33958895</v>
      </c>
      <c r="Y21" s="36">
        <f>SUMIFS(СВЦЭМ!$D$39:$D$782,СВЦЭМ!$A$39:$A$782,$A21,СВЦЭМ!$B$39:$B$782,Y$11)+'СЕТ СН'!$F$14+СВЦЭМ!$D$10+'СЕТ СН'!$F$8*'СЕТ СН'!$F$9-'СЕТ СН'!$F$26</f>
        <v>1444.83806521</v>
      </c>
    </row>
    <row r="22" spans="1:25" ht="15.75" x14ac:dyDescent="0.2">
      <c r="A22" s="35">
        <f t="shared" si="0"/>
        <v>44876</v>
      </c>
      <c r="B22" s="36">
        <f>SUMIFS(СВЦЭМ!$D$39:$D$782,СВЦЭМ!$A$39:$A$782,$A22,СВЦЭМ!$B$39:$B$782,B$11)+'СЕТ СН'!$F$14+СВЦЭМ!$D$10+'СЕТ СН'!$F$8*'СЕТ СН'!$F$9-'СЕТ СН'!$F$26</f>
        <v>1354.7740235700001</v>
      </c>
      <c r="C22" s="36">
        <f>SUMIFS(СВЦЭМ!$D$39:$D$782,СВЦЭМ!$A$39:$A$782,$A22,СВЦЭМ!$B$39:$B$782,C$11)+'СЕТ СН'!$F$14+СВЦЭМ!$D$10+'СЕТ СН'!$F$8*'СЕТ СН'!$F$9-'СЕТ СН'!$F$26</f>
        <v>1462.7291485399999</v>
      </c>
      <c r="D22" s="36">
        <f>SUMIFS(СВЦЭМ!$D$39:$D$782,СВЦЭМ!$A$39:$A$782,$A22,СВЦЭМ!$B$39:$B$782,D$11)+'СЕТ СН'!$F$14+СВЦЭМ!$D$10+'СЕТ СН'!$F$8*'СЕТ СН'!$F$9-'СЕТ СН'!$F$26</f>
        <v>1563.1551520599999</v>
      </c>
      <c r="E22" s="36">
        <f>SUMIFS(СВЦЭМ!$D$39:$D$782,СВЦЭМ!$A$39:$A$782,$A22,СВЦЭМ!$B$39:$B$782,E$11)+'СЕТ СН'!$F$14+СВЦЭМ!$D$10+'СЕТ СН'!$F$8*'СЕТ СН'!$F$9-'СЕТ СН'!$F$26</f>
        <v>1562.86063917</v>
      </c>
      <c r="F22" s="36">
        <f>SUMIFS(СВЦЭМ!$D$39:$D$782,СВЦЭМ!$A$39:$A$782,$A22,СВЦЭМ!$B$39:$B$782,F$11)+'СЕТ СН'!$F$14+СВЦЭМ!$D$10+'СЕТ СН'!$F$8*'СЕТ СН'!$F$9-'СЕТ СН'!$F$26</f>
        <v>1544.6814295499998</v>
      </c>
      <c r="G22" s="36">
        <f>SUMIFS(СВЦЭМ!$D$39:$D$782,СВЦЭМ!$A$39:$A$782,$A22,СВЦЭМ!$B$39:$B$782,G$11)+'СЕТ СН'!$F$14+СВЦЭМ!$D$10+'СЕТ СН'!$F$8*'СЕТ СН'!$F$9-'СЕТ СН'!$F$26</f>
        <v>1531.03758952</v>
      </c>
      <c r="H22" s="36">
        <f>SUMIFS(СВЦЭМ!$D$39:$D$782,СВЦЭМ!$A$39:$A$782,$A22,СВЦЭМ!$B$39:$B$782,H$11)+'СЕТ СН'!$F$14+СВЦЭМ!$D$10+'СЕТ СН'!$F$8*'СЕТ СН'!$F$9-'СЕТ СН'!$F$26</f>
        <v>1487.12361319</v>
      </c>
      <c r="I22" s="36">
        <f>SUMIFS(СВЦЭМ!$D$39:$D$782,СВЦЭМ!$A$39:$A$782,$A22,СВЦЭМ!$B$39:$B$782,I$11)+'СЕТ СН'!$F$14+СВЦЭМ!$D$10+'СЕТ СН'!$F$8*'СЕТ СН'!$F$9-'СЕТ СН'!$F$26</f>
        <v>1468.29126305</v>
      </c>
      <c r="J22" s="36">
        <f>SUMIFS(СВЦЭМ!$D$39:$D$782,СВЦЭМ!$A$39:$A$782,$A22,СВЦЭМ!$B$39:$B$782,J$11)+'СЕТ СН'!$F$14+СВЦЭМ!$D$10+'СЕТ СН'!$F$8*'СЕТ СН'!$F$9-'СЕТ СН'!$F$26</f>
        <v>1408.4174663199999</v>
      </c>
      <c r="K22" s="36">
        <f>SUMIFS(СВЦЭМ!$D$39:$D$782,СВЦЭМ!$A$39:$A$782,$A22,СВЦЭМ!$B$39:$B$782,K$11)+'СЕТ СН'!$F$14+СВЦЭМ!$D$10+'СЕТ СН'!$F$8*'СЕТ СН'!$F$9-'СЕТ СН'!$F$26</f>
        <v>1409.62701653</v>
      </c>
      <c r="L22" s="36">
        <f>SUMIFS(СВЦЭМ!$D$39:$D$782,СВЦЭМ!$A$39:$A$782,$A22,СВЦЭМ!$B$39:$B$782,L$11)+'СЕТ СН'!$F$14+СВЦЭМ!$D$10+'СЕТ СН'!$F$8*'СЕТ СН'!$F$9-'СЕТ СН'!$F$26</f>
        <v>1429.1008004799999</v>
      </c>
      <c r="M22" s="36">
        <f>SUMIFS(СВЦЭМ!$D$39:$D$782,СВЦЭМ!$A$39:$A$782,$A22,СВЦЭМ!$B$39:$B$782,M$11)+'СЕТ СН'!$F$14+СВЦЭМ!$D$10+'СЕТ СН'!$F$8*'СЕТ СН'!$F$9-'СЕТ СН'!$F$26</f>
        <v>1453.1652400200001</v>
      </c>
      <c r="N22" s="36">
        <f>SUMIFS(СВЦЭМ!$D$39:$D$782,СВЦЭМ!$A$39:$A$782,$A22,СВЦЭМ!$B$39:$B$782,N$11)+'СЕТ СН'!$F$14+СВЦЭМ!$D$10+'СЕТ СН'!$F$8*'СЕТ СН'!$F$9-'СЕТ СН'!$F$26</f>
        <v>1468.0910195399999</v>
      </c>
      <c r="O22" s="36">
        <f>SUMIFS(СВЦЭМ!$D$39:$D$782,СВЦЭМ!$A$39:$A$782,$A22,СВЦЭМ!$B$39:$B$782,O$11)+'СЕТ СН'!$F$14+СВЦЭМ!$D$10+'СЕТ СН'!$F$8*'СЕТ СН'!$F$9-'СЕТ СН'!$F$26</f>
        <v>1478.1981267599999</v>
      </c>
      <c r="P22" s="36">
        <f>SUMIFS(СВЦЭМ!$D$39:$D$782,СВЦЭМ!$A$39:$A$782,$A22,СВЦЭМ!$B$39:$B$782,P$11)+'СЕТ СН'!$F$14+СВЦЭМ!$D$10+'СЕТ СН'!$F$8*'СЕТ СН'!$F$9-'СЕТ СН'!$F$26</f>
        <v>1453.68803785</v>
      </c>
      <c r="Q22" s="36">
        <f>SUMIFS(СВЦЭМ!$D$39:$D$782,СВЦЭМ!$A$39:$A$782,$A22,СВЦЭМ!$B$39:$B$782,Q$11)+'СЕТ СН'!$F$14+СВЦЭМ!$D$10+'СЕТ СН'!$F$8*'СЕТ СН'!$F$9-'СЕТ СН'!$F$26</f>
        <v>1454.51942831</v>
      </c>
      <c r="R22" s="36">
        <f>SUMIFS(СВЦЭМ!$D$39:$D$782,СВЦЭМ!$A$39:$A$782,$A22,СВЦЭМ!$B$39:$B$782,R$11)+'СЕТ СН'!$F$14+СВЦЭМ!$D$10+'СЕТ СН'!$F$8*'СЕТ СН'!$F$9-'СЕТ СН'!$F$26</f>
        <v>1439.1981415499999</v>
      </c>
      <c r="S22" s="36">
        <f>SUMIFS(СВЦЭМ!$D$39:$D$782,СВЦЭМ!$A$39:$A$782,$A22,СВЦЭМ!$B$39:$B$782,S$11)+'СЕТ СН'!$F$14+СВЦЭМ!$D$10+'СЕТ СН'!$F$8*'СЕТ СН'!$F$9-'СЕТ СН'!$F$26</f>
        <v>1381.4546289099999</v>
      </c>
      <c r="T22" s="36">
        <f>SUMIFS(СВЦЭМ!$D$39:$D$782,СВЦЭМ!$A$39:$A$782,$A22,СВЦЭМ!$B$39:$B$782,T$11)+'СЕТ СН'!$F$14+СВЦЭМ!$D$10+'СЕТ СН'!$F$8*'СЕТ СН'!$F$9-'СЕТ СН'!$F$26</f>
        <v>1381.06547037</v>
      </c>
      <c r="U22" s="36">
        <f>SUMIFS(СВЦЭМ!$D$39:$D$782,СВЦЭМ!$A$39:$A$782,$A22,СВЦЭМ!$B$39:$B$782,U$11)+'СЕТ СН'!$F$14+СВЦЭМ!$D$10+'СЕТ СН'!$F$8*'СЕТ СН'!$F$9-'СЕТ СН'!$F$26</f>
        <v>1402.1233128399999</v>
      </c>
      <c r="V22" s="36">
        <f>SUMIFS(СВЦЭМ!$D$39:$D$782,СВЦЭМ!$A$39:$A$782,$A22,СВЦЭМ!$B$39:$B$782,V$11)+'СЕТ СН'!$F$14+СВЦЭМ!$D$10+'СЕТ СН'!$F$8*'СЕТ СН'!$F$9-'СЕТ СН'!$F$26</f>
        <v>1426.20574878</v>
      </c>
      <c r="W22" s="36">
        <f>SUMIFS(СВЦЭМ!$D$39:$D$782,СВЦЭМ!$A$39:$A$782,$A22,СВЦЭМ!$B$39:$B$782,W$11)+'СЕТ СН'!$F$14+СВЦЭМ!$D$10+'СЕТ СН'!$F$8*'СЕТ СН'!$F$9-'СЕТ СН'!$F$26</f>
        <v>1426.6719688000001</v>
      </c>
      <c r="X22" s="36">
        <f>SUMIFS(СВЦЭМ!$D$39:$D$782,СВЦЭМ!$A$39:$A$782,$A22,СВЦЭМ!$B$39:$B$782,X$11)+'СЕТ СН'!$F$14+СВЦЭМ!$D$10+'СЕТ СН'!$F$8*'СЕТ СН'!$F$9-'СЕТ СН'!$F$26</f>
        <v>1397.8317093799999</v>
      </c>
      <c r="Y22" s="36">
        <f>SUMIFS(СВЦЭМ!$D$39:$D$782,СВЦЭМ!$A$39:$A$782,$A22,СВЦЭМ!$B$39:$B$782,Y$11)+'СЕТ СН'!$F$14+СВЦЭМ!$D$10+'СЕТ СН'!$F$8*'СЕТ СН'!$F$9-'СЕТ СН'!$F$26</f>
        <v>1408.81031581</v>
      </c>
    </row>
    <row r="23" spans="1:25" ht="15.75" x14ac:dyDescent="0.2">
      <c r="A23" s="35">
        <f t="shared" si="0"/>
        <v>44877</v>
      </c>
      <c r="B23" s="36">
        <f>SUMIFS(СВЦЭМ!$D$39:$D$782,СВЦЭМ!$A$39:$A$782,$A23,СВЦЭМ!$B$39:$B$782,B$11)+'СЕТ СН'!$F$14+СВЦЭМ!$D$10+'СЕТ СН'!$F$8*'СЕТ СН'!$F$9-'СЕТ СН'!$F$26</f>
        <v>1337.18010549</v>
      </c>
      <c r="C23" s="36">
        <f>SUMIFS(СВЦЭМ!$D$39:$D$782,СВЦЭМ!$A$39:$A$782,$A23,СВЦЭМ!$B$39:$B$782,C$11)+'СЕТ СН'!$F$14+СВЦЭМ!$D$10+'СЕТ СН'!$F$8*'СЕТ СН'!$F$9-'СЕТ СН'!$F$26</f>
        <v>1368.09497863</v>
      </c>
      <c r="D23" s="36">
        <f>SUMIFS(СВЦЭМ!$D$39:$D$782,СВЦЭМ!$A$39:$A$782,$A23,СВЦЭМ!$B$39:$B$782,D$11)+'СЕТ СН'!$F$14+СВЦЭМ!$D$10+'СЕТ СН'!$F$8*'СЕТ СН'!$F$9-'СЕТ СН'!$F$26</f>
        <v>1409.32269557</v>
      </c>
      <c r="E23" s="36">
        <f>SUMIFS(СВЦЭМ!$D$39:$D$782,СВЦЭМ!$A$39:$A$782,$A23,СВЦЭМ!$B$39:$B$782,E$11)+'СЕТ СН'!$F$14+СВЦЭМ!$D$10+'СЕТ СН'!$F$8*'СЕТ СН'!$F$9-'СЕТ СН'!$F$26</f>
        <v>1425.25628661</v>
      </c>
      <c r="F23" s="36">
        <f>SUMIFS(СВЦЭМ!$D$39:$D$782,СВЦЭМ!$A$39:$A$782,$A23,СВЦЭМ!$B$39:$B$782,F$11)+'СЕТ СН'!$F$14+СВЦЭМ!$D$10+'СЕТ СН'!$F$8*'СЕТ СН'!$F$9-'СЕТ СН'!$F$26</f>
        <v>1425.8259316399999</v>
      </c>
      <c r="G23" s="36">
        <f>SUMIFS(СВЦЭМ!$D$39:$D$782,СВЦЭМ!$A$39:$A$782,$A23,СВЦЭМ!$B$39:$B$782,G$11)+'СЕТ СН'!$F$14+СВЦЭМ!$D$10+'СЕТ СН'!$F$8*'СЕТ СН'!$F$9-'СЕТ СН'!$F$26</f>
        <v>1432.5846603099999</v>
      </c>
      <c r="H23" s="36">
        <f>SUMIFS(СВЦЭМ!$D$39:$D$782,СВЦЭМ!$A$39:$A$782,$A23,СВЦЭМ!$B$39:$B$782,H$11)+'СЕТ СН'!$F$14+СВЦЭМ!$D$10+'СЕТ СН'!$F$8*'СЕТ СН'!$F$9-'СЕТ СН'!$F$26</f>
        <v>1424.62269702</v>
      </c>
      <c r="I23" s="36">
        <f>SUMIFS(СВЦЭМ!$D$39:$D$782,СВЦЭМ!$A$39:$A$782,$A23,СВЦЭМ!$B$39:$B$782,I$11)+'СЕТ СН'!$F$14+СВЦЭМ!$D$10+'СЕТ СН'!$F$8*'СЕТ СН'!$F$9-'СЕТ СН'!$F$26</f>
        <v>1405.7746047000001</v>
      </c>
      <c r="J23" s="36">
        <f>SUMIFS(СВЦЭМ!$D$39:$D$782,СВЦЭМ!$A$39:$A$782,$A23,СВЦЭМ!$B$39:$B$782,J$11)+'СЕТ СН'!$F$14+СВЦЭМ!$D$10+'СЕТ СН'!$F$8*'СЕТ СН'!$F$9-'СЕТ СН'!$F$26</f>
        <v>1370.90240868</v>
      </c>
      <c r="K23" s="36">
        <f>SUMIFS(СВЦЭМ!$D$39:$D$782,СВЦЭМ!$A$39:$A$782,$A23,СВЦЭМ!$B$39:$B$782,K$11)+'СЕТ СН'!$F$14+СВЦЭМ!$D$10+'СЕТ СН'!$F$8*'СЕТ СН'!$F$9-'СЕТ СН'!$F$26</f>
        <v>1349.4772353399999</v>
      </c>
      <c r="L23" s="36">
        <f>SUMIFS(СВЦЭМ!$D$39:$D$782,СВЦЭМ!$A$39:$A$782,$A23,СВЦЭМ!$B$39:$B$782,L$11)+'СЕТ СН'!$F$14+СВЦЭМ!$D$10+'СЕТ СН'!$F$8*'СЕТ СН'!$F$9-'СЕТ СН'!$F$26</f>
        <v>1330.34671531</v>
      </c>
      <c r="M23" s="36">
        <f>SUMIFS(СВЦЭМ!$D$39:$D$782,СВЦЭМ!$A$39:$A$782,$A23,СВЦЭМ!$B$39:$B$782,M$11)+'СЕТ СН'!$F$14+СВЦЭМ!$D$10+'СЕТ СН'!$F$8*'СЕТ СН'!$F$9-'СЕТ СН'!$F$26</f>
        <v>1370.6503125699999</v>
      </c>
      <c r="N23" s="36">
        <f>SUMIFS(СВЦЭМ!$D$39:$D$782,СВЦЭМ!$A$39:$A$782,$A23,СВЦЭМ!$B$39:$B$782,N$11)+'СЕТ СН'!$F$14+СВЦЭМ!$D$10+'СЕТ СН'!$F$8*'СЕТ СН'!$F$9-'СЕТ СН'!$F$26</f>
        <v>1392.1143468499999</v>
      </c>
      <c r="O23" s="36">
        <f>SUMIFS(СВЦЭМ!$D$39:$D$782,СВЦЭМ!$A$39:$A$782,$A23,СВЦЭМ!$B$39:$B$782,O$11)+'СЕТ СН'!$F$14+СВЦЭМ!$D$10+'СЕТ СН'!$F$8*'СЕТ СН'!$F$9-'СЕТ СН'!$F$26</f>
        <v>1409.2896061500001</v>
      </c>
      <c r="P23" s="36">
        <f>SUMIFS(СВЦЭМ!$D$39:$D$782,СВЦЭМ!$A$39:$A$782,$A23,СВЦЭМ!$B$39:$B$782,P$11)+'СЕТ СН'!$F$14+СВЦЭМ!$D$10+'СЕТ СН'!$F$8*'СЕТ СН'!$F$9-'СЕТ СН'!$F$26</f>
        <v>1415.3600279699999</v>
      </c>
      <c r="Q23" s="36">
        <f>SUMIFS(СВЦЭМ!$D$39:$D$782,СВЦЭМ!$A$39:$A$782,$A23,СВЦЭМ!$B$39:$B$782,Q$11)+'СЕТ СН'!$F$14+СВЦЭМ!$D$10+'СЕТ СН'!$F$8*'СЕТ СН'!$F$9-'СЕТ СН'!$F$26</f>
        <v>1400.51358325</v>
      </c>
      <c r="R23" s="36">
        <f>SUMIFS(СВЦЭМ!$D$39:$D$782,СВЦЭМ!$A$39:$A$782,$A23,СВЦЭМ!$B$39:$B$782,R$11)+'СЕТ СН'!$F$14+СВЦЭМ!$D$10+'СЕТ СН'!$F$8*'СЕТ СН'!$F$9-'СЕТ СН'!$F$26</f>
        <v>1374.4038541999998</v>
      </c>
      <c r="S23" s="36">
        <f>SUMIFS(СВЦЭМ!$D$39:$D$782,СВЦЭМ!$A$39:$A$782,$A23,СВЦЭМ!$B$39:$B$782,S$11)+'СЕТ СН'!$F$14+СВЦЭМ!$D$10+'СЕТ СН'!$F$8*'СЕТ СН'!$F$9-'СЕТ СН'!$F$26</f>
        <v>1337.38733596</v>
      </c>
      <c r="T23" s="36">
        <f>SUMIFS(СВЦЭМ!$D$39:$D$782,СВЦЭМ!$A$39:$A$782,$A23,СВЦЭМ!$B$39:$B$782,T$11)+'СЕТ СН'!$F$14+СВЦЭМ!$D$10+'СЕТ СН'!$F$8*'СЕТ СН'!$F$9-'СЕТ СН'!$F$26</f>
        <v>1336.39341767</v>
      </c>
      <c r="U23" s="36">
        <f>SUMIFS(СВЦЭМ!$D$39:$D$782,СВЦЭМ!$A$39:$A$782,$A23,СВЦЭМ!$B$39:$B$782,U$11)+'СЕТ СН'!$F$14+СВЦЭМ!$D$10+'СЕТ СН'!$F$8*'СЕТ СН'!$F$9-'СЕТ СН'!$F$26</f>
        <v>1359.4686577800001</v>
      </c>
      <c r="V23" s="36">
        <f>SUMIFS(СВЦЭМ!$D$39:$D$782,СВЦЭМ!$A$39:$A$782,$A23,СВЦЭМ!$B$39:$B$782,V$11)+'СЕТ СН'!$F$14+СВЦЭМ!$D$10+'СЕТ СН'!$F$8*'СЕТ СН'!$F$9-'СЕТ СН'!$F$26</f>
        <v>1381.3654195899999</v>
      </c>
      <c r="W23" s="36">
        <f>SUMIFS(СВЦЭМ!$D$39:$D$782,СВЦЭМ!$A$39:$A$782,$A23,СВЦЭМ!$B$39:$B$782,W$11)+'СЕТ СН'!$F$14+СВЦЭМ!$D$10+'СЕТ СН'!$F$8*'СЕТ СН'!$F$9-'СЕТ СН'!$F$26</f>
        <v>1408.07723635</v>
      </c>
      <c r="X23" s="36">
        <f>SUMIFS(СВЦЭМ!$D$39:$D$782,СВЦЭМ!$A$39:$A$782,$A23,СВЦЭМ!$B$39:$B$782,X$11)+'СЕТ СН'!$F$14+СВЦЭМ!$D$10+'СЕТ СН'!$F$8*'СЕТ СН'!$F$9-'СЕТ СН'!$F$26</f>
        <v>1427.9828010399999</v>
      </c>
      <c r="Y23" s="36">
        <f>SUMIFS(СВЦЭМ!$D$39:$D$782,СВЦЭМ!$A$39:$A$782,$A23,СВЦЭМ!$B$39:$B$782,Y$11)+'СЕТ СН'!$F$14+СВЦЭМ!$D$10+'СЕТ СН'!$F$8*'СЕТ СН'!$F$9-'СЕТ СН'!$F$26</f>
        <v>1456.03702548</v>
      </c>
    </row>
    <row r="24" spans="1:25" ht="15.75" x14ac:dyDescent="0.2">
      <c r="A24" s="35">
        <f t="shared" si="0"/>
        <v>44878</v>
      </c>
      <c r="B24" s="36">
        <f>SUMIFS(СВЦЭМ!$D$39:$D$782,СВЦЭМ!$A$39:$A$782,$A24,СВЦЭМ!$B$39:$B$782,B$11)+'СЕТ СН'!$F$14+СВЦЭМ!$D$10+'СЕТ СН'!$F$8*'СЕТ СН'!$F$9-'СЕТ СН'!$F$26</f>
        <v>1415.02152131</v>
      </c>
      <c r="C24" s="36">
        <f>SUMIFS(СВЦЭМ!$D$39:$D$782,СВЦЭМ!$A$39:$A$782,$A24,СВЦЭМ!$B$39:$B$782,C$11)+'СЕТ СН'!$F$14+СВЦЭМ!$D$10+'СЕТ СН'!$F$8*'СЕТ СН'!$F$9-'СЕТ СН'!$F$26</f>
        <v>1445.95587482</v>
      </c>
      <c r="D24" s="36">
        <f>SUMIFS(СВЦЭМ!$D$39:$D$782,СВЦЭМ!$A$39:$A$782,$A24,СВЦЭМ!$B$39:$B$782,D$11)+'СЕТ СН'!$F$14+СВЦЭМ!$D$10+'СЕТ СН'!$F$8*'СЕТ СН'!$F$9-'СЕТ СН'!$F$26</f>
        <v>1459.6240226099999</v>
      </c>
      <c r="E24" s="36">
        <f>SUMIFS(СВЦЭМ!$D$39:$D$782,СВЦЭМ!$A$39:$A$782,$A24,СВЦЭМ!$B$39:$B$782,E$11)+'СЕТ СН'!$F$14+СВЦЭМ!$D$10+'СЕТ СН'!$F$8*'СЕТ СН'!$F$9-'СЕТ СН'!$F$26</f>
        <v>1444.5129867199998</v>
      </c>
      <c r="F24" s="36">
        <f>SUMIFS(СВЦЭМ!$D$39:$D$782,СВЦЭМ!$A$39:$A$782,$A24,СВЦЭМ!$B$39:$B$782,F$11)+'СЕТ СН'!$F$14+СВЦЭМ!$D$10+'СЕТ СН'!$F$8*'СЕТ СН'!$F$9-'СЕТ СН'!$F$26</f>
        <v>1444.9465012199998</v>
      </c>
      <c r="G24" s="36">
        <f>SUMIFS(СВЦЭМ!$D$39:$D$782,СВЦЭМ!$A$39:$A$782,$A24,СВЦЭМ!$B$39:$B$782,G$11)+'СЕТ СН'!$F$14+СВЦЭМ!$D$10+'СЕТ СН'!$F$8*'СЕТ СН'!$F$9-'СЕТ СН'!$F$26</f>
        <v>1448.2148953999999</v>
      </c>
      <c r="H24" s="36">
        <f>SUMIFS(СВЦЭМ!$D$39:$D$782,СВЦЭМ!$A$39:$A$782,$A24,СВЦЭМ!$B$39:$B$782,H$11)+'СЕТ СН'!$F$14+СВЦЭМ!$D$10+'СЕТ СН'!$F$8*'СЕТ СН'!$F$9-'СЕТ СН'!$F$26</f>
        <v>1423.2474035400001</v>
      </c>
      <c r="I24" s="36">
        <f>SUMIFS(СВЦЭМ!$D$39:$D$782,СВЦЭМ!$A$39:$A$782,$A24,СВЦЭМ!$B$39:$B$782,I$11)+'СЕТ СН'!$F$14+СВЦЭМ!$D$10+'СЕТ СН'!$F$8*'СЕТ СН'!$F$9-'СЕТ СН'!$F$26</f>
        <v>1415.66393477</v>
      </c>
      <c r="J24" s="36">
        <f>SUMIFS(СВЦЭМ!$D$39:$D$782,СВЦЭМ!$A$39:$A$782,$A24,СВЦЭМ!$B$39:$B$782,J$11)+'СЕТ СН'!$F$14+СВЦЭМ!$D$10+'СЕТ СН'!$F$8*'СЕТ СН'!$F$9-'СЕТ СН'!$F$26</f>
        <v>1370.4027755699999</v>
      </c>
      <c r="K24" s="36">
        <f>SUMIFS(СВЦЭМ!$D$39:$D$782,СВЦЭМ!$A$39:$A$782,$A24,СВЦЭМ!$B$39:$B$782,K$11)+'СЕТ СН'!$F$14+СВЦЭМ!$D$10+'СЕТ СН'!$F$8*'СЕТ СН'!$F$9-'СЕТ СН'!$F$26</f>
        <v>1340.6798321700001</v>
      </c>
      <c r="L24" s="36">
        <f>SUMIFS(СВЦЭМ!$D$39:$D$782,СВЦЭМ!$A$39:$A$782,$A24,СВЦЭМ!$B$39:$B$782,L$11)+'СЕТ СН'!$F$14+СВЦЭМ!$D$10+'СЕТ СН'!$F$8*'СЕТ СН'!$F$9-'СЕТ СН'!$F$26</f>
        <v>1325.62591176</v>
      </c>
      <c r="M24" s="36">
        <f>SUMIFS(СВЦЭМ!$D$39:$D$782,СВЦЭМ!$A$39:$A$782,$A24,СВЦЭМ!$B$39:$B$782,M$11)+'СЕТ СН'!$F$14+СВЦЭМ!$D$10+'СЕТ СН'!$F$8*'СЕТ СН'!$F$9-'СЕТ СН'!$F$26</f>
        <v>1351.0511959599999</v>
      </c>
      <c r="N24" s="36">
        <f>SUMIFS(СВЦЭМ!$D$39:$D$782,СВЦЭМ!$A$39:$A$782,$A24,СВЦЭМ!$B$39:$B$782,N$11)+'СЕТ СН'!$F$14+СВЦЭМ!$D$10+'СЕТ СН'!$F$8*'СЕТ СН'!$F$9-'СЕТ СН'!$F$26</f>
        <v>1383.0952375899999</v>
      </c>
      <c r="O24" s="36">
        <f>SUMIFS(СВЦЭМ!$D$39:$D$782,СВЦЭМ!$A$39:$A$782,$A24,СВЦЭМ!$B$39:$B$782,O$11)+'СЕТ СН'!$F$14+СВЦЭМ!$D$10+'СЕТ СН'!$F$8*'СЕТ СН'!$F$9-'СЕТ СН'!$F$26</f>
        <v>1394.76411878</v>
      </c>
      <c r="P24" s="36">
        <f>SUMIFS(СВЦЭМ!$D$39:$D$782,СВЦЭМ!$A$39:$A$782,$A24,СВЦЭМ!$B$39:$B$782,P$11)+'СЕТ СН'!$F$14+СВЦЭМ!$D$10+'СЕТ СН'!$F$8*'СЕТ СН'!$F$9-'СЕТ СН'!$F$26</f>
        <v>1395.2494709600001</v>
      </c>
      <c r="Q24" s="36">
        <f>SUMIFS(СВЦЭМ!$D$39:$D$782,СВЦЭМ!$A$39:$A$782,$A24,СВЦЭМ!$B$39:$B$782,Q$11)+'СЕТ СН'!$F$14+СВЦЭМ!$D$10+'СЕТ СН'!$F$8*'СЕТ СН'!$F$9-'СЕТ СН'!$F$26</f>
        <v>1391.94872136</v>
      </c>
      <c r="R24" s="36">
        <f>SUMIFS(СВЦЭМ!$D$39:$D$782,СВЦЭМ!$A$39:$A$782,$A24,СВЦЭМ!$B$39:$B$782,R$11)+'СЕТ СН'!$F$14+СВЦЭМ!$D$10+'СЕТ СН'!$F$8*'СЕТ СН'!$F$9-'СЕТ СН'!$F$26</f>
        <v>1370.03897652</v>
      </c>
      <c r="S24" s="36">
        <f>SUMIFS(СВЦЭМ!$D$39:$D$782,СВЦЭМ!$A$39:$A$782,$A24,СВЦЭМ!$B$39:$B$782,S$11)+'СЕТ СН'!$F$14+СВЦЭМ!$D$10+'СЕТ СН'!$F$8*'СЕТ СН'!$F$9-'СЕТ СН'!$F$26</f>
        <v>1327.82639051</v>
      </c>
      <c r="T24" s="36">
        <f>SUMIFS(СВЦЭМ!$D$39:$D$782,СВЦЭМ!$A$39:$A$782,$A24,СВЦЭМ!$B$39:$B$782,T$11)+'СЕТ СН'!$F$14+СВЦЭМ!$D$10+'СЕТ СН'!$F$8*'СЕТ СН'!$F$9-'СЕТ СН'!$F$26</f>
        <v>1297.8917554299999</v>
      </c>
      <c r="U24" s="36">
        <f>SUMIFS(СВЦЭМ!$D$39:$D$782,СВЦЭМ!$A$39:$A$782,$A24,СВЦЭМ!$B$39:$B$782,U$11)+'СЕТ СН'!$F$14+СВЦЭМ!$D$10+'СЕТ СН'!$F$8*'СЕТ СН'!$F$9-'СЕТ СН'!$F$26</f>
        <v>1314.1475427599999</v>
      </c>
      <c r="V24" s="36">
        <f>SUMIFS(СВЦЭМ!$D$39:$D$782,СВЦЭМ!$A$39:$A$782,$A24,СВЦЭМ!$B$39:$B$782,V$11)+'СЕТ СН'!$F$14+СВЦЭМ!$D$10+'СЕТ СН'!$F$8*'СЕТ СН'!$F$9-'СЕТ СН'!$F$26</f>
        <v>1339.70453739</v>
      </c>
      <c r="W24" s="36">
        <f>SUMIFS(СВЦЭМ!$D$39:$D$782,СВЦЭМ!$A$39:$A$782,$A24,СВЦЭМ!$B$39:$B$782,W$11)+'СЕТ СН'!$F$14+СВЦЭМ!$D$10+'СЕТ СН'!$F$8*'СЕТ СН'!$F$9-'СЕТ СН'!$F$26</f>
        <v>1381.3071063800001</v>
      </c>
      <c r="X24" s="36">
        <f>SUMIFS(СВЦЭМ!$D$39:$D$782,СВЦЭМ!$A$39:$A$782,$A24,СВЦЭМ!$B$39:$B$782,X$11)+'СЕТ СН'!$F$14+СВЦЭМ!$D$10+'СЕТ СН'!$F$8*'СЕТ СН'!$F$9-'СЕТ СН'!$F$26</f>
        <v>1384.0646054700001</v>
      </c>
      <c r="Y24" s="36">
        <f>SUMIFS(СВЦЭМ!$D$39:$D$782,СВЦЭМ!$A$39:$A$782,$A24,СВЦЭМ!$B$39:$B$782,Y$11)+'СЕТ СН'!$F$14+СВЦЭМ!$D$10+'СЕТ СН'!$F$8*'СЕТ СН'!$F$9-'СЕТ СН'!$F$26</f>
        <v>1421.7759887899999</v>
      </c>
    </row>
    <row r="25" spans="1:25" ht="15.75" x14ac:dyDescent="0.2">
      <c r="A25" s="35">
        <f t="shared" si="0"/>
        <v>44879</v>
      </c>
      <c r="B25" s="36">
        <f>SUMIFS(СВЦЭМ!$D$39:$D$782,СВЦЭМ!$A$39:$A$782,$A25,СВЦЭМ!$B$39:$B$782,B$11)+'СЕТ СН'!$F$14+СВЦЭМ!$D$10+'СЕТ СН'!$F$8*'СЕТ СН'!$F$9-'СЕТ СН'!$F$26</f>
        <v>1390.8172558599999</v>
      </c>
      <c r="C25" s="36">
        <f>SUMIFS(СВЦЭМ!$D$39:$D$782,СВЦЭМ!$A$39:$A$782,$A25,СВЦЭМ!$B$39:$B$782,C$11)+'СЕТ СН'!$F$14+СВЦЭМ!$D$10+'СЕТ СН'!$F$8*'СЕТ СН'!$F$9-'СЕТ СН'!$F$26</f>
        <v>1408.1804320700001</v>
      </c>
      <c r="D25" s="36">
        <f>SUMIFS(СВЦЭМ!$D$39:$D$782,СВЦЭМ!$A$39:$A$782,$A25,СВЦЭМ!$B$39:$B$782,D$11)+'СЕТ СН'!$F$14+СВЦЭМ!$D$10+'СЕТ СН'!$F$8*'СЕТ СН'!$F$9-'СЕТ СН'!$F$26</f>
        <v>1422.7043549999999</v>
      </c>
      <c r="E25" s="36">
        <f>SUMIFS(СВЦЭМ!$D$39:$D$782,СВЦЭМ!$A$39:$A$782,$A25,СВЦЭМ!$B$39:$B$782,E$11)+'СЕТ СН'!$F$14+СВЦЭМ!$D$10+'СЕТ СН'!$F$8*'СЕТ СН'!$F$9-'СЕТ СН'!$F$26</f>
        <v>1424.93115827</v>
      </c>
      <c r="F25" s="36">
        <f>SUMIFS(СВЦЭМ!$D$39:$D$782,СВЦЭМ!$A$39:$A$782,$A25,СВЦЭМ!$B$39:$B$782,F$11)+'СЕТ СН'!$F$14+СВЦЭМ!$D$10+'СЕТ СН'!$F$8*'СЕТ СН'!$F$9-'СЕТ СН'!$F$26</f>
        <v>1425.893873</v>
      </c>
      <c r="G25" s="36">
        <f>SUMIFS(СВЦЭМ!$D$39:$D$782,СВЦЭМ!$A$39:$A$782,$A25,СВЦЭМ!$B$39:$B$782,G$11)+'СЕТ СН'!$F$14+СВЦЭМ!$D$10+'СЕТ СН'!$F$8*'СЕТ СН'!$F$9-'СЕТ СН'!$F$26</f>
        <v>1408.08481871</v>
      </c>
      <c r="H25" s="36">
        <f>SUMIFS(СВЦЭМ!$D$39:$D$782,СВЦЭМ!$A$39:$A$782,$A25,СВЦЭМ!$B$39:$B$782,H$11)+'СЕТ СН'!$F$14+СВЦЭМ!$D$10+'СЕТ СН'!$F$8*'СЕТ СН'!$F$9-'СЕТ СН'!$F$26</f>
        <v>1351.79742323</v>
      </c>
      <c r="I25" s="36">
        <f>SUMIFS(СВЦЭМ!$D$39:$D$782,СВЦЭМ!$A$39:$A$782,$A25,СВЦЭМ!$B$39:$B$782,I$11)+'СЕТ СН'!$F$14+СВЦЭМ!$D$10+'СЕТ СН'!$F$8*'СЕТ СН'!$F$9-'СЕТ СН'!$F$26</f>
        <v>1365.17280265</v>
      </c>
      <c r="J25" s="36">
        <f>SUMIFS(СВЦЭМ!$D$39:$D$782,СВЦЭМ!$A$39:$A$782,$A25,СВЦЭМ!$B$39:$B$782,J$11)+'СЕТ СН'!$F$14+СВЦЭМ!$D$10+'СЕТ СН'!$F$8*'СЕТ СН'!$F$9-'СЕТ СН'!$F$26</f>
        <v>1341.41281921</v>
      </c>
      <c r="K25" s="36">
        <f>SUMIFS(СВЦЭМ!$D$39:$D$782,СВЦЭМ!$A$39:$A$782,$A25,СВЦЭМ!$B$39:$B$782,K$11)+'СЕТ СН'!$F$14+СВЦЭМ!$D$10+'СЕТ СН'!$F$8*'СЕТ СН'!$F$9-'СЕТ СН'!$F$26</f>
        <v>1331.0133580300001</v>
      </c>
      <c r="L25" s="36">
        <f>SUMIFS(СВЦЭМ!$D$39:$D$782,СВЦЭМ!$A$39:$A$782,$A25,СВЦЭМ!$B$39:$B$782,L$11)+'СЕТ СН'!$F$14+СВЦЭМ!$D$10+'СЕТ СН'!$F$8*'СЕТ СН'!$F$9-'СЕТ СН'!$F$26</f>
        <v>1333.01090226</v>
      </c>
      <c r="M25" s="36">
        <f>SUMIFS(СВЦЭМ!$D$39:$D$782,СВЦЭМ!$A$39:$A$782,$A25,СВЦЭМ!$B$39:$B$782,M$11)+'СЕТ СН'!$F$14+СВЦЭМ!$D$10+'СЕТ СН'!$F$8*'СЕТ СН'!$F$9-'СЕТ СН'!$F$26</f>
        <v>1343.41599185</v>
      </c>
      <c r="N25" s="36">
        <f>SUMIFS(СВЦЭМ!$D$39:$D$782,СВЦЭМ!$A$39:$A$782,$A25,СВЦЭМ!$B$39:$B$782,N$11)+'СЕТ СН'!$F$14+СВЦЭМ!$D$10+'СЕТ СН'!$F$8*'СЕТ СН'!$F$9-'СЕТ СН'!$F$26</f>
        <v>1357.25480698</v>
      </c>
      <c r="O25" s="36">
        <f>SUMIFS(СВЦЭМ!$D$39:$D$782,СВЦЭМ!$A$39:$A$782,$A25,СВЦЭМ!$B$39:$B$782,O$11)+'СЕТ СН'!$F$14+СВЦЭМ!$D$10+'СЕТ СН'!$F$8*'СЕТ СН'!$F$9-'СЕТ СН'!$F$26</f>
        <v>1365.15032509</v>
      </c>
      <c r="P25" s="36">
        <f>SUMIFS(СВЦЭМ!$D$39:$D$782,СВЦЭМ!$A$39:$A$782,$A25,СВЦЭМ!$B$39:$B$782,P$11)+'СЕТ СН'!$F$14+СВЦЭМ!$D$10+'СЕТ СН'!$F$8*'СЕТ СН'!$F$9-'СЕТ СН'!$F$26</f>
        <v>1375.59678669</v>
      </c>
      <c r="Q25" s="36">
        <f>SUMIFS(СВЦЭМ!$D$39:$D$782,СВЦЭМ!$A$39:$A$782,$A25,СВЦЭМ!$B$39:$B$782,Q$11)+'СЕТ СН'!$F$14+СВЦЭМ!$D$10+'СЕТ СН'!$F$8*'СЕТ СН'!$F$9-'СЕТ СН'!$F$26</f>
        <v>1351.88239254</v>
      </c>
      <c r="R25" s="36">
        <f>SUMIFS(СВЦЭМ!$D$39:$D$782,СВЦЭМ!$A$39:$A$782,$A25,СВЦЭМ!$B$39:$B$782,R$11)+'СЕТ СН'!$F$14+СВЦЭМ!$D$10+'СЕТ СН'!$F$8*'СЕТ СН'!$F$9-'СЕТ СН'!$F$26</f>
        <v>1330.5791982399999</v>
      </c>
      <c r="S25" s="36">
        <f>SUMIFS(СВЦЭМ!$D$39:$D$782,СВЦЭМ!$A$39:$A$782,$A25,СВЦЭМ!$B$39:$B$782,S$11)+'СЕТ СН'!$F$14+СВЦЭМ!$D$10+'СЕТ СН'!$F$8*'СЕТ СН'!$F$9-'СЕТ СН'!$F$26</f>
        <v>1299.8965385099998</v>
      </c>
      <c r="T25" s="36">
        <f>SUMIFS(СВЦЭМ!$D$39:$D$782,СВЦЭМ!$A$39:$A$782,$A25,СВЦЭМ!$B$39:$B$782,T$11)+'СЕТ СН'!$F$14+СВЦЭМ!$D$10+'СЕТ СН'!$F$8*'СЕТ СН'!$F$9-'СЕТ СН'!$F$26</f>
        <v>1328.1541961799999</v>
      </c>
      <c r="U25" s="36">
        <f>SUMIFS(СВЦЭМ!$D$39:$D$782,СВЦЭМ!$A$39:$A$782,$A25,СВЦЭМ!$B$39:$B$782,U$11)+'СЕТ СН'!$F$14+СВЦЭМ!$D$10+'СЕТ СН'!$F$8*'СЕТ СН'!$F$9-'СЕТ СН'!$F$26</f>
        <v>1326.33498865</v>
      </c>
      <c r="V25" s="36">
        <f>SUMIFS(СВЦЭМ!$D$39:$D$782,СВЦЭМ!$A$39:$A$782,$A25,СВЦЭМ!$B$39:$B$782,V$11)+'СЕТ СН'!$F$14+СВЦЭМ!$D$10+'СЕТ СН'!$F$8*'СЕТ СН'!$F$9-'СЕТ СН'!$F$26</f>
        <v>1352.38154867</v>
      </c>
      <c r="W25" s="36">
        <f>SUMIFS(СВЦЭМ!$D$39:$D$782,СВЦЭМ!$A$39:$A$782,$A25,СВЦЭМ!$B$39:$B$782,W$11)+'СЕТ СН'!$F$14+СВЦЭМ!$D$10+'СЕТ СН'!$F$8*'СЕТ СН'!$F$9-'СЕТ СН'!$F$26</f>
        <v>1371.8267572499999</v>
      </c>
      <c r="X25" s="36">
        <f>SUMIFS(СВЦЭМ!$D$39:$D$782,СВЦЭМ!$A$39:$A$782,$A25,СВЦЭМ!$B$39:$B$782,X$11)+'СЕТ СН'!$F$14+СВЦЭМ!$D$10+'СЕТ СН'!$F$8*'СЕТ СН'!$F$9-'СЕТ СН'!$F$26</f>
        <v>1378.2429222999999</v>
      </c>
      <c r="Y25" s="36">
        <f>SUMIFS(СВЦЭМ!$D$39:$D$782,СВЦЭМ!$A$39:$A$782,$A25,СВЦЭМ!$B$39:$B$782,Y$11)+'СЕТ СН'!$F$14+СВЦЭМ!$D$10+'СЕТ СН'!$F$8*'СЕТ СН'!$F$9-'СЕТ СН'!$F$26</f>
        <v>1415.9993502699999</v>
      </c>
    </row>
    <row r="26" spans="1:25" ht="15.75" x14ac:dyDescent="0.2">
      <c r="A26" s="35">
        <f t="shared" si="0"/>
        <v>44880</v>
      </c>
      <c r="B26" s="36">
        <f>SUMIFS(СВЦЭМ!$D$39:$D$782,СВЦЭМ!$A$39:$A$782,$A26,СВЦЭМ!$B$39:$B$782,B$11)+'СЕТ СН'!$F$14+СВЦЭМ!$D$10+'СЕТ СН'!$F$8*'СЕТ СН'!$F$9-'СЕТ СН'!$F$26</f>
        <v>1419.5663199199998</v>
      </c>
      <c r="C26" s="36">
        <f>SUMIFS(СВЦЭМ!$D$39:$D$782,СВЦЭМ!$A$39:$A$782,$A26,СВЦЭМ!$B$39:$B$782,C$11)+'СЕТ СН'!$F$14+СВЦЭМ!$D$10+'СЕТ СН'!$F$8*'СЕТ СН'!$F$9-'СЕТ СН'!$F$26</f>
        <v>1450.86871698</v>
      </c>
      <c r="D26" s="36">
        <f>SUMIFS(СВЦЭМ!$D$39:$D$782,СВЦЭМ!$A$39:$A$782,$A26,СВЦЭМ!$B$39:$B$782,D$11)+'СЕТ СН'!$F$14+СВЦЭМ!$D$10+'СЕТ СН'!$F$8*'СЕТ СН'!$F$9-'СЕТ СН'!$F$26</f>
        <v>1442.63178195</v>
      </c>
      <c r="E26" s="36">
        <f>SUMIFS(СВЦЭМ!$D$39:$D$782,СВЦЭМ!$A$39:$A$782,$A26,СВЦЭМ!$B$39:$B$782,E$11)+'СЕТ СН'!$F$14+СВЦЭМ!$D$10+'СЕТ СН'!$F$8*'СЕТ СН'!$F$9-'СЕТ СН'!$F$26</f>
        <v>1424.5777165099998</v>
      </c>
      <c r="F26" s="36">
        <f>SUMIFS(СВЦЭМ!$D$39:$D$782,СВЦЭМ!$A$39:$A$782,$A26,СВЦЭМ!$B$39:$B$782,F$11)+'СЕТ СН'!$F$14+СВЦЭМ!$D$10+'СЕТ СН'!$F$8*'СЕТ СН'!$F$9-'СЕТ СН'!$F$26</f>
        <v>1432.5003995</v>
      </c>
      <c r="G26" s="36">
        <f>SUMIFS(СВЦЭМ!$D$39:$D$782,СВЦЭМ!$A$39:$A$782,$A26,СВЦЭМ!$B$39:$B$782,G$11)+'СЕТ СН'!$F$14+СВЦЭМ!$D$10+'СЕТ СН'!$F$8*'СЕТ СН'!$F$9-'СЕТ СН'!$F$26</f>
        <v>1446.5332742599999</v>
      </c>
      <c r="H26" s="36">
        <f>SUMIFS(СВЦЭМ!$D$39:$D$782,СВЦЭМ!$A$39:$A$782,$A26,СВЦЭМ!$B$39:$B$782,H$11)+'СЕТ СН'!$F$14+СВЦЭМ!$D$10+'СЕТ СН'!$F$8*'СЕТ СН'!$F$9-'СЕТ СН'!$F$26</f>
        <v>1385.1290507199999</v>
      </c>
      <c r="I26" s="36">
        <f>SUMIFS(СВЦЭМ!$D$39:$D$782,СВЦЭМ!$A$39:$A$782,$A26,СВЦЭМ!$B$39:$B$782,I$11)+'СЕТ СН'!$F$14+СВЦЭМ!$D$10+'СЕТ СН'!$F$8*'СЕТ СН'!$F$9-'СЕТ СН'!$F$26</f>
        <v>1387.00652429</v>
      </c>
      <c r="J26" s="36">
        <f>SUMIFS(СВЦЭМ!$D$39:$D$782,СВЦЭМ!$A$39:$A$782,$A26,СВЦЭМ!$B$39:$B$782,J$11)+'СЕТ СН'!$F$14+СВЦЭМ!$D$10+'СЕТ СН'!$F$8*'СЕТ СН'!$F$9-'СЕТ СН'!$F$26</f>
        <v>1354.81221833</v>
      </c>
      <c r="K26" s="36">
        <f>SUMIFS(СВЦЭМ!$D$39:$D$782,СВЦЭМ!$A$39:$A$782,$A26,СВЦЭМ!$B$39:$B$782,K$11)+'СЕТ СН'!$F$14+СВЦЭМ!$D$10+'СЕТ СН'!$F$8*'СЕТ СН'!$F$9-'СЕТ СН'!$F$26</f>
        <v>1347.5014219299999</v>
      </c>
      <c r="L26" s="36">
        <f>SUMIFS(СВЦЭМ!$D$39:$D$782,СВЦЭМ!$A$39:$A$782,$A26,СВЦЭМ!$B$39:$B$782,L$11)+'СЕТ СН'!$F$14+СВЦЭМ!$D$10+'СЕТ СН'!$F$8*'СЕТ СН'!$F$9-'СЕТ СН'!$F$26</f>
        <v>1356.2518679099999</v>
      </c>
      <c r="M26" s="36">
        <f>SUMIFS(СВЦЭМ!$D$39:$D$782,СВЦЭМ!$A$39:$A$782,$A26,СВЦЭМ!$B$39:$B$782,M$11)+'СЕТ СН'!$F$14+СВЦЭМ!$D$10+'СЕТ СН'!$F$8*'СЕТ СН'!$F$9-'СЕТ СН'!$F$26</f>
        <v>1380.02389307</v>
      </c>
      <c r="N26" s="36">
        <f>SUMIFS(СВЦЭМ!$D$39:$D$782,СВЦЭМ!$A$39:$A$782,$A26,СВЦЭМ!$B$39:$B$782,N$11)+'СЕТ СН'!$F$14+СВЦЭМ!$D$10+'СЕТ СН'!$F$8*'СЕТ СН'!$F$9-'СЕТ СН'!$F$26</f>
        <v>1391.2511107999999</v>
      </c>
      <c r="O26" s="36">
        <f>SUMIFS(СВЦЭМ!$D$39:$D$782,СВЦЭМ!$A$39:$A$782,$A26,СВЦЭМ!$B$39:$B$782,O$11)+'СЕТ СН'!$F$14+СВЦЭМ!$D$10+'СЕТ СН'!$F$8*'СЕТ СН'!$F$9-'СЕТ СН'!$F$26</f>
        <v>1398.5760262700001</v>
      </c>
      <c r="P26" s="36">
        <f>SUMIFS(СВЦЭМ!$D$39:$D$782,СВЦЭМ!$A$39:$A$782,$A26,СВЦЭМ!$B$39:$B$782,P$11)+'СЕТ СН'!$F$14+СВЦЭМ!$D$10+'СЕТ СН'!$F$8*'СЕТ СН'!$F$9-'СЕТ СН'!$F$26</f>
        <v>1408.78370709</v>
      </c>
      <c r="Q26" s="36">
        <f>SUMIFS(СВЦЭМ!$D$39:$D$782,СВЦЭМ!$A$39:$A$782,$A26,СВЦЭМ!$B$39:$B$782,Q$11)+'СЕТ СН'!$F$14+СВЦЭМ!$D$10+'СЕТ СН'!$F$8*'СЕТ СН'!$F$9-'СЕТ СН'!$F$26</f>
        <v>1409.7134592099999</v>
      </c>
      <c r="R26" s="36">
        <f>SUMIFS(СВЦЭМ!$D$39:$D$782,СВЦЭМ!$A$39:$A$782,$A26,СВЦЭМ!$B$39:$B$782,R$11)+'СЕТ СН'!$F$14+СВЦЭМ!$D$10+'СЕТ СН'!$F$8*'СЕТ СН'!$F$9-'СЕТ СН'!$F$26</f>
        <v>1402.62932813</v>
      </c>
      <c r="S26" s="36">
        <f>SUMIFS(СВЦЭМ!$D$39:$D$782,СВЦЭМ!$A$39:$A$782,$A26,СВЦЭМ!$B$39:$B$782,S$11)+'СЕТ СН'!$F$14+СВЦЭМ!$D$10+'СЕТ СН'!$F$8*'СЕТ СН'!$F$9-'СЕТ СН'!$F$26</f>
        <v>1357.5587732899999</v>
      </c>
      <c r="T26" s="36">
        <f>SUMIFS(СВЦЭМ!$D$39:$D$782,СВЦЭМ!$A$39:$A$782,$A26,СВЦЭМ!$B$39:$B$782,T$11)+'СЕТ СН'!$F$14+СВЦЭМ!$D$10+'СЕТ СН'!$F$8*'СЕТ СН'!$F$9-'СЕТ СН'!$F$26</f>
        <v>1294.06331991</v>
      </c>
      <c r="U26" s="36">
        <f>SUMIFS(СВЦЭМ!$D$39:$D$782,СВЦЭМ!$A$39:$A$782,$A26,СВЦЭМ!$B$39:$B$782,U$11)+'СЕТ СН'!$F$14+СВЦЭМ!$D$10+'СЕТ СН'!$F$8*'СЕТ СН'!$F$9-'СЕТ СН'!$F$26</f>
        <v>1294.9420721499998</v>
      </c>
      <c r="V26" s="36">
        <f>SUMIFS(СВЦЭМ!$D$39:$D$782,СВЦЭМ!$A$39:$A$782,$A26,СВЦЭМ!$B$39:$B$782,V$11)+'СЕТ СН'!$F$14+СВЦЭМ!$D$10+'СЕТ СН'!$F$8*'СЕТ СН'!$F$9-'СЕТ СН'!$F$26</f>
        <v>1314.3812942</v>
      </c>
      <c r="W26" s="36">
        <f>SUMIFS(СВЦЭМ!$D$39:$D$782,СВЦЭМ!$A$39:$A$782,$A26,СВЦЭМ!$B$39:$B$782,W$11)+'СЕТ СН'!$F$14+СВЦЭМ!$D$10+'СЕТ СН'!$F$8*'СЕТ СН'!$F$9-'СЕТ СН'!$F$26</f>
        <v>1353.40406057</v>
      </c>
      <c r="X26" s="36">
        <f>SUMIFS(СВЦЭМ!$D$39:$D$782,СВЦЭМ!$A$39:$A$782,$A26,СВЦЭМ!$B$39:$B$782,X$11)+'СЕТ СН'!$F$14+СВЦЭМ!$D$10+'СЕТ СН'!$F$8*'СЕТ СН'!$F$9-'СЕТ СН'!$F$26</f>
        <v>1373.0097766899999</v>
      </c>
      <c r="Y26" s="36">
        <f>SUMIFS(СВЦЭМ!$D$39:$D$782,СВЦЭМ!$A$39:$A$782,$A26,СВЦЭМ!$B$39:$B$782,Y$11)+'СЕТ СН'!$F$14+СВЦЭМ!$D$10+'СЕТ СН'!$F$8*'СЕТ СН'!$F$9-'СЕТ СН'!$F$26</f>
        <v>1397.71631813</v>
      </c>
    </row>
    <row r="27" spans="1:25" ht="15.75" x14ac:dyDescent="0.2">
      <c r="A27" s="35">
        <f t="shared" si="0"/>
        <v>44881</v>
      </c>
      <c r="B27" s="36">
        <f>SUMIFS(СВЦЭМ!$D$39:$D$782,СВЦЭМ!$A$39:$A$782,$A27,СВЦЭМ!$B$39:$B$782,B$11)+'СЕТ СН'!$F$14+СВЦЭМ!$D$10+'СЕТ СН'!$F$8*'СЕТ СН'!$F$9-'СЕТ СН'!$F$26</f>
        <v>1407.00504101</v>
      </c>
      <c r="C27" s="36">
        <f>SUMIFS(СВЦЭМ!$D$39:$D$782,СВЦЭМ!$A$39:$A$782,$A27,СВЦЭМ!$B$39:$B$782,C$11)+'СЕТ СН'!$F$14+СВЦЭМ!$D$10+'СЕТ СН'!$F$8*'СЕТ СН'!$F$9-'СЕТ СН'!$F$26</f>
        <v>1435.9345722999999</v>
      </c>
      <c r="D27" s="36">
        <f>SUMIFS(СВЦЭМ!$D$39:$D$782,СВЦЭМ!$A$39:$A$782,$A27,СВЦЭМ!$B$39:$B$782,D$11)+'СЕТ СН'!$F$14+СВЦЭМ!$D$10+'СЕТ СН'!$F$8*'СЕТ СН'!$F$9-'СЕТ СН'!$F$26</f>
        <v>1463.03196985</v>
      </c>
      <c r="E27" s="36">
        <f>SUMIFS(СВЦЭМ!$D$39:$D$782,СВЦЭМ!$A$39:$A$782,$A27,СВЦЭМ!$B$39:$B$782,E$11)+'СЕТ СН'!$F$14+СВЦЭМ!$D$10+'СЕТ СН'!$F$8*'СЕТ СН'!$F$9-'СЕТ СН'!$F$26</f>
        <v>1460.6993893700001</v>
      </c>
      <c r="F27" s="36">
        <f>SUMIFS(СВЦЭМ!$D$39:$D$782,СВЦЭМ!$A$39:$A$782,$A27,СВЦЭМ!$B$39:$B$782,F$11)+'СЕТ СН'!$F$14+СВЦЭМ!$D$10+'СЕТ СН'!$F$8*'СЕТ СН'!$F$9-'СЕТ СН'!$F$26</f>
        <v>1439.84094953</v>
      </c>
      <c r="G27" s="36">
        <f>SUMIFS(СВЦЭМ!$D$39:$D$782,СВЦЭМ!$A$39:$A$782,$A27,СВЦЭМ!$B$39:$B$782,G$11)+'СЕТ СН'!$F$14+СВЦЭМ!$D$10+'СЕТ СН'!$F$8*'СЕТ СН'!$F$9-'СЕТ СН'!$F$26</f>
        <v>1432.43230591</v>
      </c>
      <c r="H27" s="36">
        <f>SUMIFS(СВЦЭМ!$D$39:$D$782,СВЦЭМ!$A$39:$A$782,$A27,СВЦЭМ!$B$39:$B$782,H$11)+'СЕТ СН'!$F$14+СВЦЭМ!$D$10+'СЕТ СН'!$F$8*'СЕТ СН'!$F$9-'СЕТ СН'!$F$26</f>
        <v>1406.36223599</v>
      </c>
      <c r="I27" s="36">
        <f>SUMIFS(СВЦЭМ!$D$39:$D$782,СВЦЭМ!$A$39:$A$782,$A27,СВЦЭМ!$B$39:$B$782,I$11)+'СЕТ СН'!$F$14+СВЦЭМ!$D$10+'СЕТ СН'!$F$8*'СЕТ СН'!$F$9-'СЕТ СН'!$F$26</f>
        <v>1405.8215081199999</v>
      </c>
      <c r="J27" s="36">
        <f>SUMIFS(СВЦЭМ!$D$39:$D$782,СВЦЭМ!$A$39:$A$782,$A27,СВЦЭМ!$B$39:$B$782,J$11)+'СЕТ СН'!$F$14+СВЦЭМ!$D$10+'СЕТ СН'!$F$8*'СЕТ СН'!$F$9-'СЕТ СН'!$F$26</f>
        <v>1381.0994902499999</v>
      </c>
      <c r="K27" s="36">
        <f>SUMIFS(СВЦЭМ!$D$39:$D$782,СВЦЭМ!$A$39:$A$782,$A27,СВЦЭМ!$B$39:$B$782,K$11)+'СЕТ СН'!$F$14+СВЦЭМ!$D$10+'СЕТ СН'!$F$8*'СЕТ СН'!$F$9-'СЕТ СН'!$F$26</f>
        <v>1378.22087642</v>
      </c>
      <c r="L27" s="36">
        <f>SUMIFS(СВЦЭМ!$D$39:$D$782,СВЦЭМ!$A$39:$A$782,$A27,СВЦЭМ!$B$39:$B$782,L$11)+'СЕТ СН'!$F$14+СВЦЭМ!$D$10+'СЕТ СН'!$F$8*'СЕТ СН'!$F$9-'СЕТ СН'!$F$26</f>
        <v>1385.70215151</v>
      </c>
      <c r="M27" s="36">
        <f>SUMIFS(СВЦЭМ!$D$39:$D$782,СВЦЭМ!$A$39:$A$782,$A27,СВЦЭМ!$B$39:$B$782,M$11)+'СЕТ СН'!$F$14+СВЦЭМ!$D$10+'СЕТ СН'!$F$8*'СЕТ СН'!$F$9-'СЕТ СН'!$F$26</f>
        <v>1407.9077187999999</v>
      </c>
      <c r="N27" s="36">
        <f>SUMIFS(СВЦЭМ!$D$39:$D$782,СВЦЭМ!$A$39:$A$782,$A27,СВЦЭМ!$B$39:$B$782,N$11)+'СЕТ СН'!$F$14+СВЦЭМ!$D$10+'СЕТ СН'!$F$8*'СЕТ СН'!$F$9-'СЕТ СН'!$F$26</f>
        <v>1407.29608175</v>
      </c>
      <c r="O27" s="36">
        <f>SUMIFS(СВЦЭМ!$D$39:$D$782,СВЦЭМ!$A$39:$A$782,$A27,СВЦЭМ!$B$39:$B$782,O$11)+'СЕТ СН'!$F$14+СВЦЭМ!$D$10+'СЕТ СН'!$F$8*'СЕТ СН'!$F$9-'СЕТ СН'!$F$26</f>
        <v>1420.4872626399999</v>
      </c>
      <c r="P27" s="36">
        <f>SUMIFS(СВЦЭМ!$D$39:$D$782,СВЦЭМ!$A$39:$A$782,$A27,СВЦЭМ!$B$39:$B$782,P$11)+'СЕТ СН'!$F$14+СВЦЭМ!$D$10+'СЕТ СН'!$F$8*'СЕТ СН'!$F$9-'СЕТ СН'!$F$26</f>
        <v>1435.2299758699999</v>
      </c>
      <c r="Q27" s="36">
        <f>SUMIFS(СВЦЭМ!$D$39:$D$782,СВЦЭМ!$A$39:$A$782,$A27,СВЦЭМ!$B$39:$B$782,Q$11)+'СЕТ СН'!$F$14+СВЦЭМ!$D$10+'СЕТ СН'!$F$8*'СЕТ СН'!$F$9-'СЕТ СН'!$F$26</f>
        <v>1407.12177707</v>
      </c>
      <c r="R27" s="36">
        <f>SUMIFS(СВЦЭМ!$D$39:$D$782,СВЦЭМ!$A$39:$A$782,$A27,СВЦЭМ!$B$39:$B$782,R$11)+'СЕТ СН'!$F$14+СВЦЭМ!$D$10+'СЕТ СН'!$F$8*'СЕТ СН'!$F$9-'СЕТ СН'!$F$26</f>
        <v>1397.32744744</v>
      </c>
      <c r="S27" s="36">
        <f>SUMIFS(СВЦЭМ!$D$39:$D$782,СВЦЭМ!$A$39:$A$782,$A27,СВЦЭМ!$B$39:$B$782,S$11)+'СЕТ СН'!$F$14+СВЦЭМ!$D$10+'СЕТ СН'!$F$8*'СЕТ СН'!$F$9-'СЕТ СН'!$F$26</f>
        <v>1357.7980955999999</v>
      </c>
      <c r="T27" s="36">
        <f>SUMIFS(СВЦЭМ!$D$39:$D$782,СВЦЭМ!$A$39:$A$782,$A27,СВЦЭМ!$B$39:$B$782,T$11)+'СЕТ СН'!$F$14+СВЦЭМ!$D$10+'СЕТ СН'!$F$8*'СЕТ СН'!$F$9-'СЕТ СН'!$F$26</f>
        <v>1335.2173522599999</v>
      </c>
      <c r="U27" s="36">
        <f>SUMIFS(СВЦЭМ!$D$39:$D$782,СВЦЭМ!$A$39:$A$782,$A27,СВЦЭМ!$B$39:$B$782,U$11)+'СЕТ СН'!$F$14+СВЦЭМ!$D$10+'СЕТ СН'!$F$8*'СЕТ СН'!$F$9-'СЕТ СН'!$F$26</f>
        <v>1350.5526516299999</v>
      </c>
      <c r="V27" s="36">
        <f>SUMIFS(СВЦЭМ!$D$39:$D$782,СВЦЭМ!$A$39:$A$782,$A27,СВЦЭМ!$B$39:$B$782,V$11)+'СЕТ СН'!$F$14+СВЦЭМ!$D$10+'СЕТ СН'!$F$8*'СЕТ СН'!$F$9-'СЕТ СН'!$F$26</f>
        <v>1377.65320382</v>
      </c>
      <c r="W27" s="36">
        <f>SUMIFS(СВЦЭМ!$D$39:$D$782,СВЦЭМ!$A$39:$A$782,$A27,СВЦЭМ!$B$39:$B$782,W$11)+'СЕТ СН'!$F$14+СВЦЭМ!$D$10+'СЕТ СН'!$F$8*'СЕТ СН'!$F$9-'СЕТ СН'!$F$26</f>
        <v>1378.0087620299998</v>
      </c>
      <c r="X27" s="36">
        <f>SUMIFS(СВЦЭМ!$D$39:$D$782,СВЦЭМ!$A$39:$A$782,$A27,СВЦЭМ!$B$39:$B$782,X$11)+'СЕТ СН'!$F$14+СВЦЭМ!$D$10+'СЕТ СН'!$F$8*'СЕТ СН'!$F$9-'СЕТ СН'!$F$26</f>
        <v>1401.3005011799999</v>
      </c>
      <c r="Y27" s="36">
        <f>SUMIFS(СВЦЭМ!$D$39:$D$782,СВЦЭМ!$A$39:$A$782,$A27,СВЦЭМ!$B$39:$B$782,Y$11)+'СЕТ СН'!$F$14+СВЦЭМ!$D$10+'СЕТ СН'!$F$8*'СЕТ СН'!$F$9-'СЕТ СН'!$F$26</f>
        <v>1449.7306135399999</v>
      </c>
    </row>
    <row r="28" spans="1:25" ht="15.75" x14ac:dyDescent="0.2">
      <c r="A28" s="35">
        <f t="shared" si="0"/>
        <v>44882</v>
      </c>
      <c r="B28" s="36">
        <f>SUMIFS(СВЦЭМ!$D$39:$D$782,СВЦЭМ!$A$39:$A$782,$A28,СВЦЭМ!$B$39:$B$782,B$11)+'СЕТ СН'!$F$14+СВЦЭМ!$D$10+'СЕТ СН'!$F$8*'СЕТ СН'!$F$9-'СЕТ СН'!$F$26</f>
        <v>1390.8566591899998</v>
      </c>
      <c r="C28" s="36">
        <f>SUMIFS(СВЦЭМ!$D$39:$D$782,СВЦЭМ!$A$39:$A$782,$A28,СВЦЭМ!$B$39:$B$782,C$11)+'СЕТ СН'!$F$14+СВЦЭМ!$D$10+'СЕТ СН'!$F$8*'СЕТ СН'!$F$9-'СЕТ СН'!$F$26</f>
        <v>1407.4624695299999</v>
      </c>
      <c r="D28" s="36">
        <f>SUMIFS(СВЦЭМ!$D$39:$D$782,СВЦЭМ!$A$39:$A$782,$A28,СВЦЭМ!$B$39:$B$782,D$11)+'СЕТ СН'!$F$14+СВЦЭМ!$D$10+'СЕТ СН'!$F$8*'СЕТ СН'!$F$9-'СЕТ СН'!$F$26</f>
        <v>1434.7434941500001</v>
      </c>
      <c r="E28" s="36">
        <f>SUMIFS(СВЦЭМ!$D$39:$D$782,СВЦЭМ!$A$39:$A$782,$A28,СВЦЭМ!$B$39:$B$782,E$11)+'СЕТ СН'!$F$14+СВЦЭМ!$D$10+'СЕТ СН'!$F$8*'СЕТ СН'!$F$9-'СЕТ СН'!$F$26</f>
        <v>1431.03443907</v>
      </c>
      <c r="F28" s="36">
        <f>SUMIFS(СВЦЭМ!$D$39:$D$782,СВЦЭМ!$A$39:$A$782,$A28,СВЦЭМ!$B$39:$B$782,F$11)+'СЕТ СН'!$F$14+СВЦЭМ!$D$10+'СЕТ СН'!$F$8*'СЕТ СН'!$F$9-'СЕТ СН'!$F$26</f>
        <v>1433.8680362</v>
      </c>
      <c r="G28" s="36">
        <f>SUMIFS(СВЦЭМ!$D$39:$D$782,СВЦЭМ!$A$39:$A$782,$A28,СВЦЭМ!$B$39:$B$782,G$11)+'СЕТ СН'!$F$14+СВЦЭМ!$D$10+'СЕТ СН'!$F$8*'СЕТ СН'!$F$9-'СЕТ СН'!$F$26</f>
        <v>1438.84849777</v>
      </c>
      <c r="H28" s="36">
        <f>SUMIFS(СВЦЭМ!$D$39:$D$782,СВЦЭМ!$A$39:$A$782,$A28,СВЦЭМ!$B$39:$B$782,H$11)+'СЕТ СН'!$F$14+СВЦЭМ!$D$10+'СЕТ СН'!$F$8*'СЕТ СН'!$F$9-'СЕТ СН'!$F$26</f>
        <v>1377.9457821799999</v>
      </c>
      <c r="I28" s="36">
        <f>SUMIFS(СВЦЭМ!$D$39:$D$782,СВЦЭМ!$A$39:$A$782,$A28,СВЦЭМ!$B$39:$B$782,I$11)+'СЕТ СН'!$F$14+СВЦЭМ!$D$10+'СЕТ СН'!$F$8*'СЕТ СН'!$F$9-'СЕТ СН'!$F$26</f>
        <v>1310.67273963</v>
      </c>
      <c r="J28" s="36">
        <f>SUMIFS(СВЦЭМ!$D$39:$D$782,СВЦЭМ!$A$39:$A$782,$A28,СВЦЭМ!$B$39:$B$782,J$11)+'СЕТ СН'!$F$14+СВЦЭМ!$D$10+'СЕТ СН'!$F$8*'СЕТ СН'!$F$9-'СЕТ СН'!$F$26</f>
        <v>1337.60637077</v>
      </c>
      <c r="K28" s="36">
        <f>SUMIFS(СВЦЭМ!$D$39:$D$782,СВЦЭМ!$A$39:$A$782,$A28,СВЦЭМ!$B$39:$B$782,K$11)+'СЕТ СН'!$F$14+СВЦЭМ!$D$10+'СЕТ СН'!$F$8*'СЕТ СН'!$F$9-'СЕТ СН'!$F$26</f>
        <v>1342.7080774900001</v>
      </c>
      <c r="L28" s="36">
        <f>SUMIFS(СВЦЭМ!$D$39:$D$782,СВЦЭМ!$A$39:$A$782,$A28,СВЦЭМ!$B$39:$B$782,L$11)+'СЕТ СН'!$F$14+СВЦЭМ!$D$10+'СЕТ СН'!$F$8*'СЕТ СН'!$F$9-'СЕТ СН'!$F$26</f>
        <v>1347.37930112</v>
      </c>
      <c r="M28" s="36">
        <f>SUMIFS(СВЦЭМ!$D$39:$D$782,СВЦЭМ!$A$39:$A$782,$A28,СВЦЭМ!$B$39:$B$782,M$11)+'СЕТ СН'!$F$14+СВЦЭМ!$D$10+'СЕТ СН'!$F$8*'СЕТ СН'!$F$9-'СЕТ СН'!$F$26</f>
        <v>1369.63429215</v>
      </c>
      <c r="N28" s="36">
        <f>SUMIFS(СВЦЭМ!$D$39:$D$782,СВЦЭМ!$A$39:$A$782,$A28,СВЦЭМ!$B$39:$B$782,N$11)+'СЕТ СН'!$F$14+СВЦЭМ!$D$10+'СЕТ СН'!$F$8*'СЕТ СН'!$F$9-'СЕТ СН'!$F$26</f>
        <v>1358.2133152199999</v>
      </c>
      <c r="O28" s="36">
        <f>SUMIFS(СВЦЭМ!$D$39:$D$782,СВЦЭМ!$A$39:$A$782,$A28,СВЦЭМ!$B$39:$B$782,O$11)+'СЕТ СН'!$F$14+СВЦЭМ!$D$10+'СЕТ СН'!$F$8*'СЕТ СН'!$F$9-'СЕТ СН'!$F$26</f>
        <v>1387.59991906</v>
      </c>
      <c r="P28" s="36">
        <f>SUMIFS(СВЦЭМ!$D$39:$D$782,СВЦЭМ!$A$39:$A$782,$A28,СВЦЭМ!$B$39:$B$782,P$11)+'СЕТ СН'!$F$14+СВЦЭМ!$D$10+'СЕТ СН'!$F$8*'СЕТ СН'!$F$9-'СЕТ СН'!$F$26</f>
        <v>1393.9065619</v>
      </c>
      <c r="Q28" s="36">
        <f>SUMIFS(СВЦЭМ!$D$39:$D$782,СВЦЭМ!$A$39:$A$782,$A28,СВЦЭМ!$B$39:$B$782,Q$11)+'СЕТ СН'!$F$14+СВЦЭМ!$D$10+'СЕТ СН'!$F$8*'СЕТ СН'!$F$9-'СЕТ СН'!$F$26</f>
        <v>1378.5340252599999</v>
      </c>
      <c r="R28" s="36">
        <f>SUMIFS(СВЦЭМ!$D$39:$D$782,СВЦЭМ!$A$39:$A$782,$A28,СВЦЭМ!$B$39:$B$782,R$11)+'СЕТ СН'!$F$14+СВЦЭМ!$D$10+'СЕТ СН'!$F$8*'СЕТ СН'!$F$9-'СЕТ СН'!$F$26</f>
        <v>1358.22111539</v>
      </c>
      <c r="S28" s="36">
        <f>SUMIFS(СВЦЭМ!$D$39:$D$782,СВЦЭМ!$A$39:$A$782,$A28,СВЦЭМ!$B$39:$B$782,S$11)+'СЕТ СН'!$F$14+СВЦЭМ!$D$10+'СЕТ СН'!$F$8*'СЕТ СН'!$F$9-'СЕТ СН'!$F$26</f>
        <v>1346.93152639</v>
      </c>
      <c r="T28" s="36">
        <f>SUMIFS(СВЦЭМ!$D$39:$D$782,СВЦЭМ!$A$39:$A$782,$A28,СВЦЭМ!$B$39:$B$782,T$11)+'СЕТ СН'!$F$14+СВЦЭМ!$D$10+'СЕТ СН'!$F$8*'СЕТ СН'!$F$9-'СЕТ СН'!$F$26</f>
        <v>1304.7209606700001</v>
      </c>
      <c r="U28" s="36">
        <f>SUMIFS(СВЦЭМ!$D$39:$D$782,СВЦЭМ!$A$39:$A$782,$A28,СВЦЭМ!$B$39:$B$782,U$11)+'СЕТ СН'!$F$14+СВЦЭМ!$D$10+'СЕТ СН'!$F$8*'СЕТ СН'!$F$9-'СЕТ СН'!$F$26</f>
        <v>1319.9676281499999</v>
      </c>
      <c r="V28" s="36">
        <f>SUMIFS(СВЦЭМ!$D$39:$D$782,СВЦЭМ!$A$39:$A$782,$A28,СВЦЭМ!$B$39:$B$782,V$11)+'СЕТ СН'!$F$14+СВЦЭМ!$D$10+'СЕТ СН'!$F$8*'СЕТ СН'!$F$9-'СЕТ СН'!$F$26</f>
        <v>1333.7840302099999</v>
      </c>
      <c r="W28" s="36">
        <f>SUMIFS(СВЦЭМ!$D$39:$D$782,СВЦЭМ!$A$39:$A$782,$A28,СВЦЭМ!$B$39:$B$782,W$11)+'СЕТ СН'!$F$14+СВЦЭМ!$D$10+'СЕТ СН'!$F$8*'СЕТ СН'!$F$9-'СЕТ СН'!$F$26</f>
        <v>1347.8074819399999</v>
      </c>
      <c r="X28" s="36">
        <f>SUMIFS(СВЦЭМ!$D$39:$D$782,СВЦЭМ!$A$39:$A$782,$A28,СВЦЭМ!$B$39:$B$782,X$11)+'СЕТ СН'!$F$14+СВЦЭМ!$D$10+'СЕТ СН'!$F$8*'СЕТ СН'!$F$9-'СЕТ СН'!$F$26</f>
        <v>1365.8061617799999</v>
      </c>
      <c r="Y28" s="36">
        <f>SUMIFS(СВЦЭМ!$D$39:$D$782,СВЦЭМ!$A$39:$A$782,$A28,СВЦЭМ!$B$39:$B$782,Y$11)+'СЕТ СН'!$F$14+СВЦЭМ!$D$10+'СЕТ СН'!$F$8*'СЕТ СН'!$F$9-'СЕТ СН'!$F$26</f>
        <v>1396.8252407800001</v>
      </c>
    </row>
    <row r="29" spans="1:25" ht="15.75" x14ac:dyDescent="0.2">
      <c r="A29" s="35">
        <f t="shared" si="0"/>
        <v>44883</v>
      </c>
      <c r="B29" s="36">
        <f>SUMIFS(СВЦЭМ!$D$39:$D$782,СВЦЭМ!$A$39:$A$782,$A29,СВЦЭМ!$B$39:$B$782,B$11)+'СЕТ СН'!$F$14+СВЦЭМ!$D$10+'СЕТ СН'!$F$8*'СЕТ СН'!$F$9-'СЕТ СН'!$F$26</f>
        <v>1395.5980036399999</v>
      </c>
      <c r="C29" s="36">
        <f>SUMIFS(СВЦЭМ!$D$39:$D$782,СВЦЭМ!$A$39:$A$782,$A29,СВЦЭМ!$B$39:$B$782,C$11)+'СЕТ СН'!$F$14+СВЦЭМ!$D$10+'СЕТ СН'!$F$8*'СЕТ СН'!$F$9-'СЕТ СН'!$F$26</f>
        <v>1425.6926981899999</v>
      </c>
      <c r="D29" s="36">
        <f>SUMIFS(СВЦЭМ!$D$39:$D$782,СВЦЭМ!$A$39:$A$782,$A29,СВЦЭМ!$B$39:$B$782,D$11)+'СЕТ СН'!$F$14+СВЦЭМ!$D$10+'СЕТ СН'!$F$8*'СЕТ СН'!$F$9-'СЕТ СН'!$F$26</f>
        <v>1437.34610617</v>
      </c>
      <c r="E29" s="36">
        <f>SUMIFS(СВЦЭМ!$D$39:$D$782,СВЦЭМ!$A$39:$A$782,$A29,СВЦЭМ!$B$39:$B$782,E$11)+'СЕТ СН'!$F$14+СВЦЭМ!$D$10+'СЕТ СН'!$F$8*'СЕТ СН'!$F$9-'СЕТ СН'!$F$26</f>
        <v>1441.9683433299999</v>
      </c>
      <c r="F29" s="36">
        <f>SUMIFS(СВЦЭМ!$D$39:$D$782,СВЦЭМ!$A$39:$A$782,$A29,СВЦЭМ!$B$39:$B$782,F$11)+'СЕТ СН'!$F$14+СВЦЭМ!$D$10+'СЕТ СН'!$F$8*'СЕТ СН'!$F$9-'СЕТ СН'!$F$26</f>
        <v>1464.2170048799999</v>
      </c>
      <c r="G29" s="36">
        <f>SUMIFS(СВЦЭМ!$D$39:$D$782,СВЦЭМ!$A$39:$A$782,$A29,СВЦЭМ!$B$39:$B$782,G$11)+'СЕТ СН'!$F$14+СВЦЭМ!$D$10+'СЕТ СН'!$F$8*'СЕТ СН'!$F$9-'СЕТ СН'!$F$26</f>
        <v>1450.93280003</v>
      </c>
      <c r="H29" s="36">
        <f>SUMIFS(СВЦЭМ!$D$39:$D$782,СВЦЭМ!$A$39:$A$782,$A29,СВЦЭМ!$B$39:$B$782,H$11)+'СЕТ СН'!$F$14+СВЦЭМ!$D$10+'СЕТ СН'!$F$8*'СЕТ СН'!$F$9-'СЕТ СН'!$F$26</f>
        <v>1415.94337935</v>
      </c>
      <c r="I29" s="36">
        <f>SUMIFS(СВЦЭМ!$D$39:$D$782,СВЦЭМ!$A$39:$A$782,$A29,СВЦЭМ!$B$39:$B$782,I$11)+'СЕТ СН'!$F$14+СВЦЭМ!$D$10+'СЕТ СН'!$F$8*'СЕТ СН'!$F$9-'СЕТ СН'!$F$26</f>
        <v>1390.2607672300001</v>
      </c>
      <c r="J29" s="36">
        <f>SUMIFS(СВЦЭМ!$D$39:$D$782,СВЦЭМ!$A$39:$A$782,$A29,СВЦЭМ!$B$39:$B$782,J$11)+'СЕТ СН'!$F$14+СВЦЭМ!$D$10+'СЕТ СН'!$F$8*'СЕТ СН'!$F$9-'СЕТ СН'!$F$26</f>
        <v>1358.23550163</v>
      </c>
      <c r="K29" s="36">
        <f>SUMIFS(СВЦЭМ!$D$39:$D$782,СВЦЭМ!$A$39:$A$782,$A29,СВЦЭМ!$B$39:$B$782,K$11)+'СЕТ СН'!$F$14+СВЦЭМ!$D$10+'СЕТ СН'!$F$8*'СЕТ СН'!$F$9-'СЕТ СН'!$F$26</f>
        <v>1346.9847153999999</v>
      </c>
      <c r="L29" s="36">
        <f>SUMIFS(СВЦЭМ!$D$39:$D$782,СВЦЭМ!$A$39:$A$782,$A29,СВЦЭМ!$B$39:$B$782,L$11)+'СЕТ СН'!$F$14+СВЦЭМ!$D$10+'СЕТ СН'!$F$8*'СЕТ СН'!$F$9-'СЕТ СН'!$F$26</f>
        <v>1348.66912897</v>
      </c>
      <c r="M29" s="36">
        <f>SUMIFS(СВЦЭМ!$D$39:$D$782,СВЦЭМ!$A$39:$A$782,$A29,СВЦЭМ!$B$39:$B$782,M$11)+'СЕТ СН'!$F$14+СВЦЭМ!$D$10+'СЕТ СН'!$F$8*'СЕТ СН'!$F$9-'СЕТ СН'!$F$26</f>
        <v>1374.1362080199999</v>
      </c>
      <c r="N29" s="36">
        <f>SUMIFS(СВЦЭМ!$D$39:$D$782,СВЦЭМ!$A$39:$A$782,$A29,СВЦЭМ!$B$39:$B$782,N$11)+'СЕТ СН'!$F$14+СВЦЭМ!$D$10+'СЕТ СН'!$F$8*'СЕТ СН'!$F$9-'СЕТ СН'!$F$26</f>
        <v>1395.81148403</v>
      </c>
      <c r="O29" s="36">
        <f>SUMIFS(СВЦЭМ!$D$39:$D$782,СВЦЭМ!$A$39:$A$782,$A29,СВЦЭМ!$B$39:$B$782,O$11)+'СЕТ СН'!$F$14+СВЦЭМ!$D$10+'СЕТ СН'!$F$8*'СЕТ СН'!$F$9-'СЕТ СН'!$F$26</f>
        <v>1390.2309733</v>
      </c>
      <c r="P29" s="36">
        <f>SUMIFS(СВЦЭМ!$D$39:$D$782,СВЦЭМ!$A$39:$A$782,$A29,СВЦЭМ!$B$39:$B$782,P$11)+'СЕТ СН'!$F$14+СВЦЭМ!$D$10+'СЕТ СН'!$F$8*'СЕТ СН'!$F$9-'СЕТ СН'!$F$26</f>
        <v>1392.6701939099999</v>
      </c>
      <c r="Q29" s="36">
        <f>SUMIFS(СВЦЭМ!$D$39:$D$782,СВЦЭМ!$A$39:$A$782,$A29,СВЦЭМ!$B$39:$B$782,Q$11)+'СЕТ СН'!$F$14+СВЦЭМ!$D$10+'СЕТ СН'!$F$8*'СЕТ СН'!$F$9-'СЕТ СН'!$F$26</f>
        <v>1407.25990897</v>
      </c>
      <c r="R29" s="36">
        <f>SUMIFS(СВЦЭМ!$D$39:$D$782,СВЦЭМ!$A$39:$A$782,$A29,СВЦЭМ!$B$39:$B$782,R$11)+'СЕТ СН'!$F$14+СВЦЭМ!$D$10+'СЕТ СН'!$F$8*'СЕТ СН'!$F$9-'СЕТ СН'!$F$26</f>
        <v>1407.4110653799999</v>
      </c>
      <c r="S29" s="36">
        <f>SUMIFS(СВЦЭМ!$D$39:$D$782,СВЦЭМ!$A$39:$A$782,$A29,СВЦЭМ!$B$39:$B$782,S$11)+'СЕТ СН'!$F$14+СВЦЭМ!$D$10+'СЕТ СН'!$F$8*'СЕТ СН'!$F$9-'СЕТ СН'!$F$26</f>
        <v>1388.64370377</v>
      </c>
      <c r="T29" s="36">
        <f>SUMIFS(СВЦЭМ!$D$39:$D$782,СВЦЭМ!$A$39:$A$782,$A29,СВЦЭМ!$B$39:$B$782,T$11)+'СЕТ СН'!$F$14+СВЦЭМ!$D$10+'СЕТ СН'!$F$8*'СЕТ СН'!$F$9-'СЕТ СН'!$F$26</f>
        <v>1335.41655449</v>
      </c>
      <c r="U29" s="36">
        <f>SUMIFS(СВЦЭМ!$D$39:$D$782,СВЦЭМ!$A$39:$A$782,$A29,СВЦЭМ!$B$39:$B$782,U$11)+'СЕТ СН'!$F$14+СВЦЭМ!$D$10+'СЕТ СН'!$F$8*'СЕТ СН'!$F$9-'СЕТ СН'!$F$26</f>
        <v>1333.0644479</v>
      </c>
      <c r="V29" s="36">
        <f>SUMIFS(СВЦЭМ!$D$39:$D$782,СВЦЭМ!$A$39:$A$782,$A29,СВЦЭМ!$B$39:$B$782,V$11)+'СЕТ СН'!$F$14+СВЦЭМ!$D$10+'СЕТ СН'!$F$8*'СЕТ СН'!$F$9-'СЕТ СН'!$F$26</f>
        <v>1350.29527489</v>
      </c>
      <c r="W29" s="36">
        <f>SUMIFS(СВЦЭМ!$D$39:$D$782,СВЦЭМ!$A$39:$A$782,$A29,СВЦЭМ!$B$39:$B$782,W$11)+'СЕТ СН'!$F$14+СВЦЭМ!$D$10+'СЕТ СН'!$F$8*'СЕТ СН'!$F$9-'СЕТ СН'!$F$26</f>
        <v>1367.4671133699999</v>
      </c>
      <c r="X29" s="36">
        <f>SUMIFS(СВЦЭМ!$D$39:$D$782,СВЦЭМ!$A$39:$A$782,$A29,СВЦЭМ!$B$39:$B$782,X$11)+'СЕТ СН'!$F$14+СВЦЭМ!$D$10+'СЕТ СН'!$F$8*'СЕТ СН'!$F$9-'СЕТ СН'!$F$26</f>
        <v>1379.4581197800001</v>
      </c>
      <c r="Y29" s="36">
        <f>SUMIFS(СВЦЭМ!$D$39:$D$782,СВЦЭМ!$A$39:$A$782,$A29,СВЦЭМ!$B$39:$B$782,Y$11)+'СЕТ СН'!$F$14+СВЦЭМ!$D$10+'СЕТ СН'!$F$8*'СЕТ СН'!$F$9-'СЕТ СН'!$F$26</f>
        <v>1390.3159451699998</v>
      </c>
    </row>
    <row r="30" spans="1:25" ht="15.75" x14ac:dyDescent="0.2">
      <c r="A30" s="35">
        <f t="shared" si="0"/>
        <v>44884</v>
      </c>
      <c r="B30" s="36">
        <f>SUMIFS(СВЦЭМ!$D$39:$D$782,СВЦЭМ!$A$39:$A$782,$A30,СВЦЭМ!$B$39:$B$782,B$11)+'СЕТ СН'!$F$14+СВЦЭМ!$D$10+'СЕТ СН'!$F$8*'СЕТ СН'!$F$9-'СЕТ СН'!$F$26</f>
        <v>1440.4920543399999</v>
      </c>
      <c r="C30" s="36">
        <f>SUMIFS(СВЦЭМ!$D$39:$D$782,СВЦЭМ!$A$39:$A$782,$A30,СВЦЭМ!$B$39:$B$782,C$11)+'СЕТ СН'!$F$14+СВЦЭМ!$D$10+'СЕТ СН'!$F$8*'СЕТ СН'!$F$9-'СЕТ СН'!$F$26</f>
        <v>1466.89657648</v>
      </c>
      <c r="D30" s="36">
        <f>SUMIFS(СВЦЭМ!$D$39:$D$782,СВЦЭМ!$A$39:$A$782,$A30,СВЦЭМ!$B$39:$B$782,D$11)+'СЕТ СН'!$F$14+СВЦЭМ!$D$10+'СЕТ СН'!$F$8*'СЕТ СН'!$F$9-'СЕТ СН'!$F$26</f>
        <v>1488.34707153</v>
      </c>
      <c r="E30" s="36">
        <f>SUMIFS(СВЦЭМ!$D$39:$D$782,СВЦЭМ!$A$39:$A$782,$A30,СВЦЭМ!$B$39:$B$782,E$11)+'СЕТ СН'!$F$14+СВЦЭМ!$D$10+'СЕТ СН'!$F$8*'СЕТ СН'!$F$9-'СЕТ СН'!$F$26</f>
        <v>1492.71637418</v>
      </c>
      <c r="F30" s="36">
        <f>SUMIFS(СВЦЭМ!$D$39:$D$782,СВЦЭМ!$A$39:$A$782,$A30,СВЦЭМ!$B$39:$B$782,F$11)+'СЕТ СН'!$F$14+СВЦЭМ!$D$10+'СЕТ СН'!$F$8*'СЕТ СН'!$F$9-'СЕТ СН'!$F$26</f>
        <v>1521.52194818</v>
      </c>
      <c r="G30" s="36">
        <f>SUMIFS(СВЦЭМ!$D$39:$D$782,СВЦЭМ!$A$39:$A$782,$A30,СВЦЭМ!$B$39:$B$782,G$11)+'СЕТ СН'!$F$14+СВЦЭМ!$D$10+'СЕТ СН'!$F$8*'СЕТ СН'!$F$9-'СЕТ СН'!$F$26</f>
        <v>1409.57759999</v>
      </c>
      <c r="H30" s="36">
        <f>SUMIFS(СВЦЭМ!$D$39:$D$782,СВЦЭМ!$A$39:$A$782,$A30,СВЦЭМ!$B$39:$B$782,H$11)+'СЕТ СН'!$F$14+СВЦЭМ!$D$10+'СЕТ СН'!$F$8*'СЕТ СН'!$F$9-'СЕТ СН'!$F$26</f>
        <v>1365.02434068</v>
      </c>
      <c r="I30" s="36">
        <f>SUMIFS(СВЦЭМ!$D$39:$D$782,СВЦЭМ!$A$39:$A$782,$A30,СВЦЭМ!$B$39:$B$782,I$11)+'СЕТ СН'!$F$14+СВЦЭМ!$D$10+'СЕТ СН'!$F$8*'СЕТ СН'!$F$9-'СЕТ СН'!$F$26</f>
        <v>1358.5260058599999</v>
      </c>
      <c r="J30" s="36">
        <f>SUMIFS(СВЦЭМ!$D$39:$D$782,СВЦЭМ!$A$39:$A$782,$A30,СВЦЭМ!$B$39:$B$782,J$11)+'СЕТ СН'!$F$14+СВЦЭМ!$D$10+'СЕТ СН'!$F$8*'СЕТ СН'!$F$9-'СЕТ СН'!$F$26</f>
        <v>1240.0304645599999</v>
      </c>
      <c r="K30" s="36">
        <f>SUMIFS(СВЦЭМ!$D$39:$D$782,СВЦЭМ!$A$39:$A$782,$A30,СВЦЭМ!$B$39:$B$782,K$11)+'СЕТ СН'!$F$14+СВЦЭМ!$D$10+'СЕТ СН'!$F$8*'СЕТ СН'!$F$9-'СЕТ СН'!$F$26</f>
        <v>1206.5854782399999</v>
      </c>
      <c r="L30" s="36">
        <f>SUMIFS(СВЦЭМ!$D$39:$D$782,СВЦЭМ!$A$39:$A$782,$A30,СВЦЭМ!$B$39:$B$782,L$11)+'СЕТ СН'!$F$14+СВЦЭМ!$D$10+'СЕТ СН'!$F$8*'СЕТ СН'!$F$9-'СЕТ СН'!$F$26</f>
        <v>1198.2583622500001</v>
      </c>
      <c r="M30" s="36">
        <f>SUMIFS(СВЦЭМ!$D$39:$D$782,СВЦЭМ!$A$39:$A$782,$A30,СВЦЭМ!$B$39:$B$782,M$11)+'СЕТ СН'!$F$14+СВЦЭМ!$D$10+'СЕТ СН'!$F$8*'СЕТ СН'!$F$9-'СЕТ СН'!$F$26</f>
        <v>1269.9084514399999</v>
      </c>
      <c r="N30" s="36">
        <f>SUMIFS(СВЦЭМ!$D$39:$D$782,СВЦЭМ!$A$39:$A$782,$A30,СВЦЭМ!$B$39:$B$782,N$11)+'СЕТ СН'!$F$14+СВЦЭМ!$D$10+'СЕТ СН'!$F$8*'СЕТ СН'!$F$9-'СЕТ СН'!$F$26</f>
        <v>1354.8762384699999</v>
      </c>
      <c r="O30" s="36">
        <f>SUMIFS(СВЦЭМ!$D$39:$D$782,СВЦЭМ!$A$39:$A$782,$A30,СВЦЭМ!$B$39:$B$782,O$11)+'СЕТ СН'!$F$14+СВЦЭМ!$D$10+'СЕТ СН'!$F$8*'СЕТ СН'!$F$9-'СЕТ СН'!$F$26</f>
        <v>1349.0683492000001</v>
      </c>
      <c r="P30" s="36">
        <f>SUMIFS(СВЦЭМ!$D$39:$D$782,СВЦЭМ!$A$39:$A$782,$A30,СВЦЭМ!$B$39:$B$782,P$11)+'СЕТ СН'!$F$14+СВЦЭМ!$D$10+'СЕТ СН'!$F$8*'СЕТ СН'!$F$9-'СЕТ СН'!$F$26</f>
        <v>1358.42639087</v>
      </c>
      <c r="Q30" s="36">
        <f>SUMIFS(СВЦЭМ!$D$39:$D$782,СВЦЭМ!$A$39:$A$782,$A30,СВЦЭМ!$B$39:$B$782,Q$11)+'СЕТ СН'!$F$14+СВЦЭМ!$D$10+'СЕТ СН'!$F$8*'СЕТ СН'!$F$9-'СЕТ СН'!$F$26</f>
        <v>1360.8352592599999</v>
      </c>
      <c r="R30" s="36">
        <f>SUMIFS(СВЦЭМ!$D$39:$D$782,СВЦЭМ!$A$39:$A$782,$A30,СВЦЭМ!$B$39:$B$782,R$11)+'СЕТ СН'!$F$14+СВЦЭМ!$D$10+'СЕТ СН'!$F$8*'СЕТ СН'!$F$9-'СЕТ СН'!$F$26</f>
        <v>1292.7405725599999</v>
      </c>
      <c r="S30" s="36">
        <f>SUMIFS(СВЦЭМ!$D$39:$D$782,СВЦЭМ!$A$39:$A$782,$A30,СВЦЭМ!$B$39:$B$782,S$11)+'СЕТ СН'!$F$14+СВЦЭМ!$D$10+'СЕТ СН'!$F$8*'СЕТ СН'!$F$9-'СЕТ СН'!$F$26</f>
        <v>1235.77823997</v>
      </c>
      <c r="T30" s="36">
        <f>SUMIFS(СВЦЭМ!$D$39:$D$782,СВЦЭМ!$A$39:$A$782,$A30,СВЦЭМ!$B$39:$B$782,T$11)+'СЕТ СН'!$F$14+СВЦЭМ!$D$10+'СЕТ СН'!$F$8*'СЕТ СН'!$F$9-'СЕТ СН'!$F$26</f>
        <v>1141.94860847</v>
      </c>
      <c r="U30" s="36">
        <f>SUMIFS(СВЦЭМ!$D$39:$D$782,СВЦЭМ!$A$39:$A$782,$A30,СВЦЭМ!$B$39:$B$782,U$11)+'СЕТ СН'!$F$14+СВЦЭМ!$D$10+'СЕТ СН'!$F$8*'СЕТ СН'!$F$9-'СЕТ СН'!$F$26</f>
        <v>1142.7999968399999</v>
      </c>
      <c r="V30" s="36">
        <f>SUMIFS(СВЦЭМ!$D$39:$D$782,СВЦЭМ!$A$39:$A$782,$A30,СВЦЭМ!$B$39:$B$782,V$11)+'СЕТ СН'!$F$14+СВЦЭМ!$D$10+'СЕТ СН'!$F$8*'СЕТ СН'!$F$9-'СЕТ СН'!$F$26</f>
        <v>1151.2489264000001</v>
      </c>
      <c r="W30" s="36">
        <f>SUMIFS(СВЦЭМ!$D$39:$D$782,СВЦЭМ!$A$39:$A$782,$A30,СВЦЭМ!$B$39:$B$782,W$11)+'СЕТ СН'!$F$14+СВЦЭМ!$D$10+'СЕТ СН'!$F$8*'СЕТ СН'!$F$9-'СЕТ СН'!$F$26</f>
        <v>1170.6183337</v>
      </c>
      <c r="X30" s="36">
        <f>SUMIFS(СВЦЭМ!$D$39:$D$782,СВЦЭМ!$A$39:$A$782,$A30,СВЦЭМ!$B$39:$B$782,X$11)+'СЕТ СН'!$F$14+СВЦЭМ!$D$10+'СЕТ СН'!$F$8*'СЕТ СН'!$F$9-'СЕТ СН'!$F$26</f>
        <v>1170.33445211</v>
      </c>
      <c r="Y30" s="36">
        <f>SUMIFS(СВЦЭМ!$D$39:$D$782,СВЦЭМ!$A$39:$A$782,$A30,СВЦЭМ!$B$39:$B$782,Y$11)+'СЕТ СН'!$F$14+СВЦЭМ!$D$10+'СЕТ СН'!$F$8*'СЕТ СН'!$F$9-'СЕТ СН'!$F$26</f>
        <v>1174.4989909999999</v>
      </c>
    </row>
    <row r="31" spans="1:25" ht="15.75" x14ac:dyDescent="0.2">
      <c r="A31" s="35">
        <f t="shared" si="0"/>
        <v>44885</v>
      </c>
      <c r="B31" s="36">
        <f>SUMIFS(СВЦЭМ!$D$39:$D$782,СВЦЭМ!$A$39:$A$782,$A31,СВЦЭМ!$B$39:$B$782,B$11)+'СЕТ СН'!$F$14+СВЦЭМ!$D$10+'СЕТ СН'!$F$8*'СЕТ СН'!$F$9-'СЕТ СН'!$F$26</f>
        <v>1446.9146394899999</v>
      </c>
      <c r="C31" s="36">
        <f>SUMIFS(СВЦЭМ!$D$39:$D$782,СВЦЭМ!$A$39:$A$782,$A31,СВЦЭМ!$B$39:$B$782,C$11)+'СЕТ СН'!$F$14+СВЦЭМ!$D$10+'СЕТ СН'!$F$8*'СЕТ СН'!$F$9-'СЕТ СН'!$F$26</f>
        <v>1484.23909282</v>
      </c>
      <c r="D31" s="36">
        <f>SUMIFS(СВЦЭМ!$D$39:$D$782,СВЦЭМ!$A$39:$A$782,$A31,СВЦЭМ!$B$39:$B$782,D$11)+'СЕТ СН'!$F$14+СВЦЭМ!$D$10+'СЕТ СН'!$F$8*'СЕТ СН'!$F$9-'СЕТ СН'!$F$26</f>
        <v>1491.3171163499999</v>
      </c>
      <c r="E31" s="36">
        <f>SUMIFS(СВЦЭМ!$D$39:$D$782,СВЦЭМ!$A$39:$A$782,$A31,СВЦЭМ!$B$39:$B$782,E$11)+'СЕТ СН'!$F$14+СВЦЭМ!$D$10+'СЕТ СН'!$F$8*'СЕТ СН'!$F$9-'СЕТ СН'!$F$26</f>
        <v>1475.7910623400001</v>
      </c>
      <c r="F31" s="36">
        <f>SUMIFS(СВЦЭМ!$D$39:$D$782,СВЦЭМ!$A$39:$A$782,$A31,СВЦЭМ!$B$39:$B$782,F$11)+'СЕТ СН'!$F$14+СВЦЭМ!$D$10+'СЕТ СН'!$F$8*'СЕТ СН'!$F$9-'СЕТ СН'!$F$26</f>
        <v>1497.08624839</v>
      </c>
      <c r="G31" s="36">
        <f>SUMIFS(СВЦЭМ!$D$39:$D$782,СВЦЭМ!$A$39:$A$782,$A31,СВЦЭМ!$B$39:$B$782,G$11)+'СЕТ СН'!$F$14+СВЦЭМ!$D$10+'СЕТ СН'!$F$8*'СЕТ СН'!$F$9-'СЕТ СН'!$F$26</f>
        <v>1491.3869932699999</v>
      </c>
      <c r="H31" s="36">
        <f>SUMIFS(СВЦЭМ!$D$39:$D$782,СВЦЭМ!$A$39:$A$782,$A31,СВЦЭМ!$B$39:$B$782,H$11)+'СЕТ СН'!$F$14+СВЦЭМ!$D$10+'СЕТ СН'!$F$8*'СЕТ СН'!$F$9-'СЕТ СН'!$F$26</f>
        <v>1482.06808692</v>
      </c>
      <c r="I31" s="36">
        <f>SUMIFS(СВЦЭМ!$D$39:$D$782,СВЦЭМ!$A$39:$A$782,$A31,СВЦЭМ!$B$39:$B$782,I$11)+'СЕТ СН'!$F$14+СВЦЭМ!$D$10+'СЕТ СН'!$F$8*'СЕТ СН'!$F$9-'СЕТ СН'!$F$26</f>
        <v>1492.5441086999999</v>
      </c>
      <c r="J31" s="36">
        <f>SUMIFS(СВЦЭМ!$D$39:$D$782,СВЦЭМ!$A$39:$A$782,$A31,СВЦЭМ!$B$39:$B$782,J$11)+'СЕТ СН'!$F$14+СВЦЭМ!$D$10+'СЕТ СН'!$F$8*'СЕТ СН'!$F$9-'СЕТ СН'!$F$26</f>
        <v>1445.6182010699999</v>
      </c>
      <c r="K31" s="36">
        <f>SUMIFS(СВЦЭМ!$D$39:$D$782,СВЦЭМ!$A$39:$A$782,$A31,СВЦЭМ!$B$39:$B$782,K$11)+'СЕТ СН'!$F$14+СВЦЭМ!$D$10+'СЕТ СН'!$F$8*'СЕТ СН'!$F$9-'СЕТ СН'!$F$26</f>
        <v>1394.3108733899999</v>
      </c>
      <c r="L31" s="36">
        <f>SUMIFS(СВЦЭМ!$D$39:$D$782,СВЦЭМ!$A$39:$A$782,$A31,СВЦЭМ!$B$39:$B$782,L$11)+'СЕТ СН'!$F$14+СВЦЭМ!$D$10+'СЕТ СН'!$F$8*'СЕТ СН'!$F$9-'СЕТ СН'!$F$26</f>
        <v>1384.42869101</v>
      </c>
      <c r="M31" s="36">
        <f>SUMIFS(СВЦЭМ!$D$39:$D$782,СВЦЭМ!$A$39:$A$782,$A31,СВЦЭМ!$B$39:$B$782,M$11)+'СЕТ СН'!$F$14+СВЦЭМ!$D$10+'СЕТ СН'!$F$8*'СЕТ СН'!$F$9-'СЕТ СН'!$F$26</f>
        <v>1398.2261318999999</v>
      </c>
      <c r="N31" s="36">
        <f>SUMIFS(СВЦЭМ!$D$39:$D$782,СВЦЭМ!$A$39:$A$782,$A31,СВЦЭМ!$B$39:$B$782,N$11)+'СЕТ СН'!$F$14+СВЦЭМ!$D$10+'СЕТ СН'!$F$8*'СЕТ СН'!$F$9-'СЕТ СН'!$F$26</f>
        <v>1410.92314169</v>
      </c>
      <c r="O31" s="36">
        <f>SUMIFS(СВЦЭМ!$D$39:$D$782,СВЦЭМ!$A$39:$A$782,$A31,СВЦЭМ!$B$39:$B$782,O$11)+'СЕТ СН'!$F$14+СВЦЭМ!$D$10+'СЕТ СН'!$F$8*'СЕТ СН'!$F$9-'СЕТ СН'!$F$26</f>
        <v>1408.5976836</v>
      </c>
      <c r="P31" s="36">
        <f>SUMIFS(СВЦЭМ!$D$39:$D$782,СВЦЭМ!$A$39:$A$782,$A31,СВЦЭМ!$B$39:$B$782,P$11)+'СЕТ СН'!$F$14+СВЦЭМ!$D$10+'СЕТ СН'!$F$8*'СЕТ СН'!$F$9-'СЕТ СН'!$F$26</f>
        <v>1419.13597039</v>
      </c>
      <c r="Q31" s="36">
        <f>SUMIFS(СВЦЭМ!$D$39:$D$782,СВЦЭМ!$A$39:$A$782,$A31,СВЦЭМ!$B$39:$B$782,Q$11)+'СЕТ СН'!$F$14+СВЦЭМ!$D$10+'СЕТ СН'!$F$8*'СЕТ СН'!$F$9-'СЕТ СН'!$F$26</f>
        <v>1423.5664182399998</v>
      </c>
      <c r="R31" s="36">
        <f>SUMIFS(СВЦЭМ!$D$39:$D$782,СВЦЭМ!$A$39:$A$782,$A31,СВЦЭМ!$B$39:$B$782,R$11)+'СЕТ СН'!$F$14+СВЦЭМ!$D$10+'СЕТ СН'!$F$8*'СЕТ СН'!$F$9-'СЕТ СН'!$F$26</f>
        <v>1409.20112872</v>
      </c>
      <c r="S31" s="36">
        <f>SUMIFS(СВЦЭМ!$D$39:$D$782,СВЦЭМ!$A$39:$A$782,$A31,СВЦЭМ!$B$39:$B$782,S$11)+'СЕТ СН'!$F$14+СВЦЭМ!$D$10+'СЕТ СН'!$F$8*'СЕТ СН'!$F$9-'СЕТ СН'!$F$26</f>
        <v>1404.9862864899999</v>
      </c>
      <c r="T31" s="36">
        <f>SUMIFS(СВЦЭМ!$D$39:$D$782,СВЦЭМ!$A$39:$A$782,$A31,СВЦЭМ!$B$39:$B$782,T$11)+'СЕТ СН'!$F$14+СВЦЭМ!$D$10+'СЕТ СН'!$F$8*'СЕТ СН'!$F$9-'СЕТ СН'!$F$26</f>
        <v>1342.0937129199999</v>
      </c>
      <c r="U31" s="36">
        <f>SUMIFS(СВЦЭМ!$D$39:$D$782,СВЦЭМ!$A$39:$A$782,$A31,СВЦЭМ!$B$39:$B$782,U$11)+'СЕТ СН'!$F$14+СВЦЭМ!$D$10+'СЕТ СН'!$F$8*'СЕТ СН'!$F$9-'СЕТ СН'!$F$26</f>
        <v>1347.3064025799999</v>
      </c>
      <c r="V31" s="36">
        <f>SUMIFS(СВЦЭМ!$D$39:$D$782,СВЦЭМ!$A$39:$A$782,$A31,СВЦЭМ!$B$39:$B$782,V$11)+'СЕТ СН'!$F$14+СВЦЭМ!$D$10+'СЕТ СН'!$F$8*'СЕТ СН'!$F$9-'СЕТ СН'!$F$26</f>
        <v>1360.4554982499999</v>
      </c>
      <c r="W31" s="36">
        <f>SUMIFS(СВЦЭМ!$D$39:$D$782,СВЦЭМ!$A$39:$A$782,$A31,СВЦЭМ!$B$39:$B$782,W$11)+'СЕТ СН'!$F$14+СВЦЭМ!$D$10+'СЕТ СН'!$F$8*'СЕТ СН'!$F$9-'СЕТ СН'!$F$26</f>
        <v>1380.8334347699999</v>
      </c>
      <c r="X31" s="36">
        <f>SUMIFS(СВЦЭМ!$D$39:$D$782,СВЦЭМ!$A$39:$A$782,$A31,СВЦЭМ!$B$39:$B$782,X$11)+'СЕТ СН'!$F$14+СВЦЭМ!$D$10+'СЕТ СН'!$F$8*'СЕТ СН'!$F$9-'СЕТ СН'!$F$26</f>
        <v>1394.7518696299999</v>
      </c>
      <c r="Y31" s="36">
        <f>SUMIFS(СВЦЭМ!$D$39:$D$782,СВЦЭМ!$A$39:$A$782,$A31,СВЦЭМ!$B$39:$B$782,Y$11)+'СЕТ СН'!$F$14+СВЦЭМ!$D$10+'СЕТ СН'!$F$8*'СЕТ СН'!$F$9-'СЕТ СН'!$F$26</f>
        <v>1419.2810702699999</v>
      </c>
    </row>
    <row r="32" spans="1:25" ht="15.75" x14ac:dyDescent="0.2">
      <c r="A32" s="35">
        <f t="shared" si="0"/>
        <v>44886</v>
      </c>
      <c r="B32" s="36">
        <f>SUMIFS(СВЦЭМ!$D$39:$D$782,СВЦЭМ!$A$39:$A$782,$A32,СВЦЭМ!$B$39:$B$782,B$11)+'СЕТ СН'!$F$14+СВЦЭМ!$D$10+'СЕТ СН'!$F$8*'СЕТ СН'!$F$9-'СЕТ СН'!$F$26</f>
        <v>1481.8395722499999</v>
      </c>
      <c r="C32" s="36">
        <f>SUMIFS(СВЦЭМ!$D$39:$D$782,СВЦЭМ!$A$39:$A$782,$A32,СВЦЭМ!$B$39:$B$782,C$11)+'СЕТ СН'!$F$14+СВЦЭМ!$D$10+'СЕТ СН'!$F$8*'СЕТ СН'!$F$9-'СЕТ СН'!$F$26</f>
        <v>1499.40004709</v>
      </c>
      <c r="D32" s="36">
        <f>SUMIFS(СВЦЭМ!$D$39:$D$782,СВЦЭМ!$A$39:$A$782,$A32,СВЦЭМ!$B$39:$B$782,D$11)+'СЕТ СН'!$F$14+СВЦЭМ!$D$10+'СЕТ СН'!$F$8*'СЕТ СН'!$F$9-'СЕТ СН'!$F$26</f>
        <v>1520.5355163699999</v>
      </c>
      <c r="E32" s="36">
        <f>SUMIFS(СВЦЭМ!$D$39:$D$782,СВЦЭМ!$A$39:$A$782,$A32,СВЦЭМ!$B$39:$B$782,E$11)+'СЕТ СН'!$F$14+СВЦЭМ!$D$10+'СЕТ СН'!$F$8*'СЕТ СН'!$F$9-'СЕТ СН'!$F$26</f>
        <v>1526.455594</v>
      </c>
      <c r="F32" s="36">
        <f>SUMIFS(СВЦЭМ!$D$39:$D$782,СВЦЭМ!$A$39:$A$782,$A32,СВЦЭМ!$B$39:$B$782,F$11)+'СЕТ СН'!$F$14+СВЦЭМ!$D$10+'СЕТ СН'!$F$8*'СЕТ СН'!$F$9-'СЕТ СН'!$F$26</f>
        <v>1548.7958433399999</v>
      </c>
      <c r="G32" s="36">
        <f>SUMIFS(СВЦЭМ!$D$39:$D$782,СВЦЭМ!$A$39:$A$782,$A32,СВЦЭМ!$B$39:$B$782,G$11)+'СЕТ СН'!$F$14+СВЦЭМ!$D$10+'СЕТ СН'!$F$8*'СЕТ СН'!$F$9-'СЕТ СН'!$F$26</f>
        <v>1532.80612305</v>
      </c>
      <c r="H32" s="36">
        <f>SUMIFS(СВЦЭМ!$D$39:$D$782,СВЦЭМ!$A$39:$A$782,$A32,СВЦЭМ!$B$39:$B$782,H$11)+'СЕТ СН'!$F$14+СВЦЭМ!$D$10+'СЕТ СН'!$F$8*'СЕТ СН'!$F$9-'СЕТ СН'!$F$26</f>
        <v>1478.79091417</v>
      </c>
      <c r="I32" s="36">
        <f>SUMIFS(СВЦЭМ!$D$39:$D$782,СВЦЭМ!$A$39:$A$782,$A32,СВЦЭМ!$B$39:$B$782,I$11)+'СЕТ СН'!$F$14+СВЦЭМ!$D$10+'СЕТ СН'!$F$8*'СЕТ СН'!$F$9-'СЕТ СН'!$F$26</f>
        <v>1428.1125019900001</v>
      </c>
      <c r="J32" s="36">
        <f>SUMIFS(СВЦЭМ!$D$39:$D$782,СВЦЭМ!$A$39:$A$782,$A32,СВЦЭМ!$B$39:$B$782,J$11)+'СЕТ СН'!$F$14+СВЦЭМ!$D$10+'СЕТ СН'!$F$8*'СЕТ СН'!$F$9-'СЕТ СН'!$F$26</f>
        <v>1403.3481151599999</v>
      </c>
      <c r="K32" s="36">
        <f>SUMIFS(СВЦЭМ!$D$39:$D$782,СВЦЭМ!$A$39:$A$782,$A32,СВЦЭМ!$B$39:$B$782,K$11)+'СЕТ СН'!$F$14+СВЦЭМ!$D$10+'СЕТ СН'!$F$8*'СЕТ СН'!$F$9-'СЕТ СН'!$F$26</f>
        <v>1413.2822866199999</v>
      </c>
      <c r="L32" s="36">
        <f>SUMIFS(СВЦЭМ!$D$39:$D$782,СВЦЭМ!$A$39:$A$782,$A32,СВЦЭМ!$B$39:$B$782,L$11)+'СЕТ СН'!$F$14+СВЦЭМ!$D$10+'СЕТ СН'!$F$8*'СЕТ СН'!$F$9-'СЕТ СН'!$F$26</f>
        <v>1411.18260369</v>
      </c>
      <c r="M32" s="36">
        <f>SUMIFS(СВЦЭМ!$D$39:$D$782,СВЦЭМ!$A$39:$A$782,$A32,СВЦЭМ!$B$39:$B$782,M$11)+'СЕТ СН'!$F$14+СВЦЭМ!$D$10+'СЕТ СН'!$F$8*'СЕТ СН'!$F$9-'СЕТ СН'!$F$26</f>
        <v>1409.6377558899999</v>
      </c>
      <c r="N32" s="36">
        <f>SUMIFS(СВЦЭМ!$D$39:$D$782,СВЦЭМ!$A$39:$A$782,$A32,СВЦЭМ!$B$39:$B$782,N$11)+'СЕТ СН'!$F$14+СВЦЭМ!$D$10+'СЕТ СН'!$F$8*'СЕТ СН'!$F$9-'СЕТ СН'!$F$26</f>
        <v>1422.1463916799999</v>
      </c>
      <c r="O32" s="36">
        <f>SUMIFS(СВЦЭМ!$D$39:$D$782,СВЦЭМ!$A$39:$A$782,$A32,СВЦЭМ!$B$39:$B$782,O$11)+'СЕТ СН'!$F$14+СВЦЭМ!$D$10+'СЕТ СН'!$F$8*'СЕТ СН'!$F$9-'СЕТ СН'!$F$26</f>
        <v>1417.81233466</v>
      </c>
      <c r="P32" s="36">
        <f>SUMIFS(СВЦЭМ!$D$39:$D$782,СВЦЭМ!$A$39:$A$782,$A32,СВЦЭМ!$B$39:$B$782,P$11)+'СЕТ СН'!$F$14+СВЦЭМ!$D$10+'СЕТ СН'!$F$8*'СЕТ СН'!$F$9-'СЕТ СН'!$F$26</f>
        <v>1428.4319148299999</v>
      </c>
      <c r="Q32" s="36">
        <f>SUMIFS(СВЦЭМ!$D$39:$D$782,СВЦЭМ!$A$39:$A$782,$A32,СВЦЭМ!$B$39:$B$782,Q$11)+'СЕТ СН'!$F$14+СВЦЭМ!$D$10+'СЕТ СН'!$F$8*'СЕТ СН'!$F$9-'СЕТ СН'!$F$26</f>
        <v>1427.13745219</v>
      </c>
      <c r="R32" s="36">
        <f>SUMIFS(СВЦЭМ!$D$39:$D$782,СВЦЭМ!$A$39:$A$782,$A32,СВЦЭМ!$B$39:$B$782,R$11)+'СЕТ СН'!$F$14+СВЦЭМ!$D$10+'СЕТ СН'!$F$8*'СЕТ СН'!$F$9-'СЕТ СН'!$F$26</f>
        <v>1412.87422788</v>
      </c>
      <c r="S32" s="36">
        <f>SUMIFS(СВЦЭМ!$D$39:$D$782,СВЦЭМ!$A$39:$A$782,$A32,СВЦЭМ!$B$39:$B$782,S$11)+'СЕТ СН'!$F$14+СВЦЭМ!$D$10+'СЕТ СН'!$F$8*'СЕТ СН'!$F$9-'СЕТ СН'!$F$26</f>
        <v>1426.4131271599999</v>
      </c>
      <c r="T32" s="36">
        <f>SUMIFS(СВЦЭМ!$D$39:$D$782,СВЦЭМ!$A$39:$A$782,$A32,СВЦЭМ!$B$39:$B$782,T$11)+'СЕТ СН'!$F$14+СВЦЭМ!$D$10+'СЕТ СН'!$F$8*'СЕТ СН'!$F$9-'СЕТ СН'!$F$26</f>
        <v>1408.57727217</v>
      </c>
      <c r="U32" s="36">
        <f>SUMIFS(СВЦЭМ!$D$39:$D$782,СВЦЭМ!$A$39:$A$782,$A32,СВЦЭМ!$B$39:$B$782,U$11)+'СЕТ СН'!$F$14+СВЦЭМ!$D$10+'СЕТ СН'!$F$8*'СЕТ СН'!$F$9-'СЕТ СН'!$F$26</f>
        <v>1411.88249539</v>
      </c>
      <c r="V32" s="36">
        <f>SUMIFS(СВЦЭМ!$D$39:$D$782,СВЦЭМ!$A$39:$A$782,$A32,СВЦЭМ!$B$39:$B$782,V$11)+'СЕТ СН'!$F$14+СВЦЭМ!$D$10+'СЕТ СН'!$F$8*'СЕТ СН'!$F$9-'СЕТ СН'!$F$26</f>
        <v>1409.13902687</v>
      </c>
      <c r="W32" s="36">
        <f>SUMIFS(СВЦЭМ!$D$39:$D$782,СВЦЭМ!$A$39:$A$782,$A32,СВЦЭМ!$B$39:$B$782,W$11)+'СЕТ СН'!$F$14+СВЦЭМ!$D$10+'СЕТ СН'!$F$8*'СЕТ СН'!$F$9-'СЕТ СН'!$F$26</f>
        <v>1426.0215416999999</v>
      </c>
      <c r="X32" s="36">
        <f>SUMIFS(СВЦЭМ!$D$39:$D$782,СВЦЭМ!$A$39:$A$782,$A32,СВЦЭМ!$B$39:$B$782,X$11)+'СЕТ СН'!$F$14+СВЦЭМ!$D$10+'СЕТ СН'!$F$8*'СЕТ СН'!$F$9-'СЕТ СН'!$F$26</f>
        <v>1444.9591108099999</v>
      </c>
      <c r="Y32" s="36">
        <f>SUMIFS(СВЦЭМ!$D$39:$D$782,СВЦЭМ!$A$39:$A$782,$A32,СВЦЭМ!$B$39:$B$782,Y$11)+'СЕТ СН'!$F$14+СВЦЭМ!$D$10+'СЕТ СН'!$F$8*'СЕТ СН'!$F$9-'СЕТ СН'!$F$26</f>
        <v>1477.9241046099999</v>
      </c>
    </row>
    <row r="33" spans="1:27" ht="15.75" x14ac:dyDescent="0.2">
      <c r="A33" s="35">
        <f t="shared" si="0"/>
        <v>44887</v>
      </c>
      <c r="B33" s="36">
        <f>SUMIFS(СВЦЭМ!$D$39:$D$782,СВЦЭМ!$A$39:$A$782,$A33,СВЦЭМ!$B$39:$B$782,B$11)+'СЕТ СН'!$F$14+СВЦЭМ!$D$10+'СЕТ СН'!$F$8*'СЕТ СН'!$F$9-'СЕТ СН'!$F$26</f>
        <v>1428.8054946</v>
      </c>
      <c r="C33" s="36">
        <f>SUMIFS(СВЦЭМ!$D$39:$D$782,СВЦЭМ!$A$39:$A$782,$A33,СВЦЭМ!$B$39:$B$782,C$11)+'СЕТ СН'!$F$14+СВЦЭМ!$D$10+'СЕТ СН'!$F$8*'СЕТ СН'!$F$9-'СЕТ СН'!$F$26</f>
        <v>1455.3481650599999</v>
      </c>
      <c r="D33" s="36">
        <f>SUMIFS(СВЦЭМ!$D$39:$D$782,СВЦЭМ!$A$39:$A$782,$A33,СВЦЭМ!$B$39:$B$782,D$11)+'СЕТ СН'!$F$14+СВЦЭМ!$D$10+'СЕТ СН'!$F$8*'СЕТ СН'!$F$9-'СЕТ СН'!$F$26</f>
        <v>1450.8586945699999</v>
      </c>
      <c r="E33" s="36">
        <f>SUMIFS(СВЦЭМ!$D$39:$D$782,СВЦЭМ!$A$39:$A$782,$A33,СВЦЭМ!$B$39:$B$782,E$11)+'СЕТ СН'!$F$14+СВЦЭМ!$D$10+'СЕТ СН'!$F$8*'СЕТ СН'!$F$9-'СЕТ СН'!$F$26</f>
        <v>1443.6451521500001</v>
      </c>
      <c r="F33" s="36">
        <f>SUMIFS(СВЦЭМ!$D$39:$D$782,СВЦЭМ!$A$39:$A$782,$A33,СВЦЭМ!$B$39:$B$782,F$11)+'СЕТ СН'!$F$14+СВЦЭМ!$D$10+'СЕТ СН'!$F$8*'СЕТ СН'!$F$9-'СЕТ СН'!$F$26</f>
        <v>1498.8749913199999</v>
      </c>
      <c r="G33" s="36">
        <f>SUMIFS(СВЦЭМ!$D$39:$D$782,СВЦЭМ!$A$39:$A$782,$A33,СВЦЭМ!$B$39:$B$782,G$11)+'СЕТ СН'!$F$14+СВЦЭМ!$D$10+'СЕТ СН'!$F$8*'СЕТ СН'!$F$9-'СЕТ СН'!$F$26</f>
        <v>1453.2877677199999</v>
      </c>
      <c r="H33" s="36">
        <f>SUMIFS(СВЦЭМ!$D$39:$D$782,СВЦЭМ!$A$39:$A$782,$A33,СВЦЭМ!$B$39:$B$782,H$11)+'СЕТ СН'!$F$14+СВЦЭМ!$D$10+'СЕТ СН'!$F$8*'СЕТ СН'!$F$9-'СЕТ СН'!$F$26</f>
        <v>1440.3249642399999</v>
      </c>
      <c r="I33" s="36">
        <f>SUMIFS(СВЦЭМ!$D$39:$D$782,СВЦЭМ!$A$39:$A$782,$A33,СВЦЭМ!$B$39:$B$782,I$11)+'СЕТ СН'!$F$14+СВЦЭМ!$D$10+'СЕТ СН'!$F$8*'СЕТ СН'!$F$9-'СЕТ СН'!$F$26</f>
        <v>1435.3720291699999</v>
      </c>
      <c r="J33" s="36">
        <f>SUMIFS(СВЦЭМ!$D$39:$D$782,СВЦЭМ!$A$39:$A$782,$A33,СВЦЭМ!$B$39:$B$782,J$11)+'СЕТ СН'!$F$14+СВЦЭМ!$D$10+'СЕТ СН'!$F$8*'СЕТ СН'!$F$9-'СЕТ СН'!$F$26</f>
        <v>1425.79208767</v>
      </c>
      <c r="K33" s="36">
        <f>SUMIFS(СВЦЭМ!$D$39:$D$782,СВЦЭМ!$A$39:$A$782,$A33,СВЦЭМ!$B$39:$B$782,K$11)+'СЕТ СН'!$F$14+СВЦЭМ!$D$10+'СЕТ СН'!$F$8*'СЕТ СН'!$F$9-'СЕТ СН'!$F$26</f>
        <v>1397.4481561699999</v>
      </c>
      <c r="L33" s="36">
        <f>SUMIFS(СВЦЭМ!$D$39:$D$782,СВЦЭМ!$A$39:$A$782,$A33,СВЦЭМ!$B$39:$B$782,L$11)+'СЕТ СН'!$F$14+СВЦЭМ!$D$10+'СЕТ СН'!$F$8*'СЕТ СН'!$F$9-'СЕТ СН'!$F$26</f>
        <v>1402.74913262</v>
      </c>
      <c r="M33" s="36">
        <f>SUMIFS(СВЦЭМ!$D$39:$D$782,СВЦЭМ!$A$39:$A$782,$A33,СВЦЭМ!$B$39:$B$782,M$11)+'СЕТ СН'!$F$14+СВЦЭМ!$D$10+'СЕТ СН'!$F$8*'СЕТ СН'!$F$9-'СЕТ СН'!$F$26</f>
        <v>1407.5592901800001</v>
      </c>
      <c r="N33" s="36">
        <f>SUMIFS(СВЦЭМ!$D$39:$D$782,СВЦЭМ!$A$39:$A$782,$A33,СВЦЭМ!$B$39:$B$782,N$11)+'СЕТ СН'!$F$14+СВЦЭМ!$D$10+'СЕТ СН'!$F$8*'СЕТ СН'!$F$9-'СЕТ СН'!$F$26</f>
        <v>1439.19747837</v>
      </c>
      <c r="O33" s="36">
        <f>SUMIFS(СВЦЭМ!$D$39:$D$782,СВЦЭМ!$A$39:$A$782,$A33,СВЦЭМ!$B$39:$B$782,O$11)+'СЕТ СН'!$F$14+СВЦЭМ!$D$10+'СЕТ СН'!$F$8*'СЕТ СН'!$F$9-'СЕТ СН'!$F$26</f>
        <v>1402.9343635299999</v>
      </c>
      <c r="P33" s="36">
        <f>SUMIFS(СВЦЭМ!$D$39:$D$782,СВЦЭМ!$A$39:$A$782,$A33,СВЦЭМ!$B$39:$B$782,P$11)+'СЕТ СН'!$F$14+СВЦЭМ!$D$10+'СЕТ СН'!$F$8*'СЕТ СН'!$F$9-'СЕТ СН'!$F$26</f>
        <v>1406.86736503</v>
      </c>
      <c r="Q33" s="36">
        <f>SUMIFS(СВЦЭМ!$D$39:$D$782,СВЦЭМ!$A$39:$A$782,$A33,СВЦЭМ!$B$39:$B$782,Q$11)+'СЕТ СН'!$F$14+СВЦЭМ!$D$10+'СЕТ СН'!$F$8*'СЕТ СН'!$F$9-'СЕТ СН'!$F$26</f>
        <v>1429.75621918</v>
      </c>
      <c r="R33" s="36">
        <f>SUMIFS(СВЦЭМ!$D$39:$D$782,СВЦЭМ!$A$39:$A$782,$A33,СВЦЭМ!$B$39:$B$782,R$11)+'СЕТ СН'!$F$14+СВЦЭМ!$D$10+'СЕТ СН'!$F$8*'СЕТ СН'!$F$9-'СЕТ СН'!$F$26</f>
        <v>1424.5114266199998</v>
      </c>
      <c r="S33" s="36">
        <f>SUMIFS(СВЦЭМ!$D$39:$D$782,СВЦЭМ!$A$39:$A$782,$A33,СВЦЭМ!$B$39:$B$782,S$11)+'СЕТ СН'!$F$14+СВЦЭМ!$D$10+'СЕТ СН'!$F$8*'СЕТ СН'!$F$9-'СЕТ СН'!$F$26</f>
        <v>1427.57851721</v>
      </c>
      <c r="T33" s="36">
        <f>SUMIFS(СВЦЭМ!$D$39:$D$782,СВЦЭМ!$A$39:$A$782,$A33,СВЦЭМ!$B$39:$B$782,T$11)+'СЕТ СН'!$F$14+СВЦЭМ!$D$10+'СЕТ СН'!$F$8*'СЕТ СН'!$F$9-'СЕТ СН'!$F$26</f>
        <v>1378.1922581899998</v>
      </c>
      <c r="U33" s="36">
        <f>SUMIFS(СВЦЭМ!$D$39:$D$782,СВЦЭМ!$A$39:$A$782,$A33,СВЦЭМ!$B$39:$B$782,U$11)+'СЕТ СН'!$F$14+СВЦЭМ!$D$10+'СЕТ СН'!$F$8*'СЕТ СН'!$F$9-'СЕТ СН'!$F$26</f>
        <v>1370.3443358699999</v>
      </c>
      <c r="V33" s="36">
        <f>SUMIFS(СВЦЭМ!$D$39:$D$782,СВЦЭМ!$A$39:$A$782,$A33,СВЦЭМ!$B$39:$B$782,V$11)+'СЕТ СН'!$F$14+СВЦЭМ!$D$10+'СЕТ СН'!$F$8*'СЕТ СН'!$F$9-'СЕТ СН'!$F$26</f>
        <v>1386.8060404299999</v>
      </c>
      <c r="W33" s="36">
        <f>SUMIFS(СВЦЭМ!$D$39:$D$782,СВЦЭМ!$A$39:$A$782,$A33,СВЦЭМ!$B$39:$B$782,W$11)+'СЕТ СН'!$F$14+СВЦЭМ!$D$10+'СЕТ СН'!$F$8*'СЕТ СН'!$F$9-'СЕТ СН'!$F$26</f>
        <v>1380.66254265</v>
      </c>
      <c r="X33" s="36">
        <f>SUMIFS(СВЦЭМ!$D$39:$D$782,СВЦЭМ!$A$39:$A$782,$A33,СВЦЭМ!$B$39:$B$782,X$11)+'СЕТ СН'!$F$14+СВЦЭМ!$D$10+'СЕТ СН'!$F$8*'СЕТ СН'!$F$9-'СЕТ СН'!$F$26</f>
        <v>1403.36008973</v>
      </c>
      <c r="Y33" s="36">
        <f>SUMIFS(СВЦЭМ!$D$39:$D$782,СВЦЭМ!$A$39:$A$782,$A33,СВЦЭМ!$B$39:$B$782,Y$11)+'СЕТ СН'!$F$14+СВЦЭМ!$D$10+'СЕТ СН'!$F$8*'СЕТ СН'!$F$9-'СЕТ СН'!$F$26</f>
        <v>1413.23621667</v>
      </c>
    </row>
    <row r="34" spans="1:27" ht="15.75" x14ac:dyDescent="0.2">
      <c r="A34" s="35">
        <f t="shared" si="0"/>
        <v>44888</v>
      </c>
      <c r="B34" s="36">
        <f>SUMIFS(СВЦЭМ!$D$39:$D$782,СВЦЭМ!$A$39:$A$782,$A34,СВЦЭМ!$B$39:$B$782,B$11)+'СЕТ СН'!$F$14+СВЦЭМ!$D$10+'СЕТ СН'!$F$8*'СЕТ СН'!$F$9-'СЕТ СН'!$F$26</f>
        <v>1417.0612555799999</v>
      </c>
      <c r="C34" s="36">
        <f>SUMIFS(СВЦЭМ!$D$39:$D$782,СВЦЭМ!$A$39:$A$782,$A34,СВЦЭМ!$B$39:$B$782,C$11)+'СЕТ СН'!$F$14+СВЦЭМ!$D$10+'СЕТ СН'!$F$8*'СЕТ СН'!$F$9-'СЕТ СН'!$F$26</f>
        <v>1438.3023096699999</v>
      </c>
      <c r="D34" s="36">
        <f>SUMIFS(СВЦЭМ!$D$39:$D$782,СВЦЭМ!$A$39:$A$782,$A34,СВЦЭМ!$B$39:$B$782,D$11)+'СЕТ СН'!$F$14+СВЦЭМ!$D$10+'СЕТ СН'!$F$8*'СЕТ СН'!$F$9-'СЕТ СН'!$F$26</f>
        <v>1473.7433078899999</v>
      </c>
      <c r="E34" s="36">
        <f>SUMIFS(СВЦЭМ!$D$39:$D$782,СВЦЭМ!$A$39:$A$782,$A34,СВЦЭМ!$B$39:$B$782,E$11)+'СЕТ СН'!$F$14+СВЦЭМ!$D$10+'СЕТ СН'!$F$8*'СЕТ СН'!$F$9-'СЕТ СН'!$F$26</f>
        <v>1479.0499034499999</v>
      </c>
      <c r="F34" s="36">
        <f>SUMIFS(СВЦЭМ!$D$39:$D$782,СВЦЭМ!$A$39:$A$782,$A34,СВЦЭМ!$B$39:$B$782,F$11)+'СЕТ СН'!$F$14+СВЦЭМ!$D$10+'СЕТ СН'!$F$8*'СЕТ СН'!$F$9-'СЕТ СН'!$F$26</f>
        <v>1511.74856776</v>
      </c>
      <c r="G34" s="36">
        <f>SUMIFS(СВЦЭМ!$D$39:$D$782,СВЦЭМ!$A$39:$A$782,$A34,СВЦЭМ!$B$39:$B$782,G$11)+'СЕТ СН'!$F$14+СВЦЭМ!$D$10+'СЕТ СН'!$F$8*'СЕТ СН'!$F$9-'СЕТ СН'!$F$26</f>
        <v>1494.1372848199999</v>
      </c>
      <c r="H34" s="36">
        <f>SUMIFS(СВЦЭМ!$D$39:$D$782,СВЦЭМ!$A$39:$A$782,$A34,СВЦЭМ!$B$39:$B$782,H$11)+'СЕТ СН'!$F$14+СВЦЭМ!$D$10+'СЕТ СН'!$F$8*'СЕТ СН'!$F$9-'СЕТ СН'!$F$26</f>
        <v>1440.50971067</v>
      </c>
      <c r="I34" s="36">
        <f>SUMIFS(СВЦЭМ!$D$39:$D$782,СВЦЭМ!$A$39:$A$782,$A34,СВЦЭМ!$B$39:$B$782,I$11)+'СЕТ СН'!$F$14+СВЦЭМ!$D$10+'СЕТ СН'!$F$8*'СЕТ СН'!$F$9-'СЕТ СН'!$F$26</f>
        <v>1406.1954319399999</v>
      </c>
      <c r="J34" s="36">
        <f>SUMIFS(СВЦЭМ!$D$39:$D$782,СВЦЭМ!$A$39:$A$782,$A34,СВЦЭМ!$B$39:$B$782,J$11)+'СЕТ СН'!$F$14+СВЦЭМ!$D$10+'СЕТ СН'!$F$8*'СЕТ СН'!$F$9-'СЕТ СН'!$F$26</f>
        <v>1384.95443178</v>
      </c>
      <c r="K34" s="36">
        <f>SUMIFS(СВЦЭМ!$D$39:$D$782,СВЦЭМ!$A$39:$A$782,$A34,СВЦЭМ!$B$39:$B$782,K$11)+'СЕТ СН'!$F$14+СВЦЭМ!$D$10+'СЕТ СН'!$F$8*'СЕТ СН'!$F$9-'СЕТ СН'!$F$26</f>
        <v>1423.2393429599999</v>
      </c>
      <c r="L34" s="36">
        <f>SUMIFS(СВЦЭМ!$D$39:$D$782,СВЦЭМ!$A$39:$A$782,$A34,СВЦЭМ!$B$39:$B$782,L$11)+'СЕТ СН'!$F$14+СВЦЭМ!$D$10+'СЕТ СН'!$F$8*'СЕТ СН'!$F$9-'СЕТ СН'!$F$26</f>
        <v>1448.4904707999999</v>
      </c>
      <c r="M34" s="36">
        <f>SUMIFS(СВЦЭМ!$D$39:$D$782,СВЦЭМ!$A$39:$A$782,$A34,СВЦЭМ!$B$39:$B$782,M$11)+'СЕТ СН'!$F$14+СВЦЭМ!$D$10+'СЕТ СН'!$F$8*'СЕТ СН'!$F$9-'СЕТ СН'!$F$26</f>
        <v>1447.6631672799999</v>
      </c>
      <c r="N34" s="36">
        <f>SUMIFS(СВЦЭМ!$D$39:$D$782,СВЦЭМ!$A$39:$A$782,$A34,СВЦЭМ!$B$39:$B$782,N$11)+'СЕТ СН'!$F$14+СВЦЭМ!$D$10+'СЕТ СН'!$F$8*'СЕТ СН'!$F$9-'СЕТ СН'!$F$26</f>
        <v>1468.8715300399999</v>
      </c>
      <c r="O34" s="36">
        <f>SUMIFS(СВЦЭМ!$D$39:$D$782,СВЦЭМ!$A$39:$A$782,$A34,СВЦЭМ!$B$39:$B$782,O$11)+'СЕТ СН'!$F$14+СВЦЭМ!$D$10+'СЕТ СН'!$F$8*'СЕТ СН'!$F$9-'СЕТ СН'!$F$26</f>
        <v>1480.8474520099999</v>
      </c>
      <c r="P34" s="36">
        <f>SUMIFS(СВЦЭМ!$D$39:$D$782,СВЦЭМ!$A$39:$A$782,$A34,СВЦЭМ!$B$39:$B$782,P$11)+'СЕТ СН'!$F$14+СВЦЭМ!$D$10+'СЕТ СН'!$F$8*'СЕТ СН'!$F$9-'СЕТ СН'!$F$26</f>
        <v>1492.2350152899999</v>
      </c>
      <c r="Q34" s="36">
        <f>SUMIFS(СВЦЭМ!$D$39:$D$782,СВЦЭМ!$A$39:$A$782,$A34,СВЦЭМ!$B$39:$B$782,Q$11)+'СЕТ СН'!$F$14+СВЦЭМ!$D$10+'СЕТ СН'!$F$8*'СЕТ СН'!$F$9-'СЕТ СН'!$F$26</f>
        <v>1482.83974337</v>
      </c>
      <c r="R34" s="36">
        <f>SUMIFS(СВЦЭМ!$D$39:$D$782,СВЦЭМ!$A$39:$A$782,$A34,СВЦЭМ!$B$39:$B$782,R$11)+'СЕТ СН'!$F$14+СВЦЭМ!$D$10+'СЕТ СН'!$F$8*'СЕТ СН'!$F$9-'СЕТ СН'!$F$26</f>
        <v>1485.22376609</v>
      </c>
      <c r="S34" s="36">
        <f>SUMIFS(СВЦЭМ!$D$39:$D$782,СВЦЭМ!$A$39:$A$782,$A34,СВЦЭМ!$B$39:$B$782,S$11)+'СЕТ СН'!$F$14+СВЦЭМ!$D$10+'СЕТ СН'!$F$8*'СЕТ СН'!$F$9-'СЕТ СН'!$F$26</f>
        <v>1466.6542647899998</v>
      </c>
      <c r="T34" s="36">
        <f>SUMIFS(СВЦЭМ!$D$39:$D$782,СВЦЭМ!$A$39:$A$782,$A34,СВЦЭМ!$B$39:$B$782,T$11)+'СЕТ СН'!$F$14+СВЦЭМ!$D$10+'СЕТ СН'!$F$8*'СЕТ СН'!$F$9-'СЕТ СН'!$F$26</f>
        <v>1417.3251235099999</v>
      </c>
      <c r="U34" s="36">
        <f>SUMIFS(СВЦЭМ!$D$39:$D$782,СВЦЭМ!$A$39:$A$782,$A34,СВЦЭМ!$B$39:$B$782,U$11)+'СЕТ СН'!$F$14+СВЦЭМ!$D$10+'СЕТ СН'!$F$8*'СЕТ СН'!$F$9-'СЕТ СН'!$F$26</f>
        <v>1397.7274569900001</v>
      </c>
      <c r="V34" s="36">
        <f>SUMIFS(СВЦЭМ!$D$39:$D$782,СВЦЭМ!$A$39:$A$782,$A34,СВЦЭМ!$B$39:$B$782,V$11)+'СЕТ СН'!$F$14+СВЦЭМ!$D$10+'СЕТ СН'!$F$8*'СЕТ СН'!$F$9-'СЕТ СН'!$F$26</f>
        <v>1383.49759255</v>
      </c>
      <c r="W34" s="36">
        <f>SUMIFS(СВЦЭМ!$D$39:$D$782,СВЦЭМ!$A$39:$A$782,$A34,СВЦЭМ!$B$39:$B$782,W$11)+'СЕТ СН'!$F$14+СВЦЭМ!$D$10+'СЕТ СН'!$F$8*'СЕТ СН'!$F$9-'СЕТ СН'!$F$26</f>
        <v>1399.2500045100001</v>
      </c>
      <c r="X34" s="36">
        <f>SUMIFS(СВЦЭМ!$D$39:$D$782,СВЦЭМ!$A$39:$A$782,$A34,СВЦЭМ!$B$39:$B$782,X$11)+'СЕТ СН'!$F$14+СВЦЭМ!$D$10+'СЕТ СН'!$F$8*'СЕТ СН'!$F$9-'СЕТ СН'!$F$26</f>
        <v>1399.06239192</v>
      </c>
      <c r="Y34" s="36">
        <f>SUMIFS(СВЦЭМ!$D$39:$D$782,СВЦЭМ!$A$39:$A$782,$A34,СВЦЭМ!$B$39:$B$782,Y$11)+'СЕТ СН'!$F$14+СВЦЭМ!$D$10+'СЕТ СН'!$F$8*'СЕТ СН'!$F$9-'СЕТ СН'!$F$26</f>
        <v>1411.0155260699999</v>
      </c>
    </row>
    <row r="35" spans="1:27" ht="15.75" x14ac:dyDescent="0.2">
      <c r="A35" s="35">
        <f t="shared" si="0"/>
        <v>44889</v>
      </c>
      <c r="B35" s="36">
        <f>SUMIFS(СВЦЭМ!$D$39:$D$782,СВЦЭМ!$A$39:$A$782,$A35,СВЦЭМ!$B$39:$B$782,B$11)+'СЕТ СН'!$F$14+СВЦЭМ!$D$10+'СЕТ СН'!$F$8*'СЕТ СН'!$F$9-'СЕТ СН'!$F$26</f>
        <v>1496.8902578</v>
      </c>
      <c r="C35" s="36">
        <f>SUMIFS(СВЦЭМ!$D$39:$D$782,СВЦЭМ!$A$39:$A$782,$A35,СВЦЭМ!$B$39:$B$782,C$11)+'СЕТ СН'!$F$14+СВЦЭМ!$D$10+'СЕТ СН'!$F$8*'СЕТ СН'!$F$9-'СЕТ СН'!$F$26</f>
        <v>1525.62783799</v>
      </c>
      <c r="D35" s="36">
        <f>SUMIFS(СВЦЭМ!$D$39:$D$782,СВЦЭМ!$A$39:$A$782,$A35,СВЦЭМ!$B$39:$B$782,D$11)+'СЕТ СН'!$F$14+СВЦЭМ!$D$10+'СЕТ СН'!$F$8*'СЕТ СН'!$F$9-'СЕТ СН'!$F$26</f>
        <v>1530.4824442899999</v>
      </c>
      <c r="E35" s="36">
        <f>SUMIFS(СВЦЭМ!$D$39:$D$782,СВЦЭМ!$A$39:$A$782,$A35,СВЦЭМ!$B$39:$B$782,E$11)+'СЕТ СН'!$F$14+СВЦЭМ!$D$10+'СЕТ СН'!$F$8*'СЕТ СН'!$F$9-'СЕТ СН'!$F$26</f>
        <v>1537.3252932299999</v>
      </c>
      <c r="F35" s="36">
        <f>SUMIFS(СВЦЭМ!$D$39:$D$782,СВЦЭМ!$A$39:$A$782,$A35,СВЦЭМ!$B$39:$B$782,F$11)+'СЕТ СН'!$F$14+СВЦЭМ!$D$10+'СЕТ СН'!$F$8*'СЕТ СН'!$F$9-'СЕТ СН'!$F$26</f>
        <v>1546.4075186999999</v>
      </c>
      <c r="G35" s="36">
        <f>SUMIFS(СВЦЭМ!$D$39:$D$782,СВЦЭМ!$A$39:$A$782,$A35,СВЦЭМ!$B$39:$B$782,G$11)+'СЕТ СН'!$F$14+СВЦЭМ!$D$10+'СЕТ СН'!$F$8*'СЕТ СН'!$F$9-'СЕТ СН'!$F$26</f>
        <v>1544.1307204299999</v>
      </c>
      <c r="H35" s="36">
        <f>SUMIFS(СВЦЭМ!$D$39:$D$782,СВЦЭМ!$A$39:$A$782,$A35,СВЦЭМ!$B$39:$B$782,H$11)+'СЕТ СН'!$F$14+СВЦЭМ!$D$10+'СЕТ СН'!$F$8*'СЕТ СН'!$F$9-'СЕТ СН'!$F$26</f>
        <v>1531.1203014999999</v>
      </c>
      <c r="I35" s="36">
        <f>SUMIFS(СВЦЭМ!$D$39:$D$782,СВЦЭМ!$A$39:$A$782,$A35,СВЦЭМ!$B$39:$B$782,I$11)+'СЕТ СН'!$F$14+СВЦЭМ!$D$10+'СЕТ СН'!$F$8*'СЕТ СН'!$F$9-'СЕТ СН'!$F$26</f>
        <v>1490.6924265299999</v>
      </c>
      <c r="J35" s="36">
        <f>SUMIFS(СВЦЭМ!$D$39:$D$782,СВЦЭМ!$A$39:$A$782,$A35,СВЦЭМ!$B$39:$B$782,J$11)+'СЕТ СН'!$F$14+СВЦЭМ!$D$10+'СЕТ СН'!$F$8*'СЕТ СН'!$F$9-'СЕТ СН'!$F$26</f>
        <v>1449.78883043</v>
      </c>
      <c r="K35" s="36">
        <f>SUMIFS(СВЦЭМ!$D$39:$D$782,СВЦЭМ!$A$39:$A$782,$A35,СВЦЭМ!$B$39:$B$782,K$11)+'СЕТ СН'!$F$14+СВЦЭМ!$D$10+'СЕТ СН'!$F$8*'СЕТ СН'!$F$9-'СЕТ СН'!$F$26</f>
        <v>1508.0445159599999</v>
      </c>
      <c r="L35" s="36">
        <f>SUMIFS(СВЦЭМ!$D$39:$D$782,СВЦЭМ!$A$39:$A$782,$A35,СВЦЭМ!$B$39:$B$782,L$11)+'СЕТ СН'!$F$14+СВЦЭМ!$D$10+'СЕТ СН'!$F$8*'СЕТ СН'!$F$9-'СЕТ СН'!$F$26</f>
        <v>1569.3291561799999</v>
      </c>
      <c r="M35" s="36">
        <f>SUMIFS(СВЦЭМ!$D$39:$D$782,СВЦЭМ!$A$39:$A$782,$A35,СВЦЭМ!$B$39:$B$782,M$11)+'СЕТ СН'!$F$14+СВЦЭМ!$D$10+'СЕТ СН'!$F$8*'СЕТ СН'!$F$9-'СЕТ СН'!$F$26</f>
        <v>1570.3620695099999</v>
      </c>
      <c r="N35" s="36">
        <f>SUMIFS(СВЦЭМ!$D$39:$D$782,СВЦЭМ!$A$39:$A$782,$A35,СВЦЭМ!$B$39:$B$782,N$11)+'СЕТ СН'!$F$14+СВЦЭМ!$D$10+'СЕТ СН'!$F$8*'СЕТ СН'!$F$9-'СЕТ СН'!$F$26</f>
        <v>1596.6142467299999</v>
      </c>
      <c r="O35" s="36">
        <f>SUMIFS(СВЦЭМ!$D$39:$D$782,СВЦЭМ!$A$39:$A$782,$A35,СВЦЭМ!$B$39:$B$782,O$11)+'СЕТ СН'!$F$14+СВЦЭМ!$D$10+'СЕТ СН'!$F$8*'СЕТ СН'!$F$9-'СЕТ СН'!$F$26</f>
        <v>1600.07765402</v>
      </c>
      <c r="P35" s="36">
        <f>SUMIFS(СВЦЭМ!$D$39:$D$782,СВЦЭМ!$A$39:$A$782,$A35,СВЦЭМ!$B$39:$B$782,P$11)+'СЕТ СН'!$F$14+СВЦЭМ!$D$10+'СЕТ СН'!$F$8*'СЕТ СН'!$F$9-'СЕТ СН'!$F$26</f>
        <v>1606.83164291</v>
      </c>
      <c r="Q35" s="36">
        <f>SUMIFS(СВЦЭМ!$D$39:$D$782,СВЦЭМ!$A$39:$A$782,$A35,СВЦЭМ!$B$39:$B$782,Q$11)+'СЕТ СН'!$F$14+СВЦЭМ!$D$10+'СЕТ СН'!$F$8*'СЕТ СН'!$F$9-'СЕТ СН'!$F$26</f>
        <v>1605.3686330999999</v>
      </c>
      <c r="R35" s="36">
        <f>SUMIFS(СВЦЭМ!$D$39:$D$782,СВЦЭМ!$A$39:$A$782,$A35,СВЦЭМ!$B$39:$B$782,R$11)+'СЕТ СН'!$F$14+СВЦЭМ!$D$10+'СЕТ СН'!$F$8*'СЕТ СН'!$F$9-'СЕТ СН'!$F$26</f>
        <v>1599.9845462399999</v>
      </c>
      <c r="S35" s="36">
        <f>SUMIFS(СВЦЭМ!$D$39:$D$782,СВЦЭМ!$A$39:$A$782,$A35,СВЦЭМ!$B$39:$B$782,S$11)+'СЕТ СН'!$F$14+СВЦЭМ!$D$10+'СЕТ СН'!$F$8*'СЕТ СН'!$F$9-'СЕТ СН'!$F$26</f>
        <v>1551.7997837599999</v>
      </c>
      <c r="T35" s="36">
        <f>SUMIFS(СВЦЭМ!$D$39:$D$782,СВЦЭМ!$A$39:$A$782,$A35,СВЦЭМ!$B$39:$B$782,T$11)+'СЕТ СН'!$F$14+СВЦЭМ!$D$10+'СЕТ СН'!$F$8*'СЕТ СН'!$F$9-'СЕТ СН'!$F$26</f>
        <v>1494.7981359099999</v>
      </c>
      <c r="U35" s="36">
        <f>SUMIFS(СВЦЭМ!$D$39:$D$782,СВЦЭМ!$A$39:$A$782,$A35,СВЦЭМ!$B$39:$B$782,U$11)+'СЕТ СН'!$F$14+СВЦЭМ!$D$10+'СЕТ СН'!$F$8*'СЕТ СН'!$F$9-'СЕТ СН'!$F$26</f>
        <v>1451.71504996</v>
      </c>
      <c r="V35" s="36">
        <f>SUMIFS(СВЦЭМ!$D$39:$D$782,СВЦЭМ!$A$39:$A$782,$A35,СВЦЭМ!$B$39:$B$782,V$11)+'СЕТ СН'!$F$14+СВЦЭМ!$D$10+'СЕТ СН'!$F$8*'СЕТ СН'!$F$9-'СЕТ СН'!$F$26</f>
        <v>1450.5963081999998</v>
      </c>
      <c r="W35" s="36">
        <f>SUMIFS(СВЦЭМ!$D$39:$D$782,СВЦЭМ!$A$39:$A$782,$A35,СВЦЭМ!$B$39:$B$782,W$11)+'СЕТ СН'!$F$14+СВЦЭМ!$D$10+'СЕТ СН'!$F$8*'СЕТ СН'!$F$9-'СЕТ СН'!$F$26</f>
        <v>1464.86416932</v>
      </c>
      <c r="X35" s="36">
        <f>SUMIFS(СВЦЭМ!$D$39:$D$782,СВЦЭМ!$A$39:$A$782,$A35,СВЦЭМ!$B$39:$B$782,X$11)+'СЕТ СН'!$F$14+СВЦЭМ!$D$10+'СЕТ СН'!$F$8*'СЕТ СН'!$F$9-'СЕТ СН'!$F$26</f>
        <v>1473.71997827</v>
      </c>
      <c r="Y35" s="36">
        <f>SUMIFS(СВЦЭМ!$D$39:$D$782,СВЦЭМ!$A$39:$A$782,$A35,СВЦЭМ!$B$39:$B$782,Y$11)+'СЕТ СН'!$F$14+СВЦЭМ!$D$10+'СЕТ СН'!$F$8*'СЕТ СН'!$F$9-'СЕТ СН'!$F$26</f>
        <v>1498.3388661899999</v>
      </c>
    </row>
    <row r="36" spans="1:27" ht="15.75" x14ac:dyDescent="0.2">
      <c r="A36" s="35">
        <f t="shared" si="0"/>
        <v>44890</v>
      </c>
      <c r="B36" s="36">
        <f>SUMIFS(СВЦЭМ!$D$39:$D$782,СВЦЭМ!$A$39:$A$782,$A36,СВЦЭМ!$B$39:$B$782,B$11)+'СЕТ СН'!$F$14+СВЦЭМ!$D$10+'СЕТ СН'!$F$8*'СЕТ СН'!$F$9-'СЕТ СН'!$F$26</f>
        <v>1415.54946939</v>
      </c>
      <c r="C36" s="36">
        <f>SUMIFS(СВЦЭМ!$D$39:$D$782,СВЦЭМ!$A$39:$A$782,$A36,СВЦЭМ!$B$39:$B$782,C$11)+'СЕТ СН'!$F$14+СВЦЭМ!$D$10+'СЕТ СН'!$F$8*'СЕТ СН'!$F$9-'СЕТ СН'!$F$26</f>
        <v>1479.2879018199999</v>
      </c>
      <c r="D36" s="36">
        <f>SUMIFS(СВЦЭМ!$D$39:$D$782,СВЦЭМ!$A$39:$A$782,$A36,СВЦЭМ!$B$39:$B$782,D$11)+'СЕТ СН'!$F$14+СВЦЭМ!$D$10+'СЕТ СН'!$F$8*'СЕТ СН'!$F$9-'СЕТ СН'!$F$26</f>
        <v>1536.9674768099999</v>
      </c>
      <c r="E36" s="36">
        <f>SUMIFS(СВЦЭМ!$D$39:$D$782,СВЦЭМ!$A$39:$A$782,$A36,СВЦЭМ!$B$39:$B$782,E$11)+'СЕТ СН'!$F$14+СВЦЭМ!$D$10+'СЕТ СН'!$F$8*'СЕТ СН'!$F$9-'СЕТ СН'!$F$26</f>
        <v>1554.99448046</v>
      </c>
      <c r="F36" s="36">
        <f>SUMIFS(СВЦЭМ!$D$39:$D$782,СВЦЭМ!$A$39:$A$782,$A36,СВЦЭМ!$B$39:$B$782,F$11)+'СЕТ СН'!$F$14+СВЦЭМ!$D$10+'СЕТ СН'!$F$8*'СЕТ СН'!$F$9-'СЕТ СН'!$F$26</f>
        <v>1554.47175616</v>
      </c>
      <c r="G36" s="36">
        <f>SUMIFS(СВЦЭМ!$D$39:$D$782,СВЦЭМ!$A$39:$A$782,$A36,СВЦЭМ!$B$39:$B$782,G$11)+'СЕТ СН'!$F$14+СВЦЭМ!$D$10+'СЕТ СН'!$F$8*'СЕТ СН'!$F$9-'СЕТ СН'!$F$26</f>
        <v>1542.9626447599999</v>
      </c>
      <c r="H36" s="36">
        <f>SUMIFS(СВЦЭМ!$D$39:$D$782,СВЦЭМ!$A$39:$A$782,$A36,СВЦЭМ!$B$39:$B$782,H$11)+'СЕТ СН'!$F$14+СВЦЭМ!$D$10+'СЕТ СН'!$F$8*'СЕТ СН'!$F$9-'СЕТ СН'!$F$26</f>
        <v>1508.3428414299999</v>
      </c>
      <c r="I36" s="36">
        <f>SUMIFS(СВЦЭМ!$D$39:$D$782,СВЦЭМ!$A$39:$A$782,$A36,СВЦЭМ!$B$39:$B$782,I$11)+'СЕТ СН'!$F$14+СВЦЭМ!$D$10+'СЕТ СН'!$F$8*'СЕТ СН'!$F$9-'СЕТ СН'!$F$26</f>
        <v>1461.20666876</v>
      </c>
      <c r="J36" s="36">
        <f>SUMIFS(СВЦЭМ!$D$39:$D$782,СВЦЭМ!$A$39:$A$782,$A36,СВЦЭМ!$B$39:$B$782,J$11)+'СЕТ СН'!$F$14+СВЦЭМ!$D$10+'СЕТ СН'!$F$8*'СЕТ СН'!$F$9-'СЕТ СН'!$F$26</f>
        <v>1420.7741649</v>
      </c>
      <c r="K36" s="36">
        <f>SUMIFS(СВЦЭМ!$D$39:$D$782,СВЦЭМ!$A$39:$A$782,$A36,СВЦЭМ!$B$39:$B$782,K$11)+'СЕТ СН'!$F$14+СВЦЭМ!$D$10+'СЕТ СН'!$F$8*'СЕТ СН'!$F$9-'СЕТ СН'!$F$26</f>
        <v>1443.35310979</v>
      </c>
      <c r="L36" s="36">
        <f>SUMIFS(СВЦЭМ!$D$39:$D$782,СВЦЭМ!$A$39:$A$782,$A36,СВЦЭМ!$B$39:$B$782,L$11)+'СЕТ СН'!$F$14+СВЦЭМ!$D$10+'СЕТ СН'!$F$8*'СЕТ СН'!$F$9-'СЕТ СН'!$F$26</f>
        <v>1433.29181083</v>
      </c>
      <c r="M36" s="36">
        <f>SUMIFS(СВЦЭМ!$D$39:$D$782,СВЦЭМ!$A$39:$A$782,$A36,СВЦЭМ!$B$39:$B$782,M$11)+'СЕТ СН'!$F$14+СВЦЭМ!$D$10+'СЕТ СН'!$F$8*'СЕТ СН'!$F$9-'СЕТ СН'!$F$26</f>
        <v>1450.40738416</v>
      </c>
      <c r="N36" s="36">
        <f>SUMIFS(СВЦЭМ!$D$39:$D$782,СВЦЭМ!$A$39:$A$782,$A36,СВЦЭМ!$B$39:$B$782,N$11)+'СЕТ СН'!$F$14+СВЦЭМ!$D$10+'СЕТ СН'!$F$8*'СЕТ СН'!$F$9-'СЕТ СН'!$F$26</f>
        <v>1470.6550573</v>
      </c>
      <c r="O36" s="36">
        <f>SUMIFS(СВЦЭМ!$D$39:$D$782,СВЦЭМ!$A$39:$A$782,$A36,СВЦЭМ!$B$39:$B$782,O$11)+'СЕТ СН'!$F$14+СВЦЭМ!$D$10+'СЕТ СН'!$F$8*'СЕТ СН'!$F$9-'СЕТ СН'!$F$26</f>
        <v>1458.2635939699999</v>
      </c>
      <c r="P36" s="36">
        <f>SUMIFS(СВЦЭМ!$D$39:$D$782,СВЦЭМ!$A$39:$A$782,$A36,СВЦЭМ!$B$39:$B$782,P$11)+'СЕТ СН'!$F$14+СВЦЭМ!$D$10+'СЕТ СН'!$F$8*'СЕТ СН'!$F$9-'СЕТ СН'!$F$26</f>
        <v>1464.82118965</v>
      </c>
      <c r="Q36" s="36">
        <f>SUMIFS(СВЦЭМ!$D$39:$D$782,СВЦЭМ!$A$39:$A$782,$A36,СВЦЭМ!$B$39:$B$782,Q$11)+'СЕТ СН'!$F$14+СВЦЭМ!$D$10+'СЕТ СН'!$F$8*'СЕТ СН'!$F$9-'СЕТ СН'!$F$26</f>
        <v>1496.5014261899998</v>
      </c>
      <c r="R36" s="36">
        <f>SUMIFS(СВЦЭМ!$D$39:$D$782,СВЦЭМ!$A$39:$A$782,$A36,СВЦЭМ!$B$39:$B$782,R$11)+'СЕТ СН'!$F$14+СВЦЭМ!$D$10+'СЕТ СН'!$F$8*'СЕТ СН'!$F$9-'СЕТ СН'!$F$26</f>
        <v>1480.25645029</v>
      </c>
      <c r="S36" s="36">
        <f>SUMIFS(СВЦЭМ!$D$39:$D$782,СВЦЭМ!$A$39:$A$782,$A36,СВЦЭМ!$B$39:$B$782,S$11)+'СЕТ СН'!$F$14+СВЦЭМ!$D$10+'СЕТ СН'!$F$8*'СЕТ СН'!$F$9-'СЕТ СН'!$F$26</f>
        <v>1416.05589491</v>
      </c>
      <c r="T36" s="36">
        <f>SUMIFS(СВЦЭМ!$D$39:$D$782,СВЦЭМ!$A$39:$A$782,$A36,СВЦЭМ!$B$39:$B$782,T$11)+'СЕТ СН'!$F$14+СВЦЭМ!$D$10+'СЕТ СН'!$F$8*'СЕТ СН'!$F$9-'СЕТ СН'!$F$26</f>
        <v>1401.30033658</v>
      </c>
      <c r="U36" s="36">
        <f>SUMIFS(СВЦЭМ!$D$39:$D$782,СВЦЭМ!$A$39:$A$782,$A36,СВЦЭМ!$B$39:$B$782,U$11)+'СЕТ СН'!$F$14+СВЦЭМ!$D$10+'СЕТ СН'!$F$8*'СЕТ СН'!$F$9-'СЕТ СН'!$F$26</f>
        <v>1412.0906521699999</v>
      </c>
      <c r="V36" s="36">
        <f>SUMIFS(СВЦЭМ!$D$39:$D$782,СВЦЭМ!$A$39:$A$782,$A36,СВЦЭМ!$B$39:$B$782,V$11)+'СЕТ СН'!$F$14+СВЦЭМ!$D$10+'СЕТ СН'!$F$8*'СЕТ СН'!$F$9-'СЕТ СН'!$F$26</f>
        <v>1429.3920160499999</v>
      </c>
      <c r="W36" s="36">
        <f>SUMIFS(СВЦЭМ!$D$39:$D$782,СВЦЭМ!$A$39:$A$782,$A36,СВЦЭМ!$B$39:$B$782,W$11)+'СЕТ СН'!$F$14+СВЦЭМ!$D$10+'СЕТ СН'!$F$8*'СЕТ СН'!$F$9-'СЕТ СН'!$F$26</f>
        <v>1439.2497666899999</v>
      </c>
      <c r="X36" s="36">
        <f>SUMIFS(СВЦЭМ!$D$39:$D$782,СВЦЭМ!$A$39:$A$782,$A36,СВЦЭМ!$B$39:$B$782,X$11)+'СЕТ СН'!$F$14+СВЦЭМ!$D$10+'СЕТ СН'!$F$8*'СЕТ СН'!$F$9-'СЕТ СН'!$F$26</f>
        <v>1448.37366245</v>
      </c>
      <c r="Y36" s="36">
        <f>SUMIFS(СВЦЭМ!$D$39:$D$782,СВЦЭМ!$A$39:$A$782,$A36,СВЦЭМ!$B$39:$B$782,Y$11)+'СЕТ СН'!$F$14+СВЦЭМ!$D$10+'СЕТ СН'!$F$8*'СЕТ СН'!$F$9-'СЕТ СН'!$F$26</f>
        <v>1480.60555462</v>
      </c>
    </row>
    <row r="37" spans="1:27" ht="15.75" x14ac:dyDescent="0.2">
      <c r="A37" s="35">
        <f t="shared" si="0"/>
        <v>44891</v>
      </c>
      <c r="B37" s="36">
        <f>SUMIFS(СВЦЭМ!$D$39:$D$782,СВЦЭМ!$A$39:$A$782,$A37,СВЦЭМ!$B$39:$B$782,B$11)+'СЕТ СН'!$F$14+СВЦЭМ!$D$10+'СЕТ СН'!$F$8*'СЕТ СН'!$F$9-'СЕТ СН'!$F$26</f>
        <v>1491.1233409500001</v>
      </c>
      <c r="C37" s="36">
        <f>SUMIFS(СВЦЭМ!$D$39:$D$782,СВЦЭМ!$A$39:$A$782,$A37,СВЦЭМ!$B$39:$B$782,C$11)+'СЕТ СН'!$F$14+СВЦЭМ!$D$10+'СЕТ СН'!$F$8*'СЕТ СН'!$F$9-'СЕТ СН'!$F$26</f>
        <v>1512.0490675599999</v>
      </c>
      <c r="D37" s="36">
        <f>SUMIFS(СВЦЭМ!$D$39:$D$782,СВЦЭМ!$A$39:$A$782,$A37,СВЦЭМ!$B$39:$B$782,D$11)+'СЕТ СН'!$F$14+СВЦЭМ!$D$10+'СЕТ СН'!$F$8*'СЕТ СН'!$F$9-'СЕТ СН'!$F$26</f>
        <v>1515.6497872299999</v>
      </c>
      <c r="E37" s="36">
        <f>SUMIFS(СВЦЭМ!$D$39:$D$782,СВЦЭМ!$A$39:$A$782,$A37,СВЦЭМ!$B$39:$B$782,E$11)+'СЕТ СН'!$F$14+СВЦЭМ!$D$10+'СЕТ СН'!$F$8*'СЕТ СН'!$F$9-'СЕТ СН'!$F$26</f>
        <v>1519.7776506499999</v>
      </c>
      <c r="F37" s="36">
        <f>SUMIFS(СВЦЭМ!$D$39:$D$782,СВЦЭМ!$A$39:$A$782,$A37,СВЦЭМ!$B$39:$B$782,F$11)+'СЕТ СН'!$F$14+СВЦЭМ!$D$10+'СЕТ СН'!$F$8*'СЕТ СН'!$F$9-'СЕТ СН'!$F$26</f>
        <v>1523.62514057</v>
      </c>
      <c r="G37" s="36">
        <f>SUMIFS(СВЦЭМ!$D$39:$D$782,СВЦЭМ!$A$39:$A$782,$A37,СВЦЭМ!$B$39:$B$782,G$11)+'СЕТ СН'!$F$14+СВЦЭМ!$D$10+'СЕТ СН'!$F$8*'СЕТ СН'!$F$9-'СЕТ СН'!$F$26</f>
        <v>1505.92062885</v>
      </c>
      <c r="H37" s="36">
        <f>SUMIFS(СВЦЭМ!$D$39:$D$782,СВЦЭМ!$A$39:$A$782,$A37,СВЦЭМ!$B$39:$B$782,H$11)+'СЕТ СН'!$F$14+СВЦЭМ!$D$10+'СЕТ СН'!$F$8*'СЕТ СН'!$F$9-'СЕТ СН'!$F$26</f>
        <v>1495.9157038799999</v>
      </c>
      <c r="I37" s="36">
        <f>SUMIFS(СВЦЭМ!$D$39:$D$782,СВЦЭМ!$A$39:$A$782,$A37,СВЦЭМ!$B$39:$B$782,I$11)+'СЕТ СН'!$F$14+СВЦЭМ!$D$10+'СЕТ СН'!$F$8*'СЕТ СН'!$F$9-'СЕТ СН'!$F$26</f>
        <v>1486.5855259</v>
      </c>
      <c r="J37" s="36">
        <f>SUMIFS(СВЦЭМ!$D$39:$D$782,СВЦЭМ!$A$39:$A$782,$A37,СВЦЭМ!$B$39:$B$782,J$11)+'СЕТ СН'!$F$14+СВЦЭМ!$D$10+'СЕТ СН'!$F$8*'СЕТ СН'!$F$9-'СЕТ СН'!$F$26</f>
        <v>1456.29156962</v>
      </c>
      <c r="K37" s="36">
        <f>SUMIFS(СВЦЭМ!$D$39:$D$782,СВЦЭМ!$A$39:$A$782,$A37,СВЦЭМ!$B$39:$B$782,K$11)+'СЕТ СН'!$F$14+СВЦЭМ!$D$10+'СЕТ СН'!$F$8*'СЕТ СН'!$F$9-'СЕТ СН'!$F$26</f>
        <v>1430.3816904</v>
      </c>
      <c r="L37" s="36">
        <f>SUMIFS(СВЦЭМ!$D$39:$D$782,СВЦЭМ!$A$39:$A$782,$A37,СВЦЭМ!$B$39:$B$782,L$11)+'СЕТ СН'!$F$14+СВЦЭМ!$D$10+'СЕТ СН'!$F$8*'СЕТ СН'!$F$9-'СЕТ СН'!$F$26</f>
        <v>1432.5347303599999</v>
      </c>
      <c r="M37" s="36">
        <f>SUMIFS(СВЦЭМ!$D$39:$D$782,СВЦЭМ!$A$39:$A$782,$A37,СВЦЭМ!$B$39:$B$782,M$11)+'СЕТ СН'!$F$14+СВЦЭМ!$D$10+'СЕТ СН'!$F$8*'СЕТ СН'!$F$9-'СЕТ СН'!$F$26</f>
        <v>1454.45235338</v>
      </c>
      <c r="N37" s="36">
        <f>SUMIFS(СВЦЭМ!$D$39:$D$782,СВЦЭМ!$A$39:$A$782,$A37,СВЦЭМ!$B$39:$B$782,N$11)+'СЕТ СН'!$F$14+СВЦЭМ!$D$10+'СЕТ СН'!$F$8*'СЕТ СН'!$F$9-'СЕТ СН'!$F$26</f>
        <v>1484.37125173</v>
      </c>
      <c r="O37" s="36">
        <f>SUMIFS(СВЦЭМ!$D$39:$D$782,СВЦЭМ!$A$39:$A$782,$A37,СВЦЭМ!$B$39:$B$782,O$11)+'СЕТ СН'!$F$14+СВЦЭМ!$D$10+'СЕТ СН'!$F$8*'СЕТ СН'!$F$9-'СЕТ СН'!$F$26</f>
        <v>1483.1422046499999</v>
      </c>
      <c r="P37" s="36">
        <f>SUMIFS(СВЦЭМ!$D$39:$D$782,СВЦЭМ!$A$39:$A$782,$A37,СВЦЭМ!$B$39:$B$782,P$11)+'СЕТ СН'!$F$14+СВЦЭМ!$D$10+'СЕТ СН'!$F$8*'СЕТ СН'!$F$9-'СЕТ СН'!$F$26</f>
        <v>1497.1585149099999</v>
      </c>
      <c r="Q37" s="36">
        <f>SUMIFS(СВЦЭМ!$D$39:$D$782,СВЦЭМ!$A$39:$A$782,$A37,СВЦЭМ!$B$39:$B$782,Q$11)+'СЕТ СН'!$F$14+СВЦЭМ!$D$10+'СЕТ СН'!$F$8*'СЕТ СН'!$F$9-'СЕТ СН'!$F$26</f>
        <v>1497.2466184899999</v>
      </c>
      <c r="R37" s="36">
        <f>SUMIFS(СВЦЭМ!$D$39:$D$782,СВЦЭМ!$A$39:$A$782,$A37,СВЦЭМ!$B$39:$B$782,R$11)+'СЕТ СН'!$F$14+СВЦЭМ!$D$10+'СЕТ СН'!$F$8*'СЕТ СН'!$F$9-'СЕТ СН'!$F$26</f>
        <v>1467.34168836</v>
      </c>
      <c r="S37" s="36">
        <f>SUMIFS(СВЦЭМ!$D$39:$D$782,СВЦЭМ!$A$39:$A$782,$A37,СВЦЭМ!$B$39:$B$782,S$11)+'СЕТ СН'!$F$14+СВЦЭМ!$D$10+'СЕТ СН'!$F$8*'СЕТ СН'!$F$9-'СЕТ СН'!$F$26</f>
        <v>1440.00524642</v>
      </c>
      <c r="T37" s="36">
        <f>SUMIFS(СВЦЭМ!$D$39:$D$782,СВЦЭМ!$A$39:$A$782,$A37,СВЦЭМ!$B$39:$B$782,T$11)+'СЕТ СН'!$F$14+СВЦЭМ!$D$10+'СЕТ СН'!$F$8*'СЕТ СН'!$F$9-'СЕТ СН'!$F$26</f>
        <v>1431.6535386</v>
      </c>
      <c r="U37" s="36">
        <f>SUMIFS(СВЦЭМ!$D$39:$D$782,СВЦЭМ!$A$39:$A$782,$A37,СВЦЭМ!$B$39:$B$782,U$11)+'СЕТ СН'!$F$14+СВЦЭМ!$D$10+'СЕТ СН'!$F$8*'СЕТ СН'!$F$9-'СЕТ СН'!$F$26</f>
        <v>1426.1929934699999</v>
      </c>
      <c r="V37" s="36">
        <f>SUMIFS(СВЦЭМ!$D$39:$D$782,СВЦЭМ!$A$39:$A$782,$A37,СВЦЭМ!$B$39:$B$782,V$11)+'СЕТ СН'!$F$14+СВЦЭМ!$D$10+'СЕТ СН'!$F$8*'СЕТ СН'!$F$9-'СЕТ СН'!$F$26</f>
        <v>1457.0906132600001</v>
      </c>
      <c r="W37" s="36">
        <f>SUMIFS(СВЦЭМ!$D$39:$D$782,СВЦЭМ!$A$39:$A$782,$A37,СВЦЭМ!$B$39:$B$782,W$11)+'СЕТ СН'!$F$14+СВЦЭМ!$D$10+'СЕТ СН'!$F$8*'СЕТ СН'!$F$9-'СЕТ СН'!$F$26</f>
        <v>1477.52165124</v>
      </c>
      <c r="X37" s="36">
        <f>SUMIFS(СВЦЭМ!$D$39:$D$782,СВЦЭМ!$A$39:$A$782,$A37,СВЦЭМ!$B$39:$B$782,X$11)+'СЕТ СН'!$F$14+СВЦЭМ!$D$10+'СЕТ СН'!$F$8*'СЕТ СН'!$F$9-'СЕТ СН'!$F$26</f>
        <v>1501.2897228699999</v>
      </c>
      <c r="Y37" s="36">
        <f>SUMIFS(СВЦЭМ!$D$39:$D$782,СВЦЭМ!$A$39:$A$782,$A37,СВЦЭМ!$B$39:$B$782,Y$11)+'СЕТ СН'!$F$14+СВЦЭМ!$D$10+'СЕТ СН'!$F$8*'СЕТ СН'!$F$9-'СЕТ СН'!$F$26</f>
        <v>1513.18244531</v>
      </c>
    </row>
    <row r="38" spans="1:27" ht="15.75" x14ac:dyDescent="0.2">
      <c r="A38" s="35">
        <f t="shared" si="0"/>
        <v>44892</v>
      </c>
      <c r="B38" s="36">
        <f>SUMIFS(СВЦЭМ!$D$39:$D$782,СВЦЭМ!$A$39:$A$782,$A38,СВЦЭМ!$B$39:$B$782,B$11)+'СЕТ СН'!$F$14+СВЦЭМ!$D$10+'СЕТ СН'!$F$8*'СЕТ СН'!$F$9-'СЕТ СН'!$F$26</f>
        <v>1545.44059386</v>
      </c>
      <c r="C38" s="36">
        <f>SUMIFS(СВЦЭМ!$D$39:$D$782,СВЦЭМ!$A$39:$A$782,$A38,СВЦЭМ!$B$39:$B$782,C$11)+'СЕТ СН'!$F$14+СВЦЭМ!$D$10+'СЕТ СН'!$F$8*'СЕТ СН'!$F$9-'СЕТ СН'!$F$26</f>
        <v>1536.01845243</v>
      </c>
      <c r="D38" s="36">
        <f>SUMIFS(СВЦЭМ!$D$39:$D$782,СВЦЭМ!$A$39:$A$782,$A38,СВЦЭМ!$B$39:$B$782,D$11)+'СЕТ СН'!$F$14+СВЦЭМ!$D$10+'СЕТ СН'!$F$8*'СЕТ СН'!$F$9-'СЕТ СН'!$F$26</f>
        <v>1534.69811095</v>
      </c>
      <c r="E38" s="36">
        <f>SUMIFS(СВЦЭМ!$D$39:$D$782,СВЦЭМ!$A$39:$A$782,$A38,СВЦЭМ!$B$39:$B$782,E$11)+'СЕТ СН'!$F$14+СВЦЭМ!$D$10+'СЕТ СН'!$F$8*'СЕТ СН'!$F$9-'СЕТ СН'!$F$26</f>
        <v>1539.5049761999999</v>
      </c>
      <c r="F38" s="36">
        <f>SUMIFS(СВЦЭМ!$D$39:$D$782,СВЦЭМ!$A$39:$A$782,$A38,СВЦЭМ!$B$39:$B$782,F$11)+'СЕТ СН'!$F$14+СВЦЭМ!$D$10+'СЕТ СН'!$F$8*'СЕТ СН'!$F$9-'СЕТ СН'!$F$26</f>
        <v>1566.09982595</v>
      </c>
      <c r="G38" s="36">
        <f>SUMIFS(СВЦЭМ!$D$39:$D$782,СВЦЭМ!$A$39:$A$782,$A38,СВЦЭМ!$B$39:$B$782,G$11)+'СЕТ СН'!$F$14+СВЦЭМ!$D$10+'СЕТ СН'!$F$8*'СЕТ СН'!$F$9-'СЕТ СН'!$F$26</f>
        <v>1557.0967187599999</v>
      </c>
      <c r="H38" s="36">
        <f>SUMIFS(СВЦЭМ!$D$39:$D$782,СВЦЭМ!$A$39:$A$782,$A38,СВЦЭМ!$B$39:$B$782,H$11)+'СЕТ СН'!$F$14+СВЦЭМ!$D$10+'СЕТ СН'!$F$8*'СЕТ СН'!$F$9-'СЕТ СН'!$F$26</f>
        <v>1543.8125979399999</v>
      </c>
      <c r="I38" s="36">
        <f>SUMIFS(СВЦЭМ!$D$39:$D$782,СВЦЭМ!$A$39:$A$782,$A38,СВЦЭМ!$B$39:$B$782,I$11)+'СЕТ СН'!$F$14+СВЦЭМ!$D$10+'СЕТ СН'!$F$8*'СЕТ СН'!$F$9-'СЕТ СН'!$F$26</f>
        <v>1532.26300158</v>
      </c>
      <c r="J38" s="36">
        <f>SUMIFS(СВЦЭМ!$D$39:$D$782,СВЦЭМ!$A$39:$A$782,$A38,СВЦЭМ!$B$39:$B$782,J$11)+'СЕТ СН'!$F$14+СВЦЭМ!$D$10+'СЕТ СН'!$F$8*'СЕТ СН'!$F$9-'СЕТ СН'!$F$26</f>
        <v>1540.51022145</v>
      </c>
      <c r="K38" s="36">
        <f>SUMIFS(СВЦЭМ!$D$39:$D$782,СВЦЭМ!$A$39:$A$782,$A38,СВЦЭМ!$B$39:$B$782,K$11)+'СЕТ СН'!$F$14+СВЦЭМ!$D$10+'СЕТ СН'!$F$8*'СЕТ СН'!$F$9-'СЕТ СН'!$F$26</f>
        <v>1485.3751511599999</v>
      </c>
      <c r="L38" s="36">
        <f>SUMIFS(СВЦЭМ!$D$39:$D$782,СВЦЭМ!$A$39:$A$782,$A38,СВЦЭМ!$B$39:$B$782,L$11)+'СЕТ СН'!$F$14+СВЦЭМ!$D$10+'СЕТ СН'!$F$8*'СЕТ СН'!$F$9-'СЕТ СН'!$F$26</f>
        <v>1440.9035629800001</v>
      </c>
      <c r="M38" s="36">
        <f>SUMIFS(СВЦЭМ!$D$39:$D$782,СВЦЭМ!$A$39:$A$782,$A38,СВЦЭМ!$B$39:$B$782,M$11)+'СЕТ СН'!$F$14+СВЦЭМ!$D$10+'СЕТ СН'!$F$8*'СЕТ СН'!$F$9-'СЕТ СН'!$F$26</f>
        <v>1460.44319765</v>
      </c>
      <c r="N38" s="36">
        <f>SUMIFS(СВЦЭМ!$D$39:$D$782,СВЦЭМ!$A$39:$A$782,$A38,СВЦЭМ!$B$39:$B$782,N$11)+'СЕТ СН'!$F$14+СВЦЭМ!$D$10+'СЕТ СН'!$F$8*'СЕТ СН'!$F$9-'СЕТ СН'!$F$26</f>
        <v>1478.16030654</v>
      </c>
      <c r="O38" s="36">
        <f>SUMIFS(СВЦЭМ!$D$39:$D$782,СВЦЭМ!$A$39:$A$782,$A38,СВЦЭМ!$B$39:$B$782,O$11)+'СЕТ СН'!$F$14+СВЦЭМ!$D$10+'СЕТ СН'!$F$8*'СЕТ СН'!$F$9-'СЕТ СН'!$F$26</f>
        <v>1499.3841108300001</v>
      </c>
      <c r="P38" s="36">
        <f>SUMIFS(СВЦЭМ!$D$39:$D$782,СВЦЭМ!$A$39:$A$782,$A38,СВЦЭМ!$B$39:$B$782,P$11)+'СЕТ СН'!$F$14+СВЦЭМ!$D$10+'СЕТ СН'!$F$8*'СЕТ СН'!$F$9-'СЕТ СН'!$F$26</f>
        <v>1507.8907379</v>
      </c>
      <c r="Q38" s="36">
        <f>SUMIFS(СВЦЭМ!$D$39:$D$782,СВЦЭМ!$A$39:$A$782,$A38,СВЦЭМ!$B$39:$B$782,Q$11)+'СЕТ СН'!$F$14+СВЦЭМ!$D$10+'СЕТ СН'!$F$8*'СЕТ СН'!$F$9-'СЕТ СН'!$F$26</f>
        <v>1508.5087254999999</v>
      </c>
      <c r="R38" s="36">
        <f>SUMIFS(СВЦЭМ!$D$39:$D$782,СВЦЭМ!$A$39:$A$782,$A38,СВЦЭМ!$B$39:$B$782,R$11)+'СЕТ СН'!$F$14+СВЦЭМ!$D$10+'СЕТ СН'!$F$8*'СЕТ СН'!$F$9-'СЕТ СН'!$F$26</f>
        <v>1505.79364349</v>
      </c>
      <c r="S38" s="36">
        <f>SUMIFS(СВЦЭМ!$D$39:$D$782,СВЦЭМ!$A$39:$A$782,$A38,СВЦЭМ!$B$39:$B$782,S$11)+'СЕТ СН'!$F$14+СВЦЭМ!$D$10+'СЕТ СН'!$F$8*'СЕТ СН'!$F$9-'СЕТ СН'!$F$26</f>
        <v>1440.9532651299999</v>
      </c>
      <c r="T38" s="36">
        <f>SUMIFS(СВЦЭМ!$D$39:$D$782,СВЦЭМ!$A$39:$A$782,$A38,СВЦЭМ!$B$39:$B$782,T$11)+'СЕТ СН'!$F$14+СВЦЭМ!$D$10+'СЕТ СН'!$F$8*'СЕТ СН'!$F$9-'СЕТ СН'!$F$26</f>
        <v>1423.7695911199999</v>
      </c>
      <c r="U38" s="36">
        <f>SUMIFS(СВЦЭМ!$D$39:$D$782,СВЦЭМ!$A$39:$A$782,$A38,СВЦЭМ!$B$39:$B$782,U$11)+'СЕТ СН'!$F$14+СВЦЭМ!$D$10+'СЕТ СН'!$F$8*'СЕТ СН'!$F$9-'СЕТ СН'!$F$26</f>
        <v>1445.6468445799999</v>
      </c>
      <c r="V38" s="36">
        <f>SUMIFS(СВЦЭМ!$D$39:$D$782,СВЦЭМ!$A$39:$A$782,$A38,СВЦЭМ!$B$39:$B$782,V$11)+'СЕТ СН'!$F$14+СВЦЭМ!$D$10+'СЕТ СН'!$F$8*'СЕТ СН'!$F$9-'СЕТ СН'!$F$26</f>
        <v>1457.6147144899999</v>
      </c>
      <c r="W38" s="36">
        <f>SUMIFS(СВЦЭМ!$D$39:$D$782,СВЦЭМ!$A$39:$A$782,$A38,СВЦЭМ!$B$39:$B$782,W$11)+'СЕТ СН'!$F$14+СВЦЭМ!$D$10+'СЕТ СН'!$F$8*'СЕТ СН'!$F$9-'СЕТ СН'!$F$26</f>
        <v>1476.44976548</v>
      </c>
      <c r="X38" s="36">
        <f>SUMIFS(СВЦЭМ!$D$39:$D$782,СВЦЭМ!$A$39:$A$782,$A38,СВЦЭМ!$B$39:$B$782,X$11)+'СЕТ СН'!$F$14+СВЦЭМ!$D$10+'СЕТ СН'!$F$8*'СЕТ СН'!$F$9-'СЕТ СН'!$F$26</f>
        <v>1473.5822444299999</v>
      </c>
      <c r="Y38" s="36">
        <f>SUMIFS(СВЦЭМ!$D$39:$D$782,СВЦЭМ!$A$39:$A$782,$A38,СВЦЭМ!$B$39:$B$782,Y$11)+'СЕТ СН'!$F$14+СВЦЭМ!$D$10+'СЕТ СН'!$F$8*'СЕТ СН'!$F$9-'СЕТ СН'!$F$26</f>
        <v>1542.0676581799999</v>
      </c>
    </row>
    <row r="39" spans="1:27" ht="15.75" x14ac:dyDescent="0.2">
      <c r="A39" s="35">
        <f t="shared" si="0"/>
        <v>44893</v>
      </c>
      <c r="B39" s="36">
        <f>SUMIFS(СВЦЭМ!$D$39:$D$782,СВЦЭМ!$A$39:$A$782,$A39,СВЦЭМ!$B$39:$B$782,B$11)+'СЕТ СН'!$F$14+СВЦЭМ!$D$10+'СЕТ СН'!$F$8*'СЕТ СН'!$F$9-'СЕТ СН'!$F$26</f>
        <v>1496.91295034</v>
      </c>
      <c r="C39" s="36">
        <f>SUMIFS(СВЦЭМ!$D$39:$D$782,СВЦЭМ!$A$39:$A$782,$A39,СВЦЭМ!$B$39:$B$782,C$11)+'СЕТ СН'!$F$14+СВЦЭМ!$D$10+'СЕТ СН'!$F$8*'СЕТ СН'!$F$9-'СЕТ СН'!$F$26</f>
        <v>1516.8824678799999</v>
      </c>
      <c r="D39" s="36">
        <f>SUMIFS(СВЦЭМ!$D$39:$D$782,СВЦЭМ!$A$39:$A$782,$A39,СВЦЭМ!$B$39:$B$782,D$11)+'СЕТ СН'!$F$14+СВЦЭМ!$D$10+'СЕТ СН'!$F$8*'СЕТ СН'!$F$9-'СЕТ СН'!$F$26</f>
        <v>1515.91081816</v>
      </c>
      <c r="E39" s="36">
        <f>SUMIFS(СВЦЭМ!$D$39:$D$782,СВЦЭМ!$A$39:$A$782,$A39,СВЦЭМ!$B$39:$B$782,E$11)+'СЕТ СН'!$F$14+СВЦЭМ!$D$10+'СЕТ СН'!$F$8*'СЕТ СН'!$F$9-'СЕТ СН'!$F$26</f>
        <v>1516.6743716799999</v>
      </c>
      <c r="F39" s="36">
        <f>SUMIFS(СВЦЭМ!$D$39:$D$782,СВЦЭМ!$A$39:$A$782,$A39,СВЦЭМ!$B$39:$B$782,F$11)+'СЕТ СН'!$F$14+СВЦЭМ!$D$10+'СЕТ СН'!$F$8*'СЕТ СН'!$F$9-'СЕТ СН'!$F$26</f>
        <v>1530.28799069</v>
      </c>
      <c r="G39" s="36">
        <f>SUMIFS(СВЦЭМ!$D$39:$D$782,СВЦЭМ!$A$39:$A$782,$A39,СВЦЭМ!$B$39:$B$782,G$11)+'СЕТ СН'!$F$14+СВЦЭМ!$D$10+'СЕТ СН'!$F$8*'СЕТ СН'!$F$9-'СЕТ СН'!$F$26</f>
        <v>1526.3306212</v>
      </c>
      <c r="H39" s="36">
        <f>SUMIFS(СВЦЭМ!$D$39:$D$782,СВЦЭМ!$A$39:$A$782,$A39,СВЦЭМ!$B$39:$B$782,H$11)+'СЕТ СН'!$F$14+СВЦЭМ!$D$10+'СЕТ СН'!$F$8*'СЕТ СН'!$F$9-'СЕТ СН'!$F$26</f>
        <v>1441.9372065799998</v>
      </c>
      <c r="I39" s="36">
        <f>SUMIFS(СВЦЭМ!$D$39:$D$782,СВЦЭМ!$A$39:$A$782,$A39,СВЦЭМ!$B$39:$B$782,I$11)+'СЕТ СН'!$F$14+СВЦЭМ!$D$10+'СЕТ СН'!$F$8*'СЕТ СН'!$F$9-'СЕТ СН'!$F$26</f>
        <v>1426.7333209799999</v>
      </c>
      <c r="J39" s="36">
        <f>SUMIFS(СВЦЭМ!$D$39:$D$782,СВЦЭМ!$A$39:$A$782,$A39,СВЦЭМ!$B$39:$B$782,J$11)+'СЕТ СН'!$F$14+СВЦЭМ!$D$10+'СЕТ СН'!$F$8*'СЕТ СН'!$F$9-'СЕТ СН'!$F$26</f>
        <v>1409.9679930499999</v>
      </c>
      <c r="K39" s="36">
        <f>SUMIFS(СВЦЭМ!$D$39:$D$782,СВЦЭМ!$A$39:$A$782,$A39,СВЦЭМ!$B$39:$B$782,K$11)+'СЕТ СН'!$F$14+СВЦЭМ!$D$10+'СЕТ СН'!$F$8*'СЕТ СН'!$F$9-'СЕТ СН'!$F$26</f>
        <v>1379.2760524799999</v>
      </c>
      <c r="L39" s="36">
        <f>SUMIFS(СВЦЭМ!$D$39:$D$782,СВЦЭМ!$A$39:$A$782,$A39,СВЦЭМ!$B$39:$B$782,L$11)+'СЕТ СН'!$F$14+СВЦЭМ!$D$10+'СЕТ СН'!$F$8*'СЕТ СН'!$F$9-'СЕТ СН'!$F$26</f>
        <v>1409.4347177899999</v>
      </c>
      <c r="M39" s="36">
        <f>SUMIFS(СВЦЭМ!$D$39:$D$782,СВЦЭМ!$A$39:$A$782,$A39,СВЦЭМ!$B$39:$B$782,M$11)+'СЕТ СН'!$F$14+СВЦЭМ!$D$10+'СЕТ СН'!$F$8*'СЕТ СН'!$F$9-'СЕТ СН'!$F$26</f>
        <v>1433.46658688</v>
      </c>
      <c r="N39" s="36">
        <f>SUMIFS(СВЦЭМ!$D$39:$D$782,СВЦЭМ!$A$39:$A$782,$A39,СВЦЭМ!$B$39:$B$782,N$11)+'СЕТ СН'!$F$14+СВЦЭМ!$D$10+'СЕТ СН'!$F$8*'СЕТ СН'!$F$9-'СЕТ СН'!$F$26</f>
        <v>1445.2973360799999</v>
      </c>
      <c r="O39" s="36">
        <f>SUMIFS(СВЦЭМ!$D$39:$D$782,СВЦЭМ!$A$39:$A$782,$A39,СВЦЭМ!$B$39:$B$782,O$11)+'СЕТ СН'!$F$14+СВЦЭМ!$D$10+'СЕТ СН'!$F$8*'СЕТ СН'!$F$9-'СЕТ СН'!$F$26</f>
        <v>1457.7884920899999</v>
      </c>
      <c r="P39" s="36">
        <f>SUMIFS(СВЦЭМ!$D$39:$D$782,СВЦЭМ!$A$39:$A$782,$A39,СВЦЭМ!$B$39:$B$782,P$11)+'СЕТ СН'!$F$14+СВЦЭМ!$D$10+'СЕТ СН'!$F$8*'СЕТ СН'!$F$9-'СЕТ СН'!$F$26</f>
        <v>1463.2077434599998</v>
      </c>
      <c r="Q39" s="36">
        <f>SUMIFS(СВЦЭМ!$D$39:$D$782,СВЦЭМ!$A$39:$A$782,$A39,СВЦЭМ!$B$39:$B$782,Q$11)+'СЕТ СН'!$F$14+СВЦЭМ!$D$10+'СЕТ СН'!$F$8*'СЕТ СН'!$F$9-'СЕТ СН'!$F$26</f>
        <v>1436.5648604799999</v>
      </c>
      <c r="R39" s="36">
        <f>SUMIFS(СВЦЭМ!$D$39:$D$782,СВЦЭМ!$A$39:$A$782,$A39,СВЦЭМ!$B$39:$B$782,R$11)+'СЕТ СН'!$F$14+СВЦЭМ!$D$10+'СЕТ СН'!$F$8*'СЕТ СН'!$F$9-'СЕТ СН'!$F$26</f>
        <v>1416.6126433099998</v>
      </c>
      <c r="S39" s="36">
        <f>SUMIFS(СВЦЭМ!$D$39:$D$782,СВЦЭМ!$A$39:$A$782,$A39,СВЦЭМ!$B$39:$B$782,S$11)+'СЕТ СН'!$F$14+СВЦЭМ!$D$10+'СЕТ СН'!$F$8*'СЕТ СН'!$F$9-'СЕТ СН'!$F$26</f>
        <v>1372.56900378</v>
      </c>
      <c r="T39" s="36">
        <f>SUMIFS(СВЦЭМ!$D$39:$D$782,СВЦЭМ!$A$39:$A$782,$A39,СВЦЭМ!$B$39:$B$782,T$11)+'СЕТ СН'!$F$14+СВЦЭМ!$D$10+'СЕТ СН'!$F$8*'СЕТ СН'!$F$9-'СЕТ СН'!$F$26</f>
        <v>1367.01606588</v>
      </c>
      <c r="U39" s="36">
        <f>SUMIFS(СВЦЭМ!$D$39:$D$782,СВЦЭМ!$A$39:$A$782,$A39,СВЦЭМ!$B$39:$B$782,U$11)+'СЕТ СН'!$F$14+СВЦЭМ!$D$10+'СЕТ СН'!$F$8*'СЕТ СН'!$F$9-'СЕТ СН'!$F$26</f>
        <v>1375.3522171099999</v>
      </c>
      <c r="V39" s="36">
        <f>SUMIFS(СВЦЭМ!$D$39:$D$782,СВЦЭМ!$A$39:$A$782,$A39,СВЦЭМ!$B$39:$B$782,V$11)+'СЕТ СН'!$F$14+СВЦЭМ!$D$10+'СЕТ СН'!$F$8*'СЕТ СН'!$F$9-'СЕТ СН'!$F$26</f>
        <v>1390.2458747199998</v>
      </c>
      <c r="W39" s="36">
        <f>SUMIFS(СВЦЭМ!$D$39:$D$782,СВЦЭМ!$A$39:$A$782,$A39,СВЦЭМ!$B$39:$B$782,W$11)+'СЕТ СН'!$F$14+СВЦЭМ!$D$10+'СЕТ СН'!$F$8*'СЕТ СН'!$F$9-'СЕТ СН'!$F$26</f>
        <v>1417.9966161499999</v>
      </c>
      <c r="X39" s="36">
        <f>SUMIFS(СВЦЭМ!$D$39:$D$782,СВЦЭМ!$A$39:$A$782,$A39,СВЦЭМ!$B$39:$B$782,X$11)+'СЕТ СН'!$F$14+СВЦЭМ!$D$10+'СЕТ СН'!$F$8*'СЕТ СН'!$F$9-'СЕТ СН'!$F$26</f>
        <v>1439.6280799399999</v>
      </c>
      <c r="Y39" s="36">
        <f>SUMIFS(СВЦЭМ!$D$39:$D$782,СВЦЭМ!$A$39:$A$782,$A39,СВЦЭМ!$B$39:$B$782,Y$11)+'СЕТ СН'!$F$14+СВЦЭМ!$D$10+'СЕТ СН'!$F$8*'СЕТ СН'!$F$9-'СЕТ СН'!$F$26</f>
        <v>1446.0808732399998</v>
      </c>
    </row>
    <row r="40" spans="1:27" ht="15.75" x14ac:dyDescent="0.2">
      <c r="A40" s="35">
        <f t="shared" si="0"/>
        <v>44894</v>
      </c>
      <c r="B40" s="36">
        <f>SUMIFS(СВЦЭМ!$D$39:$D$782,СВЦЭМ!$A$39:$A$782,$A40,СВЦЭМ!$B$39:$B$782,B$11)+'СЕТ СН'!$F$14+СВЦЭМ!$D$10+'СЕТ СН'!$F$8*'СЕТ СН'!$F$9-'СЕТ СН'!$F$26</f>
        <v>1464.67501051</v>
      </c>
      <c r="C40" s="36">
        <f>SUMIFS(СВЦЭМ!$D$39:$D$782,СВЦЭМ!$A$39:$A$782,$A40,СВЦЭМ!$B$39:$B$782,C$11)+'СЕТ СН'!$F$14+СВЦЭМ!$D$10+'СЕТ СН'!$F$8*'СЕТ СН'!$F$9-'СЕТ СН'!$F$26</f>
        <v>1485.0720150299999</v>
      </c>
      <c r="D40" s="36">
        <f>SUMIFS(СВЦЭМ!$D$39:$D$782,СВЦЭМ!$A$39:$A$782,$A40,СВЦЭМ!$B$39:$B$782,D$11)+'СЕТ СН'!$F$14+СВЦЭМ!$D$10+'СЕТ СН'!$F$8*'СЕТ СН'!$F$9-'СЕТ СН'!$F$26</f>
        <v>1507.79729776</v>
      </c>
      <c r="E40" s="36">
        <f>SUMIFS(СВЦЭМ!$D$39:$D$782,СВЦЭМ!$A$39:$A$782,$A40,СВЦЭМ!$B$39:$B$782,E$11)+'СЕТ СН'!$F$14+СВЦЭМ!$D$10+'СЕТ СН'!$F$8*'СЕТ СН'!$F$9-'СЕТ СН'!$F$26</f>
        <v>1414.17826418</v>
      </c>
      <c r="F40" s="36">
        <f>SUMIFS(СВЦЭМ!$D$39:$D$782,СВЦЭМ!$A$39:$A$782,$A40,СВЦЭМ!$B$39:$B$782,F$11)+'СЕТ СН'!$F$14+СВЦЭМ!$D$10+'СЕТ СН'!$F$8*'СЕТ СН'!$F$9-'СЕТ СН'!$F$26</f>
        <v>1379.89524293</v>
      </c>
      <c r="G40" s="36">
        <f>SUMIFS(СВЦЭМ!$D$39:$D$782,СВЦЭМ!$A$39:$A$782,$A40,СВЦЭМ!$B$39:$B$782,G$11)+'СЕТ СН'!$F$14+СВЦЭМ!$D$10+'СЕТ СН'!$F$8*'СЕТ СН'!$F$9-'СЕТ СН'!$F$26</f>
        <v>1357.8342629399999</v>
      </c>
      <c r="H40" s="36">
        <f>SUMIFS(СВЦЭМ!$D$39:$D$782,СВЦЭМ!$A$39:$A$782,$A40,СВЦЭМ!$B$39:$B$782,H$11)+'СЕТ СН'!$F$14+СВЦЭМ!$D$10+'СЕТ СН'!$F$8*'СЕТ СН'!$F$9-'СЕТ СН'!$F$26</f>
        <v>1311.89762348</v>
      </c>
      <c r="I40" s="36">
        <f>SUMIFS(СВЦЭМ!$D$39:$D$782,СВЦЭМ!$A$39:$A$782,$A40,СВЦЭМ!$B$39:$B$782,I$11)+'СЕТ СН'!$F$14+СВЦЭМ!$D$10+'СЕТ СН'!$F$8*'СЕТ СН'!$F$9-'СЕТ СН'!$F$26</f>
        <v>1316.5791718799999</v>
      </c>
      <c r="J40" s="36">
        <f>SUMIFS(СВЦЭМ!$D$39:$D$782,СВЦЭМ!$A$39:$A$782,$A40,СВЦЭМ!$B$39:$B$782,J$11)+'СЕТ СН'!$F$14+СВЦЭМ!$D$10+'СЕТ СН'!$F$8*'СЕТ СН'!$F$9-'СЕТ СН'!$F$26</f>
        <v>1220.79137173</v>
      </c>
      <c r="K40" s="36">
        <f>SUMIFS(СВЦЭМ!$D$39:$D$782,СВЦЭМ!$A$39:$A$782,$A40,СВЦЭМ!$B$39:$B$782,K$11)+'СЕТ СН'!$F$14+СВЦЭМ!$D$10+'СЕТ СН'!$F$8*'СЕТ СН'!$F$9-'СЕТ СН'!$F$26</f>
        <v>1221.15097472</v>
      </c>
      <c r="L40" s="36">
        <f>SUMIFS(СВЦЭМ!$D$39:$D$782,СВЦЭМ!$A$39:$A$782,$A40,СВЦЭМ!$B$39:$B$782,L$11)+'СЕТ СН'!$F$14+СВЦЭМ!$D$10+'СЕТ СН'!$F$8*'СЕТ СН'!$F$9-'СЕТ СН'!$F$26</f>
        <v>1219.18337417</v>
      </c>
      <c r="M40" s="36">
        <f>SUMIFS(СВЦЭМ!$D$39:$D$782,СВЦЭМ!$A$39:$A$782,$A40,СВЦЭМ!$B$39:$B$782,M$11)+'СЕТ СН'!$F$14+СВЦЭМ!$D$10+'СЕТ СН'!$F$8*'СЕТ СН'!$F$9-'СЕТ СН'!$F$26</f>
        <v>1299.5285559199999</v>
      </c>
      <c r="N40" s="36">
        <f>SUMIFS(СВЦЭМ!$D$39:$D$782,СВЦЭМ!$A$39:$A$782,$A40,СВЦЭМ!$B$39:$B$782,N$11)+'СЕТ СН'!$F$14+СВЦЭМ!$D$10+'СЕТ СН'!$F$8*'СЕТ СН'!$F$9-'СЕТ СН'!$F$26</f>
        <v>1382.42128546</v>
      </c>
      <c r="O40" s="36">
        <f>SUMIFS(СВЦЭМ!$D$39:$D$782,СВЦЭМ!$A$39:$A$782,$A40,СВЦЭМ!$B$39:$B$782,O$11)+'СЕТ СН'!$F$14+СВЦЭМ!$D$10+'СЕТ СН'!$F$8*'СЕТ СН'!$F$9-'СЕТ СН'!$F$26</f>
        <v>1380.19824148</v>
      </c>
      <c r="P40" s="36">
        <f>SUMIFS(СВЦЭМ!$D$39:$D$782,СВЦЭМ!$A$39:$A$782,$A40,СВЦЭМ!$B$39:$B$782,P$11)+'СЕТ СН'!$F$14+СВЦЭМ!$D$10+'СЕТ СН'!$F$8*'СЕТ СН'!$F$9-'СЕТ СН'!$F$26</f>
        <v>1384.3484804899999</v>
      </c>
      <c r="Q40" s="36">
        <f>SUMIFS(СВЦЭМ!$D$39:$D$782,СВЦЭМ!$A$39:$A$782,$A40,СВЦЭМ!$B$39:$B$782,Q$11)+'СЕТ СН'!$F$14+СВЦЭМ!$D$10+'СЕТ СН'!$F$8*'СЕТ СН'!$F$9-'СЕТ СН'!$F$26</f>
        <v>1379.2143117199998</v>
      </c>
      <c r="R40" s="36">
        <f>SUMIFS(СВЦЭМ!$D$39:$D$782,СВЦЭМ!$A$39:$A$782,$A40,СВЦЭМ!$B$39:$B$782,R$11)+'СЕТ СН'!$F$14+СВЦЭМ!$D$10+'СЕТ СН'!$F$8*'СЕТ СН'!$F$9-'СЕТ СН'!$F$26</f>
        <v>1290.4435526499999</v>
      </c>
      <c r="S40" s="36">
        <f>SUMIFS(СВЦЭМ!$D$39:$D$782,СВЦЭМ!$A$39:$A$782,$A40,СВЦЭМ!$B$39:$B$782,S$11)+'СЕТ СН'!$F$14+СВЦЭМ!$D$10+'СЕТ СН'!$F$8*'СЕТ СН'!$F$9-'СЕТ СН'!$F$26</f>
        <v>1203.7715539400001</v>
      </c>
      <c r="T40" s="36">
        <f>SUMIFS(СВЦЭМ!$D$39:$D$782,СВЦЭМ!$A$39:$A$782,$A40,СВЦЭМ!$B$39:$B$782,T$11)+'СЕТ СН'!$F$14+СВЦЭМ!$D$10+'СЕТ СН'!$F$8*'СЕТ СН'!$F$9-'СЕТ СН'!$F$26</f>
        <v>1131.42372761</v>
      </c>
      <c r="U40" s="36">
        <f>SUMIFS(СВЦЭМ!$D$39:$D$782,СВЦЭМ!$A$39:$A$782,$A40,СВЦЭМ!$B$39:$B$782,U$11)+'СЕТ СН'!$F$14+СВЦЭМ!$D$10+'СЕТ СН'!$F$8*'СЕТ СН'!$F$9-'СЕТ СН'!$F$26</f>
        <v>1155.5328053200001</v>
      </c>
      <c r="V40" s="36">
        <f>SUMIFS(СВЦЭМ!$D$39:$D$782,СВЦЭМ!$A$39:$A$782,$A40,СВЦЭМ!$B$39:$B$782,V$11)+'СЕТ СН'!$F$14+СВЦЭМ!$D$10+'СЕТ СН'!$F$8*'СЕТ СН'!$F$9-'СЕТ СН'!$F$26</f>
        <v>1173.41746476</v>
      </c>
      <c r="W40" s="36">
        <f>SUMIFS(СВЦЭМ!$D$39:$D$782,СВЦЭМ!$A$39:$A$782,$A40,СВЦЭМ!$B$39:$B$782,W$11)+'СЕТ СН'!$F$14+СВЦЭМ!$D$10+'СЕТ СН'!$F$8*'СЕТ СН'!$F$9-'СЕТ СН'!$F$26</f>
        <v>1186.9823128400001</v>
      </c>
      <c r="X40" s="36">
        <f>SUMIFS(СВЦЭМ!$D$39:$D$782,СВЦЭМ!$A$39:$A$782,$A40,СВЦЭМ!$B$39:$B$782,X$11)+'СЕТ СН'!$F$14+СВЦЭМ!$D$10+'СЕТ СН'!$F$8*'СЕТ СН'!$F$9-'СЕТ СН'!$F$26</f>
        <v>1203.24074006</v>
      </c>
      <c r="Y40" s="36">
        <f>SUMIFS(СВЦЭМ!$D$39:$D$782,СВЦЭМ!$A$39:$A$782,$A40,СВЦЭМ!$B$39:$B$782,Y$11)+'СЕТ СН'!$F$14+СВЦЭМ!$D$10+'СЕТ СН'!$F$8*'СЕТ СН'!$F$9-'СЕТ СН'!$F$26</f>
        <v>1201.8843167800001</v>
      </c>
    </row>
    <row r="41" spans="1:27" ht="15.75" x14ac:dyDescent="0.2">
      <c r="A41" s="35">
        <f t="shared" si="0"/>
        <v>44895</v>
      </c>
      <c r="B41" s="36">
        <f>SUMIFS(СВЦЭМ!$D$39:$D$782,СВЦЭМ!$A$39:$A$782,$A41,СВЦЭМ!$B$39:$B$782,B$11)+'СЕТ СН'!$F$14+СВЦЭМ!$D$10+'СЕТ СН'!$F$8*'СЕТ СН'!$F$9-'СЕТ СН'!$F$26</f>
        <v>1382.4603594099999</v>
      </c>
      <c r="C41" s="36">
        <f>SUMIFS(СВЦЭМ!$D$39:$D$782,СВЦЭМ!$A$39:$A$782,$A41,СВЦЭМ!$B$39:$B$782,C$11)+'СЕТ СН'!$F$14+СВЦЭМ!$D$10+'СЕТ СН'!$F$8*'СЕТ СН'!$F$9-'СЕТ СН'!$F$26</f>
        <v>1401.49020425</v>
      </c>
      <c r="D41" s="36">
        <f>SUMIFS(СВЦЭМ!$D$39:$D$782,СВЦЭМ!$A$39:$A$782,$A41,СВЦЭМ!$B$39:$B$782,D$11)+'СЕТ СН'!$F$14+СВЦЭМ!$D$10+'СЕТ СН'!$F$8*'СЕТ СН'!$F$9-'СЕТ СН'!$F$26</f>
        <v>1448.9774886299999</v>
      </c>
      <c r="E41" s="36">
        <f>SUMIFS(СВЦЭМ!$D$39:$D$782,СВЦЭМ!$A$39:$A$782,$A41,СВЦЭМ!$B$39:$B$782,E$11)+'СЕТ СН'!$F$14+СВЦЭМ!$D$10+'СЕТ СН'!$F$8*'СЕТ СН'!$F$9-'СЕТ СН'!$F$26</f>
        <v>1479.1699160399999</v>
      </c>
      <c r="F41" s="36">
        <f>SUMIFS(СВЦЭМ!$D$39:$D$782,СВЦЭМ!$A$39:$A$782,$A41,СВЦЭМ!$B$39:$B$782,F$11)+'СЕТ СН'!$F$14+СВЦЭМ!$D$10+'СЕТ СН'!$F$8*'СЕТ СН'!$F$9-'СЕТ СН'!$F$26</f>
        <v>1463.4008038699999</v>
      </c>
      <c r="G41" s="36">
        <f>SUMIFS(СВЦЭМ!$D$39:$D$782,СВЦЭМ!$A$39:$A$782,$A41,СВЦЭМ!$B$39:$B$782,G$11)+'СЕТ СН'!$F$14+СВЦЭМ!$D$10+'СЕТ СН'!$F$8*'СЕТ СН'!$F$9-'СЕТ СН'!$F$26</f>
        <v>1427.1116263599999</v>
      </c>
      <c r="H41" s="36">
        <f>SUMIFS(СВЦЭМ!$D$39:$D$782,СВЦЭМ!$A$39:$A$782,$A41,СВЦЭМ!$B$39:$B$782,H$11)+'СЕТ СН'!$F$14+СВЦЭМ!$D$10+'СЕТ СН'!$F$8*'СЕТ СН'!$F$9-'СЕТ СН'!$F$26</f>
        <v>1395.14680727</v>
      </c>
      <c r="I41" s="36">
        <f>SUMIFS(СВЦЭМ!$D$39:$D$782,СВЦЭМ!$A$39:$A$782,$A41,СВЦЭМ!$B$39:$B$782,I$11)+'СЕТ СН'!$F$14+СВЦЭМ!$D$10+'СЕТ СН'!$F$8*'СЕТ СН'!$F$9-'СЕТ СН'!$F$26</f>
        <v>1393.74008837</v>
      </c>
      <c r="J41" s="36">
        <f>SUMIFS(СВЦЭМ!$D$39:$D$782,СВЦЭМ!$A$39:$A$782,$A41,СВЦЭМ!$B$39:$B$782,J$11)+'СЕТ СН'!$F$14+СВЦЭМ!$D$10+'СЕТ СН'!$F$8*'СЕТ СН'!$F$9-'СЕТ СН'!$F$26</f>
        <v>1359.9928236399999</v>
      </c>
      <c r="K41" s="36">
        <f>SUMIFS(СВЦЭМ!$D$39:$D$782,СВЦЭМ!$A$39:$A$782,$A41,СВЦЭМ!$B$39:$B$782,K$11)+'СЕТ СН'!$F$14+СВЦЭМ!$D$10+'СЕТ СН'!$F$8*'СЕТ СН'!$F$9-'СЕТ СН'!$F$26</f>
        <v>1331.1008759399999</v>
      </c>
      <c r="L41" s="36">
        <f>SUMIFS(СВЦЭМ!$D$39:$D$782,СВЦЭМ!$A$39:$A$782,$A41,СВЦЭМ!$B$39:$B$782,L$11)+'СЕТ СН'!$F$14+СВЦЭМ!$D$10+'СЕТ СН'!$F$8*'СЕТ СН'!$F$9-'СЕТ СН'!$F$26</f>
        <v>1340.53464863</v>
      </c>
      <c r="M41" s="36">
        <f>SUMIFS(СВЦЭМ!$D$39:$D$782,СВЦЭМ!$A$39:$A$782,$A41,СВЦЭМ!$B$39:$B$782,M$11)+'СЕТ СН'!$F$14+СВЦЭМ!$D$10+'СЕТ СН'!$F$8*'СЕТ СН'!$F$9-'СЕТ СН'!$F$26</f>
        <v>1353.5172889</v>
      </c>
      <c r="N41" s="36">
        <f>SUMIFS(СВЦЭМ!$D$39:$D$782,СВЦЭМ!$A$39:$A$782,$A41,СВЦЭМ!$B$39:$B$782,N$11)+'СЕТ СН'!$F$14+СВЦЭМ!$D$10+'СЕТ СН'!$F$8*'СЕТ СН'!$F$9-'СЕТ СН'!$F$26</f>
        <v>1371.5886954999999</v>
      </c>
      <c r="O41" s="36">
        <f>SUMIFS(СВЦЭМ!$D$39:$D$782,СВЦЭМ!$A$39:$A$782,$A41,СВЦЭМ!$B$39:$B$782,O$11)+'СЕТ СН'!$F$14+СВЦЭМ!$D$10+'СЕТ СН'!$F$8*'СЕТ СН'!$F$9-'СЕТ СН'!$F$26</f>
        <v>1385.33790613</v>
      </c>
      <c r="P41" s="36">
        <f>SUMIFS(СВЦЭМ!$D$39:$D$782,СВЦЭМ!$A$39:$A$782,$A41,СВЦЭМ!$B$39:$B$782,P$11)+'СЕТ СН'!$F$14+СВЦЭМ!$D$10+'СЕТ СН'!$F$8*'СЕТ СН'!$F$9-'СЕТ СН'!$F$26</f>
        <v>1391.74608117</v>
      </c>
      <c r="Q41" s="36">
        <f>SUMIFS(СВЦЭМ!$D$39:$D$782,СВЦЭМ!$A$39:$A$782,$A41,СВЦЭМ!$B$39:$B$782,Q$11)+'СЕТ СН'!$F$14+СВЦЭМ!$D$10+'СЕТ СН'!$F$8*'СЕТ СН'!$F$9-'СЕТ СН'!$F$26</f>
        <v>1386.5553529199999</v>
      </c>
      <c r="R41" s="36">
        <f>SUMIFS(СВЦЭМ!$D$39:$D$782,СВЦЭМ!$A$39:$A$782,$A41,СВЦЭМ!$B$39:$B$782,R$11)+'СЕТ СН'!$F$14+СВЦЭМ!$D$10+'СЕТ СН'!$F$8*'СЕТ СН'!$F$9-'СЕТ СН'!$F$26</f>
        <v>1384.5536815799999</v>
      </c>
      <c r="S41" s="36">
        <f>SUMIFS(СВЦЭМ!$D$39:$D$782,СВЦЭМ!$A$39:$A$782,$A41,СВЦЭМ!$B$39:$B$782,S$11)+'СЕТ СН'!$F$14+СВЦЭМ!$D$10+'СЕТ СН'!$F$8*'СЕТ СН'!$F$9-'СЕТ СН'!$F$26</f>
        <v>1358.5903002</v>
      </c>
      <c r="T41" s="36">
        <f>SUMIFS(СВЦЭМ!$D$39:$D$782,СВЦЭМ!$A$39:$A$782,$A41,СВЦЭМ!$B$39:$B$782,T$11)+'СЕТ СН'!$F$14+СВЦЭМ!$D$10+'СЕТ СН'!$F$8*'СЕТ СН'!$F$9-'СЕТ СН'!$F$26</f>
        <v>1317.7490897099999</v>
      </c>
      <c r="U41" s="36">
        <f>SUMIFS(СВЦЭМ!$D$39:$D$782,СВЦЭМ!$A$39:$A$782,$A41,СВЦЭМ!$B$39:$B$782,U$11)+'СЕТ СН'!$F$14+СВЦЭМ!$D$10+'СЕТ СН'!$F$8*'СЕТ СН'!$F$9-'СЕТ СН'!$F$26</f>
        <v>1356.1192739799999</v>
      </c>
      <c r="V41" s="36">
        <f>SUMIFS(СВЦЭМ!$D$39:$D$782,СВЦЭМ!$A$39:$A$782,$A41,СВЦЭМ!$B$39:$B$782,V$11)+'СЕТ СН'!$F$14+СВЦЭМ!$D$10+'СЕТ СН'!$F$8*'СЕТ СН'!$F$9-'СЕТ СН'!$F$26</f>
        <v>1397.3212790499999</v>
      </c>
      <c r="W41" s="36">
        <f>SUMIFS(СВЦЭМ!$D$39:$D$782,СВЦЭМ!$A$39:$A$782,$A41,СВЦЭМ!$B$39:$B$782,W$11)+'СЕТ СН'!$F$14+СВЦЭМ!$D$10+'СЕТ СН'!$F$8*'СЕТ СН'!$F$9-'СЕТ СН'!$F$26</f>
        <v>1419.73400163</v>
      </c>
      <c r="X41" s="36">
        <f>SUMIFS(СВЦЭМ!$D$39:$D$782,СВЦЭМ!$A$39:$A$782,$A41,СВЦЭМ!$B$39:$B$782,X$11)+'СЕТ СН'!$F$14+СВЦЭМ!$D$10+'СЕТ СН'!$F$8*'СЕТ СН'!$F$9-'СЕТ СН'!$F$26</f>
        <v>1430.4496512399999</v>
      </c>
      <c r="Y41" s="36">
        <f>SUMIFS(СВЦЭМ!$D$39:$D$782,СВЦЭМ!$A$39:$A$782,$A41,СВЦЭМ!$B$39:$B$782,Y$11)+'СЕТ СН'!$F$14+СВЦЭМ!$D$10+'СЕТ СН'!$F$8*'СЕТ СН'!$F$9-'СЕТ СН'!$F$26</f>
        <v>1438.66382462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01.11.2022</v>
      </c>
      <c r="B48" s="36">
        <f>SUMIFS(СВЦЭМ!$D$39:$D$782,СВЦЭМ!$A$39:$A$782,$A48,СВЦЭМ!$B$39:$B$782,B$47)+'СЕТ СН'!$F$14+СВЦЭМ!$D$10+'СЕТ СН'!$F$6-'СЕТ СН'!$F$26</f>
        <v>1201.93060952</v>
      </c>
      <c r="C48" s="36">
        <f>SUMIFS(СВЦЭМ!$D$39:$D$782,СВЦЭМ!$A$39:$A$782,$A48,СВЦЭМ!$B$39:$B$782,C$47)+'СЕТ СН'!$F$14+СВЦЭМ!$D$10+'СЕТ СН'!$F$6-'СЕТ СН'!$F$26</f>
        <v>1232.59381824</v>
      </c>
      <c r="D48" s="36">
        <f>SUMIFS(СВЦЭМ!$D$39:$D$782,СВЦЭМ!$A$39:$A$782,$A48,СВЦЭМ!$B$39:$B$782,D$47)+'СЕТ СН'!$F$14+СВЦЭМ!$D$10+'СЕТ СН'!$F$6-'СЕТ СН'!$F$26</f>
        <v>1272.9872799</v>
      </c>
      <c r="E48" s="36">
        <f>SUMIFS(СВЦЭМ!$D$39:$D$782,СВЦЭМ!$A$39:$A$782,$A48,СВЦЭМ!$B$39:$B$782,E$47)+'СЕТ СН'!$F$14+СВЦЭМ!$D$10+'СЕТ СН'!$F$6-'СЕТ СН'!$F$26</f>
        <v>1268.5562948900001</v>
      </c>
      <c r="F48" s="36">
        <f>SUMIFS(СВЦЭМ!$D$39:$D$782,СВЦЭМ!$A$39:$A$782,$A48,СВЦЭМ!$B$39:$B$782,F$47)+'СЕТ СН'!$F$14+СВЦЭМ!$D$10+'СЕТ СН'!$F$6-'СЕТ СН'!$F$26</f>
        <v>1267.6048125</v>
      </c>
      <c r="G48" s="36">
        <f>SUMIFS(СВЦЭМ!$D$39:$D$782,СВЦЭМ!$A$39:$A$782,$A48,СВЦЭМ!$B$39:$B$782,G$47)+'СЕТ СН'!$F$14+СВЦЭМ!$D$10+'СЕТ СН'!$F$6-'СЕТ СН'!$F$26</f>
        <v>1243.01025015</v>
      </c>
      <c r="H48" s="36">
        <f>SUMIFS(СВЦЭМ!$D$39:$D$782,СВЦЭМ!$A$39:$A$782,$A48,СВЦЭМ!$B$39:$B$782,H$47)+'СЕТ СН'!$F$14+СВЦЭМ!$D$10+'СЕТ СН'!$F$6-'СЕТ СН'!$F$26</f>
        <v>1176.0263966100001</v>
      </c>
      <c r="I48" s="36">
        <f>SUMIFS(СВЦЭМ!$D$39:$D$782,СВЦЭМ!$A$39:$A$782,$A48,СВЦЭМ!$B$39:$B$782,I$47)+'СЕТ СН'!$F$14+СВЦЭМ!$D$10+'СЕТ СН'!$F$6-'СЕТ СН'!$F$26</f>
        <v>1167.37252734</v>
      </c>
      <c r="J48" s="36">
        <f>SUMIFS(СВЦЭМ!$D$39:$D$782,СВЦЭМ!$A$39:$A$782,$A48,СВЦЭМ!$B$39:$B$782,J$47)+'СЕТ СН'!$F$14+СВЦЭМ!$D$10+'СЕТ СН'!$F$6-'СЕТ СН'!$F$26</f>
        <v>1146.2402063700001</v>
      </c>
      <c r="K48" s="36">
        <f>SUMIFS(СВЦЭМ!$D$39:$D$782,СВЦЭМ!$A$39:$A$782,$A48,СВЦЭМ!$B$39:$B$782,K$47)+'СЕТ СН'!$F$14+СВЦЭМ!$D$10+'СЕТ СН'!$F$6-'СЕТ СН'!$F$26</f>
        <v>1123.3227121099999</v>
      </c>
      <c r="L48" s="36">
        <f>SUMIFS(СВЦЭМ!$D$39:$D$782,СВЦЭМ!$A$39:$A$782,$A48,СВЦЭМ!$B$39:$B$782,L$47)+'СЕТ СН'!$F$14+СВЦЭМ!$D$10+'СЕТ СН'!$F$6-'СЕТ СН'!$F$26</f>
        <v>1138.24167917</v>
      </c>
      <c r="M48" s="36">
        <f>SUMIFS(СВЦЭМ!$D$39:$D$782,СВЦЭМ!$A$39:$A$782,$A48,СВЦЭМ!$B$39:$B$782,M$47)+'СЕТ СН'!$F$14+СВЦЭМ!$D$10+'СЕТ СН'!$F$6-'СЕТ СН'!$F$26</f>
        <v>1166.27209877</v>
      </c>
      <c r="N48" s="36">
        <f>SUMIFS(СВЦЭМ!$D$39:$D$782,СВЦЭМ!$A$39:$A$782,$A48,СВЦЭМ!$B$39:$B$782,N$47)+'СЕТ СН'!$F$14+СВЦЭМ!$D$10+'СЕТ СН'!$F$6-'СЕТ СН'!$F$26</f>
        <v>1176.2984229200001</v>
      </c>
      <c r="O48" s="36">
        <f>SUMIFS(СВЦЭМ!$D$39:$D$782,СВЦЭМ!$A$39:$A$782,$A48,СВЦЭМ!$B$39:$B$782,O$47)+'СЕТ СН'!$F$14+СВЦЭМ!$D$10+'СЕТ СН'!$F$6-'СЕТ СН'!$F$26</f>
        <v>1161.8842792299999</v>
      </c>
      <c r="P48" s="36">
        <f>SUMIFS(СВЦЭМ!$D$39:$D$782,СВЦЭМ!$A$39:$A$782,$A48,СВЦЭМ!$B$39:$B$782,P$47)+'СЕТ СН'!$F$14+СВЦЭМ!$D$10+'СЕТ СН'!$F$6-'СЕТ СН'!$F$26</f>
        <v>1170.9146678300001</v>
      </c>
      <c r="Q48" s="36">
        <f>SUMIFS(СВЦЭМ!$D$39:$D$782,СВЦЭМ!$A$39:$A$782,$A48,СВЦЭМ!$B$39:$B$782,Q$47)+'СЕТ СН'!$F$14+СВЦЭМ!$D$10+'СЕТ СН'!$F$6-'СЕТ СН'!$F$26</f>
        <v>1174.49041192</v>
      </c>
      <c r="R48" s="36">
        <f>SUMIFS(СВЦЭМ!$D$39:$D$782,СВЦЭМ!$A$39:$A$782,$A48,СВЦЭМ!$B$39:$B$782,R$47)+'СЕТ СН'!$F$14+СВЦЭМ!$D$10+'СЕТ СН'!$F$6-'СЕТ СН'!$F$26</f>
        <v>1151.8428991800001</v>
      </c>
      <c r="S48" s="36">
        <f>SUMIFS(СВЦЭМ!$D$39:$D$782,СВЦЭМ!$A$39:$A$782,$A48,СВЦЭМ!$B$39:$B$782,S$47)+'СЕТ СН'!$F$14+СВЦЭМ!$D$10+'СЕТ СН'!$F$6-'СЕТ СН'!$F$26</f>
        <v>1099.4489043000001</v>
      </c>
      <c r="T48" s="36">
        <f>SUMIFS(СВЦЭМ!$D$39:$D$782,СВЦЭМ!$A$39:$A$782,$A48,СВЦЭМ!$B$39:$B$782,T$47)+'СЕТ СН'!$F$14+СВЦЭМ!$D$10+'СЕТ СН'!$F$6-'СЕТ СН'!$F$26</f>
        <v>1098.06335721</v>
      </c>
      <c r="U48" s="36">
        <f>SUMIFS(СВЦЭМ!$D$39:$D$782,СВЦЭМ!$A$39:$A$782,$A48,СВЦЭМ!$B$39:$B$782,U$47)+'СЕТ СН'!$F$14+СВЦЭМ!$D$10+'СЕТ СН'!$F$6-'СЕТ СН'!$F$26</f>
        <v>1115.5165759800002</v>
      </c>
      <c r="V48" s="36">
        <f>SUMIFS(СВЦЭМ!$D$39:$D$782,СВЦЭМ!$A$39:$A$782,$A48,СВЦЭМ!$B$39:$B$782,V$47)+'СЕТ СН'!$F$14+СВЦЭМ!$D$10+'СЕТ СН'!$F$6-'СЕТ СН'!$F$26</f>
        <v>1134.5392692999999</v>
      </c>
      <c r="W48" s="36">
        <f>SUMIFS(СВЦЭМ!$D$39:$D$782,СВЦЭМ!$A$39:$A$782,$A48,СВЦЭМ!$B$39:$B$782,W$47)+'СЕТ СН'!$F$14+СВЦЭМ!$D$10+'СЕТ СН'!$F$6-'СЕТ СН'!$F$26</f>
        <v>1143.8989024</v>
      </c>
      <c r="X48" s="36">
        <f>SUMIFS(СВЦЭМ!$D$39:$D$782,СВЦЭМ!$A$39:$A$782,$A48,СВЦЭМ!$B$39:$B$782,X$47)+'СЕТ СН'!$F$14+СВЦЭМ!$D$10+'СЕТ СН'!$F$6-'СЕТ СН'!$F$26</f>
        <v>1194.0400578400001</v>
      </c>
      <c r="Y48" s="36">
        <f>SUMIFS(СВЦЭМ!$D$39:$D$782,СВЦЭМ!$A$39:$A$782,$A48,СВЦЭМ!$B$39:$B$782,Y$47)+'СЕТ СН'!$F$14+СВЦЭМ!$D$10+'СЕТ СН'!$F$6-'СЕТ СН'!$F$26</f>
        <v>1227.90008141</v>
      </c>
      <c r="AA48" s="45"/>
    </row>
    <row r="49" spans="1:25" ht="15.75" x14ac:dyDescent="0.2">
      <c r="A49" s="35">
        <f>A48+1</f>
        <v>44867</v>
      </c>
      <c r="B49" s="36">
        <f>SUMIFS(СВЦЭМ!$D$39:$D$782,СВЦЭМ!$A$39:$A$782,$A49,СВЦЭМ!$B$39:$B$782,B$47)+'СЕТ СН'!$F$14+СВЦЭМ!$D$10+'СЕТ СН'!$F$6-'СЕТ СН'!$F$26</f>
        <v>1192.4056630100001</v>
      </c>
      <c r="C49" s="36">
        <f>SUMIFS(СВЦЭМ!$D$39:$D$782,СВЦЭМ!$A$39:$A$782,$A49,СВЦЭМ!$B$39:$B$782,C$47)+'СЕТ СН'!$F$14+СВЦЭМ!$D$10+'СЕТ СН'!$F$6-'СЕТ СН'!$F$26</f>
        <v>1221.53100724</v>
      </c>
      <c r="D49" s="36">
        <f>SUMIFS(СВЦЭМ!$D$39:$D$782,СВЦЭМ!$A$39:$A$782,$A49,СВЦЭМ!$B$39:$B$782,D$47)+'СЕТ СН'!$F$14+СВЦЭМ!$D$10+'СЕТ СН'!$F$6-'СЕТ СН'!$F$26</f>
        <v>1261.5082830700001</v>
      </c>
      <c r="E49" s="36">
        <f>SUMIFS(СВЦЭМ!$D$39:$D$782,СВЦЭМ!$A$39:$A$782,$A49,СВЦЭМ!$B$39:$B$782,E$47)+'СЕТ СН'!$F$14+СВЦЭМ!$D$10+'СЕТ СН'!$F$6-'СЕТ СН'!$F$26</f>
        <v>1247.5599921099999</v>
      </c>
      <c r="F49" s="36">
        <f>SUMIFS(СВЦЭМ!$D$39:$D$782,СВЦЭМ!$A$39:$A$782,$A49,СВЦЭМ!$B$39:$B$782,F$47)+'СЕТ СН'!$F$14+СВЦЭМ!$D$10+'СЕТ СН'!$F$6-'СЕТ СН'!$F$26</f>
        <v>1254.71432187</v>
      </c>
      <c r="G49" s="36">
        <f>SUMIFS(СВЦЭМ!$D$39:$D$782,СВЦЭМ!$A$39:$A$782,$A49,СВЦЭМ!$B$39:$B$782,G$47)+'СЕТ СН'!$F$14+СВЦЭМ!$D$10+'СЕТ СН'!$F$6-'СЕТ СН'!$F$26</f>
        <v>1261.8948528200001</v>
      </c>
      <c r="H49" s="36">
        <f>SUMIFS(СВЦЭМ!$D$39:$D$782,СВЦЭМ!$A$39:$A$782,$A49,СВЦЭМ!$B$39:$B$782,H$47)+'СЕТ СН'!$F$14+СВЦЭМ!$D$10+'СЕТ СН'!$F$6-'СЕТ СН'!$F$26</f>
        <v>1208.5436085599999</v>
      </c>
      <c r="I49" s="36">
        <f>SUMIFS(СВЦЭМ!$D$39:$D$782,СВЦЭМ!$A$39:$A$782,$A49,СВЦЭМ!$B$39:$B$782,I$47)+'СЕТ СН'!$F$14+СВЦЭМ!$D$10+'СЕТ СН'!$F$6-'СЕТ СН'!$F$26</f>
        <v>1197.55751848</v>
      </c>
      <c r="J49" s="36">
        <f>SUMIFS(СВЦЭМ!$D$39:$D$782,СВЦЭМ!$A$39:$A$782,$A49,СВЦЭМ!$B$39:$B$782,J$47)+'СЕТ СН'!$F$14+СВЦЭМ!$D$10+'СЕТ СН'!$F$6-'СЕТ СН'!$F$26</f>
        <v>1163.5107628400001</v>
      </c>
      <c r="K49" s="36">
        <f>SUMIFS(СВЦЭМ!$D$39:$D$782,СВЦЭМ!$A$39:$A$782,$A49,СВЦЭМ!$B$39:$B$782,K$47)+'СЕТ СН'!$F$14+СВЦЭМ!$D$10+'СЕТ СН'!$F$6-'СЕТ СН'!$F$26</f>
        <v>1148.5496411700001</v>
      </c>
      <c r="L49" s="36">
        <f>SUMIFS(СВЦЭМ!$D$39:$D$782,СВЦЭМ!$A$39:$A$782,$A49,СВЦЭМ!$B$39:$B$782,L$47)+'СЕТ СН'!$F$14+СВЦЭМ!$D$10+'СЕТ СН'!$F$6-'СЕТ СН'!$F$26</f>
        <v>1132.0553122000001</v>
      </c>
      <c r="M49" s="36">
        <f>SUMIFS(СВЦЭМ!$D$39:$D$782,СВЦЭМ!$A$39:$A$782,$A49,СВЦЭМ!$B$39:$B$782,M$47)+'СЕТ СН'!$F$14+СВЦЭМ!$D$10+'СЕТ СН'!$F$6-'СЕТ СН'!$F$26</f>
        <v>1146.60205479</v>
      </c>
      <c r="N49" s="36">
        <f>SUMIFS(СВЦЭМ!$D$39:$D$782,СВЦЭМ!$A$39:$A$782,$A49,СВЦЭМ!$B$39:$B$782,N$47)+'СЕТ СН'!$F$14+СВЦЭМ!$D$10+'СЕТ СН'!$F$6-'СЕТ СН'!$F$26</f>
        <v>1179.9430930999999</v>
      </c>
      <c r="O49" s="36">
        <f>SUMIFS(СВЦЭМ!$D$39:$D$782,СВЦЭМ!$A$39:$A$782,$A49,СВЦЭМ!$B$39:$B$782,O$47)+'СЕТ СН'!$F$14+СВЦЭМ!$D$10+'СЕТ СН'!$F$6-'СЕТ СН'!$F$26</f>
        <v>1165.5784766500001</v>
      </c>
      <c r="P49" s="36">
        <f>SUMIFS(СВЦЭМ!$D$39:$D$782,СВЦЭМ!$A$39:$A$782,$A49,СВЦЭМ!$B$39:$B$782,P$47)+'СЕТ СН'!$F$14+СВЦЭМ!$D$10+'СЕТ СН'!$F$6-'СЕТ СН'!$F$26</f>
        <v>1175.97900996</v>
      </c>
      <c r="Q49" s="36">
        <f>SUMIFS(СВЦЭМ!$D$39:$D$782,СВЦЭМ!$A$39:$A$782,$A49,СВЦЭМ!$B$39:$B$782,Q$47)+'СЕТ СН'!$F$14+СВЦЭМ!$D$10+'СЕТ СН'!$F$6-'СЕТ СН'!$F$26</f>
        <v>1180.34722259</v>
      </c>
      <c r="R49" s="36">
        <f>SUMIFS(СВЦЭМ!$D$39:$D$782,СВЦЭМ!$A$39:$A$782,$A49,СВЦЭМ!$B$39:$B$782,R$47)+'СЕТ СН'!$F$14+СВЦЭМ!$D$10+'СЕТ СН'!$F$6-'СЕТ СН'!$F$26</f>
        <v>1165.20616438</v>
      </c>
      <c r="S49" s="36">
        <f>SUMIFS(СВЦЭМ!$D$39:$D$782,СВЦЭМ!$A$39:$A$782,$A49,СВЦЭМ!$B$39:$B$782,S$47)+'СЕТ СН'!$F$14+СВЦЭМ!$D$10+'СЕТ СН'!$F$6-'СЕТ СН'!$F$26</f>
        <v>1150.6699615699999</v>
      </c>
      <c r="T49" s="36">
        <f>SUMIFS(СВЦЭМ!$D$39:$D$782,СВЦЭМ!$A$39:$A$782,$A49,СВЦЭМ!$B$39:$B$782,T$47)+'СЕТ СН'!$F$14+СВЦЭМ!$D$10+'СЕТ СН'!$F$6-'СЕТ СН'!$F$26</f>
        <v>1121.6028903199999</v>
      </c>
      <c r="U49" s="36">
        <f>SUMIFS(СВЦЭМ!$D$39:$D$782,СВЦЭМ!$A$39:$A$782,$A49,СВЦЭМ!$B$39:$B$782,U$47)+'СЕТ СН'!$F$14+СВЦЭМ!$D$10+'СЕТ СН'!$F$6-'СЕТ СН'!$F$26</f>
        <v>1117.11967228</v>
      </c>
      <c r="V49" s="36">
        <f>SUMIFS(СВЦЭМ!$D$39:$D$782,СВЦЭМ!$A$39:$A$782,$A49,СВЦЭМ!$B$39:$B$782,V$47)+'СЕТ СН'!$F$14+СВЦЭМ!$D$10+'СЕТ СН'!$F$6-'СЕТ СН'!$F$26</f>
        <v>1146.6717953500001</v>
      </c>
      <c r="W49" s="36">
        <f>SUMIFS(СВЦЭМ!$D$39:$D$782,СВЦЭМ!$A$39:$A$782,$A49,СВЦЭМ!$B$39:$B$782,W$47)+'СЕТ СН'!$F$14+СВЦЭМ!$D$10+'СЕТ СН'!$F$6-'СЕТ СН'!$F$26</f>
        <v>1164.72484362</v>
      </c>
      <c r="X49" s="36">
        <f>SUMIFS(СВЦЭМ!$D$39:$D$782,СВЦЭМ!$A$39:$A$782,$A49,СВЦЭМ!$B$39:$B$782,X$47)+'СЕТ СН'!$F$14+СВЦЭМ!$D$10+'СЕТ СН'!$F$6-'СЕТ СН'!$F$26</f>
        <v>1184.21814881</v>
      </c>
      <c r="Y49" s="36">
        <f>SUMIFS(СВЦЭМ!$D$39:$D$782,СВЦЭМ!$A$39:$A$782,$A49,СВЦЭМ!$B$39:$B$782,Y$47)+'СЕТ СН'!$F$14+СВЦЭМ!$D$10+'СЕТ СН'!$F$6-'СЕТ СН'!$F$26</f>
        <v>1211.3927194800001</v>
      </c>
    </row>
    <row r="50" spans="1:25" ht="15.75" x14ac:dyDescent="0.2">
      <c r="A50" s="35">
        <f t="shared" ref="A50:A77" si="1">A49+1</f>
        <v>44868</v>
      </c>
      <c r="B50" s="36">
        <f>SUMIFS(СВЦЭМ!$D$39:$D$782,СВЦЭМ!$A$39:$A$782,$A50,СВЦЭМ!$B$39:$B$782,B$47)+'СЕТ СН'!$F$14+СВЦЭМ!$D$10+'СЕТ СН'!$F$6-'СЕТ СН'!$F$26</f>
        <v>1218.6778837100001</v>
      </c>
      <c r="C50" s="36">
        <f>SUMIFS(СВЦЭМ!$D$39:$D$782,СВЦЭМ!$A$39:$A$782,$A50,СВЦЭМ!$B$39:$B$782,C$47)+'СЕТ СН'!$F$14+СВЦЭМ!$D$10+'СЕТ СН'!$F$6-'СЕТ СН'!$F$26</f>
        <v>1242.0192610500001</v>
      </c>
      <c r="D50" s="36">
        <f>SUMIFS(СВЦЭМ!$D$39:$D$782,СВЦЭМ!$A$39:$A$782,$A50,СВЦЭМ!$B$39:$B$782,D$47)+'СЕТ СН'!$F$14+СВЦЭМ!$D$10+'СЕТ СН'!$F$6-'СЕТ СН'!$F$26</f>
        <v>1264.7154502400001</v>
      </c>
      <c r="E50" s="36">
        <f>SUMIFS(СВЦЭМ!$D$39:$D$782,СВЦЭМ!$A$39:$A$782,$A50,СВЦЭМ!$B$39:$B$782,E$47)+'СЕТ СН'!$F$14+СВЦЭМ!$D$10+'СЕТ СН'!$F$6-'СЕТ СН'!$F$26</f>
        <v>1229.1571598099999</v>
      </c>
      <c r="F50" s="36">
        <f>SUMIFS(СВЦЭМ!$D$39:$D$782,СВЦЭМ!$A$39:$A$782,$A50,СВЦЭМ!$B$39:$B$782,F$47)+'СЕТ СН'!$F$14+СВЦЭМ!$D$10+'СЕТ СН'!$F$6-'СЕТ СН'!$F$26</f>
        <v>1214.3877470300001</v>
      </c>
      <c r="G50" s="36">
        <f>SUMIFS(СВЦЭМ!$D$39:$D$782,СВЦЭМ!$A$39:$A$782,$A50,СВЦЭМ!$B$39:$B$782,G$47)+'СЕТ СН'!$F$14+СВЦЭМ!$D$10+'СЕТ СН'!$F$6-'СЕТ СН'!$F$26</f>
        <v>1170.3573734200002</v>
      </c>
      <c r="H50" s="36">
        <f>SUMIFS(СВЦЭМ!$D$39:$D$782,СВЦЭМ!$A$39:$A$782,$A50,СВЦЭМ!$B$39:$B$782,H$47)+'СЕТ СН'!$F$14+СВЦЭМ!$D$10+'СЕТ СН'!$F$6-'СЕТ СН'!$F$26</f>
        <v>1130.9355194200002</v>
      </c>
      <c r="I50" s="36">
        <f>SUMIFS(СВЦЭМ!$D$39:$D$782,СВЦЭМ!$A$39:$A$782,$A50,СВЦЭМ!$B$39:$B$782,I$47)+'СЕТ СН'!$F$14+СВЦЭМ!$D$10+'СЕТ СН'!$F$6-'СЕТ СН'!$F$26</f>
        <v>1096.9742780900001</v>
      </c>
      <c r="J50" s="36">
        <f>SUMIFS(СВЦЭМ!$D$39:$D$782,СВЦЭМ!$A$39:$A$782,$A50,СВЦЭМ!$B$39:$B$782,J$47)+'СЕТ СН'!$F$14+СВЦЭМ!$D$10+'СЕТ СН'!$F$6-'СЕТ СН'!$F$26</f>
        <v>1071.1059707200002</v>
      </c>
      <c r="K50" s="36">
        <f>SUMIFS(СВЦЭМ!$D$39:$D$782,СВЦЭМ!$A$39:$A$782,$A50,СВЦЭМ!$B$39:$B$782,K$47)+'СЕТ СН'!$F$14+СВЦЭМ!$D$10+'СЕТ СН'!$F$6-'СЕТ СН'!$F$26</f>
        <v>1093.8395122100001</v>
      </c>
      <c r="L50" s="36">
        <f>SUMIFS(СВЦЭМ!$D$39:$D$782,СВЦЭМ!$A$39:$A$782,$A50,СВЦЭМ!$B$39:$B$782,L$47)+'СЕТ СН'!$F$14+СВЦЭМ!$D$10+'СЕТ СН'!$F$6-'СЕТ СН'!$F$26</f>
        <v>1121.5549028700002</v>
      </c>
      <c r="M50" s="36">
        <f>SUMIFS(СВЦЭМ!$D$39:$D$782,СВЦЭМ!$A$39:$A$782,$A50,СВЦЭМ!$B$39:$B$782,M$47)+'СЕТ СН'!$F$14+СВЦЭМ!$D$10+'СЕТ СН'!$F$6-'СЕТ СН'!$F$26</f>
        <v>1154.0303151200001</v>
      </c>
      <c r="N50" s="36">
        <f>SUMIFS(СВЦЭМ!$D$39:$D$782,СВЦЭМ!$A$39:$A$782,$A50,СВЦЭМ!$B$39:$B$782,N$47)+'СЕТ СН'!$F$14+СВЦЭМ!$D$10+'СЕТ СН'!$F$6-'СЕТ СН'!$F$26</f>
        <v>1159.04380853</v>
      </c>
      <c r="O50" s="36">
        <f>SUMIFS(СВЦЭМ!$D$39:$D$782,СВЦЭМ!$A$39:$A$782,$A50,СВЦЭМ!$B$39:$B$782,O$47)+'СЕТ СН'!$F$14+СВЦЭМ!$D$10+'СЕТ СН'!$F$6-'СЕТ СН'!$F$26</f>
        <v>1156.9772675500001</v>
      </c>
      <c r="P50" s="36">
        <f>SUMIFS(СВЦЭМ!$D$39:$D$782,СВЦЭМ!$A$39:$A$782,$A50,СВЦЭМ!$B$39:$B$782,P$47)+'СЕТ СН'!$F$14+СВЦЭМ!$D$10+'СЕТ СН'!$F$6-'СЕТ СН'!$F$26</f>
        <v>1159.4860899600001</v>
      </c>
      <c r="Q50" s="36">
        <f>SUMIFS(СВЦЭМ!$D$39:$D$782,СВЦЭМ!$A$39:$A$782,$A50,СВЦЭМ!$B$39:$B$782,Q$47)+'СЕТ СН'!$F$14+СВЦЭМ!$D$10+'СЕТ СН'!$F$6-'СЕТ СН'!$F$26</f>
        <v>1165.58767554</v>
      </c>
      <c r="R50" s="36">
        <f>SUMIFS(СВЦЭМ!$D$39:$D$782,СВЦЭМ!$A$39:$A$782,$A50,СВЦЭМ!$B$39:$B$782,R$47)+'СЕТ СН'!$F$14+СВЦЭМ!$D$10+'СЕТ СН'!$F$6-'СЕТ СН'!$F$26</f>
        <v>1123.4302507800001</v>
      </c>
      <c r="S50" s="36">
        <f>SUMIFS(СВЦЭМ!$D$39:$D$782,СВЦЭМ!$A$39:$A$782,$A50,СВЦЭМ!$B$39:$B$782,S$47)+'СЕТ СН'!$F$14+СВЦЭМ!$D$10+'СЕТ СН'!$F$6-'СЕТ СН'!$F$26</f>
        <v>1086.24310509</v>
      </c>
      <c r="T50" s="36">
        <f>SUMIFS(СВЦЭМ!$D$39:$D$782,СВЦЭМ!$A$39:$A$782,$A50,СВЦЭМ!$B$39:$B$782,T$47)+'СЕТ СН'!$F$14+СВЦЭМ!$D$10+'СЕТ СН'!$F$6-'СЕТ СН'!$F$26</f>
        <v>1077.27002283</v>
      </c>
      <c r="U50" s="36">
        <f>SUMIFS(СВЦЭМ!$D$39:$D$782,СВЦЭМ!$A$39:$A$782,$A50,СВЦЭМ!$B$39:$B$782,U$47)+'СЕТ СН'!$F$14+СВЦЭМ!$D$10+'СЕТ СН'!$F$6-'СЕТ СН'!$F$26</f>
        <v>1086.7070630200001</v>
      </c>
      <c r="V50" s="36">
        <f>SUMIFS(СВЦЭМ!$D$39:$D$782,СВЦЭМ!$A$39:$A$782,$A50,СВЦЭМ!$B$39:$B$782,V$47)+'СЕТ СН'!$F$14+СВЦЭМ!$D$10+'СЕТ СН'!$F$6-'СЕТ СН'!$F$26</f>
        <v>1085.24818785</v>
      </c>
      <c r="W50" s="36">
        <f>SUMIFS(СВЦЭМ!$D$39:$D$782,СВЦЭМ!$A$39:$A$782,$A50,СВЦЭМ!$B$39:$B$782,W$47)+'СЕТ СН'!$F$14+СВЦЭМ!$D$10+'СЕТ СН'!$F$6-'СЕТ СН'!$F$26</f>
        <v>1082.89036093</v>
      </c>
      <c r="X50" s="36">
        <f>SUMIFS(СВЦЭМ!$D$39:$D$782,СВЦЭМ!$A$39:$A$782,$A50,СВЦЭМ!$B$39:$B$782,X$47)+'СЕТ СН'!$F$14+СВЦЭМ!$D$10+'СЕТ СН'!$F$6-'СЕТ СН'!$F$26</f>
        <v>1113.5139792700002</v>
      </c>
      <c r="Y50" s="36">
        <f>SUMIFS(СВЦЭМ!$D$39:$D$782,СВЦЭМ!$A$39:$A$782,$A50,СВЦЭМ!$B$39:$B$782,Y$47)+'СЕТ СН'!$F$14+СВЦЭМ!$D$10+'СЕТ СН'!$F$6-'СЕТ СН'!$F$26</f>
        <v>1157.5404120400001</v>
      </c>
    </row>
    <row r="51" spans="1:25" ht="15.75" x14ac:dyDescent="0.2">
      <c r="A51" s="35">
        <f t="shared" si="1"/>
        <v>44869</v>
      </c>
      <c r="B51" s="36">
        <f>SUMIFS(СВЦЭМ!$D$39:$D$782,СВЦЭМ!$A$39:$A$782,$A51,СВЦЭМ!$B$39:$B$782,B$47)+'СЕТ СН'!$F$14+СВЦЭМ!$D$10+'СЕТ СН'!$F$6-'СЕТ СН'!$F$26</f>
        <v>1099.8732728300001</v>
      </c>
      <c r="C51" s="36">
        <f>SUMIFS(СВЦЭМ!$D$39:$D$782,СВЦЭМ!$A$39:$A$782,$A51,СВЦЭМ!$B$39:$B$782,C$47)+'СЕТ СН'!$F$14+СВЦЭМ!$D$10+'СЕТ СН'!$F$6-'СЕТ СН'!$F$26</f>
        <v>1136.1369185600001</v>
      </c>
      <c r="D51" s="36">
        <f>SUMIFS(СВЦЭМ!$D$39:$D$782,СВЦЭМ!$A$39:$A$782,$A51,СВЦЭМ!$B$39:$B$782,D$47)+'СЕТ СН'!$F$14+СВЦЭМ!$D$10+'СЕТ СН'!$F$6-'СЕТ СН'!$F$26</f>
        <v>1199.1409399199999</v>
      </c>
      <c r="E51" s="36">
        <f>SUMIFS(СВЦЭМ!$D$39:$D$782,СВЦЭМ!$A$39:$A$782,$A51,СВЦЭМ!$B$39:$B$782,E$47)+'СЕТ СН'!$F$14+СВЦЭМ!$D$10+'СЕТ СН'!$F$6-'СЕТ СН'!$F$26</f>
        <v>1198.6149110900001</v>
      </c>
      <c r="F51" s="36">
        <f>SUMIFS(СВЦЭМ!$D$39:$D$782,СВЦЭМ!$A$39:$A$782,$A51,СВЦЭМ!$B$39:$B$782,F$47)+'СЕТ СН'!$F$14+СВЦЭМ!$D$10+'СЕТ СН'!$F$6-'СЕТ СН'!$F$26</f>
        <v>1207.83264205</v>
      </c>
      <c r="G51" s="36">
        <f>SUMIFS(СВЦЭМ!$D$39:$D$782,СВЦЭМ!$A$39:$A$782,$A51,СВЦЭМ!$B$39:$B$782,G$47)+'СЕТ СН'!$F$14+СВЦЭМ!$D$10+'СЕТ СН'!$F$6-'СЕТ СН'!$F$26</f>
        <v>1223.9438403900001</v>
      </c>
      <c r="H51" s="36">
        <f>SUMIFS(СВЦЭМ!$D$39:$D$782,СВЦЭМ!$A$39:$A$782,$A51,СВЦЭМ!$B$39:$B$782,H$47)+'СЕТ СН'!$F$14+СВЦЭМ!$D$10+'СЕТ СН'!$F$6-'СЕТ СН'!$F$26</f>
        <v>1206.58942602</v>
      </c>
      <c r="I51" s="36">
        <f>SUMIFS(СВЦЭМ!$D$39:$D$782,СВЦЭМ!$A$39:$A$782,$A51,СВЦЭМ!$B$39:$B$782,I$47)+'СЕТ СН'!$F$14+СВЦЭМ!$D$10+'СЕТ СН'!$F$6-'СЕТ СН'!$F$26</f>
        <v>1179.9976131200001</v>
      </c>
      <c r="J51" s="36">
        <f>SUMIFS(СВЦЭМ!$D$39:$D$782,СВЦЭМ!$A$39:$A$782,$A51,СВЦЭМ!$B$39:$B$782,J$47)+'СЕТ СН'!$F$14+СВЦЭМ!$D$10+'СЕТ СН'!$F$6-'СЕТ СН'!$F$26</f>
        <v>1125.1087831499999</v>
      </c>
      <c r="K51" s="36">
        <f>SUMIFS(СВЦЭМ!$D$39:$D$782,СВЦЭМ!$A$39:$A$782,$A51,СВЦЭМ!$B$39:$B$782,K$47)+'СЕТ СН'!$F$14+СВЦЭМ!$D$10+'СЕТ СН'!$F$6-'СЕТ СН'!$F$26</f>
        <v>1085.49890299</v>
      </c>
      <c r="L51" s="36">
        <f>SUMIFS(СВЦЭМ!$D$39:$D$782,СВЦЭМ!$A$39:$A$782,$A51,СВЦЭМ!$B$39:$B$782,L$47)+'СЕТ СН'!$F$14+СВЦЭМ!$D$10+'СЕТ СН'!$F$6-'СЕТ СН'!$F$26</f>
        <v>1082.04188148</v>
      </c>
      <c r="M51" s="36">
        <f>SUMIFS(СВЦЭМ!$D$39:$D$782,СВЦЭМ!$A$39:$A$782,$A51,СВЦЭМ!$B$39:$B$782,M$47)+'СЕТ СН'!$F$14+СВЦЭМ!$D$10+'СЕТ СН'!$F$6-'СЕТ СН'!$F$26</f>
        <v>1100.1401624700002</v>
      </c>
      <c r="N51" s="36">
        <f>SUMIFS(СВЦЭМ!$D$39:$D$782,СВЦЭМ!$A$39:$A$782,$A51,СВЦЭМ!$B$39:$B$782,N$47)+'СЕТ СН'!$F$14+СВЦЭМ!$D$10+'СЕТ СН'!$F$6-'СЕТ СН'!$F$26</f>
        <v>1124.90600724</v>
      </c>
      <c r="O51" s="36">
        <f>SUMIFS(СВЦЭМ!$D$39:$D$782,СВЦЭМ!$A$39:$A$782,$A51,СВЦЭМ!$B$39:$B$782,O$47)+'СЕТ СН'!$F$14+СВЦЭМ!$D$10+'СЕТ СН'!$F$6-'СЕТ СН'!$F$26</f>
        <v>1135.75641974</v>
      </c>
      <c r="P51" s="36">
        <f>SUMIFS(СВЦЭМ!$D$39:$D$782,СВЦЭМ!$A$39:$A$782,$A51,СВЦЭМ!$B$39:$B$782,P$47)+'СЕТ СН'!$F$14+СВЦЭМ!$D$10+'СЕТ СН'!$F$6-'СЕТ СН'!$F$26</f>
        <v>1144.34958381</v>
      </c>
      <c r="Q51" s="36">
        <f>SUMIFS(СВЦЭМ!$D$39:$D$782,СВЦЭМ!$A$39:$A$782,$A51,СВЦЭМ!$B$39:$B$782,Q$47)+'СЕТ СН'!$F$14+СВЦЭМ!$D$10+'СЕТ СН'!$F$6-'СЕТ СН'!$F$26</f>
        <v>1148.34560326</v>
      </c>
      <c r="R51" s="36">
        <f>SUMIFS(СВЦЭМ!$D$39:$D$782,СВЦЭМ!$A$39:$A$782,$A51,СВЦЭМ!$B$39:$B$782,R$47)+'СЕТ СН'!$F$14+СВЦЭМ!$D$10+'СЕТ СН'!$F$6-'СЕТ СН'!$F$26</f>
        <v>1116.5881989500001</v>
      </c>
      <c r="S51" s="36">
        <f>SUMIFS(СВЦЭМ!$D$39:$D$782,СВЦЭМ!$A$39:$A$782,$A51,СВЦЭМ!$B$39:$B$782,S$47)+'СЕТ СН'!$F$14+СВЦЭМ!$D$10+'СЕТ СН'!$F$6-'СЕТ СН'!$F$26</f>
        <v>1059.97369518</v>
      </c>
      <c r="T51" s="36">
        <f>SUMIFS(СВЦЭМ!$D$39:$D$782,СВЦЭМ!$A$39:$A$782,$A51,СВЦЭМ!$B$39:$B$782,T$47)+'СЕТ СН'!$F$14+СВЦЭМ!$D$10+'СЕТ СН'!$F$6-'СЕТ СН'!$F$26</f>
        <v>1047.26582624</v>
      </c>
      <c r="U51" s="36">
        <f>SUMIFS(СВЦЭМ!$D$39:$D$782,СВЦЭМ!$A$39:$A$782,$A51,СВЦЭМ!$B$39:$B$782,U$47)+'СЕТ СН'!$F$14+СВЦЭМ!$D$10+'СЕТ СН'!$F$6-'СЕТ СН'!$F$26</f>
        <v>1055.1982152100002</v>
      </c>
      <c r="V51" s="36">
        <f>SUMIFS(СВЦЭМ!$D$39:$D$782,СВЦЭМ!$A$39:$A$782,$A51,СВЦЭМ!$B$39:$B$782,V$47)+'СЕТ СН'!$F$14+СВЦЭМ!$D$10+'СЕТ СН'!$F$6-'СЕТ СН'!$F$26</f>
        <v>1072.1827803200001</v>
      </c>
      <c r="W51" s="36">
        <f>SUMIFS(СВЦЭМ!$D$39:$D$782,СВЦЭМ!$A$39:$A$782,$A51,СВЦЭМ!$B$39:$B$782,W$47)+'СЕТ СН'!$F$14+СВЦЭМ!$D$10+'СЕТ СН'!$F$6-'СЕТ СН'!$F$26</f>
        <v>1104.7209060700002</v>
      </c>
      <c r="X51" s="36">
        <f>SUMIFS(СВЦЭМ!$D$39:$D$782,СВЦЭМ!$A$39:$A$782,$A51,СВЦЭМ!$B$39:$B$782,X$47)+'СЕТ СН'!$F$14+СВЦЭМ!$D$10+'СЕТ СН'!$F$6-'СЕТ СН'!$F$26</f>
        <v>1154.03218952</v>
      </c>
      <c r="Y51" s="36">
        <f>SUMIFS(СВЦЭМ!$D$39:$D$782,СВЦЭМ!$A$39:$A$782,$A51,СВЦЭМ!$B$39:$B$782,Y$47)+'СЕТ СН'!$F$14+СВЦЭМ!$D$10+'СЕТ СН'!$F$6-'СЕТ СН'!$F$26</f>
        <v>1198.37476621</v>
      </c>
    </row>
    <row r="52" spans="1:25" ht="15.75" x14ac:dyDescent="0.2">
      <c r="A52" s="35">
        <f t="shared" si="1"/>
        <v>44870</v>
      </c>
      <c r="B52" s="36">
        <f>SUMIFS(СВЦЭМ!$D$39:$D$782,СВЦЭМ!$A$39:$A$782,$A52,СВЦЭМ!$B$39:$B$782,B$47)+'СЕТ СН'!$F$14+СВЦЭМ!$D$10+'СЕТ СН'!$F$6-'СЕТ СН'!$F$26</f>
        <v>1133.6436735900002</v>
      </c>
      <c r="C52" s="36">
        <f>SUMIFS(СВЦЭМ!$D$39:$D$782,СВЦЭМ!$A$39:$A$782,$A52,СВЦЭМ!$B$39:$B$782,C$47)+'СЕТ СН'!$F$14+СВЦЭМ!$D$10+'СЕТ СН'!$F$6-'СЕТ СН'!$F$26</f>
        <v>1146.4301914300001</v>
      </c>
      <c r="D52" s="36">
        <f>SUMIFS(СВЦЭМ!$D$39:$D$782,СВЦЭМ!$A$39:$A$782,$A52,СВЦЭМ!$B$39:$B$782,D$47)+'СЕТ СН'!$F$14+СВЦЭМ!$D$10+'СЕТ СН'!$F$6-'СЕТ СН'!$F$26</f>
        <v>1169.72563085</v>
      </c>
      <c r="E52" s="36">
        <f>SUMIFS(СВЦЭМ!$D$39:$D$782,СВЦЭМ!$A$39:$A$782,$A52,СВЦЭМ!$B$39:$B$782,E$47)+'СЕТ СН'!$F$14+СВЦЭМ!$D$10+'СЕТ СН'!$F$6-'СЕТ СН'!$F$26</f>
        <v>1156.2559262</v>
      </c>
      <c r="F52" s="36">
        <f>SUMIFS(СВЦЭМ!$D$39:$D$782,СВЦЭМ!$A$39:$A$782,$A52,СВЦЭМ!$B$39:$B$782,F$47)+'СЕТ СН'!$F$14+СВЦЭМ!$D$10+'СЕТ СН'!$F$6-'СЕТ СН'!$F$26</f>
        <v>1172.40751484</v>
      </c>
      <c r="G52" s="36">
        <f>SUMIFS(СВЦЭМ!$D$39:$D$782,СВЦЭМ!$A$39:$A$782,$A52,СВЦЭМ!$B$39:$B$782,G$47)+'СЕТ СН'!$F$14+СВЦЭМ!$D$10+'СЕТ СН'!$F$6-'СЕТ СН'!$F$26</f>
        <v>1179.0185446</v>
      </c>
      <c r="H52" s="36">
        <f>SUMIFS(СВЦЭМ!$D$39:$D$782,СВЦЭМ!$A$39:$A$782,$A52,СВЦЭМ!$B$39:$B$782,H$47)+'СЕТ СН'!$F$14+СВЦЭМ!$D$10+'СЕТ СН'!$F$6-'СЕТ СН'!$F$26</f>
        <v>1157.99376699</v>
      </c>
      <c r="I52" s="36">
        <f>SUMIFS(СВЦЭМ!$D$39:$D$782,СВЦЭМ!$A$39:$A$782,$A52,СВЦЭМ!$B$39:$B$782,I$47)+'СЕТ СН'!$F$14+СВЦЭМ!$D$10+'СЕТ СН'!$F$6-'СЕТ СН'!$F$26</f>
        <v>1143.23474762</v>
      </c>
      <c r="J52" s="36">
        <f>SUMIFS(СВЦЭМ!$D$39:$D$782,СВЦЭМ!$A$39:$A$782,$A52,СВЦЭМ!$B$39:$B$782,J$47)+'СЕТ СН'!$F$14+СВЦЭМ!$D$10+'СЕТ СН'!$F$6-'СЕТ СН'!$F$26</f>
        <v>1093.5064675900001</v>
      </c>
      <c r="K52" s="36">
        <f>SUMIFS(СВЦЭМ!$D$39:$D$782,СВЦЭМ!$A$39:$A$782,$A52,СВЦЭМ!$B$39:$B$782,K$47)+'СЕТ СН'!$F$14+СВЦЭМ!$D$10+'СЕТ СН'!$F$6-'СЕТ СН'!$F$26</f>
        <v>1079.4975195900001</v>
      </c>
      <c r="L52" s="36">
        <f>SUMIFS(СВЦЭМ!$D$39:$D$782,СВЦЭМ!$A$39:$A$782,$A52,СВЦЭМ!$B$39:$B$782,L$47)+'СЕТ СН'!$F$14+СВЦЭМ!$D$10+'СЕТ СН'!$F$6-'СЕТ СН'!$F$26</f>
        <v>1070.0542910000001</v>
      </c>
      <c r="M52" s="36">
        <f>SUMIFS(СВЦЭМ!$D$39:$D$782,СВЦЭМ!$A$39:$A$782,$A52,СВЦЭМ!$B$39:$B$782,M$47)+'СЕТ СН'!$F$14+СВЦЭМ!$D$10+'СЕТ СН'!$F$6-'СЕТ СН'!$F$26</f>
        <v>1086.9677350000002</v>
      </c>
      <c r="N52" s="36">
        <f>SUMIFS(СВЦЭМ!$D$39:$D$782,СВЦЭМ!$A$39:$A$782,$A52,СВЦЭМ!$B$39:$B$782,N$47)+'СЕТ СН'!$F$14+СВЦЭМ!$D$10+'СЕТ СН'!$F$6-'СЕТ СН'!$F$26</f>
        <v>1103.8667649200002</v>
      </c>
      <c r="O52" s="36">
        <f>SUMIFS(СВЦЭМ!$D$39:$D$782,СВЦЭМ!$A$39:$A$782,$A52,СВЦЭМ!$B$39:$B$782,O$47)+'СЕТ СН'!$F$14+СВЦЭМ!$D$10+'СЕТ СН'!$F$6-'СЕТ СН'!$F$26</f>
        <v>1106.7247954899999</v>
      </c>
      <c r="P52" s="36">
        <f>SUMIFS(СВЦЭМ!$D$39:$D$782,СВЦЭМ!$A$39:$A$782,$A52,СВЦЭМ!$B$39:$B$782,P$47)+'СЕТ СН'!$F$14+СВЦЭМ!$D$10+'СЕТ СН'!$F$6-'СЕТ СН'!$F$26</f>
        <v>1128.0497420700001</v>
      </c>
      <c r="Q52" s="36">
        <f>SUMIFS(СВЦЭМ!$D$39:$D$782,СВЦЭМ!$A$39:$A$782,$A52,СВЦЭМ!$B$39:$B$782,Q$47)+'СЕТ СН'!$F$14+СВЦЭМ!$D$10+'СЕТ СН'!$F$6-'СЕТ СН'!$F$26</f>
        <v>1141.82959102</v>
      </c>
      <c r="R52" s="36">
        <f>SUMIFS(СВЦЭМ!$D$39:$D$782,СВЦЭМ!$A$39:$A$782,$A52,СВЦЭМ!$B$39:$B$782,R$47)+'СЕТ СН'!$F$14+СВЦЭМ!$D$10+'СЕТ СН'!$F$6-'СЕТ СН'!$F$26</f>
        <v>1095.0785570600001</v>
      </c>
      <c r="S52" s="36">
        <f>SUMIFS(СВЦЭМ!$D$39:$D$782,СВЦЭМ!$A$39:$A$782,$A52,СВЦЭМ!$B$39:$B$782,S$47)+'СЕТ СН'!$F$14+СВЦЭМ!$D$10+'СЕТ СН'!$F$6-'СЕТ СН'!$F$26</f>
        <v>1023.3046887700001</v>
      </c>
      <c r="T52" s="36">
        <f>SUMIFS(СВЦЭМ!$D$39:$D$782,СВЦЭМ!$A$39:$A$782,$A52,СВЦЭМ!$B$39:$B$782,T$47)+'СЕТ СН'!$F$14+СВЦЭМ!$D$10+'СЕТ СН'!$F$6-'СЕТ СН'!$F$26</f>
        <v>1032.1574934300002</v>
      </c>
      <c r="U52" s="36">
        <f>SUMIFS(СВЦЭМ!$D$39:$D$782,СВЦЭМ!$A$39:$A$782,$A52,СВЦЭМ!$B$39:$B$782,U$47)+'СЕТ СН'!$F$14+СВЦЭМ!$D$10+'СЕТ СН'!$F$6-'СЕТ СН'!$F$26</f>
        <v>1047.8760106500001</v>
      </c>
      <c r="V52" s="36">
        <f>SUMIFS(СВЦЭМ!$D$39:$D$782,СВЦЭМ!$A$39:$A$782,$A52,СВЦЭМ!$B$39:$B$782,V$47)+'СЕТ СН'!$F$14+СВЦЭМ!$D$10+'СЕТ СН'!$F$6-'СЕТ СН'!$F$26</f>
        <v>1080.1034332400002</v>
      </c>
      <c r="W52" s="36">
        <f>SUMIFS(СВЦЭМ!$D$39:$D$782,СВЦЭМ!$A$39:$A$782,$A52,СВЦЭМ!$B$39:$B$782,W$47)+'СЕТ СН'!$F$14+СВЦЭМ!$D$10+'СЕТ СН'!$F$6-'СЕТ СН'!$F$26</f>
        <v>1100.0762319099999</v>
      </c>
      <c r="X52" s="36">
        <f>SUMIFS(СВЦЭМ!$D$39:$D$782,СВЦЭМ!$A$39:$A$782,$A52,СВЦЭМ!$B$39:$B$782,X$47)+'СЕТ СН'!$F$14+СВЦЭМ!$D$10+'СЕТ СН'!$F$6-'СЕТ СН'!$F$26</f>
        <v>1135.23770603</v>
      </c>
      <c r="Y52" s="36">
        <f>SUMIFS(СВЦЭМ!$D$39:$D$782,СВЦЭМ!$A$39:$A$782,$A52,СВЦЭМ!$B$39:$B$782,Y$47)+'СЕТ СН'!$F$14+СВЦЭМ!$D$10+'СЕТ СН'!$F$6-'СЕТ СН'!$F$26</f>
        <v>1161.12221342</v>
      </c>
    </row>
    <row r="53" spans="1:25" ht="15.75" x14ac:dyDescent="0.2">
      <c r="A53" s="35">
        <f t="shared" si="1"/>
        <v>44871</v>
      </c>
      <c r="B53" s="36">
        <f>SUMIFS(СВЦЭМ!$D$39:$D$782,СВЦЭМ!$A$39:$A$782,$A53,СВЦЭМ!$B$39:$B$782,B$47)+'СЕТ СН'!$F$14+СВЦЭМ!$D$10+'СЕТ СН'!$F$6-'СЕТ СН'!$F$26</f>
        <v>1041.2225924100001</v>
      </c>
      <c r="C53" s="36">
        <f>SUMIFS(СВЦЭМ!$D$39:$D$782,СВЦЭМ!$A$39:$A$782,$A53,СВЦЭМ!$B$39:$B$782,C$47)+'СЕТ СН'!$F$14+СВЦЭМ!$D$10+'СЕТ СН'!$F$6-'СЕТ СН'!$F$26</f>
        <v>1065.35584251</v>
      </c>
      <c r="D53" s="36">
        <f>SUMIFS(СВЦЭМ!$D$39:$D$782,СВЦЭМ!$A$39:$A$782,$A53,СВЦЭМ!$B$39:$B$782,D$47)+'СЕТ СН'!$F$14+СВЦЭМ!$D$10+'СЕТ СН'!$F$6-'СЕТ СН'!$F$26</f>
        <v>1089.87615594</v>
      </c>
      <c r="E53" s="36">
        <f>SUMIFS(СВЦЭМ!$D$39:$D$782,СВЦЭМ!$A$39:$A$782,$A53,СВЦЭМ!$B$39:$B$782,E$47)+'СЕТ СН'!$F$14+СВЦЭМ!$D$10+'СЕТ СН'!$F$6-'СЕТ СН'!$F$26</f>
        <v>1090.4958594200002</v>
      </c>
      <c r="F53" s="36">
        <f>SUMIFS(СВЦЭМ!$D$39:$D$782,СВЦЭМ!$A$39:$A$782,$A53,СВЦЭМ!$B$39:$B$782,F$47)+'СЕТ СН'!$F$14+СВЦЭМ!$D$10+'СЕТ СН'!$F$6-'СЕТ СН'!$F$26</f>
        <v>1091.5545608500001</v>
      </c>
      <c r="G53" s="36">
        <f>SUMIFS(СВЦЭМ!$D$39:$D$782,СВЦЭМ!$A$39:$A$782,$A53,СВЦЭМ!$B$39:$B$782,G$47)+'СЕТ СН'!$F$14+СВЦЭМ!$D$10+'СЕТ СН'!$F$6-'СЕТ СН'!$F$26</f>
        <v>1100.7222227000002</v>
      </c>
      <c r="H53" s="36">
        <f>SUMIFS(СВЦЭМ!$D$39:$D$782,СВЦЭМ!$A$39:$A$782,$A53,СВЦЭМ!$B$39:$B$782,H$47)+'СЕТ СН'!$F$14+СВЦЭМ!$D$10+'СЕТ СН'!$F$6-'СЕТ СН'!$F$26</f>
        <v>1099.3548725800001</v>
      </c>
      <c r="I53" s="36">
        <f>SUMIFS(СВЦЭМ!$D$39:$D$782,СВЦЭМ!$A$39:$A$782,$A53,СВЦЭМ!$B$39:$B$782,I$47)+'СЕТ СН'!$F$14+СВЦЭМ!$D$10+'СЕТ СН'!$F$6-'СЕТ СН'!$F$26</f>
        <v>1048.9459131600001</v>
      </c>
      <c r="J53" s="36">
        <f>SUMIFS(СВЦЭМ!$D$39:$D$782,СВЦЭМ!$A$39:$A$782,$A53,СВЦЭМ!$B$39:$B$782,J$47)+'СЕТ СН'!$F$14+СВЦЭМ!$D$10+'СЕТ СН'!$F$6-'СЕТ СН'!$F$26</f>
        <v>1019.64814015</v>
      </c>
      <c r="K53" s="36">
        <f>SUMIFS(СВЦЭМ!$D$39:$D$782,СВЦЭМ!$A$39:$A$782,$A53,СВЦЭМ!$B$39:$B$782,K$47)+'СЕТ СН'!$F$14+СВЦЭМ!$D$10+'СЕТ СН'!$F$6-'СЕТ СН'!$F$26</f>
        <v>995.90815696000004</v>
      </c>
      <c r="L53" s="36">
        <f>SUMIFS(СВЦЭМ!$D$39:$D$782,СВЦЭМ!$A$39:$A$782,$A53,СВЦЭМ!$B$39:$B$782,L$47)+'СЕТ СН'!$F$14+СВЦЭМ!$D$10+'СЕТ СН'!$F$6-'СЕТ СН'!$F$26</f>
        <v>991.77502146000006</v>
      </c>
      <c r="M53" s="36">
        <f>SUMIFS(СВЦЭМ!$D$39:$D$782,СВЦЭМ!$A$39:$A$782,$A53,СВЦЭМ!$B$39:$B$782,M$47)+'СЕТ СН'!$F$14+СВЦЭМ!$D$10+'СЕТ СН'!$F$6-'СЕТ СН'!$F$26</f>
        <v>1018.7591239100001</v>
      </c>
      <c r="N53" s="36">
        <f>SUMIFS(СВЦЭМ!$D$39:$D$782,СВЦЭМ!$A$39:$A$782,$A53,СВЦЭМ!$B$39:$B$782,N$47)+'СЕТ СН'!$F$14+СВЦЭМ!$D$10+'СЕТ СН'!$F$6-'СЕТ СН'!$F$26</f>
        <v>1045.53326109</v>
      </c>
      <c r="O53" s="36">
        <f>SUMIFS(СВЦЭМ!$D$39:$D$782,СВЦЭМ!$A$39:$A$782,$A53,СВЦЭМ!$B$39:$B$782,O$47)+'СЕТ СН'!$F$14+СВЦЭМ!$D$10+'СЕТ СН'!$F$6-'СЕТ СН'!$F$26</f>
        <v>1052.6470766100001</v>
      </c>
      <c r="P53" s="36">
        <f>SUMIFS(СВЦЭМ!$D$39:$D$782,СВЦЭМ!$A$39:$A$782,$A53,СВЦЭМ!$B$39:$B$782,P$47)+'СЕТ СН'!$F$14+СВЦЭМ!$D$10+'СЕТ СН'!$F$6-'СЕТ СН'!$F$26</f>
        <v>1061.23845327</v>
      </c>
      <c r="Q53" s="36">
        <f>SUMIFS(СВЦЭМ!$D$39:$D$782,СВЦЭМ!$A$39:$A$782,$A53,СВЦЭМ!$B$39:$B$782,Q$47)+'СЕТ СН'!$F$14+СВЦЭМ!$D$10+'СЕТ СН'!$F$6-'СЕТ СН'!$F$26</f>
        <v>1060.7397812500001</v>
      </c>
      <c r="R53" s="36">
        <f>SUMIFS(СВЦЭМ!$D$39:$D$782,СВЦЭМ!$A$39:$A$782,$A53,СВЦЭМ!$B$39:$B$782,R$47)+'СЕТ СН'!$F$14+СВЦЭМ!$D$10+'СЕТ СН'!$F$6-'СЕТ СН'!$F$26</f>
        <v>1013.749776</v>
      </c>
      <c r="S53" s="36">
        <f>SUMIFS(СВЦЭМ!$D$39:$D$782,СВЦЭМ!$A$39:$A$782,$A53,СВЦЭМ!$B$39:$B$782,S$47)+'СЕТ СН'!$F$14+СВЦЭМ!$D$10+'СЕТ СН'!$F$6-'СЕТ СН'!$F$26</f>
        <v>976.72122423000008</v>
      </c>
      <c r="T53" s="36">
        <f>SUMIFS(СВЦЭМ!$D$39:$D$782,СВЦЭМ!$A$39:$A$782,$A53,СВЦЭМ!$B$39:$B$782,T$47)+'СЕТ СН'!$F$14+СВЦЭМ!$D$10+'СЕТ СН'!$F$6-'СЕТ СН'!$F$26</f>
        <v>984.50554857000009</v>
      </c>
      <c r="U53" s="36">
        <f>SUMIFS(СВЦЭМ!$D$39:$D$782,СВЦЭМ!$A$39:$A$782,$A53,СВЦЭМ!$B$39:$B$782,U$47)+'СЕТ СН'!$F$14+СВЦЭМ!$D$10+'СЕТ СН'!$F$6-'СЕТ СН'!$F$26</f>
        <v>989.9369942400001</v>
      </c>
      <c r="V53" s="36">
        <f>SUMIFS(СВЦЭМ!$D$39:$D$782,СВЦЭМ!$A$39:$A$782,$A53,СВЦЭМ!$B$39:$B$782,V$47)+'СЕТ СН'!$F$14+СВЦЭМ!$D$10+'СЕТ СН'!$F$6-'СЕТ СН'!$F$26</f>
        <v>1014.0738051300001</v>
      </c>
      <c r="W53" s="36">
        <f>SUMIFS(СВЦЭМ!$D$39:$D$782,СВЦЭМ!$A$39:$A$782,$A53,СВЦЭМ!$B$39:$B$782,W$47)+'СЕТ СН'!$F$14+СВЦЭМ!$D$10+'СЕТ СН'!$F$6-'СЕТ СН'!$F$26</f>
        <v>1048.9371442200002</v>
      </c>
      <c r="X53" s="36">
        <f>SUMIFS(СВЦЭМ!$D$39:$D$782,СВЦЭМ!$A$39:$A$782,$A53,СВЦЭМ!$B$39:$B$782,X$47)+'СЕТ СН'!$F$14+СВЦЭМ!$D$10+'СЕТ СН'!$F$6-'СЕТ СН'!$F$26</f>
        <v>1079.12083422</v>
      </c>
      <c r="Y53" s="36">
        <f>SUMIFS(СВЦЭМ!$D$39:$D$782,СВЦЭМ!$A$39:$A$782,$A53,СВЦЭМ!$B$39:$B$782,Y$47)+'СЕТ СН'!$F$14+СВЦЭМ!$D$10+'СЕТ СН'!$F$6-'СЕТ СН'!$F$26</f>
        <v>1118.6758810000001</v>
      </c>
    </row>
    <row r="54" spans="1:25" ht="15.75" x14ac:dyDescent="0.2">
      <c r="A54" s="35">
        <f t="shared" si="1"/>
        <v>44872</v>
      </c>
      <c r="B54" s="36">
        <f>SUMIFS(СВЦЭМ!$D$39:$D$782,СВЦЭМ!$A$39:$A$782,$A54,СВЦЭМ!$B$39:$B$782,B$47)+'СЕТ СН'!$F$14+СВЦЭМ!$D$10+'СЕТ СН'!$F$6-'СЕТ СН'!$F$26</f>
        <v>1143.6768658200001</v>
      </c>
      <c r="C54" s="36">
        <f>SUMIFS(СВЦЭМ!$D$39:$D$782,СВЦЭМ!$A$39:$A$782,$A54,СВЦЭМ!$B$39:$B$782,C$47)+'СЕТ СН'!$F$14+СВЦЭМ!$D$10+'СЕТ СН'!$F$6-'СЕТ СН'!$F$26</f>
        <v>1183.7448941499999</v>
      </c>
      <c r="D54" s="36">
        <f>SUMIFS(СВЦЭМ!$D$39:$D$782,СВЦЭМ!$A$39:$A$782,$A54,СВЦЭМ!$B$39:$B$782,D$47)+'СЕТ СН'!$F$14+СВЦЭМ!$D$10+'СЕТ СН'!$F$6-'СЕТ СН'!$F$26</f>
        <v>1223.7615462200001</v>
      </c>
      <c r="E54" s="36">
        <f>SUMIFS(СВЦЭМ!$D$39:$D$782,СВЦЭМ!$A$39:$A$782,$A54,СВЦЭМ!$B$39:$B$782,E$47)+'СЕТ СН'!$F$14+СВЦЭМ!$D$10+'СЕТ СН'!$F$6-'СЕТ СН'!$F$26</f>
        <v>1212.7785978100001</v>
      </c>
      <c r="F54" s="36">
        <f>SUMIFS(СВЦЭМ!$D$39:$D$782,СВЦЭМ!$A$39:$A$782,$A54,СВЦЭМ!$B$39:$B$782,F$47)+'СЕТ СН'!$F$14+СВЦЭМ!$D$10+'СЕТ СН'!$F$6-'СЕТ СН'!$F$26</f>
        <v>1218.6687556300001</v>
      </c>
      <c r="G54" s="36">
        <f>SUMIFS(СВЦЭМ!$D$39:$D$782,СВЦЭМ!$A$39:$A$782,$A54,СВЦЭМ!$B$39:$B$782,G$47)+'СЕТ СН'!$F$14+СВЦЭМ!$D$10+'СЕТ СН'!$F$6-'СЕТ СН'!$F$26</f>
        <v>1226.1603809600001</v>
      </c>
      <c r="H54" s="36">
        <f>SUMIFS(СВЦЭМ!$D$39:$D$782,СВЦЭМ!$A$39:$A$782,$A54,СВЦЭМ!$B$39:$B$782,H$47)+'СЕТ СН'!$F$14+СВЦЭМ!$D$10+'СЕТ СН'!$F$6-'СЕТ СН'!$F$26</f>
        <v>1174.32942091</v>
      </c>
      <c r="I54" s="36">
        <f>SUMIFS(СВЦЭМ!$D$39:$D$782,СВЦЭМ!$A$39:$A$782,$A54,СВЦЭМ!$B$39:$B$782,I$47)+'СЕТ СН'!$F$14+СВЦЭМ!$D$10+'СЕТ СН'!$F$6-'СЕТ СН'!$F$26</f>
        <v>1118.89002428</v>
      </c>
      <c r="J54" s="36">
        <f>SUMIFS(СВЦЭМ!$D$39:$D$782,СВЦЭМ!$A$39:$A$782,$A54,СВЦЭМ!$B$39:$B$782,J$47)+'СЕТ СН'!$F$14+СВЦЭМ!$D$10+'СЕТ СН'!$F$6-'СЕТ СН'!$F$26</f>
        <v>1083.3272095100001</v>
      </c>
      <c r="K54" s="36">
        <f>SUMIFS(СВЦЭМ!$D$39:$D$782,СВЦЭМ!$A$39:$A$782,$A54,СВЦЭМ!$B$39:$B$782,K$47)+'СЕТ СН'!$F$14+СВЦЭМ!$D$10+'СЕТ СН'!$F$6-'СЕТ СН'!$F$26</f>
        <v>1073.0548165100001</v>
      </c>
      <c r="L54" s="36">
        <f>SUMIFS(СВЦЭМ!$D$39:$D$782,СВЦЭМ!$A$39:$A$782,$A54,СВЦЭМ!$B$39:$B$782,L$47)+'СЕТ СН'!$F$14+СВЦЭМ!$D$10+'СЕТ СН'!$F$6-'СЕТ СН'!$F$26</f>
        <v>1073.8169461300001</v>
      </c>
      <c r="M54" s="36">
        <f>SUMIFS(СВЦЭМ!$D$39:$D$782,СВЦЭМ!$A$39:$A$782,$A54,СВЦЭМ!$B$39:$B$782,M$47)+'СЕТ СН'!$F$14+СВЦЭМ!$D$10+'СЕТ СН'!$F$6-'СЕТ СН'!$F$26</f>
        <v>1085.52214968</v>
      </c>
      <c r="N54" s="36">
        <f>SUMIFS(СВЦЭМ!$D$39:$D$782,СВЦЭМ!$A$39:$A$782,$A54,СВЦЭМ!$B$39:$B$782,N$47)+'СЕТ СН'!$F$14+СВЦЭМ!$D$10+'СЕТ СН'!$F$6-'СЕТ СН'!$F$26</f>
        <v>1094.8944787700002</v>
      </c>
      <c r="O54" s="36">
        <f>SUMIFS(СВЦЭМ!$D$39:$D$782,СВЦЭМ!$A$39:$A$782,$A54,СВЦЭМ!$B$39:$B$782,O$47)+'СЕТ СН'!$F$14+СВЦЭМ!$D$10+'СЕТ СН'!$F$6-'СЕТ СН'!$F$26</f>
        <v>1084.0160663900001</v>
      </c>
      <c r="P54" s="36">
        <f>SUMIFS(СВЦЭМ!$D$39:$D$782,СВЦЭМ!$A$39:$A$782,$A54,СВЦЭМ!$B$39:$B$782,P$47)+'СЕТ СН'!$F$14+СВЦЭМ!$D$10+'СЕТ СН'!$F$6-'СЕТ СН'!$F$26</f>
        <v>1095.5447972400002</v>
      </c>
      <c r="Q54" s="36">
        <f>SUMIFS(СВЦЭМ!$D$39:$D$782,СВЦЭМ!$A$39:$A$782,$A54,СВЦЭМ!$B$39:$B$782,Q$47)+'СЕТ СН'!$F$14+СВЦЭМ!$D$10+'СЕТ СН'!$F$6-'СЕТ СН'!$F$26</f>
        <v>1135.8928816100001</v>
      </c>
      <c r="R54" s="36">
        <f>SUMIFS(СВЦЭМ!$D$39:$D$782,СВЦЭМ!$A$39:$A$782,$A54,СВЦЭМ!$B$39:$B$782,R$47)+'СЕТ СН'!$F$14+СВЦЭМ!$D$10+'СЕТ СН'!$F$6-'СЕТ СН'!$F$26</f>
        <v>1102.71725687</v>
      </c>
      <c r="S54" s="36">
        <f>SUMIFS(СВЦЭМ!$D$39:$D$782,СВЦЭМ!$A$39:$A$782,$A54,СВЦЭМ!$B$39:$B$782,S$47)+'СЕТ СН'!$F$14+СВЦЭМ!$D$10+'СЕТ СН'!$F$6-'СЕТ СН'!$F$26</f>
        <v>1077.34471177</v>
      </c>
      <c r="T54" s="36">
        <f>SUMIFS(СВЦЭМ!$D$39:$D$782,СВЦЭМ!$A$39:$A$782,$A54,СВЦЭМ!$B$39:$B$782,T$47)+'СЕТ СН'!$F$14+СВЦЭМ!$D$10+'СЕТ СН'!$F$6-'СЕТ СН'!$F$26</f>
        <v>1087.0053802800001</v>
      </c>
      <c r="U54" s="36">
        <f>SUMIFS(СВЦЭМ!$D$39:$D$782,СВЦЭМ!$A$39:$A$782,$A54,СВЦЭМ!$B$39:$B$782,U$47)+'СЕТ СН'!$F$14+СВЦЭМ!$D$10+'СЕТ СН'!$F$6-'СЕТ СН'!$F$26</f>
        <v>1084.0248378600002</v>
      </c>
      <c r="V54" s="36">
        <f>SUMIFS(СВЦЭМ!$D$39:$D$782,СВЦЭМ!$A$39:$A$782,$A54,СВЦЭМ!$B$39:$B$782,V$47)+'СЕТ СН'!$F$14+СВЦЭМ!$D$10+'СЕТ СН'!$F$6-'СЕТ СН'!$F$26</f>
        <v>1066.2720982400001</v>
      </c>
      <c r="W54" s="36">
        <f>SUMIFS(СВЦЭМ!$D$39:$D$782,СВЦЭМ!$A$39:$A$782,$A54,СВЦЭМ!$B$39:$B$782,W$47)+'СЕТ СН'!$F$14+СВЦЭМ!$D$10+'СЕТ СН'!$F$6-'СЕТ СН'!$F$26</f>
        <v>1080.9006663900002</v>
      </c>
      <c r="X54" s="36">
        <f>SUMIFS(СВЦЭМ!$D$39:$D$782,СВЦЭМ!$A$39:$A$782,$A54,СВЦЭМ!$B$39:$B$782,X$47)+'СЕТ СН'!$F$14+СВЦЭМ!$D$10+'СЕТ СН'!$F$6-'СЕТ СН'!$F$26</f>
        <v>1111.23905014</v>
      </c>
      <c r="Y54" s="36">
        <f>SUMIFS(СВЦЭМ!$D$39:$D$782,СВЦЭМ!$A$39:$A$782,$A54,СВЦЭМ!$B$39:$B$782,Y$47)+'СЕТ СН'!$F$14+СВЦЭМ!$D$10+'СЕТ СН'!$F$6-'СЕТ СН'!$F$26</f>
        <v>1112.2250684400001</v>
      </c>
    </row>
    <row r="55" spans="1:25" ht="15.75" x14ac:dyDescent="0.2">
      <c r="A55" s="35">
        <f t="shared" si="1"/>
        <v>44873</v>
      </c>
      <c r="B55" s="36">
        <f>SUMIFS(СВЦЭМ!$D$39:$D$782,СВЦЭМ!$A$39:$A$782,$A55,СВЦЭМ!$B$39:$B$782,B$47)+'СЕТ СН'!$F$14+СВЦЭМ!$D$10+'СЕТ СН'!$F$6-'СЕТ СН'!$F$26</f>
        <v>1131.9174705200001</v>
      </c>
      <c r="C55" s="36">
        <f>SUMIFS(СВЦЭМ!$D$39:$D$782,СВЦЭМ!$A$39:$A$782,$A55,СВЦЭМ!$B$39:$B$782,C$47)+'СЕТ СН'!$F$14+СВЦЭМ!$D$10+'СЕТ СН'!$F$6-'СЕТ СН'!$F$26</f>
        <v>1170.5680852</v>
      </c>
      <c r="D55" s="36">
        <f>SUMIFS(СВЦЭМ!$D$39:$D$782,СВЦЭМ!$A$39:$A$782,$A55,СВЦЭМ!$B$39:$B$782,D$47)+'СЕТ СН'!$F$14+СВЦЭМ!$D$10+'СЕТ СН'!$F$6-'СЕТ СН'!$F$26</f>
        <v>1215.7962589799999</v>
      </c>
      <c r="E55" s="36">
        <f>SUMIFS(СВЦЭМ!$D$39:$D$782,СВЦЭМ!$A$39:$A$782,$A55,СВЦЭМ!$B$39:$B$782,E$47)+'СЕТ СН'!$F$14+СВЦЭМ!$D$10+'СЕТ СН'!$F$6-'СЕТ СН'!$F$26</f>
        <v>1203.8693070500001</v>
      </c>
      <c r="F55" s="36">
        <f>SUMIFS(СВЦЭМ!$D$39:$D$782,СВЦЭМ!$A$39:$A$782,$A55,СВЦЭМ!$B$39:$B$782,F$47)+'СЕТ СН'!$F$14+СВЦЭМ!$D$10+'СЕТ СН'!$F$6-'СЕТ СН'!$F$26</f>
        <v>1207.12477272</v>
      </c>
      <c r="G55" s="36">
        <f>SUMIFS(СВЦЭМ!$D$39:$D$782,СВЦЭМ!$A$39:$A$782,$A55,СВЦЭМ!$B$39:$B$782,G$47)+'СЕТ СН'!$F$14+СВЦЭМ!$D$10+'СЕТ СН'!$F$6-'СЕТ СН'!$F$26</f>
        <v>1220.15494971</v>
      </c>
      <c r="H55" s="36">
        <f>SUMIFS(СВЦЭМ!$D$39:$D$782,СВЦЭМ!$A$39:$A$782,$A55,СВЦЭМ!$B$39:$B$782,H$47)+'СЕТ СН'!$F$14+СВЦЭМ!$D$10+'СЕТ СН'!$F$6-'СЕТ СН'!$F$26</f>
        <v>1175.4025008800002</v>
      </c>
      <c r="I55" s="36">
        <f>SUMIFS(СВЦЭМ!$D$39:$D$782,СВЦЭМ!$A$39:$A$782,$A55,СВЦЭМ!$B$39:$B$782,I$47)+'СЕТ СН'!$F$14+СВЦЭМ!$D$10+'СЕТ СН'!$F$6-'СЕТ СН'!$F$26</f>
        <v>1158.76614464</v>
      </c>
      <c r="J55" s="36">
        <f>SUMIFS(СВЦЭМ!$D$39:$D$782,СВЦЭМ!$A$39:$A$782,$A55,СВЦЭМ!$B$39:$B$782,J$47)+'СЕТ СН'!$F$14+СВЦЭМ!$D$10+'СЕТ СН'!$F$6-'СЕТ СН'!$F$26</f>
        <v>1125.28973509</v>
      </c>
      <c r="K55" s="36">
        <f>SUMIFS(СВЦЭМ!$D$39:$D$782,СВЦЭМ!$A$39:$A$782,$A55,СВЦЭМ!$B$39:$B$782,K$47)+'СЕТ СН'!$F$14+СВЦЭМ!$D$10+'СЕТ СН'!$F$6-'СЕТ СН'!$F$26</f>
        <v>1097.2365823800001</v>
      </c>
      <c r="L55" s="36">
        <f>SUMIFS(СВЦЭМ!$D$39:$D$782,СВЦЭМ!$A$39:$A$782,$A55,СВЦЭМ!$B$39:$B$782,L$47)+'СЕТ СН'!$F$14+СВЦЭМ!$D$10+'СЕТ СН'!$F$6-'СЕТ СН'!$F$26</f>
        <v>1086.99850769</v>
      </c>
      <c r="M55" s="36">
        <f>SUMIFS(СВЦЭМ!$D$39:$D$782,СВЦЭМ!$A$39:$A$782,$A55,СВЦЭМ!$B$39:$B$782,M$47)+'СЕТ СН'!$F$14+СВЦЭМ!$D$10+'СЕТ СН'!$F$6-'СЕТ СН'!$F$26</f>
        <v>1090.4310559200001</v>
      </c>
      <c r="N55" s="36">
        <f>SUMIFS(СВЦЭМ!$D$39:$D$782,СВЦЭМ!$A$39:$A$782,$A55,СВЦЭМ!$B$39:$B$782,N$47)+'СЕТ СН'!$F$14+СВЦЭМ!$D$10+'СЕТ СН'!$F$6-'СЕТ СН'!$F$26</f>
        <v>1092.4901402600001</v>
      </c>
      <c r="O55" s="36">
        <f>SUMIFS(СВЦЭМ!$D$39:$D$782,СВЦЭМ!$A$39:$A$782,$A55,СВЦЭМ!$B$39:$B$782,O$47)+'СЕТ СН'!$F$14+СВЦЭМ!$D$10+'СЕТ СН'!$F$6-'СЕТ СН'!$F$26</f>
        <v>1088.7245363699999</v>
      </c>
      <c r="P55" s="36">
        <f>SUMIFS(СВЦЭМ!$D$39:$D$782,СВЦЭМ!$A$39:$A$782,$A55,СВЦЭМ!$B$39:$B$782,P$47)+'СЕТ СН'!$F$14+СВЦЭМ!$D$10+'СЕТ СН'!$F$6-'СЕТ СН'!$F$26</f>
        <v>1099.03203489</v>
      </c>
      <c r="Q55" s="36">
        <f>SUMIFS(СВЦЭМ!$D$39:$D$782,СВЦЭМ!$A$39:$A$782,$A55,СВЦЭМ!$B$39:$B$782,Q$47)+'СЕТ СН'!$F$14+СВЦЭМ!$D$10+'СЕТ СН'!$F$6-'СЕТ СН'!$F$26</f>
        <v>1125.7230617099999</v>
      </c>
      <c r="R55" s="36">
        <f>SUMIFS(СВЦЭМ!$D$39:$D$782,СВЦЭМ!$A$39:$A$782,$A55,СВЦЭМ!$B$39:$B$782,R$47)+'СЕТ СН'!$F$14+СВЦЭМ!$D$10+'СЕТ СН'!$F$6-'СЕТ СН'!$F$26</f>
        <v>1118.75065038</v>
      </c>
      <c r="S55" s="36">
        <f>SUMIFS(СВЦЭМ!$D$39:$D$782,СВЦЭМ!$A$39:$A$782,$A55,СВЦЭМ!$B$39:$B$782,S$47)+'СЕТ СН'!$F$14+СВЦЭМ!$D$10+'СЕТ СН'!$F$6-'СЕТ СН'!$F$26</f>
        <v>1108.3715999999999</v>
      </c>
      <c r="T55" s="36">
        <f>SUMIFS(СВЦЭМ!$D$39:$D$782,СВЦЭМ!$A$39:$A$782,$A55,СВЦЭМ!$B$39:$B$782,T$47)+'СЕТ СН'!$F$14+СВЦЭМ!$D$10+'СЕТ СН'!$F$6-'СЕТ СН'!$F$26</f>
        <v>1098.5570519600001</v>
      </c>
      <c r="U55" s="36">
        <f>SUMIFS(СВЦЭМ!$D$39:$D$782,СВЦЭМ!$A$39:$A$782,$A55,СВЦЭМ!$B$39:$B$782,U$47)+'СЕТ СН'!$F$14+СВЦЭМ!$D$10+'СЕТ СН'!$F$6-'СЕТ СН'!$F$26</f>
        <v>1095.7481387600001</v>
      </c>
      <c r="V55" s="36">
        <f>SUMIFS(СВЦЭМ!$D$39:$D$782,СВЦЭМ!$A$39:$A$782,$A55,СВЦЭМ!$B$39:$B$782,V$47)+'СЕТ СН'!$F$14+СВЦЭМ!$D$10+'СЕТ СН'!$F$6-'СЕТ СН'!$F$26</f>
        <v>1097.6269680999999</v>
      </c>
      <c r="W55" s="36">
        <f>SUMIFS(СВЦЭМ!$D$39:$D$782,СВЦЭМ!$A$39:$A$782,$A55,СВЦЭМ!$B$39:$B$782,W$47)+'СЕТ СН'!$F$14+СВЦЭМ!$D$10+'СЕТ СН'!$F$6-'СЕТ СН'!$F$26</f>
        <v>1104.3069115600001</v>
      </c>
      <c r="X55" s="36">
        <f>SUMIFS(СВЦЭМ!$D$39:$D$782,СВЦЭМ!$A$39:$A$782,$A55,СВЦЭМ!$B$39:$B$782,X$47)+'СЕТ СН'!$F$14+СВЦЭМ!$D$10+'СЕТ СН'!$F$6-'СЕТ СН'!$F$26</f>
        <v>1103.6216052700001</v>
      </c>
      <c r="Y55" s="36">
        <f>SUMIFS(СВЦЭМ!$D$39:$D$782,СВЦЭМ!$A$39:$A$782,$A55,СВЦЭМ!$B$39:$B$782,Y$47)+'СЕТ СН'!$F$14+СВЦЭМ!$D$10+'СЕТ СН'!$F$6-'СЕТ СН'!$F$26</f>
        <v>1113.09832428</v>
      </c>
    </row>
    <row r="56" spans="1:25" ht="15.75" x14ac:dyDescent="0.2">
      <c r="A56" s="35">
        <f t="shared" si="1"/>
        <v>44874</v>
      </c>
      <c r="B56" s="36">
        <f>SUMIFS(СВЦЭМ!$D$39:$D$782,СВЦЭМ!$A$39:$A$782,$A56,СВЦЭМ!$B$39:$B$782,B$47)+'СЕТ СН'!$F$14+СВЦЭМ!$D$10+'СЕТ СН'!$F$6-'СЕТ СН'!$F$26</f>
        <v>1272.3802753</v>
      </c>
      <c r="C56" s="36">
        <f>SUMIFS(СВЦЭМ!$D$39:$D$782,СВЦЭМ!$A$39:$A$782,$A56,СВЦЭМ!$B$39:$B$782,C$47)+'СЕТ СН'!$F$14+СВЦЭМ!$D$10+'СЕТ СН'!$F$6-'СЕТ СН'!$F$26</f>
        <v>1271.3243025500001</v>
      </c>
      <c r="D56" s="36">
        <f>SUMIFS(СВЦЭМ!$D$39:$D$782,СВЦЭМ!$A$39:$A$782,$A56,СВЦЭМ!$B$39:$B$782,D$47)+'СЕТ СН'!$F$14+СВЦЭМ!$D$10+'СЕТ СН'!$F$6-'СЕТ СН'!$F$26</f>
        <v>1286.1597841</v>
      </c>
      <c r="E56" s="36">
        <f>SUMIFS(СВЦЭМ!$D$39:$D$782,СВЦЭМ!$A$39:$A$782,$A56,СВЦЭМ!$B$39:$B$782,E$47)+'СЕТ СН'!$F$14+СВЦЭМ!$D$10+'СЕТ СН'!$F$6-'СЕТ СН'!$F$26</f>
        <v>1270.2348577</v>
      </c>
      <c r="F56" s="36">
        <f>SUMIFS(СВЦЭМ!$D$39:$D$782,СВЦЭМ!$A$39:$A$782,$A56,СВЦЭМ!$B$39:$B$782,F$47)+'СЕТ СН'!$F$14+СВЦЭМ!$D$10+'СЕТ СН'!$F$6-'СЕТ СН'!$F$26</f>
        <v>1266.2296303400001</v>
      </c>
      <c r="G56" s="36">
        <f>SUMIFS(СВЦЭМ!$D$39:$D$782,СВЦЭМ!$A$39:$A$782,$A56,СВЦЭМ!$B$39:$B$782,G$47)+'СЕТ СН'!$F$14+СВЦЭМ!$D$10+'СЕТ СН'!$F$6-'СЕТ СН'!$F$26</f>
        <v>1267.98855043</v>
      </c>
      <c r="H56" s="36">
        <f>SUMIFS(СВЦЭМ!$D$39:$D$782,СВЦЭМ!$A$39:$A$782,$A56,СВЦЭМ!$B$39:$B$782,H$47)+'СЕТ СН'!$F$14+СВЦЭМ!$D$10+'СЕТ СН'!$F$6-'СЕТ СН'!$F$26</f>
        <v>1218.5597976500001</v>
      </c>
      <c r="I56" s="36">
        <f>SUMIFS(СВЦЭМ!$D$39:$D$782,СВЦЭМ!$A$39:$A$782,$A56,СВЦЭМ!$B$39:$B$782,I$47)+'СЕТ СН'!$F$14+СВЦЭМ!$D$10+'СЕТ СН'!$F$6-'СЕТ СН'!$F$26</f>
        <v>1168.36246841</v>
      </c>
      <c r="J56" s="36">
        <f>SUMIFS(СВЦЭМ!$D$39:$D$782,СВЦЭМ!$A$39:$A$782,$A56,СВЦЭМ!$B$39:$B$782,J$47)+'СЕТ СН'!$F$14+СВЦЭМ!$D$10+'СЕТ СН'!$F$6-'СЕТ СН'!$F$26</f>
        <v>1153.3487742100001</v>
      </c>
      <c r="K56" s="36">
        <f>SUMIFS(СВЦЭМ!$D$39:$D$782,СВЦЭМ!$A$39:$A$782,$A56,СВЦЭМ!$B$39:$B$782,K$47)+'СЕТ СН'!$F$14+СВЦЭМ!$D$10+'СЕТ СН'!$F$6-'СЕТ СН'!$F$26</f>
        <v>1164.6174582400001</v>
      </c>
      <c r="L56" s="36">
        <f>SUMIFS(СВЦЭМ!$D$39:$D$782,СВЦЭМ!$A$39:$A$782,$A56,СВЦЭМ!$B$39:$B$782,L$47)+'СЕТ СН'!$F$14+СВЦЭМ!$D$10+'СЕТ СН'!$F$6-'СЕТ СН'!$F$26</f>
        <v>1180.80823949</v>
      </c>
      <c r="M56" s="36">
        <f>SUMIFS(СВЦЭМ!$D$39:$D$782,СВЦЭМ!$A$39:$A$782,$A56,СВЦЭМ!$B$39:$B$782,M$47)+'СЕТ СН'!$F$14+СВЦЭМ!$D$10+'СЕТ СН'!$F$6-'СЕТ СН'!$F$26</f>
        <v>1203.02576026</v>
      </c>
      <c r="N56" s="36">
        <f>SUMIFS(СВЦЭМ!$D$39:$D$782,СВЦЭМ!$A$39:$A$782,$A56,СВЦЭМ!$B$39:$B$782,N$47)+'СЕТ СН'!$F$14+СВЦЭМ!$D$10+'СЕТ СН'!$F$6-'СЕТ СН'!$F$26</f>
        <v>1240.21950429</v>
      </c>
      <c r="O56" s="36">
        <f>SUMIFS(СВЦЭМ!$D$39:$D$782,СВЦЭМ!$A$39:$A$782,$A56,СВЦЭМ!$B$39:$B$782,O$47)+'СЕТ СН'!$F$14+СВЦЭМ!$D$10+'СЕТ СН'!$F$6-'СЕТ СН'!$F$26</f>
        <v>1234.45253658</v>
      </c>
      <c r="P56" s="36">
        <f>SUMIFS(СВЦЭМ!$D$39:$D$782,СВЦЭМ!$A$39:$A$782,$A56,СВЦЭМ!$B$39:$B$782,P$47)+'СЕТ СН'!$F$14+СВЦЭМ!$D$10+'СЕТ СН'!$F$6-'СЕТ СН'!$F$26</f>
        <v>1229.6936449700002</v>
      </c>
      <c r="Q56" s="36">
        <f>SUMIFS(СВЦЭМ!$D$39:$D$782,СВЦЭМ!$A$39:$A$782,$A56,СВЦЭМ!$B$39:$B$782,Q$47)+'СЕТ СН'!$F$14+СВЦЭМ!$D$10+'СЕТ СН'!$F$6-'СЕТ СН'!$F$26</f>
        <v>1205.4246049000001</v>
      </c>
      <c r="R56" s="36">
        <f>SUMIFS(СВЦЭМ!$D$39:$D$782,СВЦЭМ!$A$39:$A$782,$A56,СВЦЭМ!$B$39:$B$782,R$47)+'СЕТ СН'!$F$14+СВЦЭМ!$D$10+'СЕТ СН'!$F$6-'СЕТ СН'!$F$26</f>
        <v>1181.0403268600001</v>
      </c>
      <c r="S56" s="36">
        <f>SUMIFS(СВЦЭМ!$D$39:$D$782,СВЦЭМ!$A$39:$A$782,$A56,СВЦЭМ!$B$39:$B$782,S$47)+'СЕТ СН'!$F$14+СВЦЭМ!$D$10+'СЕТ СН'!$F$6-'СЕТ СН'!$F$26</f>
        <v>1147.2327038000001</v>
      </c>
      <c r="T56" s="36">
        <f>SUMIFS(СВЦЭМ!$D$39:$D$782,СВЦЭМ!$A$39:$A$782,$A56,СВЦЭМ!$B$39:$B$782,T$47)+'СЕТ СН'!$F$14+СВЦЭМ!$D$10+'СЕТ СН'!$F$6-'СЕТ СН'!$F$26</f>
        <v>1190.6095144200001</v>
      </c>
      <c r="U56" s="36">
        <f>SUMIFS(СВЦЭМ!$D$39:$D$782,СВЦЭМ!$A$39:$A$782,$A56,СВЦЭМ!$B$39:$B$782,U$47)+'СЕТ СН'!$F$14+СВЦЭМ!$D$10+'СЕТ СН'!$F$6-'СЕТ СН'!$F$26</f>
        <v>1190.3500551</v>
      </c>
      <c r="V56" s="36">
        <f>SUMIFS(СВЦЭМ!$D$39:$D$782,СВЦЭМ!$A$39:$A$782,$A56,СВЦЭМ!$B$39:$B$782,V$47)+'СЕТ СН'!$F$14+СВЦЭМ!$D$10+'СЕТ СН'!$F$6-'СЕТ СН'!$F$26</f>
        <v>1205.2642091</v>
      </c>
      <c r="W56" s="36">
        <f>SUMIFS(СВЦЭМ!$D$39:$D$782,СВЦЭМ!$A$39:$A$782,$A56,СВЦЭМ!$B$39:$B$782,W$47)+'СЕТ СН'!$F$14+СВЦЭМ!$D$10+'СЕТ СН'!$F$6-'СЕТ СН'!$F$26</f>
        <v>1107.8605298100001</v>
      </c>
      <c r="X56" s="36">
        <f>SUMIFS(СВЦЭМ!$D$39:$D$782,СВЦЭМ!$A$39:$A$782,$A56,СВЦЭМ!$B$39:$B$782,X$47)+'СЕТ СН'!$F$14+СВЦЭМ!$D$10+'СЕТ СН'!$F$6-'СЕТ СН'!$F$26</f>
        <v>1109.4807870100001</v>
      </c>
      <c r="Y56" s="36">
        <f>SUMIFS(СВЦЭМ!$D$39:$D$782,СВЦЭМ!$A$39:$A$782,$A56,СВЦЭМ!$B$39:$B$782,Y$47)+'СЕТ СН'!$F$14+СВЦЭМ!$D$10+'СЕТ СН'!$F$6-'СЕТ СН'!$F$26</f>
        <v>1077.8067625600002</v>
      </c>
    </row>
    <row r="57" spans="1:25" ht="15.75" x14ac:dyDescent="0.2">
      <c r="A57" s="35">
        <f t="shared" si="1"/>
        <v>44875</v>
      </c>
      <c r="B57" s="36">
        <f>SUMIFS(СВЦЭМ!$D$39:$D$782,СВЦЭМ!$A$39:$A$782,$A57,СВЦЭМ!$B$39:$B$782,B$47)+'СЕТ СН'!$F$14+СВЦЭМ!$D$10+'СЕТ СН'!$F$6-'СЕТ СН'!$F$26</f>
        <v>1194.87961174</v>
      </c>
      <c r="C57" s="36">
        <f>SUMIFS(СВЦЭМ!$D$39:$D$782,СВЦЭМ!$A$39:$A$782,$A57,СВЦЭМ!$B$39:$B$782,C$47)+'СЕТ СН'!$F$14+СВЦЭМ!$D$10+'СЕТ СН'!$F$6-'СЕТ СН'!$F$26</f>
        <v>1226.66252014</v>
      </c>
      <c r="D57" s="36">
        <f>SUMIFS(СВЦЭМ!$D$39:$D$782,СВЦЭМ!$A$39:$A$782,$A57,СВЦЭМ!$B$39:$B$782,D$47)+'СЕТ СН'!$F$14+СВЦЭМ!$D$10+'СЕТ СН'!$F$6-'СЕТ СН'!$F$26</f>
        <v>1287.27930812</v>
      </c>
      <c r="E57" s="36">
        <f>SUMIFS(СВЦЭМ!$D$39:$D$782,СВЦЭМ!$A$39:$A$782,$A57,СВЦЭМ!$B$39:$B$782,E$47)+'СЕТ СН'!$F$14+СВЦЭМ!$D$10+'СЕТ СН'!$F$6-'СЕТ СН'!$F$26</f>
        <v>1269.75543797</v>
      </c>
      <c r="F57" s="36">
        <f>SUMIFS(СВЦЭМ!$D$39:$D$782,СВЦЭМ!$A$39:$A$782,$A57,СВЦЭМ!$B$39:$B$782,F$47)+'СЕТ СН'!$F$14+СВЦЭМ!$D$10+'СЕТ СН'!$F$6-'СЕТ СН'!$F$26</f>
        <v>1292.6094092800001</v>
      </c>
      <c r="G57" s="36">
        <f>SUMIFS(СВЦЭМ!$D$39:$D$782,СВЦЭМ!$A$39:$A$782,$A57,СВЦЭМ!$B$39:$B$782,G$47)+'СЕТ СН'!$F$14+СВЦЭМ!$D$10+'СЕТ СН'!$F$6-'СЕТ СН'!$F$26</f>
        <v>1305.55949145</v>
      </c>
      <c r="H57" s="36">
        <f>SUMIFS(СВЦЭМ!$D$39:$D$782,СВЦЭМ!$A$39:$A$782,$A57,СВЦЭМ!$B$39:$B$782,H$47)+'СЕТ СН'!$F$14+СВЦЭМ!$D$10+'СЕТ СН'!$F$6-'СЕТ СН'!$F$26</f>
        <v>1272.4487904500002</v>
      </c>
      <c r="I57" s="36">
        <f>SUMIFS(СВЦЭМ!$D$39:$D$782,СВЦЭМ!$A$39:$A$782,$A57,СВЦЭМ!$B$39:$B$782,I$47)+'СЕТ СН'!$F$14+СВЦЭМ!$D$10+'СЕТ СН'!$F$6-'СЕТ СН'!$F$26</f>
        <v>1252.63045558</v>
      </c>
      <c r="J57" s="36">
        <f>SUMIFS(СВЦЭМ!$D$39:$D$782,СВЦЭМ!$A$39:$A$782,$A57,СВЦЭМ!$B$39:$B$782,J$47)+'СЕТ СН'!$F$14+СВЦЭМ!$D$10+'СЕТ СН'!$F$6-'СЕТ СН'!$F$26</f>
        <v>1233.5835975699999</v>
      </c>
      <c r="K57" s="36">
        <f>SUMIFS(СВЦЭМ!$D$39:$D$782,СВЦЭМ!$A$39:$A$782,$A57,СВЦЭМ!$B$39:$B$782,K$47)+'СЕТ СН'!$F$14+СВЦЭМ!$D$10+'СЕТ СН'!$F$6-'СЕТ СН'!$F$26</f>
        <v>1227.3537690000001</v>
      </c>
      <c r="L57" s="36">
        <f>SUMIFS(СВЦЭМ!$D$39:$D$782,СВЦЭМ!$A$39:$A$782,$A57,СВЦЭМ!$B$39:$B$782,L$47)+'СЕТ СН'!$F$14+СВЦЭМ!$D$10+'СЕТ СН'!$F$6-'СЕТ СН'!$F$26</f>
        <v>1240.25055286</v>
      </c>
      <c r="M57" s="36">
        <f>SUMIFS(СВЦЭМ!$D$39:$D$782,СВЦЭМ!$A$39:$A$782,$A57,СВЦЭМ!$B$39:$B$782,M$47)+'СЕТ СН'!$F$14+СВЦЭМ!$D$10+'СЕТ СН'!$F$6-'СЕТ СН'!$F$26</f>
        <v>1260.9264619600001</v>
      </c>
      <c r="N57" s="36">
        <f>SUMIFS(СВЦЭМ!$D$39:$D$782,СВЦЭМ!$A$39:$A$782,$A57,СВЦЭМ!$B$39:$B$782,N$47)+'СЕТ СН'!$F$14+СВЦЭМ!$D$10+'СЕТ СН'!$F$6-'СЕТ СН'!$F$26</f>
        <v>1271.0213892300001</v>
      </c>
      <c r="O57" s="36">
        <f>SUMIFS(СВЦЭМ!$D$39:$D$782,СВЦЭМ!$A$39:$A$782,$A57,СВЦЭМ!$B$39:$B$782,O$47)+'СЕТ СН'!$F$14+СВЦЭМ!$D$10+'СЕТ СН'!$F$6-'СЕТ СН'!$F$26</f>
        <v>1286.32679095</v>
      </c>
      <c r="P57" s="36">
        <f>SUMIFS(СВЦЭМ!$D$39:$D$782,СВЦЭМ!$A$39:$A$782,$A57,СВЦЭМ!$B$39:$B$782,P$47)+'СЕТ СН'!$F$14+СВЦЭМ!$D$10+'СЕТ СН'!$F$6-'СЕТ СН'!$F$26</f>
        <v>1299.14330111</v>
      </c>
      <c r="Q57" s="36">
        <f>SUMIFS(СВЦЭМ!$D$39:$D$782,СВЦЭМ!$A$39:$A$782,$A57,СВЦЭМ!$B$39:$B$782,Q$47)+'СЕТ СН'!$F$14+СВЦЭМ!$D$10+'СЕТ СН'!$F$6-'СЕТ СН'!$F$26</f>
        <v>1303.3806310800001</v>
      </c>
      <c r="R57" s="36">
        <f>SUMIFS(СВЦЭМ!$D$39:$D$782,СВЦЭМ!$A$39:$A$782,$A57,СВЦЭМ!$B$39:$B$782,R$47)+'СЕТ СН'!$F$14+СВЦЭМ!$D$10+'СЕТ СН'!$F$6-'СЕТ СН'!$F$26</f>
        <v>1300.1960017700001</v>
      </c>
      <c r="S57" s="36">
        <f>SUMIFS(СВЦЭМ!$D$39:$D$782,СВЦЭМ!$A$39:$A$782,$A57,СВЦЭМ!$B$39:$B$782,S$47)+'СЕТ СН'!$F$14+СВЦЭМ!$D$10+'СЕТ СН'!$F$6-'СЕТ СН'!$F$26</f>
        <v>1247.0403236100001</v>
      </c>
      <c r="T57" s="36">
        <f>SUMIFS(СВЦЭМ!$D$39:$D$782,СВЦЭМ!$A$39:$A$782,$A57,СВЦЭМ!$B$39:$B$782,T$47)+'СЕТ СН'!$F$14+СВЦЭМ!$D$10+'СЕТ СН'!$F$6-'СЕТ СН'!$F$26</f>
        <v>1196.73521437</v>
      </c>
      <c r="U57" s="36">
        <f>SUMIFS(СВЦЭМ!$D$39:$D$782,СВЦЭМ!$A$39:$A$782,$A57,СВЦЭМ!$B$39:$B$782,U$47)+'СЕТ СН'!$F$14+СВЦЭМ!$D$10+'СЕТ СН'!$F$6-'СЕТ СН'!$F$26</f>
        <v>1216.0705506300001</v>
      </c>
      <c r="V57" s="36">
        <f>SUMIFS(СВЦЭМ!$D$39:$D$782,СВЦЭМ!$A$39:$A$782,$A57,СВЦЭМ!$B$39:$B$782,V$47)+'СЕТ СН'!$F$14+СВЦЭМ!$D$10+'СЕТ СН'!$F$6-'СЕТ СН'!$F$26</f>
        <v>1220.8209703500002</v>
      </c>
      <c r="W57" s="36">
        <f>SUMIFS(СВЦЭМ!$D$39:$D$782,СВЦЭМ!$A$39:$A$782,$A57,СВЦЭМ!$B$39:$B$782,W$47)+'СЕТ СН'!$F$14+СВЦЭМ!$D$10+'СЕТ СН'!$F$6-'СЕТ СН'!$F$26</f>
        <v>1249.85553471</v>
      </c>
      <c r="X57" s="36">
        <f>SUMIFS(СВЦЭМ!$D$39:$D$782,СВЦЭМ!$A$39:$A$782,$A57,СВЦЭМ!$B$39:$B$782,X$47)+'СЕТ СН'!$F$14+СВЦЭМ!$D$10+'СЕТ СН'!$F$6-'СЕТ СН'!$F$26</f>
        <v>1270.2282389500001</v>
      </c>
      <c r="Y57" s="36">
        <f>SUMIFS(СВЦЭМ!$D$39:$D$782,СВЦЭМ!$A$39:$A$782,$A57,СВЦЭМ!$B$39:$B$782,Y$47)+'СЕТ СН'!$F$14+СВЦЭМ!$D$10+'СЕТ СН'!$F$6-'СЕТ СН'!$F$26</f>
        <v>1273.7267152100001</v>
      </c>
    </row>
    <row r="58" spans="1:25" ht="15.75" x14ac:dyDescent="0.2">
      <c r="A58" s="35">
        <f t="shared" si="1"/>
        <v>44876</v>
      </c>
      <c r="B58" s="36">
        <f>SUMIFS(СВЦЭМ!$D$39:$D$782,СВЦЭМ!$A$39:$A$782,$A58,СВЦЭМ!$B$39:$B$782,B$47)+'СЕТ СН'!$F$14+СВЦЭМ!$D$10+'СЕТ СН'!$F$6-'СЕТ СН'!$F$26</f>
        <v>1183.6626735700002</v>
      </c>
      <c r="C58" s="36">
        <f>SUMIFS(СВЦЭМ!$D$39:$D$782,СВЦЭМ!$A$39:$A$782,$A58,СВЦЭМ!$B$39:$B$782,C$47)+'СЕТ СН'!$F$14+СВЦЭМ!$D$10+'СЕТ СН'!$F$6-'СЕТ СН'!$F$26</f>
        <v>1291.61779854</v>
      </c>
      <c r="D58" s="36">
        <f>SUMIFS(СВЦЭМ!$D$39:$D$782,СВЦЭМ!$A$39:$A$782,$A58,СВЦЭМ!$B$39:$B$782,D$47)+'СЕТ СН'!$F$14+СВЦЭМ!$D$10+'СЕТ СН'!$F$6-'СЕТ СН'!$F$26</f>
        <v>1392.04380206</v>
      </c>
      <c r="E58" s="36">
        <f>SUMIFS(СВЦЭМ!$D$39:$D$782,СВЦЭМ!$A$39:$A$782,$A58,СВЦЭМ!$B$39:$B$782,E$47)+'СЕТ СН'!$F$14+СВЦЭМ!$D$10+'СЕТ СН'!$F$6-'СЕТ СН'!$F$26</f>
        <v>1391.7492891700001</v>
      </c>
      <c r="F58" s="36">
        <f>SUMIFS(СВЦЭМ!$D$39:$D$782,СВЦЭМ!$A$39:$A$782,$A58,СВЦЭМ!$B$39:$B$782,F$47)+'СЕТ СН'!$F$14+СВЦЭМ!$D$10+'СЕТ СН'!$F$6-'СЕТ СН'!$F$26</f>
        <v>1373.5700795499999</v>
      </c>
      <c r="G58" s="36">
        <f>SUMIFS(СВЦЭМ!$D$39:$D$782,СВЦЭМ!$A$39:$A$782,$A58,СВЦЭМ!$B$39:$B$782,G$47)+'СЕТ СН'!$F$14+СВЦЭМ!$D$10+'СЕТ СН'!$F$6-'СЕТ СН'!$F$26</f>
        <v>1359.9262395200001</v>
      </c>
      <c r="H58" s="36">
        <f>SUMIFS(СВЦЭМ!$D$39:$D$782,СВЦЭМ!$A$39:$A$782,$A58,СВЦЭМ!$B$39:$B$782,H$47)+'СЕТ СН'!$F$14+СВЦЭМ!$D$10+'СЕТ СН'!$F$6-'СЕТ СН'!$F$26</f>
        <v>1316.0122631900001</v>
      </c>
      <c r="I58" s="36">
        <f>SUMIFS(СВЦЭМ!$D$39:$D$782,СВЦЭМ!$A$39:$A$782,$A58,СВЦЭМ!$B$39:$B$782,I$47)+'СЕТ СН'!$F$14+СВЦЭМ!$D$10+'СЕТ СН'!$F$6-'СЕТ СН'!$F$26</f>
        <v>1297.1799130500001</v>
      </c>
      <c r="J58" s="36">
        <f>SUMIFS(СВЦЭМ!$D$39:$D$782,СВЦЭМ!$A$39:$A$782,$A58,СВЦЭМ!$B$39:$B$782,J$47)+'СЕТ СН'!$F$14+СВЦЭМ!$D$10+'СЕТ СН'!$F$6-'СЕТ СН'!$F$26</f>
        <v>1237.30611632</v>
      </c>
      <c r="K58" s="36">
        <f>SUMIFS(СВЦЭМ!$D$39:$D$782,СВЦЭМ!$A$39:$A$782,$A58,СВЦЭМ!$B$39:$B$782,K$47)+'СЕТ СН'!$F$14+СВЦЭМ!$D$10+'СЕТ СН'!$F$6-'СЕТ СН'!$F$26</f>
        <v>1238.5156665300001</v>
      </c>
      <c r="L58" s="36">
        <f>SUMIFS(СВЦЭМ!$D$39:$D$782,СВЦЭМ!$A$39:$A$782,$A58,СВЦЭМ!$B$39:$B$782,L$47)+'СЕТ СН'!$F$14+СВЦЭМ!$D$10+'СЕТ СН'!$F$6-'СЕТ СН'!$F$26</f>
        <v>1257.98945048</v>
      </c>
      <c r="M58" s="36">
        <f>SUMIFS(СВЦЭМ!$D$39:$D$782,СВЦЭМ!$A$39:$A$782,$A58,СВЦЭМ!$B$39:$B$782,M$47)+'СЕТ СН'!$F$14+СВЦЭМ!$D$10+'СЕТ СН'!$F$6-'СЕТ СН'!$F$26</f>
        <v>1282.0538900200002</v>
      </c>
      <c r="N58" s="36">
        <f>SUMIFS(СВЦЭМ!$D$39:$D$782,СВЦЭМ!$A$39:$A$782,$A58,СВЦЭМ!$B$39:$B$782,N$47)+'СЕТ СН'!$F$14+СВЦЭМ!$D$10+'СЕТ СН'!$F$6-'СЕТ СН'!$F$26</f>
        <v>1296.97966954</v>
      </c>
      <c r="O58" s="36">
        <f>SUMIFS(СВЦЭМ!$D$39:$D$782,СВЦЭМ!$A$39:$A$782,$A58,СВЦЭМ!$B$39:$B$782,O$47)+'СЕТ СН'!$F$14+СВЦЭМ!$D$10+'СЕТ СН'!$F$6-'СЕТ СН'!$F$26</f>
        <v>1307.08677676</v>
      </c>
      <c r="P58" s="36">
        <f>SUMIFS(СВЦЭМ!$D$39:$D$782,СВЦЭМ!$A$39:$A$782,$A58,СВЦЭМ!$B$39:$B$782,P$47)+'СЕТ СН'!$F$14+СВЦЭМ!$D$10+'СЕТ СН'!$F$6-'СЕТ СН'!$F$26</f>
        <v>1282.5766878500001</v>
      </c>
      <c r="Q58" s="36">
        <f>SUMIFS(СВЦЭМ!$D$39:$D$782,СВЦЭМ!$A$39:$A$782,$A58,СВЦЭМ!$B$39:$B$782,Q$47)+'СЕТ СН'!$F$14+СВЦЭМ!$D$10+'СЕТ СН'!$F$6-'СЕТ СН'!$F$26</f>
        <v>1283.4080783100001</v>
      </c>
      <c r="R58" s="36">
        <f>SUMIFS(СВЦЭМ!$D$39:$D$782,СВЦЭМ!$A$39:$A$782,$A58,СВЦЭМ!$B$39:$B$782,R$47)+'СЕТ СН'!$F$14+СВЦЭМ!$D$10+'СЕТ СН'!$F$6-'СЕТ СН'!$F$26</f>
        <v>1268.08679155</v>
      </c>
      <c r="S58" s="36">
        <f>SUMIFS(СВЦЭМ!$D$39:$D$782,СВЦЭМ!$A$39:$A$782,$A58,СВЦЭМ!$B$39:$B$782,S$47)+'СЕТ СН'!$F$14+СВЦЭМ!$D$10+'СЕТ СН'!$F$6-'СЕТ СН'!$F$26</f>
        <v>1210.34327891</v>
      </c>
      <c r="T58" s="36">
        <f>SUMIFS(СВЦЭМ!$D$39:$D$782,СВЦЭМ!$A$39:$A$782,$A58,СВЦЭМ!$B$39:$B$782,T$47)+'СЕТ СН'!$F$14+СВЦЭМ!$D$10+'СЕТ СН'!$F$6-'СЕТ СН'!$F$26</f>
        <v>1209.9541203700001</v>
      </c>
      <c r="U58" s="36">
        <f>SUMIFS(СВЦЭМ!$D$39:$D$782,СВЦЭМ!$A$39:$A$782,$A58,СВЦЭМ!$B$39:$B$782,U$47)+'СЕТ СН'!$F$14+СВЦЭМ!$D$10+'СЕТ СН'!$F$6-'СЕТ СН'!$F$26</f>
        <v>1231.01196284</v>
      </c>
      <c r="V58" s="36">
        <f>SUMIFS(СВЦЭМ!$D$39:$D$782,СВЦЭМ!$A$39:$A$782,$A58,СВЦЭМ!$B$39:$B$782,V$47)+'СЕТ СН'!$F$14+СВЦЭМ!$D$10+'СЕТ СН'!$F$6-'СЕТ СН'!$F$26</f>
        <v>1255.0943987800001</v>
      </c>
      <c r="W58" s="36">
        <f>SUMIFS(СВЦЭМ!$D$39:$D$782,СВЦЭМ!$A$39:$A$782,$A58,СВЦЭМ!$B$39:$B$782,W$47)+'СЕТ СН'!$F$14+СВЦЭМ!$D$10+'СЕТ СН'!$F$6-'СЕТ СН'!$F$26</f>
        <v>1255.5606188000002</v>
      </c>
      <c r="X58" s="36">
        <f>SUMIFS(СВЦЭМ!$D$39:$D$782,СВЦЭМ!$A$39:$A$782,$A58,СВЦЭМ!$B$39:$B$782,X$47)+'СЕТ СН'!$F$14+СВЦЭМ!$D$10+'СЕТ СН'!$F$6-'СЕТ СН'!$F$26</f>
        <v>1226.72035938</v>
      </c>
      <c r="Y58" s="36">
        <f>SUMIFS(СВЦЭМ!$D$39:$D$782,СВЦЭМ!$A$39:$A$782,$A58,СВЦЭМ!$B$39:$B$782,Y$47)+'СЕТ СН'!$F$14+СВЦЭМ!$D$10+'СЕТ СН'!$F$6-'СЕТ СН'!$F$26</f>
        <v>1237.6989658100001</v>
      </c>
    </row>
    <row r="59" spans="1:25" ht="15.75" x14ac:dyDescent="0.2">
      <c r="A59" s="35">
        <f t="shared" si="1"/>
        <v>44877</v>
      </c>
      <c r="B59" s="36">
        <f>SUMIFS(СВЦЭМ!$D$39:$D$782,СВЦЭМ!$A$39:$A$782,$A59,СВЦЭМ!$B$39:$B$782,B$47)+'СЕТ СН'!$F$14+СВЦЭМ!$D$10+'СЕТ СН'!$F$6-'СЕТ СН'!$F$26</f>
        <v>1166.0687554900001</v>
      </c>
      <c r="C59" s="36">
        <f>SUMIFS(СВЦЭМ!$D$39:$D$782,СВЦЭМ!$A$39:$A$782,$A59,СВЦЭМ!$B$39:$B$782,C$47)+'СЕТ СН'!$F$14+СВЦЭМ!$D$10+'СЕТ СН'!$F$6-'СЕТ СН'!$F$26</f>
        <v>1196.9836286300001</v>
      </c>
      <c r="D59" s="36">
        <f>SUMIFS(СВЦЭМ!$D$39:$D$782,СВЦЭМ!$A$39:$A$782,$A59,СВЦЭМ!$B$39:$B$782,D$47)+'СЕТ СН'!$F$14+СВЦЭМ!$D$10+'СЕТ СН'!$F$6-'СЕТ СН'!$F$26</f>
        <v>1238.21134557</v>
      </c>
      <c r="E59" s="36">
        <f>SUMIFS(СВЦЭМ!$D$39:$D$782,СВЦЭМ!$A$39:$A$782,$A59,СВЦЭМ!$B$39:$B$782,E$47)+'СЕТ СН'!$F$14+СВЦЭМ!$D$10+'СЕТ СН'!$F$6-'СЕТ СН'!$F$26</f>
        <v>1254.1449366100001</v>
      </c>
      <c r="F59" s="36">
        <f>SUMIFS(СВЦЭМ!$D$39:$D$782,СВЦЭМ!$A$39:$A$782,$A59,СВЦЭМ!$B$39:$B$782,F$47)+'СЕТ СН'!$F$14+СВЦЭМ!$D$10+'СЕТ СН'!$F$6-'СЕТ СН'!$F$26</f>
        <v>1254.71458164</v>
      </c>
      <c r="G59" s="36">
        <f>SUMIFS(СВЦЭМ!$D$39:$D$782,СВЦЭМ!$A$39:$A$782,$A59,СВЦЭМ!$B$39:$B$782,G$47)+'СЕТ СН'!$F$14+СВЦЭМ!$D$10+'СЕТ СН'!$F$6-'СЕТ СН'!$F$26</f>
        <v>1261.47331031</v>
      </c>
      <c r="H59" s="36">
        <f>SUMIFS(СВЦЭМ!$D$39:$D$782,СВЦЭМ!$A$39:$A$782,$A59,СВЦЭМ!$B$39:$B$782,H$47)+'СЕТ СН'!$F$14+СВЦЭМ!$D$10+'СЕТ СН'!$F$6-'СЕТ СН'!$F$26</f>
        <v>1253.5113470200001</v>
      </c>
      <c r="I59" s="36">
        <f>SUMIFS(СВЦЭМ!$D$39:$D$782,СВЦЭМ!$A$39:$A$782,$A59,СВЦЭМ!$B$39:$B$782,I$47)+'СЕТ СН'!$F$14+СВЦЭМ!$D$10+'СЕТ СН'!$F$6-'СЕТ СН'!$F$26</f>
        <v>1234.6632547000002</v>
      </c>
      <c r="J59" s="36">
        <f>SUMIFS(СВЦЭМ!$D$39:$D$782,СВЦЭМ!$A$39:$A$782,$A59,СВЦЭМ!$B$39:$B$782,J$47)+'СЕТ СН'!$F$14+СВЦЭМ!$D$10+'СЕТ СН'!$F$6-'СЕТ СН'!$F$26</f>
        <v>1199.7910586800001</v>
      </c>
      <c r="K59" s="36">
        <f>SUMIFS(СВЦЭМ!$D$39:$D$782,СВЦЭМ!$A$39:$A$782,$A59,СВЦЭМ!$B$39:$B$782,K$47)+'СЕТ СН'!$F$14+СВЦЭМ!$D$10+'СЕТ СН'!$F$6-'СЕТ СН'!$F$26</f>
        <v>1178.36588534</v>
      </c>
      <c r="L59" s="36">
        <f>SUMIFS(СВЦЭМ!$D$39:$D$782,СВЦЭМ!$A$39:$A$782,$A59,СВЦЭМ!$B$39:$B$782,L$47)+'СЕТ СН'!$F$14+СВЦЭМ!$D$10+'СЕТ СН'!$F$6-'СЕТ СН'!$F$26</f>
        <v>1159.2353653100001</v>
      </c>
      <c r="M59" s="36">
        <f>SUMIFS(СВЦЭМ!$D$39:$D$782,СВЦЭМ!$A$39:$A$782,$A59,СВЦЭМ!$B$39:$B$782,M$47)+'СЕТ СН'!$F$14+СВЦЭМ!$D$10+'СЕТ СН'!$F$6-'СЕТ СН'!$F$26</f>
        <v>1199.53896257</v>
      </c>
      <c r="N59" s="36">
        <f>SUMIFS(СВЦЭМ!$D$39:$D$782,СВЦЭМ!$A$39:$A$782,$A59,СВЦЭМ!$B$39:$B$782,N$47)+'СЕТ СН'!$F$14+СВЦЭМ!$D$10+'СЕТ СН'!$F$6-'СЕТ СН'!$F$26</f>
        <v>1221.00299685</v>
      </c>
      <c r="O59" s="36">
        <f>SUMIFS(СВЦЭМ!$D$39:$D$782,СВЦЭМ!$A$39:$A$782,$A59,СВЦЭМ!$B$39:$B$782,O$47)+'СЕТ СН'!$F$14+СВЦЭМ!$D$10+'СЕТ СН'!$F$6-'СЕТ СН'!$F$26</f>
        <v>1238.1782561500002</v>
      </c>
      <c r="P59" s="36">
        <f>SUMIFS(СВЦЭМ!$D$39:$D$782,СВЦЭМ!$A$39:$A$782,$A59,СВЦЭМ!$B$39:$B$782,P$47)+'СЕТ СН'!$F$14+СВЦЭМ!$D$10+'СЕТ СН'!$F$6-'СЕТ СН'!$F$26</f>
        <v>1244.24867797</v>
      </c>
      <c r="Q59" s="36">
        <f>SUMIFS(СВЦЭМ!$D$39:$D$782,СВЦЭМ!$A$39:$A$782,$A59,СВЦЭМ!$B$39:$B$782,Q$47)+'СЕТ СН'!$F$14+СВЦЭМ!$D$10+'СЕТ СН'!$F$6-'СЕТ СН'!$F$26</f>
        <v>1229.4022332500001</v>
      </c>
      <c r="R59" s="36">
        <f>SUMIFS(СВЦЭМ!$D$39:$D$782,СВЦЭМ!$A$39:$A$782,$A59,СВЦЭМ!$B$39:$B$782,R$47)+'СЕТ СН'!$F$14+СВЦЭМ!$D$10+'СЕТ СН'!$F$6-'СЕТ СН'!$F$26</f>
        <v>1203.2925041999999</v>
      </c>
      <c r="S59" s="36">
        <f>SUMIFS(СВЦЭМ!$D$39:$D$782,СВЦЭМ!$A$39:$A$782,$A59,СВЦЭМ!$B$39:$B$782,S$47)+'СЕТ СН'!$F$14+СВЦЭМ!$D$10+'СЕТ СН'!$F$6-'СЕТ СН'!$F$26</f>
        <v>1166.2759859600001</v>
      </c>
      <c r="T59" s="36">
        <f>SUMIFS(СВЦЭМ!$D$39:$D$782,СВЦЭМ!$A$39:$A$782,$A59,СВЦЭМ!$B$39:$B$782,T$47)+'СЕТ СН'!$F$14+СВЦЭМ!$D$10+'СЕТ СН'!$F$6-'СЕТ СН'!$F$26</f>
        <v>1165.2820676700001</v>
      </c>
      <c r="U59" s="36">
        <f>SUMIFS(СВЦЭМ!$D$39:$D$782,СВЦЭМ!$A$39:$A$782,$A59,СВЦЭМ!$B$39:$B$782,U$47)+'СЕТ СН'!$F$14+СВЦЭМ!$D$10+'СЕТ СН'!$F$6-'СЕТ СН'!$F$26</f>
        <v>1188.3573077800002</v>
      </c>
      <c r="V59" s="36">
        <f>SUMIFS(СВЦЭМ!$D$39:$D$782,СВЦЭМ!$A$39:$A$782,$A59,СВЦЭМ!$B$39:$B$782,V$47)+'СЕТ СН'!$F$14+СВЦЭМ!$D$10+'СЕТ СН'!$F$6-'СЕТ СН'!$F$26</f>
        <v>1210.25406959</v>
      </c>
      <c r="W59" s="36">
        <f>SUMIFS(СВЦЭМ!$D$39:$D$782,СВЦЭМ!$A$39:$A$782,$A59,СВЦЭМ!$B$39:$B$782,W$47)+'СЕТ СН'!$F$14+СВЦЭМ!$D$10+'СЕТ СН'!$F$6-'СЕТ СН'!$F$26</f>
        <v>1236.9658863500001</v>
      </c>
      <c r="X59" s="36">
        <f>SUMIFS(СВЦЭМ!$D$39:$D$782,СВЦЭМ!$A$39:$A$782,$A59,СВЦЭМ!$B$39:$B$782,X$47)+'СЕТ СН'!$F$14+СВЦЭМ!$D$10+'СЕТ СН'!$F$6-'СЕТ СН'!$F$26</f>
        <v>1256.87145104</v>
      </c>
      <c r="Y59" s="36">
        <f>SUMIFS(СВЦЭМ!$D$39:$D$782,СВЦЭМ!$A$39:$A$782,$A59,СВЦЭМ!$B$39:$B$782,Y$47)+'СЕТ СН'!$F$14+СВЦЭМ!$D$10+'СЕТ СН'!$F$6-'СЕТ СН'!$F$26</f>
        <v>1284.9256754800001</v>
      </c>
    </row>
    <row r="60" spans="1:25" ht="15.75" x14ac:dyDescent="0.2">
      <c r="A60" s="35">
        <f t="shared" si="1"/>
        <v>44878</v>
      </c>
      <c r="B60" s="36">
        <f>SUMIFS(СВЦЭМ!$D$39:$D$782,СВЦЭМ!$A$39:$A$782,$A60,СВЦЭМ!$B$39:$B$782,B$47)+'СЕТ СН'!$F$14+СВЦЭМ!$D$10+'СЕТ СН'!$F$6-'СЕТ СН'!$F$26</f>
        <v>1243.9101713100001</v>
      </c>
      <c r="C60" s="36">
        <f>SUMIFS(СВЦЭМ!$D$39:$D$782,СВЦЭМ!$A$39:$A$782,$A60,СВЦЭМ!$B$39:$B$782,C$47)+'СЕТ СН'!$F$14+СВЦЭМ!$D$10+'СЕТ СН'!$F$6-'СЕТ СН'!$F$26</f>
        <v>1274.8445248200001</v>
      </c>
      <c r="D60" s="36">
        <f>SUMIFS(СВЦЭМ!$D$39:$D$782,СВЦЭМ!$A$39:$A$782,$A60,СВЦЭМ!$B$39:$B$782,D$47)+'СЕТ СН'!$F$14+СВЦЭМ!$D$10+'СЕТ СН'!$F$6-'СЕТ СН'!$F$26</f>
        <v>1288.51267261</v>
      </c>
      <c r="E60" s="36">
        <f>SUMIFS(СВЦЭМ!$D$39:$D$782,СВЦЭМ!$A$39:$A$782,$A60,СВЦЭМ!$B$39:$B$782,E$47)+'СЕТ СН'!$F$14+СВЦЭМ!$D$10+'СЕТ СН'!$F$6-'СЕТ СН'!$F$26</f>
        <v>1273.4016367199999</v>
      </c>
      <c r="F60" s="36">
        <f>SUMIFS(СВЦЭМ!$D$39:$D$782,СВЦЭМ!$A$39:$A$782,$A60,СВЦЭМ!$B$39:$B$782,F$47)+'СЕТ СН'!$F$14+СВЦЭМ!$D$10+'СЕТ СН'!$F$6-'СЕТ СН'!$F$26</f>
        <v>1273.8351512199999</v>
      </c>
      <c r="G60" s="36">
        <f>SUMIFS(СВЦЭМ!$D$39:$D$782,СВЦЭМ!$A$39:$A$782,$A60,СВЦЭМ!$B$39:$B$782,G$47)+'СЕТ СН'!$F$14+СВЦЭМ!$D$10+'СЕТ СН'!$F$6-'СЕТ СН'!$F$26</f>
        <v>1277.1035454</v>
      </c>
      <c r="H60" s="36">
        <f>SUMIFS(СВЦЭМ!$D$39:$D$782,СВЦЭМ!$A$39:$A$782,$A60,СВЦЭМ!$B$39:$B$782,H$47)+'СЕТ СН'!$F$14+СВЦЭМ!$D$10+'СЕТ СН'!$F$6-'СЕТ СН'!$F$26</f>
        <v>1252.1360535400001</v>
      </c>
      <c r="I60" s="36">
        <f>SUMIFS(СВЦЭМ!$D$39:$D$782,СВЦЭМ!$A$39:$A$782,$A60,СВЦЭМ!$B$39:$B$782,I$47)+'СЕТ СН'!$F$14+СВЦЭМ!$D$10+'СЕТ СН'!$F$6-'СЕТ СН'!$F$26</f>
        <v>1244.5525847700001</v>
      </c>
      <c r="J60" s="36">
        <f>SUMIFS(СВЦЭМ!$D$39:$D$782,СВЦЭМ!$A$39:$A$782,$A60,СВЦЭМ!$B$39:$B$782,J$47)+'СЕТ СН'!$F$14+СВЦЭМ!$D$10+'СЕТ СН'!$F$6-'СЕТ СН'!$F$26</f>
        <v>1199.29142557</v>
      </c>
      <c r="K60" s="36">
        <f>SUMIFS(СВЦЭМ!$D$39:$D$782,СВЦЭМ!$A$39:$A$782,$A60,СВЦЭМ!$B$39:$B$782,K$47)+'СЕТ СН'!$F$14+СВЦЭМ!$D$10+'СЕТ СН'!$F$6-'СЕТ СН'!$F$26</f>
        <v>1169.5684821700002</v>
      </c>
      <c r="L60" s="36">
        <f>SUMIFS(СВЦЭМ!$D$39:$D$782,СВЦЭМ!$A$39:$A$782,$A60,СВЦЭМ!$B$39:$B$782,L$47)+'СЕТ СН'!$F$14+СВЦЭМ!$D$10+'СЕТ СН'!$F$6-'СЕТ СН'!$F$26</f>
        <v>1154.5145617600001</v>
      </c>
      <c r="M60" s="36">
        <f>SUMIFS(СВЦЭМ!$D$39:$D$782,СВЦЭМ!$A$39:$A$782,$A60,СВЦЭМ!$B$39:$B$782,M$47)+'СЕТ СН'!$F$14+СВЦЭМ!$D$10+'СЕТ СН'!$F$6-'СЕТ СН'!$F$26</f>
        <v>1179.93984596</v>
      </c>
      <c r="N60" s="36">
        <f>SUMIFS(СВЦЭМ!$D$39:$D$782,СВЦЭМ!$A$39:$A$782,$A60,СВЦЭМ!$B$39:$B$782,N$47)+'СЕТ СН'!$F$14+СВЦЭМ!$D$10+'СЕТ СН'!$F$6-'СЕТ СН'!$F$26</f>
        <v>1211.98388759</v>
      </c>
      <c r="O60" s="36">
        <f>SUMIFS(СВЦЭМ!$D$39:$D$782,СВЦЭМ!$A$39:$A$782,$A60,СВЦЭМ!$B$39:$B$782,O$47)+'СЕТ СН'!$F$14+СВЦЭМ!$D$10+'СЕТ СН'!$F$6-'СЕТ СН'!$F$26</f>
        <v>1223.6527687800001</v>
      </c>
      <c r="P60" s="36">
        <f>SUMIFS(СВЦЭМ!$D$39:$D$782,СВЦЭМ!$A$39:$A$782,$A60,СВЦЭМ!$B$39:$B$782,P$47)+'СЕТ СН'!$F$14+СВЦЭМ!$D$10+'СЕТ СН'!$F$6-'СЕТ СН'!$F$26</f>
        <v>1224.1381209600002</v>
      </c>
      <c r="Q60" s="36">
        <f>SUMIFS(СВЦЭМ!$D$39:$D$782,СВЦЭМ!$A$39:$A$782,$A60,СВЦЭМ!$B$39:$B$782,Q$47)+'СЕТ СН'!$F$14+СВЦЭМ!$D$10+'СЕТ СН'!$F$6-'СЕТ СН'!$F$26</f>
        <v>1220.8373713600001</v>
      </c>
      <c r="R60" s="36">
        <f>SUMIFS(СВЦЭМ!$D$39:$D$782,СВЦЭМ!$A$39:$A$782,$A60,СВЦЭМ!$B$39:$B$782,R$47)+'СЕТ СН'!$F$14+СВЦЭМ!$D$10+'СЕТ СН'!$F$6-'СЕТ СН'!$F$26</f>
        <v>1198.9276265200001</v>
      </c>
      <c r="S60" s="36">
        <f>SUMIFS(СВЦЭМ!$D$39:$D$782,СВЦЭМ!$A$39:$A$782,$A60,СВЦЭМ!$B$39:$B$782,S$47)+'СЕТ СН'!$F$14+СВЦЭМ!$D$10+'СЕТ СН'!$F$6-'СЕТ СН'!$F$26</f>
        <v>1156.7150405100001</v>
      </c>
      <c r="T60" s="36">
        <f>SUMIFS(СВЦЭМ!$D$39:$D$782,СВЦЭМ!$A$39:$A$782,$A60,СВЦЭМ!$B$39:$B$782,T$47)+'СЕТ СН'!$F$14+СВЦЭМ!$D$10+'СЕТ СН'!$F$6-'СЕТ СН'!$F$26</f>
        <v>1126.78040543</v>
      </c>
      <c r="U60" s="36">
        <f>SUMIFS(СВЦЭМ!$D$39:$D$782,СВЦЭМ!$A$39:$A$782,$A60,СВЦЭМ!$B$39:$B$782,U$47)+'СЕТ СН'!$F$14+СВЦЭМ!$D$10+'СЕТ СН'!$F$6-'СЕТ СН'!$F$26</f>
        <v>1143.0361927599999</v>
      </c>
      <c r="V60" s="36">
        <f>SUMIFS(СВЦЭМ!$D$39:$D$782,СВЦЭМ!$A$39:$A$782,$A60,СВЦЭМ!$B$39:$B$782,V$47)+'СЕТ СН'!$F$14+СВЦЭМ!$D$10+'СЕТ СН'!$F$6-'СЕТ СН'!$F$26</f>
        <v>1168.5931873900001</v>
      </c>
      <c r="W60" s="36">
        <f>SUMIFS(СВЦЭМ!$D$39:$D$782,СВЦЭМ!$A$39:$A$782,$A60,СВЦЭМ!$B$39:$B$782,W$47)+'СЕТ СН'!$F$14+СВЦЭМ!$D$10+'СЕТ СН'!$F$6-'СЕТ СН'!$F$26</f>
        <v>1210.1957563800001</v>
      </c>
      <c r="X60" s="36">
        <f>SUMIFS(СВЦЭМ!$D$39:$D$782,СВЦЭМ!$A$39:$A$782,$A60,СВЦЭМ!$B$39:$B$782,X$47)+'СЕТ СН'!$F$14+СВЦЭМ!$D$10+'СЕТ СН'!$F$6-'СЕТ СН'!$F$26</f>
        <v>1212.9532554700002</v>
      </c>
      <c r="Y60" s="36">
        <f>SUMIFS(СВЦЭМ!$D$39:$D$782,СВЦЭМ!$A$39:$A$782,$A60,СВЦЭМ!$B$39:$B$782,Y$47)+'СЕТ СН'!$F$14+СВЦЭМ!$D$10+'СЕТ СН'!$F$6-'СЕТ СН'!$F$26</f>
        <v>1250.66463879</v>
      </c>
    </row>
    <row r="61" spans="1:25" ht="15.75" x14ac:dyDescent="0.2">
      <c r="A61" s="35">
        <f t="shared" si="1"/>
        <v>44879</v>
      </c>
      <c r="B61" s="36">
        <f>SUMIFS(СВЦЭМ!$D$39:$D$782,СВЦЭМ!$A$39:$A$782,$A61,СВЦЭМ!$B$39:$B$782,B$47)+'СЕТ СН'!$F$14+СВЦЭМ!$D$10+'СЕТ СН'!$F$6-'СЕТ СН'!$F$26</f>
        <v>1219.70590586</v>
      </c>
      <c r="C61" s="36">
        <f>SUMIFS(СВЦЭМ!$D$39:$D$782,СВЦЭМ!$A$39:$A$782,$A61,СВЦЭМ!$B$39:$B$782,C$47)+'СЕТ СН'!$F$14+СВЦЭМ!$D$10+'СЕТ СН'!$F$6-'СЕТ СН'!$F$26</f>
        <v>1237.0690820700001</v>
      </c>
      <c r="D61" s="36">
        <f>SUMIFS(СВЦЭМ!$D$39:$D$782,СВЦЭМ!$A$39:$A$782,$A61,СВЦЭМ!$B$39:$B$782,D$47)+'СЕТ СН'!$F$14+СВЦЭМ!$D$10+'СЕТ СН'!$F$6-'СЕТ СН'!$F$26</f>
        <v>1251.5930049999999</v>
      </c>
      <c r="E61" s="36">
        <f>SUMIFS(СВЦЭМ!$D$39:$D$782,СВЦЭМ!$A$39:$A$782,$A61,СВЦЭМ!$B$39:$B$782,E$47)+'СЕТ СН'!$F$14+СВЦЭМ!$D$10+'СЕТ СН'!$F$6-'СЕТ СН'!$F$26</f>
        <v>1253.8198082700001</v>
      </c>
      <c r="F61" s="36">
        <f>SUMIFS(СВЦЭМ!$D$39:$D$782,СВЦЭМ!$A$39:$A$782,$A61,СВЦЭМ!$B$39:$B$782,F$47)+'СЕТ СН'!$F$14+СВЦЭМ!$D$10+'СЕТ СН'!$F$6-'СЕТ СН'!$F$26</f>
        <v>1254.7825230000001</v>
      </c>
      <c r="G61" s="36">
        <f>SUMIFS(СВЦЭМ!$D$39:$D$782,СВЦЭМ!$A$39:$A$782,$A61,СВЦЭМ!$B$39:$B$782,G$47)+'СЕТ СН'!$F$14+СВЦЭМ!$D$10+'СЕТ СН'!$F$6-'СЕТ СН'!$F$26</f>
        <v>1236.9734687100001</v>
      </c>
      <c r="H61" s="36">
        <f>SUMIFS(СВЦЭМ!$D$39:$D$782,СВЦЭМ!$A$39:$A$782,$A61,СВЦЭМ!$B$39:$B$782,H$47)+'СЕТ СН'!$F$14+СВЦЭМ!$D$10+'СЕТ СН'!$F$6-'СЕТ СН'!$F$26</f>
        <v>1180.6860732300001</v>
      </c>
      <c r="I61" s="36">
        <f>SUMIFS(СВЦЭМ!$D$39:$D$782,СВЦЭМ!$A$39:$A$782,$A61,СВЦЭМ!$B$39:$B$782,I$47)+'СЕТ СН'!$F$14+СВЦЭМ!$D$10+'СЕТ СН'!$F$6-'СЕТ СН'!$F$26</f>
        <v>1194.0614526500001</v>
      </c>
      <c r="J61" s="36">
        <f>SUMIFS(СВЦЭМ!$D$39:$D$782,СВЦЭМ!$A$39:$A$782,$A61,СВЦЭМ!$B$39:$B$782,J$47)+'СЕТ СН'!$F$14+СВЦЭМ!$D$10+'СЕТ СН'!$F$6-'СЕТ СН'!$F$26</f>
        <v>1170.3014692100001</v>
      </c>
      <c r="K61" s="36">
        <f>SUMIFS(СВЦЭМ!$D$39:$D$782,СВЦЭМ!$A$39:$A$782,$A61,СВЦЭМ!$B$39:$B$782,K$47)+'СЕТ СН'!$F$14+СВЦЭМ!$D$10+'СЕТ СН'!$F$6-'СЕТ СН'!$F$26</f>
        <v>1159.9020080300002</v>
      </c>
      <c r="L61" s="36">
        <f>SUMIFS(СВЦЭМ!$D$39:$D$782,СВЦЭМ!$A$39:$A$782,$A61,СВЦЭМ!$B$39:$B$782,L$47)+'СЕТ СН'!$F$14+СВЦЭМ!$D$10+'СЕТ СН'!$F$6-'СЕТ СН'!$F$26</f>
        <v>1161.8995522600001</v>
      </c>
      <c r="M61" s="36">
        <f>SUMIFS(СВЦЭМ!$D$39:$D$782,СВЦЭМ!$A$39:$A$782,$A61,СВЦЭМ!$B$39:$B$782,M$47)+'СЕТ СН'!$F$14+СВЦЭМ!$D$10+'СЕТ СН'!$F$6-'СЕТ СН'!$F$26</f>
        <v>1172.3046418500001</v>
      </c>
      <c r="N61" s="36">
        <f>SUMIFS(СВЦЭМ!$D$39:$D$782,СВЦЭМ!$A$39:$A$782,$A61,СВЦЭМ!$B$39:$B$782,N$47)+'СЕТ СН'!$F$14+СВЦЭМ!$D$10+'СЕТ СН'!$F$6-'СЕТ СН'!$F$26</f>
        <v>1186.1434569800001</v>
      </c>
      <c r="O61" s="36">
        <f>SUMIFS(СВЦЭМ!$D$39:$D$782,СВЦЭМ!$A$39:$A$782,$A61,СВЦЭМ!$B$39:$B$782,O$47)+'СЕТ СН'!$F$14+СВЦЭМ!$D$10+'СЕТ СН'!$F$6-'СЕТ СН'!$F$26</f>
        <v>1194.0389750900001</v>
      </c>
      <c r="P61" s="36">
        <f>SUMIFS(СВЦЭМ!$D$39:$D$782,СВЦЭМ!$A$39:$A$782,$A61,СВЦЭМ!$B$39:$B$782,P$47)+'СЕТ СН'!$F$14+СВЦЭМ!$D$10+'СЕТ СН'!$F$6-'СЕТ СН'!$F$26</f>
        <v>1204.4854366900001</v>
      </c>
      <c r="Q61" s="36">
        <f>SUMIFS(СВЦЭМ!$D$39:$D$782,СВЦЭМ!$A$39:$A$782,$A61,СВЦЭМ!$B$39:$B$782,Q$47)+'СЕТ СН'!$F$14+СВЦЭМ!$D$10+'СЕТ СН'!$F$6-'СЕТ СН'!$F$26</f>
        <v>1180.7710425400001</v>
      </c>
      <c r="R61" s="36">
        <f>SUMIFS(СВЦЭМ!$D$39:$D$782,СВЦЭМ!$A$39:$A$782,$A61,СВЦЭМ!$B$39:$B$782,R$47)+'СЕТ СН'!$F$14+СВЦЭМ!$D$10+'СЕТ СН'!$F$6-'СЕТ СН'!$F$26</f>
        <v>1159.46784824</v>
      </c>
      <c r="S61" s="36">
        <f>SUMIFS(СВЦЭМ!$D$39:$D$782,СВЦЭМ!$A$39:$A$782,$A61,СВЦЭМ!$B$39:$B$782,S$47)+'СЕТ СН'!$F$14+СВЦЭМ!$D$10+'СЕТ СН'!$F$6-'СЕТ СН'!$F$26</f>
        <v>1128.7851885099999</v>
      </c>
      <c r="T61" s="36">
        <f>SUMIFS(СВЦЭМ!$D$39:$D$782,СВЦЭМ!$A$39:$A$782,$A61,СВЦЭМ!$B$39:$B$782,T$47)+'СЕТ СН'!$F$14+СВЦЭМ!$D$10+'СЕТ СН'!$F$6-'СЕТ СН'!$F$26</f>
        <v>1157.04284618</v>
      </c>
      <c r="U61" s="36">
        <f>SUMIFS(СВЦЭМ!$D$39:$D$782,СВЦЭМ!$A$39:$A$782,$A61,СВЦЭМ!$B$39:$B$782,U$47)+'СЕТ СН'!$F$14+СВЦЭМ!$D$10+'СЕТ СН'!$F$6-'СЕТ СН'!$F$26</f>
        <v>1155.2236386500001</v>
      </c>
      <c r="V61" s="36">
        <f>SUMIFS(СВЦЭМ!$D$39:$D$782,СВЦЭМ!$A$39:$A$782,$A61,СВЦЭМ!$B$39:$B$782,V$47)+'СЕТ СН'!$F$14+СВЦЭМ!$D$10+'СЕТ СН'!$F$6-'СЕТ СН'!$F$26</f>
        <v>1181.2701986700001</v>
      </c>
      <c r="W61" s="36">
        <f>SUMIFS(СВЦЭМ!$D$39:$D$782,СВЦЭМ!$A$39:$A$782,$A61,СВЦЭМ!$B$39:$B$782,W$47)+'СЕТ СН'!$F$14+СВЦЭМ!$D$10+'СЕТ СН'!$F$6-'СЕТ СН'!$F$26</f>
        <v>1200.71540725</v>
      </c>
      <c r="X61" s="36">
        <f>SUMIFS(СВЦЭМ!$D$39:$D$782,СВЦЭМ!$A$39:$A$782,$A61,СВЦЭМ!$B$39:$B$782,X$47)+'СЕТ СН'!$F$14+СВЦЭМ!$D$10+'СЕТ СН'!$F$6-'СЕТ СН'!$F$26</f>
        <v>1207.1315723</v>
      </c>
      <c r="Y61" s="36">
        <f>SUMIFS(СВЦЭМ!$D$39:$D$782,СВЦЭМ!$A$39:$A$782,$A61,СВЦЭМ!$B$39:$B$782,Y$47)+'СЕТ СН'!$F$14+СВЦЭМ!$D$10+'СЕТ СН'!$F$6-'СЕТ СН'!$F$26</f>
        <v>1244.88800027</v>
      </c>
    </row>
    <row r="62" spans="1:25" ht="15.75" x14ac:dyDescent="0.2">
      <c r="A62" s="35">
        <f t="shared" si="1"/>
        <v>44880</v>
      </c>
      <c r="B62" s="36">
        <f>SUMIFS(СВЦЭМ!$D$39:$D$782,СВЦЭМ!$A$39:$A$782,$A62,СВЦЭМ!$B$39:$B$782,B$47)+'СЕТ СН'!$F$14+СВЦЭМ!$D$10+'СЕТ СН'!$F$6-'СЕТ СН'!$F$26</f>
        <v>1248.4549699199999</v>
      </c>
      <c r="C62" s="36">
        <f>SUMIFS(СВЦЭМ!$D$39:$D$782,СВЦЭМ!$A$39:$A$782,$A62,СВЦЭМ!$B$39:$B$782,C$47)+'СЕТ СН'!$F$14+СВЦЭМ!$D$10+'СЕТ СН'!$F$6-'СЕТ СН'!$F$26</f>
        <v>1279.7573669800001</v>
      </c>
      <c r="D62" s="36">
        <f>SUMIFS(СВЦЭМ!$D$39:$D$782,СВЦЭМ!$A$39:$A$782,$A62,СВЦЭМ!$B$39:$B$782,D$47)+'СЕТ СН'!$F$14+СВЦЭМ!$D$10+'СЕТ СН'!$F$6-'СЕТ СН'!$F$26</f>
        <v>1271.5204319500001</v>
      </c>
      <c r="E62" s="36">
        <f>SUMIFS(СВЦЭМ!$D$39:$D$782,СВЦЭМ!$A$39:$A$782,$A62,СВЦЭМ!$B$39:$B$782,E$47)+'СЕТ СН'!$F$14+СВЦЭМ!$D$10+'СЕТ СН'!$F$6-'СЕТ СН'!$F$26</f>
        <v>1253.4663665099999</v>
      </c>
      <c r="F62" s="36">
        <f>SUMIFS(СВЦЭМ!$D$39:$D$782,СВЦЭМ!$A$39:$A$782,$A62,СВЦЭМ!$B$39:$B$782,F$47)+'СЕТ СН'!$F$14+СВЦЭМ!$D$10+'СЕТ СН'!$F$6-'СЕТ СН'!$F$26</f>
        <v>1261.3890495000001</v>
      </c>
      <c r="G62" s="36">
        <f>SUMIFS(СВЦЭМ!$D$39:$D$782,СВЦЭМ!$A$39:$A$782,$A62,СВЦЭМ!$B$39:$B$782,G$47)+'СЕТ СН'!$F$14+СВЦЭМ!$D$10+'СЕТ СН'!$F$6-'СЕТ СН'!$F$26</f>
        <v>1275.42192426</v>
      </c>
      <c r="H62" s="36">
        <f>SUMIFS(СВЦЭМ!$D$39:$D$782,СВЦЭМ!$A$39:$A$782,$A62,СВЦЭМ!$B$39:$B$782,H$47)+'СЕТ СН'!$F$14+СВЦЭМ!$D$10+'СЕТ СН'!$F$6-'СЕТ СН'!$F$26</f>
        <v>1214.01770072</v>
      </c>
      <c r="I62" s="36">
        <f>SUMIFS(СВЦЭМ!$D$39:$D$782,СВЦЭМ!$A$39:$A$782,$A62,СВЦЭМ!$B$39:$B$782,I$47)+'СЕТ СН'!$F$14+СВЦЭМ!$D$10+'СЕТ СН'!$F$6-'СЕТ СН'!$F$26</f>
        <v>1215.8951742900001</v>
      </c>
      <c r="J62" s="36">
        <f>SUMIFS(СВЦЭМ!$D$39:$D$782,СВЦЭМ!$A$39:$A$782,$A62,СВЦЭМ!$B$39:$B$782,J$47)+'СЕТ СН'!$F$14+СВЦЭМ!$D$10+'СЕТ СН'!$F$6-'СЕТ СН'!$F$26</f>
        <v>1183.70086833</v>
      </c>
      <c r="K62" s="36">
        <f>SUMIFS(СВЦЭМ!$D$39:$D$782,СВЦЭМ!$A$39:$A$782,$A62,СВЦЭМ!$B$39:$B$782,K$47)+'СЕТ СН'!$F$14+СВЦЭМ!$D$10+'СЕТ СН'!$F$6-'СЕТ СН'!$F$26</f>
        <v>1176.39007193</v>
      </c>
      <c r="L62" s="36">
        <f>SUMIFS(СВЦЭМ!$D$39:$D$782,СВЦЭМ!$A$39:$A$782,$A62,СВЦЭМ!$B$39:$B$782,L$47)+'СЕТ СН'!$F$14+СВЦЭМ!$D$10+'СЕТ СН'!$F$6-'СЕТ СН'!$F$26</f>
        <v>1185.14051791</v>
      </c>
      <c r="M62" s="36">
        <f>SUMIFS(СВЦЭМ!$D$39:$D$782,СВЦЭМ!$A$39:$A$782,$A62,СВЦЭМ!$B$39:$B$782,M$47)+'СЕТ СН'!$F$14+СВЦЭМ!$D$10+'СЕТ СН'!$F$6-'СЕТ СН'!$F$26</f>
        <v>1208.9125430700001</v>
      </c>
      <c r="N62" s="36">
        <f>SUMIFS(СВЦЭМ!$D$39:$D$782,СВЦЭМ!$A$39:$A$782,$A62,СВЦЭМ!$B$39:$B$782,N$47)+'СЕТ СН'!$F$14+СВЦЭМ!$D$10+'СЕТ СН'!$F$6-'СЕТ СН'!$F$26</f>
        <v>1220.1397608</v>
      </c>
      <c r="O62" s="36">
        <f>SUMIFS(СВЦЭМ!$D$39:$D$782,СВЦЭМ!$A$39:$A$782,$A62,СВЦЭМ!$B$39:$B$782,O$47)+'СЕТ СН'!$F$14+СВЦЭМ!$D$10+'СЕТ СН'!$F$6-'СЕТ СН'!$F$26</f>
        <v>1227.4646762700002</v>
      </c>
      <c r="P62" s="36">
        <f>SUMIFS(СВЦЭМ!$D$39:$D$782,СВЦЭМ!$A$39:$A$782,$A62,СВЦЭМ!$B$39:$B$782,P$47)+'СЕТ СН'!$F$14+СВЦЭМ!$D$10+'СЕТ СН'!$F$6-'СЕТ СН'!$F$26</f>
        <v>1237.6723570900001</v>
      </c>
      <c r="Q62" s="36">
        <f>SUMIFS(СВЦЭМ!$D$39:$D$782,СВЦЭМ!$A$39:$A$782,$A62,СВЦЭМ!$B$39:$B$782,Q$47)+'СЕТ СН'!$F$14+СВЦЭМ!$D$10+'СЕТ СН'!$F$6-'СЕТ СН'!$F$26</f>
        <v>1238.60210921</v>
      </c>
      <c r="R62" s="36">
        <f>SUMIFS(СВЦЭМ!$D$39:$D$782,СВЦЭМ!$A$39:$A$782,$A62,СВЦЭМ!$B$39:$B$782,R$47)+'СЕТ СН'!$F$14+СВЦЭМ!$D$10+'СЕТ СН'!$F$6-'СЕТ СН'!$F$26</f>
        <v>1231.5179781300001</v>
      </c>
      <c r="S62" s="36">
        <f>SUMIFS(СВЦЭМ!$D$39:$D$782,СВЦЭМ!$A$39:$A$782,$A62,СВЦЭМ!$B$39:$B$782,S$47)+'СЕТ СН'!$F$14+СВЦЭМ!$D$10+'СЕТ СН'!$F$6-'СЕТ СН'!$F$26</f>
        <v>1186.44742329</v>
      </c>
      <c r="T62" s="36">
        <f>SUMIFS(СВЦЭМ!$D$39:$D$782,СВЦЭМ!$A$39:$A$782,$A62,СВЦЭМ!$B$39:$B$782,T$47)+'СЕТ СН'!$F$14+СВЦЭМ!$D$10+'СЕТ СН'!$F$6-'СЕТ СН'!$F$26</f>
        <v>1122.9519699100001</v>
      </c>
      <c r="U62" s="36">
        <f>SUMIFS(СВЦЭМ!$D$39:$D$782,СВЦЭМ!$A$39:$A$782,$A62,СВЦЭМ!$B$39:$B$782,U$47)+'СЕТ СН'!$F$14+СВЦЭМ!$D$10+'СЕТ СН'!$F$6-'СЕТ СН'!$F$26</f>
        <v>1123.8307221499999</v>
      </c>
      <c r="V62" s="36">
        <f>SUMIFS(СВЦЭМ!$D$39:$D$782,СВЦЭМ!$A$39:$A$782,$A62,СВЦЭМ!$B$39:$B$782,V$47)+'СЕТ СН'!$F$14+СВЦЭМ!$D$10+'СЕТ СН'!$F$6-'СЕТ СН'!$F$26</f>
        <v>1143.2699442000001</v>
      </c>
      <c r="W62" s="36">
        <f>SUMIFS(СВЦЭМ!$D$39:$D$782,СВЦЭМ!$A$39:$A$782,$A62,СВЦЭМ!$B$39:$B$782,W$47)+'СЕТ СН'!$F$14+СВЦЭМ!$D$10+'СЕТ СН'!$F$6-'СЕТ СН'!$F$26</f>
        <v>1182.2927105700001</v>
      </c>
      <c r="X62" s="36">
        <f>SUMIFS(СВЦЭМ!$D$39:$D$782,СВЦЭМ!$A$39:$A$782,$A62,СВЦЭМ!$B$39:$B$782,X$47)+'СЕТ СН'!$F$14+СВЦЭМ!$D$10+'СЕТ СН'!$F$6-'СЕТ СН'!$F$26</f>
        <v>1201.89842669</v>
      </c>
      <c r="Y62" s="36">
        <f>SUMIFS(СВЦЭМ!$D$39:$D$782,СВЦЭМ!$A$39:$A$782,$A62,СВЦЭМ!$B$39:$B$782,Y$47)+'СЕТ СН'!$F$14+СВЦЭМ!$D$10+'СЕТ СН'!$F$6-'СЕТ СН'!$F$26</f>
        <v>1226.6049681300001</v>
      </c>
    </row>
    <row r="63" spans="1:25" ht="15.75" x14ac:dyDescent="0.2">
      <c r="A63" s="35">
        <f t="shared" si="1"/>
        <v>44881</v>
      </c>
      <c r="B63" s="36">
        <f>SUMIFS(СВЦЭМ!$D$39:$D$782,СВЦЭМ!$A$39:$A$782,$A63,СВЦЭМ!$B$39:$B$782,B$47)+'СЕТ СН'!$F$14+СВЦЭМ!$D$10+'СЕТ СН'!$F$6-'СЕТ СН'!$F$26</f>
        <v>1235.8936910100001</v>
      </c>
      <c r="C63" s="36">
        <f>SUMIFS(СВЦЭМ!$D$39:$D$782,СВЦЭМ!$A$39:$A$782,$A63,СВЦЭМ!$B$39:$B$782,C$47)+'СЕТ СН'!$F$14+СВЦЭМ!$D$10+'СЕТ СН'!$F$6-'СЕТ СН'!$F$26</f>
        <v>1264.8232223</v>
      </c>
      <c r="D63" s="36">
        <f>SUMIFS(СВЦЭМ!$D$39:$D$782,СВЦЭМ!$A$39:$A$782,$A63,СВЦЭМ!$B$39:$B$782,D$47)+'СЕТ СН'!$F$14+СВЦЭМ!$D$10+'СЕТ СН'!$F$6-'СЕТ СН'!$F$26</f>
        <v>1291.9206198500001</v>
      </c>
      <c r="E63" s="36">
        <f>SUMIFS(СВЦЭМ!$D$39:$D$782,СВЦЭМ!$A$39:$A$782,$A63,СВЦЭМ!$B$39:$B$782,E$47)+'СЕТ СН'!$F$14+СВЦЭМ!$D$10+'СЕТ СН'!$F$6-'СЕТ СН'!$F$26</f>
        <v>1289.5880393700002</v>
      </c>
      <c r="F63" s="36">
        <f>SUMIFS(СВЦЭМ!$D$39:$D$782,СВЦЭМ!$A$39:$A$782,$A63,СВЦЭМ!$B$39:$B$782,F$47)+'СЕТ СН'!$F$14+СВЦЭМ!$D$10+'СЕТ СН'!$F$6-'СЕТ СН'!$F$26</f>
        <v>1268.7295995300001</v>
      </c>
      <c r="G63" s="36">
        <f>SUMIFS(СВЦЭМ!$D$39:$D$782,СВЦЭМ!$A$39:$A$782,$A63,СВЦЭМ!$B$39:$B$782,G$47)+'СЕТ СН'!$F$14+СВЦЭМ!$D$10+'СЕТ СН'!$F$6-'СЕТ СН'!$F$26</f>
        <v>1261.3209559100001</v>
      </c>
      <c r="H63" s="36">
        <f>SUMIFS(СВЦЭМ!$D$39:$D$782,СВЦЭМ!$A$39:$A$782,$A63,СВЦЭМ!$B$39:$B$782,H$47)+'СЕТ СН'!$F$14+СВЦЭМ!$D$10+'СЕТ СН'!$F$6-'СЕТ СН'!$F$26</f>
        <v>1235.2508859900001</v>
      </c>
      <c r="I63" s="36">
        <f>SUMIFS(СВЦЭМ!$D$39:$D$782,СВЦЭМ!$A$39:$A$782,$A63,СВЦЭМ!$B$39:$B$782,I$47)+'СЕТ СН'!$F$14+СВЦЭМ!$D$10+'СЕТ СН'!$F$6-'СЕТ СН'!$F$26</f>
        <v>1234.71015812</v>
      </c>
      <c r="J63" s="36">
        <f>SUMIFS(СВЦЭМ!$D$39:$D$782,СВЦЭМ!$A$39:$A$782,$A63,СВЦЭМ!$B$39:$B$782,J$47)+'СЕТ СН'!$F$14+СВЦЭМ!$D$10+'СЕТ СН'!$F$6-'СЕТ СН'!$F$26</f>
        <v>1209.98814025</v>
      </c>
      <c r="K63" s="36">
        <f>SUMIFS(СВЦЭМ!$D$39:$D$782,СВЦЭМ!$A$39:$A$782,$A63,СВЦЭМ!$B$39:$B$782,K$47)+'СЕТ СН'!$F$14+СВЦЭМ!$D$10+'СЕТ СН'!$F$6-'СЕТ СН'!$F$26</f>
        <v>1207.1095264200001</v>
      </c>
      <c r="L63" s="36">
        <f>SUMIFS(СВЦЭМ!$D$39:$D$782,СВЦЭМ!$A$39:$A$782,$A63,СВЦЭМ!$B$39:$B$782,L$47)+'СЕТ СН'!$F$14+СВЦЭМ!$D$10+'СЕТ СН'!$F$6-'СЕТ СН'!$F$26</f>
        <v>1214.5908015100001</v>
      </c>
      <c r="M63" s="36">
        <f>SUMIFS(СВЦЭМ!$D$39:$D$782,СВЦЭМ!$A$39:$A$782,$A63,СВЦЭМ!$B$39:$B$782,M$47)+'СЕТ СН'!$F$14+СВЦЭМ!$D$10+'СЕТ СН'!$F$6-'СЕТ СН'!$F$26</f>
        <v>1236.7963688</v>
      </c>
      <c r="N63" s="36">
        <f>SUMIFS(СВЦЭМ!$D$39:$D$782,СВЦЭМ!$A$39:$A$782,$A63,СВЦЭМ!$B$39:$B$782,N$47)+'СЕТ СН'!$F$14+СВЦЭМ!$D$10+'СЕТ СН'!$F$6-'СЕТ СН'!$F$26</f>
        <v>1236.1847317500001</v>
      </c>
      <c r="O63" s="36">
        <f>SUMIFS(СВЦЭМ!$D$39:$D$782,СВЦЭМ!$A$39:$A$782,$A63,СВЦЭМ!$B$39:$B$782,O$47)+'СЕТ СН'!$F$14+СВЦЭМ!$D$10+'СЕТ СН'!$F$6-'СЕТ СН'!$F$26</f>
        <v>1249.37591264</v>
      </c>
      <c r="P63" s="36">
        <f>SUMIFS(СВЦЭМ!$D$39:$D$782,СВЦЭМ!$A$39:$A$782,$A63,СВЦЭМ!$B$39:$B$782,P$47)+'СЕТ СН'!$F$14+СВЦЭМ!$D$10+'СЕТ СН'!$F$6-'СЕТ СН'!$F$26</f>
        <v>1264.11862587</v>
      </c>
      <c r="Q63" s="36">
        <f>SUMIFS(СВЦЭМ!$D$39:$D$782,СВЦЭМ!$A$39:$A$782,$A63,СВЦЭМ!$B$39:$B$782,Q$47)+'СЕТ СН'!$F$14+СВЦЭМ!$D$10+'СЕТ СН'!$F$6-'СЕТ СН'!$F$26</f>
        <v>1236.0104270700001</v>
      </c>
      <c r="R63" s="36">
        <f>SUMIFS(СВЦЭМ!$D$39:$D$782,СВЦЭМ!$A$39:$A$782,$A63,СВЦЭМ!$B$39:$B$782,R$47)+'СЕТ СН'!$F$14+СВЦЭМ!$D$10+'СЕТ СН'!$F$6-'СЕТ СН'!$F$26</f>
        <v>1226.2160974400001</v>
      </c>
      <c r="S63" s="36">
        <f>SUMIFS(СВЦЭМ!$D$39:$D$782,СВЦЭМ!$A$39:$A$782,$A63,СВЦЭМ!$B$39:$B$782,S$47)+'СЕТ СН'!$F$14+СВЦЭМ!$D$10+'СЕТ СН'!$F$6-'СЕТ СН'!$F$26</f>
        <v>1186.6867456</v>
      </c>
      <c r="T63" s="36">
        <f>SUMIFS(СВЦЭМ!$D$39:$D$782,СВЦЭМ!$A$39:$A$782,$A63,СВЦЭМ!$B$39:$B$782,T$47)+'СЕТ СН'!$F$14+СВЦЭМ!$D$10+'СЕТ СН'!$F$6-'СЕТ СН'!$F$26</f>
        <v>1164.10600226</v>
      </c>
      <c r="U63" s="36">
        <f>SUMIFS(СВЦЭМ!$D$39:$D$782,СВЦЭМ!$A$39:$A$782,$A63,СВЦЭМ!$B$39:$B$782,U$47)+'СЕТ СН'!$F$14+СВЦЭМ!$D$10+'СЕТ СН'!$F$6-'СЕТ СН'!$F$26</f>
        <v>1179.44130163</v>
      </c>
      <c r="V63" s="36">
        <f>SUMIFS(СВЦЭМ!$D$39:$D$782,СВЦЭМ!$A$39:$A$782,$A63,СВЦЭМ!$B$39:$B$782,V$47)+'СЕТ СН'!$F$14+СВЦЭМ!$D$10+'СЕТ СН'!$F$6-'СЕТ СН'!$F$26</f>
        <v>1206.5418538200001</v>
      </c>
      <c r="W63" s="36">
        <f>SUMIFS(СВЦЭМ!$D$39:$D$782,СВЦЭМ!$A$39:$A$782,$A63,СВЦЭМ!$B$39:$B$782,W$47)+'СЕТ СН'!$F$14+СВЦЭМ!$D$10+'СЕТ СН'!$F$6-'СЕТ СН'!$F$26</f>
        <v>1206.8974120299999</v>
      </c>
      <c r="X63" s="36">
        <f>SUMIFS(СВЦЭМ!$D$39:$D$782,СВЦЭМ!$A$39:$A$782,$A63,СВЦЭМ!$B$39:$B$782,X$47)+'СЕТ СН'!$F$14+СВЦЭМ!$D$10+'СЕТ СН'!$F$6-'СЕТ СН'!$F$26</f>
        <v>1230.18915118</v>
      </c>
      <c r="Y63" s="36">
        <f>SUMIFS(СВЦЭМ!$D$39:$D$782,СВЦЭМ!$A$39:$A$782,$A63,СВЦЭМ!$B$39:$B$782,Y$47)+'СЕТ СН'!$F$14+СВЦЭМ!$D$10+'СЕТ СН'!$F$6-'СЕТ СН'!$F$26</f>
        <v>1278.61926354</v>
      </c>
    </row>
    <row r="64" spans="1:25" ht="15.75" x14ac:dyDescent="0.2">
      <c r="A64" s="35">
        <f t="shared" si="1"/>
        <v>44882</v>
      </c>
      <c r="B64" s="36">
        <f>SUMIFS(СВЦЭМ!$D$39:$D$782,СВЦЭМ!$A$39:$A$782,$A64,СВЦЭМ!$B$39:$B$782,B$47)+'СЕТ СН'!$F$14+СВЦЭМ!$D$10+'СЕТ СН'!$F$6-'СЕТ СН'!$F$26</f>
        <v>1219.7453091899999</v>
      </c>
      <c r="C64" s="36">
        <f>SUMIFS(СВЦЭМ!$D$39:$D$782,СВЦЭМ!$A$39:$A$782,$A64,СВЦЭМ!$B$39:$B$782,C$47)+'СЕТ СН'!$F$14+СВЦЭМ!$D$10+'СЕТ СН'!$F$6-'СЕТ СН'!$F$26</f>
        <v>1236.35111953</v>
      </c>
      <c r="D64" s="36">
        <f>SUMIFS(СВЦЭМ!$D$39:$D$782,СВЦЭМ!$A$39:$A$782,$A64,СВЦЭМ!$B$39:$B$782,D$47)+'СЕТ СН'!$F$14+СВЦЭМ!$D$10+'СЕТ СН'!$F$6-'СЕТ СН'!$F$26</f>
        <v>1263.6321441500002</v>
      </c>
      <c r="E64" s="36">
        <f>SUMIFS(СВЦЭМ!$D$39:$D$782,СВЦЭМ!$A$39:$A$782,$A64,СВЦЭМ!$B$39:$B$782,E$47)+'СЕТ СН'!$F$14+СВЦЭМ!$D$10+'СЕТ СН'!$F$6-'СЕТ СН'!$F$26</f>
        <v>1259.9230890700001</v>
      </c>
      <c r="F64" s="36">
        <f>SUMIFS(СВЦЭМ!$D$39:$D$782,СВЦЭМ!$A$39:$A$782,$A64,СВЦЭМ!$B$39:$B$782,F$47)+'СЕТ СН'!$F$14+СВЦЭМ!$D$10+'СЕТ СН'!$F$6-'СЕТ СН'!$F$26</f>
        <v>1262.7566862000001</v>
      </c>
      <c r="G64" s="36">
        <f>SUMIFS(СВЦЭМ!$D$39:$D$782,СВЦЭМ!$A$39:$A$782,$A64,СВЦЭМ!$B$39:$B$782,G$47)+'СЕТ СН'!$F$14+СВЦЭМ!$D$10+'СЕТ СН'!$F$6-'СЕТ СН'!$F$26</f>
        <v>1267.7371477700001</v>
      </c>
      <c r="H64" s="36">
        <f>SUMIFS(СВЦЭМ!$D$39:$D$782,СВЦЭМ!$A$39:$A$782,$A64,СВЦЭМ!$B$39:$B$782,H$47)+'СЕТ СН'!$F$14+СВЦЭМ!$D$10+'СЕТ СН'!$F$6-'СЕТ СН'!$F$26</f>
        <v>1206.83443218</v>
      </c>
      <c r="I64" s="36">
        <f>SUMIFS(СВЦЭМ!$D$39:$D$782,СВЦЭМ!$A$39:$A$782,$A64,СВЦЭМ!$B$39:$B$782,I$47)+'СЕТ СН'!$F$14+СВЦЭМ!$D$10+'СЕТ СН'!$F$6-'СЕТ СН'!$F$26</f>
        <v>1139.5613896300001</v>
      </c>
      <c r="J64" s="36">
        <f>SUMIFS(СВЦЭМ!$D$39:$D$782,СВЦЭМ!$A$39:$A$782,$A64,СВЦЭМ!$B$39:$B$782,J$47)+'СЕТ СН'!$F$14+СВЦЭМ!$D$10+'СЕТ СН'!$F$6-'СЕТ СН'!$F$26</f>
        <v>1166.4950207700001</v>
      </c>
      <c r="K64" s="36">
        <f>SUMIFS(СВЦЭМ!$D$39:$D$782,СВЦЭМ!$A$39:$A$782,$A64,СВЦЭМ!$B$39:$B$782,K$47)+'СЕТ СН'!$F$14+СВЦЭМ!$D$10+'СЕТ СН'!$F$6-'СЕТ СН'!$F$26</f>
        <v>1171.5967274900001</v>
      </c>
      <c r="L64" s="36">
        <f>SUMIFS(СВЦЭМ!$D$39:$D$782,СВЦЭМ!$A$39:$A$782,$A64,СВЦЭМ!$B$39:$B$782,L$47)+'СЕТ СН'!$F$14+СВЦЭМ!$D$10+'СЕТ СН'!$F$6-'СЕТ СН'!$F$26</f>
        <v>1176.2679511200001</v>
      </c>
      <c r="M64" s="36">
        <f>SUMIFS(СВЦЭМ!$D$39:$D$782,СВЦЭМ!$A$39:$A$782,$A64,СВЦЭМ!$B$39:$B$782,M$47)+'СЕТ СН'!$F$14+СВЦЭМ!$D$10+'СЕТ СН'!$F$6-'СЕТ СН'!$F$26</f>
        <v>1198.5229421500001</v>
      </c>
      <c r="N64" s="36">
        <f>SUMIFS(СВЦЭМ!$D$39:$D$782,СВЦЭМ!$A$39:$A$782,$A64,СВЦЭМ!$B$39:$B$782,N$47)+'СЕТ СН'!$F$14+СВЦЭМ!$D$10+'СЕТ СН'!$F$6-'СЕТ СН'!$F$26</f>
        <v>1187.10196522</v>
      </c>
      <c r="O64" s="36">
        <f>SUMIFS(СВЦЭМ!$D$39:$D$782,СВЦЭМ!$A$39:$A$782,$A64,СВЦЭМ!$B$39:$B$782,O$47)+'СЕТ СН'!$F$14+СВЦЭМ!$D$10+'СЕТ СН'!$F$6-'СЕТ СН'!$F$26</f>
        <v>1216.4885690600001</v>
      </c>
      <c r="P64" s="36">
        <f>SUMIFS(СВЦЭМ!$D$39:$D$782,СВЦЭМ!$A$39:$A$782,$A64,СВЦЭМ!$B$39:$B$782,P$47)+'СЕТ СН'!$F$14+СВЦЭМ!$D$10+'СЕТ СН'!$F$6-'СЕТ СН'!$F$26</f>
        <v>1222.7952119000001</v>
      </c>
      <c r="Q64" s="36">
        <f>SUMIFS(СВЦЭМ!$D$39:$D$782,СВЦЭМ!$A$39:$A$782,$A64,СВЦЭМ!$B$39:$B$782,Q$47)+'СЕТ СН'!$F$14+СВЦЭМ!$D$10+'СЕТ СН'!$F$6-'СЕТ СН'!$F$26</f>
        <v>1207.42267526</v>
      </c>
      <c r="R64" s="36">
        <f>SUMIFS(СВЦЭМ!$D$39:$D$782,СВЦЭМ!$A$39:$A$782,$A64,СВЦЭМ!$B$39:$B$782,R$47)+'СЕТ СН'!$F$14+СВЦЭМ!$D$10+'СЕТ СН'!$F$6-'СЕТ СН'!$F$26</f>
        <v>1187.1097653900001</v>
      </c>
      <c r="S64" s="36">
        <f>SUMIFS(СВЦЭМ!$D$39:$D$782,СВЦЭМ!$A$39:$A$782,$A64,СВЦЭМ!$B$39:$B$782,S$47)+'СЕТ СН'!$F$14+СВЦЭМ!$D$10+'СЕТ СН'!$F$6-'СЕТ СН'!$F$26</f>
        <v>1175.8201763900001</v>
      </c>
      <c r="T64" s="36">
        <f>SUMIFS(СВЦЭМ!$D$39:$D$782,СВЦЭМ!$A$39:$A$782,$A64,СВЦЭМ!$B$39:$B$782,T$47)+'СЕТ СН'!$F$14+СВЦЭМ!$D$10+'СЕТ СН'!$F$6-'СЕТ СН'!$F$26</f>
        <v>1133.6096106700002</v>
      </c>
      <c r="U64" s="36">
        <f>SUMIFS(СВЦЭМ!$D$39:$D$782,СВЦЭМ!$A$39:$A$782,$A64,СВЦЭМ!$B$39:$B$782,U$47)+'СЕТ СН'!$F$14+СВЦЭМ!$D$10+'СЕТ СН'!$F$6-'СЕТ СН'!$F$26</f>
        <v>1148.85627815</v>
      </c>
      <c r="V64" s="36">
        <f>SUMIFS(СВЦЭМ!$D$39:$D$782,СВЦЭМ!$A$39:$A$782,$A64,СВЦЭМ!$B$39:$B$782,V$47)+'СЕТ СН'!$F$14+СВЦЭМ!$D$10+'СЕТ СН'!$F$6-'СЕТ СН'!$F$26</f>
        <v>1162.67268021</v>
      </c>
      <c r="W64" s="36">
        <f>SUMIFS(СВЦЭМ!$D$39:$D$782,СВЦЭМ!$A$39:$A$782,$A64,СВЦЭМ!$B$39:$B$782,W$47)+'СЕТ СН'!$F$14+СВЦЭМ!$D$10+'СЕТ СН'!$F$6-'СЕТ СН'!$F$26</f>
        <v>1176.69613194</v>
      </c>
      <c r="X64" s="36">
        <f>SUMIFS(СВЦЭМ!$D$39:$D$782,СВЦЭМ!$A$39:$A$782,$A64,СВЦЭМ!$B$39:$B$782,X$47)+'СЕТ СН'!$F$14+СВЦЭМ!$D$10+'СЕТ СН'!$F$6-'СЕТ СН'!$F$26</f>
        <v>1194.69481178</v>
      </c>
      <c r="Y64" s="36">
        <f>SUMIFS(СВЦЭМ!$D$39:$D$782,СВЦЭМ!$A$39:$A$782,$A64,СВЦЭМ!$B$39:$B$782,Y$47)+'СЕТ СН'!$F$14+СВЦЭМ!$D$10+'СЕТ СН'!$F$6-'СЕТ СН'!$F$26</f>
        <v>1225.7138907800002</v>
      </c>
    </row>
    <row r="65" spans="1:25" ht="15.75" x14ac:dyDescent="0.2">
      <c r="A65" s="35">
        <f t="shared" si="1"/>
        <v>44883</v>
      </c>
      <c r="B65" s="36">
        <f>SUMIFS(СВЦЭМ!$D$39:$D$782,СВЦЭМ!$A$39:$A$782,$A65,СВЦЭМ!$B$39:$B$782,B$47)+'СЕТ СН'!$F$14+СВЦЭМ!$D$10+'СЕТ СН'!$F$6-'СЕТ СН'!$F$26</f>
        <v>1224.48665364</v>
      </c>
      <c r="C65" s="36">
        <f>SUMIFS(СВЦЭМ!$D$39:$D$782,СВЦЭМ!$A$39:$A$782,$A65,СВЦЭМ!$B$39:$B$782,C$47)+'СЕТ СН'!$F$14+СВЦЭМ!$D$10+'СЕТ СН'!$F$6-'СЕТ СН'!$F$26</f>
        <v>1254.58134819</v>
      </c>
      <c r="D65" s="36">
        <f>SUMIFS(СВЦЭМ!$D$39:$D$782,СВЦЭМ!$A$39:$A$782,$A65,СВЦЭМ!$B$39:$B$782,D$47)+'СЕТ СН'!$F$14+СВЦЭМ!$D$10+'СЕТ СН'!$F$6-'СЕТ СН'!$F$26</f>
        <v>1266.2347561700001</v>
      </c>
      <c r="E65" s="36">
        <f>SUMIFS(СВЦЭМ!$D$39:$D$782,СВЦЭМ!$A$39:$A$782,$A65,СВЦЭМ!$B$39:$B$782,E$47)+'СЕТ СН'!$F$14+СВЦЭМ!$D$10+'СЕТ СН'!$F$6-'СЕТ СН'!$F$26</f>
        <v>1270.85699333</v>
      </c>
      <c r="F65" s="36">
        <f>SUMIFS(СВЦЭМ!$D$39:$D$782,СВЦЭМ!$A$39:$A$782,$A65,СВЦЭМ!$B$39:$B$782,F$47)+'СЕТ СН'!$F$14+СВЦЭМ!$D$10+'СЕТ СН'!$F$6-'СЕТ СН'!$F$26</f>
        <v>1293.10565488</v>
      </c>
      <c r="G65" s="36">
        <f>SUMIFS(СВЦЭМ!$D$39:$D$782,СВЦЭМ!$A$39:$A$782,$A65,СВЦЭМ!$B$39:$B$782,G$47)+'СЕТ СН'!$F$14+СВЦЭМ!$D$10+'СЕТ СН'!$F$6-'СЕТ СН'!$F$26</f>
        <v>1279.8214500300001</v>
      </c>
      <c r="H65" s="36">
        <f>SUMIFS(СВЦЭМ!$D$39:$D$782,СВЦЭМ!$A$39:$A$782,$A65,СВЦЭМ!$B$39:$B$782,H$47)+'СЕТ СН'!$F$14+СВЦЭМ!$D$10+'СЕТ СН'!$F$6-'СЕТ СН'!$F$26</f>
        <v>1244.8320293500001</v>
      </c>
      <c r="I65" s="36">
        <f>SUMIFS(СВЦЭМ!$D$39:$D$782,СВЦЭМ!$A$39:$A$782,$A65,СВЦЭМ!$B$39:$B$782,I$47)+'СЕТ СН'!$F$14+СВЦЭМ!$D$10+'СЕТ СН'!$F$6-'СЕТ СН'!$F$26</f>
        <v>1219.1494172300002</v>
      </c>
      <c r="J65" s="36">
        <f>SUMIFS(СВЦЭМ!$D$39:$D$782,СВЦЭМ!$A$39:$A$782,$A65,СВЦЭМ!$B$39:$B$782,J$47)+'СЕТ СН'!$F$14+СВЦЭМ!$D$10+'СЕТ СН'!$F$6-'СЕТ СН'!$F$26</f>
        <v>1187.1241516300001</v>
      </c>
      <c r="K65" s="36">
        <f>SUMIFS(СВЦЭМ!$D$39:$D$782,СВЦЭМ!$A$39:$A$782,$A65,СВЦЭМ!$B$39:$B$782,K$47)+'СЕТ СН'!$F$14+СВЦЭМ!$D$10+'СЕТ СН'!$F$6-'СЕТ СН'!$F$26</f>
        <v>1175.8733654</v>
      </c>
      <c r="L65" s="36">
        <f>SUMIFS(СВЦЭМ!$D$39:$D$782,СВЦЭМ!$A$39:$A$782,$A65,СВЦЭМ!$B$39:$B$782,L$47)+'СЕТ СН'!$F$14+СВЦЭМ!$D$10+'СЕТ СН'!$F$6-'СЕТ СН'!$F$26</f>
        <v>1177.5577789700001</v>
      </c>
      <c r="M65" s="36">
        <f>SUMIFS(СВЦЭМ!$D$39:$D$782,СВЦЭМ!$A$39:$A$782,$A65,СВЦЭМ!$B$39:$B$782,M$47)+'СЕТ СН'!$F$14+СВЦЭМ!$D$10+'СЕТ СН'!$F$6-'СЕТ СН'!$F$26</f>
        <v>1203.02485802</v>
      </c>
      <c r="N65" s="36">
        <f>SUMIFS(СВЦЭМ!$D$39:$D$782,СВЦЭМ!$A$39:$A$782,$A65,СВЦЭМ!$B$39:$B$782,N$47)+'СЕТ СН'!$F$14+СВЦЭМ!$D$10+'СЕТ СН'!$F$6-'СЕТ СН'!$F$26</f>
        <v>1224.7001340300001</v>
      </c>
      <c r="O65" s="36">
        <f>SUMIFS(СВЦЭМ!$D$39:$D$782,СВЦЭМ!$A$39:$A$782,$A65,СВЦЭМ!$B$39:$B$782,O$47)+'СЕТ СН'!$F$14+СВЦЭМ!$D$10+'СЕТ СН'!$F$6-'СЕТ СН'!$F$26</f>
        <v>1219.1196233000001</v>
      </c>
      <c r="P65" s="36">
        <f>SUMIFS(СВЦЭМ!$D$39:$D$782,СВЦЭМ!$A$39:$A$782,$A65,СВЦЭМ!$B$39:$B$782,P$47)+'СЕТ СН'!$F$14+СВЦЭМ!$D$10+'СЕТ СН'!$F$6-'СЕТ СН'!$F$26</f>
        <v>1221.55884391</v>
      </c>
      <c r="Q65" s="36">
        <f>SUMIFS(СВЦЭМ!$D$39:$D$782,СВЦЭМ!$A$39:$A$782,$A65,СВЦЭМ!$B$39:$B$782,Q$47)+'СЕТ СН'!$F$14+СВЦЭМ!$D$10+'СЕТ СН'!$F$6-'СЕТ СН'!$F$26</f>
        <v>1236.1485589700001</v>
      </c>
      <c r="R65" s="36">
        <f>SUMIFS(СВЦЭМ!$D$39:$D$782,СВЦЭМ!$A$39:$A$782,$A65,СВЦЭМ!$B$39:$B$782,R$47)+'СЕТ СН'!$F$14+СВЦЭМ!$D$10+'СЕТ СН'!$F$6-'СЕТ СН'!$F$26</f>
        <v>1236.29971538</v>
      </c>
      <c r="S65" s="36">
        <f>SUMIFS(СВЦЭМ!$D$39:$D$782,СВЦЭМ!$A$39:$A$782,$A65,СВЦЭМ!$B$39:$B$782,S$47)+'СЕТ СН'!$F$14+СВЦЭМ!$D$10+'СЕТ СН'!$F$6-'СЕТ СН'!$F$26</f>
        <v>1217.5323537700001</v>
      </c>
      <c r="T65" s="36">
        <f>SUMIFS(СВЦЭМ!$D$39:$D$782,СВЦЭМ!$A$39:$A$782,$A65,СВЦЭМ!$B$39:$B$782,T$47)+'СЕТ СН'!$F$14+СВЦЭМ!$D$10+'СЕТ СН'!$F$6-'СЕТ СН'!$F$26</f>
        <v>1164.3052044900001</v>
      </c>
      <c r="U65" s="36">
        <f>SUMIFS(СВЦЭМ!$D$39:$D$782,СВЦЭМ!$A$39:$A$782,$A65,СВЦЭМ!$B$39:$B$782,U$47)+'СЕТ СН'!$F$14+СВЦЭМ!$D$10+'СЕТ СН'!$F$6-'СЕТ СН'!$F$26</f>
        <v>1161.9530979000001</v>
      </c>
      <c r="V65" s="36">
        <f>SUMIFS(СВЦЭМ!$D$39:$D$782,СВЦЭМ!$A$39:$A$782,$A65,СВЦЭМ!$B$39:$B$782,V$47)+'СЕТ СН'!$F$14+СВЦЭМ!$D$10+'СЕТ СН'!$F$6-'СЕТ СН'!$F$26</f>
        <v>1179.1839248900001</v>
      </c>
      <c r="W65" s="36">
        <f>SUMIFS(СВЦЭМ!$D$39:$D$782,СВЦЭМ!$A$39:$A$782,$A65,СВЦЭМ!$B$39:$B$782,W$47)+'СЕТ СН'!$F$14+СВЦЭМ!$D$10+'СЕТ СН'!$F$6-'СЕТ СН'!$F$26</f>
        <v>1196.35576337</v>
      </c>
      <c r="X65" s="36">
        <f>SUMIFS(СВЦЭМ!$D$39:$D$782,СВЦЭМ!$A$39:$A$782,$A65,СВЦЭМ!$B$39:$B$782,X$47)+'СЕТ СН'!$F$14+СВЦЭМ!$D$10+'СЕТ СН'!$F$6-'СЕТ СН'!$F$26</f>
        <v>1208.3467697800002</v>
      </c>
      <c r="Y65" s="36">
        <f>SUMIFS(СВЦЭМ!$D$39:$D$782,СВЦЭМ!$A$39:$A$782,$A65,СВЦЭМ!$B$39:$B$782,Y$47)+'СЕТ СН'!$F$14+СВЦЭМ!$D$10+'СЕТ СН'!$F$6-'СЕТ СН'!$F$26</f>
        <v>1219.2045951699999</v>
      </c>
    </row>
    <row r="66" spans="1:25" ht="15.75" x14ac:dyDescent="0.2">
      <c r="A66" s="35">
        <f t="shared" si="1"/>
        <v>44884</v>
      </c>
      <c r="B66" s="36">
        <f>SUMIFS(СВЦЭМ!$D$39:$D$782,СВЦЭМ!$A$39:$A$782,$A66,СВЦЭМ!$B$39:$B$782,B$47)+'СЕТ СН'!$F$14+СВЦЭМ!$D$10+'СЕТ СН'!$F$6-'СЕТ СН'!$F$26</f>
        <v>1269.38070434</v>
      </c>
      <c r="C66" s="36">
        <f>SUMIFS(СВЦЭМ!$D$39:$D$782,СВЦЭМ!$A$39:$A$782,$A66,СВЦЭМ!$B$39:$B$782,C$47)+'СЕТ СН'!$F$14+СВЦЭМ!$D$10+'СЕТ СН'!$F$6-'СЕТ СН'!$F$26</f>
        <v>1295.7852264800001</v>
      </c>
      <c r="D66" s="36">
        <f>SUMIFS(СВЦЭМ!$D$39:$D$782,СВЦЭМ!$A$39:$A$782,$A66,СВЦЭМ!$B$39:$B$782,D$47)+'СЕТ СН'!$F$14+СВЦЭМ!$D$10+'СЕТ СН'!$F$6-'СЕТ СН'!$F$26</f>
        <v>1317.2357215300001</v>
      </c>
      <c r="E66" s="36">
        <f>SUMIFS(СВЦЭМ!$D$39:$D$782,СВЦЭМ!$A$39:$A$782,$A66,СВЦЭМ!$B$39:$B$782,E$47)+'СЕТ СН'!$F$14+СВЦЭМ!$D$10+'СЕТ СН'!$F$6-'СЕТ СН'!$F$26</f>
        <v>1321.6050241800001</v>
      </c>
      <c r="F66" s="36">
        <f>SUMIFS(СВЦЭМ!$D$39:$D$782,СВЦЭМ!$A$39:$A$782,$A66,СВЦЭМ!$B$39:$B$782,F$47)+'СЕТ СН'!$F$14+СВЦЭМ!$D$10+'СЕТ СН'!$F$6-'СЕТ СН'!$F$26</f>
        <v>1350.4105981800001</v>
      </c>
      <c r="G66" s="36">
        <f>SUMIFS(СВЦЭМ!$D$39:$D$782,СВЦЭМ!$A$39:$A$782,$A66,СВЦЭМ!$B$39:$B$782,G$47)+'СЕТ СН'!$F$14+СВЦЭМ!$D$10+'СЕТ СН'!$F$6-'СЕТ СН'!$F$26</f>
        <v>1238.4662499900001</v>
      </c>
      <c r="H66" s="36">
        <f>SUMIFS(СВЦЭМ!$D$39:$D$782,СВЦЭМ!$A$39:$A$782,$A66,СВЦЭМ!$B$39:$B$782,H$47)+'СЕТ СН'!$F$14+СВЦЭМ!$D$10+'СЕТ СН'!$F$6-'СЕТ СН'!$F$26</f>
        <v>1193.9129906800001</v>
      </c>
      <c r="I66" s="36">
        <f>SUMIFS(СВЦЭМ!$D$39:$D$782,СВЦЭМ!$A$39:$A$782,$A66,СВЦЭМ!$B$39:$B$782,I$47)+'СЕТ СН'!$F$14+СВЦЭМ!$D$10+'СЕТ СН'!$F$6-'СЕТ СН'!$F$26</f>
        <v>1187.41465586</v>
      </c>
      <c r="J66" s="36">
        <f>SUMIFS(СВЦЭМ!$D$39:$D$782,СВЦЭМ!$A$39:$A$782,$A66,СВЦЭМ!$B$39:$B$782,J$47)+'СЕТ СН'!$F$14+СВЦЭМ!$D$10+'СЕТ СН'!$F$6-'СЕТ СН'!$F$26</f>
        <v>1068.91911456</v>
      </c>
      <c r="K66" s="36">
        <f>SUMIFS(СВЦЭМ!$D$39:$D$782,СВЦЭМ!$A$39:$A$782,$A66,СВЦЭМ!$B$39:$B$782,K$47)+'СЕТ СН'!$F$14+СВЦЭМ!$D$10+'СЕТ СН'!$F$6-'СЕТ СН'!$F$26</f>
        <v>1035.47412824</v>
      </c>
      <c r="L66" s="36">
        <f>SUMIFS(СВЦЭМ!$D$39:$D$782,СВЦЭМ!$A$39:$A$782,$A66,СВЦЭМ!$B$39:$B$782,L$47)+'СЕТ СН'!$F$14+СВЦЭМ!$D$10+'СЕТ СН'!$F$6-'СЕТ СН'!$F$26</f>
        <v>1027.1470122500002</v>
      </c>
      <c r="M66" s="36">
        <f>SUMIFS(СВЦЭМ!$D$39:$D$782,СВЦЭМ!$A$39:$A$782,$A66,СВЦЭМ!$B$39:$B$782,M$47)+'СЕТ СН'!$F$14+СВЦЭМ!$D$10+'СЕТ СН'!$F$6-'СЕТ СН'!$F$26</f>
        <v>1098.79710144</v>
      </c>
      <c r="N66" s="36">
        <f>SUMIFS(СВЦЭМ!$D$39:$D$782,СВЦЭМ!$A$39:$A$782,$A66,СВЦЭМ!$B$39:$B$782,N$47)+'СЕТ СН'!$F$14+СВЦЭМ!$D$10+'СЕТ СН'!$F$6-'СЕТ СН'!$F$26</f>
        <v>1183.76488847</v>
      </c>
      <c r="O66" s="36">
        <f>SUMIFS(СВЦЭМ!$D$39:$D$782,СВЦЭМ!$A$39:$A$782,$A66,СВЦЭМ!$B$39:$B$782,O$47)+'СЕТ СН'!$F$14+СВЦЭМ!$D$10+'СЕТ СН'!$F$6-'СЕТ СН'!$F$26</f>
        <v>1177.9569992000002</v>
      </c>
      <c r="P66" s="36">
        <f>SUMIFS(СВЦЭМ!$D$39:$D$782,СВЦЭМ!$A$39:$A$782,$A66,СВЦЭМ!$B$39:$B$782,P$47)+'СЕТ СН'!$F$14+СВЦЭМ!$D$10+'СЕТ СН'!$F$6-'СЕТ СН'!$F$26</f>
        <v>1187.3150408700001</v>
      </c>
      <c r="Q66" s="36">
        <f>SUMIFS(СВЦЭМ!$D$39:$D$782,СВЦЭМ!$A$39:$A$782,$A66,СВЦЭМ!$B$39:$B$782,Q$47)+'СЕТ СН'!$F$14+СВЦЭМ!$D$10+'СЕТ СН'!$F$6-'СЕТ СН'!$F$26</f>
        <v>1189.72390926</v>
      </c>
      <c r="R66" s="36">
        <f>SUMIFS(СВЦЭМ!$D$39:$D$782,СВЦЭМ!$A$39:$A$782,$A66,СВЦЭМ!$B$39:$B$782,R$47)+'СЕТ СН'!$F$14+СВЦЭМ!$D$10+'СЕТ СН'!$F$6-'СЕТ СН'!$F$26</f>
        <v>1121.62922256</v>
      </c>
      <c r="S66" s="36">
        <f>SUMIFS(СВЦЭМ!$D$39:$D$782,СВЦЭМ!$A$39:$A$782,$A66,СВЦЭМ!$B$39:$B$782,S$47)+'СЕТ СН'!$F$14+СВЦЭМ!$D$10+'СЕТ СН'!$F$6-'СЕТ СН'!$F$26</f>
        <v>1064.6668899700001</v>
      </c>
      <c r="T66" s="36">
        <f>SUMIFS(СВЦЭМ!$D$39:$D$782,СВЦЭМ!$A$39:$A$782,$A66,СВЦЭМ!$B$39:$B$782,T$47)+'СЕТ СН'!$F$14+СВЦЭМ!$D$10+'СЕТ СН'!$F$6-'СЕТ СН'!$F$26</f>
        <v>970.83725847000005</v>
      </c>
      <c r="U66" s="36">
        <f>SUMIFS(СВЦЭМ!$D$39:$D$782,СВЦЭМ!$A$39:$A$782,$A66,СВЦЭМ!$B$39:$B$782,U$47)+'СЕТ СН'!$F$14+СВЦЭМ!$D$10+'СЕТ СН'!$F$6-'СЕТ СН'!$F$26</f>
        <v>971.68864684000005</v>
      </c>
      <c r="V66" s="36">
        <f>SUMIFS(СВЦЭМ!$D$39:$D$782,СВЦЭМ!$A$39:$A$782,$A66,СВЦЭМ!$B$39:$B$782,V$47)+'СЕТ СН'!$F$14+СВЦЭМ!$D$10+'СЕТ СН'!$F$6-'СЕТ СН'!$F$26</f>
        <v>980.13757640000006</v>
      </c>
      <c r="W66" s="36">
        <f>SUMIFS(СВЦЭМ!$D$39:$D$782,СВЦЭМ!$A$39:$A$782,$A66,СВЦЭМ!$B$39:$B$782,W$47)+'СЕТ СН'!$F$14+СВЦЭМ!$D$10+'СЕТ СН'!$F$6-'СЕТ СН'!$F$26</f>
        <v>999.50698370000009</v>
      </c>
      <c r="X66" s="36">
        <f>SUMIFS(СВЦЭМ!$D$39:$D$782,СВЦЭМ!$A$39:$A$782,$A66,СВЦЭМ!$B$39:$B$782,X$47)+'СЕТ СН'!$F$14+СВЦЭМ!$D$10+'СЕТ СН'!$F$6-'СЕТ СН'!$F$26</f>
        <v>999.22310211000001</v>
      </c>
      <c r="Y66" s="36">
        <f>SUMIFS(СВЦЭМ!$D$39:$D$782,СВЦЭМ!$A$39:$A$782,$A66,СВЦЭМ!$B$39:$B$782,Y$47)+'СЕТ СН'!$F$14+СВЦЭМ!$D$10+'СЕТ СН'!$F$6-'СЕТ СН'!$F$26</f>
        <v>1003.387641</v>
      </c>
    </row>
    <row r="67" spans="1:25" ht="15.75" x14ac:dyDescent="0.2">
      <c r="A67" s="35">
        <f t="shared" si="1"/>
        <v>44885</v>
      </c>
      <c r="B67" s="36">
        <f>SUMIFS(СВЦЭМ!$D$39:$D$782,СВЦЭМ!$A$39:$A$782,$A67,СВЦЭМ!$B$39:$B$782,B$47)+'СЕТ СН'!$F$14+СВЦЭМ!$D$10+'СЕТ СН'!$F$6-'СЕТ СН'!$F$26</f>
        <v>1275.80328949</v>
      </c>
      <c r="C67" s="36">
        <f>SUMIFS(СВЦЭМ!$D$39:$D$782,СВЦЭМ!$A$39:$A$782,$A67,СВЦЭМ!$B$39:$B$782,C$47)+'СЕТ СН'!$F$14+СВЦЭМ!$D$10+'СЕТ СН'!$F$6-'СЕТ СН'!$F$26</f>
        <v>1313.1277428200001</v>
      </c>
      <c r="D67" s="36">
        <f>SUMIFS(СВЦЭМ!$D$39:$D$782,СВЦЭМ!$A$39:$A$782,$A67,СВЦЭМ!$B$39:$B$782,D$47)+'СЕТ СН'!$F$14+СВЦЭМ!$D$10+'СЕТ СН'!$F$6-'СЕТ СН'!$F$26</f>
        <v>1320.20576635</v>
      </c>
      <c r="E67" s="36">
        <f>SUMIFS(СВЦЭМ!$D$39:$D$782,СВЦЭМ!$A$39:$A$782,$A67,СВЦЭМ!$B$39:$B$782,E$47)+'СЕТ СН'!$F$14+СВЦЭМ!$D$10+'СЕТ СН'!$F$6-'СЕТ СН'!$F$26</f>
        <v>1304.6797123400002</v>
      </c>
      <c r="F67" s="36">
        <f>SUMIFS(СВЦЭМ!$D$39:$D$782,СВЦЭМ!$A$39:$A$782,$A67,СВЦЭМ!$B$39:$B$782,F$47)+'СЕТ СН'!$F$14+СВЦЭМ!$D$10+'СЕТ СН'!$F$6-'СЕТ СН'!$F$26</f>
        <v>1325.9748983900001</v>
      </c>
      <c r="G67" s="36">
        <f>SUMIFS(СВЦЭМ!$D$39:$D$782,СВЦЭМ!$A$39:$A$782,$A67,СВЦЭМ!$B$39:$B$782,G$47)+'СЕТ СН'!$F$14+СВЦЭМ!$D$10+'СЕТ СН'!$F$6-'СЕТ СН'!$F$26</f>
        <v>1320.27564327</v>
      </c>
      <c r="H67" s="36">
        <f>SUMIFS(СВЦЭМ!$D$39:$D$782,СВЦЭМ!$A$39:$A$782,$A67,СВЦЭМ!$B$39:$B$782,H$47)+'СЕТ СН'!$F$14+СВЦЭМ!$D$10+'СЕТ СН'!$F$6-'СЕТ СН'!$F$26</f>
        <v>1310.9567369200001</v>
      </c>
      <c r="I67" s="36">
        <f>SUMIFS(СВЦЭМ!$D$39:$D$782,СВЦЭМ!$A$39:$A$782,$A67,СВЦЭМ!$B$39:$B$782,I$47)+'СЕТ СН'!$F$14+СВЦЭМ!$D$10+'СЕТ СН'!$F$6-'СЕТ СН'!$F$26</f>
        <v>1321.4327587</v>
      </c>
      <c r="J67" s="36">
        <f>SUMIFS(СВЦЭМ!$D$39:$D$782,СВЦЭМ!$A$39:$A$782,$A67,СВЦЭМ!$B$39:$B$782,J$47)+'СЕТ СН'!$F$14+СВЦЭМ!$D$10+'СЕТ СН'!$F$6-'СЕТ СН'!$F$26</f>
        <v>1274.50685107</v>
      </c>
      <c r="K67" s="36">
        <f>SUMIFS(СВЦЭМ!$D$39:$D$782,СВЦЭМ!$A$39:$A$782,$A67,СВЦЭМ!$B$39:$B$782,K$47)+'СЕТ СН'!$F$14+СВЦЭМ!$D$10+'СЕТ СН'!$F$6-'СЕТ СН'!$F$26</f>
        <v>1223.19952339</v>
      </c>
      <c r="L67" s="36">
        <f>SUMIFS(СВЦЭМ!$D$39:$D$782,СВЦЭМ!$A$39:$A$782,$A67,СВЦЭМ!$B$39:$B$782,L$47)+'СЕТ СН'!$F$14+СВЦЭМ!$D$10+'СЕТ СН'!$F$6-'СЕТ СН'!$F$26</f>
        <v>1213.3173410100001</v>
      </c>
      <c r="M67" s="36">
        <f>SUMIFS(СВЦЭМ!$D$39:$D$782,СВЦЭМ!$A$39:$A$782,$A67,СВЦЭМ!$B$39:$B$782,M$47)+'СЕТ СН'!$F$14+СВЦЭМ!$D$10+'СЕТ СН'!$F$6-'СЕТ СН'!$F$26</f>
        <v>1227.1147819</v>
      </c>
      <c r="N67" s="36">
        <f>SUMIFS(СВЦЭМ!$D$39:$D$782,СВЦЭМ!$A$39:$A$782,$A67,СВЦЭМ!$B$39:$B$782,N$47)+'СЕТ СН'!$F$14+СВЦЭМ!$D$10+'СЕТ СН'!$F$6-'СЕТ СН'!$F$26</f>
        <v>1239.8117916900001</v>
      </c>
      <c r="O67" s="36">
        <f>SUMIFS(СВЦЭМ!$D$39:$D$782,СВЦЭМ!$A$39:$A$782,$A67,СВЦЭМ!$B$39:$B$782,O$47)+'СЕТ СН'!$F$14+СВЦЭМ!$D$10+'СЕТ СН'!$F$6-'СЕТ СН'!$F$26</f>
        <v>1237.4863336000001</v>
      </c>
      <c r="P67" s="36">
        <f>SUMIFS(СВЦЭМ!$D$39:$D$782,СВЦЭМ!$A$39:$A$782,$A67,СВЦЭМ!$B$39:$B$782,P$47)+'СЕТ СН'!$F$14+СВЦЭМ!$D$10+'СЕТ СН'!$F$6-'СЕТ СН'!$F$26</f>
        <v>1248.0246203900001</v>
      </c>
      <c r="Q67" s="36">
        <f>SUMIFS(СВЦЭМ!$D$39:$D$782,СВЦЭМ!$A$39:$A$782,$A67,СВЦЭМ!$B$39:$B$782,Q$47)+'СЕТ СН'!$F$14+СВЦЭМ!$D$10+'СЕТ СН'!$F$6-'СЕТ СН'!$F$26</f>
        <v>1252.4550682399999</v>
      </c>
      <c r="R67" s="36">
        <f>SUMIFS(СВЦЭМ!$D$39:$D$782,СВЦЭМ!$A$39:$A$782,$A67,СВЦЭМ!$B$39:$B$782,R$47)+'СЕТ СН'!$F$14+СВЦЭМ!$D$10+'СЕТ СН'!$F$6-'СЕТ СН'!$F$26</f>
        <v>1238.0897787200001</v>
      </c>
      <c r="S67" s="36">
        <f>SUMIFS(СВЦЭМ!$D$39:$D$782,СВЦЭМ!$A$39:$A$782,$A67,СВЦЭМ!$B$39:$B$782,S$47)+'СЕТ СН'!$F$14+СВЦЭМ!$D$10+'СЕТ СН'!$F$6-'СЕТ СН'!$F$26</f>
        <v>1233.87493649</v>
      </c>
      <c r="T67" s="36">
        <f>SUMIFS(СВЦЭМ!$D$39:$D$782,СВЦЭМ!$A$39:$A$782,$A67,СВЦЭМ!$B$39:$B$782,T$47)+'СЕТ СН'!$F$14+СВЦЭМ!$D$10+'СЕТ СН'!$F$6-'СЕТ СН'!$F$26</f>
        <v>1170.98236292</v>
      </c>
      <c r="U67" s="36">
        <f>SUMIFS(СВЦЭМ!$D$39:$D$782,СВЦЭМ!$A$39:$A$782,$A67,СВЦЭМ!$B$39:$B$782,U$47)+'СЕТ СН'!$F$14+СВЦЭМ!$D$10+'СЕТ СН'!$F$6-'СЕТ СН'!$F$26</f>
        <v>1176.19505258</v>
      </c>
      <c r="V67" s="36">
        <f>SUMIFS(СВЦЭМ!$D$39:$D$782,СВЦЭМ!$A$39:$A$782,$A67,СВЦЭМ!$B$39:$B$782,V$47)+'СЕТ СН'!$F$14+СВЦЭМ!$D$10+'СЕТ СН'!$F$6-'СЕТ СН'!$F$26</f>
        <v>1189.34414825</v>
      </c>
      <c r="W67" s="36">
        <f>SUMIFS(СВЦЭМ!$D$39:$D$782,СВЦЭМ!$A$39:$A$782,$A67,СВЦЭМ!$B$39:$B$782,W$47)+'СЕТ СН'!$F$14+СВЦЭМ!$D$10+'СЕТ СН'!$F$6-'СЕТ СН'!$F$26</f>
        <v>1209.72208477</v>
      </c>
      <c r="X67" s="36">
        <f>SUMIFS(СВЦЭМ!$D$39:$D$782,СВЦЭМ!$A$39:$A$782,$A67,СВЦЭМ!$B$39:$B$782,X$47)+'СЕТ СН'!$F$14+СВЦЭМ!$D$10+'СЕТ СН'!$F$6-'СЕТ СН'!$F$26</f>
        <v>1223.64051963</v>
      </c>
      <c r="Y67" s="36">
        <f>SUMIFS(СВЦЭМ!$D$39:$D$782,СВЦЭМ!$A$39:$A$782,$A67,СВЦЭМ!$B$39:$B$782,Y$47)+'СЕТ СН'!$F$14+СВЦЭМ!$D$10+'СЕТ СН'!$F$6-'СЕТ СН'!$F$26</f>
        <v>1248.16972027</v>
      </c>
    </row>
    <row r="68" spans="1:25" ht="15.75" x14ac:dyDescent="0.2">
      <c r="A68" s="35">
        <f t="shared" si="1"/>
        <v>44886</v>
      </c>
      <c r="B68" s="36">
        <f>SUMIFS(СВЦЭМ!$D$39:$D$782,СВЦЭМ!$A$39:$A$782,$A68,СВЦЭМ!$B$39:$B$782,B$47)+'СЕТ СН'!$F$14+СВЦЭМ!$D$10+'СЕТ СН'!$F$6-'СЕТ СН'!$F$26</f>
        <v>1310.72822225</v>
      </c>
      <c r="C68" s="36">
        <f>SUMIFS(СВЦЭМ!$D$39:$D$782,СВЦЭМ!$A$39:$A$782,$A68,СВЦЭМ!$B$39:$B$782,C$47)+'СЕТ СН'!$F$14+СВЦЭМ!$D$10+'СЕТ СН'!$F$6-'СЕТ СН'!$F$26</f>
        <v>1328.2886970900001</v>
      </c>
      <c r="D68" s="36">
        <f>SUMIFS(СВЦЭМ!$D$39:$D$782,СВЦЭМ!$A$39:$A$782,$A68,СВЦЭМ!$B$39:$B$782,D$47)+'СЕТ СН'!$F$14+СВЦЭМ!$D$10+'СЕТ СН'!$F$6-'СЕТ СН'!$F$26</f>
        <v>1349.42416637</v>
      </c>
      <c r="E68" s="36">
        <f>SUMIFS(СВЦЭМ!$D$39:$D$782,СВЦЭМ!$A$39:$A$782,$A68,СВЦЭМ!$B$39:$B$782,E$47)+'СЕТ СН'!$F$14+СВЦЭМ!$D$10+'СЕТ СН'!$F$6-'СЕТ СН'!$F$26</f>
        <v>1355.3442440000001</v>
      </c>
      <c r="F68" s="36">
        <f>SUMIFS(СВЦЭМ!$D$39:$D$782,СВЦЭМ!$A$39:$A$782,$A68,СВЦЭМ!$B$39:$B$782,F$47)+'СЕТ СН'!$F$14+СВЦЭМ!$D$10+'СЕТ СН'!$F$6-'СЕТ СН'!$F$26</f>
        <v>1377.68449334</v>
      </c>
      <c r="G68" s="36">
        <f>SUMIFS(СВЦЭМ!$D$39:$D$782,СВЦЭМ!$A$39:$A$782,$A68,СВЦЭМ!$B$39:$B$782,G$47)+'СЕТ СН'!$F$14+СВЦЭМ!$D$10+'СЕТ СН'!$F$6-'СЕТ СН'!$F$26</f>
        <v>1361.6947730500001</v>
      </c>
      <c r="H68" s="36">
        <f>SUMIFS(СВЦЭМ!$D$39:$D$782,СВЦЭМ!$A$39:$A$782,$A68,СВЦЭМ!$B$39:$B$782,H$47)+'СЕТ СН'!$F$14+СВЦЭМ!$D$10+'СЕТ СН'!$F$6-'СЕТ СН'!$F$26</f>
        <v>1307.67956417</v>
      </c>
      <c r="I68" s="36">
        <f>SUMIFS(СВЦЭМ!$D$39:$D$782,СВЦЭМ!$A$39:$A$782,$A68,СВЦЭМ!$B$39:$B$782,I$47)+'СЕТ СН'!$F$14+СВЦЭМ!$D$10+'СЕТ СН'!$F$6-'СЕТ СН'!$F$26</f>
        <v>1257.0011519900002</v>
      </c>
      <c r="J68" s="36">
        <f>SUMIFS(СВЦЭМ!$D$39:$D$782,СВЦЭМ!$A$39:$A$782,$A68,СВЦЭМ!$B$39:$B$782,J$47)+'СЕТ СН'!$F$14+СВЦЭМ!$D$10+'СЕТ СН'!$F$6-'СЕТ СН'!$F$26</f>
        <v>1232.23676516</v>
      </c>
      <c r="K68" s="36">
        <f>SUMIFS(СВЦЭМ!$D$39:$D$782,СВЦЭМ!$A$39:$A$782,$A68,СВЦЭМ!$B$39:$B$782,K$47)+'СЕТ СН'!$F$14+СВЦЭМ!$D$10+'СЕТ СН'!$F$6-'СЕТ СН'!$F$26</f>
        <v>1242.17093662</v>
      </c>
      <c r="L68" s="36">
        <f>SUMIFS(СВЦЭМ!$D$39:$D$782,СВЦЭМ!$A$39:$A$782,$A68,СВЦЭМ!$B$39:$B$782,L$47)+'СЕТ СН'!$F$14+СВЦЭМ!$D$10+'СЕТ СН'!$F$6-'СЕТ СН'!$F$26</f>
        <v>1240.07125369</v>
      </c>
      <c r="M68" s="36">
        <f>SUMIFS(СВЦЭМ!$D$39:$D$782,СВЦЭМ!$A$39:$A$782,$A68,СВЦЭМ!$B$39:$B$782,M$47)+'СЕТ СН'!$F$14+СВЦЭМ!$D$10+'СЕТ СН'!$F$6-'СЕТ СН'!$F$26</f>
        <v>1238.52640589</v>
      </c>
      <c r="N68" s="36">
        <f>SUMIFS(СВЦЭМ!$D$39:$D$782,СВЦЭМ!$A$39:$A$782,$A68,СВЦЭМ!$B$39:$B$782,N$47)+'СЕТ СН'!$F$14+СВЦЭМ!$D$10+'СЕТ СН'!$F$6-'СЕТ СН'!$F$26</f>
        <v>1251.0350416799999</v>
      </c>
      <c r="O68" s="36">
        <f>SUMIFS(СВЦЭМ!$D$39:$D$782,СВЦЭМ!$A$39:$A$782,$A68,СВЦЭМ!$B$39:$B$782,O$47)+'СЕТ СН'!$F$14+СВЦЭМ!$D$10+'СЕТ СН'!$F$6-'СЕТ СН'!$F$26</f>
        <v>1246.7009846600001</v>
      </c>
      <c r="P68" s="36">
        <f>SUMIFS(СВЦЭМ!$D$39:$D$782,СВЦЭМ!$A$39:$A$782,$A68,СВЦЭМ!$B$39:$B$782,P$47)+'СЕТ СН'!$F$14+СВЦЭМ!$D$10+'СЕТ СН'!$F$6-'СЕТ СН'!$F$26</f>
        <v>1257.32056483</v>
      </c>
      <c r="Q68" s="36">
        <f>SUMIFS(СВЦЭМ!$D$39:$D$782,СВЦЭМ!$A$39:$A$782,$A68,СВЦЭМ!$B$39:$B$782,Q$47)+'СЕТ СН'!$F$14+СВЦЭМ!$D$10+'СЕТ СН'!$F$6-'СЕТ СН'!$F$26</f>
        <v>1256.0261021900001</v>
      </c>
      <c r="R68" s="36">
        <f>SUMIFS(СВЦЭМ!$D$39:$D$782,СВЦЭМ!$A$39:$A$782,$A68,СВЦЭМ!$B$39:$B$782,R$47)+'СЕТ СН'!$F$14+СВЦЭМ!$D$10+'СЕТ СН'!$F$6-'СЕТ СН'!$F$26</f>
        <v>1241.7628778800001</v>
      </c>
      <c r="S68" s="36">
        <f>SUMIFS(СВЦЭМ!$D$39:$D$782,СВЦЭМ!$A$39:$A$782,$A68,СВЦЭМ!$B$39:$B$782,S$47)+'СЕТ СН'!$F$14+СВЦЭМ!$D$10+'СЕТ СН'!$F$6-'СЕТ СН'!$F$26</f>
        <v>1255.30177716</v>
      </c>
      <c r="T68" s="36">
        <f>SUMIFS(СВЦЭМ!$D$39:$D$782,СВЦЭМ!$A$39:$A$782,$A68,СВЦЭМ!$B$39:$B$782,T$47)+'СЕТ СН'!$F$14+СВЦЭМ!$D$10+'СЕТ СН'!$F$6-'СЕТ СН'!$F$26</f>
        <v>1237.4659221700001</v>
      </c>
      <c r="U68" s="36">
        <f>SUMIFS(СВЦЭМ!$D$39:$D$782,СВЦЭМ!$A$39:$A$782,$A68,СВЦЭМ!$B$39:$B$782,U$47)+'СЕТ СН'!$F$14+СВЦЭМ!$D$10+'СЕТ СН'!$F$6-'СЕТ СН'!$F$26</f>
        <v>1240.7711453900001</v>
      </c>
      <c r="V68" s="36">
        <f>SUMIFS(СВЦЭМ!$D$39:$D$782,СВЦЭМ!$A$39:$A$782,$A68,СВЦЭМ!$B$39:$B$782,V$47)+'СЕТ СН'!$F$14+СВЦЭМ!$D$10+'СЕТ СН'!$F$6-'СЕТ СН'!$F$26</f>
        <v>1238.0276768700001</v>
      </c>
      <c r="W68" s="36">
        <f>SUMIFS(СВЦЭМ!$D$39:$D$782,СВЦЭМ!$A$39:$A$782,$A68,СВЦЭМ!$B$39:$B$782,W$47)+'СЕТ СН'!$F$14+СВЦЭМ!$D$10+'СЕТ СН'!$F$6-'СЕТ СН'!$F$26</f>
        <v>1254.9101917</v>
      </c>
      <c r="X68" s="36">
        <f>SUMIFS(СВЦЭМ!$D$39:$D$782,СВЦЭМ!$A$39:$A$782,$A68,СВЦЭМ!$B$39:$B$782,X$47)+'СЕТ СН'!$F$14+СВЦЭМ!$D$10+'СЕТ СН'!$F$6-'СЕТ СН'!$F$26</f>
        <v>1273.84776081</v>
      </c>
      <c r="Y68" s="36">
        <f>SUMIFS(СВЦЭМ!$D$39:$D$782,СВЦЭМ!$A$39:$A$782,$A68,СВЦЭМ!$B$39:$B$782,Y$47)+'СЕТ СН'!$F$14+СВЦЭМ!$D$10+'СЕТ СН'!$F$6-'СЕТ СН'!$F$26</f>
        <v>1306.81275461</v>
      </c>
    </row>
    <row r="69" spans="1:25" ht="15.75" x14ac:dyDescent="0.2">
      <c r="A69" s="35">
        <f t="shared" si="1"/>
        <v>44887</v>
      </c>
      <c r="B69" s="36">
        <f>SUMIFS(СВЦЭМ!$D$39:$D$782,СВЦЭМ!$A$39:$A$782,$A69,СВЦЭМ!$B$39:$B$782,B$47)+'СЕТ СН'!$F$14+СВЦЭМ!$D$10+'СЕТ СН'!$F$6-'СЕТ СН'!$F$26</f>
        <v>1257.6941446000001</v>
      </c>
      <c r="C69" s="36">
        <f>SUMIFS(СВЦЭМ!$D$39:$D$782,СВЦЭМ!$A$39:$A$782,$A69,СВЦЭМ!$B$39:$B$782,C$47)+'СЕТ СН'!$F$14+СВЦЭМ!$D$10+'СЕТ СН'!$F$6-'СЕТ СН'!$F$26</f>
        <v>1284.23681506</v>
      </c>
      <c r="D69" s="36">
        <f>SUMIFS(СВЦЭМ!$D$39:$D$782,СВЦЭМ!$A$39:$A$782,$A69,СВЦЭМ!$B$39:$B$782,D$47)+'СЕТ СН'!$F$14+СВЦЭМ!$D$10+'СЕТ СН'!$F$6-'СЕТ СН'!$F$26</f>
        <v>1279.74734457</v>
      </c>
      <c r="E69" s="36">
        <f>SUMIFS(СВЦЭМ!$D$39:$D$782,СВЦЭМ!$A$39:$A$782,$A69,СВЦЭМ!$B$39:$B$782,E$47)+'СЕТ СН'!$F$14+СВЦЭМ!$D$10+'СЕТ СН'!$F$6-'СЕТ СН'!$F$26</f>
        <v>1272.5338021500002</v>
      </c>
      <c r="F69" s="36">
        <f>SUMIFS(СВЦЭМ!$D$39:$D$782,СВЦЭМ!$A$39:$A$782,$A69,СВЦЭМ!$B$39:$B$782,F$47)+'СЕТ СН'!$F$14+СВЦЭМ!$D$10+'СЕТ СН'!$F$6-'СЕТ СН'!$F$26</f>
        <v>1327.76364132</v>
      </c>
      <c r="G69" s="36">
        <f>SUMIFS(СВЦЭМ!$D$39:$D$782,СВЦЭМ!$A$39:$A$782,$A69,СВЦЭМ!$B$39:$B$782,G$47)+'СЕТ СН'!$F$14+СВЦЭМ!$D$10+'СЕТ СН'!$F$6-'СЕТ СН'!$F$26</f>
        <v>1282.17641772</v>
      </c>
      <c r="H69" s="36">
        <f>SUMIFS(СВЦЭМ!$D$39:$D$782,СВЦЭМ!$A$39:$A$782,$A69,СВЦЭМ!$B$39:$B$782,H$47)+'СЕТ СН'!$F$14+СВЦЭМ!$D$10+'СЕТ СН'!$F$6-'СЕТ СН'!$F$26</f>
        <v>1269.21361424</v>
      </c>
      <c r="I69" s="36">
        <f>SUMIFS(СВЦЭМ!$D$39:$D$782,СВЦЭМ!$A$39:$A$782,$A69,СВЦЭМ!$B$39:$B$782,I$47)+'СЕТ СН'!$F$14+СВЦЭМ!$D$10+'СЕТ СН'!$F$6-'СЕТ СН'!$F$26</f>
        <v>1264.26067917</v>
      </c>
      <c r="J69" s="36">
        <f>SUMIFS(СВЦЭМ!$D$39:$D$782,СВЦЭМ!$A$39:$A$782,$A69,СВЦЭМ!$B$39:$B$782,J$47)+'СЕТ СН'!$F$14+СВЦЭМ!$D$10+'СЕТ СН'!$F$6-'СЕТ СН'!$F$26</f>
        <v>1254.6807376700001</v>
      </c>
      <c r="K69" s="36">
        <f>SUMIFS(СВЦЭМ!$D$39:$D$782,СВЦЭМ!$A$39:$A$782,$A69,СВЦЭМ!$B$39:$B$782,K$47)+'СЕТ СН'!$F$14+СВЦЭМ!$D$10+'СЕТ СН'!$F$6-'СЕТ СН'!$F$26</f>
        <v>1226.33680617</v>
      </c>
      <c r="L69" s="36">
        <f>SUMIFS(СВЦЭМ!$D$39:$D$782,СВЦЭМ!$A$39:$A$782,$A69,СВЦЭМ!$B$39:$B$782,L$47)+'СЕТ СН'!$F$14+СВЦЭМ!$D$10+'СЕТ СН'!$F$6-'СЕТ СН'!$F$26</f>
        <v>1231.6377826200001</v>
      </c>
      <c r="M69" s="36">
        <f>SUMIFS(СВЦЭМ!$D$39:$D$782,СВЦЭМ!$A$39:$A$782,$A69,СВЦЭМ!$B$39:$B$782,M$47)+'СЕТ СН'!$F$14+СВЦЭМ!$D$10+'СЕТ СН'!$F$6-'СЕТ СН'!$F$26</f>
        <v>1236.4479401800002</v>
      </c>
      <c r="N69" s="36">
        <f>SUMIFS(СВЦЭМ!$D$39:$D$782,СВЦЭМ!$A$39:$A$782,$A69,СВЦЭМ!$B$39:$B$782,N$47)+'СЕТ СН'!$F$14+СВЦЭМ!$D$10+'СЕТ СН'!$F$6-'СЕТ СН'!$F$26</f>
        <v>1268.0861283700001</v>
      </c>
      <c r="O69" s="36">
        <f>SUMIFS(СВЦЭМ!$D$39:$D$782,СВЦЭМ!$A$39:$A$782,$A69,СВЦЭМ!$B$39:$B$782,O$47)+'СЕТ СН'!$F$14+СВЦЭМ!$D$10+'СЕТ СН'!$F$6-'СЕТ СН'!$F$26</f>
        <v>1231.82301353</v>
      </c>
      <c r="P69" s="36">
        <f>SUMIFS(СВЦЭМ!$D$39:$D$782,СВЦЭМ!$A$39:$A$782,$A69,СВЦЭМ!$B$39:$B$782,P$47)+'СЕТ СН'!$F$14+СВЦЭМ!$D$10+'СЕТ СН'!$F$6-'СЕТ СН'!$F$26</f>
        <v>1235.7560150300001</v>
      </c>
      <c r="Q69" s="36">
        <f>SUMIFS(СВЦЭМ!$D$39:$D$782,СВЦЭМ!$A$39:$A$782,$A69,СВЦЭМ!$B$39:$B$782,Q$47)+'СЕТ СН'!$F$14+СВЦЭМ!$D$10+'СЕТ СН'!$F$6-'СЕТ СН'!$F$26</f>
        <v>1258.6448691800001</v>
      </c>
      <c r="R69" s="36">
        <f>SUMIFS(СВЦЭМ!$D$39:$D$782,СВЦЭМ!$A$39:$A$782,$A69,СВЦЭМ!$B$39:$B$782,R$47)+'СЕТ СН'!$F$14+СВЦЭМ!$D$10+'СЕТ СН'!$F$6-'СЕТ СН'!$F$26</f>
        <v>1253.4000766199999</v>
      </c>
      <c r="S69" s="36">
        <f>SUMIFS(СВЦЭМ!$D$39:$D$782,СВЦЭМ!$A$39:$A$782,$A69,СВЦЭМ!$B$39:$B$782,S$47)+'СЕТ СН'!$F$14+СВЦЭМ!$D$10+'СЕТ СН'!$F$6-'СЕТ СН'!$F$26</f>
        <v>1256.4671672100001</v>
      </c>
      <c r="T69" s="36">
        <f>SUMIFS(СВЦЭМ!$D$39:$D$782,СВЦЭМ!$A$39:$A$782,$A69,СВЦЭМ!$B$39:$B$782,T$47)+'СЕТ СН'!$F$14+СВЦЭМ!$D$10+'СЕТ СН'!$F$6-'СЕТ СН'!$F$26</f>
        <v>1207.0809081899999</v>
      </c>
      <c r="U69" s="36">
        <f>SUMIFS(СВЦЭМ!$D$39:$D$782,СВЦЭМ!$A$39:$A$782,$A69,СВЦЭМ!$B$39:$B$782,U$47)+'СЕТ СН'!$F$14+СВЦЭМ!$D$10+'СЕТ СН'!$F$6-'СЕТ СН'!$F$26</f>
        <v>1199.23298587</v>
      </c>
      <c r="V69" s="36">
        <f>SUMIFS(СВЦЭМ!$D$39:$D$782,СВЦЭМ!$A$39:$A$782,$A69,СВЦЭМ!$B$39:$B$782,V$47)+'СЕТ СН'!$F$14+СВЦЭМ!$D$10+'СЕТ СН'!$F$6-'СЕТ СН'!$F$26</f>
        <v>1215.69469043</v>
      </c>
      <c r="W69" s="36">
        <f>SUMIFS(СВЦЭМ!$D$39:$D$782,СВЦЭМ!$A$39:$A$782,$A69,СВЦЭМ!$B$39:$B$782,W$47)+'СЕТ СН'!$F$14+СВЦЭМ!$D$10+'СЕТ СН'!$F$6-'СЕТ СН'!$F$26</f>
        <v>1209.5511926500001</v>
      </c>
      <c r="X69" s="36">
        <f>SUMIFS(СВЦЭМ!$D$39:$D$782,СВЦЭМ!$A$39:$A$782,$A69,СВЦЭМ!$B$39:$B$782,X$47)+'СЕТ СН'!$F$14+СВЦЭМ!$D$10+'СЕТ СН'!$F$6-'СЕТ СН'!$F$26</f>
        <v>1232.2487397300001</v>
      </c>
      <c r="Y69" s="36">
        <f>SUMIFS(СВЦЭМ!$D$39:$D$782,СВЦЭМ!$A$39:$A$782,$A69,СВЦЭМ!$B$39:$B$782,Y$47)+'СЕТ СН'!$F$14+СВЦЭМ!$D$10+'СЕТ СН'!$F$6-'СЕТ СН'!$F$26</f>
        <v>1242.1248666700001</v>
      </c>
    </row>
    <row r="70" spans="1:25" ht="15.75" x14ac:dyDescent="0.2">
      <c r="A70" s="35">
        <f t="shared" si="1"/>
        <v>44888</v>
      </c>
      <c r="B70" s="36">
        <f>SUMIFS(СВЦЭМ!$D$39:$D$782,СВЦЭМ!$A$39:$A$782,$A70,СВЦЭМ!$B$39:$B$782,B$47)+'СЕТ СН'!$F$14+СВЦЭМ!$D$10+'СЕТ СН'!$F$6-'СЕТ СН'!$F$26</f>
        <v>1245.9499055799999</v>
      </c>
      <c r="C70" s="36">
        <f>SUMIFS(СВЦЭМ!$D$39:$D$782,СВЦЭМ!$A$39:$A$782,$A70,СВЦЭМ!$B$39:$B$782,C$47)+'СЕТ СН'!$F$14+СВЦЭМ!$D$10+'СЕТ СН'!$F$6-'СЕТ СН'!$F$26</f>
        <v>1267.19095967</v>
      </c>
      <c r="D70" s="36">
        <f>SUMIFS(СВЦЭМ!$D$39:$D$782,СВЦЭМ!$A$39:$A$782,$A70,СВЦЭМ!$B$39:$B$782,D$47)+'СЕТ СН'!$F$14+СВЦЭМ!$D$10+'СЕТ СН'!$F$6-'СЕТ СН'!$F$26</f>
        <v>1302.63195789</v>
      </c>
      <c r="E70" s="36">
        <f>SUMIFS(СВЦЭМ!$D$39:$D$782,СВЦЭМ!$A$39:$A$782,$A70,СВЦЭМ!$B$39:$B$782,E$47)+'СЕТ СН'!$F$14+СВЦЭМ!$D$10+'СЕТ СН'!$F$6-'СЕТ СН'!$F$26</f>
        <v>1307.93855345</v>
      </c>
      <c r="F70" s="36">
        <f>SUMIFS(СВЦЭМ!$D$39:$D$782,СВЦЭМ!$A$39:$A$782,$A70,СВЦЭМ!$B$39:$B$782,F$47)+'СЕТ СН'!$F$14+СВЦЭМ!$D$10+'СЕТ СН'!$F$6-'СЕТ СН'!$F$26</f>
        <v>1340.6372177600001</v>
      </c>
      <c r="G70" s="36">
        <f>SUMIFS(СВЦЭМ!$D$39:$D$782,СВЦЭМ!$A$39:$A$782,$A70,СВЦЭМ!$B$39:$B$782,G$47)+'СЕТ СН'!$F$14+СВЦЭМ!$D$10+'СЕТ СН'!$F$6-'СЕТ СН'!$F$26</f>
        <v>1323.02593482</v>
      </c>
      <c r="H70" s="36">
        <f>SUMIFS(СВЦЭМ!$D$39:$D$782,СВЦЭМ!$A$39:$A$782,$A70,СВЦЭМ!$B$39:$B$782,H$47)+'СЕТ СН'!$F$14+СВЦЭМ!$D$10+'СЕТ СН'!$F$6-'СЕТ СН'!$F$26</f>
        <v>1269.3983606700001</v>
      </c>
      <c r="I70" s="36">
        <f>SUMIFS(СВЦЭМ!$D$39:$D$782,СВЦЭМ!$A$39:$A$782,$A70,СВЦЭМ!$B$39:$B$782,I$47)+'СЕТ СН'!$F$14+СВЦЭМ!$D$10+'СЕТ СН'!$F$6-'СЕТ СН'!$F$26</f>
        <v>1235.08408194</v>
      </c>
      <c r="J70" s="36">
        <f>SUMIFS(СВЦЭМ!$D$39:$D$782,СВЦЭМ!$A$39:$A$782,$A70,СВЦЭМ!$B$39:$B$782,J$47)+'СЕТ СН'!$F$14+СВЦЭМ!$D$10+'СЕТ СН'!$F$6-'СЕТ СН'!$F$26</f>
        <v>1213.8430817800001</v>
      </c>
      <c r="K70" s="36">
        <f>SUMIFS(СВЦЭМ!$D$39:$D$782,СВЦЭМ!$A$39:$A$782,$A70,СВЦЭМ!$B$39:$B$782,K$47)+'СЕТ СН'!$F$14+СВЦЭМ!$D$10+'СЕТ СН'!$F$6-'СЕТ СН'!$F$26</f>
        <v>1252.12799296</v>
      </c>
      <c r="L70" s="36">
        <f>SUMIFS(СВЦЭМ!$D$39:$D$782,СВЦЭМ!$A$39:$A$782,$A70,СВЦЭМ!$B$39:$B$782,L$47)+'СЕТ СН'!$F$14+СВЦЭМ!$D$10+'СЕТ СН'!$F$6-'СЕТ СН'!$F$26</f>
        <v>1277.3791208</v>
      </c>
      <c r="M70" s="36">
        <f>SUMIFS(СВЦЭМ!$D$39:$D$782,СВЦЭМ!$A$39:$A$782,$A70,СВЦЭМ!$B$39:$B$782,M$47)+'СЕТ СН'!$F$14+СВЦЭМ!$D$10+'СЕТ СН'!$F$6-'СЕТ СН'!$F$26</f>
        <v>1276.55181728</v>
      </c>
      <c r="N70" s="36">
        <f>SUMIFS(СВЦЭМ!$D$39:$D$782,СВЦЭМ!$A$39:$A$782,$A70,СВЦЭМ!$B$39:$B$782,N$47)+'СЕТ СН'!$F$14+СВЦЭМ!$D$10+'СЕТ СН'!$F$6-'СЕТ СН'!$F$26</f>
        <v>1297.76018004</v>
      </c>
      <c r="O70" s="36">
        <f>SUMIFS(СВЦЭМ!$D$39:$D$782,СВЦЭМ!$A$39:$A$782,$A70,СВЦЭМ!$B$39:$B$782,O$47)+'СЕТ СН'!$F$14+СВЦЭМ!$D$10+'СЕТ СН'!$F$6-'СЕТ СН'!$F$26</f>
        <v>1309.73610201</v>
      </c>
      <c r="P70" s="36">
        <f>SUMIFS(СВЦЭМ!$D$39:$D$782,СВЦЭМ!$A$39:$A$782,$A70,СВЦЭМ!$B$39:$B$782,P$47)+'СЕТ СН'!$F$14+СВЦЭМ!$D$10+'СЕТ СН'!$F$6-'СЕТ СН'!$F$26</f>
        <v>1321.12366529</v>
      </c>
      <c r="Q70" s="36">
        <f>SUMIFS(СВЦЭМ!$D$39:$D$782,СВЦЭМ!$A$39:$A$782,$A70,СВЦЭМ!$B$39:$B$782,Q$47)+'СЕТ СН'!$F$14+СВЦЭМ!$D$10+'СЕТ СН'!$F$6-'СЕТ СН'!$F$26</f>
        <v>1311.72839337</v>
      </c>
      <c r="R70" s="36">
        <f>SUMIFS(СВЦЭМ!$D$39:$D$782,СВЦЭМ!$A$39:$A$782,$A70,СВЦЭМ!$B$39:$B$782,R$47)+'СЕТ СН'!$F$14+СВЦЭМ!$D$10+'СЕТ СН'!$F$6-'СЕТ СН'!$F$26</f>
        <v>1314.1124160900001</v>
      </c>
      <c r="S70" s="36">
        <f>SUMIFS(СВЦЭМ!$D$39:$D$782,СВЦЭМ!$A$39:$A$782,$A70,СВЦЭМ!$B$39:$B$782,S$47)+'СЕТ СН'!$F$14+СВЦЭМ!$D$10+'СЕТ СН'!$F$6-'СЕТ СН'!$F$26</f>
        <v>1295.5429147899999</v>
      </c>
      <c r="T70" s="36">
        <f>SUMIFS(СВЦЭМ!$D$39:$D$782,СВЦЭМ!$A$39:$A$782,$A70,СВЦЭМ!$B$39:$B$782,T$47)+'СЕТ СН'!$F$14+СВЦЭМ!$D$10+'СЕТ СН'!$F$6-'СЕТ СН'!$F$26</f>
        <v>1246.21377351</v>
      </c>
      <c r="U70" s="36">
        <f>SUMIFS(СВЦЭМ!$D$39:$D$782,СВЦЭМ!$A$39:$A$782,$A70,СВЦЭМ!$B$39:$B$782,U$47)+'СЕТ СН'!$F$14+СВЦЭМ!$D$10+'СЕТ СН'!$F$6-'СЕТ СН'!$F$26</f>
        <v>1226.6161069900002</v>
      </c>
      <c r="V70" s="36">
        <f>SUMIFS(СВЦЭМ!$D$39:$D$782,СВЦЭМ!$A$39:$A$782,$A70,СВЦЭМ!$B$39:$B$782,V$47)+'СЕТ СН'!$F$14+СВЦЭМ!$D$10+'СЕТ СН'!$F$6-'СЕТ СН'!$F$26</f>
        <v>1212.3862425500001</v>
      </c>
      <c r="W70" s="36">
        <f>SUMIFS(СВЦЭМ!$D$39:$D$782,СВЦЭМ!$A$39:$A$782,$A70,СВЦЭМ!$B$39:$B$782,W$47)+'СЕТ СН'!$F$14+СВЦЭМ!$D$10+'СЕТ СН'!$F$6-'СЕТ СН'!$F$26</f>
        <v>1228.1386545100002</v>
      </c>
      <c r="X70" s="36">
        <f>SUMIFS(СВЦЭМ!$D$39:$D$782,СВЦЭМ!$A$39:$A$782,$A70,СВЦЭМ!$B$39:$B$782,X$47)+'СЕТ СН'!$F$14+СВЦЭМ!$D$10+'СЕТ СН'!$F$6-'СЕТ СН'!$F$26</f>
        <v>1227.9510419200001</v>
      </c>
      <c r="Y70" s="36">
        <f>SUMIFS(СВЦЭМ!$D$39:$D$782,СВЦЭМ!$A$39:$A$782,$A70,СВЦЭМ!$B$39:$B$782,Y$47)+'СЕТ СН'!$F$14+СВЦЭМ!$D$10+'СЕТ СН'!$F$6-'СЕТ СН'!$F$26</f>
        <v>1239.9041760699999</v>
      </c>
    </row>
    <row r="71" spans="1:25" ht="15.75" x14ac:dyDescent="0.2">
      <c r="A71" s="35">
        <f t="shared" si="1"/>
        <v>44889</v>
      </c>
      <c r="B71" s="36">
        <f>SUMIFS(СВЦЭМ!$D$39:$D$782,СВЦЭМ!$A$39:$A$782,$A71,СВЦЭМ!$B$39:$B$782,B$47)+'СЕТ СН'!$F$14+СВЦЭМ!$D$10+'СЕТ СН'!$F$6-'СЕТ СН'!$F$26</f>
        <v>1325.7789078000001</v>
      </c>
      <c r="C71" s="36">
        <f>SUMIFS(СВЦЭМ!$D$39:$D$782,СВЦЭМ!$A$39:$A$782,$A71,СВЦЭМ!$B$39:$B$782,C$47)+'СЕТ СН'!$F$14+СВЦЭМ!$D$10+'СЕТ СН'!$F$6-'СЕТ СН'!$F$26</f>
        <v>1354.5164879900001</v>
      </c>
      <c r="D71" s="36">
        <f>SUMIFS(СВЦЭМ!$D$39:$D$782,СВЦЭМ!$A$39:$A$782,$A71,СВЦЭМ!$B$39:$B$782,D$47)+'СЕТ СН'!$F$14+СВЦЭМ!$D$10+'СЕТ СН'!$F$6-'СЕТ СН'!$F$26</f>
        <v>1359.37109429</v>
      </c>
      <c r="E71" s="36">
        <f>SUMIFS(СВЦЭМ!$D$39:$D$782,СВЦЭМ!$A$39:$A$782,$A71,СВЦЭМ!$B$39:$B$782,E$47)+'СЕТ СН'!$F$14+СВЦЭМ!$D$10+'СЕТ СН'!$F$6-'СЕТ СН'!$F$26</f>
        <v>1366.21394323</v>
      </c>
      <c r="F71" s="36">
        <f>SUMIFS(СВЦЭМ!$D$39:$D$782,СВЦЭМ!$A$39:$A$782,$A71,СВЦЭМ!$B$39:$B$782,F$47)+'СЕТ СН'!$F$14+СВЦЭМ!$D$10+'СЕТ СН'!$F$6-'СЕТ СН'!$F$26</f>
        <v>1375.2961687</v>
      </c>
      <c r="G71" s="36">
        <f>SUMIFS(СВЦЭМ!$D$39:$D$782,СВЦЭМ!$A$39:$A$782,$A71,СВЦЭМ!$B$39:$B$782,G$47)+'СЕТ СН'!$F$14+СВЦЭМ!$D$10+'СЕТ СН'!$F$6-'СЕТ СН'!$F$26</f>
        <v>1373.01937043</v>
      </c>
      <c r="H71" s="36">
        <f>SUMIFS(СВЦЭМ!$D$39:$D$782,СВЦЭМ!$A$39:$A$782,$A71,СВЦЭМ!$B$39:$B$782,H$47)+'СЕТ СН'!$F$14+СВЦЭМ!$D$10+'СЕТ СН'!$F$6-'СЕТ СН'!$F$26</f>
        <v>1360.0089515</v>
      </c>
      <c r="I71" s="36">
        <f>SUMIFS(СВЦЭМ!$D$39:$D$782,СВЦЭМ!$A$39:$A$782,$A71,СВЦЭМ!$B$39:$B$782,I$47)+'СЕТ СН'!$F$14+СВЦЭМ!$D$10+'СЕТ СН'!$F$6-'СЕТ СН'!$F$26</f>
        <v>1319.58107653</v>
      </c>
      <c r="J71" s="36">
        <f>SUMIFS(СВЦЭМ!$D$39:$D$782,СВЦЭМ!$A$39:$A$782,$A71,СВЦЭМ!$B$39:$B$782,J$47)+'СЕТ СН'!$F$14+СВЦЭМ!$D$10+'СЕТ СН'!$F$6-'СЕТ СН'!$F$26</f>
        <v>1278.6774804300001</v>
      </c>
      <c r="K71" s="36">
        <f>SUMIFS(СВЦЭМ!$D$39:$D$782,СВЦЭМ!$A$39:$A$782,$A71,СВЦЭМ!$B$39:$B$782,K$47)+'СЕТ СН'!$F$14+СВЦЭМ!$D$10+'СЕТ СН'!$F$6-'СЕТ СН'!$F$26</f>
        <v>1336.93316596</v>
      </c>
      <c r="L71" s="36">
        <f>SUMIFS(СВЦЭМ!$D$39:$D$782,СВЦЭМ!$A$39:$A$782,$A71,СВЦЭМ!$B$39:$B$782,L$47)+'СЕТ СН'!$F$14+СВЦЭМ!$D$10+'СЕТ СН'!$F$6-'СЕТ СН'!$F$26</f>
        <v>1398.21780618</v>
      </c>
      <c r="M71" s="36">
        <f>SUMIFS(СВЦЭМ!$D$39:$D$782,СВЦЭМ!$A$39:$A$782,$A71,СВЦЭМ!$B$39:$B$782,M$47)+'СЕТ СН'!$F$14+СВЦЭМ!$D$10+'СЕТ СН'!$F$6-'СЕТ СН'!$F$26</f>
        <v>1399.25071951</v>
      </c>
      <c r="N71" s="36">
        <f>SUMIFS(СВЦЭМ!$D$39:$D$782,СВЦЭМ!$A$39:$A$782,$A71,СВЦЭМ!$B$39:$B$782,N$47)+'СЕТ СН'!$F$14+СВЦЭМ!$D$10+'СЕТ СН'!$F$6-'СЕТ СН'!$F$26</f>
        <v>1425.50289673</v>
      </c>
      <c r="O71" s="36">
        <f>SUMIFS(СВЦЭМ!$D$39:$D$782,СВЦЭМ!$A$39:$A$782,$A71,СВЦЭМ!$B$39:$B$782,O$47)+'СЕТ СН'!$F$14+СВЦЭМ!$D$10+'СЕТ СН'!$F$6-'СЕТ СН'!$F$26</f>
        <v>1428.9663040200001</v>
      </c>
      <c r="P71" s="36">
        <f>SUMIFS(СВЦЭМ!$D$39:$D$782,СВЦЭМ!$A$39:$A$782,$A71,СВЦЭМ!$B$39:$B$782,P$47)+'СЕТ СН'!$F$14+СВЦЭМ!$D$10+'СЕТ СН'!$F$6-'СЕТ СН'!$F$26</f>
        <v>1435.7202929100001</v>
      </c>
      <c r="Q71" s="36">
        <f>SUMIFS(СВЦЭМ!$D$39:$D$782,СВЦЭМ!$A$39:$A$782,$A71,СВЦЭМ!$B$39:$B$782,Q$47)+'СЕТ СН'!$F$14+СВЦЭМ!$D$10+'СЕТ СН'!$F$6-'СЕТ СН'!$F$26</f>
        <v>1434.2572831</v>
      </c>
      <c r="R71" s="36">
        <f>SUMIFS(СВЦЭМ!$D$39:$D$782,СВЦЭМ!$A$39:$A$782,$A71,СВЦЭМ!$B$39:$B$782,R$47)+'СЕТ СН'!$F$14+СВЦЭМ!$D$10+'СЕТ СН'!$F$6-'СЕТ СН'!$F$26</f>
        <v>1428.87319624</v>
      </c>
      <c r="S71" s="36">
        <f>SUMIFS(СВЦЭМ!$D$39:$D$782,СВЦЭМ!$A$39:$A$782,$A71,СВЦЭМ!$B$39:$B$782,S$47)+'СЕТ СН'!$F$14+СВЦЭМ!$D$10+'СЕТ СН'!$F$6-'СЕТ СН'!$F$26</f>
        <v>1380.68843376</v>
      </c>
      <c r="T71" s="36">
        <f>SUMIFS(СВЦЭМ!$D$39:$D$782,СВЦЭМ!$A$39:$A$782,$A71,СВЦЭМ!$B$39:$B$782,T$47)+'СЕТ СН'!$F$14+СВЦЭМ!$D$10+'СЕТ СН'!$F$6-'СЕТ СН'!$F$26</f>
        <v>1323.68678591</v>
      </c>
      <c r="U71" s="36">
        <f>SUMIFS(СВЦЭМ!$D$39:$D$782,СВЦЭМ!$A$39:$A$782,$A71,СВЦЭМ!$B$39:$B$782,U$47)+'СЕТ СН'!$F$14+СВЦЭМ!$D$10+'СЕТ СН'!$F$6-'СЕТ СН'!$F$26</f>
        <v>1280.6036999600001</v>
      </c>
      <c r="V71" s="36">
        <f>SUMIFS(СВЦЭМ!$D$39:$D$782,СВЦЭМ!$A$39:$A$782,$A71,СВЦЭМ!$B$39:$B$782,V$47)+'СЕТ СН'!$F$14+СВЦЭМ!$D$10+'СЕТ СН'!$F$6-'СЕТ СН'!$F$26</f>
        <v>1279.4849581999999</v>
      </c>
      <c r="W71" s="36">
        <f>SUMIFS(СВЦЭМ!$D$39:$D$782,СВЦЭМ!$A$39:$A$782,$A71,СВЦЭМ!$B$39:$B$782,W$47)+'СЕТ СН'!$F$14+СВЦЭМ!$D$10+'СЕТ СН'!$F$6-'СЕТ СН'!$F$26</f>
        <v>1293.7528193200001</v>
      </c>
      <c r="X71" s="36">
        <f>SUMIFS(СВЦЭМ!$D$39:$D$782,СВЦЭМ!$A$39:$A$782,$A71,СВЦЭМ!$B$39:$B$782,X$47)+'СЕТ СН'!$F$14+СВЦЭМ!$D$10+'СЕТ СН'!$F$6-'СЕТ СН'!$F$26</f>
        <v>1302.6086282700001</v>
      </c>
      <c r="Y71" s="36">
        <f>SUMIFS(СВЦЭМ!$D$39:$D$782,СВЦЭМ!$A$39:$A$782,$A71,СВЦЭМ!$B$39:$B$782,Y$47)+'СЕТ СН'!$F$14+СВЦЭМ!$D$10+'СЕТ СН'!$F$6-'СЕТ СН'!$F$26</f>
        <v>1327.22751619</v>
      </c>
    </row>
    <row r="72" spans="1:25" ht="15.75" x14ac:dyDescent="0.2">
      <c r="A72" s="35">
        <f t="shared" si="1"/>
        <v>44890</v>
      </c>
      <c r="B72" s="36">
        <f>SUMIFS(СВЦЭМ!$D$39:$D$782,СВЦЭМ!$A$39:$A$782,$A72,СВЦЭМ!$B$39:$B$782,B$47)+'СЕТ СН'!$F$14+СВЦЭМ!$D$10+'СЕТ СН'!$F$6-'СЕТ СН'!$F$26</f>
        <v>1244.4381193900001</v>
      </c>
      <c r="C72" s="36">
        <f>SUMIFS(СВЦЭМ!$D$39:$D$782,СВЦЭМ!$A$39:$A$782,$A72,СВЦЭМ!$B$39:$B$782,C$47)+'СЕТ СН'!$F$14+СВЦЭМ!$D$10+'СЕТ СН'!$F$6-'СЕТ СН'!$F$26</f>
        <v>1308.17655182</v>
      </c>
      <c r="D72" s="36">
        <f>SUMIFS(СВЦЭМ!$D$39:$D$782,СВЦЭМ!$A$39:$A$782,$A72,СВЦЭМ!$B$39:$B$782,D$47)+'СЕТ СН'!$F$14+СВЦЭМ!$D$10+'СЕТ СН'!$F$6-'СЕТ СН'!$F$26</f>
        <v>1365.85612681</v>
      </c>
      <c r="E72" s="36">
        <f>SUMIFS(СВЦЭМ!$D$39:$D$782,СВЦЭМ!$A$39:$A$782,$A72,СВЦЭМ!$B$39:$B$782,E$47)+'СЕТ СН'!$F$14+СВЦЭМ!$D$10+'СЕТ СН'!$F$6-'СЕТ СН'!$F$26</f>
        <v>1383.8831304600001</v>
      </c>
      <c r="F72" s="36">
        <f>SUMIFS(СВЦЭМ!$D$39:$D$782,СВЦЭМ!$A$39:$A$782,$A72,СВЦЭМ!$B$39:$B$782,F$47)+'СЕТ СН'!$F$14+СВЦЭМ!$D$10+'СЕТ СН'!$F$6-'СЕТ СН'!$F$26</f>
        <v>1383.3604061600001</v>
      </c>
      <c r="G72" s="36">
        <f>SUMIFS(СВЦЭМ!$D$39:$D$782,СВЦЭМ!$A$39:$A$782,$A72,СВЦЭМ!$B$39:$B$782,G$47)+'СЕТ СН'!$F$14+СВЦЭМ!$D$10+'СЕТ СН'!$F$6-'СЕТ СН'!$F$26</f>
        <v>1371.85129476</v>
      </c>
      <c r="H72" s="36">
        <f>SUMIFS(СВЦЭМ!$D$39:$D$782,СВЦЭМ!$A$39:$A$782,$A72,СВЦЭМ!$B$39:$B$782,H$47)+'СЕТ СН'!$F$14+СВЦЭМ!$D$10+'СЕТ СН'!$F$6-'СЕТ СН'!$F$26</f>
        <v>1337.23149143</v>
      </c>
      <c r="I72" s="36">
        <f>SUMIFS(СВЦЭМ!$D$39:$D$782,СВЦЭМ!$A$39:$A$782,$A72,СВЦЭМ!$B$39:$B$782,I$47)+'СЕТ СН'!$F$14+СВЦЭМ!$D$10+'СЕТ СН'!$F$6-'СЕТ СН'!$F$26</f>
        <v>1290.0953187600001</v>
      </c>
      <c r="J72" s="36">
        <f>SUMIFS(СВЦЭМ!$D$39:$D$782,СВЦЭМ!$A$39:$A$782,$A72,СВЦЭМ!$B$39:$B$782,J$47)+'СЕТ СН'!$F$14+СВЦЭМ!$D$10+'СЕТ СН'!$F$6-'СЕТ СН'!$F$26</f>
        <v>1249.6628149000001</v>
      </c>
      <c r="K72" s="36">
        <f>SUMIFS(СВЦЭМ!$D$39:$D$782,СВЦЭМ!$A$39:$A$782,$A72,СВЦЭМ!$B$39:$B$782,K$47)+'СЕТ СН'!$F$14+СВЦЭМ!$D$10+'СЕТ СН'!$F$6-'СЕТ СН'!$F$26</f>
        <v>1272.2417597900001</v>
      </c>
      <c r="L72" s="36">
        <f>SUMIFS(СВЦЭМ!$D$39:$D$782,СВЦЭМ!$A$39:$A$782,$A72,СВЦЭМ!$B$39:$B$782,L$47)+'СЕТ СН'!$F$14+СВЦЭМ!$D$10+'СЕТ СН'!$F$6-'СЕТ СН'!$F$26</f>
        <v>1262.1804608300001</v>
      </c>
      <c r="M72" s="36">
        <f>SUMIFS(СВЦЭМ!$D$39:$D$782,СВЦЭМ!$A$39:$A$782,$A72,СВЦЭМ!$B$39:$B$782,M$47)+'СЕТ СН'!$F$14+СВЦЭМ!$D$10+'СЕТ СН'!$F$6-'СЕТ СН'!$F$26</f>
        <v>1279.2960341600001</v>
      </c>
      <c r="N72" s="36">
        <f>SUMIFS(СВЦЭМ!$D$39:$D$782,СВЦЭМ!$A$39:$A$782,$A72,СВЦЭМ!$B$39:$B$782,N$47)+'СЕТ СН'!$F$14+СВЦЭМ!$D$10+'СЕТ СН'!$F$6-'СЕТ СН'!$F$26</f>
        <v>1299.5437073000001</v>
      </c>
      <c r="O72" s="36">
        <f>SUMIFS(СВЦЭМ!$D$39:$D$782,СВЦЭМ!$A$39:$A$782,$A72,СВЦЭМ!$B$39:$B$782,O$47)+'СЕТ СН'!$F$14+СВЦЭМ!$D$10+'СЕТ СН'!$F$6-'СЕТ СН'!$F$26</f>
        <v>1287.15224397</v>
      </c>
      <c r="P72" s="36">
        <f>SUMIFS(СВЦЭМ!$D$39:$D$782,СВЦЭМ!$A$39:$A$782,$A72,СВЦЭМ!$B$39:$B$782,P$47)+'СЕТ СН'!$F$14+СВЦЭМ!$D$10+'СЕТ СН'!$F$6-'СЕТ СН'!$F$26</f>
        <v>1293.70983965</v>
      </c>
      <c r="Q72" s="36">
        <f>SUMIFS(СВЦЭМ!$D$39:$D$782,СВЦЭМ!$A$39:$A$782,$A72,СВЦЭМ!$B$39:$B$782,Q$47)+'СЕТ СН'!$F$14+СВЦЭМ!$D$10+'СЕТ СН'!$F$6-'СЕТ СН'!$F$26</f>
        <v>1325.3900761899999</v>
      </c>
      <c r="R72" s="36">
        <f>SUMIFS(СВЦЭМ!$D$39:$D$782,СВЦЭМ!$A$39:$A$782,$A72,СВЦЭМ!$B$39:$B$782,R$47)+'СЕТ СН'!$F$14+СВЦЭМ!$D$10+'СЕТ СН'!$F$6-'СЕТ СН'!$F$26</f>
        <v>1309.1451002900001</v>
      </c>
      <c r="S72" s="36">
        <f>SUMIFS(СВЦЭМ!$D$39:$D$782,СВЦЭМ!$A$39:$A$782,$A72,СВЦЭМ!$B$39:$B$782,S$47)+'СЕТ СН'!$F$14+СВЦЭМ!$D$10+'СЕТ СН'!$F$6-'СЕТ СН'!$F$26</f>
        <v>1244.9445449100001</v>
      </c>
      <c r="T72" s="36">
        <f>SUMIFS(СВЦЭМ!$D$39:$D$782,СВЦЭМ!$A$39:$A$782,$A72,СВЦЭМ!$B$39:$B$782,T$47)+'СЕТ СН'!$F$14+СВЦЭМ!$D$10+'СЕТ СН'!$F$6-'СЕТ СН'!$F$26</f>
        <v>1230.1889865800001</v>
      </c>
      <c r="U72" s="36">
        <f>SUMIFS(СВЦЭМ!$D$39:$D$782,СВЦЭМ!$A$39:$A$782,$A72,СВЦЭМ!$B$39:$B$782,U$47)+'СЕТ СН'!$F$14+СВЦЭМ!$D$10+'СЕТ СН'!$F$6-'СЕТ СН'!$F$26</f>
        <v>1240.97930217</v>
      </c>
      <c r="V72" s="36">
        <f>SUMIFS(СВЦЭМ!$D$39:$D$782,СВЦЭМ!$A$39:$A$782,$A72,СВЦЭМ!$B$39:$B$782,V$47)+'СЕТ СН'!$F$14+СВЦЭМ!$D$10+'СЕТ СН'!$F$6-'СЕТ СН'!$F$26</f>
        <v>1258.28066605</v>
      </c>
      <c r="W72" s="36">
        <f>SUMIFS(СВЦЭМ!$D$39:$D$782,СВЦЭМ!$A$39:$A$782,$A72,СВЦЭМ!$B$39:$B$782,W$47)+'СЕТ СН'!$F$14+СВЦЭМ!$D$10+'СЕТ СН'!$F$6-'СЕТ СН'!$F$26</f>
        <v>1268.13841669</v>
      </c>
      <c r="X72" s="36">
        <f>SUMIFS(СВЦЭМ!$D$39:$D$782,СВЦЭМ!$A$39:$A$782,$A72,СВЦЭМ!$B$39:$B$782,X$47)+'СЕТ СН'!$F$14+СВЦЭМ!$D$10+'СЕТ СН'!$F$6-'СЕТ СН'!$F$26</f>
        <v>1277.2623124500001</v>
      </c>
      <c r="Y72" s="36">
        <f>SUMIFS(СВЦЭМ!$D$39:$D$782,СВЦЭМ!$A$39:$A$782,$A72,СВЦЭМ!$B$39:$B$782,Y$47)+'СЕТ СН'!$F$14+СВЦЭМ!$D$10+'СЕТ СН'!$F$6-'СЕТ СН'!$F$26</f>
        <v>1309.4942046200001</v>
      </c>
    </row>
    <row r="73" spans="1:25" ht="15.75" x14ac:dyDescent="0.2">
      <c r="A73" s="35">
        <f t="shared" si="1"/>
        <v>44891</v>
      </c>
      <c r="B73" s="36">
        <f>SUMIFS(СВЦЭМ!$D$39:$D$782,СВЦЭМ!$A$39:$A$782,$A73,СВЦЭМ!$B$39:$B$782,B$47)+'СЕТ СН'!$F$14+СВЦЭМ!$D$10+'СЕТ СН'!$F$6-'СЕТ СН'!$F$26</f>
        <v>1320.0119909500002</v>
      </c>
      <c r="C73" s="36">
        <f>SUMIFS(СВЦЭМ!$D$39:$D$782,СВЦЭМ!$A$39:$A$782,$A73,СВЦЭМ!$B$39:$B$782,C$47)+'СЕТ СН'!$F$14+СВЦЭМ!$D$10+'СЕТ СН'!$F$6-'СЕТ СН'!$F$26</f>
        <v>1340.93771756</v>
      </c>
      <c r="D73" s="36">
        <f>SUMIFS(СВЦЭМ!$D$39:$D$782,СВЦЭМ!$A$39:$A$782,$A73,СВЦЭМ!$B$39:$B$782,D$47)+'СЕТ СН'!$F$14+СВЦЭМ!$D$10+'СЕТ СН'!$F$6-'СЕТ СН'!$F$26</f>
        <v>1344.53843723</v>
      </c>
      <c r="E73" s="36">
        <f>SUMIFS(СВЦЭМ!$D$39:$D$782,СВЦЭМ!$A$39:$A$782,$A73,СВЦЭМ!$B$39:$B$782,E$47)+'СЕТ СН'!$F$14+СВЦЭМ!$D$10+'СЕТ СН'!$F$6-'СЕТ СН'!$F$26</f>
        <v>1348.66630065</v>
      </c>
      <c r="F73" s="36">
        <f>SUMIFS(СВЦЭМ!$D$39:$D$782,СВЦЭМ!$A$39:$A$782,$A73,СВЦЭМ!$B$39:$B$782,F$47)+'СЕТ СН'!$F$14+СВЦЭМ!$D$10+'СЕТ СН'!$F$6-'СЕТ СН'!$F$26</f>
        <v>1352.5137905700001</v>
      </c>
      <c r="G73" s="36">
        <f>SUMIFS(СВЦЭМ!$D$39:$D$782,СВЦЭМ!$A$39:$A$782,$A73,СВЦЭМ!$B$39:$B$782,G$47)+'СЕТ СН'!$F$14+СВЦЭМ!$D$10+'СЕТ СН'!$F$6-'СЕТ СН'!$F$26</f>
        <v>1334.8092788500001</v>
      </c>
      <c r="H73" s="36">
        <f>SUMIFS(СВЦЭМ!$D$39:$D$782,СВЦЭМ!$A$39:$A$782,$A73,СВЦЭМ!$B$39:$B$782,H$47)+'СЕТ СН'!$F$14+СВЦЭМ!$D$10+'СЕТ СН'!$F$6-'СЕТ СН'!$F$26</f>
        <v>1324.80435388</v>
      </c>
      <c r="I73" s="36">
        <f>SUMIFS(СВЦЭМ!$D$39:$D$782,СВЦЭМ!$A$39:$A$782,$A73,СВЦЭМ!$B$39:$B$782,I$47)+'СЕТ СН'!$F$14+СВЦЭМ!$D$10+'СЕТ СН'!$F$6-'СЕТ СН'!$F$26</f>
        <v>1315.4741759000001</v>
      </c>
      <c r="J73" s="36">
        <f>SUMIFS(СВЦЭМ!$D$39:$D$782,СВЦЭМ!$A$39:$A$782,$A73,СВЦЭМ!$B$39:$B$782,J$47)+'СЕТ СН'!$F$14+СВЦЭМ!$D$10+'СЕТ СН'!$F$6-'СЕТ СН'!$F$26</f>
        <v>1285.1802196200001</v>
      </c>
      <c r="K73" s="36">
        <f>SUMIFS(СВЦЭМ!$D$39:$D$782,СВЦЭМ!$A$39:$A$782,$A73,СВЦЭМ!$B$39:$B$782,K$47)+'СЕТ СН'!$F$14+СВЦЭМ!$D$10+'СЕТ СН'!$F$6-'СЕТ СН'!$F$26</f>
        <v>1259.2703404000001</v>
      </c>
      <c r="L73" s="36">
        <f>SUMIFS(СВЦЭМ!$D$39:$D$782,СВЦЭМ!$A$39:$A$782,$A73,СВЦЭМ!$B$39:$B$782,L$47)+'СЕТ СН'!$F$14+СВЦЭМ!$D$10+'СЕТ СН'!$F$6-'СЕТ СН'!$F$26</f>
        <v>1261.42338036</v>
      </c>
      <c r="M73" s="36">
        <f>SUMIFS(СВЦЭМ!$D$39:$D$782,СВЦЭМ!$A$39:$A$782,$A73,СВЦЭМ!$B$39:$B$782,M$47)+'СЕТ СН'!$F$14+СВЦЭМ!$D$10+'СЕТ СН'!$F$6-'СЕТ СН'!$F$26</f>
        <v>1283.3410033800001</v>
      </c>
      <c r="N73" s="36">
        <f>SUMIFS(СВЦЭМ!$D$39:$D$782,СВЦЭМ!$A$39:$A$782,$A73,СВЦЭМ!$B$39:$B$782,N$47)+'СЕТ СН'!$F$14+СВЦЭМ!$D$10+'СЕТ СН'!$F$6-'СЕТ СН'!$F$26</f>
        <v>1313.2599017300001</v>
      </c>
      <c r="O73" s="36">
        <f>SUMIFS(СВЦЭМ!$D$39:$D$782,СВЦЭМ!$A$39:$A$782,$A73,СВЦЭМ!$B$39:$B$782,O$47)+'СЕТ СН'!$F$14+СВЦЭМ!$D$10+'СЕТ СН'!$F$6-'СЕТ СН'!$F$26</f>
        <v>1312.03085465</v>
      </c>
      <c r="P73" s="36">
        <f>SUMIFS(СВЦЭМ!$D$39:$D$782,СВЦЭМ!$A$39:$A$782,$A73,СВЦЭМ!$B$39:$B$782,P$47)+'СЕТ СН'!$F$14+СВЦЭМ!$D$10+'СЕТ СН'!$F$6-'СЕТ СН'!$F$26</f>
        <v>1326.04716491</v>
      </c>
      <c r="Q73" s="36">
        <f>SUMIFS(СВЦЭМ!$D$39:$D$782,СВЦЭМ!$A$39:$A$782,$A73,СВЦЭМ!$B$39:$B$782,Q$47)+'СЕТ СН'!$F$14+СВЦЭМ!$D$10+'СЕТ СН'!$F$6-'СЕТ СН'!$F$26</f>
        <v>1326.13526849</v>
      </c>
      <c r="R73" s="36">
        <f>SUMIFS(СВЦЭМ!$D$39:$D$782,СВЦЭМ!$A$39:$A$782,$A73,СВЦЭМ!$B$39:$B$782,R$47)+'СЕТ СН'!$F$14+СВЦЭМ!$D$10+'СЕТ СН'!$F$6-'СЕТ СН'!$F$26</f>
        <v>1296.2303383600001</v>
      </c>
      <c r="S73" s="36">
        <f>SUMIFS(СВЦЭМ!$D$39:$D$782,СВЦЭМ!$A$39:$A$782,$A73,СВЦЭМ!$B$39:$B$782,S$47)+'СЕТ СН'!$F$14+СВЦЭМ!$D$10+'СЕТ СН'!$F$6-'СЕТ СН'!$F$26</f>
        <v>1268.8938964200001</v>
      </c>
      <c r="T73" s="36">
        <f>SUMIFS(СВЦЭМ!$D$39:$D$782,СВЦЭМ!$A$39:$A$782,$A73,СВЦЭМ!$B$39:$B$782,T$47)+'СЕТ СН'!$F$14+СВЦЭМ!$D$10+'СЕТ СН'!$F$6-'СЕТ СН'!$F$26</f>
        <v>1260.5421886000001</v>
      </c>
      <c r="U73" s="36">
        <f>SUMIFS(СВЦЭМ!$D$39:$D$782,СВЦЭМ!$A$39:$A$782,$A73,СВЦЭМ!$B$39:$B$782,U$47)+'СЕТ СН'!$F$14+СВЦЭМ!$D$10+'СЕТ СН'!$F$6-'СЕТ СН'!$F$26</f>
        <v>1255.08164347</v>
      </c>
      <c r="V73" s="36">
        <f>SUMIFS(СВЦЭМ!$D$39:$D$782,СВЦЭМ!$A$39:$A$782,$A73,СВЦЭМ!$B$39:$B$782,V$47)+'СЕТ СН'!$F$14+СВЦЭМ!$D$10+'СЕТ СН'!$F$6-'СЕТ СН'!$F$26</f>
        <v>1285.9792632600002</v>
      </c>
      <c r="W73" s="36">
        <f>SUMIFS(СВЦЭМ!$D$39:$D$782,СВЦЭМ!$A$39:$A$782,$A73,СВЦЭМ!$B$39:$B$782,W$47)+'СЕТ СН'!$F$14+СВЦЭМ!$D$10+'СЕТ СН'!$F$6-'СЕТ СН'!$F$26</f>
        <v>1306.4103012400001</v>
      </c>
      <c r="X73" s="36">
        <f>SUMIFS(СВЦЭМ!$D$39:$D$782,СВЦЭМ!$A$39:$A$782,$A73,СВЦЭМ!$B$39:$B$782,X$47)+'СЕТ СН'!$F$14+СВЦЭМ!$D$10+'СЕТ СН'!$F$6-'СЕТ СН'!$F$26</f>
        <v>1330.17837287</v>
      </c>
      <c r="Y73" s="36">
        <f>SUMIFS(СВЦЭМ!$D$39:$D$782,СВЦЭМ!$A$39:$A$782,$A73,СВЦЭМ!$B$39:$B$782,Y$47)+'СЕТ СН'!$F$14+СВЦЭМ!$D$10+'СЕТ СН'!$F$6-'СЕТ СН'!$F$26</f>
        <v>1342.0710953100001</v>
      </c>
    </row>
    <row r="74" spans="1:25" ht="15.75" x14ac:dyDescent="0.2">
      <c r="A74" s="35">
        <f t="shared" si="1"/>
        <v>44892</v>
      </c>
      <c r="B74" s="36">
        <f>SUMIFS(СВЦЭМ!$D$39:$D$782,СВЦЭМ!$A$39:$A$782,$A74,СВЦЭМ!$B$39:$B$782,B$47)+'СЕТ СН'!$F$14+СВЦЭМ!$D$10+'СЕТ СН'!$F$6-'СЕТ СН'!$F$26</f>
        <v>1374.3292438600001</v>
      </c>
      <c r="C74" s="36">
        <f>SUMIFS(СВЦЭМ!$D$39:$D$782,СВЦЭМ!$A$39:$A$782,$A74,СВЦЭМ!$B$39:$B$782,C$47)+'СЕТ СН'!$F$14+СВЦЭМ!$D$10+'СЕТ СН'!$F$6-'СЕТ СН'!$F$26</f>
        <v>1364.9071024300001</v>
      </c>
      <c r="D74" s="36">
        <f>SUMIFS(СВЦЭМ!$D$39:$D$782,СВЦЭМ!$A$39:$A$782,$A74,СВЦЭМ!$B$39:$B$782,D$47)+'СЕТ СН'!$F$14+СВЦЭМ!$D$10+'СЕТ СН'!$F$6-'СЕТ СН'!$F$26</f>
        <v>1363.5867609500001</v>
      </c>
      <c r="E74" s="36">
        <f>SUMIFS(СВЦЭМ!$D$39:$D$782,СВЦЭМ!$A$39:$A$782,$A74,СВЦЭМ!$B$39:$B$782,E$47)+'СЕТ СН'!$F$14+СВЦЭМ!$D$10+'СЕТ СН'!$F$6-'СЕТ СН'!$F$26</f>
        <v>1368.3936262</v>
      </c>
      <c r="F74" s="36">
        <f>SUMIFS(СВЦЭМ!$D$39:$D$782,СВЦЭМ!$A$39:$A$782,$A74,СВЦЭМ!$B$39:$B$782,F$47)+'СЕТ СН'!$F$14+СВЦЭМ!$D$10+'СЕТ СН'!$F$6-'СЕТ СН'!$F$26</f>
        <v>1394.9884759500001</v>
      </c>
      <c r="G74" s="36">
        <f>SUMIFS(СВЦЭМ!$D$39:$D$782,СВЦЭМ!$A$39:$A$782,$A74,СВЦЭМ!$B$39:$B$782,G$47)+'СЕТ СН'!$F$14+СВЦЭМ!$D$10+'СЕТ СН'!$F$6-'СЕТ СН'!$F$26</f>
        <v>1385.98536876</v>
      </c>
      <c r="H74" s="36">
        <f>SUMIFS(СВЦЭМ!$D$39:$D$782,СВЦЭМ!$A$39:$A$782,$A74,СВЦЭМ!$B$39:$B$782,H$47)+'СЕТ СН'!$F$14+СВЦЭМ!$D$10+'СЕТ СН'!$F$6-'СЕТ СН'!$F$26</f>
        <v>1372.70124794</v>
      </c>
      <c r="I74" s="36">
        <f>SUMIFS(СВЦЭМ!$D$39:$D$782,СВЦЭМ!$A$39:$A$782,$A74,СВЦЭМ!$B$39:$B$782,I$47)+'СЕТ СН'!$F$14+СВЦЭМ!$D$10+'СЕТ СН'!$F$6-'СЕТ СН'!$F$26</f>
        <v>1361.1516515800001</v>
      </c>
      <c r="J74" s="36">
        <f>SUMIFS(СВЦЭМ!$D$39:$D$782,СВЦЭМ!$A$39:$A$782,$A74,СВЦЭМ!$B$39:$B$782,J$47)+'СЕТ СН'!$F$14+СВЦЭМ!$D$10+'СЕТ СН'!$F$6-'СЕТ СН'!$F$26</f>
        <v>1369.3988714500001</v>
      </c>
      <c r="K74" s="36">
        <f>SUMIFS(СВЦЭМ!$D$39:$D$782,СВЦЭМ!$A$39:$A$782,$A74,СВЦЭМ!$B$39:$B$782,K$47)+'СЕТ СН'!$F$14+СВЦЭМ!$D$10+'СЕТ СН'!$F$6-'СЕТ СН'!$F$26</f>
        <v>1314.26380116</v>
      </c>
      <c r="L74" s="36">
        <f>SUMIFS(СВЦЭМ!$D$39:$D$782,СВЦЭМ!$A$39:$A$782,$A74,СВЦЭМ!$B$39:$B$782,L$47)+'СЕТ СН'!$F$14+СВЦЭМ!$D$10+'СЕТ СН'!$F$6-'СЕТ СН'!$F$26</f>
        <v>1269.7922129800002</v>
      </c>
      <c r="M74" s="36">
        <f>SUMIFS(СВЦЭМ!$D$39:$D$782,СВЦЭМ!$A$39:$A$782,$A74,СВЦЭМ!$B$39:$B$782,M$47)+'СЕТ СН'!$F$14+СВЦЭМ!$D$10+'СЕТ СН'!$F$6-'СЕТ СН'!$F$26</f>
        <v>1289.3318476500001</v>
      </c>
      <c r="N74" s="36">
        <f>SUMIFS(СВЦЭМ!$D$39:$D$782,СВЦЭМ!$A$39:$A$782,$A74,СВЦЭМ!$B$39:$B$782,N$47)+'СЕТ СН'!$F$14+СВЦЭМ!$D$10+'СЕТ СН'!$F$6-'СЕТ СН'!$F$26</f>
        <v>1307.0489565400001</v>
      </c>
      <c r="O74" s="36">
        <f>SUMIFS(СВЦЭМ!$D$39:$D$782,СВЦЭМ!$A$39:$A$782,$A74,СВЦЭМ!$B$39:$B$782,O$47)+'СЕТ СН'!$F$14+СВЦЭМ!$D$10+'СЕТ СН'!$F$6-'СЕТ СН'!$F$26</f>
        <v>1328.2727608300002</v>
      </c>
      <c r="P74" s="36">
        <f>SUMIFS(СВЦЭМ!$D$39:$D$782,СВЦЭМ!$A$39:$A$782,$A74,СВЦЭМ!$B$39:$B$782,P$47)+'СЕТ СН'!$F$14+СВЦЭМ!$D$10+'СЕТ СН'!$F$6-'СЕТ СН'!$F$26</f>
        <v>1336.7793879000001</v>
      </c>
      <c r="Q74" s="36">
        <f>SUMIFS(СВЦЭМ!$D$39:$D$782,СВЦЭМ!$A$39:$A$782,$A74,СВЦЭМ!$B$39:$B$782,Q$47)+'СЕТ СН'!$F$14+СВЦЭМ!$D$10+'СЕТ СН'!$F$6-'СЕТ СН'!$F$26</f>
        <v>1337.3973755</v>
      </c>
      <c r="R74" s="36">
        <f>SUMIFS(СВЦЭМ!$D$39:$D$782,СВЦЭМ!$A$39:$A$782,$A74,СВЦЭМ!$B$39:$B$782,R$47)+'СЕТ СН'!$F$14+СВЦЭМ!$D$10+'СЕТ СН'!$F$6-'СЕТ СН'!$F$26</f>
        <v>1334.6822934900001</v>
      </c>
      <c r="S74" s="36">
        <f>SUMIFS(СВЦЭМ!$D$39:$D$782,СВЦЭМ!$A$39:$A$782,$A74,СВЦЭМ!$B$39:$B$782,S$47)+'СЕТ СН'!$F$14+СВЦЭМ!$D$10+'СЕТ СН'!$F$6-'СЕТ СН'!$F$26</f>
        <v>1269.84191513</v>
      </c>
      <c r="T74" s="36">
        <f>SUMIFS(СВЦЭМ!$D$39:$D$782,СВЦЭМ!$A$39:$A$782,$A74,СВЦЭМ!$B$39:$B$782,T$47)+'СЕТ СН'!$F$14+СВЦЭМ!$D$10+'СЕТ СН'!$F$6-'СЕТ СН'!$F$26</f>
        <v>1252.65824112</v>
      </c>
      <c r="U74" s="36">
        <f>SUMIFS(СВЦЭМ!$D$39:$D$782,СВЦЭМ!$A$39:$A$782,$A74,СВЦЭМ!$B$39:$B$782,U$47)+'СЕТ СН'!$F$14+СВЦЭМ!$D$10+'СЕТ СН'!$F$6-'СЕТ СН'!$F$26</f>
        <v>1274.53549458</v>
      </c>
      <c r="V74" s="36">
        <f>SUMIFS(СВЦЭМ!$D$39:$D$782,СВЦЭМ!$A$39:$A$782,$A74,СВЦЭМ!$B$39:$B$782,V$47)+'СЕТ СН'!$F$14+СВЦЭМ!$D$10+'СЕТ СН'!$F$6-'СЕТ СН'!$F$26</f>
        <v>1286.50336449</v>
      </c>
      <c r="W74" s="36">
        <f>SUMIFS(СВЦЭМ!$D$39:$D$782,СВЦЭМ!$A$39:$A$782,$A74,СВЦЭМ!$B$39:$B$782,W$47)+'СЕТ СН'!$F$14+СВЦЭМ!$D$10+'СЕТ СН'!$F$6-'СЕТ СН'!$F$26</f>
        <v>1305.3384154800001</v>
      </c>
      <c r="X74" s="36">
        <f>SUMIFS(СВЦЭМ!$D$39:$D$782,СВЦЭМ!$A$39:$A$782,$A74,СВЦЭМ!$B$39:$B$782,X$47)+'СЕТ СН'!$F$14+СВЦЭМ!$D$10+'СЕТ СН'!$F$6-'СЕТ СН'!$F$26</f>
        <v>1302.47089443</v>
      </c>
      <c r="Y74" s="36">
        <f>SUMIFS(СВЦЭМ!$D$39:$D$782,СВЦЭМ!$A$39:$A$782,$A74,СВЦЭМ!$B$39:$B$782,Y$47)+'СЕТ СН'!$F$14+СВЦЭМ!$D$10+'СЕТ СН'!$F$6-'СЕТ СН'!$F$26</f>
        <v>1370.95630818</v>
      </c>
    </row>
    <row r="75" spans="1:25" ht="15.75" x14ac:dyDescent="0.2">
      <c r="A75" s="35">
        <f t="shared" si="1"/>
        <v>44893</v>
      </c>
      <c r="B75" s="36">
        <f>SUMIFS(СВЦЭМ!$D$39:$D$782,СВЦЭМ!$A$39:$A$782,$A75,СВЦЭМ!$B$39:$B$782,B$47)+'СЕТ СН'!$F$14+СВЦЭМ!$D$10+'СЕТ СН'!$F$6-'СЕТ СН'!$F$26</f>
        <v>1325.80160034</v>
      </c>
      <c r="C75" s="36">
        <f>SUMIFS(СВЦЭМ!$D$39:$D$782,СВЦЭМ!$A$39:$A$782,$A75,СВЦЭМ!$B$39:$B$782,C$47)+'СЕТ СН'!$F$14+СВЦЭМ!$D$10+'СЕТ СН'!$F$6-'СЕТ СН'!$F$26</f>
        <v>1345.77111788</v>
      </c>
      <c r="D75" s="36">
        <f>SUMIFS(СВЦЭМ!$D$39:$D$782,СВЦЭМ!$A$39:$A$782,$A75,СВЦЭМ!$B$39:$B$782,D$47)+'СЕТ СН'!$F$14+СВЦЭМ!$D$10+'СЕТ СН'!$F$6-'СЕТ СН'!$F$26</f>
        <v>1344.7994681600001</v>
      </c>
      <c r="E75" s="36">
        <f>SUMIFS(СВЦЭМ!$D$39:$D$782,СВЦЭМ!$A$39:$A$782,$A75,СВЦЭМ!$B$39:$B$782,E$47)+'СЕТ СН'!$F$14+СВЦЭМ!$D$10+'СЕТ СН'!$F$6-'СЕТ СН'!$F$26</f>
        <v>1345.56302168</v>
      </c>
      <c r="F75" s="36">
        <f>SUMIFS(СВЦЭМ!$D$39:$D$782,СВЦЭМ!$A$39:$A$782,$A75,СВЦЭМ!$B$39:$B$782,F$47)+'СЕТ СН'!$F$14+СВЦЭМ!$D$10+'СЕТ СН'!$F$6-'СЕТ СН'!$F$26</f>
        <v>1359.1766406900001</v>
      </c>
      <c r="G75" s="36">
        <f>SUMIFS(СВЦЭМ!$D$39:$D$782,СВЦЭМ!$A$39:$A$782,$A75,СВЦЭМ!$B$39:$B$782,G$47)+'СЕТ СН'!$F$14+СВЦЭМ!$D$10+'СЕТ СН'!$F$6-'СЕТ СН'!$F$26</f>
        <v>1355.2192712000001</v>
      </c>
      <c r="H75" s="36">
        <f>SUMIFS(СВЦЭМ!$D$39:$D$782,СВЦЭМ!$A$39:$A$782,$A75,СВЦЭМ!$B$39:$B$782,H$47)+'СЕТ СН'!$F$14+СВЦЭМ!$D$10+'СЕТ СН'!$F$6-'СЕТ СН'!$F$26</f>
        <v>1270.8258565799999</v>
      </c>
      <c r="I75" s="36">
        <f>SUMIFS(СВЦЭМ!$D$39:$D$782,СВЦЭМ!$A$39:$A$782,$A75,СВЦЭМ!$B$39:$B$782,I$47)+'СЕТ СН'!$F$14+СВЦЭМ!$D$10+'СЕТ СН'!$F$6-'СЕТ СН'!$F$26</f>
        <v>1255.62197098</v>
      </c>
      <c r="J75" s="36">
        <f>SUMIFS(СВЦЭМ!$D$39:$D$782,СВЦЭМ!$A$39:$A$782,$A75,СВЦЭМ!$B$39:$B$782,J$47)+'СЕТ СН'!$F$14+СВЦЭМ!$D$10+'СЕТ СН'!$F$6-'СЕТ СН'!$F$26</f>
        <v>1238.85664305</v>
      </c>
      <c r="K75" s="36">
        <f>SUMIFS(СВЦЭМ!$D$39:$D$782,СВЦЭМ!$A$39:$A$782,$A75,СВЦЭМ!$B$39:$B$782,K$47)+'СЕТ СН'!$F$14+СВЦЭМ!$D$10+'СЕТ СН'!$F$6-'СЕТ СН'!$F$26</f>
        <v>1208.16470248</v>
      </c>
      <c r="L75" s="36">
        <f>SUMIFS(СВЦЭМ!$D$39:$D$782,СВЦЭМ!$A$39:$A$782,$A75,СВЦЭМ!$B$39:$B$782,L$47)+'СЕТ СН'!$F$14+СВЦЭМ!$D$10+'СЕТ СН'!$F$6-'СЕТ СН'!$F$26</f>
        <v>1238.32336779</v>
      </c>
      <c r="M75" s="36">
        <f>SUMIFS(СВЦЭМ!$D$39:$D$782,СВЦЭМ!$A$39:$A$782,$A75,СВЦЭМ!$B$39:$B$782,M$47)+'СЕТ СН'!$F$14+СВЦЭМ!$D$10+'СЕТ СН'!$F$6-'СЕТ СН'!$F$26</f>
        <v>1262.3552368800001</v>
      </c>
      <c r="N75" s="36">
        <f>SUMIFS(СВЦЭМ!$D$39:$D$782,СВЦЭМ!$A$39:$A$782,$A75,СВЦЭМ!$B$39:$B$782,N$47)+'СЕТ СН'!$F$14+СВЦЭМ!$D$10+'СЕТ СН'!$F$6-'СЕТ СН'!$F$26</f>
        <v>1274.18598608</v>
      </c>
      <c r="O75" s="36">
        <f>SUMIFS(СВЦЭМ!$D$39:$D$782,СВЦЭМ!$A$39:$A$782,$A75,СВЦЭМ!$B$39:$B$782,O$47)+'СЕТ СН'!$F$14+СВЦЭМ!$D$10+'СЕТ СН'!$F$6-'СЕТ СН'!$F$26</f>
        <v>1286.67714209</v>
      </c>
      <c r="P75" s="36">
        <f>SUMIFS(СВЦЭМ!$D$39:$D$782,СВЦЭМ!$A$39:$A$782,$A75,СВЦЭМ!$B$39:$B$782,P$47)+'СЕТ СН'!$F$14+СВЦЭМ!$D$10+'СЕТ СН'!$F$6-'СЕТ СН'!$F$26</f>
        <v>1292.0963934599999</v>
      </c>
      <c r="Q75" s="36">
        <f>SUMIFS(СВЦЭМ!$D$39:$D$782,СВЦЭМ!$A$39:$A$782,$A75,СВЦЭМ!$B$39:$B$782,Q$47)+'СЕТ СН'!$F$14+СВЦЭМ!$D$10+'СЕТ СН'!$F$6-'СЕТ СН'!$F$26</f>
        <v>1265.45351048</v>
      </c>
      <c r="R75" s="36">
        <f>SUMIFS(СВЦЭМ!$D$39:$D$782,СВЦЭМ!$A$39:$A$782,$A75,СВЦЭМ!$B$39:$B$782,R$47)+'СЕТ СН'!$F$14+СВЦЭМ!$D$10+'СЕТ СН'!$F$6-'СЕТ СН'!$F$26</f>
        <v>1245.5012933099999</v>
      </c>
      <c r="S75" s="36">
        <f>SUMIFS(СВЦЭМ!$D$39:$D$782,СВЦЭМ!$A$39:$A$782,$A75,СВЦЭМ!$B$39:$B$782,S$47)+'СЕТ СН'!$F$14+СВЦЭМ!$D$10+'СЕТ СН'!$F$6-'СЕТ СН'!$F$26</f>
        <v>1201.4576537800001</v>
      </c>
      <c r="T75" s="36">
        <f>SUMIFS(СВЦЭМ!$D$39:$D$782,СВЦЭМ!$A$39:$A$782,$A75,СВЦЭМ!$B$39:$B$782,T$47)+'СЕТ СН'!$F$14+СВЦЭМ!$D$10+'СЕТ СН'!$F$6-'СЕТ СН'!$F$26</f>
        <v>1195.9047158800001</v>
      </c>
      <c r="U75" s="36">
        <f>SUMIFS(СВЦЭМ!$D$39:$D$782,СВЦЭМ!$A$39:$A$782,$A75,СВЦЭМ!$B$39:$B$782,U$47)+'СЕТ СН'!$F$14+СВЦЭМ!$D$10+'СЕТ СН'!$F$6-'СЕТ СН'!$F$26</f>
        <v>1204.24086711</v>
      </c>
      <c r="V75" s="36">
        <f>SUMIFS(СВЦЭМ!$D$39:$D$782,СВЦЭМ!$A$39:$A$782,$A75,СВЦЭМ!$B$39:$B$782,V$47)+'СЕТ СН'!$F$14+СВЦЭМ!$D$10+'СЕТ СН'!$F$6-'СЕТ СН'!$F$26</f>
        <v>1219.1345247199999</v>
      </c>
      <c r="W75" s="36">
        <f>SUMIFS(СВЦЭМ!$D$39:$D$782,СВЦЭМ!$A$39:$A$782,$A75,СВЦЭМ!$B$39:$B$782,W$47)+'СЕТ СН'!$F$14+СВЦЭМ!$D$10+'СЕТ СН'!$F$6-'СЕТ СН'!$F$26</f>
        <v>1246.88526615</v>
      </c>
      <c r="X75" s="36">
        <f>SUMIFS(СВЦЭМ!$D$39:$D$782,СВЦЭМ!$A$39:$A$782,$A75,СВЦЭМ!$B$39:$B$782,X$47)+'СЕТ СН'!$F$14+СВЦЭМ!$D$10+'СЕТ СН'!$F$6-'СЕТ СН'!$F$26</f>
        <v>1268.51672994</v>
      </c>
      <c r="Y75" s="36">
        <f>SUMIFS(СВЦЭМ!$D$39:$D$782,СВЦЭМ!$A$39:$A$782,$A75,СВЦЭМ!$B$39:$B$782,Y$47)+'СЕТ СН'!$F$14+СВЦЭМ!$D$10+'СЕТ СН'!$F$6-'СЕТ СН'!$F$26</f>
        <v>1274.9695232399999</v>
      </c>
    </row>
    <row r="76" spans="1:25" ht="15.75" x14ac:dyDescent="0.2">
      <c r="A76" s="35">
        <f t="shared" si="1"/>
        <v>44894</v>
      </c>
      <c r="B76" s="36">
        <f>SUMIFS(СВЦЭМ!$D$39:$D$782,СВЦЭМ!$A$39:$A$782,$A76,СВЦЭМ!$B$39:$B$782,B$47)+'СЕТ СН'!$F$14+СВЦЭМ!$D$10+'СЕТ СН'!$F$6-'СЕТ СН'!$F$26</f>
        <v>1293.5636605100001</v>
      </c>
      <c r="C76" s="36">
        <f>SUMIFS(СВЦЭМ!$D$39:$D$782,СВЦЭМ!$A$39:$A$782,$A76,СВЦЭМ!$B$39:$B$782,C$47)+'СЕТ СН'!$F$14+СВЦЭМ!$D$10+'СЕТ СН'!$F$6-'СЕТ СН'!$F$26</f>
        <v>1313.96066503</v>
      </c>
      <c r="D76" s="36">
        <f>SUMIFS(СВЦЭМ!$D$39:$D$782,СВЦЭМ!$A$39:$A$782,$A76,СВЦЭМ!$B$39:$B$782,D$47)+'СЕТ СН'!$F$14+СВЦЭМ!$D$10+'СЕТ СН'!$F$6-'СЕТ СН'!$F$26</f>
        <v>1336.6859477600001</v>
      </c>
      <c r="E76" s="36">
        <f>SUMIFS(СВЦЭМ!$D$39:$D$782,СВЦЭМ!$A$39:$A$782,$A76,СВЦЭМ!$B$39:$B$782,E$47)+'СЕТ СН'!$F$14+СВЦЭМ!$D$10+'СЕТ СН'!$F$6-'СЕТ СН'!$F$26</f>
        <v>1243.0669141800001</v>
      </c>
      <c r="F76" s="36">
        <f>SUMIFS(СВЦЭМ!$D$39:$D$782,СВЦЭМ!$A$39:$A$782,$A76,СВЦЭМ!$B$39:$B$782,F$47)+'СЕТ СН'!$F$14+СВЦЭМ!$D$10+'СЕТ СН'!$F$6-'СЕТ СН'!$F$26</f>
        <v>1208.7838929300001</v>
      </c>
      <c r="G76" s="36">
        <f>SUMIFS(СВЦЭМ!$D$39:$D$782,СВЦЭМ!$A$39:$A$782,$A76,СВЦЭМ!$B$39:$B$782,G$47)+'СЕТ СН'!$F$14+СВЦЭМ!$D$10+'СЕТ СН'!$F$6-'СЕТ СН'!$F$26</f>
        <v>1186.72291294</v>
      </c>
      <c r="H76" s="36">
        <f>SUMIFS(СВЦЭМ!$D$39:$D$782,СВЦЭМ!$A$39:$A$782,$A76,СВЦЭМ!$B$39:$B$782,H$47)+'СЕТ СН'!$F$14+СВЦЭМ!$D$10+'СЕТ СН'!$F$6-'СЕТ СН'!$F$26</f>
        <v>1140.7862734800001</v>
      </c>
      <c r="I76" s="36">
        <f>SUMIFS(СВЦЭМ!$D$39:$D$782,СВЦЭМ!$A$39:$A$782,$A76,СВЦЭМ!$B$39:$B$782,I$47)+'СЕТ СН'!$F$14+СВЦЭМ!$D$10+'СЕТ СН'!$F$6-'СЕТ СН'!$F$26</f>
        <v>1145.46782188</v>
      </c>
      <c r="J76" s="36">
        <f>SUMIFS(СВЦЭМ!$D$39:$D$782,СВЦЭМ!$A$39:$A$782,$A76,СВЦЭМ!$B$39:$B$782,J$47)+'СЕТ СН'!$F$14+СВЦЭМ!$D$10+'СЕТ СН'!$F$6-'СЕТ СН'!$F$26</f>
        <v>1049.6800217300001</v>
      </c>
      <c r="K76" s="36">
        <f>SUMIFS(СВЦЭМ!$D$39:$D$782,СВЦЭМ!$A$39:$A$782,$A76,СВЦЭМ!$B$39:$B$782,K$47)+'СЕТ СН'!$F$14+СВЦЭМ!$D$10+'СЕТ СН'!$F$6-'СЕТ СН'!$F$26</f>
        <v>1050.0396247200001</v>
      </c>
      <c r="L76" s="36">
        <f>SUMIFS(СВЦЭМ!$D$39:$D$782,СВЦЭМ!$A$39:$A$782,$A76,СВЦЭМ!$B$39:$B$782,L$47)+'СЕТ СН'!$F$14+СВЦЭМ!$D$10+'СЕТ СН'!$F$6-'СЕТ СН'!$F$26</f>
        <v>1048.0720241700001</v>
      </c>
      <c r="M76" s="36">
        <f>SUMIFS(СВЦЭМ!$D$39:$D$782,СВЦЭМ!$A$39:$A$782,$A76,СВЦЭМ!$B$39:$B$782,M$47)+'СЕТ СН'!$F$14+СВЦЭМ!$D$10+'СЕТ СН'!$F$6-'СЕТ СН'!$F$26</f>
        <v>1128.41720592</v>
      </c>
      <c r="N76" s="36">
        <f>SUMIFS(СВЦЭМ!$D$39:$D$782,СВЦЭМ!$A$39:$A$782,$A76,СВЦЭМ!$B$39:$B$782,N$47)+'СЕТ СН'!$F$14+СВЦЭМ!$D$10+'СЕТ СН'!$F$6-'СЕТ СН'!$F$26</f>
        <v>1211.3099354600001</v>
      </c>
      <c r="O76" s="36">
        <f>SUMIFS(СВЦЭМ!$D$39:$D$782,СВЦЭМ!$A$39:$A$782,$A76,СВЦЭМ!$B$39:$B$782,O$47)+'СЕТ СН'!$F$14+СВЦЭМ!$D$10+'СЕТ СН'!$F$6-'СЕТ СН'!$F$26</f>
        <v>1209.0868914800001</v>
      </c>
      <c r="P76" s="36">
        <f>SUMIFS(СВЦЭМ!$D$39:$D$782,СВЦЭМ!$A$39:$A$782,$A76,СВЦЭМ!$B$39:$B$782,P$47)+'СЕТ СН'!$F$14+СВЦЭМ!$D$10+'СЕТ СН'!$F$6-'СЕТ СН'!$F$26</f>
        <v>1213.23713049</v>
      </c>
      <c r="Q76" s="36">
        <f>SUMIFS(СВЦЭМ!$D$39:$D$782,СВЦЭМ!$A$39:$A$782,$A76,СВЦЭМ!$B$39:$B$782,Q$47)+'СЕТ СН'!$F$14+СВЦЭМ!$D$10+'СЕТ СН'!$F$6-'СЕТ СН'!$F$26</f>
        <v>1208.1029617199999</v>
      </c>
      <c r="R76" s="36">
        <f>SUMIFS(СВЦЭМ!$D$39:$D$782,СВЦЭМ!$A$39:$A$782,$A76,СВЦЭМ!$B$39:$B$782,R$47)+'СЕТ СН'!$F$14+СВЦЭМ!$D$10+'СЕТ СН'!$F$6-'СЕТ СН'!$F$26</f>
        <v>1119.33220265</v>
      </c>
      <c r="S76" s="36">
        <f>SUMIFS(СВЦЭМ!$D$39:$D$782,СВЦЭМ!$A$39:$A$782,$A76,СВЦЭМ!$B$39:$B$782,S$47)+'СЕТ СН'!$F$14+СВЦЭМ!$D$10+'СЕТ СН'!$F$6-'СЕТ СН'!$F$26</f>
        <v>1032.6602039400002</v>
      </c>
      <c r="T76" s="36">
        <f>SUMIFS(СВЦЭМ!$D$39:$D$782,СВЦЭМ!$A$39:$A$782,$A76,СВЦЭМ!$B$39:$B$782,T$47)+'СЕТ СН'!$F$14+СВЦЭМ!$D$10+'СЕТ СН'!$F$6-'СЕТ СН'!$F$26</f>
        <v>960.31237761</v>
      </c>
      <c r="U76" s="36">
        <f>SUMIFS(СВЦЭМ!$D$39:$D$782,СВЦЭМ!$A$39:$A$782,$A76,СВЦЭМ!$B$39:$B$782,U$47)+'СЕТ СН'!$F$14+СВЦЭМ!$D$10+'СЕТ СН'!$F$6-'СЕТ СН'!$F$26</f>
        <v>984.42145532000006</v>
      </c>
      <c r="V76" s="36">
        <f>SUMIFS(СВЦЭМ!$D$39:$D$782,СВЦЭМ!$A$39:$A$782,$A76,СВЦЭМ!$B$39:$B$782,V$47)+'СЕТ СН'!$F$14+СВЦЭМ!$D$10+'СЕТ СН'!$F$6-'СЕТ СН'!$F$26</f>
        <v>1002.30611476</v>
      </c>
      <c r="W76" s="36">
        <f>SUMIFS(СВЦЭМ!$D$39:$D$782,СВЦЭМ!$A$39:$A$782,$A76,СВЦЭМ!$B$39:$B$782,W$47)+'СЕТ СН'!$F$14+СВЦЭМ!$D$10+'СЕТ СН'!$F$6-'СЕТ СН'!$F$26</f>
        <v>1015.8709628400001</v>
      </c>
      <c r="X76" s="36">
        <f>SUMIFS(СВЦЭМ!$D$39:$D$782,СВЦЭМ!$A$39:$A$782,$A76,СВЦЭМ!$B$39:$B$782,X$47)+'СЕТ СН'!$F$14+СВЦЭМ!$D$10+'СЕТ СН'!$F$6-'СЕТ СН'!$F$26</f>
        <v>1032.1293900600001</v>
      </c>
      <c r="Y76" s="36">
        <f>SUMIFS(СВЦЭМ!$D$39:$D$782,СВЦЭМ!$A$39:$A$782,$A76,СВЦЭМ!$B$39:$B$782,Y$47)+'СЕТ СН'!$F$14+СВЦЭМ!$D$10+'СЕТ СН'!$F$6-'СЕТ СН'!$F$26</f>
        <v>1030.7729667800002</v>
      </c>
    </row>
    <row r="77" spans="1:25" ht="15.75" x14ac:dyDescent="0.2">
      <c r="A77" s="35">
        <f t="shared" si="1"/>
        <v>44895</v>
      </c>
      <c r="B77" s="36">
        <f>SUMIFS(СВЦЭМ!$D$39:$D$782,СВЦЭМ!$A$39:$A$782,$A77,СВЦЭМ!$B$39:$B$782,B$47)+'СЕТ СН'!$F$14+СВЦЭМ!$D$10+'СЕТ СН'!$F$6-'СЕТ СН'!$F$26</f>
        <v>1211.34900941</v>
      </c>
      <c r="C77" s="36">
        <f>SUMIFS(СВЦЭМ!$D$39:$D$782,СВЦЭМ!$A$39:$A$782,$A77,СВЦЭМ!$B$39:$B$782,C$47)+'СЕТ СН'!$F$14+СВЦЭМ!$D$10+'СЕТ СН'!$F$6-'СЕТ СН'!$F$26</f>
        <v>1230.3788542500001</v>
      </c>
      <c r="D77" s="36">
        <f>SUMIFS(СВЦЭМ!$D$39:$D$782,СВЦЭМ!$A$39:$A$782,$A77,СВЦЭМ!$B$39:$B$782,D$47)+'СЕТ СН'!$F$14+СВЦЭМ!$D$10+'СЕТ СН'!$F$6-'СЕТ СН'!$F$26</f>
        <v>1277.86613863</v>
      </c>
      <c r="E77" s="36">
        <f>SUMIFS(СВЦЭМ!$D$39:$D$782,СВЦЭМ!$A$39:$A$782,$A77,СВЦЭМ!$B$39:$B$782,E$47)+'СЕТ СН'!$F$14+СВЦЭМ!$D$10+'СЕТ СН'!$F$6-'СЕТ СН'!$F$26</f>
        <v>1308.05856604</v>
      </c>
      <c r="F77" s="36">
        <f>SUMIFS(СВЦЭМ!$D$39:$D$782,СВЦЭМ!$A$39:$A$782,$A77,СВЦЭМ!$B$39:$B$782,F$47)+'СЕТ СН'!$F$14+СВЦЭМ!$D$10+'СЕТ СН'!$F$6-'СЕТ СН'!$F$26</f>
        <v>1292.28945387</v>
      </c>
      <c r="G77" s="36">
        <f>SUMIFS(СВЦЭМ!$D$39:$D$782,СВЦЭМ!$A$39:$A$782,$A77,СВЦЭМ!$B$39:$B$782,G$47)+'СЕТ СН'!$F$14+СВЦЭМ!$D$10+'СЕТ СН'!$F$6-'СЕТ СН'!$F$26</f>
        <v>1256.00027636</v>
      </c>
      <c r="H77" s="36">
        <f>SUMIFS(СВЦЭМ!$D$39:$D$782,СВЦЭМ!$A$39:$A$782,$A77,СВЦЭМ!$B$39:$B$782,H$47)+'СЕТ СН'!$F$14+СВЦЭМ!$D$10+'СЕТ СН'!$F$6-'СЕТ СН'!$F$26</f>
        <v>1224.0354572700001</v>
      </c>
      <c r="I77" s="36">
        <f>SUMIFS(СВЦЭМ!$D$39:$D$782,СВЦЭМ!$A$39:$A$782,$A77,СВЦЭМ!$B$39:$B$782,I$47)+'СЕТ СН'!$F$14+СВЦЭМ!$D$10+'СЕТ СН'!$F$6-'СЕТ СН'!$F$26</f>
        <v>1222.6287383700001</v>
      </c>
      <c r="J77" s="36">
        <f>SUMIFS(СВЦЭМ!$D$39:$D$782,СВЦЭМ!$A$39:$A$782,$A77,СВЦЭМ!$B$39:$B$782,J$47)+'СЕТ СН'!$F$14+СВЦЭМ!$D$10+'СЕТ СН'!$F$6-'СЕТ СН'!$F$26</f>
        <v>1188.88147364</v>
      </c>
      <c r="K77" s="36">
        <f>SUMIFS(СВЦЭМ!$D$39:$D$782,СВЦЭМ!$A$39:$A$782,$A77,СВЦЭМ!$B$39:$B$782,K$47)+'СЕТ СН'!$F$14+СВЦЭМ!$D$10+'СЕТ СН'!$F$6-'СЕТ СН'!$F$26</f>
        <v>1159.98952594</v>
      </c>
      <c r="L77" s="36">
        <f>SUMIFS(СВЦЭМ!$D$39:$D$782,СВЦЭМ!$A$39:$A$782,$A77,СВЦЭМ!$B$39:$B$782,L$47)+'СЕТ СН'!$F$14+СВЦЭМ!$D$10+'СЕТ СН'!$F$6-'СЕТ СН'!$F$26</f>
        <v>1169.4232986300001</v>
      </c>
      <c r="M77" s="36">
        <f>SUMIFS(СВЦЭМ!$D$39:$D$782,СВЦЭМ!$A$39:$A$782,$A77,СВЦЭМ!$B$39:$B$782,M$47)+'СЕТ СН'!$F$14+СВЦЭМ!$D$10+'СЕТ СН'!$F$6-'СЕТ СН'!$F$26</f>
        <v>1182.4059389000001</v>
      </c>
      <c r="N77" s="36">
        <f>SUMIFS(СВЦЭМ!$D$39:$D$782,СВЦЭМ!$A$39:$A$782,$A77,СВЦЭМ!$B$39:$B$782,N$47)+'СЕТ СН'!$F$14+СВЦЭМ!$D$10+'СЕТ СН'!$F$6-'СЕТ СН'!$F$26</f>
        <v>1200.4773455</v>
      </c>
      <c r="O77" s="36">
        <f>SUMIFS(СВЦЭМ!$D$39:$D$782,СВЦЭМ!$A$39:$A$782,$A77,СВЦЭМ!$B$39:$B$782,O$47)+'СЕТ СН'!$F$14+СВЦЭМ!$D$10+'СЕТ СН'!$F$6-'СЕТ СН'!$F$26</f>
        <v>1214.2265561300001</v>
      </c>
      <c r="P77" s="36">
        <f>SUMIFS(СВЦЭМ!$D$39:$D$782,СВЦЭМ!$A$39:$A$782,$A77,СВЦЭМ!$B$39:$B$782,P$47)+'СЕТ СН'!$F$14+СВЦЭМ!$D$10+'СЕТ СН'!$F$6-'СЕТ СН'!$F$26</f>
        <v>1220.6347311700001</v>
      </c>
      <c r="Q77" s="36">
        <f>SUMIFS(СВЦЭМ!$D$39:$D$782,СВЦЭМ!$A$39:$A$782,$A77,СВЦЭМ!$B$39:$B$782,Q$47)+'СЕТ СН'!$F$14+СВЦЭМ!$D$10+'СЕТ СН'!$F$6-'СЕТ СН'!$F$26</f>
        <v>1215.44400292</v>
      </c>
      <c r="R77" s="36">
        <f>SUMIFS(СВЦЭМ!$D$39:$D$782,СВЦЭМ!$A$39:$A$782,$A77,СВЦЭМ!$B$39:$B$782,R$47)+'СЕТ СН'!$F$14+СВЦЭМ!$D$10+'СЕТ СН'!$F$6-'СЕТ СН'!$F$26</f>
        <v>1213.44233158</v>
      </c>
      <c r="S77" s="36">
        <f>SUMIFS(СВЦЭМ!$D$39:$D$782,СВЦЭМ!$A$39:$A$782,$A77,СВЦЭМ!$B$39:$B$782,S$47)+'СЕТ СН'!$F$14+СВЦЭМ!$D$10+'СЕТ СН'!$F$6-'СЕТ СН'!$F$26</f>
        <v>1187.4789502000001</v>
      </c>
      <c r="T77" s="36">
        <f>SUMIFS(СВЦЭМ!$D$39:$D$782,СВЦЭМ!$A$39:$A$782,$A77,СВЦЭМ!$B$39:$B$782,T$47)+'СЕТ СН'!$F$14+СВЦЭМ!$D$10+'СЕТ СН'!$F$6-'СЕТ СН'!$F$26</f>
        <v>1146.63773971</v>
      </c>
      <c r="U77" s="36">
        <f>SUMIFS(СВЦЭМ!$D$39:$D$782,СВЦЭМ!$A$39:$A$782,$A77,СВЦЭМ!$B$39:$B$782,U$47)+'СЕТ СН'!$F$14+СВЦЭМ!$D$10+'СЕТ СН'!$F$6-'СЕТ СН'!$F$26</f>
        <v>1185.00792398</v>
      </c>
      <c r="V77" s="36">
        <f>SUMIFS(СВЦЭМ!$D$39:$D$782,СВЦЭМ!$A$39:$A$782,$A77,СВЦЭМ!$B$39:$B$782,V$47)+'СЕТ СН'!$F$14+СВЦЭМ!$D$10+'СЕТ СН'!$F$6-'СЕТ СН'!$F$26</f>
        <v>1226.20992905</v>
      </c>
      <c r="W77" s="36">
        <f>SUMIFS(СВЦЭМ!$D$39:$D$782,СВЦЭМ!$A$39:$A$782,$A77,СВЦЭМ!$B$39:$B$782,W$47)+'СЕТ СН'!$F$14+СВЦЭМ!$D$10+'СЕТ СН'!$F$6-'СЕТ СН'!$F$26</f>
        <v>1248.6226516300001</v>
      </c>
      <c r="X77" s="36">
        <f>SUMIFS(СВЦЭМ!$D$39:$D$782,СВЦЭМ!$A$39:$A$782,$A77,СВЦЭМ!$B$39:$B$782,X$47)+'СЕТ СН'!$F$14+СВЦЭМ!$D$10+'СЕТ СН'!$F$6-'СЕТ СН'!$F$26</f>
        <v>1259.33830124</v>
      </c>
      <c r="Y77" s="36">
        <f>SUMIFS(СВЦЭМ!$D$39:$D$782,СВЦЭМ!$A$39:$A$782,$A77,СВЦЭМ!$B$39:$B$782,Y$47)+'СЕТ СН'!$F$14+СВЦЭМ!$D$10+'СЕТ СН'!$F$6-'СЕТ СН'!$F$26</f>
        <v>1267.5524746200001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01.11.2022</v>
      </c>
      <c r="B84" s="36">
        <f>SUMIFS(СВЦЭМ!$D$39:$D$782,СВЦЭМ!$A$39:$A$782,$A84,СВЦЭМ!$B$39:$B$782,B$83)+'СЕТ СН'!$G$14+СВЦЭМ!$D$10+'СЕТ СН'!$G$6-'СЕТ СН'!$G$26</f>
        <v>1366.3606095199998</v>
      </c>
      <c r="C84" s="36">
        <f>SUMIFS(СВЦЭМ!$D$39:$D$782,СВЦЭМ!$A$39:$A$782,$A84,СВЦЭМ!$B$39:$B$782,C$83)+'СЕТ СН'!$G$14+СВЦЭМ!$D$10+'СЕТ СН'!$G$6-'СЕТ СН'!$G$26</f>
        <v>1397.0238182399999</v>
      </c>
      <c r="D84" s="36">
        <f>SUMIFS(СВЦЭМ!$D$39:$D$782,СВЦЭМ!$A$39:$A$782,$A84,СВЦЭМ!$B$39:$B$782,D$83)+'СЕТ СН'!$G$14+СВЦЭМ!$D$10+'СЕТ СН'!$G$6-'СЕТ СН'!$G$26</f>
        <v>1437.4172798999998</v>
      </c>
      <c r="E84" s="36">
        <f>SUMIFS(СВЦЭМ!$D$39:$D$782,СВЦЭМ!$A$39:$A$782,$A84,СВЦЭМ!$B$39:$B$782,E$83)+'СЕТ СН'!$G$14+СВЦЭМ!$D$10+'СЕТ СН'!$G$6-'СЕТ СН'!$G$26</f>
        <v>1432.98629489</v>
      </c>
      <c r="F84" s="36">
        <f>SUMIFS(СВЦЭМ!$D$39:$D$782,СВЦЭМ!$A$39:$A$782,$A84,СВЦЭМ!$B$39:$B$782,F$83)+'СЕТ СН'!$G$14+СВЦЭМ!$D$10+'СЕТ СН'!$G$6-'СЕТ СН'!$G$26</f>
        <v>1432.0348124999998</v>
      </c>
      <c r="G84" s="36">
        <f>SUMIFS(СВЦЭМ!$D$39:$D$782,СВЦЭМ!$A$39:$A$782,$A84,СВЦЭМ!$B$39:$B$782,G$83)+'СЕТ СН'!$G$14+СВЦЭМ!$D$10+'СЕТ СН'!$G$6-'СЕТ СН'!$G$26</f>
        <v>1407.4402501499999</v>
      </c>
      <c r="H84" s="36">
        <f>SUMIFS(СВЦЭМ!$D$39:$D$782,СВЦЭМ!$A$39:$A$782,$A84,СВЦЭМ!$B$39:$B$782,H$83)+'СЕТ СН'!$G$14+СВЦЭМ!$D$10+'СЕТ СН'!$G$6-'СЕТ СН'!$G$26</f>
        <v>1340.45639661</v>
      </c>
      <c r="I84" s="36">
        <f>SUMIFS(СВЦЭМ!$D$39:$D$782,СВЦЭМ!$A$39:$A$782,$A84,СВЦЭМ!$B$39:$B$782,I$83)+'СЕТ СН'!$G$14+СВЦЭМ!$D$10+'СЕТ СН'!$G$6-'СЕТ СН'!$G$26</f>
        <v>1331.8025273399999</v>
      </c>
      <c r="J84" s="36">
        <f>SUMIFS(СВЦЭМ!$D$39:$D$782,СВЦЭМ!$A$39:$A$782,$A84,СВЦЭМ!$B$39:$B$782,J$83)+'СЕТ СН'!$G$14+СВЦЭМ!$D$10+'СЕТ СН'!$G$6-'СЕТ СН'!$G$26</f>
        <v>1310.67020637</v>
      </c>
      <c r="K84" s="36">
        <f>SUMIFS(СВЦЭМ!$D$39:$D$782,СВЦЭМ!$A$39:$A$782,$A84,СВЦЭМ!$B$39:$B$782,K$83)+'СЕТ СН'!$G$14+СВЦЭМ!$D$10+'СЕТ СН'!$G$6-'СЕТ СН'!$G$26</f>
        <v>1287.7527121099997</v>
      </c>
      <c r="L84" s="36">
        <f>SUMIFS(СВЦЭМ!$D$39:$D$782,СВЦЭМ!$A$39:$A$782,$A84,СВЦЭМ!$B$39:$B$782,L$83)+'СЕТ СН'!$G$14+СВЦЭМ!$D$10+'СЕТ СН'!$G$6-'СЕТ СН'!$G$26</f>
        <v>1302.6716791699998</v>
      </c>
      <c r="M84" s="36">
        <f>SUMIFS(СВЦЭМ!$D$39:$D$782,СВЦЭМ!$A$39:$A$782,$A84,СВЦЭМ!$B$39:$B$782,M$83)+'СЕТ СН'!$G$14+СВЦЭМ!$D$10+'СЕТ СН'!$G$6-'СЕТ СН'!$G$26</f>
        <v>1330.7020987699998</v>
      </c>
      <c r="N84" s="36">
        <f>SUMIFS(СВЦЭМ!$D$39:$D$782,СВЦЭМ!$A$39:$A$782,$A84,СВЦЭМ!$B$39:$B$782,N$83)+'СЕТ СН'!$G$14+СВЦЭМ!$D$10+'СЕТ СН'!$G$6-'СЕТ СН'!$G$26</f>
        <v>1340.72842292</v>
      </c>
      <c r="O84" s="36">
        <f>SUMIFS(СВЦЭМ!$D$39:$D$782,СВЦЭМ!$A$39:$A$782,$A84,СВЦЭМ!$B$39:$B$782,O$83)+'СЕТ СН'!$G$14+СВЦЭМ!$D$10+'СЕТ СН'!$G$6-'СЕТ СН'!$G$26</f>
        <v>1326.3142792299998</v>
      </c>
      <c r="P84" s="36">
        <f>SUMIFS(СВЦЭМ!$D$39:$D$782,СВЦЭМ!$A$39:$A$782,$A84,СВЦЭМ!$B$39:$B$782,P$83)+'СЕТ СН'!$G$14+СВЦЭМ!$D$10+'СЕТ СН'!$G$6-'СЕТ СН'!$G$26</f>
        <v>1335.3446678299999</v>
      </c>
      <c r="Q84" s="36">
        <f>SUMIFS(СВЦЭМ!$D$39:$D$782,СВЦЭМ!$A$39:$A$782,$A84,СВЦЭМ!$B$39:$B$782,Q$83)+'СЕТ СН'!$G$14+СВЦЭМ!$D$10+'СЕТ СН'!$G$6-'СЕТ СН'!$G$26</f>
        <v>1338.9204119199999</v>
      </c>
      <c r="R84" s="36">
        <f>SUMIFS(СВЦЭМ!$D$39:$D$782,СВЦЭМ!$A$39:$A$782,$A84,СВЦЭМ!$B$39:$B$782,R$83)+'СЕТ СН'!$G$14+СВЦЭМ!$D$10+'СЕТ СН'!$G$6-'СЕТ СН'!$G$26</f>
        <v>1316.27289918</v>
      </c>
      <c r="S84" s="36">
        <f>SUMIFS(СВЦЭМ!$D$39:$D$782,СВЦЭМ!$A$39:$A$782,$A84,СВЦЭМ!$B$39:$B$782,S$83)+'СЕТ СН'!$G$14+СВЦЭМ!$D$10+'СЕТ СН'!$G$6-'СЕТ СН'!$G$26</f>
        <v>1263.8789042999999</v>
      </c>
      <c r="T84" s="36">
        <f>SUMIFS(СВЦЭМ!$D$39:$D$782,СВЦЭМ!$A$39:$A$782,$A84,СВЦЭМ!$B$39:$B$782,T$83)+'СЕТ СН'!$G$14+СВЦЭМ!$D$10+'СЕТ СН'!$G$6-'СЕТ СН'!$G$26</f>
        <v>1262.4933572099999</v>
      </c>
      <c r="U84" s="36">
        <f>SUMIFS(СВЦЭМ!$D$39:$D$782,СВЦЭМ!$A$39:$A$782,$A84,СВЦЭМ!$B$39:$B$782,U$83)+'СЕТ СН'!$G$14+СВЦЭМ!$D$10+'СЕТ СН'!$G$6-'СЕТ СН'!$G$26</f>
        <v>1279.94657598</v>
      </c>
      <c r="V84" s="36">
        <f>SUMIFS(СВЦЭМ!$D$39:$D$782,СВЦЭМ!$A$39:$A$782,$A84,СВЦЭМ!$B$39:$B$782,V$83)+'СЕТ СН'!$G$14+СВЦЭМ!$D$10+'СЕТ СН'!$G$6-'СЕТ СН'!$G$26</f>
        <v>1298.9692692999997</v>
      </c>
      <c r="W84" s="36">
        <f>SUMIFS(СВЦЭМ!$D$39:$D$782,СВЦЭМ!$A$39:$A$782,$A84,СВЦЭМ!$B$39:$B$782,W$83)+'СЕТ СН'!$G$14+СВЦЭМ!$D$10+'СЕТ СН'!$G$6-'СЕТ СН'!$G$26</f>
        <v>1308.3289023999998</v>
      </c>
      <c r="X84" s="36">
        <f>SUMIFS(СВЦЭМ!$D$39:$D$782,СВЦЭМ!$A$39:$A$782,$A84,СВЦЭМ!$B$39:$B$782,X$83)+'СЕТ СН'!$G$14+СВЦЭМ!$D$10+'СЕТ СН'!$G$6-'СЕТ СН'!$G$26</f>
        <v>1358.47005784</v>
      </c>
      <c r="Y84" s="36">
        <f>SUMIFS(СВЦЭМ!$D$39:$D$782,СВЦЭМ!$A$39:$A$782,$A84,СВЦЭМ!$B$39:$B$782,Y$83)+'СЕТ СН'!$G$14+СВЦЭМ!$D$10+'СЕТ СН'!$G$6-'СЕТ СН'!$G$26</f>
        <v>1392.3300814099998</v>
      </c>
      <c r="AA84" s="45"/>
    </row>
    <row r="85" spans="1:27" ht="15.75" x14ac:dyDescent="0.2">
      <c r="A85" s="35">
        <f>A84+1</f>
        <v>44867</v>
      </c>
      <c r="B85" s="36">
        <f>SUMIFS(СВЦЭМ!$D$39:$D$782,СВЦЭМ!$A$39:$A$782,$A85,СВЦЭМ!$B$39:$B$782,B$83)+'СЕТ СН'!$G$14+СВЦЭМ!$D$10+'СЕТ СН'!$G$6-'СЕТ СН'!$G$26</f>
        <v>1356.83566301</v>
      </c>
      <c r="C85" s="36">
        <f>SUMIFS(СВЦЭМ!$D$39:$D$782,СВЦЭМ!$A$39:$A$782,$A85,СВЦЭМ!$B$39:$B$782,C$83)+'СЕТ СН'!$G$14+СВЦЭМ!$D$10+'СЕТ СН'!$G$6-'СЕТ СН'!$G$26</f>
        <v>1385.9610072399998</v>
      </c>
      <c r="D85" s="36">
        <f>SUMIFS(СВЦЭМ!$D$39:$D$782,СВЦЭМ!$A$39:$A$782,$A85,СВЦЭМ!$B$39:$B$782,D$83)+'СЕТ СН'!$G$14+СВЦЭМ!$D$10+'СЕТ СН'!$G$6-'СЕТ СН'!$G$26</f>
        <v>1425.9382830699999</v>
      </c>
      <c r="E85" s="36">
        <f>SUMIFS(СВЦЭМ!$D$39:$D$782,СВЦЭМ!$A$39:$A$782,$A85,СВЦЭМ!$B$39:$B$782,E$83)+'СЕТ СН'!$G$14+СВЦЭМ!$D$10+'СЕТ СН'!$G$6-'СЕТ СН'!$G$26</f>
        <v>1411.9899921099998</v>
      </c>
      <c r="F85" s="36">
        <f>SUMIFS(СВЦЭМ!$D$39:$D$782,СВЦЭМ!$A$39:$A$782,$A85,СВЦЭМ!$B$39:$B$782,F$83)+'СЕТ СН'!$G$14+СВЦЭМ!$D$10+'СЕТ СН'!$G$6-'СЕТ СН'!$G$26</f>
        <v>1419.1443218699999</v>
      </c>
      <c r="G85" s="36">
        <f>SUMIFS(СВЦЭМ!$D$39:$D$782,СВЦЭМ!$A$39:$A$782,$A85,СВЦЭМ!$B$39:$B$782,G$83)+'СЕТ СН'!$G$14+СВЦЭМ!$D$10+'СЕТ СН'!$G$6-'СЕТ СН'!$G$26</f>
        <v>1426.3248528199999</v>
      </c>
      <c r="H85" s="36">
        <f>SUMIFS(СВЦЭМ!$D$39:$D$782,СВЦЭМ!$A$39:$A$782,$A85,СВЦЭМ!$B$39:$B$782,H$83)+'СЕТ СН'!$G$14+СВЦЭМ!$D$10+'СЕТ СН'!$G$6-'СЕТ СН'!$G$26</f>
        <v>1372.9736085599998</v>
      </c>
      <c r="I85" s="36">
        <f>SUMIFS(СВЦЭМ!$D$39:$D$782,СВЦЭМ!$A$39:$A$782,$A85,СВЦЭМ!$B$39:$B$782,I$83)+'СЕТ СН'!$G$14+СВЦЭМ!$D$10+'СЕТ СН'!$G$6-'СЕТ СН'!$G$26</f>
        <v>1361.9875184799998</v>
      </c>
      <c r="J85" s="36">
        <f>SUMIFS(СВЦЭМ!$D$39:$D$782,СВЦЭМ!$A$39:$A$782,$A85,СВЦЭМ!$B$39:$B$782,J$83)+'СЕТ СН'!$G$14+СВЦЭМ!$D$10+'СЕТ СН'!$G$6-'СЕТ СН'!$G$26</f>
        <v>1327.9407628399999</v>
      </c>
      <c r="K85" s="36">
        <f>SUMIFS(СВЦЭМ!$D$39:$D$782,СВЦЭМ!$A$39:$A$782,$A85,СВЦЭМ!$B$39:$B$782,K$83)+'СЕТ СН'!$G$14+СВЦЭМ!$D$10+'СЕТ СН'!$G$6-'СЕТ СН'!$G$26</f>
        <v>1312.9796411699999</v>
      </c>
      <c r="L85" s="36">
        <f>SUMIFS(СВЦЭМ!$D$39:$D$782,СВЦЭМ!$A$39:$A$782,$A85,СВЦЭМ!$B$39:$B$782,L$83)+'СЕТ СН'!$G$14+СВЦЭМ!$D$10+'СЕТ СН'!$G$6-'СЕТ СН'!$G$26</f>
        <v>1296.4853122</v>
      </c>
      <c r="M85" s="36">
        <f>SUMIFS(СВЦЭМ!$D$39:$D$782,СВЦЭМ!$A$39:$A$782,$A85,СВЦЭМ!$B$39:$B$782,M$83)+'СЕТ СН'!$G$14+СВЦЭМ!$D$10+'СЕТ СН'!$G$6-'СЕТ СН'!$G$26</f>
        <v>1311.0320547899998</v>
      </c>
      <c r="N85" s="36">
        <f>SUMIFS(СВЦЭМ!$D$39:$D$782,СВЦЭМ!$A$39:$A$782,$A85,СВЦЭМ!$B$39:$B$782,N$83)+'СЕТ СН'!$G$14+СВЦЭМ!$D$10+'СЕТ СН'!$G$6-'СЕТ СН'!$G$26</f>
        <v>1344.3730930999998</v>
      </c>
      <c r="O85" s="36">
        <f>SUMIFS(СВЦЭМ!$D$39:$D$782,СВЦЭМ!$A$39:$A$782,$A85,СВЦЭМ!$B$39:$B$782,O$83)+'СЕТ СН'!$G$14+СВЦЭМ!$D$10+'СЕТ СН'!$G$6-'СЕТ СН'!$G$26</f>
        <v>1330.0084766499999</v>
      </c>
      <c r="P85" s="36">
        <f>SUMIFS(СВЦЭМ!$D$39:$D$782,СВЦЭМ!$A$39:$A$782,$A85,СВЦЭМ!$B$39:$B$782,P$83)+'СЕТ СН'!$G$14+СВЦЭМ!$D$10+'СЕТ СН'!$G$6-'СЕТ СН'!$G$26</f>
        <v>1340.4090099599998</v>
      </c>
      <c r="Q85" s="36">
        <f>SUMIFS(СВЦЭМ!$D$39:$D$782,СВЦЭМ!$A$39:$A$782,$A85,СВЦЭМ!$B$39:$B$782,Q$83)+'СЕТ СН'!$G$14+СВЦЭМ!$D$10+'СЕТ СН'!$G$6-'СЕТ СН'!$G$26</f>
        <v>1344.7772225899998</v>
      </c>
      <c r="R85" s="36">
        <f>SUMIFS(СВЦЭМ!$D$39:$D$782,СВЦЭМ!$A$39:$A$782,$A85,СВЦЭМ!$B$39:$B$782,R$83)+'СЕТ СН'!$G$14+СВЦЭМ!$D$10+'СЕТ СН'!$G$6-'СЕТ СН'!$G$26</f>
        <v>1329.6361643799999</v>
      </c>
      <c r="S85" s="36">
        <f>SUMIFS(СВЦЭМ!$D$39:$D$782,СВЦЭМ!$A$39:$A$782,$A85,СВЦЭМ!$B$39:$B$782,S$83)+'СЕТ СН'!$G$14+СВЦЭМ!$D$10+'СЕТ СН'!$G$6-'СЕТ СН'!$G$26</f>
        <v>1315.0999615699998</v>
      </c>
      <c r="T85" s="36">
        <f>SUMIFS(СВЦЭМ!$D$39:$D$782,СВЦЭМ!$A$39:$A$782,$A85,СВЦЭМ!$B$39:$B$782,T$83)+'СЕТ СН'!$G$14+СВЦЭМ!$D$10+'СЕТ СН'!$G$6-'СЕТ СН'!$G$26</f>
        <v>1286.0328903199998</v>
      </c>
      <c r="U85" s="36">
        <f>SUMIFS(СВЦЭМ!$D$39:$D$782,СВЦЭМ!$A$39:$A$782,$A85,СВЦЭМ!$B$39:$B$782,U$83)+'СЕТ СН'!$G$14+СВЦЭМ!$D$10+'СЕТ СН'!$G$6-'СЕТ СН'!$G$26</f>
        <v>1281.5496722799999</v>
      </c>
      <c r="V85" s="36">
        <f>SUMIFS(СВЦЭМ!$D$39:$D$782,СВЦЭМ!$A$39:$A$782,$A85,СВЦЭМ!$B$39:$B$782,V$83)+'СЕТ СН'!$G$14+СВЦЭМ!$D$10+'СЕТ СН'!$G$6-'СЕТ СН'!$G$26</f>
        <v>1311.10179535</v>
      </c>
      <c r="W85" s="36">
        <f>SUMIFS(СВЦЭМ!$D$39:$D$782,СВЦЭМ!$A$39:$A$782,$A85,СВЦЭМ!$B$39:$B$782,W$83)+'СЕТ СН'!$G$14+СВЦЭМ!$D$10+'СЕТ СН'!$G$6-'СЕТ СН'!$G$26</f>
        <v>1329.1548436199998</v>
      </c>
      <c r="X85" s="36">
        <f>SUMIFS(СВЦЭМ!$D$39:$D$782,СВЦЭМ!$A$39:$A$782,$A85,СВЦЭМ!$B$39:$B$782,X$83)+'СЕТ СН'!$G$14+СВЦЭМ!$D$10+'СЕТ СН'!$G$6-'СЕТ СН'!$G$26</f>
        <v>1348.6481488099998</v>
      </c>
      <c r="Y85" s="36">
        <f>SUMIFS(СВЦЭМ!$D$39:$D$782,СВЦЭМ!$A$39:$A$782,$A85,СВЦЭМ!$B$39:$B$782,Y$83)+'СЕТ СН'!$G$14+СВЦЭМ!$D$10+'СЕТ СН'!$G$6-'СЕТ СН'!$G$26</f>
        <v>1375.8227194799999</v>
      </c>
    </row>
    <row r="86" spans="1:27" ht="15.75" x14ac:dyDescent="0.2">
      <c r="A86" s="35">
        <f t="shared" ref="A86:A113" si="2">A85+1</f>
        <v>44868</v>
      </c>
      <c r="B86" s="36">
        <f>SUMIFS(СВЦЭМ!$D$39:$D$782,СВЦЭМ!$A$39:$A$782,$A86,СВЦЭМ!$B$39:$B$782,B$83)+'СЕТ СН'!$G$14+СВЦЭМ!$D$10+'СЕТ СН'!$G$6-'СЕТ СН'!$G$26</f>
        <v>1383.1078837099999</v>
      </c>
      <c r="C86" s="36">
        <f>SUMIFS(СВЦЭМ!$D$39:$D$782,СВЦЭМ!$A$39:$A$782,$A86,СВЦЭМ!$B$39:$B$782,C$83)+'СЕТ СН'!$G$14+СВЦЭМ!$D$10+'СЕТ СН'!$G$6-'СЕТ СН'!$G$26</f>
        <v>1406.4492610499999</v>
      </c>
      <c r="D86" s="36">
        <f>SUMIFS(СВЦЭМ!$D$39:$D$782,СВЦЭМ!$A$39:$A$782,$A86,СВЦЭМ!$B$39:$B$782,D$83)+'СЕТ СН'!$G$14+СВЦЭМ!$D$10+'СЕТ СН'!$G$6-'СЕТ СН'!$G$26</f>
        <v>1429.1454502399999</v>
      </c>
      <c r="E86" s="36">
        <f>SUMIFS(СВЦЭМ!$D$39:$D$782,СВЦЭМ!$A$39:$A$782,$A86,СВЦЭМ!$B$39:$B$782,E$83)+'СЕТ СН'!$G$14+СВЦЭМ!$D$10+'СЕТ СН'!$G$6-'СЕТ СН'!$G$26</f>
        <v>1393.5871598099998</v>
      </c>
      <c r="F86" s="36">
        <f>SUMIFS(СВЦЭМ!$D$39:$D$782,СВЦЭМ!$A$39:$A$782,$A86,СВЦЭМ!$B$39:$B$782,F$83)+'СЕТ СН'!$G$14+СВЦЭМ!$D$10+'СЕТ СН'!$G$6-'СЕТ СН'!$G$26</f>
        <v>1378.81774703</v>
      </c>
      <c r="G86" s="36">
        <f>SUMIFS(СВЦЭМ!$D$39:$D$782,СВЦЭМ!$A$39:$A$782,$A86,СВЦЭМ!$B$39:$B$782,G$83)+'СЕТ СН'!$G$14+СВЦЭМ!$D$10+'СЕТ СН'!$G$6-'СЕТ СН'!$G$26</f>
        <v>1334.78737342</v>
      </c>
      <c r="H86" s="36">
        <f>SUMIFS(СВЦЭМ!$D$39:$D$782,СВЦЭМ!$A$39:$A$782,$A86,СВЦЭМ!$B$39:$B$782,H$83)+'СЕТ СН'!$G$14+СВЦЭМ!$D$10+'СЕТ СН'!$G$6-'СЕТ СН'!$G$26</f>
        <v>1295.3655194200001</v>
      </c>
      <c r="I86" s="36">
        <f>SUMIFS(СВЦЭМ!$D$39:$D$782,СВЦЭМ!$A$39:$A$782,$A86,СВЦЭМ!$B$39:$B$782,I$83)+'СЕТ СН'!$G$14+СВЦЭМ!$D$10+'СЕТ СН'!$G$6-'СЕТ СН'!$G$26</f>
        <v>1261.4042780899999</v>
      </c>
      <c r="J86" s="36">
        <f>SUMIFS(СВЦЭМ!$D$39:$D$782,СВЦЭМ!$A$39:$A$782,$A86,СВЦЭМ!$B$39:$B$782,J$83)+'СЕТ СН'!$G$14+СВЦЭМ!$D$10+'СЕТ СН'!$G$6-'СЕТ СН'!$G$26</f>
        <v>1235.53597072</v>
      </c>
      <c r="K86" s="36">
        <f>SUMIFS(СВЦЭМ!$D$39:$D$782,СВЦЭМ!$A$39:$A$782,$A86,СВЦЭМ!$B$39:$B$782,K$83)+'СЕТ СН'!$G$14+СВЦЭМ!$D$10+'СЕТ СН'!$G$6-'СЕТ СН'!$G$26</f>
        <v>1258.2695122099999</v>
      </c>
      <c r="L86" s="36">
        <f>SUMIFS(СВЦЭМ!$D$39:$D$782,СВЦЭМ!$A$39:$A$782,$A86,СВЦЭМ!$B$39:$B$782,L$83)+'СЕТ СН'!$G$14+СВЦЭМ!$D$10+'СЕТ СН'!$G$6-'СЕТ СН'!$G$26</f>
        <v>1285.98490287</v>
      </c>
      <c r="M86" s="36">
        <f>SUMIFS(СВЦЭМ!$D$39:$D$782,СВЦЭМ!$A$39:$A$782,$A86,СВЦЭМ!$B$39:$B$782,M$83)+'СЕТ СН'!$G$14+СВЦЭМ!$D$10+'СЕТ СН'!$G$6-'СЕТ СН'!$G$26</f>
        <v>1318.4603151199999</v>
      </c>
      <c r="N86" s="36">
        <f>SUMIFS(СВЦЭМ!$D$39:$D$782,СВЦЭМ!$A$39:$A$782,$A86,СВЦЭМ!$B$39:$B$782,N$83)+'СЕТ СН'!$G$14+СВЦЭМ!$D$10+'СЕТ СН'!$G$6-'СЕТ СН'!$G$26</f>
        <v>1323.4738085299998</v>
      </c>
      <c r="O86" s="36">
        <f>SUMIFS(СВЦЭМ!$D$39:$D$782,СВЦЭМ!$A$39:$A$782,$A86,СВЦЭМ!$B$39:$B$782,O$83)+'СЕТ СН'!$G$14+СВЦЭМ!$D$10+'СЕТ СН'!$G$6-'СЕТ СН'!$G$26</f>
        <v>1321.4072675499999</v>
      </c>
      <c r="P86" s="36">
        <f>SUMIFS(СВЦЭМ!$D$39:$D$782,СВЦЭМ!$A$39:$A$782,$A86,СВЦЭМ!$B$39:$B$782,P$83)+'СЕТ СН'!$G$14+СВЦЭМ!$D$10+'СЕТ СН'!$G$6-'СЕТ СН'!$G$26</f>
        <v>1323.9160899599999</v>
      </c>
      <c r="Q86" s="36">
        <f>SUMIFS(СВЦЭМ!$D$39:$D$782,СВЦЭМ!$A$39:$A$782,$A86,СВЦЭМ!$B$39:$B$782,Q$83)+'СЕТ СН'!$G$14+СВЦЭМ!$D$10+'СЕТ СН'!$G$6-'СЕТ СН'!$G$26</f>
        <v>1330.0176755399998</v>
      </c>
      <c r="R86" s="36">
        <f>SUMIFS(СВЦЭМ!$D$39:$D$782,СВЦЭМ!$A$39:$A$782,$A86,СВЦЭМ!$B$39:$B$782,R$83)+'СЕТ СН'!$G$14+СВЦЭМ!$D$10+'СЕТ СН'!$G$6-'СЕТ СН'!$G$26</f>
        <v>1287.8602507799999</v>
      </c>
      <c r="S86" s="36">
        <f>SUMIFS(СВЦЭМ!$D$39:$D$782,СВЦЭМ!$A$39:$A$782,$A86,СВЦЭМ!$B$39:$B$782,S$83)+'СЕТ СН'!$G$14+СВЦЭМ!$D$10+'СЕТ СН'!$G$6-'СЕТ СН'!$G$26</f>
        <v>1250.6731050899998</v>
      </c>
      <c r="T86" s="36">
        <f>SUMIFS(СВЦЭМ!$D$39:$D$782,СВЦЭМ!$A$39:$A$782,$A86,СВЦЭМ!$B$39:$B$782,T$83)+'СЕТ СН'!$G$14+СВЦЭМ!$D$10+'СЕТ СН'!$G$6-'СЕТ СН'!$G$26</f>
        <v>1241.7000228300001</v>
      </c>
      <c r="U86" s="36">
        <f>SUMIFS(СВЦЭМ!$D$39:$D$782,СВЦЭМ!$A$39:$A$782,$A86,СВЦЭМ!$B$39:$B$782,U$83)+'СЕТ СН'!$G$14+СВЦЭМ!$D$10+'СЕТ СН'!$G$6-'СЕТ СН'!$G$26</f>
        <v>1251.1370630199999</v>
      </c>
      <c r="V86" s="36">
        <f>SUMIFS(СВЦЭМ!$D$39:$D$782,СВЦЭМ!$A$39:$A$782,$A86,СВЦЭМ!$B$39:$B$782,V$83)+'СЕТ СН'!$G$14+СВЦЭМ!$D$10+'СЕТ СН'!$G$6-'СЕТ СН'!$G$26</f>
        <v>1249.6781878499999</v>
      </c>
      <c r="W86" s="36">
        <f>SUMIFS(СВЦЭМ!$D$39:$D$782,СВЦЭМ!$A$39:$A$782,$A86,СВЦЭМ!$B$39:$B$782,W$83)+'СЕТ СН'!$G$14+СВЦЭМ!$D$10+'СЕТ СН'!$G$6-'СЕТ СН'!$G$26</f>
        <v>1247.3203609299999</v>
      </c>
      <c r="X86" s="36">
        <f>SUMIFS(СВЦЭМ!$D$39:$D$782,СВЦЭМ!$A$39:$A$782,$A86,СВЦЭМ!$B$39:$B$782,X$83)+'СЕТ СН'!$G$14+СВЦЭМ!$D$10+'СЕТ СН'!$G$6-'СЕТ СН'!$G$26</f>
        <v>1277.94397927</v>
      </c>
      <c r="Y86" s="36">
        <f>SUMIFS(СВЦЭМ!$D$39:$D$782,СВЦЭМ!$A$39:$A$782,$A86,СВЦЭМ!$B$39:$B$782,Y$83)+'СЕТ СН'!$G$14+СВЦЭМ!$D$10+'СЕТ СН'!$G$6-'СЕТ СН'!$G$26</f>
        <v>1321.9704120399999</v>
      </c>
    </row>
    <row r="87" spans="1:27" ht="15.75" x14ac:dyDescent="0.2">
      <c r="A87" s="35">
        <f t="shared" si="2"/>
        <v>44869</v>
      </c>
      <c r="B87" s="36">
        <f>SUMIFS(СВЦЭМ!$D$39:$D$782,СВЦЭМ!$A$39:$A$782,$A87,СВЦЭМ!$B$39:$B$782,B$83)+'СЕТ СН'!$G$14+СВЦЭМ!$D$10+'СЕТ СН'!$G$6-'СЕТ СН'!$G$26</f>
        <v>1264.30327283</v>
      </c>
      <c r="C87" s="36">
        <f>SUMIFS(СВЦЭМ!$D$39:$D$782,СВЦЭМ!$A$39:$A$782,$A87,СВЦЭМ!$B$39:$B$782,C$83)+'СЕТ СН'!$G$14+СВЦЭМ!$D$10+'СЕТ СН'!$G$6-'СЕТ СН'!$G$26</f>
        <v>1300.56691856</v>
      </c>
      <c r="D87" s="36">
        <f>SUMIFS(СВЦЭМ!$D$39:$D$782,СВЦЭМ!$A$39:$A$782,$A87,СВЦЭМ!$B$39:$B$782,D$83)+'СЕТ СН'!$G$14+СВЦЭМ!$D$10+'СЕТ СН'!$G$6-'СЕТ СН'!$G$26</f>
        <v>1363.5709399199998</v>
      </c>
      <c r="E87" s="36">
        <f>SUMIFS(СВЦЭМ!$D$39:$D$782,СВЦЭМ!$A$39:$A$782,$A87,СВЦЭМ!$B$39:$B$782,E$83)+'СЕТ СН'!$G$14+СВЦЭМ!$D$10+'СЕТ СН'!$G$6-'СЕТ СН'!$G$26</f>
        <v>1363.0449110899999</v>
      </c>
      <c r="F87" s="36">
        <f>SUMIFS(СВЦЭМ!$D$39:$D$782,СВЦЭМ!$A$39:$A$782,$A87,СВЦЭМ!$B$39:$B$782,F$83)+'СЕТ СН'!$G$14+СВЦЭМ!$D$10+'СЕТ СН'!$G$6-'СЕТ СН'!$G$26</f>
        <v>1372.2626420499998</v>
      </c>
      <c r="G87" s="36">
        <f>SUMIFS(СВЦЭМ!$D$39:$D$782,СВЦЭМ!$A$39:$A$782,$A87,СВЦЭМ!$B$39:$B$782,G$83)+'СЕТ СН'!$G$14+СВЦЭМ!$D$10+'СЕТ СН'!$G$6-'СЕТ СН'!$G$26</f>
        <v>1388.3738403899999</v>
      </c>
      <c r="H87" s="36">
        <f>SUMIFS(СВЦЭМ!$D$39:$D$782,СВЦЭМ!$A$39:$A$782,$A87,СВЦЭМ!$B$39:$B$782,H$83)+'СЕТ СН'!$G$14+СВЦЭМ!$D$10+'СЕТ СН'!$G$6-'СЕТ СН'!$G$26</f>
        <v>1371.0194260199999</v>
      </c>
      <c r="I87" s="36">
        <f>SUMIFS(СВЦЭМ!$D$39:$D$782,СВЦЭМ!$A$39:$A$782,$A87,СВЦЭМ!$B$39:$B$782,I$83)+'СЕТ СН'!$G$14+СВЦЭМ!$D$10+'СЕТ СН'!$G$6-'СЕТ СН'!$G$26</f>
        <v>1344.4276131199999</v>
      </c>
      <c r="J87" s="36">
        <f>SUMIFS(СВЦЭМ!$D$39:$D$782,СВЦЭМ!$A$39:$A$782,$A87,СВЦЭМ!$B$39:$B$782,J$83)+'СЕТ СН'!$G$14+СВЦЭМ!$D$10+'СЕТ СН'!$G$6-'СЕТ СН'!$G$26</f>
        <v>1289.5387831499997</v>
      </c>
      <c r="K87" s="36">
        <f>SUMIFS(СВЦЭМ!$D$39:$D$782,СВЦЭМ!$A$39:$A$782,$A87,СВЦЭМ!$B$39:$B$782,K$83)+'СЕТ СН'!$G$14+СВЦЭМ!$D$10+'СЕТ СН'!$G$6-'СЕТ СН'!$G$26</f>
        <v>1249.9289029899999</v>
      </c>
      <c r="L87" s="36">
        <f>SUMIFS(СВЦЭМ!$D$39:$D$782,СВЦЭМ!$A$39:$A$782,$A87,СВЦЭМ!$B$39:$B$782,L$83)+'СЕТ СН'!$G$14+СВЦЭМ!$D$10+'СЕТ СН'!$G$6-'СЕТ СН'!$G$26</f>
        <v>1246.4718814799999</v>
      </c>
      <c r="M87" s="36">
        <f>SUMIFS(СВЦЭМ!$D$39:$D$782,СВЦЭМ!$A$39:$A$782,$A87,СВЦЭМ!$B$39:$B$782,M$83)+'СЕТ СН'!$G$14+СВЦЭМ!$D$10+'СЕТ СН'!$G$6-'СЕТ СН'!$G$26</f>
        <v>1264.57016247</v>
      </c>
      <c r="N87" s="36">
        <f>SUMIFS(СВЦЭМ!$D$39:$D$782,СВЦЭМ!$A$39:$A$782,$A87,СВЦЭМ!$B$39:$B$782,N$83)+'СЕТ СН'!$G$14+СВЦЭМ!$D$10+'СЕТ СН'!$G$6-'СЕТ СН'!$G$26</f>
        <v>1289.3360072399998</v>
      </c>
      <c r="O87" s="36">
        <f>SUMIFS(СВЦЭМ!$D$39:$D$782,СВЦЭМ!$A$39:$A$782,$A87,СВЦЭМ!$B$39:$B$782,O$83)+'СЕТ СН'!$G$14+СВЦЭМ!$D$10+'СЕТ СН'!$G$6-'СЕТ СН'!$G$26</f>
        <v>1300.1864197399998</v>
      </c>
      <c r="P87" s="36">
        <f>SUMIFS(СВЦЭМ!$D$39:$D$782,СВЦЭМ!$A$39:$A$782,$A87,СВЦЭМ!$B$39:$B$782,P$83)+'СЕТ СН'!$G$14+СВЦЭМ!$D$10+'СЕТ СН'!$G$6-'СЕТ СН'!$G$26</f>
        <v>1308.7795838099998</v>
      </c>
      <c r="Q87" s="36">
        <f>SUMIFS(СВЦЭМ!$D$39:$D$782,СВЦЭМ!$A$39:$A$782,$A87,СВЦЭМ!$B$39:$B$782,Q$83)+'СЕТ СН'!$G$14+СВЦЭМ!$D$10+'СЕТ СН'!$G$6-'СЕТ СН'!$G$26</f>
        <v>1312.7756032599998</v>
      </c>
      <c r="R87" s="36">
        <f>SUMIFS(СВЦЭМ!$D$39:$D$782,СВЦЭМ!$A$39:$A$782,$A87,СВЦЭМ!$B$39:$B$782,R$83)+'СЕТ СН'!$G$14+СВЦЭМ!$D$10+'СЕТ СН'!$G$6-'СЕТ СН'!$G$26</f>
        <v>1281.0181989499999</v>
      </c>
      <c r="S87" s="36">
        <f>SUMIFS(СВЦЭМ!$D$39:$D$782,СВЦЭМ!$A$39:$A$782,$A87,СВЦЭМ!$B$39:$B$782,S$83)+'СЕТ СН'!$G$14+СВЦЭМ!$D$10+'СЕТ СН'!$G$6-'СЕТ СН'!$G$26</f>
        <v>1224.4036951800001</v>
      </c>
      <c r="T87" s="36">
        <f>SUMIFS(СВЦЭМ!$D$39:$D$782,СВЦЭМ!$A$39:$A$782,$A87,СВЦЭМ!$B$39:$B$782,T$83)+'СЕТ СН'!$G$14+СВЦЭМ!$D$10+'СЕТ СН'!$G$6-'СЕТ СН'!$G$26</f>
        <v>1211.6958262400001</v>
      </c>
      <c r="U87" s="36">
        <f>SUMIFS(СВЦЭМ!$D$39:$D$782,СВЦЭМ!$A$39:$A$782,$A87,СВЦЭМ!$B$39:$B$782,U$83)+'СЕТ СН'!$G$14+СВЦЭМ!$D$10+'СЕТ СН'!$G$6-'СЕТ СН'!$G$26</f>
        <v>1219.62821521</v>
      </c>
      <c r="V87" s="36">
        <f>SUMIFS(СВЦЭМ!$D$39:$D$782,СВЦЭМ!$A$39:$A$782,$A87,СВЦЭМ!$B$39:$B$782,V$83)+'СЕТ СН'!$G$14+СВЦЭМ!$D$10+'СЕТ СН'!$G$6-'СЕТ СН'!$G$26</f>
        <v>1236.61278032</v>
      </c>
      <c r="W87" s="36">
        <f>SUMIFS(СВЦЭМ!$D$39:$D$782,СВЦЭМ!$A$39:$A$782,$A87,СВЦЭМ!$B$39:$B$782,W$83)+'СЕТ СН'!$G$14+СВЦЭМ!$D$10+'СЕТ СН'!$G$6-'СЕТ СН'!$G$26</f>
        <v>1269.15090607</v>
      </c>
      <c r="X87" s="36">
        <f>SUMIFS(СВЦЭМ!$D$39:$D$782,СВЦЭМ!$A$39:$A$782,$A87,СВЦЭМ!$B$39:$B$782,X$83)+'СЕТ СН'!$G$14+СВЦЭМ!$D$10+'СЕТ СН'!$G$6-'СЕТ СН'!$G$26</f>
        <v>1318.4621895199998</v>
      </c>
      <c r="Y87" s="36">
        <f>SUMIFS(СВЦЭМ!$D$39:$D$782,СВЦЭМ!$A$39:$A$782,$A87,СВЦЭМ!$B$39:$B$782,Y$83)+'СЕТ СН'!$G$14+СВЦЭМ!$D$10+'СЕТ СН'!$G$6-'СЕТ СН'!$G$26</f>
        <v>1362.8047662099998</v>
      </c>
    </row>
    <row r="88" spans="1:27" ht="15.75" x14ac:dyDescent="0.2">
      <c r="A88" s="35">
        <f t="shared" si="2"/>
        <v>44870</v>
      </c>
      <c r="B88" s="36">
        <f>SUMIFS(СВЦЭМ!$D$39:$D$782,СВЦЭМ!$A$39:$A$782,$A88,СВЦЭМ!$B$39:$B$782,B$83)+'СЕТ СН'!$G$14+СВЦЭМ!$D$10+'СЕТ СН'!$G$6-'СЕТ СН'!$G$26</f>
        <v>1298.07367359</v>
      </c>
      <c r="C88" s="36">
        <f>SUMIFS(СВЦЭМ!$D$39:$D$782,СВЦЭМ!$A$39:$A$782,$A88,СВЦЭМ!$B$39:$B$782,C$83)+'СЕТ СН'!$G$14+СВЦЭМ!$D$10+'СЕТ СН'!$G$6-'СЕТ СН'!$G$26</f>
        <v>1310.86019143</v>
      </c>
      <c r="D88" s="36">
        <f>SUMIFS(СВЦЭМ!$D$39:$D$782,СВЦЭМ!$A$39:$A$782,$A88,СВЦЭМ!$B$39:$B$782,D$83)+'СЕТ СН'!$G$14+СВЦЭМ!$D$10+'СЕТ СН'!$G$6-'СЕТ СН'!$G$26</f>
        <v>1334.1556308499999</v>
      </c>
      <c r="E88" s="36">
        <f>SUMIFS(СВЦЭМ!$D$39:$D$782,СВЦЭМ!$A$39:$A$782,$A88,СВЦЭМ!$B$39:$B$782,E$83)+'СЕТ СН'!$G$14+СВЦЭМ!$D$10+'СЕТ СН'!$G$6-'СЕТ СН'!$G$26</f>
        <v>1320.6859261999998</v>
      </c>
      <c r="F88" s="36">
        <f>SUMIFS(СВЦЭМ!$D$39:$D$782,СВЦЭМ!$A$39:$A$782,$A88,СВЦЭМ!$B$39:$B$782,F$83)+'СЕТ СН'!$G$14+СВЦЭМ!$D$10+'СЕТ СН'!$G$6-'СЕТ СН'!$G$26</f>
        <v>1336.8375148399998</v>
      </c>
      <c r="G88" s="36">
        <f>SUMIFS(СВЦЭМ!$D$39:$D$782,СВЦЭМ!$A$39:$A$782,$A88,СВЦЭМ!$B$39:$B$782,G$83)+'СЕТ СН'!$G$14+СВЦЭМ!$D$10+'СЕТ СН'!$G$6-'СЕТ СН'!$G$26</f>
        <v>1343.4485445999999</v>
      </c>
      <c r="H88" s="36">
        <f>SUMIFS(СВЦЭМ!$D$39:$D$782,СВЦЭМ!$A$39:$A$782,$A88,СВЦЭМ!$B$39:$B$782,H$83)+'СЕТ СН'!$G$14+СВЦЭМ!$D$10+'СЕТ СН'!$G$6-'СЕТ СН'!$G$26</f>
        <v>1322.4237669899999</v>
      </c>
      <c r="I88" s="36">
        <f>SUMIFS(СВЦЭМ!$D$39:$D$782,СВЦЭМ!$A$39:$A$782,$A88,СВЦЭМ!$B$39:$B$782,I$83)+'СЕТ СН'!$G$14+СВЦЭМ!$D$10+'СЕТ СН'!$G$6-'СЕТ СН'!$G$26</f>
        <v>1307.6647476199998</v>
      </c>
      <c r="J88" s="36">
        <f>SUMIFS(СВЦЭМ!$D$39:$D$782,СВЦЭМ!$A$39:$A$782,$A88,СВЦЭМ!$B$39:$B$782,J$83)+'СЕТ СН'!$G$14+СВЦЭМ!$D$10+'СЕТ СН'!$G$6-'СЕТ СН'!$G$26</f>
        <v>1257.9364675899999</v>
      </c>
      <c r="K88" s="36">
        <f>SUMIFS(СВЦЭМ!$D$39:$D$782,СВЦЭМ!$A$39:$A$782,$A88,СВЦЭМ!$B$39:$B$782,K$83)+'СЕТ СН'!$G$14+СВЦЭМ!$D$10+'СЕТ СН'!$G$6-'СЕТ СН'!$G$26</f>
        <v>1243.92751959</v>
      </c>
      <c r="L88" s="36">
        <f>SUMIFS(СВЦЭМ!$D$39:$D$782,СВЦЭМ!$A$39:$A$782,$A88,СВЦЭМ!$B$39:$B$782,L$83)+'СЕТ СН'!$G$14+СВЦЭМ!$D$10+'СЕТ СН'!$G$6-'СЕТ СН'!$G$26</f>
        <v>1234.484291</v>
      </c>
      <c r="M88" s="36">
        <f>SUMIFS(СВЦЭМ!$D$39:$D$782,СВЦЭМ!$A$39:$A$782,$A88,СВЦЭМ!$B$39:$B$782,M$83)+'СЕТ СН'!$G$14+СВЦЭМ!$D$10+'СЕТ СН'!$G$6-'СЕТ СН'!$G$26</f>
        <v>1251.397735</v>
      </c>
      <c r="N88" s="36">
        <f>SUMIFS(СВЦЭМ!$D$39:$D$782,СВЦЭМ!$A$39:$A$782,$A88,СВЦЭМ!$B$39:$B$782,N$83)+'СЕТ СН'!$G$14+СВЦЭМ!$D$10+'СЕТ СН'!$G$6-'СЕТ СН'!$G$26</f>
        <v>1268.29676492</v>
      </c>
      <c r="O88" s="36">
        <f>SUMIFS(СВЦЭМ!$D$39:$D$782,СВЦЭМ!$A$39:$A$782,$A88,СВЦЭМ!$B$39:$B$782,O$83)+'СЕТ СН'!$G$14+СВЦЭМ!$D$10+'СЕТ СН'!$G$6-'СЕТ СН'!$G$26</f>
        <v>1271.1547954899997</v>
      </c>
      <c r="P88" s="36">
        <f>SUMIFS(СВЦЭМ!$D$39:$D$782,СВЦЭМ!$A$39:$A$782,$A88,СВЦЭМ!$B$39:$B$782,P$83)+'СЕТ СН'!$G$14+СВЦЭМ!$D$10+'СЕТ СН'!$G$6-'СЕТ СН'!$G$26</f>
        <v>1292.4797420699999</v>
      </c>
      <c r="Q88" s="36">
        <f>SUMIFS(СВЦЭМ!$D$39:$D$782,СВЦЭМ!$A$39:$A$782,$A88,СВЦЭМ!$B$39:$B$782,Q$83)+'СЕТ СН'!$G$14+СВЦЭМ!$D$10+'СЕТ СН'!$G$6-'СЕТ СН'!$G$26</f>
        <v>1306.2595910199998</v>
      </c>
      <c r="R88" s="36">
        <f>SUMIFS(СВЦЭМ!$D$39:$D$782,СВЦЭМ!$A$39:$A$782,$A88,СВЦЭМ!$B$39:$B$782,R$83)+'СЕТ СН'!$G$14+СВЦЭМ!$D$10+'СЕТ СН'!$G$6-'СЕТ СН'!$G$26</f>
        <v>1259.5085570599999</v>
      </c>
      <c r="S88" s="36">
        <f>SUMIFS(СВЦЭМ!$D$39:$D$782,СВЦЭМ!$A$39:$A$782,$A88,СВЦЭМ!$B$39:$B$782,S$83)+'СЕТ СН'!$G$14+СВЦЭМ!$D$10+'СЕТ СН'!$G$6-'СЕТ СН'!$G$26</f>
        <v>1187.73468877</v>
      </c>
      <c r="T88" s="36">
        <f>SUMIFS(СВЦЭМ!$D$39:$D$782,СВЦЭМ!$A$39:$A$782,$A88,СВЦЭМ!$B$39:$B$782,T$83)+'СЕТ СН'!$G$14+СВЦЭМ!$D$10+'СЕТ СН'!$G$6-'СЕТ СН'!$G$26</f>
        <v>1196.58749343</v>
      </c>
      <c r="U88" s="36">
        <f>SUMIFS(СВЦЭМ!$D$39:$D$782,СВЦЭМ!$A$39:$A$782,$A88,СВЦЭМ!$B$39:$B$782,U$83)+'СЕТ СН'!$G$14+СВЦЭМ!$D$10+'СЕТ СН'!$G$6-'СЕТ СН'!$G$26</f>
        <v>1212.30601065</v>
      </c>
      <c r="V88" s="36">
        <f>SUMIFS(СВЦЭМ!$D$39:$D$782,СВЦЭМ!$A$39:$A$782,$A88,СВЦЭМ!$B$39:$B$782,V$83)+'СЕТ СН'!$G$14+СВЦЭМ!$D$10+'СЕТ СН'!$G$6-'СЕТ СН'!$G$26</f>
        <v>1244.53343324</v>
      </c>
      <c r="W88" s="36">
        <f>SUMIFS(СВЦЭМ!$D$39:$D$782,СВЦЭМ!$A$39:$A$782,$A88,СВЦЭМ!$B$39:$B$782,W$83)+'СЕТ СН'!$G$14+СВЦЭМ!$D$10+'СЕТ СН'!$G$6-'СЕТ СН'!$G$26</f>
        <v>1264.5062319099998</v>
      </c>
      <c r="X88" s="36">
        <f>SUMIFS(СВЦЭМ!$D$39:$D$782,СВЦЭМ!$A$39:$A$782,$A88,СВЦЭМ!$B$39:$B$782,X$83)+'СЕТ СН'!$G$14+СВЦЭМ!$D$10+'СЕТ СН'!$G$6-'СЕТ СН'!$G$26</f>
        <v>1299.6677060299999</v>
      </c>
      <c r="Y88" s="36">
        <f>SUMIFS(СВЦЭМ!$D$39:$D$782,СВЦЭМ!$A$39:$A$782,$A88,СВЦЭМ!$B$39:$B$782,Y$83)+'СЕТ СН'!$G$14+СВЦЭМ!$D$10+'СЕТ СН'!$G$6-'СЕТ СН'!$G$26</f>
        <v>1325.5522134199998</v>
      </c>
    </row>
    <row r="89" spans="1:27" ht="15.75" x14ac:dyDescent="0.2">
      <c r="A89" s="35">
        <f t="shared" si="2"/>
        <v>44871</v>
      </c>
      <c r="B89" s="36">
        <f>SUMIFS(СВЦЭМ!$D$39:$D$782,СВЦЭМ!$A$39:$A$782,$A89,СВЦЭМ!$B$39:$B$782,B$83)+'СЕТ СН'!$G$14+СВЦЭМ!$D$10+'СЕТ СН'!$G$6-'СЕТ СН'!$G$26</f>
        <v>1205.6525924100001</v>
      </c>
      <c r="C89" s="36">
        <f>SUMIFS(СВЦЭМ!$D$39:$D$782,СВЦЭМ!$A$39:$A$782,$A89,СВЦЭМ!$B$39:$B$782,C$83)+'СЕТ СН'!$G$14+СВЦЭМ!$D$10+'СЕТ СН'!$G$6-'СЕТ СН'!$G$26</f>
        <v>1229.7858425100001</v>
      </c>
      <c r="D89" s="36">
        <f>SUMIFS(СВЦЭМ!$D$39:$D$782,СВЦЭМ!$A$39:$A$782,$A89,СВЦЭМ!$B$39:$B$782,D$83)+'СЕТ СН'!$G$14+СВЦЭМ!$D$10+'СЕТ СН'!$G$6-'СЕТ СН'!$G$26</f>
        <v>1254.3061559399998</v>
      </c>
      <c r="E89" s="36">
        <f>SUMIFS(СВЦЭМ!$D$39:$D$782,СВЦЭМ!$A$39:$A$782,$A89,СВЦЭМ!$B$39:$B$782,E$83)+'СЕТ СН'!$G$14+СВЦЭМ!$D$10+'СЕТ СН'!$G$6-'СЕТ СН'!$G$26</f>
        <v>1254.9258594200001</v>
      </c>
      <c r="F89" s="36">
        <f>SUMIFS(СВЦЭМ!$D$39:$D$782,СВЦЭМ!$A$39:$A$782,$A89,СВЦЭМ!$B$39:$B$782,F$83)+'СЕТ СН'!$G$14+СВЦЭМ!$D$10+'СЕТ СН'!$G$6-'СЕТ СН'!$G$26</f>
        <v>1255.98456085</v>
      </c>
      <c r="G89" s="36">
        <f>SUMIFS(СВЦЭМ!$D$39:$D$782,СВЦЭМ!$A$39:$A$782,$A89,СВЦЭМ!$B$39:$B$782,G$83)+'СЕТ СН'!$G$14+СВЦЭМ!$D$10+'СЕТ СН'!$G$6-'СЕТ СН'!$G$26</f>
        <v>1265.1522227</v>
      </c>
      <c r="H89" s="36">
        <f>SUMIFS(СВЦЭМ!$D$39:$D$782,СВЦЭМ!$A$39:$A$782,$A89,СВЦЭМ!$B$39:$B$782,H$83)+'СЕТ СН'!$G$14+СВЦЭМ!$D$10+'СЕТ СН'!$G$6-'СЕТ СН'!$G$26</f>
        <v>1263.78487258</v>
      </c>
      <c r="I89" s="36">
        <f>SUMIFS(СВЦЭМ!$D$39:$D$782,СВЦЭМ!$A$39:$A$782,$A89,СВЦЭМ!$B$39:$B$782,I$83)+'СЕТ СН'!$G$14+СВЦЭМ!$D$10+'СЕТ СН'!$G$6-'СЕТ СН'!$G$26</f>
        <v>1213.37591316</v>
      </c>
      <c r="J89" s="36">
        <f>SUMIFS(СВЦЭМ!$D$39:$D$782,СВЦЭМ!$A$39:$A$782,$A89,СВЦЭМ!$B$39:$B$782,J$83)+'СЕТ СН'!$G$14+СВЦЭМ!$D$10+'СЕТ СН'!$G$6-'СЕТ СН'!$G$26</f>
        <v>1184.0781401500001</v>
      </c>
      <c r="K89" s="36">
        <f>SUMIFS(СВЦЭМ!$D$39:$D$782,СВЦЭМ!$A$39:$A$782,$A89,СВЦЭМ!$B$39:$B$782,K$83)+'СЕТ СН'!$G$14+СВЦЭМ!$D$10+'СЕТ СН'!$G$6-'СЕТ СН'!$G$26</f>
        <v>1160.3381569600001</v>
      </c>
      <c r="L89" s="36">
        <f>SUMIFS(СВЦЭМ!$D$39:$D$782,СВЦЭМ!$A$39:$A$782,$A89,СВЦЭМ!$B$39:$B$782,L$83)+'СЕТ СН'!$G$14+СВЦЭМ!$D$10+'СЕТ СН'!$G$6-'СЕТ СН'!$G$26</f>
        <v>1156.2050214600001</v>
      </c>
      <c r="M89" s="36">
        <f>SUMIFS(СВЦЭМ!$D$39:$D$782,СВЦЭМ!$A$39:$A$782,$A89,СВЦЭМ!$B$39:$B$782,M$83)+'СЕТ СН'!$G$14+СВЦЭМ!$D$10+'СЕТ СН'!$G$6-'СЕТ СН'!$G$26</f>
        <v>1183.18912391</v>
      </c>
      <c r="N89" s="36">
        <f>SUMIFS(СВЦЭМ!$D$39:$D$782,СВЦЭМ!$A$39:$A$782,$A89,СВЦЭМ!$B$39:$B$782,N$83)+'СЕТ СН'!$G$14+СВЦЭМ!$D$10+'СЕТ СН'!$G$6-'СЕТ СН'!$G$26</f>
        <v>1209.9632610900001</v>
      </c>
      <c r="O89" s="36">
        <f>SUMIFS(СВЦЭМ!$D$39:$D$782,СВЦЭМ!$A$39:$A$782,$A89,СВЦЭМ!$B$39:$B$782,O$83)+'СЕТ СН'!$G$14+СВЦЭМ!$D$10+'СЕТ СН'!$G$6-'СЕТ СН'!$G$26</f>
        <v>1217.0770766099999</v>
      </c>
      <c r="P89" s="36">
        <f>SUMIFS(СВЦЭМ!$D$39:$D$782,СВЦЭМ!$A$39:$A$782,$A89,СВЦЭМ!$B$39:$B$782,P$83)+'СЕТ СН'!$G$14+СВЦЭМ!$D$10+'СЕТ СН'!$G$6-'СЕТ СН'!$G$26</f>
        <v>1225.6684532700001</v>
      </c>
      <c r="Q89" s="36">
        <f>SUMIFS(СВЦЭМ!$D$39:$D$782,СВЦЭМ!$A$39:$A$782,$A89,СВЦЭМ!$B$39:$B$782,Q$83)+'СЕТ СН'!$G$14+СВЦЭМ!$D$10+'СЕТ СН'!$G$6-'СЕТ СН'!$G$26</f>
        <v>1225.1697812500001</v>
      </c>
      <c r="R89" s="36">
        <f>SUMIFS(СВЦЭМ!$D$39:$D$782,СВЦЭМ!$A$39:$A$782,$A89,СВЦЭМ!$B$39:$B$782,R$83)+'СЕТ СН'!$G$14+СВЦЭМ!$D$10+'СЕТ СН'!$G$6-'СЕТ СН'!$G$26</f>
        <v>1178.1797759999999</v>
      </c>
      <c r="S89" s="36">
        <f>SUMIFS(СВЦЭМ!$D$39:$D$782,СВЦЭМ!$A$39:$A$782,$A89,СВЦЭМ!$B$39:$B$782,S$83)+'СЕТ СН'!$G$14+СВЦЭМ!$D$10+'СЕТ СН'!$G$6-'СЕТ СН'!$G$26</f>
        <v>1141.15122423</v>
      </c>
      <c r="T89" s="36">
        <f>SUMIFS(СВЦЭМ!$D$39:$D$782,СВЦЭМ!$A$39:$A$782,$A89,СВЦЭМ!$B$39:$B$782,T$83)+'СЕТ СН'!$G$14+СВЦЭМ!$D$10+'СЕТ СН'!$G$6-'СЕТ СН'!$G$26</f>
        <v>1148.93554857</v>
      </c>
      <c r="U89" s="36">
        <f>SUMIFS(СВЦЭМ!$D$39:$D$782,СВЦЭМ!$A$39:$A$782,$A89,СВЦЭМ!$B$39:$B$782,U$83)+'СЕТ СН'!$G$14+СВЦЭМ!$D$10+'СЕТ СН'!$G$6-'СЕТ СН'!$G$26</f>
        <v>1154.3669942400002</v>
      </c>
      <c r="V89" s="36">
        <f>SUMIFS(СВЦЭМ!$D$39:$D$782,СВЦЭМ!$A$39:$A$782,$A89,СВЦЭМ!$B$39:$B$782,V$83)+'СЕТ СН'!$G$14+СВЦЭМ!$D$10+'СЕТ СН'!$G$6-'СЕТ СН'!$G$26</f>
        <v>1178.50380513</v>
      </c>
      <c r="W89" s="36">
        <f>SUMIFS(СВЦЭМ!$D$39:$D$782,СВЦЭМ!$A$39:$A$782,$A89,СВЦЭМ!$B$39:$B$782,W$83)+'СЕТ СН'!$G$14+СВЦЭМ!$D$10+'СЕТ СН'!$G$6-'СЕТ СН'!$G$26</f>
        <v>1213.36714422</v>
      </c>
      <c r="X89" s="36">
        <f>SUMIFS(СВЦЭМ!$D$39:$D$782,СВЦЭМ!$A$39:$A$782,$A89,СВЦЭМ!$B$39:$B$782,X$83)+'СЕТ СН'!$G$14+СВЦЭМ!$D$10+'СЕТ СН'!$G$6-'СЕТ СН'!$G$26</f>
        <v>1243.5508342199998</v>
      </c>
      <c r="Y89" s="36">
        <f>SUMIFS(СВЦЭМ!$D$39:$D$782,СВЦЭМ!$A$39:$A$782,$A89,СВЦЭМ!$B$39:$B$782,Y$83)+'СЕТ СН'!$G$14+СВЦЭМ!$D$10+'СЕТ СН'!$G$6-'СЕТ СН'!$G$26</f>
        <v>1283.105881</v>
      </c>
    </row>
    <row r="90" spans="1:27" ht="15.75" x14ac:dyDescent="0.2">
      <c r="A90" s="35">
        <f t="shared" si="2"/>
        <v>44872</v>
      </c>
      <c r="B90" s="36">
        <f>SUMIFS(СВЦЭМ!$D$39:$D$782,СВЦЭМ!$A$39:$A$782,$A90,СВЦЭМ!$B$39:$B$782,B$83)+'СЕТ СН'!$G$14+СВЦЭМ!$D$10+'СЕТ СН'!$G$6-'СЕТ СН'!$G$26</f>
        <v>1308.1068658199999</v>
      </c>
      <c r="C90" s="36">
        <f>SUMIFS(СВЦЭМ!$D$39:$D$782,СВЦЭМ!$A$39:$A$782,$A90,СВЦЭМ!$B$39:$B$782,C$83)+'СЕТ СН'!$G$14+СВЦЭМ!$D$10+'СЕТ СН'!$G$6-'СЕТ СН'!$G$26</f>
        <v>1348.1748941499998</v>
      </c>
      <c r="D90" s="36">
        <f>SUMIFS(СВЦЭМ!$D$39:$D$782,СВЦЭМ!$A$39:$A$782,$A90,СВЦЭМ!$B$39:$B$782,D$83)+'СЕТ СН'!$G$14+СВЦЭМ!$D$10+'СЕТ СН'!$G$6-'СЕТ СН'!$G$26</f>
        <v>1388.19154622</v>
      </c>
      <c r="E90" s="36">
        <f>SUMIFS(СВЦЭМ!$D$39:$D$782,СВЦЭМ!$A$39:$A$782,$A90,СВЦЭМ!$B$39:$B$782,E$83)+'СЕТ СН'!$G$14+СВЦЭМ!$D$10+'СЕТ СН'!$G$6-'СЕТ СН'!$G$26</f>
        <v>1377.2085978099999</v>
      </c>
      <c r="F90" s="36">
        <f>SUMIFS(СВЦЭМ!$D$39:$D$782,СВЦЭМ!$A$39:$A$782,$A90,СВЦЭМ!$B$39:$B$782,F$83)+'СЕТ СН'!$G$14+СВЦЭМ!$D$10+'СЕТ СН'!$G$6-'СЕТ СН'!$G$26</f>
        <v>1383.0987556299999</v>
      </c>
      <c r="G90" s="36">
        <f>SUMIFS(СВЦЭМ!$D$39:$D$782,СВЦЭМ!$A$39:$A$782,$A90,СВЦЭМ!$B$39:$B$782,G$83)+'СЕТ СН'!$G$14+СВЦЭМ!$D$10+'СЕТ СН'!$G$6-'СЕТ СН'!$G$26</f>
        <v>1390.5903809599999</v>
      </c>
      <c r="H90" s="36">
        <f>SUMIFS(СВЦЭМ!$D$39:$D$782,СВЦЭМ!$A$39:$A$782,$A90,СВЦЭМ!$B$39:$B$782,H$83)+'СЕТ СН'!$G$14+СВЦЭМ!$D$10+'СЕТ СН'!$G$6-'СЕТ СН'!$G$26</f>
        <v>1338.7594209099998</v>
      </c>
      <c r="I90" s="36">
        <f>SUMIFS(СВЦЭМ!$D$39:$D$782,СВЦЭМ!$A$39:$A$782,$A90,СВЦЭМ!$B$39:$B$782,I$83)+'СЕТ СН'!$G$14+СВЦЭМ!$D$10+'СЕТ СН'!$G$6-'СЕТ СН'!$G$26</f>
        <v>1283.3200242799999</v>
      </c>
      <c r="J90" s="36">
        <f>SUMIFS(СВЦЭМ!$D$39:$D$782,СВЦЭМ!$A$39:$A$782,$A90,СВЦЭМ!$B$39:$B$782,J$83)+'СЕТ СН'!$G$14+СВЦЭМ!$D$10+'СЕТ СН'!$G$6-'СЕТ СН'!$G$26</f>
        <v>1247.7572095099999</v>
      </c>
      <c r="K90" s="36">
        <f>SUMIFS(СВЦЭМ!$D$39:$D$782,СВЦЭМ!$A$39:$A$782,$A90,СВЦЭМ!$B$39:$B$782,K$83)+'СЕТ СН'!$G$14+СВЦЭМ!$D$10+'СЕТ СН'!$G$6-'СЕТ СН'!$G$26</f>
        <v>1237.48481651</v>
      </c>
      <c r="L90" s="36">
        <f>SUMIFS(СВЦЭМ!$D$39:$D$782,СВЦЭМ!$A$39:$A$782,$A90,СВЦЭМ!$B$39:$B$782,L$83)+'СЕТ СН'!$G$14+СВЦЭМ!$D$10+'СЕТ СН'!$G$6-'СЕТ СН'!$G$26</f>
        <v>1238.24694613</v>
      </c>
      <c r="M90" s="36">
        <f>SUMIFS(СВЦЭМ!$D$39:$D$782,СВЦЭМ!$A$39:$A$782,$A90,СВЦЭМ!$B$39:$B$782,M$83)+'СЕТ СН'!$G$14+СВЦЭМ!$D$10+'СЕТ СН'!$G$6-'СЕТ СН'!$G$26</f>
        <v>1249.9521496799998</v>
      </c>
      <c r="N90" s="36">
        <f>SUMIFS(СВЦЭМ!$D$39:$D$782,СВЦЭМ!$A$39:$A$782,$A90,СВЦЭМ!$B$39:$B$782,N$83)+'СЕТ СН'!$G$14+СВЦЭМ!$D$10+'СЕТ СН'!$G$6-'СЕТ СН'!$G$26</f>
        <v>1259.32447877</v>
      </c>
      <c r="O90" s="36">
        <f>SUMIFS(СВЦЭМ!$D$39:$D$782,СВЦЭМ!$A$39:$A$782,$A90,СВЦЭМ!$B$39:$B$782,O$83)+'СЕТ СН'!$G$14+СВЦЭМ!$D$10+'СЕТ СН'!$G$6-'СЕТ СН'!$G$26</f>
        <v>1248.4460663899999</v>
      </c>
      <c r="P90" s="36">
        <f>SUMIFS(СВЦЭМ!$D$39:$D$782,СВЦЭМ!$A$39:$A$782,$A90,СВЦЭМ!$B$39:$B$782,P$83)+'СЕТ СН'!$G$14+СВЦЭМ!$D$10+'СЕТ СН'!$G$6-'СЕТ СН'!$G$26</f>
        <v>1259.97479724</v>
      </c>
      <c r="Q90" s="36">
        <f>SUMIFS(СВЦЭМ!$D$39:$D$782,СВЦЭМ!$A$39:$A$782,$A90,СВЦЭМ!$B$39:$B$782,Q$83)+'СЕТ СН'!$G$14+СВЦЭМ!$D$10+'СЕТ СН'!$G$6-'СЕТ СН'!$G$26</f>
        <v>1300.32288161</v>
      </c>
      <c r="R90" s="36">
        <f>SUMIFS(СВЦЭМ!$D$39:$D$782,СВЦЭМ!$A$39:$A$782,$A90,СВЦЭМ!$B$39:$B$782,R$83)+'СЕТ СН'!$G$14+СВЦЭМ!$D$10+'СЕТ СН'!$G$6-'СЕТ СН'!$G$26</f>
        <v>1267.1472568699999</v>
      </c>
      <c r="S90" s="36">
        <f>SUMIFS(СВЦЭМ!$D$39:$D$782,СВЦЭМ!$A$39:$A$782,$A90,СВЦЭМ!$B$39:$B$782,S$83)+'СЕТ СН'!$G$14+СВЦЭМ!$D$10+'СЕТ СН'!$G$6-'СЕТ СН'!$G$26</f>
        <v>1241.7747117700001</v>
      </c>
      <c r="T90" s="36">
        <f>SUMIFS(СВЦЭМ!$D$39:$D$782,СВЦЭМ!$A$39:$A$782,$A90,СВЦЭМ!$B$39:$B$782,T$83)+'СЕТ СН'!$G$14+СВЦЭМ!$D$10+'СЕТ СН'!$G$6-'СЕТ СН'!$G$26</f>
        <v>1251.4353802799999</v>
      </c>
      <c r="U90" s="36">
        <f>SUMIFS(СВЦЭМ!$D$39:$D$782,СВЦЭМ!$A$39:$A$782,$A90,СВЦЭМ!$B$39:$B$782,U$83)+'СЕТ СН'!$G$14+СВЦЭМ!$D$10+'СЕТ СН'!$G$6-'СЕТ СН'!$G$26</f>
        <v>1248.45483786</v>
      </c>
      <c r="V90" s="36">
        <f>SUMIFS(СВЦЭМ!$D$39:$D$782,СВЦЭМ!$A$39:$A$782,$A90,СВЦЭМ!$B$39:$B$782,V$83)+'СЕТ СН'!$G$14+СВЦЭМ!$D$10+'СЕТ СН'!$G$6-'СЕТ СН'!$G$26</f>
        <v>1230.7020982400002</v>
      </c>
      <c r="W90" s="36">
        <f>SUMIFS(СВЦЭМ!$D$39:$D$782,СВЦЭМ!$A$39:$A$782,$A90,СВЦЭМ!$B$39:$B$782,W$83)+'СЕТ СН'!$G$14+СВЦЭМ!$D$10+'СЕТ СН'!$G$6-'СЕТ СН'!$G$26</f>
        <v>1245.33066639</v>
      </c>
      <c r="X90" s="36">
        <f>SUMIFS(СВЦЭМ!$D$39:$D$782,СВЦЭМ!$A$39:$A$782,$A90,СВЦЭМ!$B$39:$B$782,X$83)+'СЕТ СН'!$G$14+СВЦЭМ!$D$10+'СЕТ СН'!$G$6-'СЕТ СН'!$G$26</f>
        <v>1275.6690501399999</v>
      </c>
      <c r="Y90" s="36">
        <f>SUMIFS(СВЦЭМ!$D$39:$D$782,СВЦЭМ!$A$39:$A$782,$A90,СВЦЭМ!$B$39:$B$782,Y$83)+'СЕТ СН'!$G$14+СВЦЭМ!$D$10+'СЕТ СН'!$G$6-'СЕТ СН'!$G$26</f>
        <v>1276.6550684399999</v>
      </c>
    </row>
    <row r="91" spans="1:27" ht="15.75" x14ac:dyDescent="0.2">
      <c r="A91" s="35">
        <f t="shared" si="2"/>
        <v>44873</v>
      </c>
      <c r="B91" s="36">
        <f>SUMIFS(СВЦЭМ!$D$39:$D$782,СВЦЭМ!$A$39:$A$782,$A91,СВЦЭМ!$B$39:$B$782,B$83)+'СЕТ СН'!$G$14+СВЦЭМ!$D$10+'СЕТ СН'!$G$6-'СЕТ СН'!$G$26</f>
        <v>1296.3474705199999</v>
      </c>
      <c r="C91" s="36">
        <f>SUMIFS(СВЦЭМ!$D$39:$D$782,СВЦЭМ!$A$39:$A$782,$A91,СВЦЭМ!$B$39:$B$782,C$83)+'СЕТ СН'!$G$14+СВЦЭМ!$D$10+'СЕТ СН'!$G$6-'СЕТ СН'!$G$26</f>
        <v>1334.9980851999999</v>
      </c>
      <c r="D91" s="36">
        <f>SUMIFS(СВЦЭМ!$D$39:$D$782,СВЦЭМ!$A$39:$A$782,$A91,СВЦЭМ!$B$39:$B$782,D$83)+'СЕТ СН'!$G$14+СВЦЭМ!$D$10+'СЕТ СН'!$G$6-'СЕТ СН'!$G$26</f>
        <v>1380.2262589799998</v>
      </c>
      <c r="E91" s="36">
        <f>SUMIFS(СВЦЭМ!$D$39:$D$782,СВЦЭМ!$A$39:$A$782,$A91,СВЦЭМ!$B$39:$B$782,E$83)+'СЕТ СН'!$G$14+СВЦЭМ!$D$10+'СЕТ СН'!$G$6-'СЕТ СН'!$G$26</f>
        <v>1368.2993070499999</v>
      </c>
      <c r="F91" s="36">
        <f>SUMIFS(СВЦЭМ!$D$39:$D$782,СВЦЭМ!$A$39:$A$782,$A91,СВЦЭМ!$B$39:$B$782,F$83)+'СЕТ СН'!$G$14+СВЦЭМ!$D$10+'СЕТ СН'!$G$6-'СЕТ СН'!$G$26</f>
        <v>1371.5547727199998</v>
      </c>
      <c r="G91" s="36">
        <f>SUMIFS(СВЦЭМ!$D$39:$D$782,СВЦЭМ!$A$39:$A$782,$A91,СВЦЭМ!$B$39:$B$782,G$83)+'СЕТ СН'!$G$14+СВЦЭМ!$D$10+'СЕТ СН'!$G$6-'СЕТ СН'!$G$26</f>
        <v>1384.5849497099998</v>
      </c>
      <c r="H91" s="36">
        <f>SUMIFS(СВЦЭМ!$D$39:$D$782,СВЦЭМ!$A$39:$A$782,$A91,СВЦЭМ!$B$39:$B$782,H$83)+'СЕТ СН'!$G$14+СВЦЭМ!$D$10+'СЕТ СН'!$G$6-'СЕТ СН'!$G$26</f>
        <v>1339.83250088</v>
      </c>
      <c r="I91" s="36">
        <f>SUMIFS(СВЦЭМ!$D$39:$D$782,СВЦЭМ!$A$39:$A$782,$A91,СВЦЭМ!$B$39:$B$782,I$83)+'СЕТ СН'!$G$14+СВЦЭМ!$D$10+'СЕТ СН'!$G$6-'СЕТ СН'!$G$26</f>
        <v>1323.1961446399998</v>
      </c>
      <c r="J91" s="36">
        <f>SUMIFS(СВЦЭМ!$D$39:$D$782,СВЦЭМ!$A$39:$A$782,$A91,СВЦЭМ!$B$39:$B$782,J$83)+'СЕТ СН'!$G$14+СВЦЭМ!$D$10+'СЕТ СН'!$G$6-'СЕТ СН'!$G$26</f>
        <v>1289.7197350899999</v>
      </c>
      <c r="K91" s="36">
        <f>SUMIFS(СВЦЭМ!$D$39:$D$782,СВЦЭМ!$A$39:$A$782,$A91,СВЦЭМ!$B$39:$B$782,K$83)+'СЕТ СН'!$G$14+СВЦЭМ!$D$10+'СЕТ СН'!$G$6-'СЕТ СН'!$G$26</f>
        <v>1261.6665823799999</v>
      </c>
      <c r="L91" s="36">
        <f>SUMIFS(СВЦЭМ!$D$39:$D$782,СВЦЭМ!$A$39:$A$782,$A91,СВЦЭМ!$B$39:$B$782,L$83)+'СЕТ СН'!$G$14+СВЦЭМ!$D$10+'СЕТ СН'!$G$6-'СЕТ СН'!$G$26</f>
        <v>1251.4285076899998</v>
      </c>
      <c r="M91" s="36">
        <f>SUMIFS(СВЦЭМ!$D$39:$D$782,СВЦЭМ!$A$39:$A$782,$A91,СВЦЭМ!$B$39:$B$782,M$83)+'СЕТ СН'!$G$14+СВЦЭМ!$D$10+'СЕТ СН'!$G$6-'СЕТ СН'!$G$26</f>
        <v>1254.8610559199999</v>
      </c>
      <c r="N91" s="36">
        <f>SUMIFS(СВЦЭМ!$D$39:$D$782,СВЦЭМ!$A$39:$A$782,$A91,СВЦЭМ!$B$39:$B$782,N$83)+'СЕТ СН'!$G$14+СВЦЭМ!$D$10+'СЕТ СН'!$G$6-'СЕТ СН'!$G$26</f>
        <v>1256.9201402599999</v>
      </c>
      <c r="O91" s="36">
        <f>SUMIFS(СВЦЭМ!$D$39:$D$782,СВЦЭМ!$A$39:$A$782,$A91,СВЦЭМ!$B$39:$B$782,O$83)+'СЕТ СН'!$G$14+СВЦЭМ!$D$10+'СЕТ СН'!$G$6-'СЕТ СН'!$G$26</f>
        <v>1253.1545363699997</v>
      </c>
      <c r="P91" s="36">
        <f>SUMIFS(СВЦЭМ!$D$39:$D$782,СВЦЭМ!$A$39:$A$782,$A91,СВЦЭМ!$B$39:$B$782,P$83)+'СЕТ СН'!$G$14+СВЦЭМ!$D$10+'СЕТ СН'!$G$6-'СЕТ СН'!$G$26</f>
        <v>1263.4620348899998</v>
      </c>
      <c r="Q91" s="36">
        <f>SUMIFS(СВЦЭМ!$D$39:$D$782,СВЦЭМ!$A$39:$A$782,$A91,СВЦЭМ!$B$39:$B$782,Q$83)+'СЕТ СН'!$G$14+СВЦЭМ!$D$10+'СЕТ СН'!$G$6-'СЕТ СН'!$G$26</f>
        <v>1290.1530617099997</v>
      </c>
      <c r="R91" s="36">
        <f>SUMIFS(СВЦЭМ!$D$39:$D$782,СВЦЭМ!$A$39:$A$782,$A91,СВЦЭМ!$B$39:$B$782,R$83)+'СЕТ СН'!$G$14+СВЦЭМ!$D$10+'СЕТ СН'!$G$6-'СЕТ СН'!$G$26</f>
        <v>1283.1806503799999</v>
      </c>
      <c r="S91" s="36">
        <f>SUMIFS(СВЦЭМ!$D$39:$D$782,СВЦЭМ!$A$39:$A$782,$A91,СВЦЭМ!$B$39:$B$782,S$83)+'СЕТ СН'!$G$14+СВЦЭМ!$D$10+'СЕТ СН'!$G$6-'СЕТ СН'!$G$26</f>
        <v>1272.8015999999998</v>
      </c>
      <c r="T91" s="36">
        <f>SUMIFS(СВЦЭМ!$D$39:$D$782,СВЦЭМ!$A$39:$A$782,$A91,СВЦЭМ!$B$39:$B$782,T$83)+'СЕТ СН'!$G$14+СВЦЭМ!$D$10+'СЕТ СН'!$G$6-'СЕТ СН'!$G$26</f>
        <v>1262.9870519599999</v>
      </c>
      <c r="U91" s="36">
        <f>SUMIFS(СВЦЭМ!$D$39:$D$782,СВЦЭМ!$A$39:$A$782,$A91,СВЦЭМ!$B$39:$B$782,U$83)+'СЕТ СН'!$G$14+СВЦЭМ!$D$10+'СЕТ СН'!$G$6-'СЕТ СН'!$G$26</f>
        <v>1260.1781387599999</v>
      </c>
      <c r="V91" s="36">
        <f>SUMIFS(СВЦЭМ!$D$39:$D$782,СВЦЭМ!$A$39:$A$782,$A91,СВЦЭМ!$B$39:$B$782,V$83)+'СЕТ СН'!$G$14+СВЦЭМ!$D$10+'СЕТ СН'!$G$6-'СЕТ СН'!$G$26</f>
        <v>1262.0569680999997</v>
      </c>
      <c r="W91" s="36">
        <f>SUMIFS(СВЦЭМ!$D$39:$D$782,СВЦЭМ!$A$39:$A$782,$A91,СВЦЭМ!$B$39:$B$782,W$83)+'СЕТ СН'!$G$14+СВЦЭМ!$D$10+'СЕТ СН'!$G$6-'СЕТ СН'!$G$26</f>
        <v>1268.73691156</v>
      </c>
      <c r="X91" s="36">
        <f>SUMIFS(СВЦЭМ!$D$39:$D$782,СВЦЭМ!$A$39:$A$782,$A91,СВЦЭМ!$B$39:$B$782,X$83)+'СЕТ СН'!$G$14+СВЦЭМ!$D$10+'СЕТ СН'!$G$6-'СЕТ СН'!$G$26</f>
        <v>1268.05160527</v>
      </c>
      <c r="Y91" s="36">
        <f>SUMIFS(СВЦЭМ!$D$39:$D$782,СВЦЭМ!$A$39:$A$782,$A91,СВЦЭМ!$B$39:$B$782,Y$83)+'СЕТ СН'!$G$14+СВЦЭМ!$D$10+'СЕТ СН'!$G$6-'СЕТ СН'!$G$26</f>
        <v>1277.5283242799999</v>
      </c>
    </row>
    <row r="92" spans="1:27" ht="15.75" x14ac:dyDescent="0.2">
      <c r="A92" s="35">
        <f t="shared" si="2"/>
        <v>44874</v>
      </c>
      <c r="B92" s="36">
        <f>SUMIFS(СВЦЭМ!$D$39:$D$782,СВЦЭМ!$A$39:$A$782,$A92,СВЦЭМ!$B$39:$B$782,B$83)+'СЕТ СН'!$G$14+СВЦЭМ!$D$10+'СЕТ СН'!$G$6-'СЕТ СН'!$G$26</f>
        <v>1436.8102752999998</v>
      </c>
      <c r="C92" s="36">
        <f>SUMIFS(СВЦЭМ!$D$39:$D$782,СВЦЭМ!$A$39:$A$782,$A92,СВЦЭМ!$B$39:$B$782,C$83)+'СЕТ СН'!$G$14+СВЦЭМ!$D$10+'СЕТ СН'!$G$6-'СЕТ СН'!$G$26</f>
        <v>1435.7543025499999</v>
      </c>
      <c r="D92" s="36">
        <f>SUMIFS(СВЦЭМ!$D$39:$D$782,СВЦЭМ!$A$39:$A$782,$A92,СВЦЭМ!$B$39:$B$782,D$83)+'СЕТ СН'!$G$14+СВЦЭМ!$D$10+'СЕТ СН'!$G$6-'СЕТ СН'!$G$26</f>
        <v>1450.5897840999999</v>
      </c>
      <c r="E92" s="36">
        <f>SUMIFS(СВЦЭМ!$D$39:$D$782,СВЦЭМ!$A$39:$A$782,$A92,СВЦЭМ!$B$39:$B$782,E$83)+'СЕТ СН'!$G$14+СВЦЭМ!$D$10+'СЕТ СН'!$G$6-'СЕТ СН'!$G$26</f>
        <v>1434.6648576999999</v>
      </c>
      <c r="F92" s="36">
        <f>SUMIFS(СВЦЭМ!$D$39:$D$782,СВЦЭМ!$A$39:$A$782,$A92,СВЦЭМ!$B$39:$B$782,F$83)+'СЕТ СН'!$G$14+СВЦЭМ!$D$10+'СЕТ СН'!$G$6-'СЕТ СН'!$G$26</f>
        <v>1430.6596303399999</v>
      </c>
      <c r="G92" s="36">
        <f>SUMIFS(СВЦЭМ!$D$39:$D$782,СВЦЭМ!$A$39:$A$782,$A92,СВЦЭМ!$B$39:$B$782,G$83)+'СЕТ СН'!$G$14+СВЦЭМ!$D$10+'СЕТ СН'!$G$6-'СЕТ СН'!$G$26</f>
        <v>1432.4185504299999</v>
      </c>
      <c r="H92" s="36">
        <f>SUMIFS(СВЦЭМ!$D$39:$D$782,СВЦЭМ!$A$39:$A$782,$A92,СВЦЭМ!$B$39:$B$782,H$83)+'СЕТ СН'!$G$14+СВЦЭМ!$D$10+'СЕТ СН'!$G$6-'СЕТ СН'!$G$26</f>
        <v>1382.9897976499999</v>
      </c>
      <c r="I92" s="36">
        <f>SUMIFS(СВЦЭМ!$D$39:$D$782,СВЦЭМ!$A$39:$A$782,$A92,СВЦЭМ!$B$39:$B$782,I$83)+'СЕТ СН'!$G$14+СВЦЭМ!$D$10+'СЕТ СН'!$G$6-'СЕТ СН'!$G$26</f>
        <v>1332.7924684099999</v>
      </c>
      <c r="J92" s="36">
        <f>SUMIFS(СВЦЭМ!$D$39:$D$782,СВЦЭМ!$A$39:$A$782,$A92,СВЦЭМ!$B$39:$B$782,J$83)+'СЕТ СН'!$G$14+СВЦЭМ!$D$10+'СЕТ СН'!$G$6-'СЕТ СН'!$G$26</f>
        <v>1317.7787742099999</v>
      </c>
      <c r="K92" s="36">
        <f>SUMIFS(СВЦЭМ!$D$39:$D$782,СВЦЭМ!$A$39:$A$782,$A92,СВЦЭМ!$B$39:$B$782,K$83)+'СЕТ СН'!$G$14+СВЦЭМ!$D$10+'СЕТ СН'!$G$6-'СЕТ СН'!$G$26</f>
        <v>1329.04745824</v>
      </c>
      <c r="L92" s="36">
        <f>SUMIFS(СВЦЭМ!$D$39:$D$782,СВЦЭМ!$A$39:$A$782,$A92,СВЦЭМ!$B$39:$B$782,L$83)+'СЕТ СН'!$G$14+СВЦЭМ!$D$10+'СЕТ СН'!$G$6-'СЕТ СН'!$G$26</f>
        <v>1345.2382394899998</v>
      </c>
      <c r="M92" s="36">
        <f>SUMIFS(СВЦЭМ!$D$39:$D$782,СВЦЭМ!$A$39:$A$782,$A92,СВЦЭМ!$B$39:$B$782,M$83)+'СЕТ СН'!$G$14+СВЦЭМ!$D$10+'СЕТ СН'!$G$6-'СЕТ СН'!$G$26</f>
        <v>1367.4557602599998</v>
      </c>
      <c r="N92" s="36">
        <f>SUMIFS(СВЦЭМ!$D$39:$D$782,СВЦЭМ!$A$39:$A$782,$A92,СВЦЭМ!$B$39:$B$782,N$83)+'СЕТ СН'!$G$14+СВЦЭМ!$D$10+'СЕТ СН'!$G$6-'СЕТ СН'!$G$26</f>
        <v>1404.6495042899999</v>
      </c>
      <c r="O92" s="36">
        <f>SUMIFS(СВЦЭМ!$D$39:$D$782,СВЦЭМ!$A$39:$A$782,$A92,СВЦЭМ!$B$39:$B$782,O$83)+'СЕТ СН'!$G$14+СВЦЭМ!$D$10+'СЕТ СН'!$G$6-'СЕТ СН'!$G$26</f>
        <v>1398.8825365799999</v>
      </c>
      <c r="P92" s="36">
        <f>SUMIFS(СВЦЭМ!$D$39:$D$782,СВЦЭМ!$A$39:$A$782,$A92,СВЦЭМ!$B$39:$B$782,P$83)+'СЕТ СН'!$G$14+СВЦЭМ!$D$10+'СЕТ СН'!$G$6-'СЕТ СН'!$G$26</f>
        <v>1394.12364497</v>
      </c>
      <c r="Q92" s="36">
        <f>SUMIFS(СВЦЭМ!$D$39:$D$782,СВЦЭМ!$A$39:$A$782,$A92,СВЦЭМ!$B$39:$B$782,Q$83)+'СЕТ СН'!$G$14+СВЦЭМ!$D$10+'СЕТ СН'!$G$6-'СЕТ СН'!$G$26</f>
        <v>1369.8546048999999</v>
      </c>
      <c r="R92" s="36">
        <f>SUMIFS(СВЦЭМ!$D$39:$D$782,СВЦЭМ!$A$39:$A$782,$A92,СВЦЭМ!$B$39:$B$782,R$83)+'СЕТ СН'!$G$14+СВЦЭМ!$D$10+'СЕТ СН'!$G$6-'СЕТ СН'!$G$26</f>
        <v>1345.4703268599999</v>
      </c>
      <c r="S92" s="36">
        <f>SUMIFS(СВЦЭМ!$D$39:$D$782,СВЦЭМ!$A$39:$A$782,$A92,СВЦЭМ!$B$39:$B$782,S$83)+'СЕТ СН'!$G$14+СВЦЭМ!$D$10+'СЕТ СН'!$G$6-'СЕТ СН'!$G$26</f>
        <v>1311.6627037999999</v>
      </c>
      <c r="T92" s="36">
        <f>SUMIFS(СВЦЭМ!$D$39:$D$782,СВЦЭМ!$A$39:$A$782,$A92,СВЦЭМ!$B$39:$B$782,T$83)+'СЕТ СН'!$G$14+СВЦЭМ!$D$10+'СЕТ СН'!$G$6-'СЕТ СН'!$G$26</f>
        <v>1355.0395144199999</v>
      </c>
      <c r="U92" s="36">
        <f>SUMIFS(СВЦЭМ!$D$39:$D$782,СВЦЭМ!$A$39:$A$782,$A92,СВЦЭМ!$B$39:$B$782,U$83)+'СЕТ СН'!$G$14+СВЦЭМ!$D$10+'СЕТ СН'!$G$6-'СЕТ СН'!$G$26</f>
        <v>1354.7800550999998</v>
      </c>
      <c r="V92" s="36">
        <f>SUMIFS(СВЦЭМ!$D$39:$D$782,СВЦЭМ!$A$39:$A$782,$A92,СВЦЭМ!$B$39:$B$782,V$83)+'СЕТ СН'!$G$14+СВЦЭМ!$D$10+'СЕТ СН'!$G$6-'СЕТ СН'!$G$26</f>
        <v>1369.6942090999999</v>
      </c>
      <c r="W92" s="36">
        <f>SUMIFS(СВЦЭМ!$D$39:$D$782,СВЦЭМ!$A$39:$A$782,$A92,СВЦЭМ!$B$39:$B$782,W$83)+'СЕТ СН'!$G$14+СВЦЭМ!$D$10+'СЕТ СН'!$G$6-'СЕТ СН'!$G$26</f>
        <v>1272.29052981</v>
      </c>
      <c r="X92" s="36">
        <f>SUMIFS(СВЦЭМ!$D$39:$D$782,СВЦЭМ!$A$39:$A$782,$A92,СВЦЭМ!$B$39:$B$782,X$83)+'СЕТ СН'!$G$14+СВЦЭМ!$D$10+'СЕТ СН'!$G$6-'СЕТ СН'!$G$26</f>
        <v>1273.9107870099999</v>
      </c>
      <c r="Y92" s="36">
        <f>SUMIFS(СВЦЭМ!$D$39:$D$782,СВЦЭМ!$A$39:$A$782,$A92,СВЦЭМ!$B$39:$B$782,Y$83)+'СЕТ СН'!$G$14+СВЦЭМ!$D$10+'СЕТ СН'!$G$6-'СЕТ СН'!$G$26</f>
        <v>1242.23676256</v>
      </c>
    </row>
    <row r="93" spans="1:27" ht="15.75" x14ac:dyDescent="0.2">
      <c r="A93" s="35">
        <f t="shared" si="2"/>
        <v>44875</v>
      </c>
      <c r="B93" s="36">
        <f>SUMIFS(СВЦЭМ!$D$39:$D$782,СВЦЭМ!$A$39:$A$782,$A93,СВЦЭМ!$B$39:$B$782,B$83)+'СЕТ СН'!$G$14+СВЦЭМ!$D$10+'СЕТ СН'!$G$6-'СЕТ СН'!$G$26</f>
        <v>1359.3096117399998</v>
      </c>
      <c r="C93" s="36">
        <f>SUMIFS(СВЦЭМ!$D$39:$D$782,СВЦЭМ!$A$39:$A$782,$A93,СВЦЭМ!$B$39:$B$782,C$83)+'СЕТ СН'!$G$14+СВЦЭМ!$D$10+'СЕТ СН'!$G$6-'СЕТ СН'!$G$26</f>
        <v>1391.0925201399998</v>
      </c>
      <c r="D93" s="36">
        <f>SUMIFS(СВЦЭМ!$D$39:$D$782,СВЦЭМ!$A$39:$A$782,$A93,СВЦЭМ!$B$39:$B$782,D$83)+'СЕТ СН'!$G$14+СВЦЭМ!$D$10+'СЕТ СН'!$G$6-'СЕТ СН'!$G$26</f>
        <v>1451.7093081199998</v>
      </c>
      <c r="E93" s="36">
        <f>SUMIFS(СВЦЭМ!$D$39:$D$782,СВЦЭМ!$A$39:$A$782,$A93,СВЦЭМ!$B$39:$B$782,E$83)+'СЕТ СН'!$G$14+СВЦЭМ!$D$10+'СЕТ СН'!$G$6-'СЕТ СН'!$G$26</f>
        <v>1434.1854379699998</v>
      </c>
      <c r="F93" s="36">
        <f>SUMIFS(СВЦЭМ!$D$39:$D$782,СВЦЭМ!$A$39:$A$782,$A93,СВЦЭМ!$B$39:$B$782,F$83)+'СЕТ СН'!$G$14+СВЦЭМ!$D$10+'СЕТ СН'!$G$6-'СЕТ СН'!$G$26</f>
        <v>1457.03940928</v>
      </c>
      <c r="G93" s="36">
        <f>SUMIFS(СВЦЭМ!$D$39:$D$782,СВЦЭМ!$A$39:$A$782,$A93,СВЦЭМ!$B$39:$B$782,G$83)+'СЕТ СН'!$G$14+СВЦЭМ!$D$10+'СЕТ СН'!$G$6-'СЕТ СН'!$G$26</f>
        <v>1469.9894914499998</v>
      </c>
      <c r="H93" s="36">
        <f>SUMIFS(СВЦЭМ!$D$39:$D$782,СВЦЭМ!$A$39:$A$782,$A93,СВЦЭМ!$B$39:$B$782,H$83)+'СЕТ СН'!$G$14+СВЦЭМ!$D$10+'СЕТ СН'!$G$6-'СЕТ СН'!$G$26</f>
        <v>1436.87879045</v>
      </c>
      <c r="I93" s="36">
        <f>SUMIFS(СВЦЭМ!$D$39:$D$782,СВЦЭМ!$A$39:$A$782,$A93,СВЦЭМ!$B$39:$B$782,I$83)+'СЕТ СН'!$G$14+СВЦЭМ!$D$10+'СЕТ СН'!$G$6-'СЕТ СН'!$G$26</f>
        <v>1417.0604555799998</v>
      </c>
      <c r="J93" s="36">
        <f>SUMIFS(СВЦЭМ!$D$39:$D$782,СВЦЭМ!$A$39:$A$782,$A93,СВЦЭМ!$B$39:$B$782,J$83)+'СЕТ СН'!$G$14+СВЦЭМ!$D$10+'СЕТ СН'!$G$6-'СЕТ СН'!$G$26</f>
        <v>1398.0135975699998</v>
      </c>
      <c r="K93" s="36">
        <f>SUMIFS(СВЦЭМ!$D$39:$D$782,СВЦЭМ!$A$39:$A$782,$A93,СВЦЭМ!$B$39:$B$782,K$83)+'СЕТ СН'!$G$14+СВЦЭМ!$D$10+'СЕТ СН'!$G$6-'СЕТ СН'!$G$26</f>
        <v>1391.7837689999999</v>
      </c>
      <c r="L93" s="36">
        <f>SUMIFS(СВЦЭМ!$D$39:$D$782,СВЦЭМ!$A$39:$A$782,$A93,СВЦЭМ!$B$39:$B$782,L$83)+'СЕТ СН'!$G$14+СВЦЭМ!$D$10+'СЕТ СН'!$G$6-'СЕТ СН'!$G$26</f>
        <v>1404.6805528599998</v>
      </c>
      <c r="M93" s="36">
        <f>SUMIFS(СВЦЭМ!$D$39:$D$782,СВЦЭМ!$A$39:$A$782,$A93,СВЦЭМ!$B$39:$B$782,M$83)+'СЕТ СН'!$G$14+СВЦЭМ!$D$10+'СЕТ СН'!$G$6-'СЕТ СН'!$G$26</f>
        <v>1425.3564619599999</v>
      </c>
      <c r="N93" s="36">
        <f>SUMIFS(СВЦЭМ!$D$39:$D$782,СВЦЭМ!$A$39:$A$782,$A93,СВЦЭМ!$B$39:$B$782,N$83)+'СЕТ СН'!$G$14+СВЦЭМ!$D$10+'СЕТ СН'!$G$6-'СЕТ СН'!$G$26</f>
        <v>1435.4513892299999</v>
      </c>
      <c r="O93" s="36">
        <f>SUMIFS(СВЦЭМ!$D$39:$D$782,СВЦЭМ!$A$39:$A$782,$A93,СВЦЭМ!$B$39:$B$782,O$83)+'СЕТ СН'!$G$14+СВЦЭМ!$D$10+'СЕТ СН'!$G$6-'СЕТ СН'!$G$26</f>
        <v>1450.7567909499999</v>
      </c>
      <c r="P93" s="36">
        <f>SUMIFS(СВЦЭМ!$D$39:$D$782,СВЦЭМ!$A$39:$A$782,$A93,СВЦЭМ!$B$39:$B$782,P$83)+'СЕТ СН'!$G$14+СВЦЭМ!$D$10+'СЕТ СН'!$G$6-'СЕТ СН'!$G$26</f>
        <v>1463.5733011099999</v>
      </c>
      <c r="Q93" s="36">
        <f>SUMIFS(СВЦЭМ!$D$39:$D$782,СВЦЭМ!$A$39:$A$782,$A93,СВЦЭМ!$B$39:$B$782,Q$83)+'СЕТ СН'!$G$14+СВЦЭМ!$D$10+'СЕТ СН'!$G$6-'СЕТ СН'!$G$26</f>
        <v>1467.8106310799999</v>
      </c>
      <c r="R93" s="36">
        <f>SUMIFS(СВЦЭМ!$D$39:$D$782,СВЦЭМ!$A$39:$A$782,$A93,СВЦЭМ!$B$39:$B$782,R$83)+'СЕТ СН'!$G$14+СВЦЭМ!$D$10+'СЕТ СН'!$G$6-'СЕТ СН'!$G$26</f>
        <v>1464.6260017699999</v>
      </c>
      <c r="S93" s="36">
        <f>SUMIFS(СВЦЭМ!$D$39:$D$782,СВЦЭМ!$A$39:$A$782,$A93,СВЦЭМ!$B$39:$B$782,S$83)+'СЕТ СН'!$G$14+СВЦЭМ!$D$10+'СЕТ СН'!$G$6-'СЕТ СН'!$G$26</f>
        <v>1411.4703236099999</v>
      </c>
      <c r="T93" s="36">
        <f>SUMIFS(СВЦЭМ!$D$39:$D$782,СВЦЭМ!$A$39:$A$782,$A93,СВЦЭМ!$B$39:$B$782,T$83)+'СЕТ СН'!$G$14+СВЦЭМ!$D$10+'СЕТ СН'!$G$6-'СЕТ СН'!$G$26</f>
        <v>1361.1652143699998</v>
      </c>
      <c r="U93" s="36">
        <f>SUMIFS(СВЦЭМ!$D$39:$D$782,СВЦЭМ!$A$39:$A$782,$A93,СВЦЭМ!$B$39:$B$782,U$83)+'СЕТ СН'!$G$14+СВЦЭМ!$D$10+'СЕТ СН'!$G$6-'СЕТ СН'!$G$26</f>
        <v>1380.5005506299999</v>
      </c>
      <c r="V93" s="36">
        <f>SUMIFS(СВЦЭМ!$D$39:$D$782,СВЦЭМ!$A$39:$A$782,$A93,СВЦЭМ!$B$39:$B$782,V$83)+'СЕТ СН'!$G$14+СВЦЭМ!$D$10+'СЕТ СН'!$G$6-'СЕТ СН'!$G$26</f>
        <v>1385.25097035</v>
      </c>
      <c r="W93" s="36">
        <f>SUMIFS(СВЦЭМ!$D$39:$D$782,СВЦЭМ!$A$39:$A$782,$A93,СВЦЭМ!$B$39:$B$782,W$83)+'СЕТ СН'!$G$14+СВЦЭМ!$D$10+'СЕТ СН'!$G$6-'СЕТ СН'!$G$26</f>
        <v>1414.2855347099999</v>
      </c>
      <c r="X93" s="36">
        <f>SUMIFS(СВЦЭМ!$D$39:$D$782,СВЦЭМ!$A$39:$A$782,$A93,СВЦЭМ!$B$39:$B$782,X$83)+'СЕТ СН'!$G$14+СВЦЭМ!$D$10+'СЕТ СН'!$G$6-'СЕТ СН'!$G$26</f>
        <v>1434.6582389499999</v>
      </c>
      <c r="Y93" s="36">
        <f>SUMIFS(СВЦЭМ!$D$39:$D$782,СВЦЭМ!$A$39:$A$782,$A93,СВЦЭМ!$B$39:$B$782,Y$83)+'СЕТ СН'!$G$14+СВЦЭМ!$D$10+'СЕТ СН'!$G$6-'СЕТ СН'!$G$26</f>
        <v>1438.1567152099999</v>
      </c>
    </row>
    <row r="94" spans="1:27" ht="15.75" x14ac:dyDescent="0.2">
      <c r="A94" s="35">
        <f t="shared" si="2"/>
        <v>44876</v>
      </c>
      <c r="B94" s="36">
        <f>SUMIFS(СВЦЭМ!$D$39:$D$782,СВЦЭМ!$A$39:$A$782,$A94,СВЦЭМ!$B$39:$B$782,B$83)+'СЕТ СН'!$G$14+СВЦЭМ!$D$10+'СЕТ СН'!$G$6-'СЕТ СН'!$G$26</f>
        <v>1348.09267357</v>
      </c>
      <c r="C94" s="36">
        <f>SUMIFS(СВЦЭМ!$D$39:$D$782,СВЦЭМ!$A$39:$A$782,$A94,СВЦЭМ!$B$39:$B$782,C$83)+'СЕТ СН'!$G$14+СВЦЭМ!$D$10+'СЕТ СН'!$G$6-'СЕТ СН'!$G$26</f>
        <v>1456.0477985399998</v>
      </c>
      <c r="D94" s="36">
        <f>SUMIFS(СВЦЭМ!$D$39:$D$782,СВЦЭМ!$A$39:$A$782,$A94,СВЦЭМ!$B$39:$B$782,D$83)+'СЕТ СН'!$G$14+СВЦЭМ!$D$10+'СЕТ СН'!$G$6-'СЕТ СН'!$G$26</f>
        <v>1556.4738020599998</v>
      </c>
      <c r="E94" s="36">
        <f>SUMIFS(СВЦЭМ!$D$39:$D$782,СВЦЭМ!$A$39:$A$782,$A94,СВЦЭМ!$B$39:$B$782,E$83)+'СЕТ СН'!$G$14+СВЦЭМ!$D$10+'СЕТ СН'!$G$6-'СЕТ СН'!$G$26</f>
        <v>1556.1792891699999</v>
      </c>
      <c r="F94" s="36">
        <f>SUMIFS(СВЦЭМ!$D$39:$D$782,СВЦЭМ!$A$39:$A$782,$A94,СВЦЭМ!$B$39:$B$782,F$83)+'СЕТ СН'!$G$14+СВЦЭМ!$D$10+'СЕТ СН'!$G$6-'СЕТ СН'!$G$26</f>
        <v>1538.0000795499998</v>
      </c>
      <c r="G94" s="36">
        <f>SUMIFS(СВЦЭМ!$D$39:$D$782,СВЦЭМ!$A$39:$A$782,$A94,СВЦЭМ!$B$39:$B$782,G$83)+'СЕТ СН'!$G$14+СВЦЭМ!$D$10+'СЕТ СН'!$G$6-'СЕТ СН'!$G$26</f>
        <v>1524.3562395199999</v>
      </c>
      <c r="H94" s="36">
        <f>SUMIFS(СВЦЭМ!$D$39:$D$782,СВЦЭМ!$A$39:$A$782,$A94,СВЦЭМ!$B$39:$B$782,H$83)+'СЕТ СН'!$G$14+СВЦЭМ!$D$10+'СЕТ СН'!$G$6-'СЕТ СН'!$G$26</f>
        <v>1480.4422631899999</v>
      </c>
      <c r="I94" s="36">
        <f>SUMIFS(СВЦЭМ!$D$39:$D$782,СВЦЭМ!$A$39:$A$782,$A94,СВЦЭМ!$B$39:$B$782,I$83)+'СЕТ СН'!$G$14+СВЦЭМ!$D$10+'СЕТ СН'!$G$6-'СЕТ СН'!$G$26</f>
        <v>1461.6099130499999</v>
      </c>
      <c r="J94" s="36">
        <f>SUMIFS(СВЦЭМ!$D$39:$D$782,СВЦЭМ!$A$39:$A$782,$A94,СВЦЭМ!$B$39:$B$782,J$83)+'СЕТ СН'!$G$14+СВЦЭМ!$D$10+'СЕТ СН'!$G$6-'СЕТ СН'!$G$26</f>
        <v>1401.7361163199998</v>
      </c>
      <c r="K94" s="36">
        <f>SUMIFS(СВЦЭМ!$D$39:$D$782,СВЦЭМ!$A$39:$A$782,$A94,СВЦЭМ!$B$39:$B$782,K$83)+'СЕТ СН'!$G$14+СВЦЭМ!$D$10+'СЕТ СН'!$G$6-'СЕТ СН'!$G$26</f>
        <v>1402.9456665299999</v>
      </c>
      <c r="L94" s="36">
        <f>SUMIFS(СВЦЭМ!$D$39:$D$782,СВЦЭМ!$A$39:$A$782,$A94,СВЦЭМ!$B$39:$B$782,L$83)+'СЕТ СН'!$G$14+СВЦЭМ!$D$10+'СЕТ СН'!$G$6-'СЕТ СН'!$G$26</f>
        <v>1422.4194504799998</v>
      </c>
      <c r="M94" s="36">
        <f>SUMIFS(СВЦЭМ!$D$39:$D$782,СВЦЭМ!$A$39:$A$782,$A94,СВЦЭМ!$B$39:$B$782,M$83)+'СЕТ СН'!$G$14+СВЦЭМ!$D$10+'СЕТ СН'!$G$6-'СЕТ СН'!$G$26</f>
        <v>1446.48389002</v>
      </c>
      <c r="N94" s="36">
        <f>SUMIFS(СВЦЭМ!$D$39:$D$782,СВЦЭМ!$A$39:$A$782,$A94,СВЦЭМ!$B$39:$B$782,N$83)+'СЕТ СН'!$G$14+СВЦЭМ!$D$10+'СЕТ СН'!$G$6-'СЕТ СН'!$G$26</f>
        <v>1461.4096695399999</v>
      </c>
      <c r="O94" s="36">
        <f>SUMIFS(СВЦЭМ!$D$39:$D$782,СВЦЭМ!$A$39:$A$782,$A94,СВЦЭМ!$B$39:$B$782,O$83)+'СЕТ СН'!$G$14+СВЦЭМ!$D$10+'СЕТ СН'!$G$6-'СЕТ СН'!$G$26</f>
        <v>1471.5167767599999</v>
      </c>
      <c r="P94" s="36">
        <f>SUMIFS(СВЦЭМ!$D$39:$D$782,СВЦЭМ!$A$39:$A$782,$A94,СВЦЭМ!$B$39:$B$782,P$83)+'СЕТ СН'!$G$14+СВЦЭМ!$D$10+'СЕТ СН'!$G$6-'СЕТ СН'!$G$26</f>
        <v>1447.0066878499999</v>
      </c>
      <c r="Q94" s="36">
        <f>SUMIFS(СВЦЭМ!$D$39:$D$782,СВЦЭМ!$A$39:$A$782,$A94,СВЦЭМ!$B$39:$B$782,Q$83)+'СЕТ СН'!$G$14+СВЦЭМ!$D$10+'СЕТ СН'!$G$6-'СЕТ СН'!$G$26</f>
        <v>1447.8380783099999</v>
      </c>
      <c r="R94" s="36">
        <f>SUMIFS(СВЦЭМ!$D$39:$D$782,СВЦЭМ!$A$39:$A$782,$A94,СВЦЭМ!$B$39:$B$782,R$83)+'СЕТ СН'!$G$14+СВЦЭМ!$D$10+'СЕТ СН'!$G$6-'СЕТ СН'!$G$26</f>
        <v>1432.5167915499999</v>
      </c>
      <c r="S94" s="36">
        <f>SUMIFS(СВЦЭМ!$D$39:$D$782,СВЦЭМ!$A$39:$A$782,$A94,СВЦЭМ!$B$39:$B$782,S$83)+'СЕТ СН'!$G$14+СВЦЭМ!$D$10+'СЕТ СН'!$G$6-'СЕТ СН'!$G$26</f>
        <v>1374.7732789099998</v>
      </c>
      <c r="T94" s="36">
        <f>SUMIFS(СВЦЭМ!$D$39:$D$782,СВЦЭМ!$A$39:$A$782,$A94,СВЦЭМ!$B$39:$B$782,T$83)+'СЕТ СН'!$G$14+СВЦЭМ!$D$10+'СЕТ СН'!$G$6-'СЕТ СН'!$G$26</f>
        <v>1374.3841203699999</v>
      </c>
      <c r="U94" s="36">
        <f>SUMIFS(СВЦЭМ!$D$39:$D$782,СВЦЭМ!$A$39:$A$782,$A94,СВЦЭМ!$B$39:$B$782,U$83)+'СЕТ СН'!$G$14+СВЦЭМ!$D$10+'СЕТ СН'!$G$6-'СЕТ СН'!$G$26</f>
        <v>1395.4419628399999</v>
      </c>
      <c r="V94" s="36">
        <f>SUMIFS(СВЦЭМ!$D$39:$D$782,СВЦЭМ!$A$39:$A$782,$A94,СВЦЭМ!$B$39:$B$782,V$83)+'СЕТ СН'!$G$14+СВЦЭМ!$D$10+'СЕТ СН'!$G$6-'СЕТ СН'!$G$26</f>
        <v>1419.52439878</v>
      </c>
      <c r="W94" s="36">
        <f>SUMIFS(СВЦЭМ!$D$39:$D$782,СВЦЭМ!$A$39:$A$782,$A94,СВЦЭМ!$B$39:$B$782,W$83)+'СЕТ СН'!$G$14+СВЦЭМ!$D$10+'СЕТ СН'!$G$6-'СЕТ СН'!$G$26</f>
        <v>1419.9906188</v>
      </c>
      <c r="X94" s="36">
        <f>SUMIFS(СВЦЭМ!$D$39:$D$782,СВЦЭМ!$A$39:$A$782,$A94,СВЦЭМ!$B$39:$B$782,X$83)+'СЕТ СН'!$G$14+СВЦЭМ!$D$10+'СЕТ СН'!$G$6-'СЕТ СН'!$G$26</f>
        <v>1391.1503593799998</v>
      </c>
      <c r="Y94" s="36">
        <f>SUMIFS(СВЦЭМ!$D$39:$D$782,СВЦЭМ!$A$39:$A$782,$A94,СВЦЭМ!$B$39:$B$782,Y$83)+'СЕТ СН'!$G$14+СВЦЭМ!$D$10+'СЕТ СН'!$G$6-'СЕТ СН'!$G$26</f>
        <v>1402.12896581</v>
      </c>
    </row>
    <row r="95" spans="1:27" ht="15.75" x14ac:dyDescent="0.2">
      <c r="A95" s="35">
        <f t="shared" si="2"/>
        <v>44877</v>
      </c>
      <c r="B95" s="36">
        <f>SUMIFS(СВЦЭМ!$D$39:$D$782,СВЦЭМ!$A$39:$A$782,$A95,СВЦЭМ!$B$39:$B$782,B$83)+'СЕТ СН'!$G$14+СВЦЭМ!$D$10+'СЕТ СН'!$G$6-'СЕТ СН'!$G$26</f>
        <v>1330.4987554899999</v>
      </c>
      <c r="C95" s="36">
        <f>SUMIFS(СВЦЭМ!$D$39:$D$782,СВЦЭМ!$A$39:$A$782,$A95,СВЦЭМ!$B$39:$B$782,C$83)+'СЕТ СН'!$G$14+СВЦЭМ!$D$10+'СЕТ СН'!$G$6-'СЕТ СН'!$G$26</f>
        <v>1361.4136286299999</v>
      </c>
      <c r="D95" s="36">
        <f>SUMIFS(СВЦЭМ!$D$39:$D$782,СВЦЭМ!$A$39:$A$782,$A95,СВЦЭМ!$B$39:$B$782,D$83)+'СЕТ СН'!$G$14+СВЦЭМ!$D$10+'СЕТ СН'!$G$6-'СЕТ СН'!$G$26</f>
        <v>1402.6413455699999</v>
      </c>
      <c r="E95" s="36">
        <f>SUMIFS(СВЦЭМ!$D$39:$D$782,СВЦЭМ!$A$39:$A$782,$A95,СВЦЭМ!$B$39:$B$782,E$83)+'СЕТ СН'!$G$14+СВЦЭМ!$D$10+'СЕТ СН'!$G$6-'СЕТ СН'!$G$26</f>
        <v>1418.5749366099999</v>
      </c>
      <c r="F95" s="36">
        <f>SUMIFS(СВЦЭМ!$D$39:$D$782,СВЦЭМ!$A$39:$A$782,$A95,СВЦЭМ!$B$39:$B$782,F$83)+'СЕТ СН'!$G$14+СВЦЭМ!$D$10+'СЕТ СН'!$G$6-'СЕТ СН'!$G$26</f>
        <v>1419.1445816399998</v>
      </c>
      <c r="G95" s="36">
        <f>SUMIFS(СВЦЭМ!$D$39:$D$782,СВЦЭМ!$A$39:$A$782,$A95,СВЦЭМ!$B$39:$B$782,G$83)+'СЕТ СН'!$G$14+СВЦЭМ!$D$10+'СЕТ СН'!$G$6-'СЕТ СН'!$G$26</f>
        <v>1425.9033103099998</v>
      </c>
      <c r="H95" s="36">
        <f>SUMIFS(СВЦЭМ!$D$39:$D$782,СВЦЭМ!$A$39:$A$782,$A95,СВЦЭМ!$B$39:$B$782,H$83)+'СЕТ СН'!$G$14+СВЦЭМ!$D$10+'СЕТ СН'!$G$6-'СЕТ СН'!$G$26</f>
        <v>1417.94134702</v>
      </c>
      <c r="I95" s="36">
        <f>SUMIFS(СВЦЭМ!$D$39:$D$782,СВЦЭМ!$A$39:$A$782,$A95,СВЦЭМ!$B$39:$B$782,I$83)+'СЕТ СН'!$G$14+СВЦЭМ!$D$10+'СЕТ СН'!$G$6-'СЕТ СН'!$G$26</f>
        <v>1399.0932547</v>
      </c>
      <c r="J95" s="36">
        <f>SUMIFS(СВЦЭМ!$D$39:$D$782,СВЦЭМ!$A$39:$A$782,$A95,СВЦЭМ!$B$39:$B$782,J$83)+'СЕТ СН'!$G$14+СВЦЭМ!$D$10+'СЕТ СН'!$G$6-'СЕТ СН'!$G$26</f>
        <v>1364.2210586799999</v>
      </c>
      <c r="K95" s="36">
        <f>SUMIFS(СВЦЭМ!$D$39:$D$782,СВЦЭМ!$A$39:$A$782,$A95,СВЦЭМ!$B$39:$B$782,K$83)+'СЕТ СН'!$G$14+СВЦЭМ!$D$10+'СЕТ СН'!$G$6-'СЕТ СН'!$G$26</f>
        <v>1342.7958853399998</v>
      </c>
      <c r="L95" s="36">
        <f>SUMIFS(СВЦЭМ!$D$39:$D$782,СВЦЭМ!$A$39:$A$782,$A95,СВЦЭМ!$B$39:$B$782,L$83)+'СЕТ СН'!$G$14+СВЦЭМ!$D$10+'СЕТ СН'!$G$6-'СЕТ СН'!$G$26</f>
        <v>1323.66536531</v>
      </c>
      <c r="M95" s="36">
        <f>SUMIFS(СВЦЭМ!$D$39:$D$782,СВЦЭМ!$A$39:$A$782,$A95,СВЦЭМ!$B$39:$B$782,M$83)+'СЕТ СН'!$G$14+СВЦЭМ!$D$10+'СЕТ СН'!$G$6-'СЕТ СН'!$G$26</f>
        <v>1363.9689625699998</v>
      </c>
      <c r="N95" s="36">
        <f>SUMIFS(СВЦЭМ!$D$39:$D$782,СВЦЭМ!$A$39:$A$782,$A95,СВЦЭМ!$B$39:$B$782,N$83)+'СЕТ СН'!$G$14+СВЦЭМ!$D$10+'СЕТ СН'!$G$6-'СЕТ СН'!$G$26</f>
        <v>1385.4329968499999</v>
      </c>
      <c r="O95" s="36">
        <f>SUMIFS(СВЦЭМ!$D$39:$D$782,СВЦЭМ!$A$39:$A$782,$A95,СВЦЭМ!$B$39:$B$782,O$83)+'СЕТ СН'!$G$14+СВЦЭМ!$D$10+'СЕТ СН'!$G$6-'СЕТ СН'!$G$26</f>
        <v>1402.60825615</v>
      </c>
      <c r="P95" s="36">
        <f>SUMIFS(СВЦЭМ!$D$39:$D$782,СВЦЭМ!$A$39:$A$782,$A95,СВЦЭМ!$B$39:$B$782,P$83)+'СЕТ СН'!$G$14+СВЦЭМ!$D$10+'СЕТ СН'!$G$6-'СЕТ СН'!$G$26</f>
        <v>1408.6786779699999</v>
      </c>
      <c r="Q95" s="36">
        <f>SUMIFS(СВЦЭМ!$D$39:$D$782,СВЦЭМ!$A$39:$A$782,$A95,СВЦЭМ!$B$39:$B$782,Q$83)+'СЕТ СН'!$G$14+СВЦЭМ!$D$10+'СЕТ СН'!$G$6-'СЕТ СН'!$G$26</f>
        <v>1393.8322332499999</v>
      </c>
      <c r="R95" s="36">
        <f>SUMIFS(СВЦЭМ!$D$39:$D$782,СВЦЭМ!$A$39:$A$782,$A95,СВЦЭМ!$B$39:$B$782,R$83)+'СЕТ СН'!$G$14+СВЦЭМ!$D$10+'СЕТ СН'!$G$6-'СЕТ СН'!$G$26</f>
        <v>1367.7225041999998</v>
      </c>
      <c r="S95" s="36">
        <f>SUMIFS(СВЦЭМ!$D$39:$D$782,СВЦЭМ!$A$39:$A$782,$A95,СВЦЭМ!$B$39:$B$782,S$83)+'СЕТ СН'!$G$14+СВЦЭМ!$D$10+'СЕТ СН'!$G$6-'СЕТ СН'!$G$26</f>
        <v>1330.7059859599999</v>
      </c>
      <c r="T95" s="36">
        <f>SUMIFS(СВЦЭМ!$D$39:$D$782,СВЦЭМ!$A$39:$A$782,$A95,СВЦЭМ!$B$39:$B$782,T$83)+'СЕТ СН'!$G$14+СВЦЭМ!$D$10+'СЕТ СН'!$G$6-'СЕТ СН'!$G$26</f>
        <v>1329.7120676699999</v>
      </c>
      <c r="U95" s="36">
        <f>SUMIFS(СВЦЭМ!$D$39:$D$782,СВЦЭМ!$A$39:$A$782,$A95,СВЦЭМ!$B$39:$B$782,U$83)+'СЕТ СН'!$G$14+СВЦЭМ!$D$10+'СЕТ СН'!$G$6-'СЕТ СН'!$G$26</f>
        <v>1352.78730778</v>
      </c>
      <c r="V95" s="36">
        <f>SUMIFS(СВЦЭМ!$D$39:$D$782,СВЦЭМ!$A$39:$A$782,$A95,СВЦЭМ!$B$39:$B$782,V$83)+'СЕТ СН'!$G$14+СВЦЭМ!$D$10+'СЕТ СН'!$G$6-'СЕТ СН'!$G$26</f>
        <v>1374.6840695899998</v>
      </c>
      <c r="W95" s="36">
        <f>SUMIFS(СВЦЭМ!$D$39:$D$782,СВЦЭМ!$A$39:$A$782,$A95,СВЦЭМ!$B$39:$B$782,W$83)+'СЕТ СН'!$G$14+СВЦЭМ!$D$10+'СЕТ СН'!$G$6-'СЕТ СН'!$G$26</f>
        <v>1401.39588635</v>
      </c>
      <c r="X95" s="36">
        <f>SUMIFS(СВЦЭМ!$D$39:$D$782,СВЦЭМ!$A$39:$A$782,$A95,СВЦЭМ!$B$39:$B$782,X$83)+'СЕТ СН'!$G$14+СВЦЭМ!$D$10+'СЕТ СН'!$G$6-'СЕТ СН'!$G$26</f>
        <v>1421.3014510399998</v>
      </c>
      <c r="Y95" s="36">
        <f>SUMIFS(СВЦЭМ!$D$39:$D$782,СВЦЭМ!$A$39:$A$782,$A95,СВЦЭМ!$B$39:$B$782,Y$83)+'СЕТ СН'!$G$14+СВЦЭМ!$D$10+'СЕТ СН'!$G$6-'СЕТ СН'!$G$26</f>
        <v>1449.3556754799999</v>
      </c>
    </row>
    <row r="96" spans="1:27" ht="15.75" x14ac:dyDescent="0.2">
      <c r="A96" s="35">
        <f t="shared" si="2"/>
        <v>44878</v>
      </c>
      <c r="B96" s="36">
        <f>SUMIFS(СВЦЭМ!$D$39:$D$782,СВЦЭМ!$A$39:$A$782,$A96,СВЦЭМ!$B$39:$B$782,B$83)+'СЕТ СН'!$G$14+СВЦЭМ!$D$10+'СЕТ СН'!$G$6-'СЕТ СН'!$G$26</f>
        <v>1408.34017131</v>
      </c>
      <c r="C96" s="36">
        <f>SUMIFS(СВЦЭМ!$D$39:$D$782,СВЦЭМ!$A$39:$A$782,$A96,СВЦЭМ!$B$39:$B$782,C$83)+'СЕТ СН'!$G$14+СВЦЭМ!$D$10+'СЕТ СН'!$G$6-'СЕТ СН'!$G$26</f>
        <v>1439.2745248199999</v>
      </c>
      <c r="D96" s="36">
        <f>SUMIFS(СВЦЭМ!$D$39:$D$782,СВЦЭМ!$A$39:$A$782,$A96,СВЦЭМ!$B$39:$B$782,D$83)+'СЕТ СН'!$G$14+СВЦЭМ!$D$10+'СЕТ СН'!$G$6-'СЕТ СН'!$G$26</f>
        <v>1452.9426726099998</v>
      </c>
      <c r="E96" s="36">
        <f>SUMIFS(СВЦЭМ!$D$39:$D$782,СВЦЭМ!$A$39:$A$782,$A96,СВЦЭМ!$B$39:$B$782,E$83)+'СЕТ СН'!$G$14+СВЦЭМ!$D$10+'СЕТ СН'!$G$6-'СЕТ СН'!$G$26</f>
        <v>1437.8316367199998</v>
      </c>
      <c r="F96" s="36">
        <f>SUMIFS(СВЦЭМ!$D$39:$D$782,СВЦЭМ!$A$39:$A$782,$A96,СВЦЭМ!$B$39:$B$782,F$83)+'СЕТ СН'!$G$14+СВЦЭМ!$D$10+'СЕТ СН'!$G$6-'СЕТ СН'!$G$26</f>
        <v>1438.2651512199998</v>
      </c>
      <c r="G96" s="36">
        <f>SUMIFS(СВЦЭМ!$D$39:$D$782,СВЦЭМ!$A$39:$A$782,$A96,СВЦЭМ!$B$39:$B$782,G$83)+'СЕТ СН'!$G$14+СВЦЭМ!$D$10+'СЕТ СН'!$G$6-'СЕТ СН'!$G$26</f>
        <v>1441.5335453999999</v>
      </c>
      <c r="H96" s="36">
        <f>SUMIFS(СВЦЭМ!$D$39:$D$782,СВЦЭМ!$A$39:$A$782,$A96,СВЦЭМ!$B$39:$B$782,H$83)+'СЕТ СН'!$G$14+СВЦЭМ!$D$10+'СЕТ СН'!$G$6-'СЕТ СН'!$G$26</f>
        <v>1416.56605354</v>
      </c>
      <c r="I96" s="36">
        <f>SUMIFS(СВЦЭМ!$D$39:$D$782,СВЦЭМ!$A$39:$A$782,$A96,СВЦЭМ!$B$39:$B$782,I$83)+'СЕТ СН'!$G$14+СВЦЭМ!$D$10+'СЕТ СН'!$G$6-'СЕТ СН'!$G$26</f>
        <v>1408.9825847699999</v>
      </c>
      <c r="J96" s="36">
        <f>SUMIFS(СВЦЭМ!$D$39:$D$782,СВЦЭМ!$A$39:$A$782,$A96,СВЦЭМ!$B$39:$B$782,J$83)+'СЕТ СН'!$G$14+СВЦЭМ!$D$10+'СЕТ СН'!$G$6-'СЕТ СН'!$G$26</f>
        <v>1363.7214255699998</v>
      </c>
      <c r="K96" s="36">
        <f>SUMIFS(СВЦЭМ!$D$39:$D$782,СВЦЭМ!$A$39:$A$782,$A96,СВЦЭМ!$B$39:$B$782,K$83)+'СЕТ СН'!$G$14+СВЦЭМ!$D$10+'СЕТ СН'!$G$6-'СЕТ СН'!$G$26</f>
        <v>1333.99848217</v>
      </c>
      <c r="L96" s="36">
        <f>SUMIFS(СВЦЭМ!$D$39:$D$782,СВЦЭМ!$A$39:$A$782,$A96,СВЦЭМ!$B$39:$B$782,L$83)+'СЕТ СН'!$G$14+СВЦЭМ!$D$10+'СЕТ СН'!$G$6-'СЕТ СН'!$G$26</f>
        <v>1318.9445617599999</v>
      </c>
      <c r="M96" s="36">
        <f>SUMIFS(СВЦЭМ!$D$39:$D$782,СВЦЭМ!$A$39:$A$782,$A96,СВЦЭМ!$B$39:$B$782,M$83)+'СЕТ СН'!$G$14+СВЦЭМ!$D$10+'СЕТ СН'!$G$6-'СЕТ СН'!$G$26</f>
        <v>1344.3698459599998</v>
      </c>
      <c r="N96" s="36">
        <f>SUMIFS(СВЦЭМ!$D$39:$D$782,СВЦЭМ!$A$39:$A$782,$A96,СВЦЭМ!$B$39:$B$782,N$83)+'СЕТ СН'!$G$14+СВЦЭМ!$D$10+'СЕТ СН'!$G$6-'СЕТ СН'!$G$26</f>
        <v>1376.4138875899998</v>
      </c>
      <c r="O96" s="36">
        <f>SUMIFS(СВЦЭМ!$D$39:$D$782,СВЦЭМ!$A$39:$A$782,$A96,СВЦЭМ!$B$39:$B$782,O$83)+'СЕТ СН'!$G$14+СВЦЭМ!$D$10+'СЕТ СН'!$G$6-'СЕТ СН'!$G$26</f>
        <v>1388.0827687799999</v>
      </c>
      <c r="P96" s="36">
        <f>SUMIFS(СВЦЭМ!$D$39:$D$782,СВЦЭМ!$A$39:$A$782,$A96,СВЦЭМ!$B$39:$B$782,P$83)+'СЕТ СН'!$G$14+СВЦЭМ!$D$10+'СЕТ СН'!$G$6-'СЕТ СН'!$G$26</f>
        <v>1388.56812096</v>
      </c>
      <c r="Q96" s="36">
        <f>SUMIFS(СВЦЭМ!$D$39:$D$782,СВЦЭМ!$A$39:$A$782,$A96,СВЦЭМ!$B$39:$B$782,Q$83)+'СЕТ СН'!$G$14+СВЦЭМ!$D$10+'СЕТ СН'!$G$6-'СЕТ СН'!$G$26</f>
        <v>1385.26737136</v>
      </c>
      <c r="R96" s="36">
        <f>SUMIFS(СВЦЭМ!$D$39:$D$782,СВЦЭМ!$A$39:$A$782,$A96,СВЦЭМ!$B$39:$B$782,R$83)+'СЕТ СН'!$G$14+СВЦЭМ!$D$10+'СЕТ СН'!$G$6-'СЕТ СН'!$G$26</f>
        <v>1363.3576265199999</v>
      </c>
      <c r="S96" s="36">
        <f>SUMIFS(СВЦЭМ!$D$39:$D$782,СВЦЭМ!$A$39:$A$782,$A96,СВЦЭМ!$B$39:$B$782,S$83)+'СЕТ СН'!$G$14+СВЦЭМ!$D$10+'СЕТ СН'!$G$6-'СЕТ СН'!$G$26</f>
        <v>1321.1450405099999</v>
      </c>
      <c r="T96" s="36">
        <f>SUMIFS(СВЦЭМ!$D$39:$D$782,СВЦЭМ!$A$39:$A$782,$A96,СВЦЭМ!$B$39:$B$782,T$83)+'СЕТ СН'!$G$14+СВЦЭМ!$D$10+'СЕТ СН'!$G$6-'СЕТ СН'!$G$26</f>
        <v>1291.2104054299998</v>
      </c>
      <c r="U96" s="36">
        <f>SUMIFS(СВЦЭМ!$D$39:$D$782,СВЦЭМ!$A$39:$A$782,$A96,СВЦЭМ!$B$39:$B$782,U$83)+'СЕТ СН'!$G$14+СВЦЭМ!$D$10+'СЕТ СН'!$G$6-'СЕТ СН'!$G$26</f>
        <v>1307.4661927599998</v>
      </c>
      <c r="V96" s="36">
        <f>SUMIFS(СВЦЭМ!$D$39:$D$782,СВЦЭМ!$A$39:$A$782,$A96,СВЦЭМ!$B$39:$B$782,V$83)+'СЕТ СН'!$G$14+СВЦЭМ!$D$10+'СЕТ СН'!$G$6-'СЕТ СН'!$G$26</f>
        <v>1333.02318739</v>
      </c>
      <c r="W96" s="36">
        <f>SUMIFS(СВЦЭМ!$D$39:$D$782,СВЦЭМ!$A$39:$A$782,$A96,СВЦЭМ!$B$39:$B$782,W$83)+'СЕТ СН'!$G$14+СВЦЭМ!$D$10+'СЕТ СН'!$G$6-'СЕТ СН'!$G$26</f>
        <v>1374.62575638</v>
      </c>
      <c r="X96" s="36">
        <f>SUMIFS(СВЦЭМ!$D$39:$D$782,СВЦЭМ!$A$39:$A$782,$A96,СВЦЭМ!$B$39:$B$782,X$83)+'СЕТ СН'!$G$14+СВЦЭМ!$D$10+'СЕТ СН'!$G$6-'СЕТ СН'!$G$26</f>
        <v>1377.38325547</v>
      </c>
      <c r="Y96" s="36">
        <f>SUMIFS(СВЦЭМ!$D$39:$D$782,СВЦЭМ!$A$39:$A$782,$A96,СВЦЭМ!$B$39:$B$782,Y$83)+'СЕТ СН'!$G$14+СВЦЭМ!$D$10+'СЕТ СН'!$G$6-'СЕТ СН'!$G$26</f>
        <v>1415.0946387899999</v>
      </c>
    </row>
    <row r="97" spans="1:25" ht="15.75" x14ac:dyDescent="0.2">
      <c r="A97" s="35">
        <f t="shared" si="2"/>
        <v>44879</v>
      </c>
      <c r="B97" s="36">
        <f>SUMIFS(СВЦЭМ!$D$39:$D$782,СВЦЭМ!$A$39:$A$782,$A97,СВЦЭМ!$B$39:$B$782,B$83)+'СЕТ СН'!$G$14+СВЦЭМ!$D$10+'СЕТ СН'!$G$6-'СЕТ СН'!$G$26</f>
        <v>1384.1359058599999</v>
      </c>
      <c r="C97" s="36">
        <f>SUMIFS(СВЦЭМ!$D$39:$D$782,СВЦЭМ!$A$39:$A$782,$A97,СВЦЭМ!$B$39:$B$782,C$83)+'СЕТ СН'!$G$14+СВЦЭМ!$D$10+'СЕТ СН'!$G$6-'СЕТ СН'!$G$26</f>
        <v>1401.49908207</v>
      </c>
      <c r="D97" s="36">
        <f>SUMIFS(СВЦЭМ!$D$39:$D$782,СВЦЭМ!$A$39:$A$782,$A97,СВЦЭМ!$B$39:$B$782,D$83)+'СЕТ СН'!$G$14+СВЦЭМ!$D$10+'СЕТ СН'!$G$6-'СЕТ СН'!$G$26</f>
        <v>1416.0230049999998</v>
      </c>
      <c r="E97" s="36">
        <f>SUMIFS(СВЦЭМ!$D$39:$D$782,СВЦЭМ!$A$39:$A$782,$A97,СВЦЭМ!$B$39:$B$782,E$83)+'СЕТ СН'!$G$14+СВЦЭМ!$D$10+'СЕТ СН'!$G$6-'СЕТ СН'!$G$26</f>
        <v>1418.2498082699999</v>
      </c>
      <c r="F97" s="36">
        <f>SUMIFS(СВЦЭМ!$D$39:$D$782,СВЦЭМ!$A$39:$A$782,$A97,СВЦЭМ!$B$39:$B$782,F$83)+'СЕТ СН'!$G$14+СВЦЭМ!$D$10+'СЕТ СН'!$G$6-'СЕТ СН'!$G$26</f>
        <v>1419.2125229999999</v>
      </c>
      <c r="G97" s="36">
        <f>SUMIFS(СВЦЭМ!$D$39:$D$782,СВЦЭМ!$A$39:$A$782,$A97,СВЦЭМ!$B$39:$B$782,G$83)+'СЕТ СН'!$G$14+СВЦЭМ!$D$10+'СЕТ СН'!$G$6-'СЕТ СН'!$G$26</f>
        <v>1401.40346871</v>
      </c>
      <c r="H97" s="36">
        <f>SUMIFS(СВЦЭМ!$D$39:$D$782,СВЦЭМ!$A$39:$A$782,$A97,СВЦЭМ!$B$39:$B$782,H$83)+'СЕТ СН'!$G$14+СВЦЭМ!$D$10+'СЕТ СН'!$G$6-'СЕТ СН'!$G$26</f>
        <v>1345.11607323</v>
      </c>
      <c r="I97" s="36">
        <f>SUMIFS(СВЦЭМ!$D$39:$D$782,СВЦЭМ!$A$39:$A$782,$A97,СВЦЭМ!$B$39:$B$782,I$83)+'СЕТ СН'!$G$14+СВЦЭМ!$D$10+'СЕТ СН'!$G$6-'СЕТ СН'!$G$26</f>
        <v>1358.4914526499999</v>
      </c>
      <c r="J97" s="36">
        <f>SUMIFS(СВЦЭМ!$D$39:$D$782,СВЦЭМ!$A$39:$A$782,$A97,СВЦЭМ!$B$39:$B$782,J$83)+'СЕТ СН'!$G$14+СВЦЭМ!$D$10+'СЕТ СН'!$G$6-'СЕТ СН'!$G$26</f>
        <v>1334.7314692099999</v>
      </c>
      <c r="K97" s="36">
        <f>SUMIFS(СВЦЭМ!$D$39:$D$782,СВЦЭМ!$A$39:$A$782,$A97,СВЦЭМ!$B$39:$B$782,K$83)+'СЕТ СН'!$G$14+СВЦЭМ!$D$10+'СЕТ СН'!$G$6-'СЕТ СН'!$G$26</f>
        <v>1324.33200803</v>
      </c>
      <c r="L97" s="36">
        <f>SUMIFS(СВЦЭМ!$D$39:$D$782,СВЦЭМ!$A$39:$A$782,$A97,СВЦЭМ!$B$39:$B$782,L$83)+'СЕТ СН'!$G$14+СВЦЭМ!$D$10+'СЕТ СН'!$G$6-'СЕТ СН'!$G$26</f>
        <v>1326.3295522599999</v>
      </c>
      <c r="M97" s="36">
        <f>SUMIFS(СВЦЭМ!$D$39:$D$782,СВЦЭМ!$A$39:$A$782,$A97,СВЦЭМ!$B$39:$B$782,M$83)+'СЕТ СН'!$G$14+СВЦЭМ!$D$10+'СЕТ СН'!$G$6-'СЕТ СН'!$G$26</f>
        <v>1336.7346418499999</v>
      </c>
      <c r="N97" s="36">
        <f>SUMIFS(СВЦЭМ!$D$39:$D$782,СВЦЭМ!$A$39:$A$782,$A97,СВЦЭМ!$B$39:$B$782,N$83)+'СЕТ СН'!$G$14+СВЦЭМ!$D$10+'СЕТ СН'!$G$6-'СЕТ СН'!$G$26</f>
        <v>1350.5734569799999</v>
      </c>
      <c r="O97" s="36">
        <f>SUMIFS(СВЦЭМ!$D$39:$D$782,СВЦЭМ!$A$39:$A$782,$A97,СВЦЭМ!$B$39:$B$782,O$83)+'СЕТ СН'!$G$14+СВЦЭМ!$D$10+'СЕТ СН'!$G$6-'СЕТ СН'!$G$26</f>
        <v>1358.46897509</v>
      </c>
      <c r="P97" s="36">
        <f>SUMIFS(СВЦЭМ!$D$39:$D$782,СВЦЭМ!$A$39:$A$782,$A97,СВЦЭМ!$B$39:$B$782,P$83)+'СЕТ СН'!$G$14+СВЦЭМ!$D$10+'СЕТ СН'!$G$6-'СЕТ СН'!$G$26</f>
        <v>1368.91543669</v>
      </c>
      <c r="Q97" s="36">
        <f>SUMIFS(СВЦЭМ!$D$39:$D$782,СВЦЭМ!$A$39:$A$782,$A97,СВЦЭМ!$B$39:$B$782,Q$83)+'СЕТ СН'!$G$14+СВЦЭМ!$D$10+'СЕТ СН'!$G$6-'СЕТ СН'!$G$26</f>
        <v>1345.2010425399999</v>
      </c>
      <c r="R97" s="36">
        <f>SUMIFS(СВЦЭМ!$D$39:$D$782,СВЦЭМ!$A$39:$A$782,$A97,СВЦЭМ!$B$39:$B$782,R$83)+'СЕТ СН'!$G$14+СВЦЭМ!$D$10+'СЕТ СН'!$G$6-'СЕТ СН'!$G$26</f>
        <v>1323.8978482399998</v>
      </c>
      <c r="S97" s="36">
        <f>SUMIFS(СВЦЭМ!$D$39:$D$782,СВЦЭМ!$A$39:$A$782,$A97,СВЦЭМ!$B$39:$B$782,S$83)+'СЕТ СН'!$G$14+СВЦЭМ!$D$10+'СЕТ СН'!$G$6-'СЕТ СН'!$G$26</f>
        <v>1293.2151885099997</v>
      </c>
      <c r="T97" s="36">
        <f>SUMIFS(СВЦЭМ!$D$39:$D$782,СВЦЭМ!$A$39:$A$782,$A97,СВЦЭМ!$B$39:$B$782,T$83)+'СЕТ СН'!$G$14+СВЦЭМ!$D$10+'СЕТ СН'!$G$6-'СЕТ СН'!$G$26</f>
        <v>1321.4728461799998</v>
      </c>
      <c r="U97" s="36">
        <f>SUMIFS(СВЦЭМ!$D$39:$D$782,СВЦЭМ!$A$39:$A$782,$A97,СВЦЭМ!$B$39:$B$782,U$83)+'СЕТ СН'!$G$14+СВЦЭМ!$D$10+'СЕТ СН'!$G$6-'СЕТ СН'!$G$26</f>
        <v>1319.6536386499999</v>
      </c>
      <c r="V97" s="36">
        <f>SUMIFS(СВЦЭМ!$D$39:$D$782,СВЦЭМ!$A$39:$A$782,$A97,СВЦЭМ!$B$39:$B$782,V$83)+'СЕТ СН'!$G$14+СВЦЭМ!$D$10+'СЕТ СН'!$G$6-'СЕТ СН'!$G$26</f>
        <v>1345.70019867</v>
      </c>
      <c r="W97" s="36">
        <f>SUMIFS(СВЦЭМ!$D$39:$D$782,СВЦЭМ!$A$39:$A$782,$A97,СВЦЭМ!$B$39:$B$782,W$83)+'СЕТ СН'!$G$14+СВЦЭМ!$D$10+'СЕТ СН'!$G$6-'СЕТ СН'!$G$26</f>
        <v>1365.1454072499998</v>
      </c>
      <c r="X97" s="36">
        <f>SUMIFS(СВЦЭМ!$D$39:$D$782,СВЦЭМ!$A$39:$A$782,$A97,СВЦЭМ!$B$39:$B$782,X$83)+'СЕТ СН'!$G$14+СВЦЭМ!$D$10+'СЕТ СН'!$G$6-'СЕТ СН'!$G$26</f>
        <v>1371.5615722999999</v>
      </c>
      <c r="Y97" s="36">
        <f>SUMIFS(СВЦЭМ!$D$39:$D$782,СВЦЭМ!$A$39:$A$782,$A97,СВЦЭМ!$B$39:$B$782,Y$83)+'СЕТ СН'!$G$14+СВЦЭМ!$D$10+'СЕТ СН'!$G$6-'СЕТ СН'!$G$26</f>
        <v>1409.3180002699999</v>
      </c>
    </row>
    <row r="98" spans="1:25" ht="15.75" x14ac:dyDescent="0.2">
      <c r="A98" s="35">
        <f t="shared" si="2"/>
        <v>44880</v>
      </c>
      <c r="B98" s="36">
        <f>SUMIFS(СВЦЭМ!$D$39:$D$782,СВЦЭМ!$A$39:$A$782,$A98,СВЦЭМ!$B$39:$B$782,B$83)+'СЕТ СН'!$G$14+СВЦЭМ!$D$10+'СЕТ СН'!$G$6-'СЕТ СН'!$G$26</f>
        <v>1412.8849699199998</v>
      </c>
      <c r="C98" s="36">
        <f>SUMIFS(СВЦЭМ!$D$39:$D$782,СВЦЭМ!$A$39:$A$782,$A98,СВЦЭМ!$B$39:$B$782,C$83)+'СЕТ СН'!$G$14+СВЦЭМ!$D$10+'СЕТ СН'!$G$6-'СЕТ СН'!$G$26</f>
        <v>1444.18736698</v>
      </c>
      <c r="D98" s="36">
        <f>SUMIFS(СВЦЭМ!$D$39:$D$782,СВЦЭМ!$A$39:$A$782,$A98,СВЦЭМ!$B$39:$B$782,D$83)+'СЕТ СН'!$G$14+СВЦЭМ!$D$10+'СЕТ СН'!$G$6-'СЕТ СН'!$G$26</f>
        <v>1435.9504319499999</v>
      </c>
      <c r="E98" s="36">
        <f>SUMIFS(СВЦЭМ!$D$39:$D$782,СВЦЭМ!$A$39:$A$782,$A98,СВЦЭМ!$B$39:$B$782,E$83)+'СЕТ СН'!$G$14+СВЦЭМ!$D$10+'СЕТ СН'!$G$6-'СЕТ СН'!$G$26</f>
        <v>1417.8963665099998</v>
      </c>
      <c r="F98" s="36">
        <f>SUMIFS(СВЦЭМ!$D$39:$D$782,СВЦЭМ!$A$39:$A$782,$A98,СВЦЭМ!$B$39:$B$782,F$83)+'СЕТ СН'!$G$14+СВЦЭМ!$D$10+'СЕТ СН'!$G$6-'СЕТ СН'!$G$26</f>
        <v>1425.8190494999999</v>
      </c>
      <c r="G98" s="36">
        <f>SUMIFS(СВЦЭМ!$D$39:$D$782,СВЦЭМ!$A$39:$A$782,$A98,СВЦЭМ!$B$39:$B$782,G$83)+'СЕТ СН'!$G$14+СВЦЭМ!$D$10+'СЕТ СН'!$G$6-'СЕТ СН'!$G$26</f>
        <v>1439.8519242599998</v>
      </c>
      <c r="H98" s="36">
        <f>SUMIFS(СВЦЭМ!$D$39:$D$782,СВЦЭМ!$A$39:$A$782,$A98,СВЦЭМ!$B$39:$B$782,H$83)+'СЕТ СН'!$G$14+СВЦЭМ!$D$10+'СЕТ СН'!$G$6-'СЕТ СН'!$G$26</f>
        <v>1378.4477007199998</v>
      </c>
      <c r="I98" s="36">
        <f>SUMIFS(СВЦЭМ!$D$39:$D$782,СВЦЭМ!$A$39:$A$782,$A98,СВЦЭМ!$B$39:$B$782,I$83)+'СЕТ СН'!$G$14+СВЦЭМ!$D$10+'СЕТ СН'!$G$6-'СЕТ СН'!$G$26</f>
        <v>1380.3251742899999</v>
      </c>
      <c r="J98" s="36">
        <f>SUMIFS(СВЦЭМ!$D$39:$D$782,СВЦЭМ!$A$39:$A$782,$A98,СВЦЭМ!$B$39:$B$782,J$83)+'СЕТ СН'!$G$14+СВЦЭМ!$D$10+'СЕТ СН'!$G$6-'СЕТ СН'!$G$26</f>
        <v>1348.1308683299999</v>
      </c>
      <c r="K98" s="36">
        <f>SUMIFS(СВЦЭМ!$D$39:$D$782,СВЦЭМ!$A$39:$A$782,$A98,СВЦЭМ!$B$39:$B$782,K$83)+'СЕТ СН'!$G$14+СВЦЭМ!$D$10+'СЕТ СН'!$G$6-'СЕТ СН'!$G$26</f>
        <v>1340.8200719299998</v>
      </c>
      <c r="L98" s="36">
        <f>SUMIFS(СВЦЭМ!$D$39:$D$782,СВЦЭМ!$A$39:$A$782,$A98,СВЦЭМ!$B$39:$B$782,L$83)+'СЕТ СН'!$G$14+СВЦЭМ!$D$10+'СЕТ СН'!$G$6-'СЕТ СН'!$G$26</f>
        <v>1349.5705179099998</v>
      </c>
      <c r="M98" s="36">
        <f>SUMIFS(СВЦЭМ!$D$39:$D$782,СВЦЭМ!$A$39:$A$782,$A98,СВЦЭМ!$B$39:$B$782,M$83)+'СЕТ СН'!$G$14+СВЦЭМ!$D$10+'СЕТ СН'!$G$6-'СЕТ СН'!$G$26</f>
        <v>1373.3425430699999</v>
      </c>
      <c r="N98" s="36">
        <f>SUMIFS(СВЦЭМ!$D$39:$D$782,СВЦЭМ!$A$39:$A$782,$A98,СВЦЭМ!$B$39:$B$782,N$83)+'СЕТ СН'!$G$14+СВЦЭМ!$D$10+'СЕТ СН'!$G$6-'СЕТ СН'!$G$26</f>
        <v>1384.5697607999998</v>
      </c>
      <c r="O98" s="36">
        <f>SUMIFS(СВЦЭМ!$D$39:$D$782,СВЦЭМ!$A$39:$A$782,$A98,СВЦЭМ!$B$39:$B$782,O$83)+'СЕТ СН'!$G$14+СВЦЭМ!$D$10+'СЕТ СН'!$G$6-'СЕТ СН'!$G$26</f>
        <v>1391.89467627</v>
      </c>
      <c r="P98" s="36">
        <f>SUMIFS(СВЦЭМ!$D$39:$D$782,СВЦЭМ!$A$39:$A$782,$A98,СВЦЭМ!$B$39:$B$782,P$83)+'СЕТ СН'!$G$14+СВЦЭМ!$D$10+'СЕТ СН'!$G$6-'СЕТ СН'!$G$26</f>
        <v>1402.1023570899999</v>
      </c>
      <c r="Q98" s="36">
        <f>SUMIFS(СВЦЭМ!$D$39:$D$782,СВЦЭМ!$A$39:$A$782,$A98,СВЦЭМ!$B$39:$B$782,Q$83)+'СЕТ СН'!$G$14+СВЦЭМ!$D$10+'СЕТ СН'!$G$6-'СЕТ СН'!$G$26</f>
        <v>1403.0321092099998</v>
      </c>
      <c r="R98" s="36">
        <f>SUMIFS(СВЦЭМ!$D$39:$D$782,СВЦЭМ!$A$39:$A$782,$A98,СВЦЭМ!$B$39:$B$782,R$83)+'СЕТ СН'!$G$14+СВЦЭМ!$D$10+'СЕТ СН'!$G$6-'СЕТ СН'!$G$26</f>
        <v>1395.9479781299999</v>
      </c>
      <c r="S98" s="36">
        <f>SUMIFS(СВЦЭМ!$D$39:$D$782,СВЦЭМ!$A$39:$A$782,$A98,СВЦЭМ!$B$39:$B$782,S$83)+'СЕТ СН'!$G$14+СВЦЭМ!$D$10+'СЕТ СН'!$G$6-'СЕТ СН'!$G$26</f>
        <v>1350.8774232899998</v>
      </c>
      <c r="T98" s="36">
        <f>SUMIFS(СВЦЭМ!$D$39:$D$782,СВЦЭМ!$A$39:$A$782,$A98,СВЦЭМ!$B$39:$B$782,T$83)+'СЕТ СН'!$G$14+СВЦЭМ!$D$10+'СЕТ СН'!$G$6-'СЕТ СН'!$G$26</f>
        <v>1287.38196991</v>
      </c>
      <c r="U98" s="36">
        <f>SUMIFS(СВЦЭМ!$D$39:$D$782,СВЦЭМ!$A$39:$A$782,$A98,СВЦЭМ!$B$39:$B$782,U$83)+'СЕТ СН'!$G$14+СВЦЭМ!$D$10+'СЕТ СН'!$G$6-'СЕТ СН'!$G$26</f>
        <v>1288.2607221499998</v>
      </c>
      <c r="V98" s="36">
        <f>SUMIFS(СВЦЭМ!$D$39:$D$782,СВЦЭМ!$A$39:$A$782,$A98,СВЦЭМ!$B$39:$B$782,V$83)+'СЕТ СН'!$G$14+СВЦЭМ!$D$10+'СЕТ СН'!$G$6-'СЕТ СН'!$G$26</f>
        <v>1307.6999441999999</v>
      </c>
      <c r="W98" s="36">
        <f>SUMIFS(СВЦЭМ!$D$39:$D$782,СВЦЭМ!$A$39:$A$782,$A98,СВЦЭМ!$B$39:$B$782,W$83)+'СЕТ СН'!$G$14+СВЦЭМ!$D$10+'СЕТ СН'!$G$6-'СЕТ СН'!$G$26</f>
        <v>1346.7227105699999</v>
      </c>
      <c r="X98" s="36">
        <f>SUMIFS(СВЦЭМ!$D$39:$D$782,СВЦЭМ!$A$39:$A$782,$A98,СВЦЭМ!$B$39:$B$782,X$83)+'СЕТ СН'!$G$14+СВЦЭМ!$D$10+'СЕТ СН'!$G$6-'СЕТ СН'!$G$26</f>
        <v>1366.3284266899998</v>
      </c>
      <c r="Y98" s="36">
        <f>SUMIFS(СВЦЭМ!$D$39:$D$782,СВЦЭМ!$A$39:$A$782,$A98,СВЦЭМ!$B$39:$B$782,Y$83)+'СЕТ СН'!$G$14+СВЦЭМ!$D$10+'СЕТ СН'!$G$6-'СЕТ СН'!$G$26</f>
        <v>1391.0349681299999</v>
      </c>
    </row>
    <row r="99" spans="1:25" ht="15.75" x14ac:dyDescent="0.2">
      <c r="A99" s="35">
        <f t="shared" si="2"/>
        <v>44881</v>
      </c>
      <c r="B99" s="36">
        <f>SUMIFS(СВЦЭМ!$D$39:$D$782,СВЦЭМ!$A$39:$A$782,$A99,СВЦЭМ!$B$39:$B$782,B$83)+'СЕТ СН'!$G$14+СВЦЭМ!$D$10+'СЕТ СН'!$G$6-'СЕТ СН'!$G$26</f>
        <v>1400.3236910099999</v>
      </c>
      <c r="C99" s="36">
        <f>SUMIFS(СВЦЭМ!$D$39:$D$782,СВЦЭМ!$A$39:$A$782,$A99,СВЦЭМ!$B$39:$B$782,C$83)+'СЕТ СН'!$G$14+СВЦЭМ!$D$10+'СЕТ СН'!$G$6-'СЕТ СН'!$G$26</f>
        <v>1429.2532222999998</v>
      </c>
      <c r="D99" s="36">
        <f>SUMIFS(СВЦЭМ!$D$39:$D$782,СВЦЭМ!$A$39:$A$782,$A99,СВЦЭМ!$B$39:$B$782,D$83)+'СЕТ СН'!$G$14+СВЦЭМ!$D$10+'СЕТ СН'!$G$6-'СЕТ СН'!$G$26</f>
        <v>1456.3506198499999</v>
      </c>
      <c r="E99" s="36">
        <f>SUMIFS(СВЦЭМ!$D$39:$D$782,СВЦЭМ!$A$39:$A$782,$A99,СВЦЭМ!$B$39:$B$782,E$83)+'СЕТ СН'!$G$14+СВЦЭМ!$D$10+'СЕТ СН'!$G$6-'СЕТ СН'!$G$26</f>
        <v>1454.01803937</v>
      </c>
      <c r="F99" s="36">
        <f>SUMIFS(СВЦЭМ!$D$39:$D$782,СВЦЭМ!$A$39:$A$782,$A99,СВЦЭМ!$B$39:$B$782,F$83)+'СЕТ СН'!$G$14+СВЦЭМ!$D$10+'СЕТ СН'!$G$6-'СЕТ СН'!$G$26</f>
        <v>1433.1595995299999</v>
      </c>
      <c r="G99" s="36">
        <f>SUMIFS(СВЦЭМ!$D$39:$D$782,СВЦЭМ!$A$39:$A$782,$A99,СВЦЭМ!$B$39:$B$782,G$83)+'СЕТ СН'!$G$14+СВЦЭМ!$D$10+'СЕТ СН'!$G$6-'СЕТ СН'!$G$26</f>
        <v>1425.7509559099999</v>
      </c>
      <c r="H99" s="36">
        <f>SUMIFS(СВЦЭМ!$D$39:$D$782,СВЦЭМ!$A$39:$A$782,$A99,СВЦЭМ!$B$39:$B$782,H$83)+'СЕТ СН'!$G$14+СВЦЭМ!$D$10+'СЕТ СН'!$G$6-'СЕТ СН'!$G$26</f>
        <v>1399.68088599</v>
      </c>
      <c r="I99" s="36">
        <f>SUMIFS(СВЦЭМ!$D$39:$D$782,СВЦЭМ!$A$39:$A$782,$A99,СВЦЭМ!$B$39:$B$782,I$83)+'СЕТ СН'!$G$14+СВЦЭМ!$D$10+'СЕТ СН'!$G$6-'СЕТ СН'!$G$26</f>
        <v>1399.1401581199998</v>
      </c>
      <c r="J99" s="36">
        <f>SUMIFS(СВЦЭМ!$D$39:$D$782,СВЦЭМ!$A$39:$A$782,$A99,СВЦЭМ!$B$39:$B$782,J$83)+'СЕТ СН'!$G$14+СВЦЭМ!$D$10+'СЕТ СН'!$G$6-'СЕТ СН'!$G$26</f>
        <v>1374.4181402499999</v>
      </c>
      <c r="K99" s="36">
        <f>SUMIFS(СВЦЭМ!$D$39:$D$782,СВЦЭМ!$A$39:$A$782,$A99,СВЦЭМ!$B$39:$B$782,K$83)+'СЕТ СН'!$G$14+СВЦЭМ!$D$10+'СЕТ СН'!$G$6-'СЕТ СН'!$G$26</f>
        <v>1371.5395264199999</v>
      </c>
      <c r="L99" s="36">
        <f>SUMIFS(СВЦЭМ!$D$39:$D$782,СВЦЭМ!$A$39:$A$782,$A99,СВЦЭМ!$B$39:$B$782,L$83)+'СЕТ СН'!$G$14+СВЦЭМ!$D$10+'СЕТ СН'!$G$6-'СЕТ СН'!$G$26</f>
        <v>1379.02080151</v>
      </c>
      <c r="M99" s="36">
        <f>SUMIFS(СВЦЭМ!$D$39:$D$782,СВЦЭМ!$A$39:$A$782,$A99,СВЦЭМ!$B$39:$B$782,M$83)+'СЕТ СН'!$G$14+СВЦЭМ!$D$10+'СЕТ СН'!$G$6-'СЕТ СН'!$G$26</f>
        <v>1401.2263687999998</v>
      </c>
      <c r="N99" s="36">
        <f>SUMIFS(СВЦЭМ!$D$39:$D$782,СВЦЭМ!$A$39:$A$782,$A99,СВЦЭМ!$B$39:$B$782,N$83)+'СЕТ СН'!$G$14+СВЦЭМ!$D$10+'СЕТ СН'!$G$6-'СЕТ СН'!$G$26</f>
        <v>1400.6147317499999</v>
      </c>
      <c r="O99" s="36">
        <f>SUMIFS(СВЦЭМ!$D$39:$D$782,СВЦЭМ!$A$39:$A$782,$A99,СВЦЭМ!$B$39:$B$782,O$83)+'СЕТ СН'!$G$14+СВЦЭМ!$D$10+'СЕТ СН'!$G$6-'СЕТ СН'!$G$26</f>
        <v>1413.8059126399999</v>
      </c>
      <c r="P99" s="36">
        <f>SUMIFS(СВЦЭМ!$D$39:$D$782,СВЦЭМ!$A$39:$A$782,$A99,СВЦЭМ!$B$39:$B$782,P$83)+'СЕТ СН'!$G$14+СВЦЭМ!$D$10+'СЕТ СН'!$G$6-'СЕТ СН'!$G$26</f>
        <v>1428.5486258699998</v>
      </c>
      <c r="Q99" s="36">
        <f>SUMIFS(СВЦЭМ!$D$39:$D$782,СВЦЭМ!$A$39:$A$782,$A99,СВЦЭМ!$B$39:$B$782,Q$83)+'СЕТ СН'!$G$14+СВЦЭМ!$D$10+'СЕТ СН'!$G$6-'СЕТ СН'!$G$26</f>
        <v>1400.4404270699999</v>
      </c>
      <c r="R99" s="36">
        <f>SUMIFS(СВЦЭМ!$D$39:$D$782,СВЦЭМ!$A$39:$A$782,$A99,СВЦЭМ!$B$39:$B$782,R$83)+'СЕТ СН'!$G$14+СВЦЭМ!$D$10+'СЕТ СН'!$G$6-'СЕТ СН'!$G$26</f>
        <v>1390.6460974399999</v>
      </c>
      <c r="S99" s="36">
        <f>SUMIFS(СВЦЭМ!$D$39:$D$782,СВЦЭМ!$A$39:$A$782,$A99,СВЦЭМ!$B$39:$B$782,S$83)+'СЕТ СН'!$G$14+СВЦЭМ!$D$10+'СЕТ СН'!$G$6-'СЕТ СН'!$G$26</f>
        <v>1351.1167455999998</v>
      </c>
      <c r="T99" s="36">
        <f>SUMIFS(СВЦЭМ!$D$39:$D$782,СВЦЭМ!$A$39:$A$782,$A99,СВЦЭМ!$B$39:$B$782,T$83)+'СЕТ СН'!$G$14+СВЦЭМ!$D$10+'СЕТ СН'!$G$6-'СЕТ СН'!$G$26</f>
        <v>1328.5360022599998</v>
      </c>
      <c r="U99" s="36">
        <f>SUMIFS(СВЦЭМ!$D$39:$D$782,СВЦЭМ!$A$39:$A$782,$A99,СВЦЭМ!$B$39:$B$782,U$83)+'СЕТ СН'!$G$14+СВЦЭМ!$D$10+'СЕТ СН'!$G$6-'СЕТ СН'!$G$26</f>
        <v>1343.8713016299998</v>
      </c>
      <c r="V99" s="36">
        <f>SUMIFS(СВЦЭМ!$D$39:$D$782,СВЦЭМ!$A$39:$A$782,$A99,СВЦЭМ!$B$39:$B$782,V$83)+'СЕТ СН'!$G$14+СВЦЭМ!$D$10+'СЕТ СН'!$G$6-'СЕТ СН'!$G$26</f>
        <v>1370.97185382</v>
      </c>
      <c r="W99" s="36">
        <f>SUMIFS(СВЦЭМ!$D$39:$D$782,СВЦЭМ!$A$39:$A$782,$A99,СВЦЭМ!$B$39:$B$782,W$83)+'СЕТ СН'!$G$14+СВЦЭМ!$D$10+'СЕТ СН'!$G$6-'СЕТ СН'!$G$26</f>
        <v>1371.3274120299998</v>
      </c>
      <c r="X99" s="36">
        <f>SUMIFS(СВЦЭМ!$D$39:$D$782,СВЦЭМ!$A$39:$A$782,$A99,СВЦЭМ!$B$39:$B$782,X$83)+'СЕТ СН'!$G$14+СВЦЭМ!$D$10+'СЕТ СН'!$G$6-'СЕТ СН'!$G$26</f>
        <v>1394.6191511799998</v>
      </c>
      <c r="Y99" s="36">
        <f>SUMIFS(СВЦЭМ!$D$39:$D$782,СВЦЭМ!$A$39:$A$782,$A99,СВЦЭМ!$B$39:$B$782,Y$83)+'СЕТ СН'!$G$14+СВЦЭМ!$D$10+'СЕТ СН'!$G$6-'СЕТ СН'!$G$26</f>
        <v>1443.0492635399999</v>
      </c>
    </row>
    <row r="100" spans="1:25" ht="15.75" x14ac:dyDescent="0.2">
      <c r="A100" s="35">
        <f t="shared" si="2"/>
        <v>44882</v>
      </c>
      <c r="B100" s="36">
        <f>SUMIFS(СВЦЭМ!$D$39:$D$782,СВЦЭМ!$A$39:$A$782,$A100,СВЦЭМ!$B$39:$B$782,B$83)+'СЕТ СН'!$G$14+СВЦЭМ!$D$10+'СЕТ СН'!$G$6-'СЕТ СН'!$G$26</f>
        <v>1384.1753091899998</v>
      </c>
      <c r="C100" s="36">
        <f>SUMIFS(СВЦЭМ!$D$39:$D$782,СВЦЭМ!$A$39:$A$782,$A100,СВЦЭМ!$B$39:$B$782,C$83)+'СЕТ СН'!$G$14+СВЦЭМ!$D$10+'СЕТ СН'!$G$6-'СЕТ СН'!$G$26</f>
        <v>1400.7811195299998</v>
      </c>
      <c r="D100" s="36">
        <f>SUMIFS(СВЦЭМ!$D$39:$D$782,СВЦЭМ!$A$39:$A$782,$A100,СВЦЭМ!$B$39:$B$782,D$83)+'СЕТ СН'!$G$14+СВЦЭМ!$D$10+'СЕТ СН'!$G$6-'СЕТ СН'!$G$26</f>
        <v>1428.06214415</v>
      </c>
      <c r="E100" s="36">
        <f>SUMIFS(СВЦЭМ!$D$39:$D$782,СВЦЭМ!$A$39:$A$782,$A100,СВЦЭМ!$B$39:$B$782,E$83)+'СЕТ СН'!$G$14+СВЦЭМ!$D$10+'СЕТ СН'!$G$6-'СЕТ СН'!$G$26</f>
        <v>1424.3530890699999</v>
      </c>
      <c r="F100" s="36">
        <f>SUMIFS(СВЦЭМ!$D$39:$D$782,СВЦЭМ!$A$39:$A$782,$A100,СВЦЭМ!$B$39:$B$782,F$83)+'СЕТ СН'!$G$14+СВЦЭМ!$D$10+'СЕТ СН'!$G$6-'СЕТ СН'!$G$26</f>
        <v>1427.1866861999999</v>
      </c>
      <c r="G100" s="36">
        <f>SUMIFS(СВЦЭМ!$D$39:$D$782,СВЦЭМ!$A$39:$A$782,$A100,СВЦЭМ!$B$39:$B$782,G$83)+'СЕТ СН'!$G$14+СВЦЭМ!$D$10+'СЕТ СН'!$G$6-'СЕТ СН'!$G$26</f>
        <v>1432.1671477699999</v>
      </c>
      <c r="H100" s="36">
        <f>SUMIFS(СВЦЭМ!$D$39:$D$782,СВЦЭМ!$A$39:$A$782,$A100,СВЦЭМ!$B$39:$B$782,H$83)+'СЕТ СН'!$G$14+СВЦЭМ!$D$10+'СЕТ СН'!$G$6-'СЕТ СН'!$G$26</f>
        <v>1371.2644321799999</v>
      </c>
      <c r="I100" s="36">
        <f>SUMIFS(СВЦЭМ!$D$39:$D$782,СВЦЭМ!$A$39:$A$782,$A100,СВЦЭМ!$B$39:$B$782,I$83)+'СЕТ СН'!$G$14+СВЦЭМ!$D$10+'СЕТ СН'!$G$6-'СЕТ СН'!$G$26</f>
        <v>1303.99138963</v>
      </c>
      <c r="J100" s="36">
        <f>SUMIFS(СВЦЭМ!$D$39:$D$782,СВЦЭМ!$A$39:$A$782,$A100,СВЦЭМ!$B$39:$B$782,J$83)+'СЕТ СН'!$G$14+СВЦЭМ!$D$10+'СЕТ СН'!$G$6-'СЕТ СН'!$G$26</f>
        <v>1330.9250207699999</v>
      </c>
      <c r="K100" s="36">
        <f>SUMIFS(СВЦЭМ!$D$39:$D$782,СВЦЭМ!$A$39:$A$782,$A100,СВЦЭМ!$B$39:$B$782,K$83)+'СЕТ СН'!$G$14+СВЦЭМ!$D$10+'СЕТ СН'!$G$6-'СЕТ СН'!$G$26</f>
        <v>1336.02672749</v>
      </c>
      <c r="L100" s="36">
        <f>SUMIFS(СВЦЭМ!$D$39:$D$782,СВЦЭМ!$A$39:$A$782,$A100,СВЦЭМ!$B$39:$B$782,L$83)+'СЕТ СН'!$G$14+СВЦЭМ!$D$10+'СЕТ СН'!$G$6-'СЕТ СН'!$G$26</f>
        <v>1340.69795112</v>
      </c>
      <c r="M100" s="36">
        <f>SUMIFS(СВЦЭМ!$D$39:$D$782,СВЦЭМ!$A$39:$A$782,$A100,СВЦЭМ!$B$39:$B$782,M$83)+'СЕТ СН'!$G$14+СВЦЭМ!$D$10+'СЕТ СН'!$G$6-'СЕТ СН'!$G$26</f>
        <v>1362.9529421499999</v>
      </c>
      <c r="N100" s="36">
        <f>SUMIFS(СВЦЭМ!$D$39:$D$782,СВЦЭМ!$A$39:$A$782,$A100,СВЦЭМ!$B$39:$B$782,N$83)+'СЕТ СН'!$G$14+СВЦЭМ!$D$10+'СЕТ СН'!$G$6-'СЕТ СН'!$G$26</f>
        <v>1351.5319652199998</v>
      </c>
      <c r="O100" s="36">
        <f>SUMIFS(СВЦЭМ!$D$39:$D$782,СВЦЭМ!$A$39:$A$782,$A100,СВЦЭМ!$B$39:$B$782,O$83)+'СЕТ СН'!$G$14+СВЦЭМ!$D$10+'СЕТ СН'!$G$6-'СЕТ СН'!$G$26</f>
        <v>1380.91856906</v>
      </c>
      <c r="P100" s="36">
        <f>SUMIFS(СВЦЭМ!$D$39:$D$782,СВЦЭМ!$A$39:$A$782,$A100,СВЦЭМ!$B$39:$B$782,P$83)+'СЕТ СН'!$G$14+СВЦЭМ!$D$10+'СЕТ СН'!$G$6-'СЕТ СН'!$G$26</f>
        <v>1387.2252119</v>
      </c>
      <c r="Q100" s="36">
        <f>SUMIFS(СВЦЭМ!$D$39:$D$782,СВЦЭМ!$A$39:$A$782,$A100,СВЦЭМ!$B$39:$B$782,Q$83)+'СЕТ СН'!$G$14+СВЦЭМ!$D$10+'СЕТ СН'!$G$6-'СЕТ СН'!$G$26</f>
        <v>1371.8526752599998</v>
      </c>
      <c r="R100" s="36">
        <f>SUMIFS(СВЦЭМ!$D$39:$D$782,СВЦЭМ!$A$39:$A$782,$A100,СВЦЭМ!$B$39:$B$782,R$83)+'СЕТ СН'!$G$14+СВЦЭМ!$D$10+'СЕТ СН'!$G$6-'СЕТ СН'!$G$26</f>
        <v>1351.53976539</v>
      </c>
      <c r="S100" s="36">
        <f>SUMIFS(СВЦЭМ!$D$39:$D$782,СВЦЭМ!$A$39:$A$782,$A100,СВЦЭМ!$B$39:$B$782,S$83)+'СЕТ СН'!$G$14+СВЦЭМ!$D$10+'СЕТ СН'!$G$6-'СЕТ СН'!$G$26</f>
        <v>1340.25017639</v>
      </c>
      <c r="T100" s="36">
        <f>SUMIFS(СВЦЭМ!$D$39:$D$782,СВЦЭМ!$A$39:$A$782,$A100,СВЦЭМ!$B$39:$B$782,T$83)+'СЕТ СН'!$G$14+СВЦЭМ!$D$10+'СЕТ СН'!$G$6-'СЕТ СН'!$G$26</f>
        <v>1298.03961067</v>
      </c>
      <c r="U100" s="36">
        <f>SUMIFS(СВЦЭМ!$D$39:$D$782,СВЦЭМ!$A$39:$A$782,$A100,СВЦЭМ!$B$39:$B$782,U$83)+'СЕТ СН'!$G$14+СВЦЭМ!$D$10+'СЕТ СН'!$G$6-'СЕТ СН'!$G$26</f>
        <v>1313.2862781499998</v>
      </c>
      <c r="V100" s="36">
        <f>SUMIFS(СВЦЭМ!$D$39:$D$782,СВЦЭМ!$A$39:$A$782,$A100,СВЦЭМ!$B$39:$B$782,V$83)+'СЕТ СН'!$G$14+СВЦЭМ!$D$10+'СЕТ СН'!$G$6-'СЕТ СН'!$G$26</f>
        <v>1327.1026802099998</v>
      </c>
      <c r="W100" s="36">
        <f>SUMIFS(СВЦЭМ!$D$39:$D$782,СВЦЭМ!$A$39:$A$782,$A100,СВЦЭМ!$B$39:$B$782,W$83)+'СЕТ СН'!$G$14+СВЦЭМ!$D$10+'СЕТ СН'!$G$6-'СЕТ СН'!$G$26</f>
        <v>1341.1261319399998</v>
      </c>
      <c r="X100" s="36">
        <f>SUMIFS(СВЦЭМ!$D$39:$D$782,СВЦЭМ!$A$39:$A$782,$A100,СВЦЭМ!$B$39:$B$782,X$83)+'СЕТ СН'!$G$14+СВЦЭМ!$D$10+'СЕТ СН'!$G$6-'СЕТ СН'!$G$26</f>
        <v>1359.1248117799998</v>
      </c>
      <c r="Y100" s="36">
        <f>SUMIFS(СВЦЭМ!$D$39:$D$782,СВЦЭМ!$A$39:$A$782,$A100,СВЦЭМ!$B$39:$B$782,Y$83)+'СЕТ СН'!$G$14+СВЦЭМ!$D$10+'СЕТ СН'!$G$6-'СЕТ СН'!$G$26</f>
        <v>1390.14389078</v>
      </c>
    </row>
    <row r="101" spans="1:25" ht="15.75" x14ac:dyDescent="0.2">
      <c r="A101" s="35">
        <f t="shared" si="2"/>
        <v>44883</v>
      </c>
      <c r="B101" s="36">
        <f>SUMIFS(СВЦЭМ!$D$39:$D$782,СВЦЭМ!$A$39:$A$782,$A101,СВЦЭМ!$B$39:$B$782,B$83)+'СЕТ СН'!$G$14+СВЦЭМ!$D$10+'СЕТ СН'!$G$6-'СЕТ СН'!$G$26</f>
        <v>1388.9166536399998</v>
      </c>
      <c r="C101" s="36">
        <f>SUMIFS(СВЦЭМ!$D$39:$D$782,СВЦЭМ!$A$39:$A$782,$A101,СВЦЭМ!$B$39:$B$782,C$83)+'СЕТ СН'!$G$14+СВЦЭМ!$D$10+'СЕТ СН'!$G$6-'СЕТ СН'!$G$26</f>
        <v>1419.0113481899998</v>
      </c>
      <c r="D101" s="36">
        <f>SUMIFS(СВЦЭМ!$D$39:$D$782,СВЦЭМ!$A$39:$A$782,$A101,СВЦЭМ!$B$39:$B$782,D$83)+'СЕТ СН'!$G$14+СВЦЭМ!$D$10+'СЕТ СН'!$G$6-'СЕТ СН'!$G$26</f>
        <v>1430.6647561699999</v>
      </c>
      <c r="E101" s="36">
        <f>SUMIFS(СВЦЭМ!$D$39:$D$782,СВЦЭМ!$A$39:$A$782,$A101,СВЦЭМ!$B$39:$B$782,E$83)+'СЕТ СН'!$G$14+СВЦЭМ!$D$10+'СЕТ СН'!$G$6-'СЕТ СН'!$G$26</f>
        <v>1435.2869933299999</v>
      </c>
      <c r="F101" s="36">
        <f>SUMIFS(СВЦЭМ!$D$39:$D$782,СВЦЭМ!$A$39:$A$782,$A101,СВЦЭМ!$B$39:$B$782,F$83)+'СЕТ СН'!$G$14+СВЦЭМ!$D$10+'СЕТ СН'!$G$6-'СЕТ СН'!$G$26</f>
        <v>1457.5356548799998</v>
      </c>
      <c r="G101" s="36">
        <f>SUMIFS(СВЦЭМ!$D$39:$D$782,СВЦЭМ!$A$39:$A$782,$A101,СВЦЭМ!$B$39:$B$782,G$83)+'СЕТ СН'!$G$14+СВЦЭМ!$D$10+'СЕТ СН'!$G$6-'СЕТ СН'!$G$26</f>
        <v>1444.2514500299999</v>
      </c>
      <c r="H101" s="36">
        <f>SUMIFS(СВЦЭМ!$D$39:$D$782,СВЦЭМ!$A$39:$A$782,$A101,СВЦЭМ!$B$39:$B$782,H$83)+'СЕТ СН'!$G$14+СВЦЭМ!$D$10+'СЕТ СН'!$G$6-'СЕТ СН'!$G$26</f>
        <v>1409.2620293499999</v>
      </c>
      <c r="I101" s="36">
        <f>SUMIFS(СВЦЭМ!$D$39:$D$782,СВЦЭМ!$A$39:$A$782,$A101,СВЦЭМ!$B$39:$B$782,I$83)+'СЕТ СН'!$G$14+СВЦЭМ!$D$10+'СЕТ СН'!$G$6-'СЕТ СН'!$G$26</f>
        <v>1383.57941723</v>
      </c>
      <c r="J101" s="36">
        <f>SUMIFS(СВЦЭМ!$D$39:$D$782,СВЦЭМ!$A$39:$A$782,$A101,СВЦЭМ!$B$39:$B$782,J$83)+'СЕТ СН'!$G$14+СВЦЭМ!$D$10+'СЕТ СН'!$G$6-'СЕТ СН'!$G$26</f>
        <v>1351.55415163</v>
      </c>
      <c r="K101" s="36">
        <f>SUMIFS(СВЦЭМ!$D$39:$D$782,СВЦЭМ!$A$39:$A$782,$A101,СВЦЭМ!$B$39:$B$782,K$83)+'СЕТ СН'!$G$14+СВЦЭМ!$D$10+'СЕТ СН'!$G$6-'СЕТ СН'!$G$26</f>
        <v>1340.3033653999998</v>
      </c>
      <c r="L101" s="36">
        <f>SUMIFS(СВЦЭМ!$D$39:$D$782,СВЦЭМ!$A$39:$A$782,$A101,СВЦЭМ!$B$39:$B$782,L$83)+'СЕТ СН'!$G$14+СВЦЭМ!$D$10+'СЕТ СН'!$G$6-'СЕТ СН'!$G$26</f>
        <v>1341.9877789699999</v>
      </c>
      <c r="M101" s="36">
        <f>SUMIFS(СВЦЭМ!$D$39:$D$782,СВЦЭМ!$A$39:$A$782,$A101,СВЦЭМ!$B$39:$B$782,M$83)+'СЕТ СН'!$G$14+СВЦЭМ!$D$10+'СЕТ СН'!$G$6-'СЕТ СН'!$G$26</f>
        <v>1367.4548580199998</v>
      </c>
      <c r="N101" s="36">
        <f>SUMIFS(СВЦЭМ!$D$39:$D$782,СВЦЭМ!$A$39:$A$782,$A101,СВЦЭМ!$B$39:$B$782,N$83)+'СЕТ СН'!$G$14+СВЦЭМ!$D$10+'СЕТ СН'!$G$6-'СЕТ СН'!$G$26</f>
        <v>1389.1301340299999</v>
      </c>
      <c r="O101" s="36">
        <f>SUMIFS(СВЦЭМ!$D$39:$D$782,СВЦЭМ!$A$39:$A$782,$A101,СВЦЭМ!$B$39:$B$782,O$83)+'СЕТ СН'!$G$14+СВЦЭМ!$D$10+'СЕТ СН'!$G$6-'СЕТ СН'!$G$26</f>
        <v>1383.5496232999999</v>
      </c>
      <c r="P101" s="36">
        <f>SUMIFS(СВЦЭМ!$D$39:$D$782,СВЦЭМ!$A$39:$A$782,$A101,СВЦЭМ!$B$39:$B$782,P$83)+'СЕТ СН'!$G$14+СВЦЭМ!$D$10+'СЕТ СН'!$G$6-'СЕТ СН'!$G$26</f>
        <v>1385.9888439099998</v>
      </c>
      <c r="Q101" s="36">
        <f>SUMIFS(СВЦЭМ!$D$39:$D$782,СВЦЭМ!$A$39:$A$782,$A101,СВЦЭМ!$B$39:$B$782,Q$83)+'СЕТ СН'!$G$14+СВЦЭМ!$D$10+'СЕТ СН'!$G$6-'СЕТ СН'!$G$26</f>
        <v>1400.5785589699999</v>
      </c>
      <c r="R101" s="36">
        <f>SUMIFS(СВЦЭМ!$D$39:$D$782,СВЦЭМ!$A$39:$A$782,$A101,СВЦЭМ!$B$39:$B$782,R$83)+'СЕТ СН'!$G$14+СВЦЭМ!$D$10+'СЕТ СН'!$G$6-'СЕТ СН'!$G$26</f>
        <v>1400.7297153799998</v>
      </c>
      <c r="S101" s="36">
        <f>SUMIFS(СВЦЭМ!$D$39:$D$782,СВЦЭМ!$A$39:$A$782,$A101,СВЦЭМ!$B$39:$B$782,S$83)+'СЕТ СН'!$G$14+СВЦЭМ!$D$10+'СЕТ СН'!$G$6-'СЕТ СН'!$G$26</f>
        <v>1381.9623537699999</v>
      </c>
      <c r="T101" s="36">
        <f>SUMIFS(СВЦЭМ!$D$39:$D$782,СВЦЭМ!$A$39:$A$782,$A101,СВЦЭМ!$B$39:$B$782,T$83)+'СЕТ СН'!$G$14+СВЦЭМ!$D$10+'СЕТ СН'!$G$6-'СЕТ СН'!$G$26</f>
        <v>1328.7352044899999</v>
      </c>
      <c r="U101" s="36">
        <f>SUMIFS(СВЦЭМ!$D$39:$D$782,СВЦЭМ!$A$39:$A$782,$A101,СВЦЭМ!$B$39:$B$782,U$83)+'СЕТ СН'!$G$14+СВЦЭМ!$D$10+'СЕТ СН'!$G$6-'СЕТ СН'!$G$26</f>
        <v>1326.3830978999999</v>
      </c>
      <c r="V101" s="36">
        <f>SUMIFS(СВЦЭМ!$D$39:$D$782,СВЦЭМ!$A$39:$A$782,$A101,СВЦЭМ!$B$39:$B$782,V$83)+'СЕТ СН'!$G$14+СВЦЭМ!$D$10+'СЕТ СН'!$G$6-'СЕТ СН'!$G$26</f>
        <v>1343.6139248899999</v>
      </c>
      <c r="W101" s="36">
        <f>SUMIFS(СВЦЭМ!$D$39:$D$782,СВЦЭМ!$A$39:$A$782,$A101,СВЦЭМ!$B$39:$B$782,W$83)+'СЕТ СН'!$G$14+СВЦЭМ!$D$10+'СЕТ СН'!$G$6-'СЕТ СН'!$G$26</f>
        <v>1360.7857633699998</v>
      </c>
      <c r="X101" s="36">
        <f>SUMIFS(СВЦЭМ!$D$39:$D$782,СВЦЭМ!$A$39:$A$782,$A101,СВЦЭМ!$B$39:$B$782,X$83)+'СЕТ СН'!$G$14+СВЦЭМ!$D$10+'СЕТ СН'!$G$6-'СЕТ СН'!$G$26</f>
        <v>1372.77676978</v>
      </c>
      <c r="Y101" s="36">
        <f>SUMIFS(СВЦЭМ!$D$39:$D$782,СВЦЭМ!$A$39:$A$782,$A101,СВЦЭМ!$B$39:$B$782,Y$83)+'СЕТ СН'!$G$14+СВЦЭМ!$D$10+'СЕТ СН'!$G$6-'СЕТ СН'!$G$26</f>
        <v>1383.6345951699998</v>
      </c>
    </row>
    <row r="102" spans="1:25" ht="15.75" x14ac:dyDescent="0.2">
      <c r="A102" s="35">
        <f t="shared" si="2"/>
        <v>44884</v>
      </c>
      <c r="B102" s="36">
        <f>SUMIFS(СВЦЭМ!$D$39:$D$782,СВЦЭМ!$A$39:$A$782,$A102,СВЦЭМ!$B$39:$B$782,B$83)+'СЕТ СН'!$G$14+СВЦЭМ!$D$10+'СЕТ СН'!$G$6-'СЕТ СН'!$G$26</f>
        <v>1433.8107043399998</v>
      </c>
      <c r="C102" s="36">
        <f>SUMIFS(СВЦЭМ!$D$39:$D$782,СВЦЭМ!$A$39:$A$782,$A102,СВЦЭМ!$B$39:$B$782,C$83)+'СЕТ СН'!$G$14+СВЦЭМ!$D$10+'СЕТ СН'!$G$6-'СЕТ СН'!$G$26</f>
        <v>1460.21522648</v>
      </c>
      <c r="D102" s="36">
        <f>SUMIFS(СВЦЭМ!$D$39:$D$782,СВЦЭМ!$A$39:$A$782,$A102,СВЦЭМ!$B$39:$B$782,D$83)+'СЕТ СН'!$G$14+СВЦЭМ!$D$10+'СЕТ СН'!$G$6-'СЕТ СН'!$G$26</f>
        <v>1481.6657215299999</v>
      </c>
      <c r="E102" s="36">
        <f>SUMIFS(СВЦЭМ!$D$39:$D$782,СВЦЭМ!$A$39:$A$782,$A102,СВЦЭМ!$B$39:$B$782,E$83)+'СЕТ СН'!$G$14+СВЦЭМ!$D$10+'СЕТ СН'!$G$6-'СЕТ СН'!$G$26</f>
        <v>1486.0350241799999</v>
      </c>
      <c r="F102" s="36">
        <f>SUMIFS(СВЦЭМ!$D$39:$D$782,СВЦЭМ!$A$39:$A$782,$A102,СВЦЭМ!$B$39:$B$782,F$83)+'СЕТ СН'!$G$14+СВЦЭМ!$D$10+'СЕТ СН'!$G$6-'СЕТ СН'!$G$26</f>
        <v>1514.8405981799999</v>
      </c>
      <c r="G102" s="36">
        <f>SUMIFS(СВЦЭМ!$D$39:$D$782,СВЦЭМ!$A$39:$A$782,$A102,СВЦЭМ!$B$39:$B$782,G$83)+'СЕТ СН'!$G$14+СВЦЭМ!$D$10+'СЕТ СН'!$G$6-'СЕТ СН'!$G$26</f>
        <v>1402.8962499899999</v>
      </c>
      <c r="H102" s="36">
        <f>SUMIFS(СВЦЭМ!$D$39:$D$782,СВЦЭМ!$A$39:$A$782,$A102,СВЦЭМ!$B$39:$B$782,H$83)+'СЕТ СН'!$G$14+СВЦЭМ!$D$10+'СЕТ СН'!$G$6-'СЕТ СН'!$G$26</f>
        <v>1358.34299068</v>
      </c>
      <c r="I102" s="36">
        <f>SUMIFS(СВЦЭМ!$D$39:$D$782,СВЦЭМ!$A$39:$A$782,$A102,СВЦЭМ!$B$39:$B$782,I$83)+'СЕТ СН'!$G$14+СВЦЭМ!$D$10+'СЕТ СН'!$G$6-'СЕТ СН'!$G$26</f>
        <v>1351.8446558599999</v>
      </c>
      <c r="J102" s="36">
        <f>SUMIFS(СВЦЭМ!$D$39:$D$782,СВЦЭМ!$A$39:$A$782,$A102,СВЦЭМ!$B$39:$B$782,J$83)+'СЕТ СН'!$G$14+СВЦЭМ!$D$10+'СЕТ СН'!$G$6-'СЕТ СН'!$G$26</f>
        <v>1233.3491145600001</v>
      </c>
      <c r="K102" s="36">
        <f>SUMIFS(СВЦЭМ!$D$39:$D$782,СВЦЭМ!$A$39:$A$782,$A102,СВЦЭМ!$B$39:$B$782,K$83)+'СЕТ СН'!$G$14+СВЦЭМ!$D$10+'СЕТ СН'!$G$6-'СЕТ СН'!$G$26</f>
        <v>1199.9041282400001</v>
      </c>
      <c r="L102" s="36">
        <f>SUMIFS(СВЦЭМ!$D$39:$D$782,СВЦЭМ!$A$39:$A$782,$A102,СВЦЭМ!$B$39:$B$782,L$83)+'СЕТ СН'!$G$14+СВЦЭМ!$D$10+'СЕТ СН'!$G$6-'СЕТ СН'!$G$26</f>
        <v>1191.5770122500001</v>
      </c>
      <c r="M102" s="36">
        <f>SUMIFS(СВЦЭМ!$D$39:$D$782,СВЦЭМ!$A$39:$A$782,$A102,СВЦЭМ!$B$39:$B$782,M$83)+'СЕТ СН'!$G$14+СВЦЭМ!$D$10+'СЕТ СН'!$G$6-'СЕТ СН'!$G$26</f>
        <v>1263.2271014399998</v>
      </c>
      <c r="N102" s="36">
        <f>SUMIFS(СВЦЭМ!$D$39:$D$782,СВЦЭМ!$A$39:$A$782,$A102,СВЦЭМ!$B$39:$B$782,N$83)+'СЕТ СН'!$G$14+СВЦЭМ!$D$10+'СЕТ СН'!$G$6-'СЕТ СН'!$G$26</f>
        <v>1348.1948884699998</v>
      </c>
      <c r="O102" s="36">
        <f>SUMIFS(СВЦЭМ!$D$39:$D$782,СВЦЭМ!$A$39:$A$782,$A102,СВЦЭМ!$B$39:$B$782,O$83)+'СЕТ СН'!$G$14+СВЦЭМ!$D$10+'СЕТ СН'!$G$6-'СЕТ СН'!$G$26</f>
        <v>1342.3869992</v>
      </c>
      <c r="P102" s="36">
        <f>SUMIFS(СВЦЭМ!$D$39:$D$782,СВЦЭМ!$A$39:$A$782,$A102,СВЦЭМ!$B$39:$B$782,P$83)+'СЕТ СН'!$G$14+СВЦЭМ!$D$10+'СЕТ СН'!$G$6-'СЕТ СН'!$G$26</f>
        <v>1351.7450408699999</v>
      </c>
      <c r="Q102" s="36">
        <f>SUMIFS(СВЦЭМ!$D$39:$D$782,СВЦЭМ!$A$39:$A$782,$A102,СВЦЭМ!$B$39:$B$782,Q$83)+'СЕТ СН'!$G$14+СВЦЭМ!$D$10+'СЕТ СН'!$G$6-'СЕТ СН'!$G$26</f>
        <v>1354.1539092599999</v>
      </c>
      <c r="R102" s="36">
        <f>SUMIFS(СВЦЭМ!$D$39:$D$782,СВЦЭМ!$A$39:$A$782,$A102,СВЦЭМ!$B$39:$B$782,R$83)+'СЕТ СН'!$G$14+СВЦЭМ!$D$10+'СЕТ СН'!$G$6-'СЕТ СН'!$G$26</f>
        <v>1286.0592225599999</v>
      </c>
      <c r="S102" s="36">
        <f>SUMIFS(СВЦЭМ!$D$39:$D$782,СВЦЭМ!$A$39:$A$782,$A102,СВЦЭМ!$B$39:$B$782,S$83)+'СЕТ СН'!$G$14+СВЦЭМ!$D$10+'СЕТ СН'!$G$6-'СЕТ СН'!$G$26</f>
        <v>1229.0968899700001</v>
      </c>
      <c r="T102" s="36">
        <f>SUMIFS(СВЦЭМ!$D$39:$D$782,СВЦЭМ!$A$39:$A$782,$A102,СВЦЭМ!$B$39:$B$782,T$83)+'СЕТ СН'!$G$14+СВЦЭМ!$D$10+'СЕТ СН'!$G$6-'СЕТ СН'!$G$26</f>
        <v>1135.2672584700001</v>
      </c>
      <c r="U102" s="36">
        <f>SUMIFS(СВЦЭМ!$D$39:$D$782,СВЦЭМ!$A$39:$A$782,$A102,СВЦЭМ!$B$39:$B$782,U$83)+'СЕТ СН'!$G$14+СВЦЭМ!$D$10+'СЕТ СН'!$G$6-'СЕТ СН'!$G$26</f>
        <v>1136.1186468400001</v>
      </c>
      <c r="V102" s="36">
        <f>SUMIFS(СВЦЭМ!$D$39:$D$782,СВЦЭМ!$A$39:$A$782,$A102,СВЦЭМ!$B$39:$B$782,V$83)+'СЕТ СН'!$G$14+СВЦЭМ!$D$10+'СЕТ СН'!$G$6-'СЕТ СН'!$G$26</f>
        <v>1144.5675764</v>
      </c>
      <c r="W102" s="36">
        <f>SUMIFS(СВЦЭМ!$D$39:$D$782,СВЦЭМ!$A$39:$A$782,$A102,СВЦЭМ!$B$39:$B$782,W$83)+'СЕТ СН'!$G$14+СВЦЭМ!$D$10+'СЕТ СН'!$G$6-'СЕТ СН'!$G$26</f>
        <v>1163.9369837000002</v>
      </c>
      <c r="X102" s="36">
        <f>SUMIFS(СВЦЭМ!$D$39:$D$782,СВЦЭМ!$A$39:$A$782,$A102,СВЦЭМ!$B$39:$B$782,X$83)+'СЕТ СН'!$G$14+СВЦЭМ!$D$10+'СЕТ СН'!$G$6-'СЕТ СН'!$G$26</f>
        <v>1163.65310211</v>
      </c>
      <c r="Y102" s="36">
        <f>SUMIFS(СВЦЭМ!$D$39:$D$782,СВЦЭМ!$A$39:$A$782,$A102,СВЦЭМ!$B$39:$B$782,Y$83)+'СЕТ СН'!$G$14+СВЦЭМ!$D$10+'СЕТ СН'!$G$6-'СЕТ СН'!$G$26</f>
        <v>1167.8176410000001</v>
      </c>
    </row>
    <row r="103" spans="1:25" ht="15.75" x14ac:dyDescent="0.2">
      <c r="A103" s="35">
        <f t="shared" si="2"/>
        <v>44885</v>
      </c>
      <c r="B103" s="36">
        <f>SUMIFS(СВЦЭМ!$D$39:$D$782,СВЦЭМ!$A$39:$A$782,$A103,СВЦЭМ!$B$39:$B$782,B$83)+'СЕТ СН'!$G$14+СВЦЭМ!$D$10+'СЕТ СН'!$G$6-'СЕТ СН'!$G$26</f>
        <v>1440.2332894899998</v>
      </c>
      <c r="C103" s="36">
        <f>SUMIFS(СВЦЭМ!$D$39:$D$782,СВЦЭМ!$A$39:$A$782,$A103,СВЦЭМ!$B$39:$B$782,C$83)+'СЕТ СН'!$G$14+СВЦЭМ!$D$10+'СЕТ СН'!$G$6-'СЕТ СН'!$G$26</f>
        <v>1477.5577428199999</v>
      </c>
      <c r="D103" s="36">
        <f>SUMIFS(СВЦЭМ!$D$39:$D$782,СВЦЭМ!$A$39:$A$782,$A103,СВЦЭМ!$B$39:$B$782,D$83)+'СЕТ СН'!$G$14+СВЦЭМ!$D$10+'СЕТ СН'!$G$6-'СЕТ СН'!$G$26</f>
        <v>1484.6357663499998</v>
      </c>
      <c r="E103" s="36">
        <f>SUMIFS(СВЦЭМ!$D$39:$D$782,СВЦЭМ!$A$39:$A$782,$A103,СВЦЭМ!$B$39:$B$782,E$83)+'СЕТ СН'!$G$14+СВЦЭМ!$D$10+'СЕТ СН'!$G$6-'СЕТ СН'!$G$26</f>
        <v>1469.10971234</v>
      </c>
      <c r="F103" s="36">
        <f>SUMIFS(СВЦЭМ!$D$39:$D$782,СВЦЭМ!$A$39:$A$782,$A103,СВЦЭМ!$B$39:$B$782,F$83)+'СЕТ СН'!$G$14+СВЦЭМ!$D$10+'СЕТ СН'!$G$6-'СЕТ СН'!$G$26</f>
        <v>1490.40489839</v>
      </c>
      <c r="G103" s="36">
        <f>SUMIFS(СВЦЭМ!$D$39:$D$782,СВЦЭМ!$A$39:$A$782,$A103,СВЦЭМ!$B$39:$B$782,G$83)+'СЕТ СН'!$G$14+СВЦЭМ!$D$10+'СЕТ СН'!$G$6-'СЕТ СН'!$G$26</f>
        <v>1484.7056432699999</v>
      </c>
      <c r="H103" s="36">
        <f>SUMIFS(СВЦЭМ!$D$39:$D$782,СВЦЭМ!$A$39:$A$782,$A103,СВЦЭМ!$B$39:$B$782,H$83)+'СЕТ СН'!$G$14+СВЦЭМ!$D$10+'СЕТ СН'!$G$6-'СЕТ СН'!$G$26</f>
        <v>1475.38673692</v>
      </c>
      <c r="I103" s="36">
        <f>SUMIFS(СВЦЭМ!$D$39:$D$782,СВЦЭМ!$A$39:$A$782,$A103,СВЦЭМ!$B$39:$B$782,I$83)+'СЕТ СН'!$G$14+СВЦЭМ!$D$10+'СЕТ СН'!$G$6-'СЕТ СН'!$G$26</f>
        <v>1485.8627586999999</v>
      </c>
      <c r="J103" s="36">
        <f>SUMIFS(СВЦЭМ!$D$39:$D$782,СВЦЭМ!$A$39:$A$782,$A103,СВЦЭМ!$B$39:$B$782,J$83)+'СЕТ СН'!$G$14+СВЦЭМ!$D$10+'СЕТ СН'!$G$6-'СЕТ СН'!$G$26</f>
        <v>1438.9368510699999</v>
      </c>
      <c r="K103" s="36">
        <f>SUMIFS(СВЦЭМ!$D$39:$D$782,СВЦЭМ!$A$39:$A$782,$A103,СВЦЭМ!$B$39:$B$782,K$83)+'СЕТ СН'!$G$14+СВЦЭМ!$D$10+'СЕТ СН'!$G$6-'СЕТ СН'!$G$26</f>
        <v>1387.6295233899998</v>
      </c>
      <c r="L103" s="36">
        <f>SUMIFS(СВЦЭМ!$D$39:$D$782,СВЦЭМ!$A$39:$A$782,$A103,СВЦЭМ!$B$39:$B$782,L$83)+'СЕТ СН'!$G$14+СВЦЭМ!$D$10+'СЕТ СН'!$G$6-'СЕТ СН'!$G$26</f>
        <v>1377.7473410099999</v>
      </c>
      <c r="M103" s="36">
        <f>SUMIFS(СВЦЭМ!$D$39:$D$782,СВЦЭМ!$A$39:$A$782,$A103,СВЦЭМ!$B$39:$B$782,M$83)+'СЕТ СН'!$G$14+СВЦЭМ!$D$10+'СЕТ СН'!$G$6-'СЕТ СН'!$G$26</f>
        <v>1391.5447818999999</v>
      </c>
      <c r="N103" s="36">
        <f>SUMIFS(СВЦЭМ!$D$39:$D$782,СВЦЭМ!$A$39:$A$782,$A103,СВЦЭМ!$B$39:$B$782,N$83)+'СЕТ СН'!$G$14+СВЦЭМ!$D$10+'СЕТ СН'!$G$6-'СЕТ СН'!$G$26</f>
        <v>1404.2417916899999</v>
      </c>
      <c r="O103" s="36">
        <f>SUMIFS(СВЦЭМ!$D$39:$D$782,СВЦЭМ!$A$39:$A$782,$A103,СВЦЭМ!$B$39:$B$782,O$83)+'СЕТ СН'!$G$14+СВЦЭМ!$D$10+'СЕТ СН'!$G$6-'СЕТ СН'!$G$26</f>
        <v>1401.9163335999999</v>
      </c>
      <c r="P103" s="36">
        <f>SUMIFS(СВЦЭМ!$D$39:$D$782,СВЦЭМ!$A$39:$A$782,$A103,СВЦЭМ!$B$39:$B$782,P$83)+'СЕТ СН'!$G$14+СВЦЭМ!$D$10+'СЕТ СН'!$G$6-'СЕТ СН'!$G$26</f>
        <v>1412.4546203899999</v>
      </c>
      <c r="Q103" s="36">
        <f>SUMIFS(СВЦЭМ!$D$39:$D$782,СВЦЭМ!$A$39:$A$782,$A103,СВЦЭМ!$B$39:$B$782,Q$83)+'СЕТ СН'!$G$14+СВЦЭМ!$D$10+'СЕТ СН'!$G$6-'СЕТ СН'!$G$26</f>
        <v>1416.8850682399998</v>
      </c>
      <c r="R103" s="36">
        <f>SUMIFS(СВЦЭМ!$D$39:$D$782,СВЦЭМ!$A$39:$A$782,$A103,СВЦЭМ!$B$39:$B$782,R$83)+'СЕТ СН'!$G$14+СВЦЭМ!$D$10+'СЕТ СН'!$G$6-'СЕТ СН'!$G$26</f>
        <v>1402.51977872</v>
      </c>
      <c r="S103" s="36">
        <f>SUMIFS(СВЦЭМ!$D$39:$D$782,СВЦЭМ!$A$39:$A$782,$A103,СВЦЭМ!$B$39:$B$782,S$83)+'СЕТ СН'!$G$14+СВЦЭМ!$D$10+'СЕТ СН'!$G$6-'СЕТ СН'!$G$26</f>
        <v>1398.3049364899998</v>
      </c>
      <c r="T103" s="36">
        <f>SUMIFS(СВЦЭМ!$D$39:$D$782,СВЦЭМ!$A$39:$A$782,$A103,СВЦЭМ!$B$39:$B$782,T$83)+'СЕТ СН'!$G$14+СВЦЭМ!$D$10+'СЕТ СН'!$G$6-'СЕТ СН'!$G$26</f>
        <v>1335.4123629199999</v>
      </c>
      <c r="U103" s="36">
        <f>SUMIFS(СВЦЭМ!$D$39:$D$782,СВЦЭМ!$A$39:$A$782,$A103,СВЦЭМ!$B$39:$B$782,U$83)+'СЕТ СН'!$G$14+СВЦЭМ!$D$10+'СЕТ СН'!$G$6-'СЕТ СН'!$G$26</f>
        <v>1340.6250525799999</v>
      </c>
      <c r="V103" s="36">
        <f>SUMIFS(СВЦЭМ!$D$39:$D$782,СВЦЭМ!$A$39:$A$782,$A103,СВЦЭМ!$B$39:$B$782,V$83)+'СЕТ СН'!$G$14+СВЦЭМ!$D$10+'СЕТ СН'!$G$6-'СЕТ СН'!$G$26</f>
        <v>1353.7741482499998</v>
      </c>
      <c r="W103" s="36">
        <f>SUMIFS(СВЦЭМ!$D$39:$D$782,СВЦЭМ!$A$39:$A$782,$A103,СВЦЭМ!$B$39:$B$782,W$83)+'СЕТ СН'!$G$14+СВЦЭМ!$D$10+'СЕТ СН'!$G$6-'СЕТ СН'!$G$26</f>
        <v>1374.1520847699999</v>
      </c>
      <c r="X103" s="36">
        <f>SUMIFS(СВЦЭМ!$D$39:$D$782,СВЦЭМ!$A$39:$A$782,$A103,СВЦЭМ!$B$39:$B$782,X$83)+'СЕТ СН'!$G$14+СВЦЭМ!$D$10+'СЕТ СН'!$G$6-'СЕТ СН'!$G$26</f>
        <v>1388.0705196299998</v>
      </c>
      <c r="Y103" s="36">
        <f>SUMIFS(СВЦЭМ!$D$39:$D$782,СВЦЭМ!$A$39:$A$782,$A103,СВЦЭМ!$B$39:$B$782,Y$83)+'СЕТ СН'!$G$14+СВЦЭМ!$D$10+'СЕТ СН'!$G$6-'СЕТ СН'!$G$26</f>
        <v>1412.5997202699998</v>
      </c>
    </row>
    <row r="104" spans="1:25" ht="15.75" x14ac:dyDescent="0.2">
      <c r="A104" s="35">
        <f t="shared" si="2"/>
        <v>44886</v>
      </c>
      <c r="B104" s="36">
        <f>SUMIFS(СВЦЭМ!$D$39:$D$782,СВЦЭМ!$A$39:$A$782,$A104,СВЦЭМ!$B$39:$B$782,B$83)+'СЕТ СН'!$G$14+СВЦЭМ!$D$10+'СЕТ СН'!$G$6-'СЕТ СН'!$G$26</f>
        <v>1475.1582222499999</v>
      </c>
      <c r="C104" s="36">
        <f>SUMIFS(СВЦЭМ!$D$39:$D$782,СВЦЭМ!$A$39:$A$782,$A104,СВЦЭМ!$B$39:$B$782,C$83)+'СЕТ СН'!$G$14+СВЦЭМ!$D$10+'СЕТ СН'!$G$6-'СЕТ СН'!$G$26</f>
        <v>1492.71869709</v>
      </c>
      <c r="D104" s="36">
        <f>SUMIFS(СВЦЭМ!$D$39:$D$782,СВЦЭМ!$A$39:$A$782,$A104,СВЦЭМ!$B$39:$B$782,D$83)+'СЕТ СН'!$G$14+СВЦЭМ!$D$10+'СЕТ СН'!$G$6-'СЕТ СН'!$G$26</f>
        <v>1513.8541663699998</v>
      </c>
      <c r="E104" s="36">
        <f>SUMIFS(СВЦЭМ!$D$39:$D$782,СВЦЭМ!$A$39:$A$782,$A104,СВЦЭМ!$B$39:$B$782,E$83)+'СЕТ СН'!$G$14+СВЦЭМ!$D$10+'СЕТ СН'!$G$6-'СЕТ СН'!$G$26</f>
        <v>1519.774244</v>
      </c>
      <c r="F104" s="36">
        <f>SUMIFS(СВЦЭМ!$D$39:$D$782,СВЦЭМ!$A$39:$A$782,$A104,СВЦЭМ!$B$39:$B$782,F$83)+'СЕТ СН'!$G$14+СВЦЭМ!$D$10+'СЕТ СН'!$G$6-'СЕТ СН'!$G$26</f>
        <v>1542.1144933399999</v>
      </c>
      <c r="G104" s="36">
        <f>SUMIFS(СВЦЭМ!$D$39:$D$782,СВЦЭМ!$A$39:$A$782,$A104,СВЦЭМ!$B$39:$B$782,G$83)+'СЕТ СН'!$G$14+СВЦЭМ!$D$10+'СЕТ СН'!$G$6-'СЕТ СН'!$G$26</f>
        <v>1526.1247730499999</v>
      </c>
      <c r="H104" s="36">
        <f>SUMIFS(СВЦЭМ!$D$39:$D$782,СВЦЭМ!$A$39:$A$782,$A104,СВЦЭМ!$B$39:$B$782,H$83)+'СЕТ СН'!$G$14+СВЦЭМ!$D$10+'СЕТ СН'!$G$6-'СЕТ СН'!$G$26</f>
        <v>1472.1095641699999</v>
      </c>
      <c r="I104" s="36">
        <f>SUMIFS(СВЦЭМ!$D$39:$D$782,СВЦЭМ!$A$39:$A$782,$A104,СВЦЭМ!$B$39:$B$782,I$83)+'СЕТ СН'!$G$14+СВЦЭМ!$D$10+'СЕТ СН'!$G$6-'СЕТ СН'!$G$26</f>
        <v>1421.43115199</v>
      </c>
      <c r="J104" s="36">
        <f>SUMIFS(СВЦЭМ!$D$39:$D$782,СВЦЭМ!$A$39:$A$782,$A104,СВЦЭМ!$B$39:$B$782,J$83)+'СЕТ СН'!$G$14+СВЦЭМ!$D$10+'СЕТ СН'!$G$6-'СЕТ СН'!$G$26</f>
        <v>1396.6667651599998</v>
      </c>
      <c r="K104" s="36">
        <f>SUMIFS(СВЦЭМ!$D$39:$D$782,СВЦЭМ!$A$39:$A$782,$A104,СВЦЭМ!$B$39:$B$782,K$83)+'СЕТ СН'!$G$14+СВЦЭМ!$D$10+'СЕТ СН'!$G$6-'СЕТ СН'!$G$26</f>
        <v>1406.6009366199999</v>
      </c>
      <c r="L104" s="36">
        <f>SUMIFS(СВЦЭМ!$D$39:$D$782,СВЦЭМ!$A$39:$A$782,$A104,СВЦЭМ!$B$39:$B$782,L$83)+'СЕТ СН'!$G$14+СВЦЭМ!$D$10+'СЕТ СН'!$G$6-'СЕТ СН'!$G$26</f>
        <v>1404.5012536899999</v>
      </c>
      <c r="M104" s="36">
        <f>SUMIFS(СВЦЭМ!$D$39:$D$782,СВЦЭМ!$A$39:$A$782,$A104,СВЦЭМ!$B$39:$B$782,M$83)+'СЕТ СН'!$G$14+СВЦЭМ!$D$10+'СЕТ СН'!$G$6-'СЕТ СН'!$G$26</f>
        <v>1402.9564058899998</v>
      </c>
      <c r="N104" s="36">
        <f>SUMIFS(СВЦЭМ!$D$39:$D$782,СВЦЭМ!$A$39:$A$782,$A104,СВЦЭМ!$B$39:$B$782,N$83)+'СЕТ СН'!$G$14+СВЦЭМ!$D$10+'СЕТ СН'!$G$6-'СЕТ СН'!$G$26</f>
        <v>1415.4650416799998</v>
      </c>
      <c r="O104" s="36">
        <f>SUMIFS(СВЦЭМ!$D$39:$D$782,СВЦЭМ!$A$39:$A$782,$A104,СВЦЭМ!$B$39:$B$782,O$83)+'СЕТ СН'!$G$14+СВЦЭМ!$D$10+'СЕТ СН'!$G$6-'СЕТ СН'!$G$26</f>
        <v>1411.13098466</v>
      </c>
      <c r="P104" s="36">
        <f>SUMIFS(СВЦЭМ!$D$39:$D$782,СВЦЭМ!$A$39:$A$782,$A104,СВЦЭМ!$B$39:$B$782,P$83)+'СЕТ СН'!$G$14+СВЦЭМ!$D$10+'СЕТ СН'!$G$6-'СЕТ СН'!$G$26</f>
        <v>1421.7505648299998</v>
      </c>
      <c r="Q104" s="36">
        <f>SUMIFS(СВЦЭМ!$D$39:$D$782,СВЦЭМ!$A$39:$A$782,$A104,СВЦЭМ!$B$39:$B$782,Q$83)+'СЕТ СН'!$G$14+СВЦЭМ!$D$10+'СЕТ СН'!$G$6-'СЕТ СН'!$G$26</f>
        <v>1420.4561021899999</v>
      </c>
      <c r="R104" s="36">
        <f>SUMIFS(СВЦЭМ!$D$39:$D$782,СВЦЭМ!$A$39:$A$782,$A104,СВЦЭМ!$B$39:$B$782,R$83)+'СЕТ СН'!$G$14+СВЦЭМ!$D$10+'СЕТ СН'!$G$6-'СЕТ СН'!$G$26</f>
        <v>1406.19287788</v>
      </c>
      <c r="S104" s="36">
        <f>SUMIFS(СВЦЭМ!$D$39:$D$782,СВЦЭМ!$A$39:$A$782,$A104,СВЦЭМ!$B$39:$B$782,S$83)+'СЕТ СН'!$G$14+СВЦЭМ!$D$10+'СЕТ СН'!$G$6-'СЕТ СН'!$G$26</f>
        <v>1419.7317771599999</v>
      </c>
      <c r="T104" s="36">
        <f>SUMIFS(СВЦЭМ!$D$39:$D$782,СВЦЭМ!$A$39:$A$782,$A104,СВЦЭМ!$B$39:$B$782,T$83)+'СЕТ СН'!$G$14+СВЦЭМ!$D$10+'СЕТ СН'!$G$6-'СЕТ СН'!$G$26</f>
        <v>1401.8959221699999</v>
      </c>
      <c r="U104" s="36">
        <f>SUMIFS(СВЦЭМ!$D$39:$D$782,СВЦЭМ!$A$39:$A$782,$A104,СВЦЭМ!$B$39:$B$782,U$83)+'СЕТ СН'!$G$14+СВЦЭМ!$D$10+'СЕТ СН'!$G$6-'СЕТ СН'!$G$26</f>
        <v>1405.20114539</v>
      </c>
      <c r="V104" s="36">
        <f>SUMIFS(СВЦЭМ!$D$39:$D$782,СВЦЭМ!$A$39:$A$782,$A104,СВЦЭМ!$B$39:$B$782,V$83)+'СЕТ СН'!$G$14+СВЦЭМ!$D$10+'СЕТ СН'!$G$6-'СЕТ СН'!$G$26</f>
        <v>1402.4576768699999</v>
      </c>
      <c r="W104" s="36">
        <f>SUMIFS(СВЦЭМ!$D$39:$D$782,СВЦЭМ!$A$39:$A$782,$A104,СВЦЭМ!$B$39:$B$782,W$83)+'СЕТ СН'!$G$14+СВЦЭМ!$D$10+'СЕТ СН'!$G$6-'СЕТ СН'!$G$26</f>
        <v>1419.3401916999999</v>
      </c>
      <c r="X104" s="36">
        <f>SUMIFS(СВЦЭМ!$D$39:$D$782,СВЦЭМ!$A$39:$A$782,$A104,СВЦЭМ!$B$39:$B$782,X$83)+'СЕТ СН'!$G$14+СВЦЭМ!$D$10+'СЕТ СН'!$G$6-'СЕТ СН'!$G$26</f>
        <v>1438.2777608099998</v>
      </c>
      <c r="Y104" s="36">
        <f>SUMIFS(СВЦЭМ!$D$39:$D$782,СВЦЭМ!$A$39:$A$782,$A104,СВЦЭМ!$B$39:$B$782,Y$83)+'СЕТ СН'!$G$14+СВЦЭМ!$D$10+'СЕТ СН'!$G$6-'СЕТ СН'!$G$26</f>
        <v>1471.2427546099998</v>
      </c>
    </row>
    <row r="105" spans="1:25" ht="15.75" x14ac:dyDescent="0.2">
      <c r="A105" s="35">
        <f t="shared" si="2"/>
        <v>44887</v>
      </c>
      <c r="B105" s="36">
        <f>SUMIFS(СВЦЭМ!$D$39:$D$782,СВЦЭМ!$A$39:$A$782,$A105,СВЦЭМ!$B$39:$B$782,B$83)+'СЕТ СН'!$G$14+СВЦЭМ!$D$10+'СЕТ СН'!$G$6-'СЕТ СН'!$G$26</f>
        <v>1422.1241445999999</v>
      </c>
      <c r="C105" s="36">
        <f>SUMIFS(СВЦЭМ!$D$39:$D$782,СВЦЭМ!$A$39:$A$782,$A105,СВЦЭМ!$B$39:$B$782,C$83)+'СЕТ СН'!$G$14+СВЦЭМ!$D$10+'СЕТ СН'!$G$6-'СЕТ СН'!$G$26</f>
        <v>1448.6668150599999</v>
      </c>
      <c r="D105" s="36">
        <f>SUMIFS(СВЦЭМ!$D$39:$D$782,СВЦЭМ!$A$39:$A$782,$A105,СВЦЭМ!$B$39:$B$782,D$83)+'СЕТ СН'!$G$14+СВЦЭМ!$D$10+'СЕТ СН'!$G$6-'СЕТ СН'!$G$26</f>
        <v>1444.1773445699998</v>
      </c>
      <c r="E105" s="36">
        <f>SUMIFS(СВЦЭМ!$D$39:$D$782,СВЦЭМ!$A$39:$A$782,$A105,СВЦЭМ!$B$39:$B$782,E$83)+'СЕТ СН'!$G$14+СВЦЭМ!$D$10+'СЕТ СН'!$G$6-'СЕТ СН'!$G$26</f>
        <v>1436.96380215</v>
      </c>
      <c r="F105" s="36">
        <f>SUMIFS(СВЦЭМ!$D$39:$D$782,СВЦЭМ!$A$39:$A$782,$A105,СВЦЭМ!$B$39:$B$782,F$83)+'СЕТ СН'!$G$14+СВЦЭМ!$D$10+'СЕТ СН'!$G$6-'СЕТ СН'!$G$26</f>
        <v>1492.1936413199999</v>
      </c>
      <c r="G105" s="36">
        <f>SUMIFS(СВЦЭМ!$D$39:$D$782,СВЦЭМ!$A$39:$A$782,$A105,СВЦЭМ!$B$39:$B$782,G$83)+'СЕТ СН'!$G$14+СВЦЭМ!$D$10+'СЕТ СН'!$G$6-'СЕТ СН'!$G$26</f>
        <v>1446.6064177199999</v>
      </c>
      <c r="H105" s="36">
        <f>SUMIFS(СВЦЭМ!$D$39:$D$782,СВЦЭМ!$A$39:$A$782,$A105,СВЦЭМ!$B$39:$B$782,H$83)+'СЕТ СН'!$G$14+СВЦЭМ!$D$10+'СЕТ СН'!$G$6-'СЕТ СН'!$G$26</f>
        <v>1433.6436142399998</v>
      </c>
      <c r="I105" s="36">
        <f>SUMIFS(СВЦЭМ!$D$39:$D$782,СВЦЭМ!$A$39:$A$782,$A105,СВЦЭМ!$B$39:$B$782,I$83)+'СЕТ СН'!$G$14+СВЦЭМ!$D$10+'СЕТ СН'!$G$6-'СЕТ СН'!$G$26</f>
        <v>1428.6906791699998</v>
      </c>
      <c r="J105" s="36">
        <f>SUMIFS(СВЦЭМ!$D$39:$D$782,СВЦЭМ!$A$39:$A$782,$A105,СВЦЭМ!$B$39:$B$782,J$83)+'СЕТ СН'!$G$14+СВЦЭМ!$D$10+'СЕТ СН'!$G$6-'СЕТ СН'!$G$26</f>
        <v>1419.1107376699999</v>
      </c>
      <c r="K105" s="36">
        <f>SUMIFS(СВЦЭМ!$D$39:$D$782,СВЦЭМ!$A$39:$A$782,$A105,СВЦЭМ!$B$39:$B$782,K$83)+'СЕТ СН'!$G$14+СВЦЭМ!$D$10+'СЕТ СН'!$G$6-'СЕТ СН'!$G$26</f>
        <v>1390.7668061699999</v>
      </c>
      <c r="L105" s="36">
        <f>SUMIFS(СВЦЭМ!$D$39:$D$782,СВЦЭМ!$A$39:$A$782,$A105,СВЦЭМ!$B$39:$B$782,L$83)+'СЕТ СН'!$G$14+СВЦЭМ!$D$10+'СЕТ СН'!$G$6-'СЕТ СН'!$G$26</f>
        <v>1396.0677826199999</v>
      </c>
      <c r="M105" s="36">
        <f>SUMIFS(СВЦЭМ!$D$39:$D$782,СВЦЭМ!$A$39:$A$782,$A105,СВЦЭМ!$B$39:$B$782,M$83)+'СЕТ СН'!$G$14+СВЦЭМ!$D$10+'СЕТ СН'!$G$6-'СЕТ СН'!$G$26</f>
        <v>1400.87794018</v>
      </c>
      <c r="N105" s="36">
        <f>SUMIFS(СВЦЭМ!$D$39:$D$782,СВЦЭМ!$A$39:$A$782,$A105,СВЦЭМ!$B$39:$B$782,N$83)+'СЕТ СН'!$G$14+СВЦЭМ!$D$10+'СЕТ СН'!$G$6-'СЕТ СН'!$G$26</f>
        <v>1432.5161283699999</v>
      </c>
      <c r="O105" s="36">
        <f>SUMIFS(СВЦЭМ!$D$39:$D$782,СВЦЭМ!$A$39:$A$782,$A105,СВЦЭМ!$B$39:$B$782,O$83)+'СЕТ СН'!$G$14+СВЦЭМ!$D$10+'СЕТ СН'!$G$6-'СЕТ СН'!$G$26</f>
        <v>1396.2530135299999</v>
      </c>
      <c r="P105" s="36">
        <f>SUMIFS(СВЦЭМ!$D$39:$D$782,СВЦЭМ!$A$39:$A$782,$A105,СВЦЭМ!$B$39:$B$782,P$83)+'СЕТ СН'!$G$14+СВЦЭМ!$D$10+'СЕТ СН'!$G$6-'СЕТ СН'!$G$26</f>
        <v>1400.1860150299999</v>
      </c>
      <c r="Q105" s="36">
        <f>SUMIFS(СВЦЭМ!$D$39:$D$782,СВЦЭМ!$A$39:$A$782,$A105,СВЦЭМ!$B$39:$B$782,Q$83)+'СЕТ СН'!$G$14+СВЦЭМ!$D$10+'СЕТ СН'!$G$6-'СЕТ СН'!$G$26</f>
        <v>1423.07486918</v>
      </c>
      <c r="R105" s="36">
        <f>SUMIFS(СВЦЭМ!$D$39:$D$782,СВЦЭМ!$A$39:$A$782,$A105,СВЦЭМ!$B$39:$B$782,R$83)+'СЕТ СН'!$G$14+СВЦЭМ!$D$10+'СЕТ СН'!$G$6-'СЕТ СН'!$G$26</f>
        <v>1417.8300766199998</v>
      </c>
      <c r="S105" s="36">
        <f>SUMIFS(СВЦЭМ!$D$39:$D$782,СВЦЭМ!$A$39:$A$782,$A105,СВЦЭМ!$B$39:$B$782,S$83)+'СЕТ СН'!$G$14+СВЦЭМ!$D$10+'СЕТ СН'!$G$6-'СЕТ СН'!$G$26</f>
        <v>1420.8971672099999</v>
      </c>
      <c r="T105" s="36">
        <f>SUMIFS(СВЦЭМ!$D$39:$D$782,СВЦЭМ!$A$39:$A$782,$A105,СВЦЭМ!$B$39:$B$782,T$83)+'СЕТ СН'!$G$14+СВЦЭМ!$D$10+'СЕТ СН'!$G$6-'СЕТ СН'!$G$26</f>
        <v>1371.5109081899998</v>
      </c>
      <c r="U105" s="36">
        <f>SUMIFS(СВЦЭМ!$D$39:$D$782,СВЦЭМ!$A$39:$A$782,$A105,СВЦЭМ!$B$39:$B$782,U$83)+'СЕТ СН'!$G$14+СВЦЭМ!$D$10+'СЕТ СН'!$G$6-'СЕТ СН'!$G$26</f>
        <v>1363.6629858699998</v>
      </c>
      <c r="V105" s="36">
        <f>SUMIFS(СВЦЭМ!$D$39:$D$782,СВЦЭМ!$A$39:$A$782,$A105,СВЦЭМ!$B$39:$B$782,V$83)+'СЕТ СН'!$G$14+СВЦЭМ!$D$10+'СЕТ СН'!$G$6-'СЕТ СН'!$G$26</f>
        <v>1380.1246904299999</v>
      </c>
      <c r="W105" s="36">
        <f>SUMIFS(СВЦЭМ!$D$39:$D$782,СВЦЭМ!$A$39:$A$782,$A105,СВЦЭМ!$B$39:$B$782,W$83)+'СЕТ СН'!$G$14+СВЦЭМ!$D$10+'СЕТ СН'!$G$6-'СЕТ СН'!$G$26</f>
        <v>1373.9811926499999</v>
      </c>
      <c r="X105" s="36">
        <f>SUMIFS(СВЦЭМ!$D$39:$D$782,СВЦЭМ!$A$39:$A$782,$A105,СВЦЭМ!$B$39:$B$782,X$83)+'СЕТ СН'!$G$14+СВЦЭМ!$D$10+'СЕТ СН'!$G$6-'СЕТ СН'!$G$26</f>
        <v>1396.67873973</v>
      </c>
      <c r="Y105" s="36">
        <f>SUMIFS(СВЦЭМ!$D$39:$D$782,СВЦЭМ!$A$39:$A$782,$A105,СВЦЭМ!$B$39:$B$782,Y$83)+'СЕТ СН'!$G$14+СВЦЭМ!$D$10+'СЕТ СН'!$G$6-'СЕТ СН'!$G$26</f>
        <v>1406.5548666699999</v>
      </c>
    </row>
    <row r="106" spans="1:25" ht="15.75" x14ac:dyDescent="0.2">
      <c r="A106" s="35">
        <f t="shared" si="2"/>
        <v>44888</v>
      </c>
      <c r="B106" s="36">
        <f>SUMIFS(СВЦЭМ!$D$39:$D$782,СВЦЭМ!$A$39:$A$782,$A106,СВЦЭМ!$B$39:$B$782,B$83)+'СЕТ СН'!$G$14+СВЦЭМ!$D$10+'СЕТ СН'!$G$6-'СЕТ СН'!$G$26</f>
        <v>1410.3799055799998</v>
      </c>
      <c r="C106" s="36">
        <f>SUMIFS(СВЦЭМ!$D$39:$D$782,СВЦЭМ!$A$39:$A$782,$A106,СВЦЭМ!$B$39:$B$782,C$83)+'СЕТ СН'!$G$14+СВЦЭМ!$D$10+'СЕТ СН'!$G$6-'СЕТ СН'!$G$26</f>
        <v>1431.6209596699998</v>
      </c>
      <c r="D106" s="36">
        <f>SUMIFS(СВЦЭМ!$D$39:$D$782,СВЦЭМ!$A$39:$A$782,$A106,СВЦЭМ!$B$39:$B$782,D$83)+'СЕТ СН'!$G$14+СВЦЭМ!$D$10+'СЕТ СН'!$G$6-'СЕТ СН'!$G$26</f>
        <v>1467.0619578899998</v>
      </c>
      <c r="E106" s="36">
        <f>SUMIFS(СВЦЭМ!$D$39:$D$782,СВЦЭМ!$A$39:$A$782,$A106,СВЦЭМ!$B$39:$B$782,E$83)+'СЕТ СН'!$G$14+СВЦЭМ!$D$10+'СЕТ СН'!$G$6-'СЕТ СН'!$G$26</f>
        <v>1472.3685534499998</v>
      </c>
      <c r="F106" s="36">
        <f>SUMIFS(СВЦЭМ!$D$39:$D$782,СВЦЭМ!$A$39:$A$782,$A106,СВЦЭМ!$B$39:$B$782,F$83)+'СЕТ СН'!$G$14+СВЦЭМ!$D$10+'СЕТ СН'!$G$6-'СЕТ СН'!$G$26</f>
        <v>1505.0672177599999</v>
      </c>
      <c r="G106" s="36">
        <f>SUMIFS(СВЦЭМ!$D$39:$D$782,СВЦЭМ!$A$39:$A$782,$A106,СВЦЭМ!$B$39:$B$782,G$83)+'СЕТ СН'!$G$14+СВЦЭМ!$D$10+'СЕТ СН'!$G$6-'СЕТ СН'!$G$26</f>
        <v>1487.4559348199998</v>
      </c>
      <c r="H106" s="36">
        <f>SUMIFS(СВЦЭМ!$D$39:$D$782,СВЦЭМ!$A$39:$A$782,$A106,СВЦЭМ!$B$39:$B$782,H$83)+'СЕТ СН'!$G$14+СВЦЭМ!$D$10+'СЕТ СН'!$G$6-'СЕТ СН'!$G$26</f>
        <v>1433.8283606699999</v>
      </c>
      <c r="I106" s="36">
        <f>SUMIFS(СВЦЭМ!$D$39:$D$782,СВЦЭМ!$A$39:$A$782,$A106,СВЦЭМ!$B$39:$B$782,I$83)+'СЕТ СН'!$G$14+СВЦЭМ!$D$10+'СЕТ СН'!$G$6-'СЕТ СН'!$G$26</f>
        <v>1399.5140819399999</v>
      </c>
      <c r="J106" s="36">
        <f>SUMIFS(СВЦЭМ!$D$39:$D$782,СВЦЭМ!$A$39:$A$782,$A106,СВЦЭМ!$B$39:$B$782,J$83)+'СЕТ СН'!$G$14+СВЦЭМ!$D$10+'СЕТ СН'!$G$6-'СЕТ СН'!$G$26</f>
        <v>1378.27308178</v>
      </c>
      <c r="K106" s="36">
        <f>SUMIFS(СВЦЭМ!$D$39:$D$782,СВЦЭМ!$A$39:$A$782,$A106,СВЦЭМ!$B$39:$B$782,K$83)+'СЕТ СН'!$G$14+СВЦЭМ!$D$10+'СЕТ СН'!$G$6-'СЕТ СН'!$G$26</f>
        <v>1416.5579929599999</v>
      </c>
      <c r="L106" s="36">
        <f>SUMIFS(СВЦЭМ!$D$39:$D$782,СВЦЭМ!$A$39:$A$782,$A106,СВЦЭМ!$B$39:$B$782,L$83)+'СЕТ СН'!$G$14+СВЦЭМ!$D$10+'СЕТ СН'!$G$6-'СЕТ СН'!$G$26</f>
        <v>1441.8091207999998</v>
      </c>
      <c r="M106" s="36">
        <f>SUMIFS(СВЦЭМ!$D$39:$D$782,СВЦЭМ!$A$39:$A$782,$A106,СВЦЭМ!$B$39:$B$782,M$83)+'СЕТ СН'!$G$14+СВЦЭМ!$D$10+'СЕТ СН'!$G$6-'СЕТ СН'!$G$26</f>
        <v>1440.9818172799999</v>
      </c>
      <c r="N106" s="36">
        <f>SUMIFS(СВЦЭМ!$D$39:$D$782,СВЦЭМ!$A$39:$A$782,$A106,СВЦЭМ!$B$39:$B$782,N$83)+'СЕТ СН'!$G$14+СВЦЭМ!$D$10+'СЕТ СН'!$G$6-'СЕТ СН'!$G$26</f>
        <v>1462.1901800399999</v>
      </c>
      <c r="O106" s="36">
        <f>SUMIFS(СВЦЭМ!$D$39:$D$782,СВЦЭМ!$A$39:$A$782,$A106,СВЦЭМ!$B$39:$B$782,O$83)+'СЕТ СН'!$G$14+СВЦЭМ!$D$10+'СЕТ СН'!$G$6-'СЕТ СН'!$G$26</f>
        <v>1474.1661020099998</v>
      </c>
      <c r="P106" s="36">
        <f>SUMIFS(СВЦЭМ!$D$39:$D$782,СВЦЭМ!$A$39:$A$782,$A106,СВЦЭМ!$B$39:$B$782,P$83)+'СЕТ СН'!$G$14+СВЦЭМ!$D$10+'СЕТ СН'!$G$6-'СЕТ СН'!$G$26</f>
        <v>1485.5536652899998</v>
      </c>
      <c r="Q106" s="36">
        <f>SUMIFS(СВЦЭМ!$D$39:$D$782,СВЦЭМ!$A$39:$A$782,$A106,СВЦЭМ!$B$39:$B$782,Q$83)+'СЕТ СН'!$G$14+СВЦЭМ!$D$10+'СЕТ СН'!$G$6-'СЕТ СН'!$G$26</f>
        <v>1476.1583933699999</v>
      </c>
      <c r="R106" s="36">
        <f>SUMIFS(СВЦЭМ!$D$39:$D$782,СВЦЭМ!$A$39:$A$782,$A106,СВЦЭМ!$B$39:$B$782,R$83)+'СЕТ СН'!$G$14+СВЦЭМ!$D$10+'СЕТ СН'!$G$6-'СЕТ СН'!$G$26</f>
        <v>1478.54241609</v>
      </c>
      <c r="S106" s="36">
        <f>SUMIFS(СВЦЭМ!$D$39:$D$782,СВЦЭМ!$A$39:$A$782,$A106,СВЦЭМ!$B$39:$B$782,S$83)+'СЕТ СН'!$G$14+СВЦЭМ!$D$10+'СЕТ СН'!$G$6-'СЕТ СН'!$G$26</f>
        <v>1459.9729147899998</v>
      </c>
      <c r="T106" s="36">
        <f>SUMIFS(СВЦЭМ!$D$39:$D$782,СВЦЭМ!$A$39:$A$782,$A106,СВЦЭМ!$B$39:$B$782,T$83)+'СЕТ СН'!$G$14+СВЦЭМ!$D$10+'СЕТ СН'!$G$6-'СЕТ СН'!$G$26</f>
        <v>1410.6437735099998</v>
      </c>
      <c r="U106" s="36">
        <f>SUMIFS(СВЦЭМ!$D$39:$D$782,СВЦЭМ!$A$39:$A$782,$A106,СВЦЭМ!$B$39:$B$782,U$83)+'СЕТ СН'!$G$14+СВЦЭМ!$D$10+'СЕТ СН'!$G$6-'СЕТ СН'!$G$26</f>
        <v>1391.04610699</v>
      </c>
      <c r="V106" s="36">
        <f>SUMIFS(СВЦЭМ!$D$39:$D$782,СВЦЭМ!$A$39:$A$782,$A106,СВЦЭМ!$B$39:$B$782,V$83)+'СЕТ СН'!$G$14+СВЦЭМ!$D$10+'СЕТ СН'!$G$6-'СЕТ СН'!$G$26</f>
        <v>1376.81624255</v>
      </c>
      <c r="W106" s="36">
        <f>SUMIFS(СВЦЭМ!$D$39:$D$782,СВЦЭМ!$A$39:$A$782,$A106,СВЦЭМ!$B$39:$B$782,W$83)+'СЕТ СН'!$G$14+СВЦЭМ!$D$10+'СЕТ СН'!$G$6-'СЕТ СН'!$G$26</f>
        <v>1392.56865451</v>
      </c>
      <c r="X106" s="36">
        <f>SUMIFS(СВЦЭМ!$D$39:$D$782,СВЦЭМ!$A$39:$A$782,$A106,СВЦЭМ!$B$39:$B$782,X$83)+'СЕТ СН'!$G$14+СВЦЭМ!$D$10+'СЕТ СН'!$G$6-'СЕТ СН'!$G$26</f>
        <v>1392.3810419199999</v>
      </c>
      <c r="Y106" s="36">
        <f>SUMIFS(СВЦЭМ!$D$39:$D$782,СВЦЭМ!$A$39:$A$782,$A106,СВЦЭМ!$B$39:$B$782,Y$83)+'СЕТ СН'!$G$14+СВЦЭМ!$D$10+'СЕТ СН'!$G$6-'СЕТ СН'!$G$26</f>
        <v>1404.3341760699998</v>
      </c>
    </row>
    <row r="107" spans="1:25" ht="15.75" x14ac:dyDescent="0.2">
      <c r="A107" s="35">
        <f t="shared" si="2"/>
        <v>44889</v>
      </c>
      <c r="B107" s="36">
        <f>SUMIFS(СВЦЭМ!$D$39:$D$782,СВЦЭМ!$A$39:$A$782,$A107,СВЦЭМ!$B$39:$B$782,B$83)+'СЕТ СН'!$G$14+СВЦЭМ!$D$10+'СЕТ СН'!$G$6-'СЕТ СН'!$G$26</f>
        <v>1490.2089077999999</v>
      </c>
      <c r="C107" s="36">
        <f>SUMIFS(СВЦЭМ!$D$39:$D$782,СВЦЭМ!$A$39:$A$782,$A107,СВЦЭМ!$B$39:$B$782,C$83)+'СЕТ СН'!$G$14+СВЦЭМ!$D$10+'СЕТ СН'!$G$6-'СЕТ СН'!$G$26</f>
        <v>1518.9464879899999</v>
      </c>
      <c r="D107" s="36">
        <f>SUMIFS(СВЦЭМ!$D$39:$D$782,СВЦЭМ!$A$39:$A$782,$A107,СВЦЭМ!$B$39:$B$782,D$83)+'СЕТ СН'!$G$14+СВЦЭМ!$D$10+'СЕТ СН'!$G$6-'СЕТ СН'!$G$26</f>
        <v>1523.8010942899998</v>
      </c>
      <c r="E107" s="36">
        <f>SUMIFS(СВЦЭМ!$D$39:$D$782,СВЦЭМ!$A$39:$A$782,$A107,СВЦЭМ!$B$39:$B$782,E$83)+'СЕТ СН'!$G$14+СВЦЭМ!$D$10+'СЕТ СН'!$G$6-'СЕТ СН'!$G$26</f>
        <v>1530.6439432299999</v>
      </c>
      <c r="F107" s="36">
        <f>SUMIFS(СВЦЭМ!$D$39:$D$782,СВЦЭМ!$A$39:$A$782,$A107,СВЦЭМ!$B$39:$B$782,F$83)+'СЕТ СН'!$G$14+СВЦЭМ!$D$10+'СЕТ СН'!$G$6-'СЕТ СН'!$G$26</f>
        <v>1539.7261686999998</v>
      </c>
      <c r="G107" s="36">
        <f>SUMIFS(СВЦЭМ!$D$39:$D$782,СВЦЭМ!$A$39:$A$782,$A107,СВЦЭМ!$B$39:$B$782,G$83)+'СЕТ СН'!$G$14+СВЦЭМ!$D$10+'СЕТ СН'!$G$6-'СЕТ СН'!$G$26</f>
        <v>1537.4493704299998</v>
      </c>
      <c r="H107" s="36">
        <f>SUMIFS(СВЦЭМ!$D$39:$D$782,СВЦЭМ!$A$39:$A$782,$A107,СВЦЭМ!$B$39:$B$782,H$83)+'СЕТ СН'!$G$14+СВЦЭМ!$D$10+'СЕТ СН'!$G$6-'СЕТ СН'!$G$26</f>
        <v>1524.4389514999998</v>
      </c>
      <c r="I107" s="36">
        <f>SUMIFS(СВЦЭМ!$D$39:$D$782,СВЦЭМ!$A$39:$A$782,$A107,СВЦЭМ!$B$39:$B$782,I$83)+'СЕТ СН'!$G$14+СВЦЭМ!$D$10+'СЕТ СН'!$G$6-'СЕТ СН'!$G$26</f>
        <v>1484.0110765299999</v>
      </c>
      <c r="J107" s="36">
        <f>SUMIFS(СВЦЭМ!$D$39:$D$782,СВЦЭМ!$A$39:$A$782,$A107,СВЦЭМ!$B$39:$B$782,J$83)+'СЕТ СН'!$G$14+СВЦЭМ!$D$10+'СЕТ СН'!$G$6-'СЕТ СН'!$G$26</f>
        <v>1443.1074804299999</v>
      </c>
      <c r="K107" s="36">
        <f>SUMIFS(СВЦЭМ!$D$39:$D$782,СВЦЭМ!$A$39:$A$782,$A107,СВЦЭМ!$B$39:$B$782,K$83)+'СЕТ СН'!$G$14+СВЦЭМ!$D$10+'СЕТ СН'!$G$6-'СЕТ СН'!$G$26</f>
        <v>1501.3631659599998</v>
      </c>
      <c r="L107" s="36">
        <f>SUMIFS(СВЦЭМ!$D$39:$D$782,СВЦЭМ!$A$39:$A$782,$A107,СВЦЭМ!$B$39:$B$782,L$83)+'СЕТ СН'!$G$14+СВЦЭМ!$D$10+'СЕТ СН'!$G$6-'СЕТ СН'!$G$26</f>
        <v>1562.6478061799999</v>
      </c>
      <c r="M107" s="36">
        <f>SUMIFS(СВЦЭМ!$D$39:$D$782,СВЦЭМ!$A$39:$A$782,$A107,СВЦЭМ!$B$39:$B$782,M$83)+'СЕТ СН'!$G$14+СВЦЭМ!$D$10+'СЕТ СН'!$G$6-'СЕТ СН'!$G$26</f>
        <v>1563.6807195099998</v>
      </c>
      <c r="N107" s="36">
        <f>SUMIFS(СВЦЭМ!$D$39:$D$782,СВЦЭМ!$A$39:$A$782,$A107,СВЦЭМ!$B$39:$B$782,N$83)+'СЕТ СН'!$G$14+СВЦЭМ!$D$10+'СЕТ СН'!$G$6-'СЕТ СН'!$G$26</f>
        <v>1589.9328967299998</v>
      </c>
      <c r="O107" s="36">
        <f>SUMIFS(СВЦЭМ!$D$39:$D$782,СВЦЭМ!$A$39:$A$782,$A107,СВЦЭМ!$B$39:$B$782,O$83)+'СЕТ СН'!$G$14+СВЦЭМ!$D$10+'СЕТ СН'!$G$6-'СЕТ СН'!$G$26</f>
        <v>1593.3963040199999</v>
      </c>
      <c r="P107" s="36">
        <f>SUMIFS(СВЦЭМ!$D$39:$D$782,СВЦЭМ!$A$39:$A$782,$A107,СВЦЭМ!$B$39:$B$782,P$83)+'СЕТ СН'!$G$14+СВЦЭМ!$D$10+'СЕТ СН'!$G$6-'СЕТ СН'!$G$26</f>
        <v>1600.15029291</v>
      </c>
      <c r="Q107" s="36">
        <f>SUMIFS(СВЦЭМ!$D$39:$D$782,СВЦЭМ!$A$39:$A$782,$A107,СВЦЭМ!$B$39:$B$782,Q$83)+'СЕТ СН'!$G$14+СВЦЭМ!$D$10+'СЕТ СН'!$G$6-'СЕТ СН'!$G$26</f>
        <v>1598.6872830999998</v>
      </c>
      <c r="R107" s="36">
        <f>SUMIFS(СВЦЭМ!$D$39:$D$782,СВЦЭМ!$A$39:$A$782,$A107,СВЦЭМ!$B$39:$B$782,R$83)+'СЕТ СН'!$G$14+СВЦЭМ!$D$10+'СЕТ СН'!$G$6-'СЕТ СН'!$G$26</f>
        <v>1593.3031962399998</v>
      </c>
      <c r="S107" s="36">
        <f>SUMIFS(СВЦЭМ!$D$39:$D$782,СВЦЭМ!$A$39:$A$782,$A107,СВЦЭМ!$B$39:$B$782,S$83)+'СЕТ СН'!$G$14+СВЦЭМ!$D$10+'СЕТ СН'!$G$6-'СЕТ СН'!$G$26</f>
        <v>1545.1184337599998</v>
      </c>
      <c r="T107" s="36">
        <f>SUMIFS(СВЦЭМ!$D$39:$D$782,СВЦЭМ!$A$39:$A$782,$A107,СВЦЭМ!$B$39:$B$782,T$83)+'СЕТ СН'!$G$14+СВЦЭМ!$D$10+'СЕТ СН'!$G$6-'СЕТ СН'!$G$26</f>
        <v>1488.1167859099999</v>
      </c>
      <c r="U107" s="36">
        <f>SUMIFS(СВЦЭМ!$D$39:$D$782,СВЦЭМ!$A$39:$A$782,$A107,СВЦЭМ!$B$39:$B$782,U$83)+'СЕТ СН'!$G$14+СВЦЭМ!$D$10+'СЕТ СН'!$G$6-'СЕТ СН'!$G$26</f>
        <v>1445.0336999599999</v>
      </c>
      <c r="V107" s="36">
        <f>SUMIFS(СВЦЭМ!$D$39:$D$782,СВЦЭМ!$A$39:$A$782,$A107,СВЦЭМ!$B$39:$B$782,V$83)+'СЕТ СН'!$G$14+СВЦЭМ!$D$10+'СЕТ СН'!$G$6-'СЕТ СН'!$G$26</f>
        <v>1443.9149581999998</v>
      </c>
      <c r="W107" s="36">
        <f>SUMIFS(СВЦЭМ!$D$39:$D$782,СВЦЭМ!$A$39:$A$782,$A107,СВЦЭМ!$B$39:$B$782,W$83)+'СЕТ СН'!$G$14+СВЦЭМ!$D$10+'СЕТ СН'!$G$6-'СЕТ СН'!$G$26</f>
        <v>1458.1828193199999</v>
      </c>
      <c r="X107" s="36">
        <f>SUMIFS(СВЦЭМ!$D$39:$D$782,СВЦЭМ!$A$39:$A$782,$A107,СВЦЭМ!$B$39:$B$782,X$83)+'СЕТ СН'!$G$14+СВЦЭМ!$D$10+'СЕТ СН'!$G$6-'СЕТ СН'!$G$26</f>
        <v>1467.0386282699999</v>
      </c>
      <c r="Y107" s="36">
        <f>SUMIFS(СВЦЭМ!$D$39:$D$782,СВЦЭМ!$A$39:$A$782,$A107,СВЦЭМ!$B$39:$B$782,Y$83)+'СЕТ СН'!$G$14+СВЦЭМ!$D$10+'СЕТ СН'!$G$6-'СЕТ СН'!$G$26</f>
        <v>1491.6575161899998</v>
      </c>
    </row>
    <row r="108" spans="1:25" ht="15.75" x14ac:dyDescent="0.2">
      <c r="A108" s="35">
        <f t="shared" si="2"/>
        <v>44890</v>
      </c>
      <c r="B108" s="36">
        <f>SUMIFS(СВЦЭМ!$D$39:$D$782,СВЦЭМ!$A$39:$A$782,$A108,СВЦЭМ!$B$39:$B$782,B$83)+'СЕТ СН'!$G$14+СВЦЭМ!$D$10+'СЕТ СН'!$G$6-'СЕТ СН'!$G$26</f>
        <v>1408.8681193899999</v>
      </c>
      <c r="C108" s="36">
        <f>SUMIFS(СВЦЭМ!$D$39:$D$782,СВЦЭМ!$A$39:$A$782,$A108,СВЦЭМ!$B$39:$B$782,C$83)+'СЕТ СН'!$G$14+СВЦЭМ!$D$10+'СЕТ СН'!$G$6-'СЕТ СН'!$G$26</f>
        <v>1472.6065518199998</v>
      </c>
      <c r="D108" s="36">
        <f>SUMIFS(СВЦЭМ!$D$39:$D$782,СВЦЭМ!$A$39:$A$782,$A108,СВЦЭМ!$B$39:$B$782,D$83)+'СЕТ СН'!$G$14+СВЦЭМ!$D$10+'СЕТ СН'!$G$6-'СЕТ СН'!$G$26</f>
        <v>1530.2861268099998</v>
      </c>
      <c r="E108" s="36">
        <f>SUMIFS(СВЦЭМ!$D$39:$D$782,СВЦЭМ!$A$39:$A$782,$A108,СВЦЭМ!$B$39:$B$782,E$83)+'СЕТ СН'!$G$14+СВЦЭМ!$D$10+'СЕТ СН'!$G$6-'СЕТ СН'!$G$26</f>
        <v>1548.3131304599999</v>
      </c>
      <c r="F108" s="36">
        <f>SUMIFS(СВЦЭМ!$D$39:$D$782,СВЦЭМ!$A$39:$A$782,$A108,СВЦЭМ!$B$39:$B$782,F$83)+'СЕТ СН'!$G$14+СВЦЭМ!$D$10+'СЕТ СН'!$G$6-'СЕТ СН'!$G$26</f>
        <v>1547.79040616</v>
      </c>
      <c r="G108" s="36">
        <f>SUMIFS(СВЦЭМ!$D$39:$D$782,СВЦЭМ!$A$39:$A$782,$A108,СВЦЭМ!$B$39:$B$782,G$83)+'СЕТ СН'!$G$14+СВЦЭМ!$D$10+'СЕТ СН'!$G$6-'СЕТ СН'!$G$26</f>
        <v>1536.2812947599998</v>
      </c>
      <c r="H108" s="36">
        <f>SUMIFS(СВЦЭМ!$D$39:$D$782,СВЦЭМ!$A$39:$A$782,$A108,СВЦЭМ!$B$39:$B$782,H$83)+'СЕТ СН'!$G$14+СВЦЭМ!$D$10+'СЕТ СН'!$G$6-'СЕТ СН'!$G$26</f>
        <v>1501.6614914299998</v>
      </c>
      <c r="I108" s="36">
        <f>SUMIFS(СВЦЭМ!$D$39:$D$782,СВЦЭМ!$A$39:$A$782,$A108,СВЦЭМ!$B$39:$B$782,I$83)+'СЕТ СН'!$G$14+СВЦЭМ!$D$10+'СЕТ СН'!$G$6-'СЕТ СН'!$G$26</f>
        <v>1454.5253187599999</v>
      </c>
      <c r="J108" s="36">
        <f>SUMIFS(СВЦЭМ!$D$39:$D$782,СВЦЭМ!$A$39:$A$782,$A108,СВЦЭМ!$B$39:$B$782,J$83)+'СЕТ СН'!$G$14+СВЦЭМ!$D$10+'СЕТ СН'!$G$6-'СЕТ СН'!$G$26</f>
        <v>1414.0928148999999</v>
      </c>
      <c r="K108" s="36">
        <f>SUMIFS(СВЦЭМ!$D$39:$D$782,СВЦЭМ!$A$39:$A$782,$A108,СВЦЭМ!$B$39:$B$782,K$83)+'СЕТ СН'!$G$14+СВЦЭМ!$D$10+'СЕТ СН'!$G$6-'СЕТ СН'!$G$26</f>
        <v>1436.6717597899999</v>
      </c>
      <c r="L108" s="36">
        <f>SUMIFS(СВЦЭМ!$D$39:$D$782,СВЦЭМ!$A$39:$A$782,$A108,СВЦЭМ!$B$39:$B$782,L$83)+'СЕТ СН'!$G$14+СВЦЭМ!$D$10+'СЕТ СН'!$G$6-'СЕТ СН'!$G$26</f>
        <v>1426.61046083</v>
      </c>
      <c r="M108" s="36">
        <f>SUMIFS(СВЦЭМ!$D$39:$D$782,СВЦЭМ!$A$39:$A$782,$A108,СВЦЭМ!$B$39:$B$782,M$83)+'СЕТ СН'!$G$14+СВЦЭМ!$D$10+'СЕТ СН'!$G$6-'СЕТ СН'!$G$26</f>
        <v>1443.7260341599999</v>
      </c>
      <c r="N108" s="36">
        <f>SUMIFS(СВЦЭМ!$D$39:$D$782,СВЦЭМ!$A$39:$A$782,$A108,СВЦЭМ!$B$39:$B$782,N$83)+'СЕТ СН'!$G$14+СВЦЭМ!$D$10+'СЕТ СН'!$G$6-'СЕТ СН'!$G$26</f>
        <v>1463.9737072999999</v>
      </c>
      <c r="O108" s="36">
        <f>SUMIFS(СВЦЭМ!$D$39:$D$782,СВЦЭМ!$A$39:$A$782,$A108,СВЦЭМ!$B$39:$B$782,O$83)+'СЕТ СН'!$G$14+СВЦЭМ!$D$10+'СЕТ СН'!$G$6-'СЕТ СН'!$G$26</f>
        <v>1451.5822439699998</v>
      </c>
      <c r="P108" s="36">
        <f>SUMIFS(СВЦЭМ!$D$39:$D$782,СВЦЭМ!$A$39:$A$782,$A108,СВЦЭМ!$B$39:$B$782,P$83)+'СЕТ СН'!$G$14+СВЦЭМ!$D$10+'СЕТ СН'!$G$6-'СЕТ СН'!$G$26</f>
        <v>1458.1398396499999</v>
      </c>
      <c r="Q108" s="36">
        <f>SUMIFS(СВЦЭМ!$D$39:$D$782,СВЦЭМ!$A$39:$A$782,$A108,СВЦЭМ!$B$39:$B$782,Q$83)+'СЕТ СН'!$G$14+СВЦЭМ!$D$10+'СЕТ СН'!$G$6-'СЕТ СН'!$G$26</f>
        <v>1489.8200761899998</v>
      </c>
      <c r="R108" s="36">
        <f>SUMIFS(СВЦЭМ!$D$39:$D$782,СВЦЭМ!$A$39:$A$782,$A108,СВЦЭМ!$B$39:$B$782,R$83)+'СЕТ СН'!$G$14+СВЦЭМ!$D$10+'СЕТ СН'!$G$6-'СЕТ СН'!$G$26</f>
        <v>1473.5751002899999</v>
      </c>
      <c r="S108" s="36">
        <f>SUMIFS(СВЦЭМ!$D$39:$D$782,СВЦЭМ!$A$39:$A$782,$A108,СВЦЭМ!$B$39:$B$782,S$83)+'СЕТ СН'!$G$14+СВЦЭМ!$D$10+'СЕТ СН'!$G$6-'СЕТ СН'!$G$26</f>
        <v>1409.3745449099999</v>
      </c>
      <c r="T108" s="36">
        <f>SUMIFS(СВЦЭМ!$D$39:$D$782,СВЦЭМ!$A$39:$A$782,$A108,СВЦЭМ!$B$39:$B$782,T$83)+'СЕТ СН'!$G$14+СВЦЭМ!$D$10+'СЕТ СН'!$G$6-'СЕТ СН'!$G$26</f>
        <v>1394.61898658</v>
      </c>
      <c r="U108" s="36">
        <f>SUMIFS(СВЦЭМ!$D$39:$D$782,СВЦЭМ!$A$39:$A$782,$A108,СВЦЭМ!$B$39:$B$782,U$83)+'СЕТ СН'!$G$14+СВЦЭМ!$D$10+'СЕТ СН'!$G$6-'СЕТ СН'!$G$26</f>
        <v>1405.4093021699998</v>
      </c>
      <c r="V108" s="36">
        <f>SUMIFS(СВЦЭМ!$D$39:$D$782,СВЦЭМ!$A$39:$A$782,$A108,СВЦЭМ!$B$39:$B$782,V$83)+'СЕТ СН'!$G$14+СВЦЭМ!$D$10+'СЕТ СН'!$G$6-'СЕТ СН'!$G$26</f>
        <v>1422.7106660499999</v>
      </c>
      <c r="W108" s="36">
        <f>SUMIFS(СВЦЭМ!$D$39:$D$782,СВЦЭМ!$A$39:$A$782,$A108,СВЦЭМ!$B$39:$B$782,W$83)+'СЕТ СН'!$G$14+СВЦЭМ!$D$10+'СЕТ СН'!$G$6-'СЕТ СН'!$G$26</f>
        <v>1432.5684166899998</v>
      </c>
      <c r="X108" s="36">
        <f>SUMIFS(СВЦЭМ!$D$39:$D$782,СВЦЭМ!$A$39:$A$782,$A108,СВЦЭМ!$B$39:$B$782,X$83)+'СЕТ СН'!$G$14+СВЦЭМ!$D$10+'СЕТ СН'!$G$6-'СЕТ СН'!$G$26</f>
        <v>1441.6923124499999</v>
      </c>
      <c r="Y108" s="36">
        <f>SUMIFS(СВЦЭМ!$D$39:$D$782,СВЦЭМ!$A$39:$A$782,$A108,СВЦЭМ!$B$39:$B$782,Y$83)+'СЕТ СН'!$G$14+СВЦЭМ!$D$10+'СЕТ СН'!$G$6-'СЕТ СН'!$G$26</f>
        <v>1473.92420462</v>
      </c>
    </row>
    <row r="109" spans="1:25" ht="15.75" x14ac:dyDescent="0.2">
      <c r="A109" s="35">
        <f t="shared" si="2"/>
        <v>44891</v>
      </c>
      <c r="B109" s="36">
        <f>SUMIFS(СВЦЭМ!$D$39:$D$782,СВЦЭМ!$A$39:$A$782,$A109,СВЦЭМ!$B$39:$B$782,B$83)+'СЕТ СН'!$G$14+СВЦЭМ!$D$10+'СЕТ СН'!$G$6-'СЕТ СН'!$G$26</f>
        <v>1484.44199095</v>
      </c>
      <c r="C109" s="36">
        <f>SUMIFS(СВЦЭМ!$D$39:$D$782,СВЦЭМ!$A$39:$A$782,$A109,СВЦЭМ!$B$39:$B$782,C$83)+'СЕТ СН'!$G$14+СВЦЭМ!$D$10+'СЕТ СН'!$G$6-'СЕТ СН'!$G$26</f>
        <v>1505.3677175599998</v>
      </c>
      <c r="D109" s="36">
        <f>SUMIFS(СВЦЭМ!$D$39:$D$782,СВЦЭМ!$A$39:$A$782,$A109,СВЦЭМ!$B$39:$B$782,D$83)+'СЕТ СН'!$G$14+СВЦЭМ!$D$10+'СЕТ СН'!$G$6-'СЕТ СН'!$G$26</f>
        <v>1508.9684372299998</v>
      </c>
      <c r="E109" s="36">
        <f>SUMIFS(СВЦЭМ!$D$39:$D$782,СВЦЭМ!$A$39:$A$782,$A109,СВЦЭМ!$B$39:$B$782,E$83)+'СЕТ СН'!$G$14+СВЦЭМ!$D$10+'СЕТ СН'!$G$6-'СЕТ СН'!$G$26</f>
        <v>1513.0963006499999</v>
      </c>
      <c r="F109" s="36">
        <f>SUMIFS(СВЦЭМ!$D$39:$D$782,СВЦЭМ!$A$39:$A$782,$A109,СВЦЭМ!$B$39:$B$782,F$83)+'СЕТ СН'!$G$14+СВЦЭМ!$D$10+'СЕТ СН'!$G$6-'СЕТ СН'!$G$26</f>
        <v>1516.9437905699999</v>
      </c>
      <c r="G109" s="36">
        <f>SUMIFS(СВЦЭМ!$D$39:$D$782,СВЦЭМ!$A$39:$A$782,$A109,СВЦЭМ!$B$39:$B$782,G$83)+'СЕТ СН'!$G$14+СВЦЭМ!$D$10+'СЕТ СН'!$G$6-'СЕТ СН'!$G$26</f>
        <v>1499.2392788499999</v>
      </c>
      <c r="H109" s="36">
        <f>SUMIFS(СВЦЭМ!$D$39:$D$782,СВЦЭМ!$A$39:$A$782,$A109,СВЦЭМ!$B$39:$B$782,H$83)+'СЕТ СН'!$G$14+СВЦЭМ!$D$10+'СЕТ СН'!$G$6-'СЕТ СН'!$G$26</f>
        <v>1489.2343538799998</v>
      </c>
      <c r="I109" s="36">
        <f>SUMIFS(СВЦЭМ!$D$39:$D$782,СВЦЭМ!$A$39:$A$782,$A109,СВЦЭМ!$B$39:$B$782,I$83)+'СЕТ СН'!$G$14+СВЦЭМ!$D$10+'СЕТ СН'!$G$6-'СЕТ СН'!$G$26</f>
        <v>1479.9041758999999</v>
      </c>
      <c r="J109" s="36">
        <f>SUMIFS(СВЦЭМ!$D$39:$D$782,СВЦЭМ!$A$39:$A$782,$A109,СВЦЭМ!$B$39:$B$782,J$83)+'СЕТ СН'!$G$14+СВЦЭМ!$D$10+'СЕТ СН'!$G$6-'СЕТ СН'!$G$26</f>
        <v>1449.61021962</v>
      </c>
      <c r="K109" s="36">
        <f>SUMIFS(СВЦЭМ!$D$39:$D$782,СВЦЭМ!$A$39:$A$782,$A109,СВЦЭМ!$B$39:$B$782,K$83)+'СЕТ СН'!$G$14+СВЦЭМ!$D$10+'СЕТ СН'!$G$6-'СЕТ СН'!$G$26</f>
        <v>1423.7003404</v>
      </c>
      <c r="L109" s="36">
        <f>SUMIFS(СВЦЭМ!$D$39:$D$782,СВЦЭМ!$A$39:$A$782,$A109,СВЦЭМ!$B$39:$B$782,L$83)+'СЕТ СН'!$G$14+СВЦЭМ!$D$10+'СЕТ СН'!$G$6-'СЕТ СН'!$G$26</f>
        <v>1425.8533803599998</v>
      </c>
      <c r="M109" s="36">
        <f>SUMIFS(СВЦЭМ!$D$39:$D$782,СВЦЭМ!$A$39:$A$782,$A109,СВЦЭМ!$B$39:$B$782,M$83)+'СЕТ СН'!$G$14+СВЦЭМ!$D$10+'СЕТ СН'!$G$6-'СЕТ СН'!$G$26</f>
        <v>1447.7710033799999</v>
      </c>
      <c r="N109" s="36">
        <f>SUMIFS(СВЦЭМ!$D$39:$D$782,СВЦЭМ!$A$39:$A$782,$A109,СВЦЭМ!$B$39:$B$782,N$83)+'СЕТ СН'!$G$14+СВЦЭМ!$D$10+'СЕТ СН'!$G$6-'СЕТ СН'!$G$26</f>
        <v>1477.68990173</v>
      </c>
      <c r="O109" s="36">
        <f>SUMIFS(СВЦЭМ!$D$39:$D$782,СВЦЭМ!$A$39:$A$782,$A109,СВЦЭМ!$B$39:$B$782,O$83)+'СЕТ СН'!$G$14+СВЦЭМ!$D$10+'СЕТ СН'!$G$6-'СЕТ СН'!$G$26</f>
        <v>1476.4608546499999</v>
      </c>
      <c r="P109" s="36">
        <f>SUMIFS(СВЦЭМ!$D$39:$D$782,СВЦЭМ!$A$39:$A$782,$A109,СВЦЭМ!$B$39:$B$782,P$83)+'СЕТ СН'!$G$14+СВЦЭМ!$D$10+'СЕТ СН'!$G$6-'СЕТ СН'!$G$26</f>
        <v>1490.4771649099998</v>
      </c>
      <c r="Q109" s="36">
        <f>SUMIFS(СВЦЭМ!$D$39:$D$782,СВЦЭМ!$A$39:$A$782,$A109,СВЦЭМ!$B$39:$B$782,Q$83)+'СЕТ СН'!$G$14+СВЦЭМ!$D$10+'СЕТ СН'!$G$6-'СЕТ СН'!$G$26</f>
        <v>1490.5652684899999</v>
      </c>
      <c r="R109" s="36">
        <f>SUMIFS(СВЦЭМ!$D$39:$D$782,СВЦЭМ!$A$39:$A$782,$A109,СВЦЭМ!$B$39:$B$782,R$83)+'СЕТ СН'!$G$14+СВЦЭМ!$D$10+'СЕТ СН'!$G$6-'СЕТ СН'!$G$26</f>
        <v>1460.66033836</v>
      </c>
      <c r="S109" s="36">
        <f>SUMIFS(СВЦЭМ!$D$39:$D$782,СВЦЭМ!$A$39:$A$782,$A109,СВЦЭМ!$B$39:$B$782,S$83)+'СЕТ СН'!$G$14+СВЦЭМ!$D$10+'СЕТ СН'!$G$6-'СЕТ СН'!$G$26</f>
        <v>1433.32389642</v>
      </c>
      <c r="T109" s="36">
        <f>SUMIFS(СВЦЭМ!$D$39:$D$782,СВЦЭМ!$A$39:$A$782,$A109,СВЦЭМ!$B$39:$B$782,T$83)+'СЕТ СН'!$G$14+СВЦЭМ!$D$10+'СЕТ СН'!$G$6-'СЕТ СН'!$G$26</f>
        <v>1424.9721886</v>
      </c>
      <c r="U109" s="36">
        <f>SUMIFS(СВЦЭМ!$D$39:$D$782,СВЦЭМ!$A$39:$A$782,$A109,СВЦЭМ!$B$39:$B$782,U$83)+'СЕТ СН'!$G$14+СВЦЭМ!$D$10+'СЕТ СН'!$G$6-'СЕТ СН'!$G$26</f>
        <v>1419.5116434699999</v>
      </c>
      <c r="V109" s="36">
        <f>SUMIFS(СВЦЭМ!$D$39:$D$782,СВЦЭМ!$A$39:$A$782,$A109,СВЦЭМ!$B$39:$B$782,V$83)+'СЕТ СН'!$G$14+СВЦЭМ!$D$10+'СЕТ СН'!$G$6-'СЕТ СН'!$G$26</f>
        <v>1450.40926326</v>
      </c>
      <c r="W109" s="36">
        <f>SUMIFS(СВЦЭМ!$D$39:$D$782,СВЦЭМ!$A$39:$A$782,$A109,СВЦЭМ!$B$39:$B$782,W$83)+'СЕТ СН'!$G$14+СВЦЭМ!$D$10+'СЕТ СН'!$G$6-'СЕТ СН'!$G$26</f>
        <v>1470.8403012399999</v>
      </c>
      <c r="X109" s="36">
        <f>SUMIFS(СВЦЭМ!$D$39:$D$782,СВЦЭМ!$A$39:$A$782,$A109,СВЦЭМ!$B$39:$B$782,X$83)+'СЕТ СН'!$G$14+СВЦЭМ!$D$10+'СЕТ СН'!$G$6-'СЕТ СН'!$G$26</f>
        <v>1494.6083728699998</v>
      </c>
      <c r="Y109" s="36">
        <f>SUMIFS(СВЦЭМ!$D$39:$D$782,СВЦЭМ!$A$39:$A$782,$A109,СВЦЭМ!$B$39:$B$782,Y$83)+'СЕТ СН'!$G$14+СВЦЭМ!$D$10+'СЕТ СН'!$G$6-'СЕТ СН'!$G$26</f>
        <v>1506.50109531</v>
      </c>
    </row>
    <row r="110" spans="1:25" ht="15.75" x14ac:dyDescent="0.2">
      <c r="A110" s="35">
        <f t="shared" si="2"/>
        <v>44892</v>
      </c>
      <c r="B110" s="36">
        <f>SUMIFS(СВЦЭМ!$D$39:$D$782,СВЦЭМ!$A$39:$A$782,$A110,СВЦЭМ!$B$39:$B$782,B$83)+'СЕТ СН'!$G$14+СВЦЭМ!$D$10+'СЕТ СН'!$G$6-'СЕТ СН'!$G$26</f>
        <v>1538.75924386</v>
      </c>
      <c r="C110" s="36">
        <f>SUMIFS(СВЦЭМ!$D$39:$D$782,СВЦЭМ!$A$39:$A$782,$A110,СВЦЭМ!$B$39:$B$782,C$83)+'СЕТ СН'!$G$14+СВЦЭМ!$D$10+'СЕТ СН'!$G$6-'СЕТ СН'!$G$26</f>
        <v>1529.33710243</v>
      </c>
      <c r="D110" s="36">
        <f>SUMIFS(СВЦЭМ!$D$39:$D$782,СВЦЭМ!$A$39:$A$782,$A110,СВЦЭМ!$B$39:$B$782,D$83)+'СЕТ СН'!$G$14+СВЦЭМ!$D$10+'СЕТ СН'!$G$6-'СЕТ СН'!$G$26</f>
        <v>1528.0167609499999</v>
      </c>
      <c r="E110" s="36">
        <f>SUMIFS(СВЦЭМ!$D$39:$D$782,СВЦЭМ!$A$39:$A$782,$A110,СВЦЭМ!$B$39:$B$782,E$83)+'СЕТ СН'!$G$14+СВЦЭМ!$D$10+'СЕТ СН'!$G$6-'СЕТ СН'!$G$26</f>
        <v>1532.8236261999998</v>
      </c>
      <c r="F110" s="36">
        <f>SUMIFS(СВЦЭМ!$D$39:$D$782,СВЦЭМ!$A$39:$A$782,$A110,СВЦЭМ!$B$39:$B$782,F$83)+'СЕТ СН'!$G$14+СВЦЭМ!$D$10+'СЕТ СН'!$G$6-'СЕТ СН'!$G$26</f>
        <v>1559.4184759499999</v>
      </c>
      <c r="G110" s="36">
        <f>SUMIFS(СВЦЭМ!$D$39:$D$782,СВЦЭМ!$A$39:$A$782,$A110,СВЦЭМ!$B$39:$B$782,G$83)+'СЕТ СН'!$G$14+СВЦЭМ!$D$10+'СЕТ СН'!$G$6-'СЕТ СН'!$G$26</f>
        <v>1550.4153687599999</v>
      </c>
      <c r="H110" s="36">
        <f>SUMIFS(СВЦЭМ!$D$39:$D$782,СВЦЭМ!$A$39:$A$782,$A110,СВЦЭМ!$B$39:$B$782,H$83)+'СЕТ СН'!$G$14+СВЦЭМ!$D$10+'СЕТ СН'!$G$6-'СЕТ СН'!$G$26</f>
        <v>1537.1312479399999</v>
      </c>
      <c r="I110" s="36">
        <f>SUMIFS(СВЦЭМ!$D$39:$D$782,СВЦЭМ!$A$39:$A$782,$A110,СВЦЭМ!$B$39:$B$782,I$83)+'СЕТ СН'!$G$14+СВЦЭМ!$D$10+'СЕТ СН'!$G$6-'СЕТ СН'!$G$26</f>
        <v>1525.58165158</v>
      </c>
      <c r="J110" s="36">
        <f>SUMIFS(СВЦЭМ!$D$39:$D$782,СВЦЭМ!$A$39:$A$782,$A110,СВЦЭМ!$B$39:$B$782,J$83)+'СЕТ СН'!$G$14+СВЦЭМ!$D$10+'СЕТ СН'!$G$6-'СЕТ СН'!$G$26</f>
        <v>1533.82887145</v>
      </c>
      <c r="K110" s="36">
        <f>SUMIFS(СВЦЭМ!$D$39:$D$782,СВЦЭМ!$A$39:$A$782,$A110,СВЦЭМ!$B$39:$B$782,K$83)+'СЕТ СН'!$G$14+СВЦЭМ!$D$10+'СЕТ СН'!$G$6-'СЕТ СН'!$G$26</f>
        <v>1478.6938011599998</v>
      </c>
      <c r="L110" s="36">
        <f>SUMIFS(СВЦЭМ!$D$39:$D$782,СВЦЭМ!$A$39:$A$782,$A110,СВЦЭМ!$B$39:$B$782,L$83)+'СЕТ СН'!$G$14+СВЦЭМ!$D$10+'СЕТ СН'!$G$6-'СЕТ СН'!$G$26</f>
        <v>1434.22221298</v>
      </c>
      <c r="M110" s="36">
        <f>SUMIFS(СВЦЭМ!$D$39:$D$782,СВЦЭМ!$A$39:$A$782,$A110,СВЦЭМ!$B$39:$B$782,M$83)+'СЕТ СН'!$G$14+СВЦЭМ!$D$10+'СЕТ СН'!$G$6-'СЕТ СН'!$G$26</f>
        <v>1453.7618476499999</v>
      </c>
      <c r="N110" s="36">
        <f>SUMIFS(СВЦЭМ!$D$39:$D$782,СВЦЭМ!$A$39:$A$782,$A110,СВЦЭМ!$B$39:$B$782,N$83)+'СЕТ СН'!$G$14+СВЦЭМ!$D$10+'СЕТ СН'!$G$6-'СЕТ СН'!$G$26</f>
        <v>1471.4789565399999</v>
      </c>
      <c r="O110" s="36">
        <f>SUMIFS(СВЦЭМ!$D$39:$D$782,СВЦЭМ!$A$39:$A$782,$A110,СВЦЭМ!$B$39:$B$782,O$83)+'СЕТ СН'!$G$14+СВЦЭМ!$D$10+'СЕТ СН'!$G$6-'СЕТ СН'!$G$26</f>
        <v>1492.70276083</v>
      </c>
      <c r="P110" s="36">
        <f>SUMIFS(СВЦЭМ!$D$39:$D$782,СВЦЭМ!$A$39:$A$782,$A110,СВЦЭМ!$B$39:$B$782,P$83)+'СЕТ СН'!$G$14+СВЦЭМ!$D$10+'СЕТ СН'!$G$6-'СЕТ СН'!$G$26</f>
        <v>1501.2093878999999</v>
      </c>
      <c r="Q110" s="36">
        <f>SUMIFS(СВЦЭМ!$D$39:$D$782,СВЦЭМ!$A$39:$A$782,$A110,СВЦЭМ!$B$39:$B$782,Q$83)+'СЕТ СН'!$G$14+СВЦЭМ!$D$10+'СЕТ СН'!$G$6-'СЕТ СН'!$G$26</f>
        <v>1501.8273754999998</v>
      </c>
      <c r="R110" s="36">
        <f>SUMIFS(СВЦЭМ!$D$39:$D$782,СВЦЭМ!$A$39:$A$782,$A110,СВЦЭМ!$B$39:$B$782,R$83)+'СЕТ СН'!$G$14+СВЦЭМ!$D$10+'СЕТ СН'!$G$6-'СЕТ СН'!$G$26</f>
        <v>1499.11229349</v>
      </c>
      <c r="S110" s="36">
        <f>SUMIFS(СВЦЭМ!$D$39:$D$782,СВЦЭМ!$A$39:$A$782,$A110,СВЦЭМ!$B$39:$B$782,S$83)+'СЕТ СН'!$G$14+СВЦЭМ!$D$10+'СЕТ СН'!$G$6-'СЕТ СН'!$G$26</f>
        <v>1434.2719151299998</v>
      </c>
      <c r="T110" s="36">
        <f>SUMIFS(СВЦЭМ!$D$39:$D$782,СВЦЭМ!$A$39:$A$782,$A110,СВЦЭМ!$B$39:$B$782,T$83)+'СЕТ СН'!$G$14+СВЦЭМ!$D$10+'СЕТ СН'!$G$6-'СЕТ СН'!$G$26</f>
        <v>1417.0882411199998</v>
      </c>
      <c r="U110" s="36">
        <f>SUMIFS(СВЦЭМ!$D$39:$D$782,СВЦЭМ!$A$39:$A$782,$A110,СВЦЭМ!$B$39:$B$782,U$83)+'СЕТ СН'!$G$14+СВЦЭМ!$D$10+'СЕТ СН'!$G$6-'СЕТ СН'!$G$26</f>
        <v>1438.9654945799998</v>
      </c>
      <c r="V110" s="36">
        <f>SUMIFS(СВЦЭМ!$D$39:$D$782,СВЦЭМ!$A$39:$A$782,$A110,СВЦЭМ!$B$39:$B$782,V$83)+'СЕТ СН'!$G$14+СВЦЭМ!$D$10+'СЕТ СН'!$G$6-'СЕТ СН'!$G$26</f>
        <v>1450.9333644899998</v>
      </c>
      <c r="W110" s="36">
        <f>SUMIFS(СВЦЭМ!$D$39:$D$782,СВЦЭМ!$A$39:$A$782,$A110,СВЦЭМ!$B$39:$B$782,W$83)+'СЕТ СН'!$G$14+СВЦЭМ!$D$10+'СЕТ СН'!$G$6-'СЕТ СН'!$G$26</f>
        <v>1469.7684154799999</v>
      </c>
      <c r="X110" s="36">
        <f>SUMIFS(СВЦЭМ!$D$39:$D$782,СВЦЭМ!$A$39:$A$782,$A110,СВЦЭМ!$B$39:$B$782,X$83)+'СЕТ СН'!$G$14+СВЦЭМ!$D$10+'СЕТ СН'!$G$6-'СЕТ СН'!$G$26</f>
        <v>1466.9008944299999</v>
      </c>
      <c r="Y110" s="36">
        <f>SUMIFS(СВЦЭМ!$D$39:$D$782,СВЦЭМ!$A$39:$A$782,$A110,СВЦЭМ!$B$39:$B$782,Y$83)+'СЕТ СН'!$G$14+СВЦЭМ!$D$10+'СЕТ СН'!$G$6-'СЕТ СН'!$G$26</f>
        <v>1535.3863081799998</v>
      </c>
    </row>
    <row r="111" spans="1:25" ht="15.75" x14ac:dyDescent="0.2">
      <c r="A111" s="35">
        <f t="shared" si="2"/>
        <v>44893</v>
      </c>
      <c r="B111" s="36">
        <f>SUMIFS(СВЦЭМ!$D$39:$D$782,СВЦЭМ!$A$39:$A$782,$A111,СВЦЭМ!$B$39:$B$782,B$83)+'СЕТ СН'!$G$14+СВЦЭМ!$D$10+'СЕТ СН'!$G$6-'СЕТ СН'!$G$26</f>
        <v>1490.2316003399999</v>
      </c>
      <c r="C111" s="36">
        <f>SUMIFS(СВЦЭМ!$D$39:$D$782,СВЦЭМ!$A$39:$A$782,$A111,СВЦЭМ!$B$39:$B$782,C$83)+'СЕТ СН'!$G$14+СВЦЭМ!$D$10+'СЕТ СН'!$G$6-'СЕТ СН'!$G$26</f>
        <v>1510.2011178799999</v>
      </c>
      <c r="D111" s="36">
        <f>SUMIFS(СВЦЭМ!$D$39:$D$782,СВЦЭМ!$A$39:$A$782,$A111,СВЦЭМ!$B$39:$B$782,D$83)+'СЕТ СН'!$G$14+СВЦЭМ!$D$10+'СЕТ СН'!$G$6-'СЕТ СН'!$G$26</f>
        <v>1509.2294681599999</v>
      </c>
      <c r="E111" s="36">
        <f>SUMIFS(СВЦЭМ!$D$39:$D$782,СВЦЭМ!$A$39:$A$782,$A111,СВЦЭМ!$B$39:$B$782,E$83)+'СЕТ СН'!$G$14+СВЦЭМ!$D$10+'СЕТ СН'!$G$6-'СЕТ СН'!$G$26</f>
        <v>1509.9930216799999</v>
      </c>
      <c r="F111" s="36">
        <f>SUMIFS(СВЦЭМ!$D$39:$D$782,СВЦЭМ!$A$39:$A$782,$A111,СВЦЭМ!$B$39:$B$782,F$83)+'СЕТ СН'!$G$14+СВЦЭМ!$D$10+'СЕТ СН'!$G$6-'СЕТ СН'!$G$26</f>
        <v>1523.6066406899999</v>
      </c>
      <c r="G111" s="36">
        <f>SUMIFS(СВЦЭМ!$D$39:$D$782,СВЦЭМ!$A$39:$A$782,$A111,СВЦЭМ!$B$39:$B$782,G$83)+'СЕТ СН'!$G$14+СВЦЭМ!$D$10+'СЕТ СН'!$G$6-'СЕТ СН'!$G$26</f>
        <v>1519.6492711999999</v>
      </c>
      <c r="H111" s="36">
        <f>SUMIFS(СВЦЭМ!$D$39:$D$782,СВЦЭМ!$A$39:$A$782,$A111,СВЦЭМ!$B$39:$B$782,H$83)+'СЕТ СН'!$G$14+СВЦЭМ!$D$10+'СЕТ СН'!$G$6-'СЕТ СН'!$G$26</f>
        <v>1435.2558565799998</v>
      </c>
      <c r="I111" s="36">
        <f>SUMIFS(СВЦЭМ!$D$39:$D$782,СВЦЭМ!$A$39:$A$782,$A111,СВЦЭМ!$B$39:$B$782,I$83)+'СЕТ СН'!$G$14+СВЦЭМ!$D$10+'СЕТ СН'!$G$6-'СЕТ СН'!$G$26</f>
        <v>1420.0519709799999</v>
      </c>
      <c r="J111" s="36">
        <f>SUMIFS(СВЦЭМ!$D$39:$D$782,СВЦЭМ!$A$39:$A$782,$A111,СВЦЭМ!$B$39:$B$782,J$83)+'СЕТ СН'!$G$14+СВЦЭМ!$D$10+'СЕТ СН'!$G$6-'СЕТ СН'!$G$26</f>
        <v>1403.2866430499998</v>
      </c>
      <c r="K111" s="36">
        <f>SUMIFS(СВЦЭМ!$D$39:$D$782,СВЦЭМ!$A$39:$A$782,$A111,СВЦЭМ!$B$39:$B$782,K$83)+'СЕТ СН'!$G$14+СВЦЭМ!$D$10+'СЕТ СН'!$G$6-'СЕТ СН'!$G$26</f>
        <v>1372.5947024799998</v>
      </c>
      <c r="L111" s="36">
        <f>SUMIFS(СВЦЭМ!$D$39:$D$782,СВЦЭМ!$A$39:$A$782,$A111,СВЦЭМ!$B$39:$B$782,L$83)+'СЕТ СН'!$G$14+СВЦЭМ!$D$10+'СЕТ СН'!$G$6-'СЕТ СН'!$G$26</f>
        <v>1402.7533677899999</v>
      </c>
      <c r="M111" s="36">
        <f>SUMIFS(СВЦЭМ!$D$39:$D$782,СВЦЭМ!$A$39:$A$782,$A111,СВЦЭМ!$B$39:$B$782,M$83)+'СЕТ СН'!$G$14+СВЦЭМ!$D$10+'СЕТ СН'!$G$6-'СЕТ СН'!$G$26</f>
        <v>1426.78523688</v>
      </c>
      <c r="N111" s="36">
        <f>SUMIFS(СВЦЭМ!$D$39:$D$782,СВЦЭМ!$A$39:$A$782,$A111,СВЦЭМ!$B$39:$B$782,N$83)+'СЕТ СН'!$G$14+СВЦЭМ!$D$10+'СЕТ СН'!$G$6-'СЕТ СН'!$G$26</f>
        <v>1438.6159860799999</v>
      </c>
      <c r="O111" s="36">
        <f>SUMIFS(СВЦЭМ!$D$39:$D$782,СВЦЭМ!$A$39:$A$782,$A111,СВЦЭМ!$B$39:$B$782,O$83)+'СЕТ СН'!$G$14+СВЦЭМ!$D$10+'СЕТ СН'!$G$6-'СЕТ СН'!$G$26</f>
        <v>1451.1071420899998</v>
      </c>
      <c r="P111" s="36">
        <f>SUMIFS(СВЦЭМ!$D$39:$D$782,СВЦЭМ!$A$39:$A$782,$A111,СВЦЭМ!$B$39:$B$782,P$83)+'СЕТ СН'!$G$14+СВЦЭМ!$D$10+'СЕТ СН'!$G$6-'СЕТ СН'!$G$26</f>
        <v>1456.5263934599998</v>
      </c>
      <c r="Q111" s="36">
        <f>SUMIFS(СВЦЭМ!$D$39:$D$782,СВЦЭМ!$A$39:$A$782,$A111,СВЦЭМ!$B$39:$B$782,Q$83)+'СЕТ СН'!$G$14+СВЦЭМ!$D$10+'СЕТ СН'!$G$6-'СЕТ СН'!$G$26</f>
        <v>1429.8835104799998</v>
      </c>
      <c r="R111" s="36">
        <f>SUMIFS(СВЦЭМ!$D$39:$D$782,СВЦЭМ!$A$39:$A$782,$A111,СВЦЭМ!$B$39:$B$782,R$83)+'СЕТ СН'!$G$14+СВЦЭМ!$D$10+'СЕТ СН'!$G$6-'СЕТ СН'!$G$26</f>
        <v>1409.9312933099998</v>
      </c>
      <c r="S111" s="36">
        <f>SUMIFS(СВЦЭМ!$D$39:$D$782,СВЦЭМ!$A$39:$A$782,$A111,СВЦЭМ!$B$39:$B$782,S$83)+'СЕТ СН'!$G$14+СВЦЭМ!$D$10+'СЕТ СН'!$G$6-'СЕТ СН'!$G$26</f>
        <v>1365.8876537799999</v>
      </c>
      <c r="T111" s="36">
        <f>SUMIFS(СВЦЭМ!$D$39:$D$782,СВЦЭМ!$A$39:$A$782,$A111,СВЦЭМ!$B$39:$B$782,T$83)+'СЕТ СН'!$G$14+СВЦЭМ!$D$10+'СЕТ СН'!$G$6-'СЕТ СН'!$G$26</f>
        <v>1360.33471588</v>
      </c>
      <c r="U111" s="36">
        <f>SUMIFS(СВЦЭМ!$D$39:$D$782,СВЦЭМ!$A$39:$A$782,$A111,СВЦЭМ!$B$39:$B$782,U$83)+'СЕТ СН'!$G$14+СВЦЭМ!$D$10+'СЕТ СН'!$G$6-'СЕТ СН'!$G$26</f>
        <v>1368.6708671099998</v>
      </c>
      <c r="V111" s="36">
        <f>SUMIFS(СВЦЭМ!$D$39:$D$782,СВЦЭМ!$A$39:$A$782,$A111,СВЦЭМ!$B$39:$B$782,V$83)+'СЕТ СН'!$G$14+СВЦЭМ!$D$10+'СЕТ СН'!$G$6-'СЕТ СН'!$G$26</f>
        <v>1383.5645247199998</v>
      </c>
      <c r="W111" s="36">
        <f>SUMIFS(СВЦЭМ!$D$39:$D$782,СВЦЭМ!$A$39:$A$782,$A111,СВЦЭМ!$B$39:$B$782,W$83)+'СЕТ СН'!$G$14+СВЦЭМ!$D$10+'СЕТ СН'!$G$6-'СЕТ СН'!$G$26</f>
        <v>1411.3152661499998</v>
      </c>
      <c r="X111" s="36">
        <f>SUMIFS(СВЦЭМ!$D$39:$D$782,СВЦЭМ!$A$39:$A$782,$A111,СВЦЭМ!$B$39:$B$782,X$83)+'СЕТ СН'!$G$14+СВЦЭМ!$D$10+'СЕТ СН'!$G$6-'СЕТ СН'!$G$26</f>
        <v>1432.9467299399998</v>
      </c>
      <c r="Y111" s="36">
        <f>SUMIFS(СВЦЭМ!$D$39:$D$782,СВЦЭМ!$A$39:$A$782,$A111,СВЦЭМ!$B$39:$B$782,Y$83)+'СЕТ СН'!$G$14+СВЦЭМ!$D$10+'СЕТ СН'!$G$6-'СЕТ СН'!$G$26</f>
        <v>1439.3995232399998</v>
      </c>
    </row>
    <row r="112" spans="1:25" ht="15.75" x14ac:dyDescent="0.2">
      <c r="A112" s="35">
        <f t="shared" si="2"/>
        <v>44894</v>
      </c>
      <c r="B112" s="36">
        <f>SUMIFS(СВЦЭМ!$D$39:$D$782,СВЦЭМ!$A$39:$A$782,$A112,СВЦЭМ!$B$39:$B$782,B$83)+'СЕТ СН'!$G$14+СВЦЭМ!$D$10+'СЕТ СН'!$G$6-'СЕТ СН'!$G$26</f>
        <v>1457.9936605099999</v>
      </c>
      <c r="C112" s="36">
        <f>SUMIFS(СВЦЭМ!$D$39:$D$782,СВЦЭМ!$A$39:$A$782,$A112,СВЦЭМ!$B$39:$B$782,C$83)+'СЕТ СН'!$G$14+СВЦЭМ!$D$10+'СЕТ СН'!$G$6-'СЕТ СН'!$G$26</f>
        <v>1478.3906650299998</v>
      </c>
      <c r="D112" s="36">
        <f>SUMIFS(СВЦЭМ!$D$39:$D$782,СВЦЭМ!$A$39:$A$782,$A112,СВЦЭМ!$B$39:$B$782,D$83)+'СЕТ СН'!$G$14+СВЦЭМ!$D$10+'СЕТ СН'!$G$6-'СЕТ СН'!$G$26</f>
        <v>1501.1159477599999</v>
      </c>
      <c r="E112" s="36">
        <f>SUMIFS(СВЦЭМ!$D$39:$D$782,СВЦЭМ!$A$39:$A$782,$A112,СВЦЭМ!$B$39:$B$782,E$83)+'СЕТ СН'!$G$14+СВЦЭМ!$D$10+'СЕТ СН'!$G$6-'СЕТ СН'!$G$26</f>
        <v>1407.49691418</v>
      </c>
      <c r="F112" s="36">
        <f>SUMIFS(СВЦЭМ!$D$39:$D$782,СВЦЭМ!$A$39:$A$782,$A112,СВЦЭМ!$B$39:$B$782,F$83)+'СЕТ СН'!$G$14+СВЦЭМ!$D$10+'СЕТ СН'!$G$6-'СЕТ СН'!$G$26</f>
        <v>1373.2138929299999</v>
      </c>
      <c r="G112" s="36">
        <f>SUMIFS(СВЦЭМ!$D$39:$D$782,СВЦЭМ!$A$39:$A$782,$A112,СВЦЭМ!$B$39:$B$782,G$83)+'СЕТ СН'!$G$14+СВЦЭМ!$D$10+'СЕТ СН'!$G$6-'СЕТ СН'!$G$26</f>
        <v>1351.1529129399999</v>
      </c>
      <c r="H112" s="36">
        <f>SUMIFS(СВЦЭМ!$D$39:$D$782,СВЦЭМ!$A$39:$A$782,$A112,СВЦЭМ!$B$39:$B$782,H$83)+'СЕТ СН'!$G$14+СВЦЭМ!$D$10+'СЕТ СН'!$G$6-'СЕТ СН'!$G$26</f>
        <v>1305.2162734799999</v>
      </c>
      <c r="I112" s="36">
        <f>SUMIFS(СВЦЭМ!$D$39:$D$782,СВЦЭМ!$A$39:$A$782,$A112,СВЦЭМ!$B$39:$B$782,I$83)+'СЕТ СН'!$G$14+СВЦЭМ!$D$10+'СЕТ СН'!$G$6-'СЕТ СН'!$G$26</f>
        <v>1309.8978218799998</v>
      </c>
      <c r="J112" s="36">
        <f>SUMIFS(СВЦЭМ!$D$39:$D$782,СВЦЭМ!$A$39:$A$782,$A112,СВЦЭМ!$B$39:$B$782,J$83)+'СЕТ СН'!$G$14+СВЦЭМ!$D$10+'СЕТ СН'!$G$6-'СЕТ СН'!$G$26</f>
        <v>1214.11002173</v>
      </c>
      <c r="K112" s="36">
        <f>SUMIFS(СВЦЭМ!$D$39:$D$782,СВЦЭМ!$A$39:$A$782,$A112,СВЦЭМ!$B$39:$B$782,K$83)+'СЕТ СН'!$G$14+СВЦЭМ!$D$10+'СЕТ СН'!$G$6-'СЕТ СН'!$G$26</f>
        <v>1214.46962472</v>
      </c>
      <c r="L112" s="36">
        <f>SUMIFS(СВЦЭМ!$D$39:$D$782,СВЦЭМ!$A$39:$A$782,$A112,СВЦЭМ!$B$39:$B$782,L$83)+'СЕТ СН'!$G$14+СВЦЭМ!$D$10+'СЕТ СН'!$G$6-'СЕТ СН'!$G$26</f>
        <v>1212.5020241700001</v>
      </c>
      <c r="M112" s="36">
        <f>SUMIFS(СВЦЭМ!$D$39:$D$782,СВЦЭМ!$A$39:$A$782,$A112,СВЦЭМ!$B$39:$B$782,M$83)+'СЕТ СН'!$G$14+СВЦЭМ!$D$10+'СЕТ СН'!$G$6-'СЕТ СН'!$G$26</f>
        <v>1292.8472059199999</v>
      </c>
      <c r="N112" s="36">
        <f>SUMIFS(СВЦЭМ!$D$39:$D$782,СВЦЭМ!$A$39:$A$782,$A112,СВЦЭМ!$B$39:$B$782,N$83)+'СЕТ СН'!$G$14+СВЦЭМ!$D$10+'СЕТ СН'!$G$6-'СЕТ СН'!$G$26</f>
        <v>1375.73993546</v>
      </c>
      <c r="O112" s="36">
        <f>SUMIFS(СВЦЭМ!$D$39:$D$782,СВЦЭМ!$A$39:$A$782,$A112,СВЦЭМ!$B$39:$B$782,O$83)+'СЕТ СН'!$G$14+СВЦЭМ!$D$10+'СЕТ СН'!$G$6-'СЕТ СН'!$G$26</f>
        <v>1373.5168914799999</v>
      </c>
      <c r="P112" s="36">
        <f>SUMIFS(СВЦЭМ!$D$39:$D$782,СВЦЭМ!$A$39:$A$782,$A112,СВЦЭМ!$B$39:$B$782,P$83)+'СЕТ СН'!$G$14+СВЦЭМ!$D$10+'СЕТ СН'!$G$6-'СЕТ СН'!$G$26</f>
        <v>1377.6671304899999</v>
      </c>
      <c r="Q112" s="36">
        <f>SUMIFS(СВЦЭМ!$D$39:$D$782,СВЦЭМ!$A$39:$A$782,$A112,СВЦЭМ!$B$39:$B$782,Q$83)+'СЕТ СН'!$G$14+СВЦЭМ!$D$10+'СЕТ СН'!$G$6-'СЕТ СН'!$G$26</f>
        <v>1372.5329617199998</v>
      </c>
      <c r="R112" s="36">
        <f>SUMIFS(СВЦЭМ!$D$39:$D$782,СВЦЭМ!$A$39:$A$782,$A112,СВЦЭМ!$B$39:$B$782,R$83)+'СЕТ СН'!$G$14+СВЦЭМ!$D$10+'СЕТ СН'!$G$6-'СЕТ СН'!$G$26</f>
        <v>1283.7622026499998</v>
      </c>
      <c r="S112" s="36">
        <f>SUMIFS(СВЦЭМ!$D$39:$D$782,СВЦЭМ!$A$39:$A$782,$A112,СВЦЭМ!$B$39:$B$782,S$83)+'СЕТ СН'!$G$14+СВЦЭМ!$D$10+'СЕТ СН'!$G$6-'СЕТ СН'!$G$26</f>
        <v>1197.09020394</v>
      </c>
      <c r="T112" s="36">
        <f>SUMIFS(СВЦЭМ!$D$39:$D$782,СВЦЭМ!$A$39:$A$782,$A112,СВЦЭМ!$B$39:$B$782,T$83)+'СЕТ СН'!$G$14+СВЦЭМ!$D$10+'СЕТ СН'!$G$6-'СЕТ СН'!$G$26</f>
        <v>1124.7423776099999</v>
      </c>
      <c r="U112" s="36">
        <f>SUMIFS(СВЦЭМ!$D$39:$D$782,СВЦЭМ!$A$39:$A$782,$A112,СВЦЭМ!$B$39:$B$782,U$83)+'СЕТ СН'!$G$14+СВЦЭМ!$D$10+'СЕТ СН'!$G$6-'СЕТ СН'!$G$26</f>
        <v>1148.85145532</v>
      </c>
      <c r="V112" s="36">
        <f>SUMIFS(СВЦЭМ!$D$39:$D$782,СВЦЭМ!$A$39:$A$782,$A112,СВЦЭМ!$B$39:$B$782,V$83)+'СЕТ СН'!$G$14+СВЦЭМ!$D$10+'СЕТ СН'!$G$6-'СЕТ СН'!$G$26</f>
        <v>1166.73611476</v>
      </c>
      <c r="W112" s="36">
        <f>SUMIFS(СВЦЭМ!$D$39:$D$782,СВЦЭМ!$A$39:$A$782,$A112,СВЦЭМ!$B$39:$B$782,W$83)+'СЕТ СН'!$G$14+СВЦЭМ!$D$10+'СЕТ СН'!$G$6-'СЕТ СН'!$G$26</f>
        <v>1180.30096284</v>
      </c>
      <c r="X112" s="36">
        <f>SUMIFS(СВЦЭМ!$D$39:$D$782,СВЦЭМ!$A$39:$A$782,$A112,СВЦЭМ!$B$39:$B$782,X$83)+'СЕТ СН'!$G$14+СВЦЭМ!$D$10+'СЕТ СН'!$G$6-'СЕТ СН'!$G$26</f>
        <v>1196.5593900600002</v>
      </c>
      <c r="Y112" s="36">
        <f>SUMIFS(СВЦЭМ!$D$39:$D$782,СВЦЭМ!$A$39:$A$782,$A112,СВЦЭМ!$B$39:$B$782,Y$83)+'СЕТ СН'!$G$14+СВЦЭМ!$D$10+'СЕТ СН'!$G$6-'СЕТ СН'!$G$26</f>
        <v>1195.20296678</v>
      </c>
    </row>
    <row r="113" spans="1:27" ht="15.75" x14ac:dyDescent="0.2">
      <c r="A113" s="35">
        <f t="shared" si="2"/>
        <v>44895</v>
      </c>
      <c r="B113" s="36">
        <f>SUMIFS(СВЦЭМ!$D$39:$D$782,СВЦЭМ!$A$39:$A$782,$A113,СВЦЭМ!$B$39:$B$782,B$83)+'СЕТ СН'!$G$14+СВЦЭМ!$D$10+'СЕТ СН'!$G$6-'СЕТ СН'!$G$26</f>
        <v>1375.7790094099998</v>
      </c>
      <c r="C113" s="36">
        <f>SUMIFS(СВЦЭМ!$D$39:$D$782,СВЦЭМ!$A$39:$A$782,$A113,СВЦЭМ!$B$39:$B$782,C$83)+'СЕТ СН'!$G$14+СВЦЭМ!$D$10+'СЕТ СН'!$G$6-'СЕТ СН'!$G$26</f>
        <v>1394.80885425</v>
      </c>
      <c r="D113" s="36">
        <f>SUMIFS(СВЦЭМ!$D$39:$D$782,СВЦЭМ!$A$39:$A$782,$A113,СВЦЭМ!$B$39:$B$782,D$83)+'СЕТ СН'!$G$14+СВЦЭМ!$D$10+'СЕТ СН'!$G$6-'СЕТ СН'!$G$26</f>
        <v>1442.2961386299999</v>
      </c>
      <c r="E113" s="36">
        <f>SUMIFS(СВЦЭМ!$D$39:$D$782,СВЦЭМ!$A$39:$A$782,$A113,СВЦЭМ!$B$39:$B$782,E$83)+'СЕТ СН'!$G$14+СВЦЭМ!$D$10+'СЕТ СН'!$G$6-'СЕТ СН'!$G$26</f>
        <v>1472.4885660399998</v>
      </c>
      <c r="F113" s="36">
        <f>SUMIFS(СВЦЭМ!$D$39:$D$782,СВЦЭМ!$A$39:$A$782,$A113,СВЦЭМ!$B$39:$B$782,F$83)+'СЕТ СН'!$G$14+СВЦЭМ!$D$10+'СЕТ СН'!$G$6-'СЕТ СН'!$G$26</f>
        <v>1456.7194538699998</v>
      </c>
      <c r="G113" s="36">
        <f>SUMIFS(СВЦЭМ!$D$39:$D$782,СВЦЭМ!$A$39:$A$782,$A113,СВЦЭМ!$B$39:$B$782,G$83)+'СЕТ СН'!$G$14+СВЦЭМ!$D$10+'СЕТ СН'!$G$6-'СЕТ СН'!$G$26</f>
        <v>1420.4302763599999</v>
      </c>
      <c r="H113" s="36">
        <f>SUMIFS(СВЦЭМ!$D$39:$D$782,СВЦЭМ!$A$39:$A$782,$A113,СВЦЭМ!$B$39:$B$782,H$83)+'СЕТ СН'!$G$14+СВЦЭМ!$D$10+'СЕТ СН'!$G$6-'СЕТ СН'!$G$26</f>
        <v>1388.4654572699999</v>
      </c>
      <c r="I113" s="36">
        <f>SUMIFS(СВЦЭМ!$D$39:$D$782,СВЦЭМ!$A$39:$A$782,$A113,СВЦЭМ!$B$39:$B$782,I$83)+'СЕТ СН'!$G$14+СВЦЭМ!$D$10+'СЕТ СН'!$G$6-'СЕТ СН'!$G$26</f>
        <v>1387.0587383699999</v>
      </c>
      <c r="J113" s="36">
        <f>SUMIFS(СВЦЭМ!$D$39:$D$782,СВЦЭМ!$A$39:$A$782,$A113,СВЦЭМ!$B$39:$B$782,J$83)+'СЕТ СН'!$G$14+СВЦЭМ!$D$10+'СЕТ СН'!$G$6-'СЕТ СН'!$G$26</f>
        <v>1353.3114736399998</v>
      </c>
      <c r="K113" s="36">
        <f>SUMIFS(СВЦЭМ!$D$39:$D$782,СВЦЭМ!$A$39:$A$782,$A113,СВЦЭМ!$B$39:$B$782,K$83)+'СЕТ СН'!$G$14+СВЦЭМ!$D$10+'СЕТ СН'!$G$6-'СЕТ СН'!$G$26</f>
        <v>1324.4195259399999</v>
      </c>
      <c r="L113" s="36">
        <f>SUMIFS(СВЦЭМ!$D$39:$D$782,СВЦЭМ!$A$39:$A$782,$A113,СВЦЭМ!$B$39:$B$782,L$83)+'СЕТ СН'!$G$14+СВЦЭМ!$D$10+'СЕТ СН'!$G$6-'СЕТ СН'!$G$26</f>
        <v>1333.8532986299999</v>
      </c>
      <c r="M113" s="36">
        <f>SUMIFS(СВЦЭМ!$D$39:$D$782,СВЦЭМ!$A$39:$A$782,$A113,СВЦЭМ!$B$39:$B$782,M$83)+'СЕТ СН'!$G$14+СВЦЭМ!$D$10+'СЕТ СН'!$G$6-'СЕТ СН'!$G$26</f>
        <v>1346.8359389</v>
      </c>
      <c r="N113" s="36">
        <f>SUMIFS(СВЦЭМ!$D$39:$D$782,СВЦЭМ!$A$39:$A$782,$A113,СВЦЭМ!$B$39:$B$782,N$83)+'СЕТ СН'!$G$14+СВЦЭМ!$D$10+'СЕТ СН'!$G$6-'СЕТ СН'!$G$26</f>
        <v>1364.9073454999998</v>
      </c>
      <c r="O113" s="36">
        <f>SUMIFS(СВЦЭМ!$D$39:$D$782,СВЦЭМ!$A$39:$A$782,$A113,СВЦЭМ!$B$39:$B$782,O$83)+'СЕТ СН'!$G$14+СВЦЭМ!$D$10+'СЕТ СН'!$G$6-'СЕТ СН'!$G$26</f>
        <v>1378.6565561299999</v>
      </c>
      <c r="P113" s="36">
        <f>SUMIFS(СВЦЭМ!$D$39:$D$782,СВЦЭМ!$A$39:$A$782,$A113,СВЦЭМ!$B$39:$B$782,P$83)+'СЕТ СН'!$G$14+СВЦЭМ!$D$10+'СЕТ СН'!$G$6-'СЕТ СН'!$G$26</f>
        <v>1385.06473117</v>
      </c>
      <c r="Q113" s="36">
        <f>SUMIFS(СВЦЭМ!$D$39:$D$782,СВЦЭМ!$A$39:$A$782,$A113,СВЦЭМ!$B$39:$B$782,Q$83)+'СЕТ СН'!$G$14+СВЦЭМ!$D$10+'СЕТ СН'!$G$6-'СЕТ СН'!$G$26</f>
        <v>1379.8740029199998</v>
      </c>
      <c r="R113" s="36">
        <f>SUMIFS(СВЦЭМ!$D$39:$D$782,СВЦЭМ!$A$39:$A$782,$A113,СВЦЭМ!$B$39:$B$782,R$83)+'СЕТ СН'!$G$14+СВЦЭМ!$D$10+'СЕТ СН'!$G$6-'СЕТ СН'!$G$26</f>
        <v>1377.8723315799998</v>
      </c>
      <c r="S113" s="36">
        <f>SUMIFS(СВЦЭМ!$D$39:$D$782,СВЦЭМ!$A$39:$A$782,$A113,СВЦЭМ!$B$39:$B$782,S$83)+'СЕТ СН'!$G$14+СВЦЭМ!$D$10+'СЕТ СН'!$G$6-'СЕТ СН'!$G$26</f>
        <v>1351.9089501999999</v>
      </c>
      <c r="T113" s="36">
        <f>SUMIFS(СВЦЭМ!$D$39:$D$782,СВЦЭМ!$A$39:$A$782,$A113,СВЦЭМ!$B$39:$B$782,T$83)+'СЕТ СН'!$G$14+СВЦЭМ!$D$10+'СЕТ СН'!$G$6-'СЕТ СН'!$G$26</f>
        <v>1311.0677397099998</v>
      </c>
      <c r="U113" s="36">
        <f>SUMIFS(СВЦЭМ!$D$39:$D$782,СВЦЭМ!$A$39:$A$782,$A113,СВЦЭМ!$B$39:$B$782,U$83)+'СЕТ СН'!$G$14+СВЦЭМ!$D$10+'СЕТ СН'!$G$6-'СЕТ СН'!$G$26</f>
        <v>1349.4379239799998</v>
      </c>
      <c r="V113" s="36">
        <f>SUMIFS(СВЦЭМ!$D$39:$D$782,СВЦЭМ!$A$39:$A$782,$A113,СВЦЭМ!$B$39:$B$782,V$83)+'СЕТ СН'!$G$14+СВЦЭМ!$D$10+'СЕТ СН'!$G$6-'СЕТ СН'!$G$26</f>
        <v>1390.6399290499999</v>
      </c>
      <c r="W113" s="36">
        <f>SUMIFS(СВЦЭМ!$D$39:$D$782,СВЦЭМ!$A$39:$A$782,$A113,СВЦЭМ!$B$39:$B$782,W$83)+'СЕТ СН'!$G$14+СВЦЭМ!$D$10+'СЕТ СН'!$G$6-'СЕТ СН'!$G$26</f>
        <v>1413.0526516299999</v>
      </c>
      <c r="X113" s="36">
        <f>SUMIFS(СВЦЭМ!$D$39:$D$782,СВЦЭМ!$A$39:$A$782,$A113,СВЦЭМ!$B$39:$B$782,X$83)+'СЕТ СН'!$G$14+СВЦЭМ!$D$10+'СЕТ СН'!$G$6-'СЕТ СН'!$G$26</f>
        <v>1423.7683012399998</v>
      </c>
      <c r="Y113" s="36">
        <f>SUMIFS(СВЦЭМ!$D$39:$D$782,СВЦЭМ!$A$39:$A$782,$A113,СВЦЭМ!$B$39:$B$782,Y$83)+'СЕТ СН'!$G$14+СВЦЭМ!$D$10+'СЕТ СН'!$G$6-'СЕТ СН'!$G$26</f>
        <v>1431.9824746199999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01.11.2022</v>
      </c>
      <c r="B120" s="36">
        <f>SUMIFS(СВЦЭМ!$D$39:$D$782,СВЦЭМ!$A$39:$A$782,$A120,СВЦЭМ!$B$39:$B$782,B$119)+'СЕТ СН'!$H$14+СВЦЭМ!$D$10+'СЕТ СН'!$H$6-'СЕТ СН'!$H$26</f>
        <v>1417.3906095199998</v>
      </c>
      <c r="C120" s="36">
        <f>SUMIFS(СВЦЭМ!$D$39:$D$782,СВЦЭМ!$A$39:$A$782,$A120,СВЦЭМ!$B$39:$B$782,C$119)+'СЕТ СН'!$H$14+СВЦЭМ!$D$10+'СЕТ СН'!$H$6-'СЕТ СН'!$H$26</f>
        <v>1448.0538182399998</v>
      </c>
      <c r="D120" s="36">
        <f>SUMIFS(СВЦЭМ!$D$39:$D$782,СВЦЭМ!$A$39:$A$782,$A120,СВЦЭМ!$B$39:$B$782,D$119)+'СЕТ СН'!$H$14+СВЦЭМ!$D$10+'СЕТ СН'!$H$6-'СЕТ СН'!$H$26</f>
        <v>1488.4472798999998</v>
      </c>
      <c r="E120" s="36">
        <f>SUMIFS(СВЦЭМ!$D$39:$D$782,СВЦЭМ!$A$39:$A$782,$A120,СВЦЭМ!$B$39:$B$782,E$119)+'СЕТ СН'!$H$14+СВЦЭМ!$D$10+'СЕТ СН'!$H$6-'СЕТ СН'!$H$26</f>
        <v>1484.0162948899999</v>
      </c>
      <c r="F120" s="36">
        <f>SUMIFS(СВЦЭМ!$D$39:$D$782,СВЦЭМ!$A$39:$A$782,$A120,СВЦЭМ!$B$39:$B$782,F$119)+'СЕТ СН'!$H$14+СВЦЭМ!$D$10+'СЕТ СН'!$H$6-'СЕТ СН'!$H$26</f>
        <v>1483.0648124999998</v>
      </c>
      <c r="G120" s="36">
        <f>SUMIFS(СВЦЭМ!$D$39:$D$782,СВЦЭМ!$A$39:$A$782,$A120,СВЦЭМ!$B$39:$B$782,G$119)+'СЕТ СН'!$H$14+СВЦЭМ!$D$10+'СЕТ СН'!$H$6-'СЕТ СН'!$H$26</f>
        <v>1458.4702501499999</v>
      </c>
      <c r="H120" s="36">
        <f>SUMIFS(СВЦЭМ!$D$39:$D$782,СВЦЭМ!$A$39:$A$782,$A120,СВЦЭМ!$B$39:$B$782,H$119)+'СЕТ СН'!$H$14+СВЦЭМ!$D$10+'СЕТ СН'!$H$6-'СЕТ СН'!$H$26</f>
        <v>1391.4863966099999</v>
      </c>
      <c r="I120" s="36">
        <f>SUMIFS(СВЦЭМ!$D$39:$D$782,СВЦЭМ!$A$39:$A$782,$A120,СВЦЭМ!$B$39:$B$782,I$119)+'СЕТ СН'!$H$14+СВЦЭМ!$D$10+'СЕТ СН'!$H$6-'СЕТ СН'!$H$26</f>
        <v>1382.8325273399998</v>
      </c>
      <c r="J120" s="36">
        <f>SUMIFS(СВЦЭМ!$D$39:$D$782,СВЦЭМ!$A$39:$A$782,$A120,СВЦЭМ!$B$39:$B$782,J$119)+'СЕТ СН'!$H$14+СВЦЭМ!$D$10+'СЕТ СН'!$H$6-'СЕТ СН'!$H$26</f>
        <v>1361.7002063699999</v>
      </c>
      <c r="K120" s="36">
        <f>SUMIFS(СВЦЭМ!$D$39:$D$782,СВЦЭМ!$A$39:$A$782,$A120,СВЦЭМ!$B$39:$B$782,K$119)+'СЕТ СН'!$H$14+СВЦЭМ!$D$10+'СЕТ СН'!$H$6-'СЕТ СН'!$H$26</f>
        <v>1338.7827121099997</v>
      </c>
      <c r="L120" s="36">
        <f>SUMIFS(СВЦЭМ!$D$39:$D$782,СВЦЭМ!$A$39:$A$782,$A120,СВЦЭМ!$B$39:$B$782,L$119)+'СЕТ СН'!$H$14+СВЦЭМ!$D$10+'СЕТ СН'!$H$6-'СЕТ СН'!$H$26</f>
        <v>1353.7016791699998</v>
      </c>
      <c r="M120" s="36">
        <f>SUMIFS(СВЦЭМ!$D$39:$D$782,СВЦЭМ!$A$39:$A$782,$A120,СВЦЭМ!$B$39:$B$782,M$119)+'СЕТ СН'!$H$14+СВЦЭМ!$D$10+'СЕТ СН'!$H$6-'СЕТ СН'!$H$26</f>
        <v>1381.7320987699998</v>
      </c>
      <c r="N120" s="36">
        <f>SUMIFS(СВЦЭМ!$D$39:$D$782,СВЦЭМ!$A$39:$A$782,$A120,СВЦЭМ!$B$39:$B$782,N$119)+'СЕТ СН'!$H$14+СВЦЭМ!$D$10+'СЕТ СН'!$H$6-'СЕТ СН'!$H$26</f>
        <v>1391.7584229199999</v>
      </c>
      <c r="O120" s="36">
        <f>SUMIFS(СВЦЭМ!$D$39:$D$782,СВЦЭМ!$A$39:$A$782,$A120,СВЦЭМ!$B$39:$B$782,O$119)+'СЕТ СН'!$H$14+СВЦЭМ!$D$10+'СЕТ СН'!$H$6-'СЕТ СН'!$H$26</f>
        <v>1377.3442792299998</v>
      </c>
      <c r="P120" s="36">
        <f>SUMIFS(СВЦЭМ!$D$39:$D$782,СВЦЭМ!$A$39:$A$782,$A120,СВЦЭМ!$B$39:$B$782,P$119)+'СЕТ СН'!$H$14+СВЦЭМ!$D$10+'СЕТ СН'!$H$6-'СЕТ СН'!$H$26</f>
        <v>1386.3746678299999</v>
      </c>
      <c r="Q120" s="36">
        <f>SUMIFS(СВЦЭМ!$D$39:$D$782,СВЦЭМ!$A$39:$A$782,$A120,СВЦЭМ!$B$39:$B$782,Q$119)+'СЕТ СН'!$H$14+СВЦЭМ!$D$10+'СЕТ СН'!$H$6-'СЕТ СН'!$H$26</f>
        <v>1389.9504119199999</v>
      </c>
      <c r="R120" s="36">
        <f>SUMIFS(СВЦЭМ!$D$39:$D$782,СВЦЭМ!$A$39:$A$782,$A120,СВЦЭМ!$B$39:$B$782,R$119)+'СЕТ СН'!$H$14+СВЦЭМ!$D$10+'СЕТ СН'!$H$6-'СЕТ СН'!$H$26</f>
        <v>1367.3028991799999</v>
      </c>
      <c r="S120" s="36">
        <f>SUMIFS(СВЦЭМ!$D$39:$D$782,СВЦЭМ!$A$39:$A$782,$A120,СВЦЭМ!$B$39:$B$782,S$119)+'СЕТ СН'!$H$14+СВЦЭМ!$D$10+'СЕТ СН'!$H$6-'СЕТ СН'!$H$26</f>
        <v>1314.9089042999999</v>
      </c>
      <c r="T120" s="36">
        <f>SUMIFS(СВЦЭМ!$D$39:$D$782,СВЦЭМ!$A$39:$A$782,$A120,СВЦЭМ!$B$39:$B$782,T$119)+'СЕТ СН'!$H$14+СВЦЭМ!$D$10+'СЕТ СН'!$H$6-'СЕТ СН'!$H$26</f>
        <v>1313.5233572099999</v>
      </c>
      <c r="U120" s="36">
        <f>SUMIFS(СВЦЭМ!$D$39:$D$782,СВЦЭМ!$A$39:$A$782,$A120,СВЦЭМ!$B$39:$B$782,U$119)+'СЕТ СН'!$H$14+СВЦЭМ!$D$10+'СЕТ СН'!$H$6-'СЕТ СН'!$H$26</f>
        <v>1330.97657598</v>
      </c>
      <c r="V120" s="36">
        <f>SUMIFS(СВЦЭМ!$D$39:$D$782,СВЦЭМ!$A$39:$A$782,$A120,СВЦЭМ!$B$39:$B$782,V$119)+'СЕТ СН'!$H$14+СВЦЭМ!$D$10+'СЕТ СН'!$H$6-'СЕТ СН'!$H$26</f>
        <v>1349.9992692999997</v>
      </c>
      <c r="W120" s="36">
        <f>SUMIFS(СВЦЭМ!$D$39:$D$782,СВЦЭМ!$A$39:$A$782,$A120,СВЦЭМ!$B$39:$B$782,W$119)+'СЕТ СН'!$H$14+СВЦЭМ!$D$10+'СЕТ СН'!$H$6-'СЕТ СН'!$H$26</f>
        <v>1359.3589023999998</v>
      </c>
      <c r="X120" s="36">
        <f>SUMIFS(СВЦЭМ!$D$39:$D$782,СВЦЭМ!$A$39:$A$782,$A120,СВЦЭМ!$B$39:$B$782,X$119)+'СЕТ СН'!$H$14+СВЦЭМ!$D$10+'СЕТ СН'!$H$6-'СЕТ СН'!$H$26</f>
        <v>1409.50005784</v>
      </c>
      <c r="Y120" s="36">
        <f>SUMIFS(СВЦЭМ!$D$39:$D$782,СВЦЭМ!$A$39:$A$782,$A120,СВЦЭМ!$B$39:$B$782,Y$119)+'СЕТ СН'!$H$14+СВЦЭМ!$D$10+'СЕТ СН'!$H$6-'СЕТ СН'!$H$26</f>
        <v>1443.3600814099998</v>
      </c>
      <c r="AA120" s="45"/>
    </row>
    <row r="121" spans="1:27" ht="15.75" x14ac:dyDescent="0.2">
      <c r="A121" s="35">
        <f>A120+1</f>
        <v>44867</v>
      </c>
      <c r="B121" s="36">
        <f>SUMIFS(СВЦЭМ!$D$39:$D$782,СВЦЭМ!$A$39:$A$782,$A121,СВЦЭМ!$B$39:$B$782,B$119)+'СЕТ СН'!$H$14+СВЦЭМ!$D$10+'СЕТ СН'!$H$6-'СЕТ СН'!$H$26</f>
        <v>1407.8656630099999</v>
      </c>
      <c r="C121" s="36">
        <f>SUMIFS(СВЦЭМ!$D$39:$D$782,СВЦЭМ!$A$39:$A$782,$A121,СВЦЭМ!$B$39:$B$782,C$119)+'СЕТ СН'!$H$14+СВЦЭМ!$D$10+'СЕТ СН'!$H$6-'СЕТ СН'!$H$26</f>
        <v>1436.9910072399998</v>
      </c>
      <c r="D121" s="36">
        <f>SUMIFS(СВЦЭМ!$D$39:$D$782,СВЦЭМ!$A$39:$A$782,$A121,СВЦЭМ!$B$39:$B$782,D$119)+'СЕТ СН'!$H$14+СВЦЭМ!$D$10+'СЕТ СН'!$H$6-'СЕТ СН'!$H$26</f>
        <v>1476.9682830699999</v>
      </c>
      <c r="E121" s="36">
        <f>SUMIFS(СВЦЭМ!$D$39:$D$782,СВЦЭМ!$A$39:$A$782,$A121,СВЦЭМ!$B$39:$B$782,E$119)+'СЕТ СН'!$H$14+СВЦЭМ!$D$10+'СЕТ СН'!$H$6-'СЕТ СН'!$H$26</f>
        <v>1463.0199921099997</v>
      </c>
      <c r="F121" s="36">
        <f>SUMIFS(СВЦЭМ!$D$39:$D$782,СВЦЭМ!$A$39:$A$782,$A121,СВЦЭМ!$B$39:$B$782,F$119)+'СЕТ СН'!$H$14+СВЦЭМ!$D$10+'СЕТ СН'!$H$6-'СЕТ СН'!$H$26</f>
        <v>1470.1743218699999</v>
      </c>
      <c r="G121" s="36">
        <f>SUMIFS(СВЦЭМ!$D$39:$D$782,СВЦЭМ!$A$39:$A$782,$A121,СВЦЭМ!$B$39:$B$782,G$119)+'СЕТ СН'!$H$14+СВЦЭМ!$D$10+'СЕТ СН'!$H$6-'СЕТ СН'!$H$26</f>
        <v>1477.3548528199999</v>
      </c>
      <c r="H121" s="36">
        <f>SUMIFS(СВЦЭМ!$D$39:$D$782,СВЦЭМ!$A$39:$A$782,$A121,СВЦЭМ!$B$39:$B$782,H$119)+'СЕТ СН'!$H$14+СВЦЭМ!$D$10+'СЕТ СН'!$H$6-'СЕТ СН'!$H$26</f>
        <v>1424.0036085599997</v>
      </c>
      <c r="I121" s="36">
        <f>SUMIFS(СВЦЭМ!$D$39:$D$782,СВЦЭМ!$A$39:$A$782,$A121,СВЦЭМ!$B$39:$B$782,I$119)+'СЕТ СН'!$H$14+СВЦЭМ!$D$10+'СЕТ СН'!$H$6-'СЕТ СН'!$H$26</f>
        <v>1413.0175184799998</v>
      </c>
      <c r="J121" s="36">
        <f>SUMIFS(СВЦЭМ!$D$39:$D$782,СВЦЭМ!$A$39:$A$782,$A121,СВЦЭМ!$B$39:$B$782,J$119)+'СЕТ СН'!$H$14+СВЦЭМ!$D$10+'СЕТ СН'!$H$6-'СЕТ СН'!$H$26</f>
        <v>1378.9707628399999</v>
      </c>
      <c r="K121" s="36">
        <f>SUMIFS(СВЦЭМ!$D$39:$D$782,СВЦЭМ!$A$39:$A$782,$A121,СВЦЭМ!$B$39:$B$782,K$119)+'СЕТ СН'!$H$14+СВЦЭМ!$D$10+'СЕТ СН'!$H$6-'СЕТ СН'!$H$26</f>
        <v>1364.0096411699999</v>
      </c>
      <c r="L121" s="36">
        <f>SUMIFS(СВЦЭМ!$D$39:$D$782,СВЦЭМ!$A$39:$A$782,$A121,СВЦЭМ!$B$39:$B$782,L$119)+'СЕТ СН'!$H$14+СВЦЭМ!$D$10+'СЕТ СН'!$H$6-'СЕТ СН'!$H$26</f>
        <v>1347.5153121999999</v>
      </c>
      <c r="M121" s="36">
        <f>SUMIFS(СВЦЭМ!$D$39:$D$782,СВЦЭМ!$A$39:$A$782,$A121,СВЦЭМ!$B$39:$B$782,M$119)+'СЕТ СН'!$H$14+СВЦЭМ!$D$10+'СЕТ СН'!$H$6-'СЕТ СН'!$H$26</f>
        <v>1362.0620547899998</v>
      </c>
      <c r="N121" s="36">
        <f>SUMIFS(СВЦЭМ!$D$39:$D$782,СВЦЭМ!$A$39:$A$782,$A121,СВЦЭМ!$B$39:$B$782,N$119)+'СЕТ СН'!$H$14+СВЦЭМ!$D$10+'СЕТ СН'!$H$6-'СЕТ СН'!$H$26</f>
        <v>1395.4030930999998</v>
      </c>
      <c r="O121" s="36">
        <f>SUMIFS(СВЦЭМ!$D$39:$D$782,СВЦЭМ!$A$39:$A$782,$A121,СВЦЭМ!$B$39:$B$782,O$119)+'СЕТ СН'!$H$14+СВЦЭМ!$D$10+'СЕТ СН'!$H$6-'СЕТ СН'!$H$26</f>
        <v>1381.0384766499999</v>
      </c>
      <c r="P121" s="36">
        <f>SUMIFS(СВЦЭМ!$D$39:$D$782,СВЦЭМ!$A$39:$A$782,$A121,СВЦЭМ!$B$39:$B$782,P$119)+'СЕТ СН'!$H$14+СВЦЭМ!$D$10+'СЕТ СН'!$H$6-'СЕТ СН'!$H$26</f>
        <v>1391.4390099599998</v>
      </c>
      <c r="Q121" s="36">
        <f>SUMIFS(СВЦЭМ!$D$39:$D$782,СВЦЭМ!$A$39:$A$782,$A121,СВЦЭМ!$B$39:$B$782,Q$119)+'СЕТ СН'!$H$14+СВЦЭМ!$D$10+'СЕТ СН'!$H$6-'СЕТ СН'!$H$26</f>
        <v>1395.8072225899998</v>
      </c>
      <c r="R121" s="36">
        <f>SUMIFS(СВЦЭМ!$D$39:$D$782,СВЦЭМ!$A$39:$A$782,$A121,СВЦЭМ!$B$39:$B$782,R$119)+'СЕТ СН'!$H$14+СВЦЭМ!$D$10+'СЕТ СН'!$H$6-'СЕТ СН'!$H$26</f>
        <v>1380.6661643799998</v>
      </c>
      <c r="S121" s="36">
        <f>SUMIFS(СВЦЭМ!$D$39:$D$782,СВЦЭМ!$A$39:$A$782,$A121,СВЦЭМ!$B$39:$B$782,S$119)+'СЕТ СН'!$H$14+СВЦЭМ!$D$10+'СЕТ СН'!$H$6-'СЕТ СН'!$H$26</f>
        <v>1366.1299615699998</v>
      </c>
      <c r="T121" s="36">
        <f>SUMIFS(СВЦЭМ!$D$39:$D$782,СВЦЭМ!$A$39:$A$782,$A121,СВЦЭМ!$B$39:$B$782,T$119)+'СЕТ СН'!$H$14+СВЦЭМ!$D$10+'СЕТ СН'!$H$6-'СЕТ СН'!$H$26</f>
        <v>1337.0628903199997</v>
      </c>
      <c r="U121" s="36">
        <f>SUMIFS(СВЦЭМ!$D$39:$D$782,СВЦЭМ!$A$39:$A$782,$A121,СВЦЭМ!$B$39:$B$782,U$119)+'СЕТ СН'!$H$14+СВЦЭМ!$D$10+'СЕТ СН'!$H$6-'СЕТ СН'!$H$26</f>
        <v>1332.5796722799998</v>
      </c>
      <c r="V121" s="36">
        <f>SUMIFS(СВЦЭМ!$D$39:$D$782,СВЦЭМ!$A$39:$A$782,$A121,СВЦЭМ!$B$39:$B$782,V$119)+'СЕТ СН'!$H$14+СВЦЭМ!$D$10+'СЕТ СН'!$H$6-'СЕТ СН'!$H$26</f>
        <v>1362.1317953499999</v>
      </c>
      <c r="W121" s="36">
        <f>SUMIFS(СВЦЭМ!$D$39:$D$782,СВЦЭМ!$A$39:$A$782,$A121,СВЦЭМ!$B$39:$B$782,W$119)+'СЕТ СН'!$H$14+СВЦЭМ!$D$10+'СЕТ СН'!$H$6-'СЕТ СН'!$H$26</f>
        <v>1380.1848436199998</v>
      </c>
      <c r="X121" s="36">
        <f>SUMIFS(СВЦЭМ!$D$39:$D$782,СВЦЭМ!$A$39:$A$782,$A121,СВЦЭМ!$B$39:$B$782,X$119)+'СЕТ СН'!$H$14+СВЦЭМ!$D$10+'СЕТ СН'!$H$6-'СЕТ СН'!$H$26</f>
        <v>1399.6781488099998</v>
      </c>
      <c r="Y121" s="36">
        <f>SUMIFS(СВЦЭМ!$D$39:$D$782,СВЦЭМ!$A$39:$A$782,$A121,СВЦЭМ!$B$39:$B$782,Y$119)+'СЕТ СН'!$H$14+СВЦЭМ!$D$10+'СЕТ СН'!$H$6-'СЕТ СН'!$H$26</f>
        <v>1426.8527194799999</v>
      </c>
    </row>
    <row r="122" spans="1:27" ht="15.75" x14ac:dyDescent="0.2">
      <c r="A122" s="35">
        <f t="shared" ref="A122:A149" si="3">A121+1</f>
        <v>44868</v>
      </c>
      <c r="B122" s="36">
        <f>SUMIFS(СВЦЭМ!$D$39:$D$782,СВЦЭМ!$A$39:$A$782,$A122,СВЦЭМ!$B$39:$B$782,B$119)+'СЕТ СН'!$H$14+СВЦЭМ!$D$10+'СЕТ СН'!$H$6-'СЕТ СН'!$H$26</f>
        <v>1434.1378837099999</v>
      </c>
      <c r="C122" s="36">
        <f>SUMIFS(СВЦЭМ!$D$39:$D$782,СВЦЭМ!$A$39:$A$782,$A122,СВЦЭМ!$B$39:$B$782,C$119)+'СЕТ СН'!$H$14+СВЦЭМ!$D$10+'СЕТ СН'!$H$6-'СЕТ СН'!$H$26</f>
        <v>1457.4792610499999</v>
      </c>
      <c r="D122" s="36">
        <f>SUMIFS(СВЦЭМ!$D$39:$D$782,СВЦЭМ!$A$39:$A$782,$A122,СВЦЭМ!$B$39:$B$782,D$119)+'СЕТ СН'!$H$14+СВЦЭМ!$D$10+'СЕТ СН'!$H$6-'СЕТ СН'!$H$26</f>
        <v>1480.1754502399999</v>
      </c>
      <c r="E122" s="36">
        <f>SUMIFS(СВЦЭМ!$D$39:$D$782,СВЦЭМ!$A$39:$A$782,$A122,СВЦЭМ!$B$39:$B$782,E$119)+'СЕТ СН'!$H$14+СВЦЭМ!$D$10+'СЕТ СН'!$H$6-'СЕТ СН'!$H$26</f>
        <v>1444.6171598099997</v>
      </c>
      <c r="F122" s="36">
        <f>SUMIFS(СВЦЭМ!$D$39:$D$782,СВЦЭМ!$A$39:$A$782,$A122,СВЦЭМ!$B$39:$B$782,F$119)+'СЕТ СН'!$H$14+СВЦЭМ!$D$10+'СЕТ СН'!$H$6-'СЕТ СН'!$H$26</f>
        <v>1429.8477470299999</v>
      </c>
      <c r="G122" s="36">
        <f>SUMIFS(СВЦЭМ!$D$39:$D$782,СВЦЭМ!$A$39:$A$782,$A122,СВЦЭМ!$B$39:$B$782,G$119)+'СЕТ СН'!$H$14+СВЦЭМ!$D$10+'СЕТ СН'!$H$6-'СЕТ СН'!$H$26</f>
        <v>1385.81737342</v>
      </c>
      <c r="H122" s="36">
        <f>SUMIFS(СВЦЭМ!$D$39:$D$782,СВЦЭМ!$A$39:$A$782,$A122,СВЦЭМ!$B$39:$B$782,H$119)+'СЕТ СН'!$H$14+СВЦЭМ!$D$10+'СЕТ СН'!$H$6-'СЕТ СН'!$H$26</f>
        <v>1346.39551942</v>
      </c>
      <c r="I122" s="36">
        <f>SUMIFS(СВЦЭМ!$D$39:$D$782,СВЦЭМ!$A$39:$A$782,$A122,СВЦЭМ!$B$39:$B$782,I$119)+'СЕТ СН'!$H$14+СВЦЭМ!$D$10+'СЕТ СН'!$H$6-'СЕТ СН'!$H$26</f>
        <v>1312.4342780899999</v>
      </c>
      <c r="J122" s="36">
        <f>SUMIFS(СВЦЭМ!$D$39:$D$782,СВЦЭМ!$A$39:$A$782,$A122,СВЦЭМ!$B$39:$B$782,J$119)+'СЕТ СН'!$H$14+СВЦЭМ!$D$10+'СЕТ СН'!$H$6-'СЕТ СН'!$H$26</f>
        <v>1286.56597072</v>
      </c>
      <c r="K122" s="36">
        <f>SUMIFS(СВЦЭМ!$D$39:$D$782,СВЦЭМ!$A$39:$A$782,$A122,СВЦЭМ!$B$39:$B$782,K$119)+'СЕТ СН'!$H$14+СВЦЭМ!$D$10+'СЕТ СН'!$H$6-'СЕТ СН'!$H$26</f>
        <v>1309.2995122099999</v>
      </c>
      <c r="L122" s="36">
        <f>SUMIFS(СВЦЭМ!$D$39:$D$782,СВЦЭМ!$A$39:$A$782,$A122,СВЦЭМ!$B$39:$B$782,L$119)+'СЕТ СН'!$H$14+СВЦЭМ!$D$10+'СЕТ СН'!$H$6-'СЕТ СН'!$H$26</f>
        <v>1337.01490287</v>
      </c>
      <c r="M122" s="36">
        <f>SUMIFS(СВЦЭМ!$D$39:$D$782,СВЦЭМ!$A$39:$A$782,$A122,СВЦЭМ!$B$39:$B$782,M$119)+'СЕТ СН'!$H$14+СВЦЭМ!$D$10+'СЕТ СН'!$H$6-'СЕТ СН'!$H$26</f>
        <v>1369.4903151199999</v>
      </c>
      <c r="N122" s="36">
        <f>SUMIFS(СВЦЭМ!$D$39:$D$782,СВЦЭМ!$A$39:$A$782,$A122,СВЦЭМ!$B$39:$B$782,N$119)+'СЕТ СН'!$H$14+СВЦЭМ!$D$10+'СЕТ СН'!$H$6-'СЕТ СН'!$H$26</f>
        <v>1374.5038085299998</v>
      </c>
      <c r="O122" s="36">
        <f>SUMIFS(СВЦЭМ!$D$39:$D$782,СВЦЭМ!$A$39:$A$782,$A122,СВЦЭМ!$B$39:$B$782,O$119)+'СЕТ СН'!$H$14+СВЦЭМ!$D$10+'СЕТ СН'!$H$6-'СЕТ СН'!$H$26</f>
        <v>1372.4372675499999</v>
      </c>
      <c r="P122" s="36">
        <f>SUMIFS(СВЦЭМ!$D$39:$D$782,СВЦЭМ!$A$39:$A$782,$A122,СВЦЭМ!$B$39:$B$782,P$119)+'СЕТ СН'!$H$14+СВЦЭМ!$D$10+'СЕТ СН'!$H$6-'СЕТ СН'!$H$26</f>
        <v>1374.9460899599999</v>
      </c>
      <c r="Q122" s="36">
        <f>SUMIFS(СВЦЭМ!$D$39:$D$782,СВЦЭМ!$A$39:$A$782,$A122,СВЦЭМ!$B$39:$B$782,Q$119)+'СЕТ СН'!$H$14+СВЦЭМ!$D$10+'СЕТ СН'!$H$6-'СЕТ СН'!$H$26</f>
        <v>1381.0476755399998</v>
      </c>
      <c r="R122" s="36">
        <f>SUMIFS(СВЦЭМ!$D$39:$D$782,СВЦЭМ!$A$39:$A$782,$A122,СВЦЭМ!$B$39:$B$782,R$119)+'СЕТ СН'!$H$14+СВЦЭМ!$D$10+'СЕТ СН'!$H$6-'СЕТ СН'!$H$26</f>
        <v>1338.8902507799999</v>
      </c>
      <c r="S122" s="36">
        <f>SUMIFS(СВЦЭМ!$D$39:$D$782,СВЦЭМ!$A$39:$A$782,$A122,СВЦЭМ!$B$39:$B$782,S$119)+'СЕТ СН'!$H$14+СВЦЭМ!$D$10+'СЕТ СН'!$H$6-'СЕТ СН'!$H$26</f>
        <v>1301.7031050899998</v>
      </c>
      <c r="T122" s="36">
        <f>SUMIFS(СВЦЭМ!$D$39:$D$782,СВЦЭМ!$A$39:$A$782,$A122,СВЦЭМ!$B$39:$B$782,T$119)+'СЕТ СН'!$H$14+СВЦЭМ!$D$10+'СЕТ СН'!$H$6-'СЕТ СН'!$H$26</f>
        <v>1292.7300228300001</v>
      </c>
      <c r="U122" s="36">
        <f>SUMIFS(СВЦЭМ!$D$39:$D$782,СВЦЭМ!$A$39:$A$782,$A122,СВЦЭМ!$B$39:$B$782,U$119)+'СЕТ СН'!$H$14+СВЦЭМ!$D$10+'СЕТ СН'!$H$6-'СЕТ СН'!$H$26</f>
        <v>1302.1670630199999</v>
      </c>
      <c r="V122" s="36">
        <f>SUMIFS(СВЦЭМ!$D$39:$D$782,СВЦЭМ!$A$39:$A$782,$A122,СВЦЭМ!$B$39:$B$782,V$119)+'СЕТ СН'!$H$14+СВЦЭМ!$D$10+'СЕТ СН'!$H$6-'СЕТ СН'!$H$26</f>
        <v>1300.7081878499998</v>
      </c>
      <c r="W122" s="36">
        <f>SUMIFS(СВЦЭМ!$D$39:$D$782,СВЦЭМ!$A$39:$A$782,$A122,СВЦЭМ!$B$39:$B$782,W$119)+'СЕТ СН'!$H$14+СВЦЭМ!$D$10+'СЕТ СН'!$H$6-'СЕТ СН'!$H$26</f>
        <v>1298.3503609299999</v>
      </c>
      <c r="X122" s="36">
        <f>SUMIFS(СВЦЭМ!$D$39:$D$782,СВЦЭМ!$A$39:$A$782,$A122,СВЦЭМ!$B$39:$B$782,X$119)+'СЕТ СН'!$H$14+СВЦЭМ!$D$10+'СЕТ СН'!$H$6-'СЕТ СН'!$H$26</f>
        <v>1328.97397927</v>
      </c>
      <c r="Y122" s="36">
        <f>SUMIFS(СВЦЭМ!$D$39:$D$782,СВЦЭМ!$A$39:$A$782,$A122,СВЦЭМ!$B$39:$B$782,Y$119)+'СЕТ СН'!$H$14+СВЦЭМ!$D$10+'СЕТ СН'!$H$6-'СЕТ СН'!$H$26</f>
        <v>1373.0004120399999</v>
      </c>
    </row>
    <row r="123" spans="1:27" ht="15.75" x14ac:dyDescent="0.2">
      <c r="A123" s="35">
        <f t="shared" si="3"/>
        <v>44869</v>
      </c>
      <c r="B123" s="36">
        <f>SUMIFS(СВЦЭМ!$D$39:$D$782,СВЦЭМ!$A$39:$A$782,$A123,СВЦЭМ!$B$39:$B$782,B$119)+'СЕТ СН'!$H$14+СВЦЭМ!$D$10+'СЕТ СН'!$H$6-'СЕТ СН'!$H$26</f>
        <v>1315.3332728299999</v>
      </c>
      <c r="C123" s="36">
        <f>SUMIFS(СВЦЭМ!$D$39:$D$782,СВЦЭМ!$A$39:$A$782,$A123,СВЦЭМ!$B$39:$B$782,C$119)+'СЕТ СН'!$H$14+СВЦЭМ!$D$10+'СЕТ СН'!$H$6-'СЕТ СН'!$H$26</f>
        <v>1351.5969185599999</v>
      </c>
      <c r="D123" s="36">
        <f>SUMIFS(СВЦЭМ!$D$39:$D$782,СВЦЭМ!$A$39:$A$782,$A123,СВЦЭМ!$B$39:$B$782,D$119)+'СЕТ СН'!$H$14+СВЦЭМ!$D$10+'СЕТ СН'!$H$6-'СЕТ СН'!$H$26</f>
        <v>1414.6009399199997</v>
      </c>
      <c r="E123" s="36">
        <f>SUMIFS(СВЦЭМ!$D$39:$D$782,СВЦЭМ!$A$39:$A$782,$A123,СВЦЭМ!$B$39:$B$782,E$119)+'СЕТ СН'!$H$14+СВЦЭМ!$D$10+'СЕТ СН'!$H$6-'СЕТ СН'!$H$26</f>
        <v>1414.0749110899999</v>
      </c>
      <c r="F123" s="36">
        <f>SUMIFS(СВЦЭМ!$D$39:$D$782,СВЦЭМ!$A$39:$A$782,$A123,СВЦЭМ!$B$39:$B$782,F$119)+'СЕТ СН'!$H$14+СВЦЭМ!$D$10+'СЕТ СН'!$H$6-'СЕТ СН'!$H$26</f>
        <v>1423.2926420499998</v>
      </c>
      <c r="G123" s="36">
        <f>SUMIFS(СВЦЭМ!$D$39:$D$782,СВЦЭМ!$A$39:$A$782,$A123,СВЦЭМ!$B$39:$B$782,G$119)+'СЕТ СН'!$H$14+СВЦЭМ!$D$10+'СЕТ СН'!$H$6-'СЕТ СН'!$H$26</f>
        <v>1439.4038403899999</v>
      </c>
      <c r="H123" s="36">
        <f>SUMIFS(СВЦЭМ!$D$39:$D$782,СВЦЭМ!$A$39:$A$782,$A123,СВЦЭМ!$B$39:$B$782,H$119)+'СЕТ СН'!$H$14+СВЦЭМ!$D$10+'СЕТ СН'!$H$6-'СЕТ СН'!$H$26</f>
        <v>1422.0494260199998</v>
      </c>
      <c r="I123" s="36">
        <f>SUMIFS(СВЦЭМ!$D$39:$D$782,СВЦЭМ!$A$39:$A$782,$A123,СВЦЭМ!$B$39:$B$782,I$119)+'СЕТ СН'!$H$14+СВЦЭМ!$D$10+'СЕТ СН'!$H$6-'СЕТ СН'!$H$26</f>
        <v>1395.4576131199999</v>
      </c>
      <c r="J123" s="36">
        <f>SUMIFS(СВЦЭМ!$D$39:$D$782,СВЦЭМ!$A$39:$A$782,$A123,СВЦЭМ!$B$39:$B$782,J$119)+'СЕТ СН'!$H$14+СВЦЭМ!$D$10+'СЕТ СН'!$H$6-'СЕТ СН'!$H$26</f>
        <v>1340.5687831499997</v>
      </c>
      <c r="K123" s="36">
        <f>SUMIFS(СВЦЭМ!$D$39:$D$782,СВЦЭМ!$A$39:$A$782,$A123,СВЦЭМ!$B$39:$B$782,K$119)+'СЕТ СН'!$H$14+СВЦЭМ!$D$10+'СЕТ СН'!$H$6-'СЕТ СН'!$H$26</f>
        <v>1300.9589029899998</v>
      </c>
      <c r="L123" s="36">
        <f>SUMIFS(СВЦЭМ!$D$39:$D$782,СВЦЭМ!$A$39:$A$782,$A123,СВЦЭМ!$B$39:$B$782,L$119)+'СЕТ СН'!$H$14+СВЦЭМ!$D$10+'СЕТ СН'!$H$6-'СЕТ СН'!$H$26</f>
        <v>1297.5018814799998</v>
      </c>
      <c r="M123" s="36">
        <f>SUMIFS(СВЦЭМ!$D$39:$D$782,СВЦЭМ!$A$39:$A$782,$A123,СВЦЭМ!$B$39:$B$782,M$119)+'СЕТ СН'!$H$14+СВЦЭМ!$D$10+'СЕТ СН'!$H$6-'СЕТ СН'!$H$26</f>
        <v>1315.60016247</v>
      </c>
      <c r="N123" s="36">
        <f>SUMIFS(СВЦЭМ!$D$39:$D$782,СВЦЭМ!$A$39:$A$782,$A123,СВЦЭМ!$B$39:$B$782,N$119)+'СЕТ СН'!$H$14+СВЦЭМ!$D$10+'СЕТ СН'!$H$6-'СЕТ СН'!$H$26</f>
        <v>1340.3660072399998</v>
      </c>
      <c r="O123" s="36">
        <f>SUMIFS(СВЦЭМ!$D$39:$D$782,СВЦЭМ!$A$39:$A$782,$A123,СВЦЭМ!$B$39:$B$782,O$119)+'СЕТ СН'!$H$14+СВЦЭМ!$D$10+'СЕТ СН'!$H$6-'СЕТ СН'!$H$26</f>
        <v>1351.2164197399998</v>
      </c>
      <c r="P123" s="36">
        <f>SUMIFS(СВЦЭМ!$D$39:$D$782,СВЦЭМ!$A$39:$A$782,$A123,СВЦЭМ!$B$39:$B$782,P$119)+'СЕТ СН'!$H$14+СВЦЭМ!$D$10+'СЕТ СН'!$H$6-'СЕТ СН'!$H$26</f>
        <v>1359.8095838099998</v>
      </c>
      <c r="Q123" s="36">
        <f>SUMIFS(СВЦЭМ!$D$39:$D$782,СВЦЭМ!$A$39:$A$782,$A123,СВЦЭМ!$B$39:$B$782,Q$119)+'СЕТ СН'!$H$14+СВЦЭМ!$D$10+'СЕТ СН'!$H$6-'СЕТ СН'!$H$26</f>
        <v>1363.8056032599998</v>
      </c>
      <c r="R123" s="36">
        <f>SUMIFS(СВЦЭМ!$D$39:$D$782,СВЦЭМ!$A$39:$A$782,$A123,СВЦЭМ!$B$39:$B$782,R$119)+'СЕТ СН'!$H$14+СВЦЭМ!$D$10+'СЕТ СН'!$H$6-'СЕТ СН'!$H$26</f>
        <v>1332.0481989499999</v>
      </c>
      <c r="S123" s="36">
        <f>SUMIFS(СВЦЭМ!$D$39:$D$782,СВЦЭМ!$A$39:$A$782,$A123,СВЦЭМ!$B$39:$B$782,S$119)+'СЕТ СН'!$H$14+СВЦЭМ!$D$10+'СЕТ СН'!$H$6-'СЕТ СН'!$H$26</f>
        <v>1275.4336951800001</v>
      </c>
      <c r="T123" s="36">
        <f>SUMIFS(СВЦЭМ!$D$39:$D$782,СВЦЭМ!$A$39:$A$782,$A123,СВЦЭМ!$B$39:$B$782,T$119)+'СЕТ СН'!$H$14+СВЦЭМ!$D$10+'СЕТ СН'!$H$6-'СЕТ СН'!$H$26</f>
        <v>1262.7258262400001</v>
      </c>
      <c r="U123" s="36">
        <f>SUMIFS(СВЦЭМ!$D$39:$D$782,СВЦЭМ!$A$39:$A$782,$A123,СВЦЭМ!$B$39:$B$782,U$119)+'СЕТ СН'!$H$14+СВЦЭМ!$D$10+'СЕТ СН'!$H$6-'СЕТ СН'!$H$26</f>
        <v>1270.65821521</v>
      </c>
      <c r="V123" s="36">
        <f>SUMIFS(СВЦЭМ!$D$39:$D$782,СВЦЭМ!$A$39:$A$782,$A123,СВЦЭМ!$B$39:$B$782,V$119)+'СЕТ СН'!$H$14+СВЦЭМ!$D$10+'СЕТ СН'!$H$6-'СЕТ СН'!$H$26</f>
        <v>1287.6427803199999</v>
      </c>
      <c r="W123" s="36">
        <f>SUMIFS(СВЦЭМ!$D$39:$D$782,СВЦЭМ!$A$39:$A$782,$A123,СВЦЭМ!$B$39:$B$782,W$119)+'СЕТ СН'!$H$14+СВЦЭМ!$D$10+'СЕТ СН'!$H$6-'СЕТ СН'!$H$26</f>
        <v>1320.18090607</v>
      </c>
      <c r="X123" s="36">
        <f>SUMIFS(СВЦЭМ!$D$39:$D$782,СВЦЭМ!$A$39:$A$782,$A123,СВЦЭМ!$B$39:$B$782,X$119)+'СЕТ СН'!$H$14+СВЦЭМ!$D$10+'СЕТ СН'!$H$6-'СЕТ СН'!$H$26</f>
        <v>1369.4921895199998</v>
      </c>
      <c r="Y123" s="36">
        <f>SUMIFS(СВЦЭМ!$D$39:$D$782,СВЦЭМ!$A$39:$A$782,$A123,СВЦЭМ!$B$39:$B$782,Y$119)+'СЕТ СН'!$H$14+СВЦЭМ!$D$10+'СЕТ СН'!$H$6-'СЕТ СН'!$H$26</f>
        <v>1413.8347662099998</v>
      </c>
    </row>
    <row r="124" spans="1:27" ht="15.75" x14ac:dyDescent="0.2">
      <c r="A124" s="35">
        <f t="shared" si="3"/>
        <v>44870</v>
      </c>
      <c r="B124" s="36">
        <f>SUMIFS(СВЦЭМ!$D$39:$D$782,СВЦЭМ!$A$39:$A$782,$A124,СВЦЭМ!$B$39:$B$782,B$119)+'СЕТ СН'!$H$14+СВЦЭМ!$D$10+'СЕТ СН'!$H$6-'СЕТ СН'!$H$26</f>
        <v>1349.10367359</v>
      </c>
      <c r="C124" s="36">
        <f>SUMIFS(СВЦЭМ!$D$39:$D$782,СВЦЭМ!$A$39:$A$782,$A124,СВЦЭМ!$B$39:$B$782,C$119)+'СЕТ СН'!$H$14+СВЦЭМ!$D$10+'СЕТ СН'!$H$6-'СЕТ СН'!$H$26</f>
        <v>1361.89019143</v>
      </c>
      <c r="D124" s="36">
        <f>SUMIFS(СВЦЭМ!$D$39:$D$782,СВЦЭМ!$A$39:$A$782,$A124,СВЦЭМ!$B$39:$B$782,D$119)+'СЕТ СН'!$H$14+СВЦЭМ!$D$10+'СЕТ СН'!$H$6-'СЕТ СН'!$H$26</f>
        <v>1385.1856308499998</v>
      </c>
      <c r="E124" s="36">
        <f>SUMIFS(СВЦЭМ!$D$39:$D$782,СВЦЭМ!$A$39:$A$782,$A124,СВЦЭМ!$B$39:$B$782,E$119)+'СЕТ СН'!$H$14+СВЦЭМ!$D$10+'СЕТ СН'!$H$6-'СЕТ СН'!$H$26</f>
        <v>1371.7159261999998</v>
      </c>
      <c r="F124" s="36">
        <f>SUMIFS(СВЦЭМ!$D$39:$D$782,СВЦЭМ!$A$39:$A$782,$A124,СВЦЭМ!$B$39:$B$782,F$119)+'СЕТ СН'!$H$14+СВЦЭМ!$D$10+'СЕТ СН'!$H$6-'СЕТ СН'!$H$26</f>
        <v>1387.8675148399998</v>
      </c>
      <c r="G124" s="36">
        <f>SUMIFS(СВЦЭМ!$D$39:$D$782,СВЦЭМ!$A$39:$A$782,$A124,СВЦЭМ!$B$39:$B$782,G$119)+'СЕТ СН'!$H$14+СВЦЭМ!$D$10+'СЕТ СН'!$H$6-'СЕТ СН'!$H$26</f>
        <v>1394.4785445999999</v>
      </c>
      <c r="H124" s="36">
        <f>SUMIFS(СВЦЭМ!$D$39:$D$782,СВЦЭМ!$A$39:$A$782,$A124,СВЦЭМ!$B$39:$B$782,H$119)+'СЕТ СН'!$H$14+СВЦЭМ!$D$10+'СЕТ СН'!$H$6-'СЕТ СН'!$H$26</f>
        <v>1373.4537669899998</v>
      </c>
      <c r="I124" s="36">
        <f>SUMIFS(СВЦЭМ!$D$39:$D$782,СВЦЭМ!$A$39:$A$782,$A124,СВЦЭМ!$B$39:$B$782,I$119)+'СЕТ СН'!$H$14+СВЦЭМ!$D$10+'СЕТ СН'!$H$6-'СЕТ СН'!$H$26</f>
        <v>1358.6947476199998</v>
      </c>
      <c r="J124" s="36">
        <f>SUMIFS(СВЦЭМ!$D$39:$D$782,СВЦЭМ!$A$39:$A$782,$A124,СВЦЭМ!$B$39:$B$782,J$119)+'СЕТ СН'!$H$14+СВЦЭМ!$D$10+'СЕТ СН'!$H$6-'СЕТ СН'!$H$26</f>
        <v>1308.9664675899999</v>
      </c>
      <c r="K124" s="36">
        <f>SUMIFS(СВЦЭМ!$D$39:$D$782,СВЦЭМ!$A$39:$A$782,$A124,СВЦЭМ!$B$39:$B$782,K$119)+'СЕТ СН'!$H$14+СВЦЭМ!$D$10+'СЕТ СН'!$H$6-'СЕТ СН'!$H$26</f>
        <v>1294.9575195899999</v>
      </c>
      <c r="L124" s="36">
        <f>SUMIFS(СВЦЭМ!$D$39:$D$782,СВЦЭМ!$A$39:$A$782,$A124,СВЦЭМ!$B$39:$B$782,L$119)+'СЕТ СН'!$H$14+СВЦЭМ!$D$10+'СЕТ СН'!$H$6-'СЕТ СН'!$H$26</f>
        <v>1285.514291</v>
      </c>
      <c r="M124" s="36">
        <f>SUMIFS(СВЦЭМ!$D$39:$D$782,СВЦЭМ!$A$39:$A$782,$A124,СВЦЭМ!$B$39:$B$782,M$119)+'СЕТ СН'!$H$14+СВЦЭМ!$D$10+'СЕТ СН'!$H$6-'СЕТ СН'!$H$26</f>
        <v>1302.427735</v>
      </c>
      <c r="N124" s="36">
        <f>SUMIFS(СВЦЭМ!$D$39:$D$782,СВЦЭМ!$A$39:$A$782,$A124,СВЦЭМ!$B$39:$B$782,N$119)+'СЕТ СН'!$H$14+СВЦЭМ!$D$10+'СЕТ СН'!$H$6-'СЕТ СН'!$H$26</f>
        <v>1319.32676492</v>
      </c>
      <c r="O124" s="36">
        <f>SUMIFS(СВЦЭМ!$D$39:$D$782,СВЦЭМ!$A$39:$A$782,$A124,СВЦЭМ!$B$39:$B$782,O$119)+'СЕТ СН'!$H$14+СВЦЭМ!$D$10+'СЕТ СН'!$H$6-'СЕТ СН'!$H$26</f>
        <v>1322.1847954899997</v>
      </c>
      <c r="P124" s="36">
        <f>SUMIFS(СВЦЭМ!$D$39:$D$782,СВЦЭМ!$A$39:$A$782,$A124,СВЦЭМ!$B$39:$B$782,P$119)+'СЕТ СН'!$H$14+СВЦЭМ!$D$10+'СЕТ СН'!$H$6-'СЕТ СН'!$H$26</f>
        <v>1343.5097420699999</v>
      </c>
      <c r="Q124" s="36">
        <f>SUMIFS(СВЦЭМ!$D$39:$D$782,СВЦЭМ!$A$39:$A$782,$A124,СВЦЭМ!$B$39:$B$782,Q$119)+'СЕТ СН'!$H$14+СВЦЭМ!$D$10+'СЕТ СН'!$H$6-'СЕТ СН'!$H$26</f>
        <v>1357.2895910199998</v>
      </c>
      <c r="R124" s="36">
        <f>SUMIFS(СВЦЭМ!$D$39:$D$782,СВЦЭМ!$A$39:$A$782,$A124,СВЦЭМ!$B$39:$B$782,R$119)+'СЕТ СН'!$H$14+СВЦЭМ!$D$10+'СЕТ СН'!$H$6-'СЕТ СН'!$H$26</f>
        <v>1310.5385570599999</v>
      </c>
      <c r="S124" s="36">
        <f>SUMIFS(СВЦЭМ!$D$39:$D$782,СВЦЭМ!$A$39:$A$782,$A124,СВЦЭМ!$B$39:$B$782,S$119)+'СЕТ СН'!$H$14+СВЦЭМ!$D$10+'СЕТ СН'!$H$6-'СЕТ СН'!$H$26</f>
        <v>1238.76468877</v>
      </c>
      <c r="T124" s="36">
        <f>SUMIFS(СВЦЭМ!$D$39:$D$782,СВЦЭМ!$A$39:$A$782,$A124,СВЦЭМ!$B$39:$B$782,T$119)+'СЕТ СН'!$H$14+СВЦЭМ!$D$10+'СЕТ СН'!$H$6-'СЕТ СН'!$H$26</f>
        <v>1247.61749343</v>
      </c>
      <c r="U124" s="36">
        <f>SUMIFS(СВЦЭМ!$D$39:$D$782,СВЦЭМ!$A$39:$A$782,$A124,СВЦЭМ!$B$39:$B$782,U$119)+'СЕТ СН'!$H$14+СВЦЭМ!$D$10+'СЕТ СН'!$H$6-'СЕТ СН'!$H$26</f>
        <v>1263.3360106499999</v>
      </c>
      <c r="V124" s="36">
        <f>SUMIFS(СВЦЭМ!$D$39:$D$782,СВЦЭМ!$A$39:$A$782,$A124,СВЦЭМ!$B$39:$B$782,V$119)+'СЕТ СН'!$H$14+СВЦЭМ!$D$10+'СЕТ СН'!$H$6-'СЕТ СН'!$H$26</f>
        <v>1295.56343324</v>
      </c>
      <c r="W124" s="36">
        <f>SUMIFS(СВЦЭМ!$D$39:$D$782,СВЦЭМ!$A$39:$A$782,$A124,СВЦЭМ!$B$39:$B$782,W$119)+'СЕТ СН'!$H$14+СВЦЭМ!$D$10+'СЕТ СН'!$H$6-'СЕТ СН'!$H$26</f>
        <v>1315.5362319099997</v>
      </c>
      <c r="X124" s="36">
        <f>SUMIFS(СВЦЭМ!$D$39:$D$782,СВЦЭМ!$A$39:$A$782,$A124,СВЦЭМ!$B$39:$B$782,X$119)+'СЕТ СН'!$H$14+СВЦЭМ!$D$10+'СЕТ СН'!$H$6-'СЕТ СН'!$H$26</f>
        <v>1350.6977060299998</v>
      </c>
      <c r="Y124" s="36">
        <f>SUMIFS(СВЦЭМ!$D$39:$D$782,СВЦЭМ!$A$39:$A$782,$A124,СВЦЭМ!$B$39:$B$782,Y$119)+'СЕТ СН'!$H$14+СВЦЭМ!$D$10+'СЕТ СН'!$H$6-'СЕТ СН'!$H$26</f>
        <v>1376.5822134199998</v>
      </c>
    </row>
    <row r="125" spans="1:27" ht="15.75" x14ac:dyDescent="0.2">
      <c r="A125" s="35">
        <f t="shared" si="3"/>
        <v>44871</v>
      </c>
      <c r="B125" s="36">
        <f>SUMIFS(СВЦЭМ!$D$39:$D$782,СВЦЭМ!$A$39:$A$782,$A125,СВЦЭМ!$B$39:$B$782,B$119)+'СЕТ СН'!$H$14+СВЦЭМ!$D$10+'СЕТ СН'!$H$6-'СЕТ СН'!$H$26</f>
        <v>1256.6825924100001</v>
      </c>
      <c r="C125" s="36">
        <f>SUMIFS(СВЦЭМ!$D$39:$D$782,СВЦЭМ!$A$39:$A$782,$A125,СВЦЭМ!$B$39:$B$782,C$119)+'СЕТ СН'!$H$14+СВЦЭМ!$D$10+'СЕТ СН'!$H$6-'СЕТ СН'!$H$26</f>
        <v>1280.81584251</v>
      </c>
      <c r="D125" s="36">
        <f>SUMIFS(СВЦЭМ!$D$39:$D$782,СВЦЭМ!$A$39:$A$782,$A125,СВЦЭМ!$B$39:$B$782,D$119)+'СЕТ СН'!$H$14+СВЦЭМ!$D$10+'СЕТ СН'!$H$6-'СЕТ СН'!$H$26</f>
        <v>1305.3361559399998</v>
      </c>
      <c r="E125" s="36">
        <f>SUMIFS(СВЦЭМ!$D$39:$D$782,СВЦЭМ!$A$39:$A$782,$A125,СВЦЭМ!$B$39:$B$782,E$119)+'СЕТ СН'!$H$14+СВЦЭМ!$D$10+'СЕТ СН'!$H$6-'СЕТ СН'!$H$26</f>
        <v>1305.95585942</v>
      </c>
      <c r="F125" s="36">
        <f>SUMIFS(СВЦЭМ!$D$39:$D$782,СВЦЭМ!$A$39:$A$782,$A125,СВЦЭМ!$B$39:$B$782,F$119)+'СЕТ СН'!$H$14+СВЦЭМ!$D$10+'СЕТ СН'!$H$6-'СЕТ СН'!$H$26</f>
        <v>1307.01456085</v>
      </c>
      <c r="G125" s="36">
        <f>SUMIFS(СВЦЭМ!$D$39:$D$782,СВЦЭМ!$A$39:$A$782,$A125,СВЦЭМ!$B$39:$B$782,G$119)+'СЕТ СН'!$H$14+СВЦЭМ!$D$10+'СЕТ СН'!$H$6-'СЕТ СН'!$H$26</f>
        <v>1316.1822227</v>
      </c>
      <c r="H125" s="36">
        <f>SUMIFS(СВЦЭМ!$D$39:$D$782,СВЦЭМ!$A$39:$A$782,$A125,СВЦЭМ!$B$39:$B$782,H$119)+'СЕТ СН'!$H$14+СВЦЭМ!$D$10+'СЕТ СН'!$H$6-'СЕТ СН'!$H$26</f>
        <v>1314.8148725799999</v>
      </c>
      <c r="I125" s="36">
        <f>SUMIFS(СВЦЭМ!$D$39:$D$782,СВЦЭМ!$A$39:$A$782,$A125,СВЦЭМ!$B$39:$B$782,I$119)+'СЕТ СН'!$H$14+СВЦЭМ!$D$10+'СЕТ СН'!$H$6-'СЕТ СН'!$H$26</f>
        <v>1264.40591316</v>
      </c>
      <c r="J125" s="36">
        <f>SUMIFS(СВЦЭМ!$D$39:$D$782,СВЦЭМ!$A$39:$A$782,$A125,СВЦЭМ!$B$39:$B$782,J$119)+'СЕТ СН'!$H$14+СВЦЭМ!$D$10+'СЕТ СН'!$H$6-'СЕТ СН'!$H$26</f>
        <v>1235.1081401500001</v>
      </c>
      <c r="K125" s="36">
        <f>SUMIFS(СВЦЭМ!$D$39:$D$782,СВЦЭМ!$A$39:$A$782,$A125,СВЦЭМ!$B$39:$B$782,K$119)+'СЕТ СН'!$H$14+СВЦЭМ!$D$10+'СЕТ СН'!$H$6-'СЕТ СН'!$H$26</f>
        <v>1211.3681569600001</v>
      </c>
      <c r="L125" s="36">
        <f>SUMIFS(СВЦЭМ!$D$39:$D$782,СВЦЭМ!$A$39:$A$782,$A125,СВЦЭМ!$B$39:$B$782,L$119)+'СЕТ СН'!$H$14+СВЦЭМ!$D$10+'СЕТ СН'!$H$6-'СЕТ СН'!$H$26</f>
        <v>1207.2350214600001</v>
      </c>
      <c r="M125" s="36">
        <f>SUMIFS(СВЦЭМ!$D$39:$D$782,СВЦЭМ!$A$39:$A$782,$A125,СВЦЭМ!$B$39:$B$782,M$119)+'СЕТ СН'!$H$14+СВЦЭМ!$D$10+'СЕТ СН'!$H$6-'СЕТ СН'!$H$26</f>
        <v>1234.21912391</v>
      </c>
      <c r="N125" s="36">
        <f>SUMIFS(СВЦЭМ!$D$39:$D$782,СВЦЭМ!$A$39:$A$782,$A125,СВЦЭМ!$B$39:$B$782,N$119)+'СЕТ СН'!$H$14+СВЦЭМ!$D$10+'СЕТ СН'!$H$6-'СЕТ СН'!$H$26</f>
        <v>1260.99326109</v>
      </c>
      <c r="O125" s="36">
        <f>SUMIFS(СВЦЭМ!$D$39:$D$782,СВЦЭМ!$A$39:$A$782,$A125,СВЦЭМ!$B$39:$B$782,O$119)+'СЕТ СН'!$H$14+СВЦЭМ!$D$10+'СЕТ СН'!$H$6-'СЕТ СН'!$H$26</f>
        <v>1268.1070766099999</v>
      </c>
      <c r="P125" s="36">
        <f>SUMIFS(СВЦЭМ!$D$39:$D$782,СВЦЭМ!$A$39:$A$782,$A125,СВЦЭМ!$B$39:$B$782,P$119)+'СЕТ СН'!$H$14+СВЦЭМ!$D$10+'СЕТ СН'!$H$6-'СЕТ СН'!$H$26</f>
        <v>1276.6984532700001</v>
      </c>
      <c r="Q125" s="36">
        <f>SUMIFS(СВЦЭМ!$D$39:$D$782,СВЦЭМ!$A$39:$A$782,$A125,СВЦЭМ!$B$39:$B$782,Q$119)+'СЕТ СН'!$H$14+СВЦЭМ!$D$10+'СЕТ СН'!$H$6-'СЕТ СН'!$H$26</f>
        <v>1276.1997812500001</v>
      </c>
      <c r="R125" s="36">
        <f>SUMIFS(СВЦЭМ!$D$39:$D$782,СВЦЭМ!$A$39:$A$782,$A125,СВЦЭМ!$B$39:$B$782,R$119)+'СЕТ СН'!$H$14+СВЦЭМ!$D$10+'СЕТ СН'!$H$6-'СЕТ СН'!$H$26</f>
        <v>1229.2097759999999</v>
      </c>
      <c r="S125" s="36">
        <f>SUMIFS(СВЦЭМ!$D$39:$D$782,СВЦЭМ!$A$39:$A$782,$A125,СВЦЭМ!$B$39:$B$782,S$119)+'СЕТ СН'!$H$14+СВЦЭМ!$D$10+'СЕТ СН'!$H$6-'СЕТ СН'!$H$26</f>
        <v>1192.18122423</v>
      </c>
      <c r="T125" s="36">
        <f>SUMIFS(СВЦЭМ!$D$39:$D$782,СВЦЭМ!$A$39:$A$782,$A125,СВЦЭМ!$B$39:$B$782,T$119)+'СЕТ СН'!$H$14+СВЦЭМ!$D$10+'СЕТ СН'!$H$6-'СЕТ СН'!$H$26</f>
        <v>1199.96554857</v>
      </c>
      <c r="U125" s="36">
        <f>SUMIFS(СВЦЭМ!$D$39:$D$782,СВЦЭМ!$A$39:$A$782,$A125,СВЦЭМ!$B$39:$B$782,U$119)+'СЕТ СН'!$H$14+СВЦЭМ!$D$10+'СЕТ СН'!$H$6-'СЕТ СН'!$H$26</f>
        <v>1205.3969942400001</v>
      </c>
      <c r="V125" s="36">
        <f>SUMIFS(СВЦЭМ!$D$39:$D$782,СВЦЭМ!$A$39:$A$782,$A125,СВЦЭМ!$B$39:$B$782,V$119)+'СЕТ СН'!$H$14+СВЦЭМ!$D$10+'СЕТ СН'!$H$6-'СЕТ СН'!$H$26</f>
        <v>1229.53380513</v>
      </c>
      <c r="W125" s="36">
        <f>SUMIFS(СВЦЭМ!$D$39:$D$782,СВЦЭМ!$A$39:$A$782,$A125,СВЦЭМ!$B$39:$B$782,W$119)+'СЕТ СН'!$H$14+СВЦЭМ!$D$10+'СЕТ СН'!$H$6-'СЕТ СН'!$H$26</f>
        <v>1264.39714422</v>
      </c>
      <c r="X125" s="36">
        <f>SUMIFS(СВЦЭМ!$D$39:$D$782,СВЦЭМ!$A$39:$A$782,$A125,СВЦЭМ!$B$39:$B$782,X$119)+'СЕТ СН'!$H$14+СВЦЭМ!$D$10+'СЕТ СН'!$H$6-'СЕТ СН'!$H$26</f>
        <v>1294.5808342199998</v>
      </c>
      <c r="Y125" s="36">
        <f>SUMIFS(СВЦЭМ!$D$39:$D$782,СВЦЭМ!$A$39:$A$782,$A125,СВЦЭМ!$B$39:$B$782,Y$119)+'СЕТ СН'!$H$14+СВЦЭМ!$D$10+'СЕТ СН'!$H$6-'СЕТ СН'!$H$26</f>
        <v>1334.1358809999999</v>
      </c>
    </row>
    <row r="126" spans="1:27" ht="15.75" x14ac:dyDescent="0.2">
      <c r="A126" s="35">
        <f t="shared" si="3"/>
        <v>44872</v>
      </c>
      <c r="B126" s="36">
        <f>SUMIFS(СВЦЭМ!$D$39:$D$782,СВЦЭМ!$A$39:$A$782,$A126,СВЦЭМ!$B$39:$B$782,B$119)+'СЕТ СН'!$H$14+СВЦЭМ!$D$10+'СЕТ СН'!$H$6-'СЕТ СН'!$H$26</f>
        <v>1359.1368658199999</v>
      </c>
      <c r="C126" s="36">
        <f>SUMIFS(СВЦЭМ!$D$39:$D$782,СВЦЭМ!$A$39:$A$782,$A126,СВЦЭМ!$B$39:$B$782,C$119)+'СЕТ СН'!$H$14+СВЦЭМ!$D$10+'СЕТ СН'!$H$6-'СЕТ СН'!$H$26</f>
        <v>1399.2048941499997</v>
      </c>
      <c r="D126" s="36">
        <f>SUMIFS(СВЦЭМ!$D$39:$D$782,СВЦЭМ!$A$39:$A$782,$A126,СВЦЭМ!$B$39:$B$782,D$119)+'СЕТ СН'!$H$14+СВЦЭМ!$D$10+'СЕТ СН'!$H$6-'СЕТ СН'!$H$26</f>
        <v>1439.2215462199999</v>
      </c>
      <c r="E126" s="36">
        <f>SUMIFS(СВЦЭМ!$D$39:$D$782,СВЦЭМ!$A$39:$A$782,$A126,СВЦЭМ!$B$39:$B$782,E$119)+'СЕТ СН'!$H$14+СВЦЭМ!$D$10+'СЕТ СН'!$H$6-'СЕТ СН'!$H$26</f>
        <v>1428.2385978099999</v>
      </c>
      <c r="F126" s="36">
        <f>SUMIFS(СВЦЭМ!$D$39:$D$782,СВЦЭМ!$A$39:$A$782,$A126,СВЦЭМ!$B$39:$B$782,F$119)+'СЕТ СН'!$H$14+СВЦЭМ!$D$10+'СЕТ СН'!$H$6-'СЕТ СН'!$H$26</f>
        <v>1434.1287556299999</v>
      </c>
      <c r="G126" s="36">
        <f>SUMIFS(СВЦЭМ!$D$39:$D$782,СВЦЭМ!$A$39:$A$782,$A126,СВЦЭМ!$B$39:$B$782,G$119)+'СЕТ СН'!$H$14+СВЦЭМ!$D$10+'СЕТ СН'!$H$6-'СЕТ СН'!$H$26</f>
        <v>1441.6203809599999</v>
      </c>
      <c r="H126" s="36">
        <f>SUMIFS(СВЦЭМ!$D$39:$D$782,СВЦЭМ!$A$39:$A$782,$A126,СВЦЭМ!$B$39:$B$782,H$119)+'СЕТ СН'!$H$14+СВЦЭМ!$D$10+'СЕТ СН'!$H$6-'СЕТ СН'!$H$26</f>
        <v>1389.7894209099998</v>
      </c>
      <c r="I126" s="36">
        <f>SUMIFS(СВЦЭМ!$D$39:$D$782,СВЦЭМ!$A$39:$A$782,$A126,СВЦЭМ!$B$39:$B$782,I$119)+'СЕТ СН'!$H$14+СВЦЭМ!$D$10+'СЕТ СН'!$H$6-'СЕТ СН'!$H$26</f>
        <v>1334.3500242799998</v>
      </c>
      <c r="J126" s="36">
        <f>SUMIFS(СВЦЭМ!$D$39:$D$782,СВЦЭМ!$A$39:$A$782,$A126,СВЦЭМ!$B$39:$B$782,J$119)+'СЕТ СН'!$H$14+СВЦЭМ!$D$10+'СЕТ СН'!$H$6-'СЕТ СН'!$H$26</f>
        <v>1298.7872095099999</v>
      </c>
      <c r="K126" s="36">
        <f>SUMIFS(СВЦЭМ!$D$39:$D$782,СВЦЭМ!$A$39:$A$782,$A126,СВЦЭМ!$B$39:$B$782,K$119)+'СЕТ СН'!$H$14+СВЦЭМ!$D$10+'СЕТ СН'!$H$6-'СЕТ СН'!$H$26</f>
        <v>1288.5148165099999</v>
      </c>
      <c r="L126" s="36">
        <f>SUMIFS(СВЦЭМ!$D$39:$D$782,СВЦЭМ!$A$39:$A$782,$A126,СВЦЭМ!$B$39:$B$782,L$119)+'СЕТ СН'!$H$14+СВЦЭМ!$D$10+'СЕТ СН'!$H$6-'СЕТ СН'!$H$26</f>
        <v>1289.2769461299999</v>
      </c>
      <c r="M126" s="36">
        <f>SUMIFS(СВЦЭМ!$D$39:$D$782,СВЦЭМ!$A$39:$A$782,$A126,СВЦЭМ!$B$39:$B$782,M$119)+'СЕТ СН'!$H$14+СВЦЭМ!$D$10+'СЕТ СН'!$H$6-'СЕТ СН'!$H$26</f>
        <v>1300.9821496799998</v>
      </c>
      <c r="N126" s="36">
        <f>SUMIFS(СВЦЭМ!$D$39:$D$782,СВЦЭМ!$A$39:$A$782,$A126,СВЦЭМ!$B$39:$B$782,N$119)+'СЕТ СН'!$H$14+СВЦЭМ!$D$10+'СЕТ СН'!$H$6-'СЕТ СН'!$H$26</f>
        <v>1310.35447877</v>
      </c>
      <c r="O126" s="36">
        <f>SUMIFS(СВЦЭМ!$D$39:$D$782,СВЦЭМ!$A$39:$A$782,$A126,СВЦЭМ!$B$39:$B$782,O$119)+'СЕТ СН'!$H$14+СВЦЭМ!$D$10+'СЕТ СН'!$H$6-'СЕТ СН'!$H$26</f>
        <v>1299.4760663899999</v>
      </c>
      <c r="P126" s="36">
        <f>SUMIFS(СВЦЭМ!$D$39:$D$782,СВЦЭМ!$A$39:$A$782,$A126,СВЦЭМ!$B$39:$B$782,P$119)+'СЕТ СН'!$H$14+СВЦЭМ!$D$10+'СЕТ СН'!$H$6-'СЕТ СН'!$H$26</f>
        <v>1311.00479724</v>
      </c>
      <c r="Q126" s="36">
        <f>SUMIFS(СВЦЭМ!$D$39:$D$782,СВЦЭМ!$A$39:$A$782,$A126,СВЦЭМ!$B$39:$B$782,Q$119)+'СЕТ СН'!$H$14+СВЦЭМ!$D$10+'СЕТ СН'!$H$6-'СЕТ СН'!$H$26</f>
        <v>1351.3528816099999</v>
      </c>
      <c r="R126" s="36">
        <f>SUMIFS(СВЦЭМ!$D$39:$D$782,СВЦЭМ!$A$39:$A$782,$A126,СВЦЭМ!$B$39:$B$782,R$119)+'СЕТ СН'!$H$14+СВЦЭМ!$D$10+'СЕТ СН'!$H$6-'СЕТ СН'!$H$26</f>
        <v>1318.1772568699998</v>
      </c>
      <c r="S126" s="36">
        <f>SUMIFS(СВЦЭМ!$D$39:$D$782,СВЦЭМ!$A$39:$A$782,$A126,СВЦЭМ!$B$39:$B$782,S$119)+'СЕТ СН'!$H$14+СВЦЭМ!$D$10+'СЕТ СН'!$H$6-'СЕТ СН'!$H$26</f>
        <v>1292.80471177</v>
      </c>
      <c r="T126" s="36">
        <f>SUMIFS(СВЦЭМ!$D$39:$D$782,СВЦЭМ!$A$39:$A$782,$A126,СВЦЭМ!$B$39:$B$782,T$119)+'СЕТ СН'!$H$14+СВЦЭМ!$D$10+'СЕТ СН'!$H$6-'СЕТ СН'!$H$26</f>
        <v>1302.4653802799999</v>
      </c>
      <c r="U126" s="36">
        <f>SUMIFS(СВЦЭМ!$D$39:$D$782,СВЦЭМ!$A$39:$A$782,$A126,СВЦЭМ!$B$39:$B$782,U$119)+'СЕТ СН'!$H$14+СВЦЭМ!$D$10+'СЕТ СН'!$H$6-'СЕТ СН'!$H$26</f>
        <v>1299.48483786</v>
      </c>
      <c r="V126" s="36">
        <f>SUMIFS(СВЦЭМ!$D$39:$D$782,СВЦЭМ!$A$39:$A$782,$A126,СВЦЭМ!$B$39:$B$782,V$119)+'СЕТ СН'!$H$14+СВЦЭМ!$D$10+'СЕТ СН'!$H$6-'СЕТ СН'!$H$26</f>
        <v>1281.7320982400001</v>
      </c>
      <c r="W126" s="36">
        <f>SUMIFS(СВЦЭМ!$D$39:$D$782,СВЦЭМ!$A$39:$A$782,$A126,СВЦЭМ!$B$39:$B$782,W$119)+'СЕТ СН'!$H$14+СВЦЭМ!$D$10+'СЕТ СН'!$H$6-'СЕТ СН'!$H$26</f>
        <v>1296.36066639</v>
      </c>
      <c r="X126" s="36">
        <f>SUMIFS(СВЦЭМ!$D$39:$D$782,СВЦЭМ!$A$39:$A$782,$A126,СВЦЭМ!$B$39:$B$782,X$119)+'СЕТ СН'!$H$14+СВЦЭМ!$D$10+'СЕТ СН'!$H$6-'СЕТ СН'!$H$26</f>
        <v>1326.6990501399998</v>
      </c>
      <c r="Y126" s="36">
        <f>SUMIFS(СВЦЭМ!$D$39:$D$782,СВЦЭМ!$A$39:$A$782,$A126,СВЦЭМ!$B$39:$B$782,Y$119)+'СЕТ СН'!$H$14+СВЦЭМ!$D$10+'СЕТ СН'!$H$6-'СЕТ СН'!$H$26</f>
        <v>1327.6850684399999</v>
      </c>
    </row>
    <row r="127" spans="1:27" ht="15.75" x14ac:dyDescent="0.2">
      <c r="A127" s="35">
        <f t="shared" si="3"/>
        <v>44873</v>
      </c>
      <c r="B127" s="36">
        <f>SUMIFS(СВЦЭМ!$D$39:$D$782,СВЦЭМ!$A$39:$A$782,$A127,СВЦЭМ!$B$39:$B$782,B$119)+'СЕТ СН'!$H$14+СВЦЭМ!$D$10+'СЕТ СН'!$H$6-'СЕТ СН'!$H$26</f>
        <v>1347.3774705199999</v>
      </c>
      <c r="C127" s="36">
        <f>SUMIFS(СВЦЭМ!$D$39:$D$782,СВЦЭМ!$A$39:$A$782,$A127,СВЦЭМ!$B$39:$B$782,C$119)+'СЕТ СН'!$H$14+СВЦЭМ!$D$10+'СЕТ СН'!$H$6-'СЕТ СН'!$H$26</f>
        <v>1386.0280851999999</v>
      </c>
      <c r="D127" s="36">
        <f>SUMIFS(СВЦЭМ!$D$39:$D$782,СВЦЭМ!$A$39:$A$782,$A127,СВЦЭМ!$B$39:$B$782,D$119)+'СЕТ СН'!$H$14+СВЦЭМ!$D$10+'СЕТ СН'!$H$6-'СЕТ СН'!$H$26</f>
        <v>1431.2562589799998</v>
      </c>
      <c r="E127" s="36">
        <f>SUMIFS(СВЦЭМ!$D$39:$D$782,СВЦЭМ!$A$39:$A$782,$A127,СВЦЭМ!$B$39:$B$782,E$119)+'СЕТ СН'!$H$14+СВЦЭМ!$D$10+'СЕТ СН'!$H$6-'СЕТ СН'!$H$26</f>
        <v>1419.3293070499999</v>
      </c>
      <c r="F127" s="36">
        <f>SUMIFS(СВЦЭМ!$D$39:$D$782,СВЦЭМ!$A$39:$A$782,$A127,СВЦЭМ!$B$39:$B$782,F$119)+'СЕТ СН'!$H$14+СВЦЭМ!$D$10+'СЕТ СН'!$H$6-'СЕТ СН'!$H$26</f>
        <v>1422.5847727199998</v>
      </c>
      <c r="G127" s="36">
        <f>SUMIFS(СВЦЭМ!$D$39:$D$782,СВЦЭМ!$A$39:$A$782,$A127,СВЦЭМ!$B$39:$B$782,G$119)+'СЕТ СН'!$H$14+СВЦЭМ!$D$10+'СЕТ СН'!$H$6-'СЕТ СН'!$H$26</f>
        <v>1435.6149497099998</v>
      </c>
      <c r="H127" s="36">
        <f>SUMIFS(СВЦЭМ!$D$39:$D$782,СВЦЭМ!$A$39:$A$782,$A127,СВЦЭМ!$B$39:$B$782,H$119)+'СЕТ СН'!$H$14+СВЦЭМ!$D$10+'СЕТ СН'!$H$6-'СЕТ СН'!$H$26</f>
        <v>1390.86250088</v>
      </c>
      <c r="I127" s="36">
        <f>SUMIFS(СВЦЭМ!$D$39:$D$782,СВЦЭМ!$A$39:$A$782,$A127,СВЦЭМ!$B$39:$B$782,I$119)+'СЕТ СН'!$H$14+СВЦЭМ!$D$10+'СЕТ СН'!$H$6-'СЕТ СН'!$H$26</f>
        <v>1374.2261446399998</v>
      </c>
      <c r="J127" s="36">
        <f>SUMIFS(СВЦЭМ!$D$39:$D$782,СВЦЭМ!$A$39:$A$782,$A127,СВЦЭМ!$B$39:$B$782,J$119)+'СЕТ СН'!$H$14+СВЦЭМ!$D$10+'СЕТ СН'!$H$6-'СЕТ СН'!$H$26</f>
        <v>1340.7497350899998</v>
      </c>
      <c r="K127" s="36">
        <f>SUMIFS(СВЦЭМ!$D$39:$D$782,СВЦЭМ!$A$39:$A$782,$A127,СВЦЭМ!$B$39:$B$782,K$119)+'СЕТ СН'!$H$14+СВЦЭМ!$D$10+'СЕТ СН'!$H$6-'СЕТ СН'!$H$26</f>
        <v>1312.6965823799999</v>
      </c>
      <c r="L127" s="36">
        <f>SUMIFS(СВЦЭМ!$D$39:$D$782,СВЦЭМ!$A$39:$A$782,$A127,СВЦЭМ!$B$39:$B$782,L$119)+'СЕТ СН'!$H$14+СВЦЭМ!$D$10+'СЕТ СН'!$H$6-'СЕТ СН'!$H$26</f>
        <v>1302.4585076899998</v>
      </c>
      <c r="M127" s="36">
        <f>SUMIFS(СВЦЭМ!$D$39:$D$782,СВЦЭМ!$A$39:$A$782,$A127,СВЦЭМ!$B$39:$B$782,M$119)+'СЕТ СН'!$H$14+СВЦЭМ!$D$10+'СЕТ СН'!$H$6-'СЕТ СН'!$H$26</f>
        <v>1305.8910559199999</v>
      </c>
      <c r="N127" s="36">
        <f>SUMIFS(СВЦЭМ!$D$39:$D$782,СВЦЭМ!$A$39:$A$782,$A127,СВЦЭМ!$B$39:$B$782,N$119)+'СЕТ СН'!$H$14+СВЦЭМ!$D$10+'СЕТ СН'!$H$6-'СЕТ СН'!$H$26</f>
        <v>1307.9501402599999</v>
      </c>
      <c r="O127" s="36">
        <f>SUMIFS(СВЦЭМ!$D$39:$D$782,СВЦЭМ!$A$39:$A$782,$A127,СВЦЭМ!$B$39:$B$782,O$119)+'СЕТ СН'!$H$14+СВЦЭМ!$D$10+'СЕТ СН'!$H$6-'СЕТ СН'!$H$26</f>
        <v>1304.1845363699997</v>
      </c>
      <c r="P127" s="36">
        <f>SUMIFS(СВЦЭМ!$D$39:$D$782,СВЦЭМ!$A$39:$A$782,$A127,СВЦЭМ!$B$39:$B$782,P$119)+'СЕТ СН'!$H$14+СВЦЭМ!$D$10+'СЕТ СН'!$H$6-'СЕТ СН'!$H$26</f>
        <v>1314.4920348899998</v>
      </c>
      <c r="Q127" s="36">
        <f>SUMIFS(СВЦЭМ!$D$39:$D$782,СВЦЭМ!$A$39:$A$782,$A127,СВЦЭМ!$B$39:$B$782,Q$119)+'СЕТ СН'!$H$14+СВЦЭМ!$D$10+'СЕТ СН'!$H$6-'СЕТ СН'!$H$26</f>
        <v>1341.1830617099997</v>
      </c>
      <c r="R127" s="36">
        <f>SUMIFS(СВЦЭМ!$D$39:$D$782,СВЦЭМ!$A$39:$A$782,$A127,СВЦЭМ!$B$39:$B$782,R$119)+'СЕТ СН'!$H$14+СВЦЭМ!$D$10+'СЕТ СН'!$H$6-'СЕТ СН'!$H$26</f>
        <v>1334.2106503799998</v>
      </c>
      <c r="S127" s="36">
        <f>SUMIFS(СВЦЭМ!$D$39:$D$782,СВЦЭМ!$A$39:$A$782,$A127,СВЦЭМ!$B$39:$B$782,S$119)+'СЕТ СН'!$H$14+СВЦЭМ!$D$10+'СЕТ СН'!$H$6-'СЕТ СН'!$H$26</f>
        <v>1323.8315999999998</v>
      </c>
      <c r="T127" s="36">
        <f>SUMIFS(СВЦЭМ!$D$39:$D$782,СВЦЭМ!$A$39:$A$782,$A127,СВЦЭМ!$B$39:$B$782,T$119)+'СЕТ СН'!$H$14+СВЦЭМ!$D$10+'СЕТ СН'!$H$6-'СЕТ СН'!$H$26</f>
        <v>1314.0170519599999</v>
      </c>
      <c r="U127" s="36">
        <f>SUMIFS(СВЦЭМ!$D$39:$D$782,СВЦЭМ!$A$39:$A$782,$A127,СВЦЭМ!$B$39:$B$782,U$119)+'СЕТ СН'!$H$14+СВЦЭМ!$D$10+'СЕТ СН'!$H$6-'СЕТ СН'!$H$26</f>
        <v>1311.2081387599999</v>
      </c>
      <c r="V127" s="36">
        <f>SUMIFS(СВЦЭМ!$D$39:$D$782,СВЦЭМ!$A$39:$A$782,$A127,СВЦЭМ!$B$39:$B$782,V$119)+'СЕТ СН'!$H$14+СВЦЭМ!$D$10+'СЕТ СН'!$H$6-'СЕТ СН'!$H$26</f>
        <v>1313.0869680999997</v>
      </c>
      <c r="W127" s="36">
        <f>SUMIFS(СВЦЭМ!$D$39:$D$782,СВЦЭМ!$A$39:$A$782,$A127,СВЦЭМ!$B$39:$B$782,W$119)+'СЕТ СН'!$H$14+СВЦЭМ!$D$10+'СЕТ СН'!$H$6-'СЕТ СН'!$H$26</f>
        <v>1319.7669115599999</v>
      </c>
      <c r="X127" s="36">
        <f>SUMIFS(СВЦЭМ!$D$39:$D$782,СВЦЭМ!$A$39:$A$782,$A127,СВЦЭМ!$B$39:$B$782,X$119)+'СЕТ СН'!$H$14+СВЦЭМ!$D$10+'СЕТ СН'!$H$6-'СЕТ СН'!$H$26</f>
        <v>1319.08160527</v>
      </c>
      <c r="Y127" s="36">
        <f>SUMIFS(СВЦЭМ!$D$39:$D$782,СВЦЭМ!$A$39:$A$782,$A127,СВЦЭМ!$B$39:$B$782,Y$119)+'СЕТ СН'!$H$14+СВЦЭМ!$D$10+'СЕТ СН'!$H$6-'СЕТ СН'!$H$26</f>
        <v>1328.5583242799999</v>
      </c>
    </row>
    <row r="128" spans="1:27" ht="15.75" x14ac:dyDescent="0.2">
      <c r="A128" s="35">
        <f t="shared" si="3"/>
        <v>44874</v>
      </c>
      <c r="B128" s="36">
        <f>SUMIFS(СВЦЭМ!$D$39:$D$782,СВЦЭМ!$A$39:$A$782,$A128,СВЦЭМ!$B$39:$B$782,B$119)+'СЕТ СН'!$H$14+СВЦЭМ!$D$10+'СЕТ СН'!$H$6-'СЕТ СН'!$H$26</f>
        <v>1487.8402752999998</v>
      </c>
      <c r="C128" s="36">
        <f>SUMIFS(СВЦЭМ!$D$39:$D$782,СВЦЭМ!$A$39:$A$782,$A128,СВЦЭМ!$B$39:$B$782,C$119)+'СЕТ СН'!$H$14+СВЦЭМ!$D$10+'СЕТ СН'!$H$6-'СЕТ СН'!$H$26</f>
        <v>1486.7843025499999</v>
      </c>
      <c r="D128" s="36">
        <f>SUMIFS(СВЦЭМ!$D$39:$D$782,СВЦЭМ!$A$39:$A$782,$A128,СВЦЭМ!$B$39:$B$782,D$119)+'СЕТ СН'!$H$14+СВЦЭМ!$D$10+'СЕТ СН'!$H$6-'СЕТ СН'!$H$26</f>
        <v>1501.6197840999998</v>
      </c>
      <c r="E128" s="36">
        <f>SUMIFS(СВЦЭМ!$D$39:$D$782,СВЦЭМ!$A$39:$A$782,$A128,СВЦЭМ!$B$39:$B$782,E$119)+'СЕТ СН'!$H$14+СВЦЭМ!$D$10+'СЕТ СН'!$H$6-'СЕТ СН'!$H$26</f>
        <v>1485.6948576999998</v>
      </c>
      <c r="F128" s="36">
        <f>SUMIFS(СВЦЭМ!$D$39:$D$782,СВЦЭМ!$A$39:$A$782,$A128,СВЦЭМ!$B$39:$B$782,F$119)+'СЕТ СН'!$H$14+СВЦЭМ!$D$10+'СЕТ СН'!$H$6-'СЕТ СН'!$H$26</f>
        <v>1481.6896303399999</v>
      </c>
      <c r="G128" s="36">
        <f>SUMIFS(СВЦЭМ!$D$39:$D$782,СВЦЭМ!$A$39:$A$782,$A128,СВЦЭМ!$B$39:$B$782,G$119)+'СЕТ СН'!$H$14+СВЦЭМ!$D$10+'СЕТ СН'!$H$6-'СЕТ СН'!$H$26</f>
        <v>1483.4485504299998</v>
      </c>
      <c r="H128" s="36">
        <f>SUMIFS(СВЦЭМ!$D$39:$D$782,СВЦЭМ!$A$39:$A$782,$A128,СВЦЭМ!$B$39:$B$782,H$119)+'СЕТ СН'!$H$14+СВЦЭМ!$D$10+'СЕТ СН'!$H$6-'СЕТ СН'!$H$26</f>
        <v>1434.0197976499999</v>
      </c>
      <c r="I128" s="36">
        <f>SUMIFS(СВЦЭМ!$D$39:$D$782,СВЦЭМ!$A$39:$A$782,$A128,СВЦЭМ!$B$39:$B$782,I$119)+'СЕТ СН'!$H$14+СВЦЭМ!$D$10+'СЕТ СН'!$H$6-'СЕТ СН'!$H$26</f>
        <v>1383.8224684099998</v>
      </c>
      <c r="J128" s="36">
        <f>SUMIFS(СВЦЭМ!$D$39:$D$782,СВЦЭМ!$A$39:$A$782,$A128,СВЦЭМ!$B$39:$B$782,J$119)+'СЕТ СН'!$H$14+СВЦЭМ!$D$10+'СЕТ СН'!$H$6-'СЕТ СН'!$H$26</f>
        <v>1368.8087742099999</v>
      </c>
      <c r="K128" s="36">
        <f>SUMIFS(СВЦЭМ!$D$39:$D$782,СВЦЭМ!$A$39:$A$782,$A128,СВЦЭМ!$B$39:$B$782,K$119)+'СЕТ СН'!$H$14+СВЦЭМ!$D$10+'СЕТ СН'!$H$6-'СЕТ СН'!$H$26</f>
        <v>1380.0774582399999</v>
      </c>
      <c r="L128" s="36">
        <f>SUMIFS(СВЦЭМ!$D$39:$D$782,СВЦЭМ!$A$39:$A$782,$A128,СВЦЭМ!$B$39:$B$782,L$119)+'СЕТ СН'!$H$14+СВЦЭМ!$D$10+'СЕТ СН'!$H$6-'СЕТ СН'!$H$26</f>
        <v>1396.2682394899998</v>
      </c>
      <c r="M128" s="36">
        <f>SUMIFS(СВЦЭМ!$D$39:$D$782,СВЦЭМ!$A$39:$A$782,$A128,СВЦЭМ!$B$39:$B$782,M$119)+'СЕТ СН'!$H$14+СВЦЭМ!$D$10+'СЕТ СН'!$H$6-'СЕТ СН'!$H$26</f>
        <v>1418.4857602599998</v>
      </c>
      <c r="N128" s="36">
        <f>SUMIFS(СВЦЭМ!$D$39:$D$782,СВЦЭМ!$A$39:$A$782,$A128,СВЦЭМ!$B$39:$B$782,N$119)+'СЕТ СН'!$H$14+СВЦЭМ!$D$10+'СЕТ СН'!$H$6-'СЕТ СН'!$H$26</f>
        <v>1455.6795042899998</v>
      </c>
      <c r="O128" s="36">
        <f>SUMIFS(СВЦЭМ!$D$39:$D$782,СВЦЭМ!$A$39:$A$782,$A128,СВЦЭМ!$B$39:$B$782,O$119)+'СЕТ СН'!$H$14+СВЦЭМ!$D$10+'СЕТ СН'!$H$6-'СЕТ СН'!$H$26</f>
        <v>1449.9125365799998</v>
      </c>
      <c r="P128" s="36">
        <f>SUMIFS(СВЦЭМ!$D$39:$D$782,СВЦЭМ!$A$39:$A$782,$A128,СВЦЭМ!$B$39:$B$782,P$119)+'СЕТ СН'!$H$14+СВЦЭМ!$D$10+'СЕТ СН'!$H$6-'СЕТ СН'!$H$26</f>
        <v>1445.15364497</v>
      </c>
      <c r="Q128" s="36">
        <f>SUMIFS(СВЦЭМ!$D$39:$D$782,СВЦЭМ!$A$39:$A$782,$A128,СВЦЭМ!$B$39:$B$782,Q$119)+'СЕТ СН'!$H$14+СВЦЭМ!$D$10+'СЕТ СН'!$H$6-'СЕТ СН'!$H$26</f>
        <v>1420.8846048999999</v>
      </c>
      <c r="R128" s="36">
        <f>SUMIFS(СВЦЭМ!$D$39:$D$782,СВЦЭМ!$A$39:$A$782,$A128,СВЦЭМ!$B$39:$B$782,R$119)+'СЕТ СН'!$H$14+СВЦЭМ!$D$10+'СЕТ СН'!$H$6-'СЕТ СН'!$H$26</f>
        <v>1396.5003268599999</v>
      </c>
      <c r="S128" s="36">
        <f>SUMIFS(СВЦЭМ!$D$39:$D$782,СВЦЭМ!$A$39:$A$782,$A128,СВЦЭМ!$B$39:$B$782,S$119)+'СЕТ СН'!$H$14+СВЦЭМ!$D$10+'СЕТ СН'!$H$6-'СЕТ СН'!$H$26</f>
        <v>1362.6927037999999</v>
      </c>
      <c r="T128" s="36">
        <f>SUMIFS(СВЦЭМ!$D$39:$D$782,СВЦЭМ!$A$39:$A$782,$A128,СВЦЭМ!$B$39:$B$782,T$119)+'СЕТ СН'!$H$14+СВЦЭМ!$D$10+'СЕТ СН'!$H$6-'СЕТ СН'!$H$26</f>
        <v>1406.0695144199999</v>
      </c>
      <c r="U128" s="36">
        <f>SUMIFS(СВЦЭМ!$D$39:$D$782,СВЦЭМ!$A$39:$A$782,$A128,СВЦЭМ!$B$39:$B$782,U$119)+'СЕТ СН'!$H$14+СВЦЭМ!$D$10+'СЕТ СН'!$H$6-'СЕТ СН'!$H$26</f>
        <v>1405.8100550999998</v>
      </c>
      <c r="V128" s="36">
        <f>SUMIFS(СВЦЭМ!$D$39:$D$782,СВЦЭМ!$A$39:$A$782,$A128,СВЦЭМ!$B$39:$B$782,V$119)+'СЕТ СН'!$H$14+СВЦЭМ!$D$10+'СЕТ СН'!$H$6-'СЕТ СН'!$H$26</f>
        <v>1420.7242090999998</v>
      </c>
      <c r="W128" s="36">
        <f>SUMIFS(СВЦЭМ!$D$39:$D$782,СВЦЭМ!$A$39:$A$782,$A128,СВЦЭМ!$B$39:$B$782,W$119)+'СЕТ СН'!$H$14+СВЦЭМ!$D$10+'СЕТ СН'!$H$6-'СЕТ СН'!$H$26</f>
        <v>1323.3205298099999</v>
      </c>
      <c r="X128" s="36">
        <f>SUMIFS(СВЦЭМ!$D$39:$D$782,СВЦЭМ!$A$39:$A$782,$A128,СВЦЭМ!$B$39:$B$782,X$119)+'СЕТ СН'!$H$14+СВЦЭМ!$D$10+'СЕТ СН'!$H$6-'СЕТ СН'!$H$26</f>
        <v>1324.9407870099999</v>
      </c>
      <c r="Y128" s="36">
        <f>SUMIFS(СВЦЭМ!$D$39:$D$782,СВЦЭМ!$A$39:$A$782,$A128,СВЦЭМ!$B$39:$B$782,Y$119)+'СЕТ СН'!$H$14+СВЦЭМ!$D$10+'СЕТ СН'!$H$6-'СЕТ СН'!$H$26</f>
        <v>1293.26676256</v>
      </c>
    </row>
    <row r="129" spans="1:25" ht="15.75" x14ac:dyDescent="0.2">
      <c r="A129" s="35">
        <f t="shared" si="3"/>
        <v>44875</v>
      </c>
      <c r="B129" s="36">
        <f>SUMIFS(СВЦЭМ!$D$39:$D$782,СВЦЭМ!$A$39:$A$782,$A129,СВЦЭМ!$B$39:$B$782,B$119)+'СЕТ СН'!$H$14+СВЦЭМ!$D$10+'СЕТ СН'!$H$6-'СЕТ СН'!$H$26</f>
        <v>1410.3396117399998</v>
      </c>
      <c r="C129" s="36">
        <f>SUMIFS(СВЦЭМ!$D$39:$D$782,СВЦЭМ!$A$39:$A$782,$A129,СВЦЭМ!$B$39:$B$782,C$119)+'СЕТ СН'!$H$14+СВЦЭМ!$D$10+'СЕТ СН'!$H$6-'СЕТ СН'!$H$26</f>
        <v>1442.1225201399998</v>
      </c>
      <c r="D129" s="36">
        <f>SUMIFS(СВЦЭМ!$D$39:$D$782,СВЦЭМ!$A$39:$A$782,$A129,СВЦЭМ!$B$39:$B$782,D$119)+'СЕТ СН'!$H$14+СВЦЭМ!$D$10+'СЕТ СН'!$H$6-'СЕТ СН'!$H$26</f>
        <v>1502.7393081199998</v>
      </c>
      <c r="E129" s="36">
        <f>SUMIFS(СВЦЭМ!$D$39:$D$782,СВЦЭМ!$A$39:$A$782,$A129,СВЦЭМ!$B$39:$B$782,E$119)+'СЕТ СН'!$H$14+СВЦЭМ!$D$10+'СЕТ СН'!$H$6-'СЕТ СН'!$H$26</f>
        <v>1485.2154379699998</v>
      </c>
      <c r="F129" s="36">
        <f>SUMIFS(СВЦЭМ!$D$39:$D$782,СВЦЭМ!$A$39:$A$782,$A129,СВЦЭМ!$B$39:$B$782,F$119)+'СЕТ СН'!$H$14+СВЦЭМ!$D$10+'СЕТ СН'!$H$6-'СЕТ СН'!$H$26</f>
        <v>1508.0694092799999</v>
      </c>
      <c r="G129" s="36">
        <f>SUMIFS(СВЦЭМ!$D$39:$D$782,СВЦЭМ!$A$39:$A$782,$A129,СВЦЭМ!$B$39:$B$782,G$119)+'СЕТ СН'!$H$14+СВЦЭМ!$D$10+'СЕТ СН'!$H$6-'СЕТ СН'!$H$26</f>
        <v>1521.0194914499998</v>
      </c>
      <c r="H129" s="36">
        <f>SUMIFS(СВЦЭМ!$D$39:$D$782,СВЦЭМ!$A$39:$A$782,$A129,СВЦЭМ!$B$39:$B$782,H$119)+'СЕТ СН'!$H$14+СВЦЭМ!$D$10+'СЕТ СН'!$H$6-'СЕТ СН'!$H$26</f>
        <v>1487.90879045</v>
      </c>
      <c r="I129" s="36">
        <f>SUMIFS(СВЦЭМ!$D$39:$D$782,СВЦЭМ!$A$39:$A$782,$A129,СВЦЭМ!$B$39:$B$782,I$119)+'СЕТ СН'!$H$14+СВЦЭМ!$D$10+'СЕТ СН'!$H$6-'СЕТ СН'!$H$26</f>
        <v>1468.0904555799998</v>
      </c>
      <c r="J129" s="36">
        <f>SUMIFS(СВЦЭМ!$D$39:$D$782,СВЦЭМ!$A$39:$A$782,$A129,СВЦЭМ!$B$39:$B$782,J$119)+'СЕТ СН'!$H$14+СВЦЭМ!$D$10+'СЕТ СН'!$H$6-'СЕТ СН'!$H$26</f>
        <v>1449.0435975699997</v>
      </c>
      <c r="K129" s="36">
        <f>SUMIFS(СВЦЭМ!$D$39:$D$782,СВЦЭМ!$A$39:$A$782,$A129,СВЦЭМ!$B$39:$B$782,K$119)+'СЕТ СН'!$H$14+СВЦЭМ!$D$10+'СЕТ СН'!$H$6-'СЕТ СН'!$H$26</f>
        <v>1442.8137689999999</v>
      </c>
      <c r="L129" s="36">
        <f>SUMIFS(СВЦЭМ!$D$39:$D$782,СВЦЭМ!$A$39:$A$782,$A129,СВЦЭМ!$B$39:$B$782,L$119)+'СЕТ СН'!$H$14+СВЦЭМ!$D$10+'СЕТ СН'!$H$6-'СЕТ СН'!$H$26</f>
        <v>1455.7105528599998</v>
      </c>
      <c r="M129" s="36">
        <f>SUMIFS(СВЦЭМ!$D$39:$D$782,СВЦЭМ!$A$39:$A$782,$A129,СВЦЭМ!$B$39:$B$782,M$119)+'СЕТ СН'!$H$14+СВЦЭМ!$D$10+'СЕТ СН'!$H$6-'СЕТ СН'!$H$26</f>
        <v>1476.3864619599999</v>
      </c>
      <c r="N129" s="36">
        <f>SUMIFS(СВЦЭМ!$D$39:$D$782,СВЦЭМ!$A$39:$A$782,$A129,СВЦЭМ!$B$39:$B$782,N$119)+'СЕТ СН'!$H$14+СВЦЭМ!$D$10+'СЕТ СН'!$H$6-'СЕТ СН'!$H$26</f>
        <v>1486.4813892299999</v>
      </c>
      <c r="O129" s="36">
        <f>SUMIFS(СВЦЭМ!$D$39:$D$782,СВЦЭМ!$A$39:$A$782,$A129,СВЦЭМ!$B$39:$B$782,O$119)+'СЕТ СН'!$H$14+СВЦЭМ!$D$10+'СЕТ СН'!$H$6-'СЕТ СН'!$H$26</f>
        <v>1501.7867909499998</v>
      </c>
      <c r="P129" s="36">
        <f>SUMIFS(СВЦЭМ!$D$39:$D$782,СВЦЭМ!$A$39:$A$782,$A129,СВЦЭМ!$B$39:$B$782,P$119)+'СЕТ СН'!$H$14+СВЦЭМ!$D$10+'СЕТ СН'!$H$6-'СЕТ СН'!$H$26</f>
        <v>1514.6033011099998</v>
      </c>
      <c r="Q129" s="36">
        <f>SUMIFS(СВЦЭМ!$D$39:$D$782,СВЦЭМ!$A$39:$A$782,$A129,СВЦЭМ!$B$39:$B$782,Q$119)+'СЕТ СН'!$H$14+СВЦЭМ!$D$10+'СЕТ СН'!$H$6-'СЕТ СН'!$H$26</f>
        <v>1518.8406310799999</v>
      </c>
      <c r="R129" s="36">
        <f>SUMIFS(СВЦЭМ!$D$39:$D$782,СВЦЭМ!$A$39:$A$782,$A129,СВЦЭМ!$B$39:$B$782,R$119)+'СЕТ СН'!$H$14+СВЦЭМ!$D$10+'СЕТ СН'!$H$6-'СЕТ СН'!$H$26</f>
        <v>1515.6560017699999</v>
      </c>
      <c r="S129" s="36">
        <f>SUMIFS(СВЦЭМ!$D$39:$D$782,СВЦЭМ!$A$39:$A$782,$A129,СВЦЭМ!$B$39:$B$782,S$119)+'СЕТ СН'!$H$14+СВЦЭМ!$D$10+'СЕТ СН'!$H$6-'СЕТ СН'!$H$26</f>
        <v>1462.5003236099999</v>
      </c>
      <c r="T129" s="36">
        <f>SUMIFS(СВЦЭМ!$D$39:$D$782,СВЦЭМ!$A$39:$A$782,$A129,СВЦЭМ!$B$39:$B$782,T$119)+'СЕТ СН'!$H$14+СВЦЭМ!$D$10+'СЕТ СН'!$H$6-'СЕТ СН'!$H$26</f>
        <v>1412.1952143699998</v>
      </c>
      <c r="U129" s="36">
        <f>SUMIFS(СВЦЭМ!$D$39:$D$782,СВЦЭМ!$A$39:$A$782,$A129,СВЦЭМ!$B$39:$B$782,U$119)+'СЕТ СН'!$H$14+СВЦЭМ!$D$10+'СЕТ СН'!$H$6-'СЕТ СН'!$H$26</f>
        <v>1431.5305506299999</v>
      </c>
      <c r="V129" s="36">
        <f>SUMIFS(СВЦЭМ!$D$39:$D$782,СВЦЭМ!$A$39:$A$782,$A129,СВЦЭМ!$B$39:$B$782,V$119)+'СЕТ СН'!$H$14+СВЦЭМ!$D$10+'СЕТ СН'!$H$6-'СЕТ СН'!$H$26</f>
        <v>1436.28097035</v>
      </c>
      <c r="W129" s="36">
        <f>SUMIFS(СВЦЭМ!$D$39:$D$782,СВЦЭМ!$A$39:$A$782,$A129,СВЦЭМ!$B$39:$B$782,W$119)+'СЕТ СН'!$H$14+СВЦЭМ!$D$10+'СЕТ СН'!$H$6-'СЕТ СН'!$H$26</f>
        <v>1465.3155347099998</v>
      </c>
      <c r="X129" s="36">
        <f>SUMIFS(СВЦЭМ!$D$39:$D$782,СВЦЭМ!$A$39:$A$782,$A129,СВЦЭМ!$B$39:$B$782,X$119)+'СЕТ СН'!$H$14+СВЦЭМ!$D$10+'СЕТ СН'!$H$6-'СЕТ СН'!$H$26</f>
        <v>1485.6882389499999</v>
      </c>
      <c r="Y129" s="36">
        <f>SUMIFS(СВЦЭМ!$D$39:$D$782,СВЦЭМ!$A$39:$A$782,$A129,СВЦЭМ!$B$39:$B$782,Y$119)+'СЕТ СН'!$H$14+СВЦЭМ!$D$10+'СЕТ СН'!$H$6-'СЕТ СН'!$H$26</f>
        <v>1489.1867152099999</v>
      </c>
    </row>
    <row r="130" spans="1:25" ht="15.75" x14ac:dyDescent="0.2">
      <c r="A130" s="35">
        <f t="shared" si="3"/>
        <v>44876</v>
      </c>
      <c r="B130" s="36">
        <f>SUMIFS(СВЦЭМ!$D$39:$D$782,СВЦЭМ!$A$39:$A$782,$A130,СВЦЭМ!$B$39:$B$782,B$119)+'СЕТ СН'!$H$14+СВЦЭМ!$D$10+'СЕТ СН'!$H$6-'СЕТ СН'!$H$26</f>
        <v>1399.12267357</v>
      </c>
      <c r="C130" s="36">
        <f>SUMIFS(СВЦЭМ!$D$39:$D$782,СВЦЭМ!$A$39:$A$782,$A130,СВЦЭМ!$B$39:$B$782,C$119)+'СЕТ СН'!$H$14+СВЦЭМ!$D$10+'СЕТ СН'!$H$6-'СЕТ СН'!$H$26</f>
        <v>1507.0777985399998</v>
      </c>
      <c r="D130" s="36">
        <f>SUMIFS(СВЦЭМ!$D$39:$D$782,СВЦЭМ!$A$39:$A$782,$A130,СВЦЭМ!$B$39:$B$782,D$119)+'СЕТ СН'!$H$14+СВЦЭМ!$D$10+'СЕТ СН'!$H$6-'СЕТ СН'!$H$26</f>
        <v>1607.5038020599998</v>
      </c>
      <c r="E130" s="36">
        <f>SUMIFS(СВЦЭМ!$D$39:$D$782,СВЦЭМ!$A$39:$A$782,$A130,СВЦЭМ!$B$39:$B$782,E$119)+'СЕТ СН'!$H$14+СВЦЭМ!$D$10+'СЕТ СН'!$H$6-'СЕТ СН'!$H$26</f>
        <v>1607.2092891699999</v>
      </c>
      <c r="F130" s="36">
        <f>SUMIFS(СВЦЭМ!$D$39:$D$782,СВЦЭМ!$A$39:$A$782,$A130,СВЦЭМ!$B$39:$B$782,F$119)+'СЕТ СН'!$H$14+СВЦЭМ!$D$10+'СЕТ СН'!$H$6-'СЕТ СН'!$H$26</f>
        <v>1589.0300795499998</v>
      </c>
      <c r="G130" s="36">
        <f>SUMIFS(СВЦЭМ!$D$39:$D$782,СВЦЭМ!$A$39:$A$782,$A130,СВЦЭМ!$B$39:$B$782,G$119)+'СЕТ СН'!$H$14+СВЦЭМ!$D$10+'СЕТ СН'!$H$6-'СЕТ СН'!$H$26</f>
        <v>1575.3862395199999</v>
      </c>
      <c r="H130" s="36">
        <f>SUMIFS(СВЦЭМ!$D$39:$D$782,СВЦЭМ!$A$39:$A$782,$A130,СВЦЭМ!$B$39:$B$782,H$119)+'СЕТ СН'!$H$14+СВЦЭМ!$D$10+'СЕТ СН'!$H$6-'СЕТ СН'!$H$26</f>
        <v>1531.4722631899999</v>
      </c>
      <c r="I130" s="36">
        <f>SUMIFS(СВЦЭМ!$D$39:$D$782,СВЦЭМ!$A$39:$A$782,$A130,СВЦЭМ!$B$39:$B$782,I$119)+'СЕТ СН'!$H$14+СВЦЭМ!$D$10+'СЕТ СН'!$H$6-'СЕТ СН'!$H$26</f>
        <v>1512.6399130499999</v>
      </c>
      <c r="J130" s="36">
        <f>SUMIFS(СВЦЭМ!$D$39:$D$782,СВЦЭМ!$A$39:$A$782,$A130,СВЦЭМ!$B$39:$B$782,J$119)+'СЕТ СН'!$H$14+СВЦЭМ!$D$10+'СЕТ СН'!$H$6-'СЕТ СН'!$H$26</f>
        <v>1452.7661163199998</v>
      </c>
      <c r="K130" s="36">
        <f>SUMIFS(СВЦЭМ!$D$39:$D$782,СВЦЭМ!$A$39:$A$782,$A130,СВЦЭМ!$B$39:$B$782,K$119)+'СЕТ СН'!$H$14+СВЦЭМ!$D$10+'СЕТ СН'!$H$6-'СЕТ СН'!$H$26</f>
        <v>1453.9756665299999</v>
      </c>
      <c r="L130" s="36">
        <f>SUMIFS(СВЦЭМ!$D$39:$D$782,СВЦЭМ!$A$39:$A$782,$A130,СВЦЭМ!$B$39:$B$782,L$119)+'СЕТ СН'!$H$14+СВЦЭМ!$D$10+'СЕТ СН'!$H$6-'СЕТ СН'!$H$26</f>
        <v>1473.4494504799998</v>
      </c>
      <c r="M130" s="36">
        <f>SUMIFS(СВЦЭМ!$D$39:$D$782,СВЦЭМ!$A$39:$A$782,$A130,СВЦЭМ!$B$39:$B$782,M$119)+'СЕТ СН'!$H$14+СВЦЭМ!$D$10+'СЕТ СН'!$H$6-'СЕТ СН'!$H$26</f>
        <v>1497.51389002</v>
      </c>
      <c r="N130" s="36">
        <f>SUMIFS(СВЦЭМ!$D$39:$D$782,СВЦЭМ!$A$39:$A$782,$A130,СВЦЭМ!$B$39:$B$782,N$119)+'СЕТ СН'!$H$14+СВЦЭМ!$D$10+'СЕТ СН'!$H$6-'СЕТ СН'!$H$26</f>
        <v>1512.4396695399998</v>
      </c>
      <c r="O130" s="36">
        <f>SUMIFS(СВЦЭМ!$D$39:$D$782,СВЦЭМ!$A$39:$A$782,$A130,СВЦЭМ!$B$39:$B$782,O$119)+'СЕТ СН'!$H$14+СВЦЭМ!$D$10+'СЕТ СН'!$H$6-'СЕТ СН'!$H$26</f>
        <v>1522.5467767599998</v>
      </c>
      <c r="P130" s="36">
        <f>SUMIFS(СВЦЭМ!$D$39:$D$782,СВЦЭМ!$A$39:$A$782,$A130,СВЦЭМ!$B$39:$B$782,P$119)+'СЕТ СН'!$H$14+СВЦЭМ!$D$10+'СЕТ СН'!$H$6-'СЕТ СН'!$H$26</f>
        <v>1498.0366878499999</v>
      </c>
      <c r="Q130" s="36">
        <f>SUMIFS(СВЦЭМ!$D$39:$D$782,СВЦЭМ!$A$39:$A$782,$A130,СВЦЭМ!$B$39:$B$782,Q$119)+'СЕТ СН'!$H$14+СВЦЭМ!$D$10+'СЕТ СН'!$H$6-'СЕТ СН'!$H$26</f>
        <v>1498.8680783099999</v>
      </c>
      <c r="R130" s="36">
        <f>SUMIFS(СВЦЭМ!$D$39:$D$782,СВЦЭМ!$A$39:$A$782,$A130,СВЦЭМ!$B$39:$B$782,R$119)+'СЕТ СН'!$H$14+СВЦЭМ!$D$10+'СЕТ СН'!$H$6-'СЕТ СН'!$H$26</f>
        <v>1483.5467915499999</v>
      </c>
      <c r="S130" s="36">
        <f>SUMIFS(СВЦЭМ!$D$39:$D$782,СВЦЭМ!$A$39:$A$782,$A130,СВЦЭМ!$B$39:$B$782,S$119)+'СЕТ СН'!$H$14+СВЦЭМ!$D$10+'СЕТ СН'!$H$6-'СЕТ СН'!$H$26</f>
        <v>1425.8032789099998</v>
      </c>
      <c r="T130" s="36">
        <f>SUMIFS(СВЦЭМ!$D$39:$D$782,СВЦЭМ!$A$39:$A$782,$A130,СВЦЭМ!$B$39:$B$782,T$119)+'СЕТ СН'!$H$14+СВЦЭМ!$D$10+'СЕТ СН'!$H$6-'СЕТ СН'!$H$26</f>
        <v>1425.4141203699999</v>
      </c>
      <c r="U130" s="36">
        <f>SUMIFS(СВЦЭМ!$D$39:$D$782,СВЦЭМ!$A$39:$A$782,$A130,СВЦЭМ!$B$39:$B$782,U$119)+'СЕТ СН'!$H$14+СВЦЭМ!$D$10+'СЕТ СН'!$H$6-'СЕТ СН'!$H$26</f>
        <v>1446.4719628399998</v>
      </c>
      <c r="V130" s="36">
        <f>SUMIFS(СВЦЭМ!$D$39:$D$782,СВЦЭМ!$A$39:$A$782,$A130,СВЦЭМ!$B$39:$B$782,V$119)+'СЕТ СН'!$H$14+СВЦЭМ!$D$10+'СЕТ СН'!$H$6-'СЕТ СН'!$H$26</f>
        <v>1470.5543987799999</v>
      </c>
      <c r="W130" s="36">
        <f>SUMIFS(СВЦЭМ!$D$39:$D$782,СВЦЭМ!$A$39:$A$782,$A130,СВЦЭМ!$B$39:$B$782,W$119)+'СЕТ СН'!$H$14+СВЦЭМ!$D$10+'СЕТ СН'!$H$6-'СЕТ СН'!$H$26</f>
        <v>1471.0206188</v>
      </c>
      <c r="X130" s="36">
        <f>SUMIFS(СВЦЭМ!$D$39:$D$782,СВЦЭМ!$A$39:$A$782,$A130,СВЦЭМ!$B$39:$B$782,X$119)+'СЕТ СН'!$H$14+СВЦЭМ!$D$10+'СЕТ СН'!$H$6-'СЕТ СН'!$H$26</f>
        <v>1442.1803593799998</v>
      </c>
      <c r="Y130" s="36">
        <f>SUMIFS(СВЦЭМ!$D$39:$D$782,СВЦЭМ!$A$39:$A$782,$A130,СВЦЭМ!$B$39:$B$782,Y$119)+'СЕТ СН'!$H$14+СВЦЭМ!$D$10+'СЕТ СН'!$H$6-'СЕТ СН'!$H$26</f>
        <v>1453.1589658099999</v>
      </c>
    </row>
    <row r="131" spans="1:25" ht="15.75" x14ac:dyDescent="0.2">
      <c r="A131" s="35">
        <f t="shared" si="3"/>
        <v>44877</v>
      </c>
      <c r="B131" s="36">
        <f>SUMIFS(СВЦЭМ!$D$39:$D$782,СВЦЭМ!$A$39:$A$782,$A131,СВЦЭМ!$B$39:$B$782,B$119)+'СЕТ СН'!$H$14+СВЦЭМ!$D$10+'СЕТ СН'!$H$6-'СЕТ СН'!$H$26</f>
        <v>1381.5287554899999</v>
      </c>
      <c r="C131" s="36">
        <f>SUMIFS(СВЦЭМ!$D$39:$D$782,СВЦЭМ!$A$39:$A$782,$A131,СВЦЭМ!$B$39:$B$782,C$119)+'СЕТ СН'!$H$14+СВЦЭМ!$D$10+'СЕТ СН'!$H$6-'СЕТ СН'!$H$26</f>
        <v>1412.4436286299999</v>
      </c>
      <c r="D131" s="36">
        <f>SUMIFS(СВЦЭМ!$D$39:$D$782,СВЦЭМ!$A$39:$A$782,$A131,СВЦЭМ!$B$39:$B$782,D$119)+'СЕТ СН'!$H$14+СВЦЭМ!$D$10+'СЕТ СН'!$H$6-'СЕТ СН'!$H$26</f>
        <v>1453.6713455699999</v>
      </c>
      <c r="E131" s="36">
        <f>SUMIFS(СВЦЭМ!$D$39:$D$782,СВЦЭМ!$A$39:$A$782,$A131,СВЦЭМ!$B$39:$B$782,E$119)+'СЕТ СН'!$H$14+СВЦЭМ!$D$10+'СЕТ СН'!$H$6-'СЕТ СН'!$H$26</f>
        <v>1469.6049366099999</v>
      </c>
      <c r="F131" s="36">
        <f>SUMIFS(СВЦЭМ!$D$39:$D$782,СВЦЭМ!$A$39:$A$782,$A131,СВЦЭМ!$B$39:$B$782,F$119)+'СЕТ СН'!$H$14+СВЦЭМ!$D$10+'СЕТ СН'!$H$6-'СЕТ СН'!$H$26</f>
        <v>1470.1745816399998</v>
      </c>
      <c r="G131" s="36">
        <f>SUMIFS(СВЦЭМ!$D$39:$D$782,СВЦЭМ!$A$39:$A$782,$A131,СВЦЭМ!$B$39:$B$782,G$119)+'СЕТ СН'!$H$14+СВЦЭМ!$D$10+'СЕТ СН'!$H$6-'СЕТ СН'!$H$26</f>
        <v>1476.9333103099998</v>
      </c>
      <c r="H131" s="36">
        <f>SUMIFS(СВЦЭМ!$D$39:$D$782,СВЦЭМ!$A$39:$A$782,$A131,СВЦЭМ!$B$39:$B$782,H$119)+'СЕТ СН'!$H$14+СВЦЭМ!$D$10+'СЕТ СН'!$H$6-'СЕТ СН'!$H$26</f>
        <v>1468.9713470199999</v>
      </c>
      <c r="I131" s="36">
        <f>SUMIFS(СВЦЭМ!$D$39:$D$782,СВЦЭМ!$A$39:$A$782,$A131,СВЦЭМ!$B$39:$B$782,I$119)+'СЕТ СН'!$H$14+СВЦЭМ!$D$10+'СЕТ СН'!$H$6-'СЕТ СН'!$H$26</f>
        <v>1450.1232547</v>
      </c>
      <c r="J131" s="36">
        <f>SUMIFS(СВЦЭМ!$D$39:$D$782,СВЦЭМ!$A$39:$A$782,$A131,СВЦЭМ!$B$39:$B$782,J$119)+'СЕТ СН'!$H$14+СВЦЭМ!$D$10+'СЕТ СН'!$H$6-'СЕТ СН'!$H$26</f>
        <v>1415.2510586799999</v>
      </c>
      <c r="K131" s="36">
        <f>SUMIFS(СВЦЭМ!$D$39:$D$782,СВЦЭМ!$A$39:$A$782,$A131,СВЦЭМ!$B$39:$B$782,K$119)+'СЕТ СН'!$H$14+СВЦЭМ!$D$10+'СЕТ СН'!$H$6-'СЕТ СН'!$H$26</f>
        <v>1393.8258853399998</v>
      </c>
      <c r="L131" s="36">
        <f>SUMIFS(СВЦЭМ!$D$39:$D$782,СВЦЭМ!$A$39:$A$782,$A131,СВЦЭМ!$B$39:$B$782,L$119)+'СЕТ СН'!$H$14+СВЦЭМ!$D$10+'СЕТ СН'!$H$6-'СЕТ СН'!$H$26</f>
        <v>1374.6953653099999</v>
      </c>
      <c r="M131" s="36">
        <f>SUMIFS(СВЦЭМ!$D$39:$D$782,СВЦЭМ!$A$39:$A$782,$A131,СВЦЭМ!$B$39:$B$782,M$119)+'СЕТ СН'!$H$14+СВЦЭМ!$D$10+'СЕТ СН'!$H$6-'СЕТ СН'!$H$26</f>
        <v>1414.9989625699998</v>
      </c>
      <c r="N131" s="36">
        <f>SUMIFS(СВЦЭМ!$D$39:$D$782,СВЦЭМ!$A$39:$A$782,$A131,СВЦЭМ!$B$39:$B$782,N$119)+'СЕТ СН'!$H$14+СВЦЭМ!$D$10+'СЕТ СН'!$H$6-'СЕТ СН'!$H$26</f>
        <v>1436.4629968499999</v>
      </c>
      <c r="O131" s="36">
        <f>SUMIFS(СВЦЭМ!$D$39:$D$782,СВЦЭМ!$A$39:$A$782,$A131,СВЦЭМ!$B$39:$B$782,O$119)+'СЕТ СН'!$H$14+СВЦЭМ!$D$10+'СЕТ СН'!$H$6-'СЕТ СН'!$H$26</f>
        <v>1453.63825615</v>
      </c>
      <c r="P131" s="36">
        <f>SUMIFS(СВЦЭМ!$D$39:$D$782,СВЦЭМ!$A$39:$A$782,$A131,СВЦЭМ!$B$39:$B$782,P$119)+'СЕТ СН'!$H$14+СВЦЭМ!$D$10+'СЕТ СН'!$H$6-'СЕТ СН'!$H$26</f>
        <v>1459.7086779699998</v>
      </c>
      <c r="Q131" s="36">
        <f>SUMIFS(СВЦЭМ!$D$39:$D$782,СВЦЭМ!$A$39:$A$782,$A131,СВЦЭМ!$B$39:$B$782,Q$119)+'СЕТ СН'!$H$14+СВЦЭМ!$D$10+'СЕТ СН'!$H$6-'СЕТ СН'!$H$26</f>
        <v>1444.8622332499999</v>
      </c>
      <c r="R131" s="36">
        <f>SUMIFS(СВЦЭМ!$D$39:$D$782,СВЦЭМ!$A$39:$A$782,$A131,СВЦЭМ!$B$39:$B$782,R$119)+'СЕТ СН'!$H$14+СВЦЭМ!$D$10+'СЕТ СН'!$H$6-'СЕТ СН'!$H$26</f>
        <v>1418.7525041999997</v>
      </c>
      <c r="S131" s="36">
        <f>SUMIFS(СВЦЭМ!$D$39:$D$782,СВЦЭМ!$A$39:$A$782,$A131,СВЦЭМ!$B$39:$B$782,S$119)+'СЕТ СН'!$H$14+СВЦЭМ!$D$10+'СЕТ СН'!$H$6-'СЕТ СН'!$H$26</f>
        <v>1381.7359859599999</v>
      </c>
      <c r="T131" s="36">
        <f>SUMIFS(СВЦЭМ!$D$39:$D$782,СВЦЭМ!$A$39:$A$782,$A131,СВЦЭМ!$B$39:$B$782,T$119)+'СЕТ СН'!$H$14+СВЦЭМ!$D$10+'СЕТ СН'!$H$6-'СЕТ СН'!$H$26</f>
        <v>1380.7420676699999</v>
      </c>
      <c r="U131" s="36">
        <f>SUMIFS(СВЦЭМ!$D$39:$D$782,СВЦЭМ!$A$39:$A$782,$A131,СВЦЭМ!$B$39:$B$782,U$119)+'СЕТ СН'!$H$14+СВЦЭМ!$D$10+'СЕТ СН'!$H$6-'СЕТ СН'!$H$26</f>
        <v>1403.81730778</v>
      </c>
      <c r="V131" s="36">
        <f>SUMIFS(СВЦЭМ!$D$39:$D$782,СВЦЭМ!$A$39:$A$782,$A131,СВЦЭМ!$B$39:$B$782,V$119)+'СЕТ СН'!$H$14+СВЦЭМ!$D$10+'СЕТ СН'!$H$6-'СЕТ СН'!$H$26</f>
        <v>1425.7140695899998</v>
      </c>
      <c r="W131" s="36">
        <f>SUMIFS(СВЦЭМ!$D$39:$D$782,СВЦЭМ!$A$39:$A$782,$A131,СВЦЭМ!$B$39:$B$782,W$119)+'СЕТ СН'!$H$14+СВЦЭМ!$D$10+'СЕТ СН'!$H$6-'СЕТ СН'!$H$26</f>
        <v>1452.4258863499999</v>
      </c>
      <c r="X131" s="36">
        <f>SUMIFS(СВЦЭМ!$D$39:$D$782,СВЦЭМ!$A$39:$A$782,$A131,СВЦЭМ!$B$39:$B$782,X$119)+'СЕТ СН'!$H$14+СВЦЭМ!$D$10+'СЕТ СН'!$H$6-'СЕТ СН'!$H$26</f>
        <v>1472.3314510399998</v>
      </c>
      <c r="Y131" s="36">
        <f>SUMIFS(СВЦЭМ!$D$39:$D$782,СВЦЭМ!$A$39:$A$782,$A131,СВЦЭМ!$B$39:$B$782,Y$119)+'СЕТ СН'!$H$14+СВЦЭМ!$D$10+'СЕТ СН'!$H$6-'СЕТ СН'!$H$26</f>
        <v>1500.3856754799999</v>
      </c>
    </row>
    <row r="132" spans="1:25" ht="15.75" x14ac:dyDescent="0.2">
      <c r="A132" s="35">
        <f t="shared" si="3"/>
        <v>44878</v>
      </c>
      <c r="B132" s="36">
        <f>SUMIFS(СВЦЭМ!$D$39:$D$782,СВЦЭМ!$A$39:$A$782,$A132,СВЦЭМ!$B$39:$B$782,B$119)+'СЕТ СН'!$H$14+СВЦЭМ!$D$10+'СЕТ СН'!$H$6-'СЕТ СН'!$H$26</f>
        <v>1459.3701713099999</v>
      </c>
      <c r="C132" s="36">
        <f>SUMIFS(СВЦЭМ!$D$39:$D$782,СВЦЭМ!$A$39:$A$782,$A132,СВЦЭМ!$B$39:$B$782,C$119)+'СЕТ СН'!$H$14+СВЦЭМ!$D$10+'СЕТ СН'!$H$6-'СЕТ СН'!$H$26</f>
        <v>1490.3045248199999</v>
      </c>
      <c r="D132" s="36">
        <f>SUMIFS(СВЦЭМ!$D$39:$D$782,СВЦЭМ!$A$39:$A$782,$A132,СВЦЭМ!$B$39:$B$782,D$119)+'СЕТ СН'!$H$14+СВЦЭМ!$D$10+'СЕТ СН'!$H$6-'СЕТ СН'!$H$26</f>
        <v>1503.9726726099998</v>
      </c>
      <c r="E132" s="36">
        <f>SUMIFS(СВЦЭМ!$D$39:$D$782,СВЦЭМ!$A$39:$A$782,$A132,СВЦЭМ!$B$39:$B$782,E$119)+'СЕТ СН'!$H$14+СВЦЭМ!$D$10+'СЕТ СН'!$H$6-'СЕТ СН'!$H$26</f>
        <v>1488.8616367199998</v>
      </c>
      <c r="F132" s="36">
        <f>SUMIFS(СВЦЭМ!$D$39:$D$782,СВЦЭМ!$A$39:$A$782,$A132,СВЦЭМ!$B$39:$B$782,F$119)+'СЕТ СН'!$H$14+СВЦЭМ!$D$10+'СЕТ СН'!$H$6-'СЕТ СН'!$H$26</f>
        <v>1489.2951512199998</v>
      </c>
      <c r="G132" s="36">
        <f>SUMIFS(СВЦЭМ!$D$39:$D$782,СВЦЭМ!$A$39:$A$782,$A132,СВЦЭМ!$B$39:$B$782,G$119)+'СЕТ СН'!$H$14+СВЦЭМ!$D$10+'СЕТ СН'!$H$6-'СЕТ СН'!$H$26</f>
        <v>1492.5635453999998</v>
      </c>
      <c r="H132" s="36">
        <f>SUMIFS(СВЦЭМ!$D$39:$D$782,СВЦЭМ!$A$39:$A$782,$A132,СВЦЭМ!$B$39:$B$782,H$119)+'СЕТ СН'!$H$14+СВЦЭМ!$D$10+'СЕТ СН'!$H$6-'СЕТ СН'!$H$26</f>
        <v>1467.59605354</v>
      </c>
      <c r="I132" s="36">
        <f>SUMIFS(СВЦЭМ!$D$39:$D$782,СВЦЭМ!$A$39:$A$782,$A132,СВЦЭМ!$B$39:$B$782,I$119)+'СЕТ СН'!$H$14+СВЦЭМ!$D$10+'СЕТ СН'!$H$6-'СЕТ СН'!$H$26</f>
        <v>1460.0125847699999</v>
      </c>
      <c r="J132" s="36">
        <f>SUMIFS(СВЦЭМ!$D$39:$D$782,СВЦЭМ!$A$39:$A$782,$A132,СВЦЭМ!$B$39:$B$782,J$119)+'СЕТ СН'!$H$14+СВЦЭМ!$D$10+'СЕТ СН'!$H$6-'СЕТ СН'!$H$26</f>
        <v>1414.7514255699998</v>
      </c>
      <c r="K132" s="36">
        <f>SUMIFS(СВЦЭМ!$D$39:$D$782,СВЦЭМ!$A$39:$A$782,$A132,СВЦЭМ!$B$39:$B$782,K$119)+'СЕТ СН'!$H$14+СВЦЭМ!$D$10+'СЕТ СН'!$H$6-'СЕТ СН'!$H$26</f>
        <v>1385.02848217</v>
      </c>
      <c r="L132" s="36">
        <f>SUMIFS(СВЦЭМ!$D$39:$D$782,СВЦЭМ!$A$39:$A$782,$A132,СВЦЭМ!$B$39:$B$782,L$119)+'СЕТ СН'!$H$14+СВЦЭМ!$D$10+'СЕТ СН'!$H$6-'СЕТ СН'!$H$26</f>
        <v>1369.9745617599999</v>
      </c>
      <c r="M132" s="36">
        <f>SUMIFS(СВЦЭМ!$D$39:$D$782,СВЦЭМ!$A$39:$A$782,$A132,СВЦЭМ!$B$39:$B$782,M$119)+'СЕТ СН'!$H$14+СВЦЭМ!$D$10+'СЕТ СН'!$H$6-'СЕТ СН'!$H$26</f>
        <v>1395.3998459599998</v>
      </c>
      <c r="N132" s="36">
        <f>SUMIFS(СВЦЭМ!$D$39:$D$782,СВЦЭМ!$A$39:$A$782,$A132,СВЦЭМ!$B$39:$B$782,N$119)+'СЕТ СН'!$H$14+СВЦЭМ!$D$10+'СЕТ СН'!$H$6-'СЕТ СН'!$H$26</f>
        <v>1427.4438875899998</v>
      </c>
      <c r="O132" s="36">
        <f>SUMIFS(СВЦЭМ!$D$39:$D$782,СВЦЭМ!$A$39:$A$782,$A132,СВЦЭМ!$B$39:$B$782,O$119)+'СЕТ СН'!$H$14+СВЦЭМ!$D$10+'СЕТ СН'!$H$6-'СЕТ СН'!$H$26</f>
        <v>1439.1127687799999</v>
      </c>
      <c r="P132" s="36">
        <f>SUMIFS(СВЦЭМ!$D$39:$D$782,СВЦЭМ!$A$39:$A$782,$A132,СВЦЭМ!$B$39:$B$782,P$119)+'СЕТ СН'!$H$14+СВЦЭМ!$D$10+'СЕТ СН'!$H$6-'СЕТ СН'!$H$26</f>
        <v>1439.59812096</v>
      </c>
      <c r="Q132" s="36">
        <f>SUMIFS(СВЦЭМ!$D$39:$D$782,СВЦЭМ!$A$39:$A$782,$A132,СВЦЭМ!$B$39:$B$782,Q$119)+'СЕТ СН'!$H$14+СВЦЭМ!$D$10+'СЕТ СН'!$H$6-'СЕТ СН'!$H$26</f>
        <v>1436.2973713599999</v>
      </c>
      <c r="R132" s="36">
        <f>SUMIFS(СВЦЭМ!$D$39:$D$782,СВЦЭМ!$A$39:$A$782,$A132,СВЦЭМ!$B$39:$B$782,R$119)+'СЕТ СН'!$H$14+СВЦЭМ!$D$10+'СЕТ СН'!$H$6-'СЕТ СН'!$H$26</f>
        <v>1414.3876265199999</v>
      </c>
      <c r="S132" s="36">
        <f>SUMIFS(СВЦЭМ!$D$39:$D$782,СВЦЭМ!$A$39:$A$782,$A132,СВЦЭМ!$B$39:$B$782,S$119)+'СЕТ СН'!$H$14+СВЦЭМ!$D$10+'СЕТ СН'!$H$6-'СЕТ СН'!$H$26</f>
        <v>1372.1750405099999</v>
      </c>
      <c r="T132" s="36">
        <f>SUMIFS(СВЦЭМ!$D$39:$D$782,СВЦЭМ!$A$39:$A$782,$A132,СВЦЭМ!$B$39:$B$782,T$119)+'СЕТ СН'!$H$14+СВЦЭМ!$D$10+'СЕТ СН'!$H$6-'СЕТ СН'!$H$26</f>
        <v>1342.2404054299998</v>
      </c>
      <c r="U132" s="36">
        <f>SUMIFS(СВЦЭМ!$D$39:$D$782,СВЦЭМ!$A$39:$A$782,$A132,СВЦЭМ!$B$39:$B$782,U$119)+'СЕТ СН'!$H$14+СВЦЭМ!$D$10+'СЕТ СН'!$H$6-'СЕТ СН'!$H$26</f>
        <v>1358.4961927599998</v>
      </c>
      <c r="V132" s="36">
        <f>SUMIFS(СВЦЭМ!$D$39:$D$782,СВЦЭМ!$A$39:$A$782,$A132,СВЦЭМ!$B$39:$B$782,V$119)+'СЕТ СН'!$H$14+СВЦЭМ!$D$10+'СЕТ СН'!$H$6-'СЕТ СН'!$H$26</f>
        <v>1384.0531873899999</v>
      </c>
      <c r="W132" s="36">
        <f>SUMIFS(СВЦЭМ!$D$39:$D$782,СВЦЭМ!$A$39:$A$782,$A132,СВЦЭМ!$B$39:$B$782,W$119)+'СЕТ СН'!$H$14+СВЦЭМ!$D$10+'СЕТ СН'!$H$6-'СЕТ СН'!$H$26</f>
        <v>1425.65575638</v>
      </c>
      <c r="X132" s="36">
        <f>SUMIFS(СВЦЭМ!$D$39:$D$782,СВЦЭМ!$A$39:$A$782,$A132,СВЦЭМ!$B$39:$B$782,X$119)+'СЕТ СН'!$H$14+СВЦЭМ!$D$10+'СЕТ СН'!$H$6-'СЕТ СН'!$H$26</f>
        <v>1428.41325547</v>
      </c>
      <c r="Y132" s="36">
        <f>SUMIFS(СВЦЭМ!$D$39:$D$782,СВЦЭМ!$A$39:$A$782,$A132,СВЦЭМ!$B$39:$B$782,Y$119)+'СЕТ СН'!$H$14+СВЦЭМ!$D$10+'СЕТ СН'!$H$6-'СЕТ СН'!$H$26</f>
        <v>1466.1246387899998</v>
      </c>
    </row>
    <row r="133" spans="1:25" ht="15.75" x14ac:dyDescent="0.2">
      <c r="A133" s="35">
        <f t="shared" si="3"/>
        <v>44879</v>
      </c>
      <c r="B133" s="36">
        <f>SUMIFS(СВЦЭМ!$D$39:$D$782,СВЦЭМ!$A$39:$A$782,$A133,СВЦЭМ!$B$39:$B$782,B$119)+'СЕТ СН'!$H$14+СВЦЭМ!$D$10+'СЕТ СН'!$H$6-'СЕТ СН'!$H$26</f>
        <v>1435.1659058599998</v>
      </c>
      <c r="C133" s="36">
        <f>SUMIFS(СВЦЭМ!$D$39:$D$782,СВЦЭМ!$A$39:$A$782,$A133,СВЦЭМ!$B$39:$B$782,C$119)+'СЕТ СН'!$H$14+СВЦЭМ!$D$10+'СЕТ СН'!$H$6-'СЕТ СН'!$H$26</f>
        <v>1452.52908207</v>
      </c>
      <c r="D133" s="36">
        <f>SUMIFS(СВЦЭМ!$D$39:$D$782,СВЦЭМ!$A$39:$A$782,$A133,СВЦЭМ!$B$39:$B$782,D$119)+'СЕТ СН'!$H$14+СВЦЭМ!$D$10+'СЕТ СН'!$H$6-'СЕТ СН'!$H$26</f>
        <v>1467.0530049999998</v>
      </c>
      <c r="E133" s="36">
        <f>SUMIFS(СВЦЭМ!$D$39:$D$782,СВЦЭМ!$A$39:$A$782,$A133,СВЦЭМ!$B$39:$B$782,E$119)+'СЕТ СН'!$H$14+СВЦЭМ!$D$10+'СЕТ СН'!$H$6-'СЕТ СН'!$H$26</f>
        <v>1469.2798082699999</v>
      </c>
      <c r="F133" s="36">
        <f>SUMIFS(СВЦЭМ!$D$39:$D$782,СВЦЭМ!$A$39:$A$782,$A133,СВЦЭМ!$B$39:$B$782,F$119)+'СЕТ СН'!$H$14+СВЦЭМ!$D$10+'СЕТ СН'!$H$6-'СЕТ СН'!$H$26</f>
        <v>1470.2425229999999</v>
      </c>
      <c r="G133" s="36">
        <f>SUMIFS(СВЦЭМ!$D$39:$D$782,СВЦЭМ!$A$39:$A$782,$A133,СВЦЭМ!$B$39:$B$782,G$119)+'СЕТ СН'!$H$14+СВЦЭМ!$D$10+'СЕТ СН'!$H$6-'СЕТ СН'!$H$26</f>
        <v>1452.4334687099999</v>
      </c>
      <c r="H133" s="36">
        <f>SUMIFS(СВЦЭМ!$D$39:$D$782,СВЦЭМ!$A$39:$A$782,$A133,СВЦЭМ!$B$39:$B$782,H$119)+'СЕТ СН'!$H$14+СВЦЭМ!$D$10+'СЕТ СН'!$H$6-'СЕТ СН'!$H$26</f>
        <v>1396.14607323</v>
      </c>
      <c r="I133" s="36">
        <f>SUMIFS(СВЦЭМ!$D$39:$D$782,СВЦЭМ!$A$39:$A$782,$A133,СВЦЭМ!$B$39:$B$782,I$119)+'СЕТ СН'!$H$14+СВЦЭМ!$D$10+'СЕТ СН'!$H$6-'СЕТ СН'!$H$26</f>
        <v>1409.5214526499999</v>
      </c>
      <c r="J133" s="36">
        <f>SUMIFS(СВЦЭМ!$D$39:$D$782,СВЦЭМ!$A$39:$A$782,$A133,СВЦЭМ!$B$39:$B$782,J$119)+'СЕТ СН'!$H$14+СВЦЭМ!$D$10+'СЕТ СН'!$H$6-'СЕТ СН'!$H$26</f>
        <v>1385.7614692099999</v>
      </c>
      <c r="K133" s="36">
        <f>SUMIFS(СВЦЭМ!$D$39:$D$782,СВЦЭМ!$A$39:$A$782,$A133,СВЦЭМ!$B$39:$B$782,K$119)+'СЕТ СН'!$H$14+СВЦЭМ!$D$10+'СЕТ СН'!$H$6-'СЕТ СН'!$H$26</f>
        <v>1375.36200803</v>
      </c>
      <c r="L133" s="36">
        <f>SUMIFS(СВЦЭМ!$D$39:$D$782,СВЦЭМ!$A$39:$A$782,$A133,СВЦЭМ!$B$39:$B$782,L$119)+'СЕТ СН'!$H$14+СВЦЭМ!$D$10+'СЕТ СН'!$H$6-'СЕТ СН'!$H$26</f>
        <v>1377.3595522599999</v>
      </c>
      <c r="M133" s="36">
        <f>SUMIFS(СВЦЭМ!$D$39:$D$782,СВЦЭМ!$A$39:$A$782,$A133,СВЦЭМ!$B$39:$B$782,M$119)+'СЕТ СН'!$H$14+СВЦЭМ!$D$10+'СЕТ СН'!$H$6-'СЕТ СН'!$H$26</f>
        <v>1387.7646418499999</v>
      </c>
      <c r="N133" s="36">
        <f>SUMIFS(СВЦЭМ!$D$39:$D$782,СВЦЭМ!$A$39:$A$782,$A133,СВЦЭМ!$B$39:$B$782,N$119)+'СЕТ СН'!$H$14+СВЦЭМ!$D$10+'СЕТ СН'!$H$6-'СЕТ СН'!$H$26</f>
        <v>1401.6034569799999</v>
      </c>
      <c r="O133" s="36">
        <f>SUMIFS(СВЦЭМ!$D$39:$D$782,СВЦЭМ!$A$39:$A$782,$A133,СВЦЭМ!$B$39:$B$782,O$119)+'СЕТ СН'!$H$14+СВЦЭМ!$D$10+'СЕТ СН'!$H$6-'СЕТ СН'!$H$26</f>
        <v>1409.4989750899999</v>
      </c>
      <c r="P133" s="36">
        <f>SUMIFS(СВЦЭМ!$D$39:$D$782,СВЦЭМ!$A$39:$A$782,$A133,СВЦЭМ!$B$39:$B$782,P$119)+'СЕТ СН'!$H$14+СВЦЭМ!$D$10+'СЕТ СН'!$H$6-'СЕТ СН'!$H$26</f>
        <v>1419.94543669</v>
      </c>
      <c r="Q133" s="36">
        <f>SUMIFS(СВЦЭМ!$D$39:$D$782,СВЦЭМ!$A$39:$A$782,$A133,СВЦЭМ!$B$39:$B$782,Q$119)+'СЕТ СН'!$H$14+СВЦЭМ!$D$10+'СЕТ СН'!$H$6-'СЕТ СН'!$H$26</f>
        <v>1396.2310425399999</v>
      </c>
      <c r="R133" s="36">
        <f>SUMIFS(СВЦЭМ!$D$39:$D$782,СВЦЭМ!$A$39:$A$782,$A133,СВЦЭМ!$B$39:$B$782,R$119)+'СЕТ СН'!$H$14+СВЦЭМ!$D$10+'СЕТ СН'!$H$6-'СЕТ СН'!$H$26</f>
        <v>1374.9278482399998</v>
      </c>
      <c r="S133" s="36">
        <f>SUMIFS(СВЦЭМ!$D$39:$D$782,СВЦЭМ!$A$39:$A$782,$A133,СВЦЭМ!$B$39:$B$782,S$119)+'СЕТ СН'!$H$14+СВЦЭМ!$D$10+'СЕТ СН'!$H$6-'СЕТ СН'!$H$26</f>
        <v>1344.2451885099997</v>
      </c>
      <c r="T133" s="36">
        <f>SUMIFS(СВЦЭМ!$D$39:$D$782,СВЦЭМ!$A$39:$A$782,$A133,СВЦЭМ!$B$39:$B$782,T$119)+'СЕТ СН'!$H$14+СВЦЭМ!$D$10+'СЕТ СН'!$H$6-'СЕТ СН'!$H$26</f>
        <v>1372.5028461799998</v>
      </c>
      <c r="U133" s="36">
        <f>SUMIFS(СВЦЭМ!$D$39:$D$782,СВЦЭМ!$A$39:$A$782,$A133,СВЦЭМ!$B$39:$B$782,U$119)+'СЕТ СН'!$H$14+СВЦЭМ!$D$10+'СЕТ СН'!$H$6-'СЕТ СН'!$H$26</f>
        <v>1370.6836386499999</v>
      </c>
      <c r="V133" s="36">
        <f>SUMIFS(СВЦЭМ!$D$39:$D$782,СВЦЭМ!$A$39:$A$782,$A133,СВЦЭМ!$B$39:$B$782,V$119)+'СЕТ СН'!$H$14+СВЦЭМ!$D$10+'СЕТ СН'!$H$6-'СЕТ СН'!$H$26</f>
        <v>1396.7301986699999</v>
      </c>
      <c r="W133" s="36">
        <f>SUMIFS(СВЦЭМ!$D$39:$D$782,СВЦЭМ!$A$39:$A$782,$A133,СВЦЭМ!$B$39:$B$782,W$119)+'СЕТ СН'!$H$14+СВЦЭМ!$D$10+'СЕТ СН'!$H$6-'СЕТ СН'!$H$26</f>
        <v>1416.1754072499998</v>
      </c>
      <c r="X133" s="36">
        <f>SUMIFS(СВЦЭМ!$D$39:$D$782,СВЦЭМ!$A$39:$A$782,$A133,СВЦЭМ!$B$39:$B$782,X$119)+'СЕТ СН'!$H$14+СВЦЭМ!$D$10+'СЕТ СН'!$H$6-'СЕТ СН'!$H$26</f>
        <v>1422.5915722999998</v>
      </c>
      <c r="Y133" s="36">
        <f>SUMIFS(СВЦЭМ!$D$39:$D$782,СВЦЭМ!$A$39:$A$782,$A133,СВЦЭМ!$B$39:$B$782,Y$119)+'СЕТ СН'!$H$14+СВЦЭМ!$D$10+'СЕТ СН'!$H$6-'СЕТ СН'!$H$26</f>
        <v>1460.3480002699998</v>
      </c>
    </row>
    <row r="134" spans="1:25" ht="15.75" x14ac:dyDescent="0.2">
      <c r="A134" s="35">
        <f t="shared" si="3"/>
        <v>44880</v>
      </c>
      <c r="B134" s="36">
        <f>SUMIFS(СВЦЭМ!$D$39:$D$782,СВЦЭМ!$A$39:$A$782,$A134,СВЦЭМ!$B$39:$B$782,B$119)+'СЕТ СН'!$H$14+СВЦЭМ!$D$10+'СЕТ СН'!$H$6-'СЕТ СН'!$H$26</f>
        <v>1463.9149699199997</v>
      </c>
      <c r="C134" s="36">
        <f>SUMIFS(СВЦЭМ!$D$39:$D$782,СВЦЭМ!$A$39:$A$782,$A134,СВЦЭМ!$B$39:$B$782,C$119)+'СЕТ СН'!$H$14+СВЦЭМ!$D$10+'СЕТ СН'!$H$6-'СЕТ СН'!$H$26</f>
        <v>1495.21736698</v>
      </c>
      <c r="D134" s="36">
        <f>SUMIFS(СВЦЭМ!$D$39:$D$782,СВЦЭМ!$A$39:$A$782,$A134,СВЦЭМ!$B$39:$B$782,D$119)+'СЕТ СН'!$H$14+СВЦЭМ!$D$10+'СЕТ СН'!$H$6-'СЕТ СН'!$H$26</f>
        <v>1486.9804319499999</v>
      </c>
      <c r="E134" s="36">
        <f>SUMIFS(СВЦЭМ!$D$39:$D$782,СВЦЭМ!$A$39:$A$782,$A134,СВЦЭМ!$B$39:$B$782,E$119)+'СЕТ СН'!$H$14+СВЦЭМ!$D$10+'СЕТ СН'!$H$6-'СЕТ СН'!$H$26</f>
        <v>1468.9263665099998</v>
      </c>
      <c r="F134" s="36">
        <f>SUMIFS(СВЦЭМ!$D$39:$D$782,СВЦЭМ!$A$39:$A$782,$A134,СВЦЭМ!$B$39:$B$782,F$119)+'СЕТ СН'!$H$14+СВЦЭМ!$D$10+'СЕТ СН'!$H$6-'СЕТ СН'!$H$26</f>
        <v>1476.8490494999999</v>
      </c>
      <c r="G134" s="36">
        <f>SUMIFS(СВЦЭМ!$D$39:$D$782,СВЦЭМ!$A$39:$A$782,$A134,СВЦЭМ!$B$39:$B$782,G$119)+'СЕТ СН'!$H$14+СВЦЭМ!$D$10+'СЕТ СН'!$H$6-'СЕТ СН'!$H$26</f>
        <v>1490.8819242599998</v>
      </c>
      <c r="H134" s="36">
        <f>SUMIFS(СВЦЭМ!$D$39:$D$782,СВЦЭМ!$A$39:$A$782,$A134,СВЦЭМ!$B$39:$B$782,H$119)+'СЕТ СН'!$H$14+СВЦЭМ!$D$10+'СЕТ СН'!$H$6-'СЕТ СН'!$H$26</f>
        <v>1429.4777007199998</v>
      </c>
      <c r="I134" s="36">
        <f>SUMIFS(СВЦЭМ!$D$39:$D$782,СВЦЭМ!$A$39:$A$782,$A134,СВЦЭМ!$B$39:$B$782,I$119)+'СЕТ СН'!$H$14+СВЦЭМ!$D$10+'СЕТ СН'!$H$6-'СЕТ СН'!$H$26</f>
        <v>1431.3551742899999</v>
      </c>
      <c r="J134" s="36">
        <f>SUMIFS(СВЦЭМ!$D$39:$D$782,СВЦЭМ!$A$39:$A$782,$A134,СВЦЭМ!$B$39:$B$782,J$119)+'СЕТ СН'!$H$14+СВЦЭМ!$D$10+'СЕТ СН'!$H$6-'СЕТ СН'!$H$26</f>
        <v>1399.1608683299999</v>
      </c>
      <c r="K134" s="36">
        <f>SUMIFS(СВЦЭМ!$D$39:$D$782,СВЦЭМ!$A$39:$A$782,$A134,СВЦЭМ!$B$39:$B$782,K$119)+'СЕТ СН'!$H$14+СВЦЭМ!$D$10+'СЕТ СН'!$H$6-'СЕТ СН'!$H$26</f>
        <v>1391.8500719299998</v>
      </c>
      <c r="L134" s="36">
        <f>SUMIFS(СВЦЭМ!$D$39:$D$782,СВЦЭМ!$A$39:$A$782,$A134,СВЦЭМ!$B$39:$B$782,L$119)+'СЕТ СН'!$H$14+СВЦЭМ!$D$10+'СЕТ СН'!$H$6-'СЕТ СН'!$H$26</f>
        <v>1400.6005179099998</v>
      </c>
      <c r="M134" s="36">
        <f>SUMIFS(СВЦЭМ!$D$39:$D$782,СВЦЭМ!$A$39:$A$782,$A134,СВЦЭМ!$B$39:$B$782,M$119)+'СЕТ СН'!$H$14+СВЦЭМ!$D$10+'СЕТ СН'!$H$6-'СЕТ СН'!$H$26</f>
        <v>1424.3725430699999</v>
      </c>
      <c r="N134" s="36">
        <f>SUMIFS(СВЦЭМ!$D$39:$D$782,СВЦЭМ!$A$39:$A$782,$A134,СВЦЭМ!$B$39:$B$782,N$119)+'СЕТ СН'!$H$14+СВЦЭМ!$D$10+'СЕТ СН'!$H$6-'СЕТ СН'!$H$26</f>
        <v>1435.5997607999998</v>
      </c>
      <c r="O134" s="36">
        <f>SUMIFS(СВЦЭМ!$D$39:$D$782,СВЦЭМ!$A$39:$A$782,$A134,СВЦЭМ!$B$39:$B$782,O$119)+'СЕТ СН'!$H$14+СВЦЭМ!$D$10+'СЕТ СН'!$H$6-'СЕТ СН'!$H$26</f>
        <v>1442.92467627</v>
      </c>
      <c r="P134" s="36">
        <f>SUMIFS(СВЦЭМ!$D$39:$D$782,СВЦЭМ!$A$39:$A$782,$A134,СВЦЭМ!$B$39:$B$782,P$119)+'СЕТ СН'!$H$14+СВЦЭМ!$D$10+'СЕТ СН'!$H$6-'СЕТ СН'!$H$26</f>
        <v>1453.1323570899999</v>
      </c>
      <c r="Q134" s="36">
        <f>SUMIFS(СВЦЭМ!$D$39:$D$782,СВЦЭМ!$A$39:$A$782,$A134,СВЦЭМ!$B$39:$B$782,Q$119)+'СЕТ СН'!$H$14+СВЦЭМ!$D$10+'СЕТ СН'!$H$6-'СЕТ СН'!$H$26</f>
        <v>1454.0621092099998</v>
      </c>
      <c r="R134" s="36">
        <f>SUMIFS(СВЦЭМ!$D$39:$D$782,СВЦЭМ!$A$39:$A$782,$A134,СВЦЭМ!$B$39:$B$782,R$119)+'СЕТ СН'!$H$14+СВЦЭМ!$D$10+'СЕТ СН'!$H$6-'СЕТ СН'!$H$26</f>
        <v>1446.9779781299999</v>
      </c>
      <c r="S134" s="36">
        <f>SUMIFS(СВЦЭМ!$D$39:$D$782,СВЦЭМ!$A$39:$A$782,$A134,СВЦЭМ!$B$39:$B$782,S$119)+'СЕТ СН'!$H$14+СВЦЭМ!$D$10+'СЕТ СН'!$H$6-'СЕТ СН'!$H$26</f>
        <v>1401.9074232899998</v>
      </c>
      <c r="T134" s="36">
        <f>SUMIFS(СВЦЭМ!$D$39:$D$782,СВЦЭМ!$A$39:$A$782,$A134,СВЦЭМ!$B$39:$B$782,T$119)+'СЕТ СН'!$H$14+СВЦЭМ!$D$10+'СЕТ СН'!$H$6-'СЕТ СН'!$H$26</f>
        <v>1338.4119699099999</v>
      </c>
      <c r="U134" s="36">
        <f>SUMIFS(СВЦЭМ!$D$39:$D$782,СВЦЭМ!$A$39:$A$782,$A134,СВЦЭМ!$B$39:$B$782,U$119)+'СЕТ СН'!$H$14+СВЦЭМ!$D$10+'СЕТ СН'!$H$6-'СЕТ СН'!$H$26</f>
        <v>1339.2907221499997</v>
      </c>
      <c r="V134" s="36">
        <f>SUMIFS(СВЦЭМ!$D$39:$D$782,СВЦЭМ!$A$39:$A$782,$A134,СВЦЭМ!$B$39:$B$782,V$119)+'СЕТ СН'!$H$14+СВЦЭМ!$D$10+'СЕТ СН'!$H$6-'СЕТ СН'!$H$26</f>
        <v>1358.7299441999999</v>
      </c>
      <c r="W134" s="36">
        <f>SUMIFS(СВЦЭМ!$D$39:$D$782,СВЦЭМ!$A$39:$A$782,$A134,СВЦЭМ!$B$39:$B$782,W$119)+'СЕТ СН'!$H$14+СВЦЭМ!$D$10+'СЕТ СН'!$H$6-'СЕТ СН'!$H$26</f>
        <v>1397.7527105699999</v>
      </c>
      <c r="X134" s="36">
        <f>SUMIFS(СВЦЭМ!$D$39:$D$782,СВЦЭМ!$A$39:$A$782,$A134,СВЦЭМ!$B$39:$B$782,X$119)+'СЕТ СН'!$H$14+СВЦЭМ!$D$10+'СЕТ СН'!$H$6-'СЕТ СН'!$H$26</f>
        <v>1417.3584266899998</v>
      </c>
      <c r="Y134" s="36">
        <f>SUMIFS(СВЦЭМ!$D$39:$D$782,СВЦЭМ!$A$39:$A$782,$A134,СВЦЭМ!$B$39:$B$782,Y$119)+'СЕТ СН'!$H$14+СВЦЭМ!$D$10+'СЕТ СН'!$H$6-'СЕТ СН'!$H$26</f>
        <v>1442.0649681299999</v>
      </c>
    </row>
    <row r="135" spans="1:25" ht="15.75" x14ac:dyDescent="0.2">
      <c r="A135" s="35">
        <f t="shared" si="3"/>
        <v>44881</v>
      </c>
      <c r="B135" s="36">
        <f>SUMIFS(СВЦЭМ!$D$39:$D$782,СВЦЭМ!$A$39:$A$782,$A135,СВЦЭМ!$B$39:$B$782,B$119)+'СЕТ СН'!$H$14+СВЦЭМ!$D$10+'СЕТ СН'!$H$6-'СЕТ СН'!$H$26</f>
        <v>1451.3536910099999</v>
      </c>
      <c r="C135" s="36">
        <f>SUMIFS(СВЦЭМ!$D$39:$D$782,СВЦЭМ!$A$39:$A$782,$A135,СВЦЭМ!$B$39:$B$782,C$119)+'СЕТ СН'!$H$14+СВЦЭМ!$D$10+'СЕТ СН'!$H$6-'СЕТ СН'!$H$26</f>
        <v>1480.2832222999998</v>
      </c>
      <c r="D135" s="36">
        <f>SUMIFS(СВЦЭМ!$D$39:$D$782,СВЦЭМ!$A$39:$A$782,$A135,СВЦЭМ!$B$39:$B$782,D$119)+'СЕТ СН'!$H$14+СВЦЭМ!$D$10+'СЕТ СН'!$H$6-'СЕТ СН'!$H$26</f>
        <v>1507.3806198499999</v>
      </c>
      <c r="E135" s="36">
        <f>SUMIFS(СВЦЭМ!$D$39:$D$782,СВЦЭМ!$A$39:$A$782,$A135,СВЦЭМ!$B$39:$B$782,E$119)+'СЕТ СН'!$H$14+СВЦЭМ!$D$10+'СЕТ СН'!$H$6-'СЕТ СН'!$H$26</f>
        <v>1505.04803937</v>
      </c>
      <c r="F135" s="36">
        <f>SUMIFS(СВЦЭМ!$D$39:$D$782,СВЦЭМ!$A$39:$A$782,$A135,СВЦЭМ!$B$39:$B$782,F$119)+'СЕТ СН'!$H$14+СВЦЭМ!$D$10+'СЕТ СН'!$H$6-'СЕТ СН'!$H$26</f>
        <v>1484.1895995299999</v>
      </c>
      <c r="G135" s="36">
        <f>SUMIFS(СВЦЭМ!$D$39:$D$782,СВЦЭМ!$A$39:$A$782,$A135,СВЦЭМ!$B$39:$B$782,G$119)+'СЕТ СН'!$H$14+СВЦЭМ!$D$10+'СЕТ СН'!$H$6-'СЕТ СН'!$H$26</f>
        <v>1476.7809559099999</v>
      </c>
      <c r="H135" s="36">
        <f>SUMIFS(СВЦЭМ!$D$39:$D$782,СВЦЭМ!$A$39:$A$782,$A135,СВЦЭМ!$B$39:$B$782,H$119)+'СЕТ СН'!$H$14+СВЦЭМ!$D$10+'СЕТ СН'!$H$6-'СЕТ СН'!$H$26</f>
        <v>1450.71088599</v>
      </c>
      <c r="I135" s="36">
        <f>SUMIFS(СВЦЭМ!$D$39:$D$782,СВЦЭМ!$A$39:$A$782,$A135,СВЦЭМ!$B$39:$B$782,I$119)+'СЕТ СН'!$H$14+СВЦЭМ!$D$10+'СЕТ СН'!$H$6-'СЕТ СН'!$H$26</f>
        <v>1450.1701581199998</v>
      </c>
      <c r="J135" s="36">
        <f>SUMIFS(СВЦЭМ!$D$39:$D$782,СВЦЭМ!$A$39:$A$782,$A135,СВЦЭМ!$B$39:$B$782,J$119)+'СЕТ СН'!$H$14+СВЦЭМ!$D$10+'СЕТ СН'!$H$6-'СЕТ СН'!$H$26</f>
        <v>1425.4481402499998</v>
      </c>
      <c r="K135" s="36">
        <f>SUMIFS(СВЦЭМ!$D$39:$D$782,СВЦЭМ!$A$39:$A$782,$A135,СВЦЭМ!$B$39:$B$782,K$119)+'СЕТ СН'!$H$14+СВЦЭМ!$D$10+'СЕТ СН'!$H$6-'СЕТ СН'!$H$26</f>
        <v>1422.5695264199999</v>
      </c>
      <c r="L135" s="36">
        <f>SUMIFS(СВЦЭМ!$D$39:$D$782,СВЦЭМ!$A$39:$A$782,$A135,СВЦЭМ!$B$39:$B$782,L$119)+'СЕТ СН'!$H$14+СВЦЭМ!$D$10+'СЕТ СН'!$H$6-'СЕТ СН'!$H$26</f>
        <v>1430.0508015099999</v>
      </c>
      <c r="M135" s="36">
        <f>SUMIFS(СВЦЭМ!$D$39:$D$782,СВЦЭМ!$A$39:$A$782,$A135,СВЦЭМ!$B$39:$B$782,M$119)+'СЕТ СН'!$H$14+СВЦЭМ!$D$10+'СЕТ СН'!$H$6-'СЕТ СН'!$H$26</f>
        <v>1452.2563687999998</v>
      </c>
      <c r="N135" s="36">
        <f>SUMIFS(СВЦЭМ!$D$39:$D$782,СВЦЭМ!$A$39:$A$782,$A135,СВЦЭМ!$B$39:$B$782,N$119)+'СЕТ СН'!$H$14+СВЦЭМ!$D$10+'СЕТ СН'!$H$6-'СЕТ СН'!$H$26</f>
        <v>1451.6447317499999</v>
      </c>
      <c r="O135" s="36">
        <f>SUMIFS(СВЦЭМ!$D$39:$D$782,СВЦЭМ!$A$39:$A$782,$A135,СВЦЭМ!$B$39:$B$782,O$119)+'СЕТ СН'!$H$14+СВЦЭМ!$D$10+'СЕТ СН'!$H$6-'СЕТ СН'!$H$26</f>
        <v>1464.8359126399998</v>
      </c>
      <c r="P135" s="36">
        <f>SUMIFS(СВЦЭМ!$D$39:$D$782,СВЦЭМ!$A$39:$A$782,$A135,СВЦЭМ!$B$39:$B$782,P$119)+'СЕТ СН'!$H$14+СВЦЭМ!$D$10+'СЕТ СН'!$H$6-'СЕТ СН'!$H$26</f>
        <v>1479.5786258699998</v>
      </c>
      <c r="Q135" s="36">
        <f>SUMIFS(СВЦЭМ!$D$39:$D$782,СВЦЭМ!$A$39:$A$782,$A135,СВЦЭМ!$B$39:$B$782,Q$119)+'СЕТ СН'!$H$14+СВЦЭМ!$D$10+'СЕТ СН'!$H$6-'СЕТ СН'!$H$26</f>
        <v>1451.4704270699999</v>
      </c>
      <c r="R135" s="36">
        <f>SUMIFS(СВЦЭМ!$D$39:$D$782,СВЦЭМ!$A$39:$A$782,$A135,СВЦЭМ!$B$39:$B$782,R$119)+'СЕТ СН'!$H$14+СВЦЭМ!$D$10+'СЕТ СН'!$H$6-'СЕТ СН'!$H$26</f>
        <v>1441.6760974399999</v>
      </c>
      <c r="S135" s="36">
        <f>SUMIFS(СВЦЭМ!$D$39:$D$782,СВЦЭМ!$A$39:$A$782,$A135,СВЦЭМ!$B$39:$B$782,S$119)+'СЕТ СН'!$H$14+СВЦЭМ!$D$10+'СЕТ СН'!$H$6-'СЕТ СН'!$H$26</f>
        <v>1402.1467455999998</v>
      </c>
      <c r="T135" s="36">
        <f>SUMIFS(СВЦЭМ!$D$39:$D$782,СВЦЭМ!$A$39:$A$782,$A135,СВЦЭМ!$B$39:$B$782,T$119)+'СЕТ СН'!$H$14+СВЦЭМ!$D$10+'СЕТ СН'!$H$6-'СЕТ СН'!$H$26</f>
        <v>1379.5660022599998</v>
      </c>
      <c r="U135" s="36">
        <f>SUMIFS(СВЦЭМ!$D$39:$D$782,СВЦЭМ!$A$39:$A$782,$A135,СВЦЭМ!$B$39:$B$782,U$119)+'СЕТ СН'!$H$14+СВЦЭМ!$D$10+'СЕТ СН'!$H$6-'СЕТ СН'!$H$26</f>
        <v>1394.9013016299998</v>
      </c>
      <c r="V135" s="36">
        <f>SUMIFS(СВЦЭМ!$D$39:$D$782,СВЦЭМ!$A$39:$A$782,$A135,СВЦЭМ!$B$39:$B$782,V$119)+'СЕТ СН'!$H$14+СВЦЭМ!$D$10+'СЕТ СН'!$H$6-'СЕТ СН'!$H$26</f>
        <v>1422.00185382</v>
      </c>
      <c r="W135" s="36">
        <f>SUMIFS(СВЦЭМ!$D$39:$D$782,СВЦЭМ!$A$39:$A$782,$A135,СВЦЭМ!$B$39:$B$782,W$119)+'СЕТ СН'!$H$14+СВЦЭМ!$D$10+'СЕТ СН'!$H$6-'СЕТ СН'!$H$26</f>
        <v>1422.3574120299998</v>
      </c>
      <c r="X135" s="36">
        <f>SUMIFS(СВЦЭМ!$D$39:$D$782,СВЦЭМ!$A$39:$A$782,$A135,СВЦЭМ!$B$39:$B$782,X$119)+'СЕТ СН'!$H$14+СВЦЭМ!$D$10+'СЕТ СН'!$H$6-'СЕТ СН'!$H$26</f>
        <v>1445.6491511799998</v>
      </c>
      <c r="Y135" s="36">
        <f>SUMIFS(СВЦЭМ!$D$39:$D$782,СВЦЭМ!$A$39:$A$782,$A135,СВЦЭМ!$B$39:$B$782,Y$119)+'СЕТ СН'!$H$14+СВЦЭМ!$D$10+'СЕТ СН'!$H$6-'СЕТ СН'!$H$26</f>
        <v>1494.0792635399998</v>
      </c>
    </row>
    <row r="136" spans="1:25" ht="15.75" x14ac:dyDescent="0.2">
      <c r="A136" s="35">
        <f t="shared" si="3"/>
        <v>44882</v>
      </c>
      <c r="B136" s="36">
        <f>SUMIFS(СВЦЭМ!$D$39:$D$782,СВЦЭМ!$A$39:$A$782,$A136,СВЦЭМ!$B$39:$B$782,B$119)+'СЕТ СН'!$H$14+СВЦЭМ!$D$10+'СЕТ СН'!$H$6-'СЕТ СН'!$H$26</f>
        <v>1435.2053091899998</v>
      </c>
      <c r="C136" s="36">
        <f>SUMIFS(СВЦЭМ!$D$39:$D$782,СВЦЭМ!$A$39:$A$782,$A136,СВЦЭМ!$B$39:$B$782,C$119)+'СЕТ СН'!$H$14+СВЦЭМ!$D$10+'СЕТ СН'!$H$6-'СЕТ СН'!$H$26</f>
        <v>1451.8111195299998</v>
      </c>
      <c r="D136" s="36">
        <f>SUMIFS(СВЦЭМ!$D$39:$D$782,СВЦЭМ!$A$39:$A$782,$A136,СВЦЭМ!$B$39:$B$782,D$119)+'СЕТ СН'!$H$14+СВЦЭМ!$D$10+'СЕТ СН'!$H$6-'СЕТ СН'!$H$26</f>
        <v>1479.09214415</v>
      </c>
      <c r="E136" s="36">
        <f>SUMIFS(СВЦЭМ!$D$39:$D$782,СВЦЭМ!$A$39:$A$782,$A136,СВЦЭМ!$B$39:$B$782,E$119)+'СЕТ СН'!$H$14+СВЦЭМ!$D$10+'СЕТ СН'!$H$6-'СЕТ СН'!$H$26</f>
        <v>1475.3830890699999</v>
      </c>
      <c r="F136" s="36">
        <f>SUMIFS(СВЦЭМ!$D$39:$D$782,СВЦЭМ!$A$39:$A$782,$A136,СВЦЭМ!$B$39:$B$782,F$119)+'СЕТ СН'!$H$14+СВЦЭМ!$D$10+'СЕТ СН'!$H$6-'СЕТ СН'!$H$26</f>
        <v>1478.2166861999999</v>
      </c>
      <c r="G136" s="36">
        <f>SUMIFS(СВЦЭМ!$D$39:$D$782,СВЦЭМ!$A$39:$A$782,$A136,СВЦЭМ!$B$39:$B$782,G$119)+'СЕТ СН'!$H$14+СВЦЭМ!$D$10+'СЕТ СН'!$H$6-'СЕТ СН'!$H$26</f>
        <v>1483.1971477699999</v>
      </c>
      <c r="H136" s="36">
        <f>SUMIFS(СВЦЭМ!$D$39:$D$782,СВЦЭМ!$A$39:$A$782,$A136,СВЦЭМ!$B$39:$B$782,H$119)+'СЕТ СН'!$H$14+СВЦЭМ!$D$10+'СЕТ СН'!$H$6-'СЕТ СН'!$H$26</f>
        <v>1422.2944321799998</v>
      </c>
      <c r="I136" s="36">
        <f>SUMIFS(СВЦЭМ!$D$39:$D$782,СВЦЭМ!$A$39:$A$782,$A136,СВЦЭМ!$B$39:$B$782,I$119)+'СЕТ СН'!$H$14+СВЦЭМ!$D$10+'СЕТ СН'!$H$6-'СЕТ СН'!$H$26</f>
        <v>1355.0213896299999</v>
      </c>
      <c r="J136" s="36">
        <f>SUMIFS(СВЦЭМ!$D$39:$D$782,СВЦЭМ!$A$39:$A$782,$A136,СВЦЭМ!$B$39:$B$782,J$119)+'СЕТ СН'!$H$14+СВЦЭМ!$D$10+'СЕТ СН'!$H$6-'СЕТ СН'!$H$26</f>
        <v>1381.9550207699999</v>
      </c>
      <c r="K136" s="36">
        <f>SUMIFS(СВЦЭМ!$D$39:$D$782,СВЦЭМ!$A$39:$A$782,$A136,СВЦЭМ!$B$39:$B$782,K$119)+'СЕТ СН'!$H$14+СВЦЭМ!$D$10+'СЕТ СН'!$H$6-'СЕТ СН'!$H$26</f>
        <v>1387.05672749</v>
      </c>
      <c r="L136" s="36">
        <f>SUMIFS(СВЦЭМ!$D$39:$D$782,СВЦЭМ!$A$39:$A$782,$A136,СВЦЭМ!$B$39:$B$782,L$119)+'СЕТ СН'!$H$14+СВЦЭМ!$D$10+'СЕТ СН'!$H$6-'СЕТ СН'!$H$26</f>
        <v>1391.7279511199999</v>
      </c>
      <c r="M136" s="36">
        <f>SUMIFS(СВЦЭМ!$D$39:$D$782,СВЦЭМ!$A$39:$A$782,$A136,СВЦЭМ!$B$39:$B$782,M$119)+'СЕТ СН'!$H$14+СВЦЭМ!$D$10+'СЕТ СН'!$H$6-'СЕТ СН'!$H$26</f>
        <v>1413.9829421499999</v>
      </c>
      <c r="N136" s="36">
        <f>SUMIFS(СВЦЭМ!$D$39:$D$782,СВЦЭМ!$A$39:$A$782,$A136,СВЦЭМ!$B$39:$B$782,N$119)+'СЕТ СН'!$H$14+СВЦЭМ!$D$10+'СЕТ СН'!$H$6-'СЕТ СН'!$H$26</f>
        <v>1402.5619652199998</v>
      </c>
      <c r="O136" s="36">
        <f>SUMIFS(СВЦЭМ!$D$39:$D$782,СВЦЭМ!$A$39:$A$782,$A136,СВЦЭМ!$B$39:$B$782,O$119)+'СЕТ СН'!$H$14+СВЦЭМ!$D$10+'СЕТ СН'!$H$6-'СЕТ СН'!$H$26</f>
        <v>1431.94856906</v>
      </c>
      <c r="P136" s="36">
        <f>SUMIFS(СВЦЭМ!$D$39:$D$782,СВЦЭМ!$A$39:$A$782,$A136,СВЦЭМ!$B$39:$B$782,P$119)+'СЕТ СН'!$H$14+СВЦЭМ!$D$10+'СЕТ СН'!$H$6-'СЕТ СН'!$H$26</f>
        <v>1438.2552118999999</v>
      </c>
      <c r="Q136" s="36">
        <f>SUMIFS(СВЦЭМ!$D$39:$D$782,СВЦЭМ!$A$39:$A$782,$A136,СВЦЭМ!$B$39:$B$782,Q$119)+'СЕТ СН'!$H$14+СВЦЭМ!$D$10+'СЕТ СН'!$H$6-'СЕТ СН'!$H$26</f>
        <v>1422.8826752599998</v>
      </c>
      <c r="R136" s="36">
        <f>SUMIFS(СВЦЭМ!$D$39:$D$782,СВЦЭМ!$A$39:$A$782,$A136,СВЦЭМ!$B$39:$B$782,R$119)+'СЕТ СН'!$H$14+СВЦЭМ!$D$10+'СЕТ СН'!$H$6-'СЕТ СН'!$H$26</f>
        <v>1402.5697653899999</v>
      </c>
      <c r="S136" s="36">
        <f>SUMIFS(СВЦЭМ!$D$39:$D$782,СВЦЭМ!$A$39:$A$782,$A136,СВЦЭМ!$B$39:$B$782,S$119)+'СЕТ СН'!$H$14+СВЦЭМ!$D$10+'СЕТ СН'!$H$6-'СЕТ СН'!$H$26</f>
        <v>1391.28017639</v>
      </c>
      <c r="T136" s="36">
        <f>SUMIFS(СВЦЭМ!$D$39:$D$782,СВЦЭМ!$A$39:$A$782,$A136,СВЦЭМ!$B$39:$B$782,T$119)+'СЕТ СН'!$H$14+СВЦЭМ!$D$10+'СЕТ СН'!$H$6-'СЕТ СН'!$H$26</f>
        <v>1349.06961067</v>
      </c>
      <c r="U136" s="36">
        <f>SUMIFS(СВЦЭМ!$D$39:$D$782,СВЦЭМ!$A$39:$A$782,$A136,СВЦЭМ!$B$39:$B$782,U$119)+'СЕТ СН'!$H$14+СВЦЭМ!$D$10+'СЕТ СН'!$H$6-'СЕТ СН'!$H$26</f>
        <v>1364.3162781499998</v>
      </c>
      <c r="V136" s="36">
        <f>SUMIFS(СВЦЭМ!$D$39:$D$782,СВЦЭМ!$A$39:$A$782,$A136,СВЦЭМ!$B$39:$B$782,V$119)+'СЕТ СН'!$H$14+СВЦЭМ!$D$10+'СЕТ СН'!$H$6-'СЕТ СН'!$H$26</f>
        <v>1378.1326802099998</v>
      </c>
      <c r="W136" s="36">
        <f>SUMIFS(СВЦЭМ!$D$39:$D$782,СВЦЭМ!$A$39:$A$782,$A136,СВЦЭМ!$B$39:$B$782,W$119)+'СЕТ СН'!$H$14+СВЦЭМ!$D$10+'СЕТ СН'!$H$6-'СЕТ СН'!$H$26</f>
        <v>1392.1561319399998</v>
      </c>
      <c r="X136" s="36">
        <f>SUMIFS(СВЦЭМ!$D$39:$D$782,СВЦЭМ!$A$39:$A$782,$A136,СВЦЭМ!$B$39:$B$782,X$119)+'СЕТ СН'!$H$14+СВЦЭМ!$D$10+'СЕТ СН'!$H$6-'СЕТ СН'!$H$26</f>
        <v>1410.1548117799998</v>
      </c>
      <c r="Y136" s="36">
        <f>SUMIFS(СВЦЭМ!$D$39:$D$782,СВЦЭМ!$A$39:$A$782,$A136,СВЦЭМ!$B$39:$B$782,Y$119)+'СЕТ СН'!$H$14+СВЦЭМ!$D$10+'СЕТ СН'!$H$6-'СЕТ СН'!$H$26</f>
        <v>1441.17389078</v>
      </c>
    </row>
    <row r="137" spans="1:25" ht="15.75" x14ac:dyDescent="0.2">
      <c r="A137" s="35">
        <f t="shared" si="3"/>
        <v>44883</v>
      </c>
      <c r="B137" s="36">
        <f>SUMIFS(СВЦЭМ!$D$39:$D$782,СВЦЭМ!$A$39:$A$782,$A137,СВЦЭМ!$B$39:$B$782,B$119)+'СЕТ СН'!$H$14+СВЦЭМ!$D$10+'СЕТ СН'!$H$6-'СЕТ СН'!$H$26</f>
        <v>1439.9466536399998</v>
      </c>
      <c r="C137" s="36">
        <f>SUMIFS(СВЦЭМ!$D$39:$D$782,СВЦЭМ!$A$39:$A$782,$A137,СВЦЭМ!$B$39:$B$782,C$119)+'СЕТ СН'!$H$14+СВЦЭМ!$D$10+'СЕТ СН'!$H$6-'СЕТ СН'!$H$26</f>
        <v>1470.0413481899998</v>
      </c>
      <c r="D137" s="36">
        <f>SUMIFS(СВЦЭМ!$D$39:$D$782,СВЦЭМ!$A$39:$A$782,$A137,СВЦЭМ!$B$39:$B$782,D$119)+'СЕТ СН'!$H$14+СВЦЭМ!$D$10+'СЕТ СН'!$H$6-'СЕТ СН'!$H$26</f>
        <v>1481.6947561699999</v>
      </c>
      <c r="E137" s="36">
        <f>SUMIFS(СВЦЭМ!$D$39:$D$782,СВЦЭМ!$A$39:$A$782,$A137,СВЦЭМ!$B$39:$B$782,E$119)+'СЕТ СН'!$H$14+СВЦЭМ!$D$10+'СЕТ СН'!$H$6-'СЕТ СН'!$H$26</f>
        <v>1486.3169933299998</v>
      </c>
      <c r="F137" s="36">
        <f>SUMIFS(СВЦЭМ!$D$39:$D$782,СВЦЭМ!$A$39:$A$782,$A137,СВЦЭМ!$B$39:$B$782,F$119)+'СЕТ СН'!$H$14+СВЦЭМ!$D$10+'СЕТ СН'!$H$6-'СЕТ СН'!$H$26</f>
        <v>1508.5656548799998</v>
      </c>
      <c r="G137" s="36">
        <f>SUMIFS(СВЦЭМ!$D$39:$D$782,СВЦЭМ!$A$39:$A$782,$A137,СВЦЭМ!$B$39:$B$782,G$119)+'СЕТ СН'!$H$14+СВЦЭМ!$D$10+'СЕТ СН'!$H$6-'СЕТ СН'!$H$26</f>
        <v>1495.2814500299999</v>
      </c>
      <c r="H137" s="36">
        <f>SUMIFS(СВЦЭМ!$D$39:$D$782,СВЦЭМ!$A$39:$A$782,$A137,СВЦЭМ!$B$39:$B$782,H$119)+'СЕТ СН'!$H$14+СВЦЭМ!$D$10+'СЕТ СН'!$H$6-'СЕТ СН'!$H$26</f>
        <v>1460.2920293499999</v>
      </c>
      <c r="I137" s="36">
        <f>SUMIFS(СВЦЭМ!$D$39:$D$782,СВЦЭМ!$A$39:$A$782,$A137,СВЦЭМ!$B$39:$B$782,I$119)+'СЕТ СН'!$H$14+СВЦЭМ!$D$10+'СЕТ СН'!$H$6-'СЕТ СН'!$H$26</f>
        <v>1434.60941723</v>
      </c>
      <c r="J137" s="36">
        <f>SUMIFS(СВЦЭМ!$D$39:$D$782,СВЦЭМ!$A$39:$A$782,$A137,СВЦЭМ!$B$39:$B$782,J$119)+'СЕТ СН'!$H$14+СВЦЭМ!$D$10+'СЕТ СН'!$H$6-'СЕТ СН'!$H$26</f>
        <v>1402.58415163</v>
      </c>
      <c r="K137" s="36">
        <f>SUMIFS(СВЦЭМ!$D$39:$D$782,СВЦЭМ!$A$39:$A$782,$A137,СВЦЭМ!$B$39:$B$782,K$119)+'СЕТ СН'!$H$14+СВЦЭМ!$D$10+'СЕТ СН'!$H$6-'СЕТ СН'!$H$26</f>
        <v>1391.3333653999998</v>
      </c>
      <c r="L137" s="36">
        <f>SUMIFS(СВЦЭМ!$D$39:$D$782,СВЦЭМ!$A$39:$A$782,$A137,СВЦЭМ!$B$39:$B$782,L$119)+'СЕТ СН'!$H$14+СВЦЭМ!$D$10+'СЕТ СН'!$H$6-'СЕТ СН'!$H$26</f>
        <v>1393.0177789699999</v>
      </c>
      <c r="M137" s="36">
        <f>SUMIFS(СВЦЭМ!$D$39:$D$782,СВЦЭМ!$A$39:$A$782,$A137,СВЦЭМ!$B$39:$B$782,M$119)+'СЕТ СН'!$H$14+СВЦЭМ!$D$10+'СЕТ СН'!$H$6-'СЕТ СН'!$H$26</f>
        <v>1418.4848580199998</v>
      </c>
      <c r="N137" s="36">
        <f>SUMIFS(СВЦЭМ!$D$39:$D$782,СВЦЭМ!$A$39:$A$782,$A137,СВЦЭМ!$B$39:$B$782,N$119)+'СЕТ СН'!$H$14+СВЦЭМ!$D$10+'СЕТ СН'!$H$6-'СЕТ СН'!$H$26</f>
        <v>1440.1601340299999</v>
      </c>
      <c r="O137" s="36">
        <f>SUMIFS(СВЦЭМ!$D$39:$D$782,СВЦЭМ!$A$39:$A$782,$A137,СВЦЭМ!$B$39:$B$782,O$119)+'СЕТ СН'!$H$14+СВЦЭМ!$D$10+'СЕТ СН'!$H$6-'СЕТ СН'!$H$26</f>
        <v>1434.5796232999999</v>
      </c>
      <c r="P137" s="36">
        <f>SUMIFS(СВЦЭМ!$D$39:$D$782,СВЦЭМ!$A$39:$A$782,$A137,СВЦЭМ!$B$39:$B$782,P$119)+'СЕТ СН'!$H$14+СВЦЭМ!$D$10+'СЕТ СН'!$H$6-'СЕТ СН'!$H$26</f>
        <v>1437.0188439099998</v>
      </c>
      <c r="Q137" s="36">
        <f>SUMIFS(СВЦЭМ!$D$39:$D$782,СВЦЭМ!$A$39:$A$782,$A137,СВЦЭМ!$B$39:$B$782,Q$119)+'СЕТ СН'!$H$14+СВЦЭМ!$D$10+'СЕТ СН'!$H$6-'СЕТ СН'!$H$26</f>
        <v>1451.6085589699999</v>
      </c>
      <c r="R137" s="36">
        <f>SUMIFS(СВЦЭМ!$D$39:$D$782,СВЦЭМ!$A$39:$A$782,$A137,СВЦЭМ!$B$39:$B$782,R$119)+'СЕТ СН'!$H$14+СВЦЭМ!$D$10+'СЕТ СН'!$H$6-'СЕТ СН'!$H$26</f>
        <v>1451.7597153799998</v>
      </c>
      <c r="S137" s="36">
        <f>SUMIFS(СВЦЭМ!$D$39:$D$782,СВЦЭМ!$A$39:$A$782,$A137,СВЦЭМ!$B$39:$B$782,S$119)+'СЕТ СН'!$H$14+СВЦЭМ!$D$10+'СЕТ СН'!$H$6-'СЕТ СН'!$H$26</f>
        <v>1432.9923537699999</v>
      </c>
      <c r="T137" s="36">
        <f>SUMIFS(СВЦЭМ!$D$39:$D$782,СВЦЭМ!$A$39:$A$782,$A137,СВЦЭМ!$B$39:$B$782,T$119)+'СЕТ СН'!$H$14+СВЦЭМ!$D$10+'СЕТ СН'!$H$6-'СЕТ СН'!$H$26</f>
        <v>1379.7652044899999</v>
      </c>
      <c r="U137" s="36">
        <f>SUMIFS(СВЦЭМ!$D$39:$D$782,СВЦЭМ!$A$39:$A$782,$A137,СВЦЭМ!$B$39:$B$782,U$119)+'СЕТ СН'!$H$14+СВЦЭМ!$D$10+'СЕТ СН'!$H$6-'СЕТ СН'!$H$26</f>
        <v>1377.4130978999999</v>
      </c>
      <c r="V137" s="36">
        <f>SUMIFS(СВЦЭМ!$D$39:$D$782,СВЦЭМ!$A$39:$A$782,$A137,СВЦЭМ!$B$39:$B$782,V$119)+'СЕТ СН'!$H$14+СВЦЭМ!$D$10+'СЕТ СН'!$H$6-'СЕТ СН'!$H$26</f>
        <v>1394.6439248899999</v>
      </c>
      <c r="W137" s="36">
        <f>SUMIFS(СВЦЭМ!$D$39:$D$782,СВЦЭМ!$A$39:$A$782,$A137,СВЦЭМ!$B$39:$B$782,W$119)+'СЕТ СН'!$H$14+СВЦЭМ!$D$10+'СЕТ СН'!$H$6-'СЕТ СН'!$H$26</f>
        <v>1411.8157633699998</v>
      </c>
      <c r="X137" s="36">
        <f>SUMIFS(СВЦЭМ!$D$39:$D$782,СВЦЭМ!$A$39:$A$782,$A137,СВЦЭМ!$B$39:$B$782,X$119)+'СЕТ СН'!$H$14+СВЦЭМ!$D$10+'СЕТ СН'!$H$6-'СЕТ СН'!$H$26</f>
        <v>1423.80676978</v>
      </c>
      <c r="Y137" s="36">
        <f>SUMIFS(СВЦЭМ!$D$39:$D$782,СВЦЭМ!$A$39:$A$782,$A137,СВЦЭМ!$B$39:$B$782,Y$119)+'СЕТ СН'!$H$14+СВЦЭМ!$D$10+'СЕТ СН'!$H$6-'СЕТ СН'!$H$26</f>
        <v>1434.6645951699998</v>
      </c>
    </row>
    <row r="138" spans="1:25" ht="15.75" x14ac:dyDescent="0.2">
      <c r="A138" s="35">
        <f t="shared" si="3"/>
        <v>44884</v>
      </c>
      <c r="B138" s="36">
        <f>SUMIFS(СВЦЭМ!$D$39:$D$782,СВЦЭМ!$A$39:$A$782,$A138,СВЦЭМ!$B$39:$B$782,B$119)+'СЕТ СН'!$H$14+СВЦЭМ!$D$10+'СЕТ СН'!$H$6-'СЕТ СН'!$H$26</f>
        <v>1484.8407043399998</v>
      </c>
      <c r="C138" s="36">
        <f>SUMIFS(СВЦЭМ!$D$39:$D$782,СВЦЭМ!$A$39:$A$782,$A138,СВЦЭМ!$B$39:$B$782,C$119)+'СЕТ СН'!$H$14+СВЦЭМ!$D$10+'СЕТ СН'!$H$6-'СЕТ СН'!$H$26</f>
        <v>1511.2452264799999</v>
      </c>
      <c r="D138" s="36">
        <f>SUMIFS(СВЦЭМ!$D$39:$D$782,СВЦЭМ!$A$39:$A$782,$A138,СВЦЭМ!$B$39:$B$782,D$119)+'СЕТ СН'!$H$14+СВЦЭМ!$D$10+'СЕТ СН'!$H$6-'СЕТ СН'!$H$26</f>
        <v>1532.6957215299999</v>
      </c>
      <c r="E138" s="36">
        <f>SUMIFS(СВЦЭМ!$D$39:$D$782,СВЦЭМ!$A$39:$A$782,$A138,СВЦЭМ!$B$39:$B$782,E$119)+'СЕТ СН'!$H$14+СВЦЭМ!$D$10+'СЕТ СН'!$H$6-'СЕТ СН'!$H$26</f>
        <v>1537.0650241799999</v>
      </c>
      <c r="F138" s="36">
        <f>SUMIFS(СВЦЭМ!$D$39:$D$782,СВЦЭМ!$A$39:$A$782,$A138,СВЦЭМ!$B$39:$B$782,F$119)+'СЕТ СН'!$H$14+СВЦЭМ!$D$10+'СЕТ СН'!$H$6-'СЕТ СН'!$H$26</f>
        <v>1565.8705981799999</v>
      </c>
      <c r="G138" s="36">
        <f>SUMIFS(СВЦЭМ!$D$39:$D$782,СВЦЭМ!$A$39:$A$782,$A138,СВЦЭМ!$B$39:$B$782,G$119)+'СЕТ СН'!$H$14+СВЦЭМ!$D$10+'СЕТ СН'!$H$6-'СЕТ СН'!$H$26</f>
        <v>1453.9262499899999</v>
      </c>
      <c r="H138" s="36">
        <f>SUMIFS(СВЦЭМ!$D$39:$D$782,СВЦЭМ!$A$39:$A$782,$A138,СВЦЭМ!$B$39:$B$782,H$119)+'СЕТ СН'!$H$14+СВЦЭМ!$D$10+'СЕТ СН'!$H$6-'СЕТ СН'!$H$26</f>
        <v>1409.3729906799999</v>
      </c>
      <c r="I138" s="36">
        <f>SUMIFS(СВЦЭМ!$D$39:$D$782,СВЦЭМ!$A$39:$A$782,$A138,СВЦЭМ!$B$39:$B$782,I$119)+'СЕТ СН'!$H$14+СВЦЭМ!$D$10+'СЕТ СН'!$H$6-'СЕТ СН'!$H$26</f>
        <v>1402.8746558599998</v>
      </c>
      <c r="J138" s="36">
        <f>SUMIFS(СВЦЭМ!$D$39:$D$782,СВЦЭМ!$A$39:$A$782,$A138,СВЦЭМ!$B$39:$B$782,J$119)+'СЕТ СН'!$H$14+СВЦЭМ!$D$10+'СЕТ СН'!$H$6-'СЕТ СН'!$H$26</f>
        <v>1284.3791145600001</v>
      </c>
      <c r="K138" s="36">
        <f>SUMIFS(СВЦЭМ!$D$39:$D$782,СВЦЭМ!$A$39:$A$782,$A138,СВЦЭМ!$B$39:$B$782,K$119)+'СЕТ СН'!$H$14+СВЦЭМ!$D$10+'СЕТ СН'!$H$6-'СЕТ СН'!$H$26</f>
        <v>1250.9341282400001</v>
      </c>
      <c r="L138" s="36">
        <f>SUMIFS(СВЦЭМ!$D$39:$D$782,СВЦЭМ!$A$39:$A$782,$A138,СВЦЭМ!$B$39:$B$782,L$119)+'СЕТ СН'!$H$14+СВЦЭМ!$D$10+'СЕТ СН'!$H$6-'СЕТ СН'!$H$26</f>
        <v>1242.60701225</v>
      </c>
      <c r="M138" s="36">
        <f>SUMIFS(СВЦЭМ!$D$39:$D$782,СВЦЭМ!$A$39:$A$782,$A138,СВЦЭМ!$B$39:$B$782,M$119)+'СЕТ СН'!$H$14+СВЦЭМ!$D$10+'СЕТ СН'!$H$6-'СЕТ СН'!$H$26</f>
        <v>1314.2571014399998</v>
      </c>
      <c r="N138" s="36">
        <f>SUMIFS(СВЦЭМ!$D$39:$D$782,СВЦЭМ!$A$39:$A$782,$A138,СВЦЭМ!$B$39:$B$782,N$119)+'СЕТ СН'!$H$14+СВЦЭМ!$D$10+'СЕТ СН'!$H$6-'СЕТ СН'!$H$26</f>
        <v>1399.2248884699998</v>
      </c>
      <c r="O138" s="36">
        <f>SUMIFS(СВЦЭМ!$D$39:$D$782,СВЦЭМ!$A$39:$A$782,$A138,СВЦЭМ!$B$39:$B$782,O$119)+'СЕТ СН'!$H$14+СВЦЭМ!$D$10+'СЕТ СН'!$H$6-'СЕТ СН'!$H$26</f>
        <v>1393.4169992</v>
      </c>
      <c r="P138" s="36">
        <f>SUMIFS(СВЦЭМ!$D$39:$D$782,СВЦЭМ!$A$39:$A$782,$A138,СВЦЭМ!$B$39:$B$782,P$119)+'СЕТ СН'!$H$14+СВЦЭМ!$D$10+'СЕТ СН'!$H$6-'СЕТ СН'!$H$26</f>
        <v>1402.7750408699999</v>
      </c>
      <c r="Q138" s="36">
        <f>SUMIFS(СВЦЭМ!$D$39:$D$782,СВЦЭМ!$A$39:$A$782,$A138,СВЦЭМ!$B$39:$B$782,Q$119)+'СЕТ СН'!$H$14+СВЦЭМ!$D$10+'СЕТ СН'!$H$6-'СЕТ СН'!$H$26</f>
        <v>1405.1839092599998</v>
      </c>
      <c r="R138" s="36">
        <f>SUMIFS(СВЦЭМ!$D$39:$D$782,СВЦЭМ!$A$39:$A$782,$A138,СВЦЭМ!$B$39:$B$782,R$119)+'СЕТ СН'!$H$14+СВЦЭМ!$D$10+'СЕТ СН'!$H$6-'СЕТ СН'!$H$26</f>
        <v>1337.0892225599998</v>
      </c>
      <c r="S138" s="36">
        <f>SUMIFS(СВЦЭМ!$D$39:$D$782,СВЦЭМ!$A$39:$A$782,$A138,СВЦЭМ!$B$39:$B$782,S$119)+'СЕТ СН'!$H$14+СВЦЭМ!$D$10+'СЕТ СН'!$H$6-'СЕТ СН'!$H$26</f>
        <v>1280.1268899700001</v>
      </c>
      <c r="T138" s="36">
        <f>SUMIFS(СВЦЭМ!$D$39:$D$782,СВЦЭМ!$A$39:$A$782,$A138,СВЦЭМ!$B$39:$B$782,T$119)+'СЕТ СН'!$H$14+СВЦЭМ!$D$10+'СЕТ СН'!$H$6-'СЕТ СН'!$H$26</f>
        <v>1186.2972584700001</v>
      </c>
      <c r="U138" s="36">
        <f>SUMIFS(СВЦЭМ!$D$39:$D$782,СВЦЭМ!$A$39:$A$782,$A138,СВЦЭМ!$B$39:$B$782,U$119)+'СЕТ СН'!$H$14+СВЦЭМ!$D$10+'СЕТ СН'!$H$6-'СЕТ СН'!$H$26</f>
        <v>1187.1486468400001</v>
      </c>
      <c r="V138" s="36">
        <f>SUMIFS(СВЦЭМ!$D$39:$D$782,СВЦЭМ!$A$39:$A$782,$A138,СВЦЭМ!$B$39:$B$782,V$119)+'СЕТ СН'!$H$14+СВЦЭМ!$D$10+'СЕТ СН'!$H$6-'СЕТ СН'!$H$26</f>
        <v>1195.5975764</v>
      </c>
      <c r="W138" s="36">
        <f>SUMIFS(СВЦЭМ!$D$39:$D$782,СВЦЭМ!$A$39:$A$782,$A138,СВЦЭМ!$B$39:$B$782,W$119)+'СЕТ СН'!$H$14+СВЦЭМ!$D$10+'СЕТ СН'!$H$6-'СЕТ СН'!$H$26</f>
        <v>1214.9669837000001</v>
      </c>
      <c r="X138" s="36">
        <f>SUMIFS(СВЦЭМ!$D$39:$D$782,СВЦЭМ!$A$39:$A$782,$A138,СВЦЭМ!$B$39:$B$782,X$119)+'СЕТ СН'!$H$14+СВЦЭМ!$D$10+'СЕТ СН'!$H$6-'СЕТ СН'!$H$26</f>
        <v>1214.6831021099999</v>
      </c>
      <c r="Y138" s="36">
        <f>SUMIFS(СВЦЭМ!$D$39:$D$782,СВЦЭМ!$A$39:$A$782,$A138,СВЦЭМ!$B$39:$B$782,Y$119)+'СЕТ СН'!$H$14+СВЦЭМ!$D$10+'СЕТ СН'!$H$6-'СЕТ СН'!$H$26</f>
        <v>1218.8476410000001</v>
      </c>
    </row>
    <row r="139" spans="1:25" ht="15.75" x14ac:dyDescent="0.2">
      <c r="A139" s="35">
        <f t="shared" si="3"/>
        <v>44885</v>
      </c>
      <c r="B139" s="36">
        <f>SUMIFS(СВЦЭМ!$D$39:$D$782,СВЦЭМ!$A$39:$A$782,$A139,СВЦЭМ!$B$39:$B$782,B$119)+'СЕТ СН'!$H$14+СВЦЭМ!$D$10+'СЕТ СН'!$H$6-'СЕТ СН'!$H$26</f>
        <v>1491.2632894899998</v>
      </c>
      <c r="C139" s="36">
        <f>SUMIFS(СВЦЭМ!$D$39:$D$782,СВЦЭМ!$A$39:$A$782,$A139,СВЦЭМ!$B$39:$B$782,C$119)+'СЕТ СН'!$H$14+СВЦЭМ!$D$10+'СЕТ СН'!$H$6-'СЕТ СН'!$H$26</f>
        <v>1528.5877428199999</v>
      </c>
      <c r="D139" s="36">
        <f>SUMIFS(СВЦЭМ!$D$39:$D$782,СВЦЭМ!$A$39:$A$782,$A139,СВЦЭМ!$B$39:$B$782,D$119)+'СЕТ СН'!$H$14+СВЦЭМ!$D$10+'СЕТ СН'!$H$6-'СЕТ СН'!$H$26</f>
        <v>1535.6657663499998</v>
      </c>
      <c r="E139" s="36">
        <f>SUMIFS(СВЦЭМ!$D$39:$D$782,СВЦЭМ!$A$39:$A$782,$A139,СВЦЭМ!$B$39:$B$782,E$119)+'СЕТ СН'!$H$14+СВЦЭМ!$D$10+'СЕТ СН'!$H$6-'СЕТ СН'!$H$26</f>
        <v>1520.13971234</v>
      </c>
      <c r="F139" s="36">
        <f>SUMIFS(СВЦЭМ!$D$39:$D$782,СВЦЭМ!$A$39:$A$782,$A139,СВЦЭМ!$B$39:$B$782,F$119)+'СЕТ СН'!$H$14+СВЦЭМ!$D$10+'СЕТ СН'!$H$6-'СЕТ СН'!$H$26</f>
        <v>1541.4348983899999</v>
      </c>
      <c r="G139" s="36">
        <f>SUMIFS(СВЦЭМ!$D$39:$D$782,СВЦЭМ!$A$39:$A$782,$A139,СВЦЭМ!$B$39:$B$782,G$119)+'СЕТ СН'!$H$14+СВЦЭМ!$D$10+'СЕТ СН'!$H$6-'СЕТ СН'!$H$26</f>
        <v>1535.7356432699999</v>
      </c>
      <c r="H139" s="36">
        <f>SUMIFS(СВЦЭМ!$D$39:$D$782,СВЦЭМ!$A$39:$A$782,$A139,СВЦЭМ!$B$39:$B$782,H$119)+'СЕТ СН'!$H$14+СВЦЭМ!$D$10+'СЕТ СН'!$H$6-'СЕТ СН'!$H$26</f>
        <v>1526.4167369199999</v>
      </c>
      <c r="I139" s="36">
        <f>SUMIFS(СВЦЭМ!$D$39:$D$782,СВЦЭМ!$A$39:$A$782,$A139,СВЦЭМ!$B$39:$B$782,I$119)+'СЕТ СН'!$H$14+СВЦЭМ!$D$10+'СЕТ СН'!$H$6-'СЕТ СН'!$H$26</f>
        <v>1536.8927586999998</v>
      </c>
      <c r="J139" s="36">
        <f>SUMIFS(СВЦЭМ!$D$39:$D$782,СВЦЭМ!$A$39:$A$782,$A139,СВЦЭМ!$B$39:$B$782,J$119)+'СЕТ СН'!$H$14+СВЦЭМ!$D$10+'СЕТ СН'!$H$6-'СЕТ СН'!$H$26</f>
        <v>1489.9668510699998</v>
      </c>
      <c r="K139" s="36">
        <f>SUMIFS(СВЦЭМ!$D$39:$D$782,СВЦЭМ!$A$39:$A$782,$A139,СВЦЭМ!$B$39:$B$782,K$119)+'СЕТ СН'!$H$14+СВЦЭМ!$D$10+'СЕТ СН'!$H$6-'СЕТ СН'!$H$26</f>
        <v>1438.6595233899998</v>
      </c>
      <c r="L139" s="36">
        <f>SUMIFS(СВЦЭМ!$D$39:$D$782,СВЦЭМ!$A$39:$A$782,$A139,СВЦЭМ!$B$39:$B$782,L$119)+'СЕТ СН'!$H$14+СВЦЭМ!$D$10+'СЕТ СН'!$H$6-'СЕТ СН'!$H$26</f>
        <v>1428.7773410099999</v>
      </c>
      <c r="M139" s="36">
        <f>SUMIFS(СВЦЭМ!$D$39:$D$782,СВЦЭМ!$A$39:$A$782,$A139,СВЦЭМ!$B$39:$B$782,M$119)+'СЕТ СН'!$H$14+СВЦЭМ!$D$10+'СЕТ СН'!$H$6-'СЕТ СН'!$H$26</f>
        <v>1442.5747818999998</v>
      </c>
      <c r="N139" s="36">
        <f>SUMIFS(СВЦЭМ!$D$39:$D$782,СВЦЭМ!$A$39:$A$782,$A139,СВЦЭМ!$B$39:$B$782,N$119)+'СЕТ СН'!$H$14+СВЦЭМ!$D$10+'СЕТ СН'!$H$6-'СЕТ СН'!$H$26</f>
        <v>1455.2717916899999</v>
      </c>
      <c r="O139" s="36">
        <f>SUMIFS(СВЦЭМ!$D$39:$D$782,СВЦЭМ!$A$39:$A$782,$A139,СВЦЭМ!$B$39:$B$782,O$119)+'СЕТ СН'!$H$14+СВЦЭМ!$D$10+'СЕТ СН'!$H$6-'СЕТ СН'!$H$26</f>
        <v>1452.9463335999999</v>
      </c>
      <c r="P139" s="36">
        <f>SUMIFS(СВЦЭМ!$D$39:$D$782,СВЦЭМ!$A$39:$A$782,$A139,СВЦЭМ!$B$39:$B$782,P$119)+'СЕТ СН'!$H$14+СВЦЭМ!$D$10+'СЕТ СН'!$H$6-'СЕТ СН'!$H$26</f>
        <v>1463.4846203899999</v>
      </c>
      <c r="Q139" s="36">
        <f>SUMIFS(СВЦЭМ!$D$39:$D$782,СВЦЭМ!$A$39:$A$782,$A139,СВЦЭМ!$B$39:$B$782,Q$119)+'СЕТ СН'!$H$14+СВЦЭМ!$D$10+'СЕТ СН'!$H$6-'СЕТ СН'!$H$26</f>
        <v>1467.9150682399998</v>
      </c>
      <c r="R139" s="36">
        <f>SUMIFS(СВЦЭМ!$D$39:$D$782,СВЦЭМ!$A$39:$A$782,$A139,СВЦЭМ!$B$39:$B$782,R$119)+'СЕТ СН'!$H$14+СВЦЭМ!$D$10+'СЕТ СН'!$H$6-'СЕТ СН'!$H$26</f>
        <v>1453.5497787199999</v>
      </c>
      <c r="S139" s="36">
        <f>SUMIFS(СВЦЭМ!$D$39:$D$782,СВЦЭМ!$A$39:$A$782,$A139,СВЦЭМ!$B$39:$B$782,S$119)+'СЕТ СН'!$H$14+СВЦЭМ!$D$10+'СЕТ СН'!$H$6-'СЕТ СН'!$H$26</f>
        <v>1449.3349364899998</v>
      </c>
      <c r="T139" s="36">
        <f>SUMIFS(СВЦЭМ!$D$39:$D$782,СВЦЭМ!$A$39:$A$782,$A139,СВЦЭМ!$B$39:$B$782,T$119)+'СЕТ СН'!$H$14+СВЦЭМ!$D$10+'СЕТ СН'!$H$6-'СЕТ СН'!$H$26</f>
        <v>1386.4423629199998</v>
      </c>
      <c r="U139" s="36">
        <f>SUMIFS(СВЦЭМ!$D$39:$D$782,СВЦЭМ!$A$39:$A$782,$A139,СВЦЭМ!$B$39:$B$782,U$119)+'СЕТ СН'!$H$14+СВЦЭМ!$D$10+'СЕТ СН'!$H$6-'СЕТ СН'!$H$26</f>
        <v>1391.6550525799998</v>
      </c>
      <c r="V139" s="36">
        <f>SUMIFS(СВЦЭМ!$D$39:$D$782,СВЦЭМ!$A$39:$A$782,$A139,СВЦЭМ!$B$39:$B$782,V$119)+'СЕТ СН'!$H$14+СВЦЭМ!$D$10+'СЕТ СН'!$H$6-'СЕТ СН'!$H$26</f>
        <v>1404.8041482499998</v>
      </c>
      <c r="W139" s="36">
        <f>SUMIFS(СВЦЭМ!$D$39:$D$782,СВЦЭМ!$A$39:$A$782,$A139,СВЦЭМ!$B$39:$B$782,W$119)+'СЕТ СН'!$H$14+СВЦЭМ!$D$10+'СЕТ СН'!$H$6-'СЕТ СН'!$H$26</f>
        <v>1425.1820847699998</v>
      </c>
      <c r="X139" s="36">
        <f>SUMIFS(СВЦЭМ!$D$39:$D$782,СВЦЭМ!$A$39:$A$782,$A139,СВЦЭМ!$B$39:$B$782,X$119)+'СЕТ СН'!$H$14+СВЦЭМ!$D$10+'СЕТ СН'!$H$6-'СЕТ СН'!$H$26</f>
        <v>1439.1005196299998</v>
      </c>
      <c r="Y139" s="36">
        <f>SUMIFS(СВЦЭМ!$D$39:$D$782,СВЦЭМ!$A$39:$A$782,$A139,СВЦЭМ!$B$39:$B$782,Y$119)+'СЕТ СН'!$H$14+СВЦЭМ!$D$10+'СЕТ СН'!$H$6-'СЕТ СН'!$H$26</f>
        <v>1463.6297202699998</v>
      </c>
    </row>
    <row r="140" spans="1:25" ht="15.75" x14ac:dyDescent="0.2">
      <c r="A140" s="35">
        <f t="shared" si="3"/>
        <v>44886</v>
      </c>
      <c r="B140" s="36">
        <f>SUMIFS(СВЦЭМ!$D$39:$D$782,СВЦЭМ!$A$39:$A$782,$A140,СВЦЭМ!$B$39:$B$782,B$119)+'СЕТ СН'!$H$14+СВЦЭМ!$D$10+'СЕТ СН'!$H$6-'СЕТ СН'!$H$26</f>
        <v>1526.1882222499999</v>
      </c>
      <c r="C140" s="36">
        <f>SUMIFS(СВЦЭМ!$D$39:$D$782,СВЦЭМ!$A$39:$A$782,$A140,СВЦЭМ!$B$39:$B$782,C$119)+'СЕТ СН'!$H$14+СВЦЭМ!$D$10+'СЕТ СН'!$H$6-'СЕТ СН'!$H$26</f>
        <v>1543.74869709</v>
      </c>
      <c r="D140" s="36">
        <f>SUMIFS(СВЦЭМ!$D$39:$D$782,СВЦЭМ!$A$39:$A$782,$A140,СВЦЭМ!$B$39:$B$782,D$119)+'СЕТ СН'!$H$14+СВЦЭМ!$D$10+'СЕТ СН'!$H$6-'СЕТ СН'!$H$26</f>
        <v>1564.8841663699998</v>
      </c>
      <c r="E140" s="36">
        <f>SUMIFS(СВЦЭМ!$D$39:$D$782,СВЦЭМ!$A$39:$A$782,$A140,СВЦЭМ!$B$39:$B$782,E$119)+'СЕТ СН'!$H$14+СВЦЭМ!$D$10+'СЕТ СН'!$H$6-'СЕТ СН'!$H$26</f>
        <v>1570.8042439999999</v>
      </c>
      <c r="F140" s="36">
        <f>SUMIFS(СВЦЭМ!$D$39:$D$782,СВЦЭМ!$A$39:$A$782,$A140,СВЦЭМ!$B$39:$B$782,F$119)+'СЕТ СН'!$H$14+СВЦЭМ!$D$10+'СЕТ СН'!$H$6-'СЕТ СН'!$H$26</f>
        <v>1593.1444933399998</v>
      </c>
      <c r="G140" s="36">
        <f>SUMIFS(СВЦЭМ!$D$39:$D$782,СВЦЭМ!$A$39:$A$782,$A140,СВЦЭМ!$B$39:$B$782,G$119)+'СЕТ СН'!$H$14+СВЦЭМ!$D$10+'СЕТ СН'!$H$6-'СЕТ СН'!$H$26</f>
        <v>1577.1547730499999</v>
      </c>
      <c r="H140" s="36">
        <f>SUMIFS(СВЦЭМ!$D$39:$D$782,СВЦЭМ!$A$39:$A$782,$A140,СВЦЭМ!$B$39:$B$782,H$119)+'СЕТ СН'!$H$14+СВЦЭМ!$D$10+'СЕТ СН'!$H$6-'СЕТ СН'!$H$26</f>
        <v>1523.1395641699999</v>
      </c>
      <c r="I140" s="36">
        <f>SUMIFS(СВЦЭМ!$D$39:$D$782,СВЦЭМ!$A$39:$A$782,$A140,СВЦЭМ!$B$39:$B$782,I$119)+'СЕТ СН'!$H$14+СВЦЭМ!$D$10+'СЕТ СН'!$H$6-'СЕТ СН'!$H$26</f>
        <v>1472.46115199</v>
      </c>
      <c r="J140" s="36">
        <f>SUMIFS(СВЦЭМ!$D$39:$D$782,СВЦЭМ!$A$39:$A$782,$A140,СВЦЭМ!$B$39:$B$782,J$119)+'СЕТ СН'!$H$14+СВЦЭМ!$D$10+'СЕТ СН'!$H$6-'СЕТ СН'!$H$26</f>
        <v>1447.6967651599998</v>
      </c>
      <c r="K140" s="36">
        <f>SUMIFS(СВЦЭМ!$D$39:$D$782,СВЦЭМ!$A$39:$A$782,$A140,СВЦЭМ!$B$39:$B$782,K$119)+'СЕТ СН'!$H$14+СВЦЭМ!$D$10+'СЕТ СН'!$H$6-'СЕТ СН'!$H$26</f>
        <v>1457.6309366199998</v>
      </c>
      <c r="L140" s="36">
        <f>SUMIFS(СВЦЭМ!$D$39:$D$782,СВЦЭМ!$A$39:$A$782,$A140,СВЦЭМ!$B$39:$B$782,L$119)+'СЕТ СН'!$H$14+СВЦЭМ!$D$10+'СЕТ СН'!$H$6-'СЕТ СН'!$H$26</f>
        <v>1455.5312536899999</v>
      </c>
      <c r="M140" s="36">
        <f>SUMIFS(СВЦЭМ!$D$39:$D$782,СВЦЭМ!$A$39:$A$782,$A140,СВЦЭМ!$B$39:$B$782,M$119)+'СЕТ СН'!$H$14+СВЦЭМ!$D$10+'СЕТ СН'!$H$6-'СЕТ СН'!$H$26</f>
        <v>1453.9864058899998</v>
      </c>
      <c r="N140" s="36">
        <f>SUMIFS(СВЦЭМ!$D$39:$D$782,СВЦЭМ!$A$39:$A$782,$A140,СВЦЭМ!$B$39:$B$782,N$119)+'СЕТ СН'!$H$14+СВЦЭМ!$D$10+'СЕТ СН'!$H$6-'СЕТ СН'!$H$26</f>
        <v>1466.4950416799998</v>
      </c>
      <c r="O140" s="36">
        <f>SUMIFS(СВЦЭМ!$D$39:$D$782,СВЦЭМ!$A$39:$A$782,$A140,СВЦЭМ!$B$39:$B$782,O$119)+'СЕТ СН'!$H$14+СВЦЭМ!$D$10+'СЕТ СН'!$H$6-'СЕТ СН'!$H$26</f>
        <v>1462.1609846599999</v>
      </c>
      <c r="P140" s="36">
        <f>SUMIFS(СВЦЭМ!$D$39:$D$782,СВЦЭМ!$A$39:$A$782,$A140,СВЦЭМ!$B$39:$B$782,P$119)+'СЕТ СН'!$H$14+СВЦЭМ!$D$10+'СЕТ СН'!$H$6-'СЕТ СН'!$H$26</f>
        <v>1472.7805648299998</v>
      </c>
      <c r="Q140" s="36">
        <f>SUMIFS(СВЦЭМ!$D$39:$D$782,СВЦЭМ!$A$39:$A$782,$A140,СВЦЭМ!$B$39:$B$782,Q$119)+'СЕТ СН'!$H$14+СВЦЭМ!$D$10+'СЕТ СН'!$H$6-'СЕТ СН'!$H$26</f>
        <v>1471.4861021899999</v>
      </c>
      <c r="R140" s="36">
        <f>SUMIFS(СВЦЭМ!$D$39:$D$782,СВЦЭМ!$A$39:$A$782,$A140,СВЦЭМ!$B$39:$B$782,R$119)+'СЕТ СН'!$H$14+СВЦЭМ!$D$10+'СЕТ СН'!$H$6-'СЕТ СН'!$H$26</f>
        <v>1457.2228778799999</v>
      </c>
      <c r="S140" s="36">
        <f>SUMIFS(СВЦЭМ!$D$39:$D$782,СВЦЭМ!$A$39:$A$782,$A140,СВЦЭМ!$B$39:$B$782,S$119)+'СЕТ СН'!$H$14+СВЦЭМ!$D$10+'СЕТ СН'!$H$6-'СЕТ СН'!$H$26</f>
        <v>1470.7617771599998</v>
      </c>
      <c r="T140" s="36">
        <f>SUMIFS(СВЦЭМ!$D$39:$D$782,СВЦЭМ!$A$39:$A$782,$A140,СВЦЭМ!$B$39:$B$782,T$119)+'СЕТ СН'!$H$14+СВЦЭМ!$D$10+'СЕТ СН'!$H$6-'СЕТ СН'!$H$26</f>
        <v>1452.9259221699999</v>
      </c>
      <c r="U140" s="36">
        <f>SUMIFS(СВЦЭМ!$D$39:$D$782,СВЦЭМ!$A$39:$A$782,$A140,СВЦЭМ!$B$39:$B$782,U$119)+'СЕТ СН'!$H$14+СВЦЭМ!$D$10+'СЕТ СН'!$H$6-'СЕТ СН'!$H$26</f>
        <v>1456.2311453899999</v>
      </c>
      <c r="V140" s="36">
        <f>SUMIFS(СВЦЭМ!$D$39:$D$782,СВЦЭМ!$A$39:$A$782,$A140,СВЦЭМ!$B$39:$B$782,V$119)+'СЕТ СН'!$H$14+СВЦЭМ!$D$10+'СЕТ СН'!$H$6-'СЕТ СН'!$H$26</f>
        <v>1453.4876768699999</v>
      </c>
      <c r="W140" s="36">
        <f>SUMIFS(СВЦЭМ!$D$39:$D$782,СВЦЭМ!$A$39:$A$782,$A140,СВЦЭМ!$B$39:$B$782,W$119)+'СЕТ СН'!$H$14+СВЦЭМ!$D$10+'СЕТ СН'!$H$6-'СЕТ СН'!$H$26</f>
        <v>1470.3701916999999</v>
      </c>
      <c r="X140" s="36">
        <f>SUMIFS(СВЦЭМ!$D$39:$D$782,СВЦЭМ!$A$39:$A$782,$A140,СВЦЭМ!$B$39:$B$782,X$119)+'СЕТ СН'!$H$14+СВЦЭМ!$D$10+'СЕТ СН'!$H$6-'СЕТ СН'!$H$26</f>
        <v>1489.3077608099998</v>
      </c>
      <c r="Y140" s="36">
        <f>SUMIFS(СВЦЭМ!$D$39:$D$782,СВЦЭМ!$A$39:$A$782,$A140,СВЦЭМ!$B$39:$B$782,Y$119)+'СЕТ СН'!$H$14+СВЦЭМ!$D$10+'СЕТ СН'!$H$6-'СЕТ СН'!$H$26</f>
        <v>1522.2727546099998</v>
      </c>
    </row>
    <row r="141" spans="1:25" ht="15.75" x14ac:dyDescent="0.2">
      <c r="A141" s="35">
        <f t="shared" si="3"/>
        <v>44887</v>
      </c>
      <c r="B141" s="36">
        <f>SUMIFS(СВЦЭМ!$D$39:$D$782,СВЦЭМ!$A$39:$A$782,$A141,СВЦЭМ!$B$39:$B$782,B$119)+'СЕТ СН'!$H$14+СВЦЭМ!$D$10+'СЕТ СН'!$H$6-'СЕТ СН'!$H$26</f>
        <v>1473.1541445999999</v>
      </c>
      <c r="C141" s="36">
        <f>SUMIFS(СВЦЭМ!$D$39:$D$782,СВЦЭМ!$A$39:$A$782,$A141,СВЦЭМ!$B$39:$B$782,C$119)+'СЕТ СН'!$H$14+СВЦЭМ!$D$10+'СЕТ СН'!$H$6-'СЕТ СН'!$H$26</f>
        <v>1499.6968150599998</v>
      </c>
      <c r="D141" s="36">
        <f>SUMIFS(СВЦЭМ!$D$39:$D$782,СВЦЭМ!$A$39:$A$782,$A141,СВЦЭМ!$B$39:$B$782,D$119)+'СЕТ СН'!$H$14+СВЦЭМ!$D$10+'СЕТ СН'!$H$6-'СЕТ СН'!$H$26</f>
        <v>1495.2073445699998</v>
      </c>
      <c r="E141" s="36">
        <f>SUMIFS(СВЦЭМ!$D$39:$D$782,СВЦЭМ!$A$39:$A$782,$A141,СВЦЭМ!$B$39:$B$782,E$119)+'СЕТ СН'!$H$14+СВЦЭМ!$D$10+'СЕТ СН'!$H$6-'СЕТ СН'!$H$26</f>
        <v>1487.99380215</v>
      </c>
      <c r="F141" s="36">
        <f>SUMIFS(СВЦЭМ!$D$39:$D$782,СВЦЭМ!$A$39:$A$782,$A141,СВЦЭМ!$B$39:$B$782,F$119)+'СЕТ СН'!$H$14+СВЦЭМ!$D$10+'СЕТ СН'!$H$6-'СЕТ СН'!$H$26</f>
        <v>1543.2236413199998</v>
      </c>
      <c r="G141" s="36">
        <f>SUMIFS(СВЦЭМ!$D$39:$D$782,СВЦЭМ!$A$39:$A$782,$A141,СВЦЭМ!$B$39:$B$782,G$119)+'СЕТ СН'!$H$14+СВЦЭМ!$D$10+'СЕТ СН'!$H$6-'СЕТ СН'!$H$26</f>
        <v>1497.6364177199998</v>
      </c>
      <c r="H141" s="36">
        <f>SUMIFS(СВЦЭМ!$D$39:$D$782,СВЦЭМ!$A$39:$A$782,$A141,СВЦЭМ!$B$39:$B$782,H$119)+'СЕТ СН'!$H$14+СВЦЭМ!$D$10+'СЕТ СН'!$H$6-'СЕТ СН'!$H$26</f>
        <v>1484.6736142399998</v>
      </c>
      <c r="I141" s="36">
        <f>SUMIFS(СВЦЭМ!$D$39:$D$782,СВЦЭМ!$A$39:$A$782,$A141,СВЦЭМ!$B$39:$B$782,I$119)+'СЕТ СН'!$H$14+СВЦЭМ!$D$10+'СЕТ СН'!$H$6-'СЕТ СН'!$H$26</f>
        <v>1479.7206791699998</v>
      </c>
      <c r="J141" s="36">
        <f>SUMIFS(СВЦЭМ!$D$39:$D$782,СВЦЭМ!$A$39:$A$782,$A141,СВЦЭМ!$B$39:$B$782,J$119)+'СЕТ СН'!$H$14+СВЦЭМ!$D$10+'СЕТ СН'!$H$6-'СЕТ СН'!$H$26</f>
        <v>1470.1407376699999</v>
      </c>
      <c r="K141" s="36">
        <f>SUMIFS(СВЦЭМ!$D$39:$D$782,СВЦЭМ!$A$39:$A$782,$A141,СВЦЭМ!$B$39:$B$782,K$119)+'СЕТ СН'!$H$14+СВЦЭМ!$D$10+'СЕТ СН'!$H$6-'СЕТ СН'!$H$26</f>
        <v>1441.7968061699999</v>
      </c>
      <c r="L141" s="36">
        <f>SUMIFS(СВЦЭМ!$D$39:$D$782,СВЦЭМ!$A$39:$A$782,$A141,СВЦЭМ!$B$39:$B$782,L$119)+'СЕТ СН'!$H$14+СВЦЭМ!$D$10+'СЕТ СН'!$H$6-'СЕТ СН'!$H$26</f>
        <v>1447.0977826199999</v>
      </c>
      <c r="M141" s="36">
        <f>SUMIFS(СВЦЭМ!$D$39:$D$782,СВЦЭМ!$A$39:$A$782,$A141,СВЦЭМ!$B$39:$B$782,M$119)+'СЕТ СН'!$H$14+СВЦЭМ!$D$10+'СЕТ СН'!$H$6-'СЕТ СН'!$H$26</f>
        <v>1451.90794018</v>
      </c>
      <c r="N141" s="36">
        <f>SUMIFS(СВЦЭМ!$D$39:$D$782,СВЦЭМ!$A$39:$A$782,$A141,СВЦЭМ!$B$39:$B$782,N$119)+'СЕТ СН'!$H$14+СВЦЭМ!$D$10+'СЕТ СН'!$H$6-'СЕТ СН'!$H$26</f>
        <v>1483.5461283699999</v>
      </c>
      <c r="O141" s="36">
        <f>SUMIFS(СВЦЭМ!$D$39:$D$782,СВЦЭМ!$A$39:$A$782,$A141,СВЦЭМ!$B$39:$B$782,O$119)+'СЕТ СН'!$H$14+СВЦЭМ!$D$10+'СЕТ СН'!$H$6-'СЕТ СН'!$H$26</f>
        <v>1447.2830135299998</v>
      </c>
      <c r="P141" s="36">
        <f>SUMIFS(СВЦЭМ!$D$39:$D$782,СВЦЭМ!$A$39:$A$782,$A141,СВЦЭМ!$B$39:$B$782,P$119)+'СЕТ СН'!$H$14+СВЦЭМ!$D$10+'СЕТ СН'!$H$6-'СЕТ СН'!$H$26</f>
        <v>1451.2160150299999</v>
      </c>
      <c r="Q141" s="36">
        <f>SUMIFS(СВЦЭМ!$D$39:$D$782,СВЦЭМ!$A$39:$A$782,$A141,СВЦЭМ!$B$39:$B$782,Q$119)+'СЕТ СН'!$H$14+СВЦЭМ!$D$10+'СЕТ СН'!$H$6-'СЕТ СН'!$H$26</f>
        <v>1474.1048691799999</v>
      </c>
      <c r="R141" s="36">
        <f>SUMIFS(СВЦЭМ!$D$39:$D$782,СВЦЭМ!$A$39:$A$782,$A141,СВЦЭМ!$B$39:$B$782,R$119)+'СЕТ СН'!$H$14+СВЦЭМ!$D$10+'СЕТ СН'!$H$6-'СЕТ СН'!$H$26</f>
        <v>1468.8600766199997</v>
      </c>
      <c r="S141" s="36">
        <f>SUMIFS(СВЦЭМ!$D$39:$D$782,СВЦЭМ!$A$39:$A$782,$A141,СВЦЭМ!$B$39:$B$782,S$119)+'СЕТ СН'!$H$14+СВЦЭМ!$D$10+'СЕТ СН'!$H$6-'СЕТ СН'!$H$26</f>
        <v>1471.9271672099999</v>
      </c>
      <c r="T141" s="36">
        <f>SUMIFS(СВЦЭМ!$D$39:$D$782,СВЦЭМ!$A$39:$A$782,$A141,СВЦЭМ!$B$39:$B$782,T$119)+'СЕТ СН'!$H$14+СВЦЭМ!$D$10+'СЕТ СН'!$H$6-'СЕТ СН'!$H$26</f>
        <v>1422.5409081899998</v>
      </c>
      <c r="U141" s="36">
        <f>SUMIFS(СВЦЭМ!$D$39:$D$782,СВЦЭМ!$A$39:$A$782,$A141,СВЦЭМ!$B$39:$B$782,U$119)+'СЕТ СН'!$H$14+СВЦЭМ!$D$10+'СЕТ СН'!$H$6-'СЕТ СН'!$H$26</f>
        <v>1414.6929858699998</v>
      </c>
      <c r="V141" s="36">
        <f>SUMIFS(СВЦЭМ!$D$39:$D$782,СВЦЭМ!$A$39:$A$782,$A141,СВЦЭМ!$B$39:$B$782,V$119)+'СЕТ СН'!$H$14+СВЦЭМ!$D$10+'СЕТ СН'!$H$6-'СЕТ СН'!$H$26</f>
        <v>1431.1546904299998</v>
      </c>
      <c r="W141" s="36">
        <f>SUMIFS(СВЦЭМ!$D$39:$D$782,СВЦЭМ!$A$39:$A$782,$A141,СВЦЭМ!$B$39:$B$782,W$119)+'СЕТ СН'!$H$14+СВЦЭМ!$D$10+'СЕТ СН'!$H$6-'СЕТ СН'!$H$26</f>
        <v>1425.0111926499999</v>
      </c>
      <c r="X141" s="36">
        <f>SUMIFS(СВЦЭМ!$D$39:$D$782,СВЦЭМ!$A$39:$A$782,$A141,СВЦЭМ!$B$39:$B$782,X$119)+'СЕТ СН'!$H$14+СВЦЭМ!$D$10+'СЕТ СН'!$H$6-'СЕТ СН'!$H$26</f>
        <v>1447.7087397299999</v>
      </c>
      <c r="Y141" s="36">
        <f>SUMIFS(СВЦЭМ!$D$39:$D$782,СВЦЭМ!$A$39:$A$782,$A141,СВЦЭМ!$B$39:$B$782,Y$119)+'СЕТ СН'!$H$14+СВЦЭМ!$D$10+'СЕТ СН'!$H$6-'СЕТ СН'!$H$26</f>
        <v>1457.5848666699999</v>
      </c>
    </row>
    <row r="142" spans="1:25" ht="15.75" x14ac:dyDescent="0.2">
      <c r="A142" s="35">
        <f t="shared" si="3"/>
        <v>44888</v>
      </c>
      <c r="B142" s="36">
        <f>SUMIFS(СВЦЭМ!$D$39:$D$782,СВЦЭМ!$A$39:$A$782,$A142,СВЦЭМ!$B$39:$B$782,B$119)+'СЕТ СН'!$H$14+СВЦЭМ!$D$10+'СЕТ СН'!$H$6-'СЕТ СН'!$H$26</f>
        <v>1461.4099055799998</v>
      </c>
      <c r="C142" s="36">
        <f>SUMIFS(СВЦЭМ!$D$39:$D$782,СВЦЭМ!$A$39:$A$782,$A142,СВЦЭМ!$B$39:$B$782,C$119)+'СЕТ СН'!$H$14+СВЦЭМ!$D$10+'СЕТ СН'!$H$6-'СЕТ СН'!$H$26</f>
        <v>1482.6509596699998</v>
      </c>
      <c r="D142" s="36">
        <f>SUMIFS(СВЦЭМ!$D$39:$D$782,СВЦЭМ!$A$39:$A$782,$A142,СВЦЭМ!$B$39:$B$782,D$119)+'СЕТ СН'!$H$14+СВЦЭМ!$D$10+'СЕТ СН'!$H$6-'СЕТ СН'!$H$26</f>
        <v>1518.0919578899998</v>
      </c>
      <c r="E142" s="36">
        <f>SUMIFS(СВЦЭМ!$D$39:$D$782,СВЦЭМ!$A$39:$A$782,$A142,СВЦЭМ!$B$39:$B$782,E$119)+'СЕТ СН'!$H$14+СВЦЭМ!$D$10+'СЕТ СН'!$H$6-'СЕТ СН'!$H$26</f>
        <v>1523.3985534499998</v>
      </c>
      <c r="F142" s="36">
        <f>SUMIFS(СВЦЭМ!$D$39:$D$782,СВЦЭМ!$A$39:$A$782,$A142,СВЦЭМ!$B$39:$B$782,F$119)+'СЕТ СН'!$H$14+СВЦЭМ!$D$10+'СЕТ СН'!$H$6-'СЕТ СН'!$H$26</f>
        <v>1556.0972177599999</v>
      </c>
      <c r="G142" s="36">
        <f>SUMIFS(СВЦЭМ!$D$39:$D$782,СВЦЭМ!$A$39:$A$782,$A142,СВЦЭМ!$B$39:$B$782,G$119)+'СЕТ СН'!$H$14+СВЦЭМ!$D$10+'СЕТ СН'!$H$6-'СЕТ СН'!$H$26</f>
        <v>1538.4859348199998</v>
      </c>
      <c r="H142" s="36">
        <f>SUMIFS(СВЦЭМ!$D$39:$D$782,СВЦЭМ!$A$39:$A$782,$A142,СВЦЭМ!$B$39:$B$782,H$119)+'СЕТ СН'!$H$14+СВЦЭМ!$D$10+'СЕТ СН'!$H$6-'СЕТ СН'!$H$26</f>
        <v>1484.8583606699999</v>
      </c>
      <c r="I142" s="36">
        <f>SUMIFS(СВЦЭМ!$D$39:$D$782,СВЦЭМ!$A$39:$A$782,$A142,СВЦЭМ!$B$39:$B$782,I$119)+'СЕТ СН'!$H$14+СВЦЭМ!$D$10+'СЕТ СН'!$H$6-'СЕТ СН'!$H$26</f>
        <v>1450.5440819399998</v>
      </c>
      <c r="J142" s="36">
        <f>SUMIFS(СВЦЭМ!$D$39:$D$782,СВЦЭМ!$A$39:$A$782,$A142,СВЦЭМ!$B$39:$B$782,J$119)+'СЕТ СН'!$H$14+СВЦЭМ!$D$10+'СЕТ СН'!$H$6-'СЕТ СН'!$H$26</f>
        <v>1429.30308178</v>
      </c>
      <c r="K142" s="36">
        <f>SUMIFS(СВЦЭМ!$D$39:$D$782,СВЦЭМ!$A$39:$A$782,$A142,СВЦЭМ!$B$39:$B$782,K$119)+'СЕТ СН'!$H$14+СВЦЭМ!$D$10+'СЕТ СН'!$H$6-'СЕТ СН'!$H$26</f>
        <v>1467.5879929599998</v>
      </c>
      <c r="L142" s="36">
        <f>SUMIFS(СВЦЭМ!$D$39:$D$782,СВЦЭМ!$A$39:$A$782,$A142,СВЦЭМ!$B$39:$B$782,L$119)+'СЕТ СН'!$H$14+СВЦЭМ!$D$10+'СЕТ СН'!$H$6-'СЕТ СН'!$H$26</f>
        <v>1492.8391207999998</v>
      </c>
      <c r="M142" s="36">
        <f>SUMIFS(СВЦЭМ!$D$39:$D$782,СВЦЭМ!$A$39:$A$782,$A142,СВЦЭМ!$B$39:$B$782,M$119)+'СЕТ СН'!$H$14+СВЦЭМ!$D$10+'СЕТ СН'!$H$6-'СЕТ СН'!$H$26</f>
        <v>1492.0118172799998</v>
      </c>
      <c r="N142" s="36">
        <f>SUMIFS(СВЦЭМ!$D$39:$D$782,СВЦЭМ!$A$39:$A$782,$A142,СВЦЭМ!$B$39:$B$782,N$119)+'СЕТ СН'!$H$14+СВЦЭМ!$D$10+'СЕТ СН'!$H$6-'СЕТ СН'!$H$26</f>
        <v>1513.2201800399998</v>
      </c>
      <c r="O142" s="36">
        <f>SUMIFS(СВЦЭМ!$D$39:$D$782,СВЦЭМ!$A$39:$A$782,$A142,СВЦЭМ!$B$39:$B$782,O$119)+'СЕТ СН'!$H$14+СВЦЭМ!$D$10+'СЕТ СН'!$H$6-'СЕТ СН'!$H$26</f>
        <v>1525.1961020099998</v>
      </c>
      <c r="P142" s="36">
        <f>SUMIFS(СВЦЭМ!$D$39:$D$782,СВЦЭМ!$A$39:$A$782,$A142,СВЦЭМ!$B$39:$B$782,P$119)+'СЕТ СН'!$H$14+СВЦЭМ!$D$10+'СЕТ СН'!$H$6-'СЕТ СН'!$H$26</f>
        <v>1536.5836652899998</v>
      </c>
      <c r="Q142" s="36">
        <f>SUMIFS(СВЦЭМ!$D$39:$D$782,СВЦЭМ!$A$39:$A$782,$A142,СВЦЭМ!$B$39:$B$782,Q$119)+'СЕТ СН'!$H$14+СВЦЭМ!$D$10+'СЕТ СН'!$H$6-'СЕТ СН'!$H$26</f>
        <v>1527.1883933699999</v>
      </c>
      <c r="R142" s="36">
        <f>SUMIFS(СВЦЭМ!$D$39:$D$782,СВЦЭМ!$A$39:$A$782,$A142,СВЦЭМ!$B$39:$B$782,R$119)+'СЕТ СН'!$H$14+СВЦЭМ!$D$10+'СЕТ СН'!$H$6-'СЕТ СН'!$H$26</f>
        <v>1529.5724160899999</v>
      </c>
      <c r="S142" s="36">
        <f>SUMIFS(СВЦЭМ!$D$39:$D$782,СВЦЭМ!$A$39:$A$782,$A142,СВЦЭМ!$B$39:$B$782,S$119)+'СЕТ СН'!$H$14+СВЦЭМ!$D$10+'СЕТ СН'!$H$6-'СЕТ СН'!$H$26</f>
        <v>1511.0029147899997</v>
      </c>
      <c r="T142" s="36">
        <f>SUMIFS(СВЦЭМ!$D$39:$D$782,СВЦЭМ!$A$39:$A$782,$A142,СВЦЭМ!$B$39:$B$782,T$119)+'СЕТ СН'!$H$14+СВЦЭМ!$D$10+'СЕТ СН'!$H$6-'СЕТ СН'!$H$26</f>
        <v>1461.6737735099998</v>
      </c>
      <c r="U142" s="36">
        <f>SUMIFS(СВЦЭМ!$D$39:$D$782,СВЦЭМ!$A$39:$A$782,$A142,СВЦЭМ!$B$39:$B$782,U$119)+'СЕТ СН'!$H$14+СВЦЭМ!$D$10+'СЕТ СН'!$H$6-'СЕТ СН'!$H$26</f>
        <v>1442.07610699</v>
      </c>
      <c r="V142" s="36">
        <f>SUMIFS(СВЦЭМ!$D$39:$D$782,СВЦЭМ!$A$39:$A$782,$A142,СВЦЭМ!$B$39:$B$782,V$119)+'СЕТ СН'!$H$14+СВЦЭМ!$D$10+'СЕТ СН'!$H$6-'СЕТ СН'!$H$26</f>
        <v>1427.8462425499999</v>
      </c>
      <c r="W142" s="36">
        <f>SUMIFS(СВЦЭМ!$D$39:$D$782,СВЦЭМ!$A$39:$A$782,$A142,СВЦЭМ!$B$39:$B$782,W$119)+'СЕТ СН'!$H$14+СВЦЭМ!$D$10+'СЕТ СН'!$H$6-'СЕТ СН'!$H$26</f>
        <v>1443.59865451</v>
      </c>
      <c r="X142" s="36">
        <f>SUMIFS(СВЦЭМ!$D$39:$D$782,СВЦЭМ!$A$39:$A$782,$A142,СВЦЭМ!$B$39:$B$782,X$119)+'СЕТ СН'!$H$14+СВЦЭМ!$D$10+'СЕТ СН'!$H$6-'СЕТ СН'!$H$26</f>
        <v>1443.4110419199999</v>
      </c>
      <c r="Y142" s="36">
        <f>SUMIFS(СВЦЭМ!$D$39:$D$782,СВЦЭМ!$A$39:$A$782,$A142,СВЦЭМ!$B$39:$B$782,Y$119)+'СЕТ СН'!$H$14+СВЦЭМ!$D$10+'СЕТ СН'!$H$6-'СЕТ СН'!$H$26</f>
        <v>1455.3641760699998</v>
      </c>
    </row>
    <row r="143" spans="1:25" ht="15.75" x14ac:dyDescent="0.2">
      <c r="A143" s="35">
        <f t="shared" si="3"/>
        <v>44889</v>
      </c>
      <c r="B143" s="36">
        <f>SUMIFS(СВЦЭМ!$D$39:$D$782,СВЦЭМ!$A$39:$A$782,$A143,СВЦЭМ!$B$39:$B$782,B$119)+'СЕТ СН'!$H$14+СВЦЭМ!$D$10+'СЕТ СН'!$H$6-'СЕТ СН'!$H$26</f>
        <v>1541.2389077999999</v>
      </c>
      <c r="C143" s="36">
        <f>SUMIFS(СВЦЭМ!$D$39:$D$782,СВЦЭМ!$A$39:$A$782,$A143,СВЦЭМ!$B$39:$B$782,C$119)+'СЕТ СН'!$H$14+СВЦЭМ!$D$10+'СЕТ СН'!$H$6-'СЕТ СН'!$H$26</f>
        <v>1569.9764879899999</v>
      </c>
      <c r="D143" s="36">
        <f>SUMIFS(СВЦЭМ!$D$39:$D$782,СВЦЭМ!$A$39:$A$782,$A143,СВЦЭМ!$B$39:$B$782,D$119)+'СЕТ СН'!$H$14+СВЦЭМ!$D$10+'СЕТ СН'!$H$6-'СЕТ СН'!$H$26</f>
        <v>1574.8310942899998</v>
      </c>
      <c r="E143" s="36">
        <f>SUMIFS(СВЦЭМ!$D$39:$D$782,СВЦЭМ!$A$39:$A$782,$A143,СВЦЭМ!$B$39:$B$782,E$119)+'СЕТ СН'!$H$14+СВЦЭМ!$D$10+'СЕТ СН'!$H$6-'СЕТ СН'!$H$26</f>
        <v>1581.6739432299998</v>
      </c>
      <c r="F143" s="36">
        <f>SUMIFS(СВЦЭМ!$D$39:$D$782,СВЦЭМ!$A$39:$A$782,$A143,СВЦЭМ!$B$39:$B$782,F$119)+'СЕТ СН'!$H$14+СВЦЭМ!$D$10+'СЕТ СН'!$H$6-'СЕТ СН'!$H$26</f>
        <v>1590.7561686999998</v>
      </c>
      <c r="G143" s="36">
        <f>SUMIFS(СВЦЭМ!$D$39:$D$782,СВЦЭМ!$A$39:$A$782,$A143,СВЦЭМ!$B$39:$B$782,G$119)+'СЕТ СН'!$H$14+СВЦЭМ!$D$10+'СЕТ СН'!$H$6-'СЕТ СН'!$H$26</f>
        <v>1588.4793704299998</v>
      </c>
      <c r="H143" s="36">
        <f>SUMIFS(СВЦЭМ!$D$39:$D$782,СВЦЭМ!$A$39:$A$782,$A143,СВЦЭМ!$B$39:$B$782,H$119)+'СЕТ СН'!$H$14+СВЦЭМ!$D$10+'СЕТ СН'!$H$6-'СЕТ СН'!$H$26</f>
        <v>1575.4689514999998</v>
      </c>
      <c r="I143" s="36">
        <f>SUMIFS(СВЦЭМ!$D$39:$D$782,СВЦЭМ!$A$39:$A$782,$A143,СВЦЭМ!$B$39:$B$782,I$119)+'СЕТ СН'!$H$14+СВЦЭМ!$D$10+'СЕТ СН'!$H$6-'СЕТ СН'!$H$26</f>
        <v>1535.0410765299998</v>
      </c>
      <c r="J143" s="36">
        <f>SUMIFS(СВЦЭМ!$D$39:$D$782,СВЦЭМ!$A$39:$A$782,$A143,СВЦЭМ!$B$39:$B$782,J$119)+'СЕТ СН'!$H$14+СВЦЭМ!$D$10+'СЕТ СН'!$H$6-'СЕТ СН'!$H$26</f>
        <v>1494.1374804299999</v>
      </c>
      <c r="K143" s="36">
        <f>SUMIFS(СВЦЭМ!$D$39:$D$782,СВЦЭМ!$A$39:$A$782,$A143,СВЦЭМ!$B$39:$B$782,K$119)+'СЕТ СН'!$H$14+СВЦЭМ!$D$10+'СЕТ СН'!$H$6-'СЕТ СН'!$H$26</f>
        <v>1552.3931659599998</v>
      </c>
      <c r="L143" s="36">
        <f>SUMIFS(СВЦЭМ!$D$39:$D$782,СВЦЭМ!$A$39:$A$782,$A143,СВЦЭМ!$B$39:$B$782,L$119)+'СЕТ СН'!$H$14+СВЦЭМ!$D$10+'СЕТ СН'!$H$6-'СЕТ СН'!$H$26</f>
        <v>1613.6778061799998</v>
      </c>
      <c r="M143" s="36">
        <f>SUMIFS(СВЦЭМ!$D$39:$D$782,СВЦЭМ!$A$39:$A$782,$A143,СВЦЭМ!$B$39:$B$782,M$119)+'СЕТ СН'!$H$14+СВЦЭМ!$D$10+'СЕТ СН'!$H$6-'СЕТ СН'!$H$26</f>
        <v>1614.7107195099998</v>
      </c>
      <c r="N143" s="36">
        <f>SUMIFS(СВЦЭМ!$D$39:$D$782,СВЦЭМ!$A$39:$A$782,$A143,СВЦЭМ!$B$39:$B$782,N$119)+'СЕТ СН'!$H$14+СВЦЭМ!$D$10+'СЕТ СН'!$H$6-'СЕТ СН'!$H$26</f>
        <v>1640.9628967299998</v>
      </c>
      <c r="O143" s="36">
        <f>SUMIFS(СВЦЭМ!$D$39:$D$782,СВЦЭМ!$A$39:$A$782,$A143,СВЦЭМ!$B$39:$B$782,O$119)+'СЕТ СН'!$H$14+СВЦЭМ!$D$10+'СЕТ СН'!$H$6-'СЕТ СН'!$H$26</f>
        <v>1644.4263040199999</v>
      </c>
      <c r="P143" s="36">
        <f>SUMIFS(СВЦЭМ!$D$39:$D$782,СВЦЭМ!$A$39:$A$782,$A143,СВЦЭМ!$B$39:$B$782,P$119)+'СЕТ СН'!$H$14+СВЦЭМ!$D$10+'СЕТ СН'!$H$6-'СЕТ СН'!$H$26</f>
        <v>1651.1802929099999</v>
      </c>
      <c r="Q143" s="36">
        <f>SUMIFS(СВЦЭМ!$D$39:$D$782,СВЦЭМ!$A$39:$A$782,$A143,СВЦЭМ!$B$39:$B$782,Q$119)+'СЕТ СН'!$H$14+СВЦЭМ!$D$10+'СЕТ СН'!$H$6-'СЕТ СН'!$H$26</f>
        <v>1649.7172830999998</v>
      </c>
      <c r="R143" s="36">
        <f>SUMIFS(СВЦЭМ!$D$39:$D$782,СВЦЭМ!$A$39:$A$782,$A143,СВЦЭМ!$B$39:$B$782,R$119)+'СЕТ СН'!$H$14+СВЦЭМ!$D$10+'СЕТ СН'!$H$6-'СЕТ СН'!$H$26</f>
        <v>1644.3331962399998</v>
      </c>
      <c r="S143" s="36">
        <f>SUMIFS(СВЦЭМ!$D$39:$D$782,СВЦЭМ!$A$39:$A$782,$A143,СВЦЭМ!$B$39:$B$782,S$119)+'СЕТ СН'!$H$14+СВЦЭМ!$D$10+'СЕТ СН'!$H$6-'СЕТ СН'!$H$26</f>
        <v>1596.1484337599998</v>
      </c>
      <c r="T143" s="36">
        <f>SUMIFS(СВЦЭМ!$D$39:$D$782,СВЦЭМ!$A$39:$A$782,$A143,СВЦЭМ!$B$39:$B$782,T$119)+'СЕТ СН'!$H$14+СВЦЭМ!$D$10+'СЕТ СН'!$H$6-'СЕТ СН'!$H$26</f>
        <v>1539.1467859099998</v>
      </c>
      <c r="U143" s="36">
        <f>SUMIFS(СВЦЭМ!$D$39:$D$782,СВЦЭМ!$A$39:$A$782,$A143,СВЦЭМ!$B$39:$B$782,U$119)+'СЕТ СН'!$H$14+СВЦЭМ!$D$10+'СЕТ СН'!$H$6-'СЕТ СН'!$H$26</f>
        <v>1496.0636999599999</v>
      </c>
      <c r="V143" s="36">
        <f>SUMIFS(СВЦЭМ!$D$39:$D$782,СВЦЭМ!$A$39:$A$782,$A143,СВЦЭМ!$B$39:$B$782,V$119)+'СЕТ СН'!$H$14+СВЦЭМ!$D$10+'СЕТ СН'!$H$6-'СЕТ СН'!$H$26</f>
        <v>1494.9449581999997</v>
      </c>
      <c r="W143" s="36">
        <f>SUMIFS(СВЦЭМ!$D$39:$D$782,СВЦЭМ!$A$39:$A$782,$A143,СВЦЭМ!$B$39:$B$782,W$119)+'СЕТ СН'!$H$14+СВЦЭМ!$D$10+'СЕТ СН'!$H$6-'СЕТ СН'!$H$26</f>
        <v>1509.2128193199999</v>
      </c>
      <c r="X143" s="36">
        <f>SUMIFS(СВЦЭМ!$D$39:$D$782,СВЦЭМ!$A$39:$A$782,$A143,СВЦЭМ!$B$39:$B$782,X$119)+'СЕТ СН'!$H$14+СВЦЭМ!$D$10+'СЕТ СН'!$H$6-'СЕТ СН'!$H$26</f>
        <v>1518.0686282699999</v>
      </c>
      <c r="Y143" s="36">
        <f>SUMIFS(СВЦЭМ!$D$39:$D$782,СВЦЭМ!$A$39:$A$782,$A143,СВЦЭМ!$B$39:$B$782,Y$119)+'СЕТ СН'!$H$14+СВЦЭМ!$D$10+'СЕТ СН'!$H$6-'СЕТ СН'!$H$26</f>
        <v>1542.6875161899998</v>
      </c>
    </row>
    <row r="144" spans="1:25" ht="15.75" x14ac:dyDescent="0.2">
      <c r="A144" s="35">
        <f t="shared" si="3"/>
        <v>44890</v>
      </c>
      <c r="B144" s="36">
        <f>SUMIFS(СВЦЭМ!$D$39:$D$782,СВЦЭМ!$A$39:$A$782,$A144,СВЦЭМ!$B$39:$B$782,B$119)+'СЕТ СН'!$H$14+СВЦЭМ!$D$10+'СЕТ СН'!$H$6-'СЕТ СН'!$H$26</f>
        <v>1459.8981193899999</v>
      </c>
      <c r="C144" s="36">
        <f>SUMIFS(СВЦЭМ!$D$39:$D$782,СВЦЭМ!$A$39:$A$782,$A144,СВЦЭМ!$B$39:$B$782,C$119)+'СЕТ СН'!$H$14+СВЦЭМ!$D$10+'СЕТ СН'!$H$6-'СЕТ СН'!$H$26</f>
        <v>1523.6365518199998</v>
      </c>
      <c r="D144" s="36">
        <f>SUMIFS(СВЦЭМ!$D$39:$D$782,СВЦЭМ!$A$39:$A$782,$A144,СВЦЭМ!$B$39:$B$782,D$119)+'СЕТ СН'!$H$14+СВЦЭМ!$D$10+'СЕТ СН'!$H$6-'СЕТ СН'!$H$26</f>
        <v>1581.3161268099998</v>
      </c>
      <c r="E144" s="36">
        <f>SUMIFS(СВЦЭМ!$D$39:$D$782,СВЦЭМ!$A$39:$A$782,$A144,СВЦЭМ!$B$39:$B$782,E$119)+'СЕТ СН'!$H$14+СВЦЭМ!$D$10+'СЕТ СН'!$H$6-'СЕТ СН'!$H$26</f>
        <v>1599.3431304599999</v>
      </c>
      <c r="F144" s="36">
        <f>SUMIFS(СВЦЭМ!$D$39:$D$782,СВЦЭМ!$A$39:$A$782,$A144,СВЦЭМ!$B$39:$B$782,F$119)+'СЕТ СН'!$H$14+СВЦЭМ!$D$10+'СЕТ СН'!$H$6-'СЕТ СН'!$H$26</f>
        <v>1598.8204061599999</v>
      </c>
      <c r="G144" s="36">
        <f>SUMIFS(СВЦЭМ!$D$39:$D$782,СВЦЭМ!$A$39:$A$782,$A144,СВЦЭМ!$B$39:$B$782,G$119)+'СЕТ СН'!$H$14+СВЦЭМ!$D$10+'СЕТ СН'!$H$6-'СЕТ СН'!$H$26</f>
        <v>1587.3112947599998</v>
      </c>
      <c r="H144" s="36">
        <f>SUMIFS(СВЦЭМ!$D$39:$D$782,СВЦЭМ!$A$39:$A$782,$A144,СВЦЭМ!$B$39:$B$782,H$119)+'СЕТ СН'!$H$14+СВЦЭМ!$D$10+'СЕТ СН'!$H$6-'СЕТ СН'!$H$26</f>
        <v>1552.6914914299998</v>
      </c>
      <c r="I144" s="36">
        <f>SUMIFS(СВЦЭМ!$D$39:$D$782,СВЦЭМ!$A$39:$A$782,$A144,СВЦЭМ!$B$39:$B$782,I$119)+'СЕТ СН'!$H$14+СВЦЭМ!$D$10+'СЕТ СН'!$H$6-'СЕТ СН'!$H$26</f>
        <v>1505.5553187599999</v>
      </c>
      <c r="J144" s="36">
        <f>SUMIFS(СВЦЭМ!$D$39:$D$782,СВЦЭМ!$A$39:$A$782,$A144,СВЦЭМ!$B$39:$B$782,J$119)+'СЕТ СН'!$H$14+СВЦЭМ!$D$10+'СЕТ СН'!$H$6-'СЕТ СН'!$H$26</f>
        <v>1465.1228148999999</v>
      </c>
      <c r="K144" s="36">
        <f>SUMIFS(СВЦЭМ!$D$39:$D$782,СВЦЭМ!$A$39:$A$782,$A144,СВЦЭМ!$B$39:$B$782,K$119)+'СЕТ СН'!$H$14+СВЦЭМ!$D$10+'СЕТ СН'!$H$6-'СЕТ СН'!$H$26</f>
        <v>1487.7017597899999</v>
      </c>
      <c r="L144" s="36">
        <f>SUMIFS(СВЦЭМ!$D$39:$D$782,СВЦЭМ!$A$39:$A$782,$A144,СВЦЭМ!$B$39:$B$782,L$119)+'СЕТ СН'!$H$14+СВЦЭМ!$D$10+'СЕТ СН'!$H$6-'СЕТ СН'!$H$26</f>
        <v>1477.6404608299999</v>
      </c>
      <c r="M144" s="36">
        <f>SUMIFS(СВЦЭМ!$D$39:$D$782,СВЦЭМ!$A$39:$A$782,$A144,СВЦЭМ!$B$39:$B$782,M$119)+'СЕТ СН'!$H$14+СВЦЭМ!$D$10+'СЕТ СН'!$H$6-'СЕТ СН'!$H$26</f>
        <v>1494.7560341599999</v>
      </c>
      <c r="N144" s="36">
        <f>SUMIFS(СВЦЭМ!$D$39:$D$782,СВЦЭМ!$A$39:$A$782,$A144,СВЦЭМ!$B$39:$B$782,N$119)+'СЕТ СН'!$H$14+СВЦЭМ!$D$10+'СЕТ СН'!$H$6-'СЕТ СН'!$H$26</f>
        <v>1515.0037072999999</v>
      </c>
      <c r="O144" s="36">
        <f>SUMIFS(СВЦЭМ!$D$39:$D$782,СВЦЭМ!$A$39:$A$782,$A144,СВЦЭМ!$B$39:$B$782,O$119)+'СЕТ СН'!$H$14+СВЦЭМ!$D$10+'СЕТ СН'!$H$6-'СЕТ СН'!$H$26</f>
        <v>1502.6122439699998</v>
      </c>
      <c r="P144" s="36">
        <f>SUMIFS(СВЦЭМ!$D$39:$D$782,СВЦЭМ!$A$39:$A$782,$A144,СВЦЭМ!$B$39:$B$782,P$119)+'СЕТ СН'!$H$14+СВЦЭМ!$D$10+'СЕТ СН'!$H$6-'СЕТ СН'!$H$26</f>
        <v>1509.1698396499999</v>
      </c>
      <c r="Q144" s="36">
        <f>SUMIFS(СВЦЭМ!$D$39:$D$782,СВЦЭМ!$A$39:$A$782,$A144,СВЦЭМ!$B$39:$B$782,Q$119)+'СЕТ СН'!$H$14+СВЦЭМ!$D$10+'СЕТ СН'!$H$6-'СЕТ СН'!$H$26</f>
        <v>1540.8500761899998</v>
      </c>
      <c r="R144" s="36">
        <f>SUMIFS(СВЦЭМ!$D$39:$D$782,СВЦЭМ!$A$39:$A$782,$A144,СВЦЭМ!$B$39:$B$782,R$119)+'СЕТ СН'!$H$14+СВЦЭМ!$D$10+'СЕТ СН'!$H$6-'СЕТ СН'!$H$26</f>
        <v>1524.6051002899999</v>
      </c>
      <c r="S144" s="36">
        <f>SUMIFS(СВЦЭМ!$D$39:$D$782,СВЦЭМ!$A$39:$A$782,$A144,СВЦЭМ!$B$39:$B$782,S$119)+'СЕТ СН'!$H$14+СВЦЭМ!$D$10+'СЕТ СН'!$H$6-'СЕТ СН'!$H$26</f>
        <v>1460.4045449099999</v>
      </c>
      <c r="T144" s="36">
        <f>SUMIFS(СВЦЭМ!$D$39:$D$782,СВЦЭМ!$A$39:$A$782,$A144,СВЦЭМ!$B$39:$B$782,T$119)+'СЕТ СН'!$H$14+СВЦЭМ!$D$10+'СЕТ СН'!$H$6-'СЕТ СН'!$H$26</f>
        <v>1445.6489865799999</v>
      </c>
      <c r="U144" s="36">
        <f>SUMIFS(СВЦЭМ!$D$39:$D$782,СВЦЭМ!$A$39:$A$782,$A144,СВЦЭМ!$B$39:$B$782,U$119)+'СЕТ СН'!$H$14+СВЦЭМ!$D$10+'СЕТ СН'!$H$6-'СЕТ СН'!$H$26</f>
        <v>1456.4393021699998</v>
      </c>
      <c r="V144" s="36">
        <f>SUMIFS(СВЦЭМ!$D$39:$D$782,СВЦЭМ!$A$39:$A$782,$A144,СВЦЭМ!$B$39:$B$782,V$119)+'СЕТ СН'!$H$14+СВЦЭМ!$D$10+'СЕТ СН'!$H$6-'СЕТ СН'!$H$26</f>
        <v>1473.7406660499998</v>
      </c>
      <c r="W144" s="36">
        <f>SUMIFS(СВЦЭМ!$D$39:$D$782,СВЦЭМ!$A$39:$A$782,$A144,СВЦЭМ!$B$39:$B$782,W$119)+'СЕТ СН'!$H$14+СВЦЭМ!$D$10+'СЕТ СН'!$H$6-'СЕТ СН'!$H$26</f>
        <v>1483.5984166899998</v>
      </c>
      <c r="X144" s="36">
        <f>SUMIFS(СВЦЭМ!$D$39:$D$782,СВЦЭМ!$A$39:$A$782,$A144,СВЦЭМ!$B$39:$B$782,X$119)+'СЕТ СН'!$H$14+СВЦЭМ!$D$10+'СЕТ СН'!$H$6-'СЕТ СН'!$H$26</f>
        <v>1492.7223124499999</v>
      </c>
      <c r="Y144" s="36">
        <f>SUMIFS(СВЦЭМ!$D$39:$D$782,СВЦЭМ!$A$39:$A$782,$A144,СВЦЭМ!$B$39:$B$782,Y$119)+'СЕТ СН'!$H$14+СВЦЭМ!$D$10+'СЕТ СН'!$H$6-'СЕТ СН'!$H$26</f>
        <v>1524.9542046199999</v>
      </c>
    </row>
    <row r="145" spans="1:27" ht="15.75" x14ac:dyDescent="0.2">
      <c r="A145" s="35">
        <f t="shared" si="3"/>
        <v>44891</v>
      </c>
      <c r="B145" s="36">
        <f>SUMIFS(СВЦЭМ!$D$39:$D$782,СВЦЭМ!$A$39:$A$782,$A145,СВЦЭМ!$B$39:$B$782,B$119)+'СЕТ СН'!$H$14+СВЦЭМ!$D$10+'СЕТ СН'!$H$6-'СЕТ СН'!$H$26</f>
        <v>1535.47199095</v>
      </c>
      <c r="C145" s="36">
        <f>SUMIFS(СВЦЭМ!$D$39:$D$782,СВЦЭМ!$A$39:$A$782,$A145,СВЦЭМ!$B$39:$B$782,C$119)+'СЕТ СН'!$H$14+СВЦЭМ!$D$10+'СЕТ СН'!$H$6-'СЕТ СН'!$H$26</f>
        <v>1556.3977175599998</v>
      </c>
      <c r="D145" s="36">
        <f>SUMIFS(СВЦЭМ!$D$39:$D$782,СВЦЭМ!$A$39:$A$782,$A145,СВЦЭМ!$B$39:$B$782,D$119)+'СЕТ СН'!$H$14+СВЦЭМ!$D$10+'СЕТ СН'!$H$6-'СЕТ СН'!$H$26</f>
        <v>1559.9984372299998</v>
      </c>
      <c r="E145" s="36">
        <f>SUMIFS(СВЦЭМ!$D$39:$D$782,СВЦЭМ!$A$39:$A$782,$A145,СВЦЭМ!$B$39:$B$782,E$119)+'СЕТ СН'!$H$14+СВЦЭМ!$D$10+'СЕТ СН'!$H$6-'СЕТ СН'!$H$26</f>
        <v>1564.1263006499998</v>
      </c>
      <c r="F145" s="36">
        <f>SUMIFS(СВЦЭМ!$D$39:$D$782,СВЦЭМ!$A$39:$A$782,$A145,СВЦЭМ!$B$39:$B$782,F$119)+'СЕТ СН'!$H$14+СВЦЭМ!$D$10+'СЕТ СН'!$H$6-'СЕТ СН'!$H$26</f>
        <v>1567.9737905699999</v>
      </c>
      <c r="G145" s="36">
        <f>SUMIFS(СВЦЭМ!$D$39:$D$782,СВЦЭМ!$A$39:$A$782,$A145,СВЦЭМ!$B$39:$B$782,G$119)+'СЕТ СН'!$H$14+СВЦЭМ!$D$10+'СЕТ СН'!$H$6-'СЕТ СН'!$H$26</f>
        <v>1550.2692788499999</v>
      </c>
      <c r="H145" s="36">
        <f>SUMIFS(СВЦЭМ!$D$39:$D$782,СВЦЭМ!$A$39:$A$782,$A145,СВЦЭМ!$B$39:$B$782,H$119)+'СЕТ СН'!$H$14+СВЦЭМ!$D$10+'СЕТ СН'!$H$6-'СЕТ СН'!$H$26</f>
        <v>1540.2643538799998</v>
      </c>
      <c r="I145" s="36">
        <f>SUMIFS(СВЦЭМ!$D$39:$D$782,СВЦЭМ!$A$39:$A$782,$A145,СВЦЭМ!$B$39:$B$782,I$119)+'СЕТ СН'!$H$14+СВЦЭМ!$D$10+'СЕТ СН'!$H$6-'СЕТ СН'!$H$26</f>
        <v>1530.9341758999999</v>
      </c>
      <c r="J145" s="36">
        <f>SUMIFS(СВЦЭМ!$D$39:$D$782,СВЦЭМ!$A$39:$A$782,$A145,СВЦЭМ!$B$39:$B$782,J$119)+'СЕТ СН'!$H$14+СВЦЭМ!$D$10+'СЕТ СН'!$H$6-'СЕТ СН'!$H$26</f>
        <v>1500.6402196199999</v>
      </c>
      <c r="K145" s="36">
        <f>SUMIFS(СВЦЭМ!$D$39:$D$782,СВЦЭМ!$A$39:$A$782,$A145,СВЦЭМ!$B$39:$B$782,K$119)+'СЕТ СН'!$H$14+СВЦЭМ!$D$10+'СЕТ СН'!$H$6-'СЕТ СН'!$H$26</f>
        <v>1474.7303403999999</v>
      </c>
      <c r="L145" s="36">
        <f>SUMIFS(СВЦЭМ!$D$39:$D$782,СВЦЭМ!$A$39:$A$782,$A145,СВЦЭМ!$B$39:$B$782,L$119)+'СЕТ СН'!$H$14+СВЦЭМ!$D$10+'СЕТ СН'!$H$6-'СЕТ СН'!$H$26</f>
        <v>1476.8833803599998</v>
      </c>
      <c r="M145" s="36">
        <f>SUMIFS(СВЦЭМ!$D$39:$D$782,СВЦЭМ!$A$39:$A$782,$A145,СВЦЭМ!$B$39:$B$782,M$119)+'СЕТ СН'!$H$14+СВЦЭМ!$D$10+'СЕТ СН'!$H$6-'СЕТ СН'!$H$26</f>
        <v>1498.8010033799999</v>
      </c>
      <c r="N145" s="36">
        <f>SUMIFS(СВЦЭМ!$D$39:$D$782,СВЦЭМ!$A$39:$A$782,$A145,СВЦЭМ!$B$39:$B$782,N$119)+'СЕТ СН'!$H$14+СВЦЭМ!$D$10+'СЕТ СН'!$H$6-'СЕТ СН'!$H$26</f>
        <v>1528.7199017299999</v>
      </c>
      <c r="O145" s="36">
        <f>SUMIFS(СВЦЭМ!$D$39:$D$782,СВЦЭМ!$A$39:$A$782,$A145,СВЦЭМ!$B$39:$B$782,O$119)+'СЕТ СН'!$H$14+СВЦЭМ!$D$10+'СЕТ СН'!$H$6-'СЕТ СН'!$H$26</f>
        <v>1527.4908546499998</v>
      </c>
      <c r="P145" s="36">
        <f>SUMIFS(СВЦЭМ!$D$39:$D$782,СВЦЭМ!$A$39:$A$782,$A145,СВЦЭМ!$B$39:$B$782,P$119)+'СЕТ СН'!$H$14+СВЦЭМ!$D$10+'СЕТ СН'!$H$6-'СЕТ СН'!$H$26</f>
        <v>1541.5071649099998</v>
      </c>
      <c r="Q145" s="36">
        <f>SUMIFS(СВЦЭМ!$D$39:$D$782,СВЦЭМ!$A$39:$A$782,$A145,СВЦЭМ!$B$39:$B$782,Q$119)+'СЕТ СН'!$H$14+СВЦЭМ!$D$10+'СЕТ СН'!$H$6-'СЕТ СН'!$H$26</f>
        <v>1541.5952684899999</v>
      </c>
      <c r="R145" s="36">
        <f>SUMIFS(СВЦЭМ!$D$39:$D$782,СВЦЭМ!$A$39:$A$782,$A145,СВЦЭМ!$B$39:$B$782,R$119)+'СЕТ СН'!$H$14+СВЦЭМ!$D$10+'СЕТ СН'!$H$6-'СЕТ СН'!$H$26</f>
        <v>1511.6903383599999</v>
      </c>
      <c r="S145" s="36">
        <f>SUMIFS(СВЦЭМ!$D$39:$D$782,СВЦЭМ!$A$39:$A$782,$A145,СВЦЭМ!$B$39:$B$782,S$119)+'СЕТ СН'!$H$14+СВЦЭМ!$D$10+'СЕТ СН'!$H$6-'СЕТ СН'!$H$26</f>
        <v>1484.35389642</v>
      </c>
      <c r="T145" s="36">
        <f>SUMIFS(СВЦЭМ!$D$39:$D$782,СВЦЭМ!$A$39:$A$782,$A145,СВЦЭМ!$B$39:$B$782,T$119)+'СЕТ СН'!$H$14+СВЦЭМ!$D$10+'СЕТ СН'!$H$6-'СЕТ СН'!$H$26</f>
        <v>1476.0021886</v>
      </c>
      <c r="U145" s="36">
        <f>SUMIFS(СВЦЭМ!$D$39:$D$782,СВЦЭМ!$A$39:$A$782,$A145,СВЦЭМ!$B$39:$B$782,U$119)+'СЕТ СН'!$H$14+СВЦЭМ!$D$10+'СЕТ СН'!$H$6-'СЕТ СН'!$H$26</f>
        <v>1470.5416434699998</v>
      </c>
      <c r="V145" s="36">
        <f>SUMIFS(СВЦЭМ!$D$39:$D$782,СВЦЭМ!$A$39:$A$782,$A145,СВЦЭМ!$B$39:$B$782,V$119)+'СЕТ СН'!$H$14+СВЦЭМ!$D$10+'СЕТ СН'!$H$6-'СЕТ СН'!$H$26</f>
        <v>1501.43926326</v>
      </c>
      <c r="W145" s="36">
        <f>SUMIFS(СВЦЭМ!$D$39:$D$782,СВЦЭМ!$A$39:$A$782,$A145,СВЦЭМ!$B$39:$B$782,W$119)+'СЕТ СН'!$H$14+СВЦЭМ!$D$10+'СЕТ СН'!$H$6-'СЕТ СН'!$H$26</f>
        <v>1521.8703012399999</v>
      </c>
      <c r="X145" s="36">
        <f>SUMIFS(СВЦЭМ!$D$39:$D$782,СВЦЭМ!$A$39:$A$782,$A145,СВЦЭМ!$B$39:$B$782,X$119)+'СЕТ СН'!$H$14+СВЦЭМ!$D$10+'СЕТ СН'!$H$6-'СЕТ СН'!$H$26</f>
        <v>1545.6383728699998</v>
      </c>
      <c r="Y145" s="36">
        <f>SUMIFS(СВЦЭМ!$D$39:$D$782,СВЦЭМ!$A$39:$A$782,$A145,СВЦЭМ!$B$39:$B$782,Y$119)+'СЕТ СН'!$H$14+СВЦЭМ!$D$10+'СЕТ СН'!$H$6-'СЕТ СН'!$H$26</f>
        <v>1557.53109531</v>
      </c>
    </row>
    <row r="146" spans="1:27" ht="15.75" x14ac:dyDescent="0.2">
      <c r="A146" s="35">
        <f t="shared" si="3"/>
        <v>44892</v>
      </c>
      <c r="B146" s="36">
        <f>SUMIFS(СВЦЭМ!$D$39:$D$782,СВЦЭМ!$A$39:$A$782,$A146,СВЦЭМ!$B$39:$B$782,B$119)+'СЕТ СН'!$H$14+СВЦЭМ!$D$10+'СЕТ СН'!$H$6-'СЕТ СН'!$H$26</f>
        <v>1589.7892438599999</v>
      </c>
      <c r="C146" s="36">
        <f>SUMIFS(СВЦЭМ!$D$39:$D$782,СВЦЭМ!$A$39:$A$782,$A146,СВЦЭМ!$B$39:$B$782,C$119)+'СЕТ СН'!$H$14+СВЦЭМ!$D$10+'СЕТ СН'!$H$6-'СЕТ СН'!$H$26</f>
        <v>1580.3671024299999</v>
      </c>
      <c r="D146" s="36">
        <f>SUMIFS(СВЦЭМ!$D$39:$D$782,СВЦЭМ!$A$39:$A$782,$A146,СВЦЭМ!$B$39:$B$782,D$119)+'СЕТ СН'!$H$14+СВЦЭМ!$D$10+'СЕТ СН'!$H$6-'СЕТ СН'!$H$26</f>
        <v>1579.0467609499999</v>
      </c>
      <c r="E146" s="36">
        <f>SUMIFS(СВЦЭМ!$D$39:$D$782,СВЦЭМ!$A$39:$A$782,$A146,СВЦЭМ!$B$39:$B$782,E$119)+'СЕТ СН'!$H$14+СВЦЭМ!$D$10+'СЕТ СН'!$H$6-'СЕТ СН'!$H$26</f>
        <v>1583.8536261999998</v>
      </c>
      <c r="F146" s="36">
        <f>SUMIFS(СВЦЭМ!$D$39:$D$782,СВЦЭМ!$A$39:$A$782,$A146,СВЦЭМ!$B$39:$B$782,F$119)+'СЕТ СН'!$H$14+СВЦЭМ!$D$10+'СЕТ СН'!$H$6-'СЕТ СН'!$H$26</f>
        <v>1610.4484759499999</v>
      </c>
      <c r="G146" s="36">
        <f>SUMIFS(СВЦЭМ!$D$39:$D$782,СВЦЭМ!$A$39:$A$782,$A146,СВЦЭМ!$B$39:$B$782,G$119)+'СЕТ СН'!$H$14+СВЦЭМ!$D$10+'СЕТ СН'!$H$6-'СЕТ СН'!$H$26</f>
        <v>1601.4453687599998</v>
      </c>
      <c r="H146" s="36">
        <f>SUMIFS(СВЦЭМ!$D$39:$D$782,СВЦЭМ!$A$39:$A$782,$A146,СВЦЭМ!$B$39:$B$782,H$119)+'СЕТ СН'!$H$14+СВЦЭМ!$D$10+'СЕТ СН'!$H$6-'СЕТ СН'!$H$26</f>
        <v>1588.1612479399998</v>
      </c>
      <c r="I146" s="36">
        <f>SUMIFS(СВЦЭМ!$D$39:$D$782,СВЦЭМ!$A$39:$A$782,$A146,СВЦЭМ!$B$39:$B$782,I$119)+'СЕТ СН'!$H$14+СВЦЭМ!$D$10+'СЕТ СН'!$H$6-'СЕТ СН'!$H$26</f>
        <v>1576.6116515799999</v>
      </c>
      <c r="J146" s="36">
        <f>SUMIFS(СВЦЭМ!$D$39:$D$782,СВЦЭМ!$A$39:$A$782,$A146,СВЦЭМ!$B$39:$B$782,J$119)+'СЕТ СН'!$H$14+СВЦЭМ!$D$10+'СЕТ СН'!$H$6-'СЕТ СН'!$H$26</f>
        <v>1584.8588714499999</v>
      </c>
      <c r="K146" s="36">
        <f>SUMIFS(СВЦЭМ!$D$39:$D$782,СВЦЭМ!$A$39:$A$782,$A146,СВЦЭМ!$B$39:$B$782,K$119)+'СЕТ СН'!$H$14+СВЦЭМ!$D$10+'СЕТ СН'!$H$6-'СЕТ СН'!$H$26</f>
        <v>1529.7238011599998</v>
      </c>
      <c r="L146" s="36">
        <f>SUMIFS(СВЦЭМ!$D$39:$D$782,СВЦЭМ!$A$39:$A$782,$A146,СВЦЭМ!$B$39:$B$782,L$119)+'СЕТ СН'!$H$14+СВЦЭМ!$D$10+'СЕТ СН'!$H$6-'СЕТ СН'!$H$26</f>
        <v>1485.25221298</v>
      </c>
      <c r="M146" s="36">
        <f>SUMIFS(СВЦЭМ!$D$39:$D$782,СВЦЭМ!$A$39:$A$782,$A146,СВЦЭМ!$B$39:$B$782,M$119)+'СЕТ СН'!$H$14+СВЦЭМ!$D$10+'СЕТ СН'!$H$6-'СЕТ СН'!$H$26</f>
        <v>1504.7918476499999</v>
      </c>
      <c r="N146" s="36">
        <f>SUMIFS(СВЦЭМ!$D$39:$D$782,СВЦЭМ!$A$39:$A$782,$A146,СВЦЭМ!$B$39:$B$782,N$119)+'СЕТ СН'!$H$14+СВЦЭМ!$D$10+'СЕТ СН'!$H$6-'СЕТ СН'!$H$26</f>
        <v>1522.5089565399999</v>
      </c>
      <c r="O146" s="36">
        <f>SUMIFS(СВЦЭМ!$D$39:$D$782,СВЦЭМ!$A$39:$A$782,$A146,СВЦЭМ!$B$39:$B$782,O$119)+'СЕТ СН'!$H$14+СВЦЭМ!$D$10+'СЕТ СН'!$H$6-'СЕТ СН'!$H$26</f>
        <v>1543.73276083</v>
      </c>
      <c r="P146" s="36">
        <f>SUMIFS(СВЦЭМ!$D$39:$D$782,СВЦЭМ!$A$39:$A$782,$A146,СВЦЭМ!$B$39:$B$782,P$119)+'СЕТ СН'!$H$14+СВЦЭМ!$D$10+'СЕТ СН'!$H$6-'СЕТ СН'!$H$26</f>
        <v>1552.2393878999999</v>
      </c>
      <c r="Q146" s="36">
        <f>SUMIFS(СВЦЭМ!$D$39:$D$782,СВЦЭМ!$A$39:$A$782,$A146,СВЦЭМ!$B$39:$B$782,Q$119)+'СЕТ СН'!$H$14+СВЦЭМ!$D$10+'СЕТ СН'!$H$6-'СЕТ СН'!$H$26</f>
        <v>1552.8573754999998</v>
      </c>
      <c r="R146" s="36">
        <f>SUMIFS(СВЦЭМ!$D$39:$D$782,СВЦЭМ!$A$39:$A$782,$A146,СВЦЭМ!$B$39:$B$782,R$119)+'СЕТ СН'!$H$14+СВЦЭМ!$D$10+'СЕТ СН'!$H$6-'СЕТ СН'!$H$26</f>
        <v>1550.1422934899999</v>
      </c>
      <c r="S146" s="36">
        <f>SUMIFS(СВЦЭМ!$D$39:$D$782,СВЦЭМ!$A$39:$A$782,$A146,СВЦЭМ!$B$39:$B$782,S$119)+'СЕТ СН'!$H$14+СВЦЭМ!$D$10+'СЕТ СН'!$H$6-'СЕТ СН'!$H$26</f>
        <v>1485.3019151299998</v>
      </c>
      <c r="T146" s="36">
        <f>SUMIFS(СВЦЭМ!$D$39:$D$782,СВЦЭМ!$A$39:$A$782,$A146,СВЦЭМ!$B$39:$B$782,T$119)+'СЕТ СН'!$H$14+СВЦЭМ!$D$10+'СЕТ СН'!$H$6-'СЕТ СН'!$H$26</f>
        <v>1468.1182411199998</v>
      </c>
      <c r="U146" s="36">
        <f>SUMIFS(СВЦЭМ!$D$39:$D$782,СВЦЭМ!$A$39:$A$782,$A146,СВЦЭМ!$B$39:$B$782,U$119)+'СЕТ СН'!$H$14+СВЦЭМ!$D$10+'СЕТ СН'!$H$6-'СЕТ СН'!$H$26</f>
        <v>1489.9954945799998</v>
      </c>
      <c r="V146" s="36">
        <f>SUMIFS(СВЦЭМ!$D$39:$D$782,СВЦЭМ!$A$39:$A$782,$A146,СВЦЭМ!$B$39:$B$782,V$119)+'СЕТ СН'!$H$14+СВЦЭМ!$D$10+'СЕТ СН'!$H$6-'СЕТ СН'!$H$26</f>
        <v>1501.9633644899998</v>
      </c>
      <c r="W146" s="36">
        <f>SUMIFS(СВЦЭМ!$D$39:$D$782,СВЦЭМ!$A$39:$A$782,$A146,СВЦЭМ!$B$39:$B$782,W$119)+'СЕТ СН'!$H$14+СВЦЭМ!$D$10+'СЕТ СН'!$H$6-'СЕТ СН'!$H$26</f>
        <v>1520.7984154799999</v>
      </c>
      <c r="X146" s="36">
        <f>SUMIFS(СВЦЭМ!$D$39:$D$782,СВЦЭМ!$A$39:$A$782,$A146,СВЦЭМ!$B$39:$B$782,X$119)+'СЕТ СН'!$H$14+СВЦЭМ!$D$10+'СЕТ СН'!$H$6-'СЕТ СН'!$H$26</f>
        <v>1517.9308944299999</v>
      </c>
      <c r="Y146" s="36">
        <f>SUMIFS(СВЦЭМ!$D$39:$D$782,СВЦЭМ!$A$39:$A$782,$A146,СВЦЭМ!$B$39:$B$782,Y$119)+'СЕТ СН'!$H$14+СВЦЭМ!$D$10+'СЕТ СН'!$H$6-'СЕТ СН'!$H$26</f>
        <v>1586.4163081799998</v>
      </c>
    </row>
    <row r="147" spans="1:27" ht="15.75" x14ac:dyDescent="0.2">
      <c r="A147" s="35">
        <f t="shared" si="3"/>
        <v>44893</v>
      </c>
      <c r="B147" s="36">
        <f>SUMIFS(СВЦЭМ!$D$39:$D$782,СВЦЭМ!$A$39:$A$782,$A147,СВЦЭМ!$B$39:$B$782,B$119)+'СЕТ СН'!$H$14+СВЦЭМ!$D$10+'СЕТ СН'!$H$6-'СЕТ СН'!$H$26</f>
        <v>1541.2616003399999</v>
      </c>
      <c r="C147" s="36">
        <f>SUMIFS(СВЦЭМ!$D$39:$D$782,СВЦЭМ!$A$39:$A$782,$A147,СВЦЭМ!$B$39:$B$782,C$119)+'СЕТ СН'!$H$14+СВЦЭМ!$D$10+'СЕТ СН'!$H$6-'СЕТ СН'!$H$26</f>
        <v>1561.2311178799998</v>
      </c>
      <c r="D147" s="36">
        <f>SUMIFS(СВЦЭМ!$D$39:$D$782,СВЦЭМ!$A$39:$A$782,$A147,СВЦЭМ!$B$39:$B$782,D$119)+'СЕТ СН'!$H$14+СВЦЭМ!$D$10+'СЕТ СН'!$H$6-'СЕТ СН'!$H$26</f>
        <v>1560.2594681599999</v>
      </c>
      <c r="E147" s="36">
        <f>SUMIFS(СВЦЭМ!$D$39:$D$782,СВЦЭМ!$A$39:$A$782,$A147,СВЦЭМ!$B$39:$B$782,E$119)+'СЕТ СН'!$H$14+СВЦЭМ!$D$10+'СЕТ СН'!$H$6-'СЕТ СН'!$H$26</f>
        <v>1561.0230216799998</v>
      </c>
      <c r="F147" s="36">
        <f>SUMIFS(СВЦЭМ!$D$39:$D$782,СВЦЭМ!$A$39:$A$782,$A147,СВЦЭМ!$B$39:$B$782,F$119)+'СЕТ СН'!$H$14+СВЦЭМ!$D$10+'СЕТ СН'!$H$6-'СЕТ СН'!$H$26</f>
        <v>1574.6366406899999</v>
      </c>
      <c r="G147" s="36">
        <f>SUMIFS(СВЦЭМ!$D$39:$D$782,СВЦЭМ!$A$39:$A$782,$A147,СВЦЭМ!$B$39:$B$782,G$119)+'СЕТ СН'!$H$14+СВЦЭМ!$D$10+'СЕТ СН'!$H$6-'СЕТ СН'!$H$26</f>
        <v>1570.6792711999999</v>
      </c>
      <c r="H147" s="36">
        <f>SUMIFS(СВЦЭМ!$D$39:$D$782,СВЦЭМ!$A$39:$A$782,$A147,СВЦЭМ!$B$39:$B$782,H$119)+'СЕТ СН'!$H$14+СВЦЭМ!$D$10+'СЕТ СН'!$H$6-'СЕТ СН'!$H$26</f>
        <v>1486.2858565799997</v>
      </c>
      <c r="I147" s="36">
        <f>SUMIFS(СВЦЭМ!$D$39:$D$782,СВЦЭМ!$A$39:$A$782,$A147,СВЦЭМ!$B$39:$B$782,I$119)+'СЕТ СН'!$H$14+СВЦЭМ!$D$10+'СЕТ СН'!$H$6-'СЕТ СН'!$H$26</f>
        <v>1471.0819709799998</v>
      </c>
      <c r="J147" s="36">
        <f>SUMIFS(СВЦЭМ!$D$39:$D$782,СВЦЭМ!$A$39:$A$782,$A147,СВЦЭМ!$B$39:$B$782,J$119)+'СЕТ СН'!$H$14+СВЦЭМ!$D$10+'СЕТ СН'!$H$6-'СЕТ СН'!$H$26</f>
        <v>1454.3166430499998</v>
      </c>
      <c r="K147" s="36">
        <f>SUMIFS(СВЦЭМ!$D$39:$D$782,СВЦЭМ!$A$39:$A$782,$A147,СВЦЭМ!$B$39:$B$782,K$119)+'СЕТ СН'!$H$14+СВЦЭМ!$D$10+'СЕТ СН'!$H$6-'СЕТ СН'!$H$26</f>
        <v>1423.6247024799998</v>
      </c>
      <c r="L147" s="36">
        <f>SUMIFS(СВЦЭМ!$D$39:$D$782,СВЦЭМ!$A$39:$A$782,$A147,СВЦЭМ!$B$39:$B$782,L$119)+'СЕТ СН'!$H$14+СВЦЭМ!$D$10+'СЕТ СН'!$H$6-'СЕТ СН'!$H$26</f>
        <v>1453.7833677899998</v>
      </c>
      <c r="M147" s="36">
        <f>SUMIFS(СВЦЭМ!$D$39:$D$782,СВЦЭМ!$A$39:$A$782,$A147,СВЦЭМ!$B$39:$B$782,M$119)+'СЕТ СН'!$H$14+СВЦЭМ!$D$10+'СЕТ СН'!$H$6-'СЕТ СН'!$H$26</f>
        <v>1477.8152368799999</v>
      </c>
      <c r="N147" s="36">
        <f>SUMIFS(СВЦЭМ!$D$39:$D$782,СВЦЭМ!$A$39:$A$782,$A147,СВЦЭМ!$B$39:$B$782,N$119)+'СЕТ СН'!$H$14+СВЦЭМ!$D$10+'СЕТ СН'!$H$6-'СЕТ СН'!$H$26</f>
        <v>1489.6459860799998</v>
      </c>
      <c r="O147" s="36">
        <f>SUMIFS(СВЦЭМ!$D$39:$D$782,СВЦЭМ!$A$39:$A$782,$A147,СВЦЭМ!$B$39:$B$782,O$119)+'СЕТ СН'!$H$14+СВЦЭМ!$D$10+'СЕТ СН'!$H$6-'СЕТ СН'!$H$26</f>
        <v>1502.1371420899998</v>
      </c>
      <c r="P147" s="36">
        <f>SUMIFS(СВЦЭМ!$D$39:$D$782,СВЦЭМ!$A$39:$A$782,$A147,СВЦЭМ!$B$39:$B$782,P$119)+'СЕТ СН'!$H$14+СВЦЭМ!$D$10+'СЕТ СН'!$H$6-'СЕТ СН'!$H$26</f>
        <v>1507.5563934599998</v>
      </c>
      <c r="Q147" s="36">
        <f>SUMIFS(СВЦЭМ!$D$39:$D$782,СВЦЭМ!$A$39:$A$782,$A147,СВЦЭМ!$B$39:$B$782,Q$119)+'СЕТ СН'!$H$14+СВЦЭМ!$D$10+'СЕТ СН'!$H$6-'СЕТ СН'!$H$26</f>
        <v>1480.9135104799998</v>
      </c>
      <c r="R147" s="36">
        <f>SUMIFS(СВЦЭМ!$D$39:$D$782,СВЦЭМ!$A$39:$A$782,$A147,СВЦЭМ!$B$39:$B$782,R$119)+'СЕТ СН'!$H$14+СВЦЭМ!$D$10+'СЕТ СН'!$H$6-'СЕТ СН'!$H$26</f>
        <v>1460.9612933099997</v>
      </c>
      <c r="S147" s="36">
        <f>SUMIFS(СВЦЭМ!$D$39:$D$782,СВЦЭМ!$A$39:$A$782,$A147,СВЦЭМ!$B$39:$B$782,S$119)+'СЕТ СН'!$H$14+СВЦЭМ!$D$10+'СЕТ СН'!$H$6-'СЕТ СН'!$H$26</f>
        <v>1416.9176537799999</v>
      </c>
      <c r="T147" s="36">
        <f>SUMIFS(СВЦЭМ!$D$39:$D$782,СВЦЭМ!$A$39:$A$782,$A147,СВЦЭМ!$B$39:$B$782,T$119)+'СЕТ СН'!$H$14+СВЦЭМ!$D$10+'СЕТ СН'!$H$6-'СЕТ СН'!$H$26</f>
        <v>1411.3647158799999</v>
      </c>
      <c r="U147" s="36">
        <f>SUMIFS(СВЦЭМ!$D$39:$D$782,СВЦЭМ!$A$39:$A$782,$A147,СВЦЭМ!$B$39:$B$782,U$119)+'СЕТ СН'!$H$14+СВЦЭМ!$D$10+'СЕТ СН'!$H$6-'СЕТ СН'!$H$26</f>
        <v>1419.7008671099998</v>
      </c>
      <c r="V147" s="36">
        <f>SUMIFS(СВЦЭМ!$D$39:$D$782,СВЦЭМ!$A$39:$A$782,$A147,СВЦЭМ!$B$39:$B$782,V$119)+'СЕТ СН'!$H$14+СВЦЭМ!$D$10+'СЕТ СН'!$H$6-'СЕТ СН'!$H$26</f>
        <v>1434.5945247199998</v>
      </c>
      <c r="W147" s="36">
        <f>SUMIFS(СВЦЭМ!$D$39:$D$782,СВЦЭМ!$A$39:$A$782,$A147,СВЦЭМ!$B$39:$B$782,W$119)+'СЕТ СН'!$H$14+СВЦЭМ!$D$10+'СЕТ СН'!$H$6-'СЕТ СН'!$H$26</f>
        <v>1462.3452661499998</v>
      </c>
      <c r="X147" s="36">
        <f>SUMIFS(СВЦЭМ!$D$39:$D$782,СВЦЭМ!$A$39:$A$782,$A147,СВЦЭМ!$B$39:$B$782,X$119)+'СЕТ СН'!$H$14+СВЦЭМ!$D$10+'СЕТ СН'!$H$6-'СЕТ СН'!$H$26</f>
        <v>1483.9767299399998</v>
      </c>
      <c r="Y147" s="36">
        <f>SUMIFS(СВЦЭМ!$D$39:$D$782,СВЦЭМ!$A$39:$A$782,$A147,СВЦЭМ!$B$39:$B$782,Y$119)+'СЕТ СН'!$H$14+СВЦЭМ!$D$10+'СЕТ СН'!$H$6-'СЕТ СН'!$H$26</f>
        <v>1490.4295232399998</v>
      </c>
    </row>
    <row r="148" spans="1:27" ht="15.75" x14ac:dyDescent="0.2">
      <c r="A148" s="35">
        <f t="shared" si="3"/>
        <v>44894</v>
      </c>
      <c r="B148" s="36">
        <f>SUMIFS(СВЦЭМ!$D$39:$D$782,СВЦЭМ!$A$39:$A$782,$A148,СВЦЭМ!$B$39:$B$782,B$119)+'СЕТ СН'!$H$14+СВЦЭМ!$D$10+'СЕТ СН'!$H$6-'СЕТ СН'!$H$26</f>
        <v>1509.0236605099999</v>
      </c>
      <c r="C148" s="36">
        <f>SUMIFS(СВЦЭМ!$D$39:$D$782,СВЦЭМ!$A$39:$A$782,$A148,СВЦЭМ!$B$39:$B$782,C$119)+'СЕТ СН'!$H$14+СВЦЭМ!$D$10+'СЕТ СН'!$H$6-'СЕТ СН'!$H$26</f>
        <v>1529.4206650299998</v>
      </c>
      <c r="D148" s="36">
        <f>SUMIFS(СВЦЭМ!$D$39:$D$782,СВЦЭМ!$A$39:$A$782,$A148,СВЦЭМ!$B$39:$B$782,D$119)+'СЕТ СН'!$H$14+СВЦЭМ!$D$10+'СЕТ СН'!$H$6-'СЕТ СН'!$H$26</f>
        <v>1552.1459477599999</v>
      </c>
      <c r="E148" s="36">
        <f>SUMIFS(СВЦЭМ!$D$39:$D$782,СВЦЭМ!$A$39:$A$782,$A148,СВЦЭМ!$B$39:$B$782,E$119)+'СЕТ СН'!$H$14+СВЦЭМ!$D$10+'СЕТ СН'!$H$6-'СЕТ СН'!$H$26</f>
        <v>1458.5269141799999</v>
      </c>
      <c r="F148" s="36">
        <f>SUMIFS(СВЦЭМ!$D$39:$D$782,СВЦЭМ!$A$39:$A$782,$A148,СВЦЭМ!$B$39:$B$782,F$119)+'СЕТ СН'!$H$14+СВЦЭМ!$D$10+'СЕТ СН'!$H$6-'СЕТ СН'!$H$26</f>
        <v>1424.2438929299999</v>
      </c>
      <c r="G148" s="36">
        <f>SUMIFS(СВЦЭМ!$D$39:$D$782,СВЦЭМ!$A$39:$A$782,$A148,СВЦЭМ!$B$39:$B$782,G$119)+'СЕТ СН'!$H$14+СВЦЭМ!$D$10+'СЕТ СН'!$H$6-'СЕТ СН'!$H$26</f>
        <v>1402.1829129399998</v>
      </c>
      <c r="H148" s="36">
        <f>SUMIFS(СВЦЭМ!$D$39:$D$782,СВЦЭМ!$A$39:$A$782,$A148,СВЦЭМ!$B$39:$B$782,H$119)+'СЕТ СН'!$H$14+СВЦЭМ!$D$10+'СЕТ СН'!$H$6-'СЕТ СН'!$H$26</f>
        <v>1356.2462734799999</v>
      </c>
      <c r="I148" s="36">
        <f>SUMIFS(СВЦЭМ!$D$39:$D$782,СВЦЭМ!$A$39:$A$782,$A148,СВЦЭМ!$B$39:$B$782,I$119)+'СЕТ СН'!$H$14+СВЦЭМ!$D$10+'СЕТ СН'!$H$6-'СЕТ СН'!$H$26</f>
        <v>1360.9278218799998</v>
      </c>
      <c r="J148" s="36">
        <f>SUMIFS(СВЦЭМ!$D$39:$D$782,СВЦЭМ!$A$39:$A$782,$A148,СВЦЭМ!$B$39:$B$782,J$119)+'СЕТ СН'!$H$14+СВЦЭМ!$D$10+'СЕТ СН'!$H$6-'СЕТ СН'!$H$26</f>
        <v>1265.1400217299999</v>
      </c>
      <c r="K148" s="36">
        <f>SUMIFS(СВЦЭМ!$D$39:$D$782,СВЦЭМ!$A$39:$A$782,$A148,СВЦЭМ!$B$39:$B$782,K$119)+'СЕТ СН'!$H$14+СВЦЭМ!$D$10+'СЕТ СН'!$H$6-'СЕТ СН'!$H$26</f>
        <v>1265.4996247199999</v>
      </c>
      <c r="L148" s="36">
        <f>SUMIFS(СВЦЭМ!$D$39:$D$782,СВЦЭМ!$A$39:$A$782,$A148,СВЦЭМ!$B$39:$B$782,L$119)+'СЕТ СН'!$H$14+СВЦЭМ!$D$10+'СЕТ СН'!$H$6-'СЕТ СН'!$H$26</f>
        <v>1263.5320241700001</v>
      </c>
      <c r="M148" s="36">
        <f>SUMIFS(СВЦЭМ!$D$39:$D$782,СВЦЭМ!$A$39:$A$782,$A148,СВЦЭМ!$B$39:$B$782,M$119)+'СЕТ СН'!$H$14+СВЦЭМ!$D$10+'СЕТ СН'!$H$6-'СЕТ СН'!$H$26</f>
        <v>1343.8772059199998</v>
      </c>
      <c r="N148" s="36">
        <f>SUMIFS(СВЦЭМ!$D$39:$D$782,СВЦЭМ!$A$39:$A$782,$A148,СВЦЭМ!$B$39:$B$782,N$119)+'СЕТ СН'!$H$14+СВЦЭМ!$D$10+'СЕТ СН'!$H$6-'СЕТ СН'!$H$26</f>
        <v>1426.7699354599999</v>
      </c>
      <c r="O148" s="36">
        <f>SUMIFS(СВЦЭМ!$D$39:$D$782,СВЦЭМ!$A$39:$A$782,$A148,СВЦЭМ!$B$39:$B$782,O$119)+'СЕТ СН'!$H$14+СВЦЭМ!$D$10+'СЕТ СН'!$H$6-'СЕТ СН'!$H$26</f>
        <v>1424.5468914799999</v>
      </c>
      <c r="P148" s="36">
        <f>SUMIFS(СВЦЭМ!$D$39:$D$782,СВЦЭМ!$A$39:$A$782,$A148,СВЦЭМ!$B$39:$B$782,P$119)+'СЕТ СН'!$H$14+СВЦЭМ!$D$10+'СЕТ СН'!$H$6-'СЕТ СН'!$H$26</f>
        <v>1428.6971304899998</v>
      </c>
      <c r="Q148" s="36">
        <f>SUMIFS(СВЦЭМ!$D$39:$D$782,СВЦЭМ!$A$39:$A$782,$A148,СВЦЭМ!$B$39:$B$782,Q$119)+'СЕТ СН'!$H$14+СВЦЭМ!$D$10+'СЕТ СН'!$H$6-'СЕТ СН'!$H$26</f>
        <v>1423.5629617199997</v>
      </c>
      <c r="R148" s="36">
        <f>SUMIFS(СВЦЭМ!$D$39:$D$782,СВЦЭМ!$A$39:$A$782,$A148,СВЦЭМ!$B$39:$B$782,R$119)+'СЕТ СН'!$H$14+СВЦЭМ!$D$10+'СЕТ СН'!$H$6-'СЕТ СН'!$H$26</f>
        <v>1334.7922026499998</v>
      </c>
      <c r="S148" s="36">
        <f>SUMIFS(СВЦЭМ!$D$39:$D$782,СВЦЭМ!$A$39:$A$782,$A148,СВЦЭМ!$B$39:$B$782,S$119)+'СЕТ СН'!$H$14+СВЦЭМ!$D$10+'СЕТ СН'!$H$6-'СЕТ СН'!$H$26</f>
        <v>1248.12020394</v>
      </c>
      <c r="T148" s="36">
        <f>SUMIFS(СВЦЭМ!$D$39:$D$782,СВЦЭМ!$A$39:$A$782,$A148,СВЦЭМ!$B$39:$B$782,T$119)+'СЕТ СН'!$H$14+СВЦЭМ!$D$10+'СЕТ СН'!$H$6-'СЕТ СН'!$H$26</f>
        <v>1175.7723776099999</v>
      </c>
      <c r="U148" s="36">
        <f>SUMIFS(СВЦЭМ!$D$39:$D$782,СВЦЭМ!$A$39:$A$782,$A148,СВЦЭМ!$B$39:$B$782,U$119)+'СЕТ СН'!$H$14+СВЦЭМ!$D$10+'СЕТ СН'!$H$6-'СЕТ СН'!$H$26</f>
        <v>1199.88145532</v>
      </c>
      <c r="V148" s="36">
        <f>SUMIFS(СВЦЭМ!$D$39:$D$782,СВЦЭМ!$A$39:$A$782,$A148,СВЦЭМ!$B$39:$B$782,V$119)+'СЕТ СН'!$H$14+СВЦЭМ!$D$10+'СЕТ СН'!$H$6-'СЕТ СН'!$H$26</f>
        <v>1217.7661147599999</v>
      </c>
      <c r="W148" s="36">
        <f>SUMIFS(СВЦЭМ!$D$39:$D$782,СВЦЭМ!$A$39:$A$782,$A148,СВЦЭМ!$B$39:$B$782,W$119)+'СЕТ СН'!$H$14+СВЦЭМ!$D$10+'СЕТ СН'!$H$6-'СЕТ СН'!$H$26</f>
        <v>1231.33096284</v>
      </c>
      <c r="X148" s="36">
        <f>SUMIFS(СВЦЭМ!$D$39:$D$782,СВЦЭМ!$A$39:$A$782,$A148,СВЦЭМ!$B$39:$B$782,X$119)+'СЕТ СН'!$H$14+СВЦЭМ!$D$10+'СЕТ СН'!$H$6-'СЕТ СН'!$H$26</f>
        <v>1247.5893900600001</v>
      </c>
      <c r="Y148" s="36">
        <f>SUMIFS(СВЦЭМ!$D$39:$D$782,СВЦЭМ!$A$39:$A$782,$A148,СВЦЭМ!$B$39:$B$782,Y$119)+'СЕТ СН'!$H$14+СВЦЭМ!$D$10+'СЕТ СН'!$H$6-'СЕТ СН'!$H$26</f>
        <v>1246.23296678</v>
      </c>
    </row>
    <row r="149" spans="1:27" ht="15.75" x14ac:dyDescent="0.2">
      <c r="A149" s="35">
        <f t="shared" si="3"/>
        <v>44895</v>
      </c>
      <c r="B149" s="36">
        <f>SUMIFS(СВЦЭМ!$D$39:$D$782,СВЦЭМ!$A$39:$A$782,$A149,СВЦЭМ!$B$39:$B$782,B$119)+'СЕТ СН'!$H$14+СВЦЭМ!$D$10+'СЕТ СН'!$H$6-'СЕТ СН'!$H$26</f>
        <v>1426.8090094099998</v>
      </c>
      <c r="C149" s="36">
        <f>SUMIFS(СВЦЭМ!$D$39:$D$782,СВЦЭМ!$A$39:$A$782,$A149,СВЦЭМ!$B$39:$B$782,C$119)+'СЕТ СН'!$H$14+СВЦЭМ!$D$10+'СЕТ СН'!$H$6-'СЕТ СН'!$H$26</f>
        <v>1445.8388542499999</v>
      </c>
      <c r="D149" s="36">
        <f>SUMIFS(СВЦЭМ!$D$39:$D$782,СВЦЭМ!$A$39:$A$782,$A149,СВЦЭМ!$B$39:$B$782,D$119)+'СЕТ СН'!$H$14+СВЦЭМ!$D$10+'СЕТ СН'!$H$6-'СЕТ СН'!$H$26</f>
        <v>1493.3261386299998</v>
      </c>
      <c r="E149" s="36">
        <f>SUMIFS(СВЦЭМ!$D$39:$D$782,СВЦЭМ!$A$39:$A$782,$A149,СВЦЭМ!$B$39:$B$782,E$119)+'СЕТ СН'!$H$14+СВЦЭМ!$D$10+'СЕТ СН'!$H$6-'СЕТ СН'!$H$26</f>
        <v>1523.5185660399998</v>
      </c>
      <c r="F149" s="36">
        <f>SUMIFS(СВЦЭМ!$D$39:$D$782,СВЦЭМ!$A$39:$A$782,$A149,СВЦЭМ!$B$39:$B$782,F$119)+'СЕТ СН'!$H$14+СВЦЭМ!$D$10+'СЕТ СН'!$H$6-'СЕТ СН'!$H$26</f>
        <v>1507.7494538699998</v>
      </c>
      <c r="G149" s="36">
        <f>SUMIFS(СВЦЭМ!$D$39:$D$782,СВЦЭМ!$A$39:$A$782,$A149,СВЦЭМ!$B$39:$B$782,G$119)+'СЕТ СН'!$H$14+СВЦЭМ!$D$10+'СЕТ СН'!$H$6-'СЕТ СН'!$H$26</f>
        <v>1471.4602763599999</v>
      </c>
      <c r="H149" s="36">
        <f>SUMIFS(СВЦЭМ!$D$39:$D$782,СВЦЭМ!$A$39:$A$782,$A149,СВЦЭМ!$B$39:$B$782,H$119)+'СЕТ СН'!$H$14+СВЦЭМ!$D$10+'СЕТ СН'!$H$6-'СЕТ СН'!$H$26</f>
        <v>1439.4954572699999</v>
      </c>
      <c r="I149" s="36">
        <f>SUMIFS(СВЦЭМ!$D$39:$D$782,СВЦЭМ!$A$39:$A$782,$A149,СВЦЭМ!$B$39:$B$782,I$119)+'СЕТ СН'!$H$14+СВЦЭМ!$D$10+'СЕТ СН'!$H$6-'СЕТ СН'!$H$26</f>
        <v>1438.0887383699999</v>
      </c>
      <c r="J149" s="36">
        <f>SUMIFS(СВЦЭМ!$D$39:$D$782,СВЦЭМ!$A$39:$A$782,$A149,СВЦЭМ!$B$39:$B$782,J$119)+'СЕТ СН'!$H$14+СВЦЭМ!$D$10+'СЕТ СН'!$H$6-'СЕТ СН'!$H$26</f>
        <v>1404.3414736399998</v>
      </c>
      <c r="K149" s="36">
        <f>SUMIFS(СВЦЭМ!$D$39:$D$782,СВЦЭМ!$A$39:$A$782,$A149,СВЦЭМ!$B$39:$B$782,K$119)+'СЕТ СН'!$H$14+СВЦЭМ!$D$10+'СЕТ СН'!$H$6-'СЕТ СН'!$H$26</f>
        <v>1375.4495259399998</v>
      </c>
      <c r="L149" s="36">
        <f>SUMIFS(СВЦЭМ!$D$39:$D$782,СВЦЭМ!$A$39:$A$782,$A149,СВЦЭМ!$B$39:$B$782,L$119)+'СЕТ СН'!$H$14+СВЦЭМ!$D$10+'СЕТ СН'!$H$6-'СЕТ СН'!$H$26</f>
        <v>1384.8832986299999</v>
      </c>
      <c r="M149" s="36">
        <f>SUMIFS(СВЦЭМ!$D$39:$D$782,СВЦЭМ!$A$39:$A$782,$A149,СВЦЭМ!$B$39:$B$782,M$119)+'СЕТ СН'!$H$14+СВЦЭМ!$D$10+'СЕТ СН'!$H$6-'СЕТ СН'!$H$26</f>
        <v>1397.8659388999999</v>
      </c>
      <c r="N149" s="36">
        <f>SUMIFS(СВЦЭМ!$D$39:$D$782,СВЦЭМ!$A$39:$A$782,$A149,СВЦЭМ!$B$39:$B$782,N$119)+'СЕТ СН'!$H$14+СВЦЭМ!$D$10+'СЕТ СН'!$H$6-'СЕТ СН'!$H$26</f>
        <v>1415.9373454999998</v>
      </c>
      <c r="O149" s="36">
        <f>SUMIFS(СВЦЭМ!$D$39:$D$782,СВЦЭМ!$A$39:$A$782,$A149,СВЦЭМ!$B$39:$B$782,O$119)+'СЕТ СН'!$H$14+СВЦЭМ!$D$10+'СЕТ СН'!$H$6-'СЕТ СН'!$H$26</f>
        <v>1429.6865561299999</v>
      </c>
      <c r="P149" s="36">
        <f>SUMIFS(СВЦЭМ!$D$39:$D$782,СВЦЭМ!$A$39:$A$782,$A149,СВЦЭМ!$B$39:$B$782,P$119)+'СЕТ СН'!$H$14+СВЦЭМ!$D$10+'СЕТ СН'!$H$6-'СЕТ СН'!$H$26</f>
        <v>1436.0947311699999</v>
      </c>
      <c r="Q149" s="36">
        <f>SUMIFS(СВЦЭМ!$D$39:$D$782,СВЦЭМ!$A$39:$A$782,$A149,СВЦЭМ!$B$39:$B$782,Q$119)+'СЕТ СН'!$H$14+СВЦЭМ!$D$10+'СЕТ СН'!$H$6-'СЕТ СН'!$H$26</f>
        <v>1430.9040029199998</v>
      </c>
      <c r="R149" s="36">
        <f>SUMIFS(СВЦЭМ!$D$39:$D$782,СВЦЭМ!$A$39:$A$782,$A149,СВЦЭМ!$B$39:$B$782,R$119)+'СЕТ СН'!$H$14+СВЦЭМ!$D$10+'СЕТ СН'!$H$6-'СЕТ СН'!$H$26</f>
        <v>1428.9023315799998</v>
      </c>
      <c r="S149" s="36">
        <f>SUMIFS(СВЦЭМ!$D$39:$D$782,СВЦЭМ!$A$39:$A$782,$A149,СВЦЭМ!$B$39:$B$782,S$119)+'СЕТ СН'!$H$14+СВЦЭМ!$D$10+'СЕТ СН'!$H$6-'СЕТ СН'!$H$26</f>
        <v>1402.9389501999999</v>
      </c>
      <c r="T149" s="36">
        <f>SUMIFS(СВЦЭМ!$D$39:$D$782,СВЦЭМ!$A$39:$A$782,$A149,СВЦЭМ!$B$39:$B$782,T$119)+'СЕТ СН'!$H$14+СВЦЭМ!$D$10+'СЕТ СН'!$H$6-'СЕТ СН'!$H$26</f>
        <v>1362.0977397099998</v>
      </c>
      <c r="U149" s="36">
        <f>SUMIFS(СВЦЭМ!$D$39:$D$782,СВЦЭМ!$A$39:$A$782,$A149,СВЦЭМ!$B$39:$B$782,U$119)+'СЕТ СН'!$H$14+СВЦЭМ!$D$10+'СЕТ СН'!$H$6-'СЕТ СН'!$H$26</f>
        <v>1400.4679239799998</v>
      </c>
      <c r="V149" s="36">
        <f>SUMIFS(СВЦЭМ!$D$39:$D$782,СВЦЭМ!$A$39:$A$782,$A149,СВЦЭМ!$B$39:$B$782,V$119)+'СЕТ СН'!$H$14+СВЦЭМ!$D$10+'СЕТ СН'!$H$6-'СЕТ СН'!$H$26</f>
        <v>1441.6699290499998</v>
      </c>
      <c r="W149" s="36">
        <f>SUMIFS(СВЦЭМ!$D$39:$D$782,СВЦЭМ!$A$39:$A$782,$A149,СВЦЭМ!$B$39:$B$782,W$119)+'СЕТ СН'!$H$14+СВЦЭМ!$D$10+'СЕТ СН'!$H$6-'СЕТ СН'!$H$26</f>
        <v>1464.0826516299999</v>
      </c>
      <c r="X149" s="36">
        <f>SUMIFS(СВЦЭМ!$D$39:$D$782,СВЦЭМ!$A$39:$A$782,$A149,СВЦЭМ!$B$39:$B$782,X$119)+'СЕТ СН'!$H$14+СВЦЭМ!$D$10+'СЕТ СН'!$H$6-'СЕТ СН'!$H$26</f>
        <v>1474.7983012399998</v>
      </c>
      <c r="Y149" s="36">
        <f>SUMIFS(СВЦЭМ!$D$39:$D$782,СВЦЭМ!$A$39:$A$782,$A149,СВЦЭМ!$B$39:$B$782,Y$119)+'СЕТ СН'!$H$14+СВЦЭМ!$D$10+'СЕТ СН'!$H$6-'СЕТ СН'!$H$26</f>
        <v>1483.0124746199999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01.11.2022</v>
      </c>
      <c r="B156" s="36">
        <f>SUMIFS(СВЦЭМ!$D$39:$D$782,СВЦЭМ!$A$39:$A$782,$A156,СВЦЭМ!$B$39:$B$782,B$155)+'СЕТ СН'!$I$14+СВЦЭМ!$D$10+'СЕТ СН'!$I$6-'СЕТ СН'!$I$26</f>
        <v>1699.0506095199999</v>
      </c>
      <c r="C156" s="36">
        <f>SUMIFS(СВЦЭМ!$D$39:$D$782,СВЦЭМ!$A$39:$A$782,$A156,СВЦЭМ!$B$39:$B$782,C$155)+'СЕТ СН'!$I$14+СВЦЭМ!$D$10+'СЕТ СН'!$I$6-'СЕТ СН'!$I$26</f>
        <v>1729.7138182399999</v>
      </c>
      <c r="D156" s="36">
        <f>SUMIFS(СВЦЭМ!$D$39:$D$782,СВЦЭМ!$A$39:$A$782,$A156,СВЦЭМ!$B$39:$B$782,D$155)+'СЕТ СН'!$I$14+СВЦЭМ!$D$10+'СЕТ СН'!$I$6-'СЕТ СН'!$I$26</f>
        <v>1770.1072798999999</v>
      </c>
      <c r="E156" s="36">
        <f>SUMIFS(СВЦЭМ!$D$39:$D$782,СВЦЭМ!$A$39:$A$782,$A156,СВЦЭМ!$B$39:$B$782,E$155)+'СЕТ СН'!$I$14+СВЦЭМ!$D$10+'СЕТ СН'!$I$6-'СЕТ СН'!$I$26</f>
        <v>1765.67629489</v>
      </c>
      <c r="F156" s="36">
        <f>SUMIFS(СВЦЭМ!$D$39:$D$782,СВЦЭМ!$A$39:$A$782,$A156,СВЦЭМ!$B$39:$B$782,F$155)+'СЕТ СН'!$I$14+СВЦЭМ!$D$10+'СЕТ СН'!$I$6-'СЕТ СН'!$I$26</f>
        <v>1764.7248124999999</v>
      </c>
      <c r="G156" s="36">
        <f>SUMIFS(СВЦЭМ!$D$39:$D$782,СВЦЭМ!$A$39:$A$782,$A156,СВЦЭМ!$B$39:$B$782,G$155)+'СЕТ СН'!$I$14+СВЦЭМ!$D$10+'СЕТ СН'!$I$6-'СЕТ СН'!$I$26</f>
        <v>1740.1302501499999</v>
      </c>
      <c r="H156" s="36">
        <f>SUMIFS(СВЦЭМ!$D$39:$D$782,СВЦЭМ!$A$39:$A$782,$A156,СВЦЭМ!$B$39:$B$782,H$155)+'СЕТ СН'!$I$14+СВЦЭМ!$D$10+'СЕТ СН'!$I$6-'СЕТ СН'!$I$26</f>
        <v>1673.14639661</v>
      </c>
      <c r="I156" s="36">
        <f>SUMIFS(СВЦЭМ!$D$39:$D$782,СВЦЭМ!$A$39:$A$782,$A156,СВЦЭМ!$B$39:$B$782,I$155)+'СЕТ СН'!$I$14+СВЦЭМ!$D$10+'СЕТ СН'!$I$6-'СЕТ СН'!$I$26</f>
        <v>1664.4925273399999</v>
      </c>
      <c r="J156" s="36">
        <f>SUMIFS(СВЦЭМ!$D$39:$D$782,СВЦЭМ!$A$39:$A$782,$A156,СВЦЭМ!$B$39:$B$782,J$155)+'СЕТ СН'!$I$14+СВЦЭМ!$D$10+'СЕТ СН'!$I$6-'СЕТ СН'!$I$26</f>
        <v>1643.36020637</v>
      </c>
      <c r="K156" s="36">
        <f>SUMIFS(СВЦЭМ!$D$39:$D$782,СВЦЭМ!$A$39:$A$782,$A156,СВЦЭМ!$B$39:$B$782,K$155)+'СЕТ СН'!$I$14+СВЦЭМ!$D$10+'СЕТ СН'!$I$6-'СЕТ СН'!$I$26</f>
        <v>1620.4427121099998</v>
      </c>
      <c r="L156" s="36">
        <f>SUMIFS(СВЦЭМ!$D$39:$D$782,СВЦЭМ!$A$39:$A$782,$A156,СВЦЭМ!$B$39:$B$782,L$155)+'СЕТ СН'!$I$14+СВЦЭМ!$D$10+'СЕТ СН'!$I$6-'СЕТ СН'!$I$26</f>
        <v>1635.3616791699999</v>
      </c>
      <c r="M156" s="36">
        <f>SUMIFS(СВЦЭМ!$D$39:$D$782,СВЦЭМ!$A$39:$A$782,$A156,СВЦЭМ!$B$39:$B$782,M$155)+'СЕТ СН'!$I$14+СВЦЭМ!$D$10+'СЕТ СН'!$I$6-'СЕТ СН'!$I$26</f>
        <v>1663.3920987699998</v>
      </c>
      <c r="N156" s="36">
        <f>SUMIFS(СВЦЭМ!$D$39:$D$782,СВЦЭМ!$A$39:$A$782,$A156,СВЦЭМ!$B$39:$B$782,N$155)+'СЕТ СН'!$I$14+СВЦЭМ!$D$10+'СЕТ СН'!$I$6-'СЕТ СН'!$I$26</f>
        <v>1673.41842292</v>
      </c>
      <c r="O156" s="36">
        <f>SUMIFS(СВЦЭМ!$D$39:$D$782,СВЦЭМ!$A$39:$A$782,$A156,СВЦЭМ!$B$39:$B$782,O$155)+'СЕТ СН'!$I$14+СВЦЭМ!$D$10+'СЕТ СН'!$I$6-'СЕТ СН'!$I$26</f>
        <v>1659.0042792299998</v>
      </c>
      <c r="P156" s="36">
        <f>SUMIFS(СВЦЭМ!$D$39:$D$782,СВЦЭМ!$A$39:$A$782,$A156,СВЦЭМ!$B$39:$B$782,P$155)+'СЕТ СН'!$I$14+СВЦЭМ!$D$10+'СЕТ СН'!$I$6-'СЕТ СН'!$I$26</f>
        <v>1668.03466783</v>
      </c>
      <c r="Q156" s="36">
        <f>SUMIFS(СВЦЭМ!$D$39:$D$782,СВЦЭМ!$A$39:$A$782,$A156,СВЦЭМ!$B$39:$B$782,Q$155)+'СЕТ СН'!$I$14+СВЦЭМ!$D$10+'СЕТ СН'!$I$6-'СЕТ СН'!$I$26</f>
        <v>1671.6104119199999</v>
      </c>
      <c r="R156" s="36">
        <f>SUMIFS(СВЦЭМ!$D$39:$D$782,СВЦЭМ!$A$39:$A$782,$A156,СВЦЭМ!$B$39:$B$782,R$155)+'СЕТ СН'!$I$14+СВЦЭМ!$D$10+'СЕТ СН'!$I$6-'СЕТ СН'!$I$26</f>
        <v>1648.96289918</v>
      </c>
      <c r="S156" s="36">
        <f>SUMIFS(СВЦЭМ!$D$39:$D$782,СВЦЭМ!$A$39:$A$782,$A156,СВЦЭМ!$B$39:$B$782,S$155)+'СЕТ СН'!$I$14+СВЦЭМ!$D$10+'СЕТ СН'!$I$6-'СЕТ СН'!$I$26</f>
        <v>1596.5689043</v>
      </c>
      <c r="T156" s="36">
        <f>SUMIFS(СВЦЭМ!$D$39:$D$782,СВЦЭМ!$A$39:$A$782,$A156,СВЦЭМ!$B$39:$B$782,T$155)+'СЕТ СН'!$I$14+СВЦЭМ!$D$10+'СЕТ СН'!$I$6-'СЕТ СН'!$I$26</f>
        <v>1595.1833572099999</v>
      </c>
      <c r="U156" s="36">
        <f>SUMIFS(СВЦЭМ!$D$39:$D$782,СВЦЭМ!$A$39:$A$782,$A156,СВЦЭМ!$B$39:$B$782,U$155)+'СЕТ СН'!$I$14+СВЦЭМ!$D$10+'СЕТ СН'!$I$6-'СЕТ СН'!$I$26</f>
        <v>1612.6365759800001</v>
      </c>
      <c r="V156" s="36">
        <f>SUMIFS(СВЦЭМ!$D$39:$D$782,СВЦЭМ!$A$39:$A$782,$A156,СВЦЭМ!$B$39:$B$782,V$155)+'СЕТ СН'!$I$14+СВЦЭМ!$D$10+'СЕТ СН'!$I$6-'СЕТ СН'!$I$26</f>
        <v>1631.6592692999998</v>
      </c>
      <c r="W156" s="36">
        <f>SUMIFS(СВЦЭМ!$D$39:$D$782,СВЦЭМ!$A$39:$A$782,$A156,СВЦЭМ!$B$39:$B$782,W$155)+'СЕТ СН'!$I$14+СВЦЭМ!$D$10+'СЕТ СН'!$I$6-'СЕТ СН'!$I$26</f>
        <v>1641.0189023999999</v>
      </c>
      <c r="X156" s="36">
        <f>SUMIFS(СВЦЭМ!$D$39:$D$782,СВЦЭМ!$A$39:$A$782,$A156,СВЦЭМ!$B$39:$B$782,X$155)+'СЕТ СН'!$I$14+СВЦЭМ!$D$10+'СЕТ СН'!$I$6-'СЕТ СН'!$I$26</f>
        <v>1691.16005784</v>
      </c>
      <c r="Y156" s="36">
        <f>SUMIFS(СВЦЭМ!$D$39:$D$782,СВЦЭМ!$A$39:$A$782,$A156,СВЦЭМ!$B$39:$B$782,Y$155)+'СЕТ СН'!$I$14+СВЦЭМ!$D$10+'СЕТ СН'!$I$6-'СЕТ СН'!$I$26</f>
        <v>1725.0200814099999</v>
      </c>
      <c r="AA156" s="45"/>
    </row>
    <row r="157" spans="1:27" ht="15.75" x14ac:dyDescent="0.2">
      <c r="A157" s="35">
        <f>A156+1</f>
        <v>44867</v>
      </c>
      <c r="B157" s="36">
        <f>SUMIFS(СВЦЭМ!$D$39:$D$782,СВЦЭМ!$A$39:$A$782,$A157,СВЦЭМ!$B$39:$B$782,B$155)+'СЕТ СН'!$I$14+СВЦЭМ!$D$10+'СЕТ СН'!$I$6-'СЕТ СН'!$I$26</f>
        <v>1689.52566301</v>
      </c>
      <c r="C157" s="36">
        <f>SUMIFS(СВЦЭМ!$D$39:$D$782,СВЦЭМ!$A$39:$A$782,$A157,СВЦЭМ!$B$39:$B$782,C$155)+'СЕТ СН'!$I$14+СВЦЭМ!$D$10+'СЕТ СН'!$I$6-'СЕТ СН'!$I$26</f>
        <v>1718.6510072399999</v>
      </c>
      <c r="D157" s="36">
        <f>SUMIFS(СВЦЭМ!$D$39:$D$782,СВЦЭМ!$A$39:$A$782,$A157,СВЦЭМ!$B$39:$B$782,D$155)+'СЕТ СН'!$I$14+СВЦЭМ!$D$10+'СЕТ СН'!$I$6-'СЕТ СН'!$I$26</f>
        <v>1758.62828307</v>
      </c>
      <c r="E157" s="36">
        <f>SUMIFS(СВЦЭМ!$D$39:$D$782,СВЦЭМ!$A$39:$A$782,$A157,СВЦЭМ!$B$39:$B$782,E$155)+'СЕТ СН'!$I$14+СВЦЭМ!$D$10+'СЕТ СН'!$I$6-'СЕТ СН'!$I$26</f>
        <v>1744.6799921099998</v>
      </c>
      <c r="F157" s="36">
        <f>SUMIFS(СВЦЭМ!$D$39:$D$782,СВЦЭМ!$A$39:$A$782,$A157,СВЦЭМ!$B$39:$B$782,F$155)+'СЕТ СН'!$I$14+СВЦЭМ!$D$10+'СЕТ СН'!$I$6-'СЕТ СН'!$I$26</f>
        <v>1751.8343218699999</v>
      </c>
      <c r="G157" s="36">
        <f>SUMIFS(СВЦЭМ!$D$39:$D$782,СВЦЭМ!$A$39:$A$782,$A157,СВЦЭМ!$B$39:$B$782,G$155)+'СЕТ СН'!$I$14+СВЦЭМ!$D$10+'СЕТ СН'!$I$6-'СЕТ СН'!$I$26</f>
        <v>1759.01485282</v>
      </c>
      <c r="H157" s="36">
        <f>SUMIFS(СВЦЭМ!$D$39:$D$782,СВЦЭМ!$A$39:$A$782,$A157,СВЦЭМ!$B$39:$B$782,H$155)+'СЕТ СН'!$I$14+СВЦЭМ!$D$10+'СЕТ СН'!$I$6-'СЕТ СН'!$I$26</f>
        <v>1705.6636085599998</v>
      </c>
      <c r="I157" s="36">
        <f>SUMIFS(СВЦЭМ!$D$39:$D$782,СВЦЭМ!$A$39:$A$782,$A157,СВЦЭМ!$B$39:$B$782,I$155)+'СЕТ СН'!$I$14+СВЦЭМ!$D$10+'СЕТ СН'!$I$6-'СЕТ СН'!$I$26</f>
        <v>1694.6775184799999</v>
      </c>
      <c r="J157" s="36">
        <f>SUMIFS(СВЦЭМ!$D$39:$D$782,СВЦЭМ!$A$39:$A$782,$A157,СВЦЭМ!$B$39:$B$782,J$155)+'СЕТ СН'!$I$14+СВЦЭМ!$D$10+'СЕТ СН'!$I$6-'СЕТ СН'!$I$26</f>
        <v>1660.63076284</v>
      </c>
      <c r="K157" s="36">
        <f>SUMIFS(СВЦЭМ!$D$39:$D$782,СВЦЭМ!$A$39:$A$782,$A157,СВЦЭМ!$B$39:$B$782,K$155)+'СЕТ СН'!$I$14+СВЦЭМ!$D$10+'СЕТ СН'!$I$6-'СЕТ СН'!$I$26</f>
        <v>1645.66964117</v>
      </c>
      <c r="L157" s="36">
        <f>SUMIFS(СВЦЭМ!$D$39:$D$782,СВЦЭМ!$A$39:$A$782,$A157,СВЦЭМ!$B$39:$B$782,L$155)+'СЕТ СН'!$I$14+СВЦЭМ!$D$10+'СЕТ СН'!$I$6-'СЕТ СН'!$I$26</f>
        <v>1629.1753122</v>
      </c>
      <c r="M157" s="36">
        <f>SUMIFS(СВЦЭМ!$D$39:$D$782,СВЦЭМ!$A$39:$A$782,$A157,СВЦЭМ!$B$39:$B$782,M$155)+'СЕТ СН'!$I$14+СВЦЭМ!$D$10+'СЕТ СН'!$I$6-'СЕТ СН'!$I$26</f>
        <v>1643.7220547899999</v>
      </c>
      <c r="N157" s="36">
        <f>SUMIFS(СВЦЭМ!$D$39:$D$782,СВЦЭМ!$A$39:$A$782,$A157,СВЦЭМ!$B$39:$B$782,N$155)+'СЕТ СН'!$I$14+СВЦЭМ!$D$10+'СЕТ СН'!$I$6-'СЕТ СН'!$I$26</f>
        <v>1677.0630930999998</v>
      </c>
      <c r="O157" s="36">
        <f>SUMIFS(СВЦЭМ!$D$39:$D$782,СВЦЭМ!$A$39:$A$782,$A157,СВЦЭМ!$B$39:$B$782,O$155)+'СЕТ СН'!$I$14+СВЦЭМ!$D$10+'СЕТ СН'!$I$6-'СЕТ СН'!$I$26</f>
        <v>1662.69847665</v>
      </c>
      <c r="P157" s="36">
        <f>SUMIFS(СВЦЭМ!$D$39:$D$782,СВЦЭМ!$A$39:$A$782,$A157,СВЦЭМ!$B$39:$B$782,P$155)+'СЕТ СН'!$I$14+СВЦЭМ!$D$10+'СЕТ СН'!$I$6-'СЕТ СН'!$I$26</f>
        <v>1673.0990099599999</v>
      </c>
      <c r="Q157" s="36">
        <f>SUMIFS(СВЦЭМ!$D$39:$D$782,СВЦЭМ!$A$39:$A$782,$A157,СВЦЭМ!$B$39:$B$782,Q$155)+'СЕТ СН'!$I$14+СВЦЭМ!$D$10+'СЕТ СН'!$I$6-'СЕТ СН'!$I$26</f>
        <v>1677.4672225899999</v>
      </c>
      <c r="R157" s="36">
        <f>SUMIFS(СВЦЭМ!$D$39:$D$782,СВЦЭМ!$A$39:$A$782,$A157,СВЦЭМ!$B$39:$B$782,R$155)+'СЕТ СН'!$I$14+СВЦЭМ!$D$10+'СЕТ СН'!$I$6-'СЕТ СН'!$I$26</f>
        <v>1662.3261643799999</v>
      </c>
      <c r="S157" s="36">
        <f>SUMIFS(СВЦЭМ!$D$39:$D$782,СВЦЭМ!$A$39:$A$782,$A157,СВЦЭМ!$B$39:$B$782,S$155)+'СЕТ СН'!$I$14+СВЦЭМ!$D$10+'СЕТ СН'!$I$6-'СЕТ СН'!$I$26</f>
        <v>1647.7899615699998</v>
      </c>
      <c r="T157" s="36">
        <f>SUMIFS(СВЦЭМ!$D$39:$D$782,СВЦЭМ!$A$39:$A$782,$A157,СВЦЭМ!$B$39:$B$782,T$155)+'СЕТ СН'!$I$14+СВЦЭМ!$D$10+'СЕТ СН'!$I$6-'СЕТ СН'!$I$26</f>
        <v>1618.7228903199998</v>
      </c>
      <c r="U157" s="36">
        <f>SUMIFS(СВЦЭМ!$D$39:$D$782,СВЦЭМ!$A$39:$A$782,$A157,СВЦЭМ!$B$39:$B$782,U$155)+'СЕТ СН'!$I$14+СВЦЭМ!$D$10+'СЕТ СН'!$I$6-'СЕТ СН'!$I$26</f>
        <v>1614.2396722799999</v>
      </c>
      <c r="V157" s="36">
        <f>SUMIFS(СВЦЭМ!$D$39:$D$782,СВЦЭМ!$A$39:$A$782,$A157,СВЦЭМ!$B$39:$B$782,V$155)+'СЕТ СН'!$I$14+СВЦЭМ!$D$10+'СЕТ СН'!$I$6-'СЕТ СН'!$I$26</f>
        <v>1643.79179535</v>
      </c>
      <c r="W157" s="36">
        <f>SUMIFS(СВЦЭМ!$D$39:$D$782,СВЦЭМ!$A$39:$A$782,$A157,СВЦЭМ!$B$39:$B$782,W$155)+'СЕТ СН'!$I$14+СВЦЭМ!$D$10+'СЕТ СН'!$I$6-'СЕТ СН'!$I$26</f>
        <v>1661.8448436199999</v>
      </c>
      <c r="X157" s="36">
        <f>SUMIFS(СВЦЭМ!$D$39:$D$782,СВЦЭМ!$A$39:$A$782,$A157,СВЦЭМ!$B$39:$B$782,X$155)+'СЕТ СН'!$I$14+СВЦЭМ!$D$10+'СЕТ СН'!$I$6-'СЕТ СН'!$I$26</f>
        <v>1681.3381488099999</v>
      </c>
      <c r="Y157" s="36">
        <f>SUMIFS(СВЦЭМ!$D$39:$D$782,СВЦЭМ!$A$39:$A$782,$A157,СВЦЭМ!$B$39:$B$782,Y$155)+'СЕТ СН'!$I$14+СВЦЭМ!$D$10+'СЕТ СН'!$I$6-'СЕТ СН'!$I$26</f>
        <v>1708.51271948</v>
      </c>
    </row>
    <row r="158" spans="1:27" ht="15.75" x14ac:dyDescent="0.2">
      <c r="A158" s="35">
        <f t="shared" ref="A158:A185" si="4">A157+1</f>
        <v>44868</v>
      </c>
      <c r="B158" s="36">
        <f>SUMIFS(СВЦЭМ!$D$39:$D$782,СВЦЭМ!$A$39:$A$782,$A158,СВЦЭМ!$B$39:$B$782,B$155)+'СЕТ СН'!$I$14+СВЦЭМ!$D$10+'СЕТ СН'!$I$6-'СЕТ СН'!$I$26</f>
        <v>1715.79788371</v>
      </c>
      <c r="C158" s="36">
        <f>SUMIFS(СВЦЭМ!$D$39:$D$782,СВЦЭМ!$A$39:$A$782,$A158,СВЦЭМ!$B$39:$B$782,C$155)+'СЕТ СН'!$I$14+СВЦЭМ!$D$10+'СЕТ СН'!$I$6-'СЕТ СН'!$I$26</f>
        <v>1739.13926105</v>
      </c>
      <c r="D158" s="36">
        <f>SUMIFS(СВЦЭМ!$D$39:$D$782,СВЦЭМ!$A$39:$A$782,$A158,СВЦЭМ!$B$39:$B$782,D$155)+'СЕТ СН'!$I$14+СВЦЭМ!$D$10+'СЕТ СН'!$I$6-'СЕТ СН'!$I$26</f>
        <v>1761.83545024</v>
      </c>
      <c r="E158" s="36">
        <f>SUMIFS(СВЦЭМ!$D$39:$D$782,СВЦЭМ!$A$39:$A$782,$A158,СВЦЭМ!$B$39:$B$782,E$155)+'СЕТ СН'!$I$14+СВЦЭМ!$D$10+'СЕТ СН'!$I$6-'СЕТ СН'!$I$26</f>
        <v>1726.2771598099998</v>
      </c>
      <c r="F158" s="36">
        <f>SUMIFS(СВЦЭМ!$D$39:$D$782,СВЦЭМ!$A$39:$A$782,$A158,СВЦЭМ!$B$39:$B$782,F$155)+'СЕТ СН'!$I$14+СВЦЭМ!$D$10+'СЕТ СН'!$I$6-'СЕТ СН'!$I$26</f>
        <v>1711.50774703</v>
      </c>
      <c r="G158" s="36">
        <f>SUMIFS(СВЦЭМ!$D$39:$D$782,СВЦЭМ!$A$39:$A$782,$A158,СВЦЭМ!$B$39:$B$782,G$155)+'СЕТ СН'!$I$14+СВЦЭМ!$D$10+'СЕТ СН'!$I$6-'СЕТ СН'!$I$26</f>
        <v>1667.47737342</v>
      </c>
      <c r="H158" s="36">
        <f>SUMIFS(СВЦЭМ!$D$39:$D$782,СВЦЭМ!$A$39:$A$782,$A158,СВЦЭМ!$B$39:$B$782,H$155)+'СЕТ СН'!$I$14+СВЦЭМ!$D$10+'СЕТ СН'!$I$6-'СЕТ СН'!$I$26</f>
        <v>1628.0555194200001</v>
      </c>
      <c r="I158" s="36">
        <f>SUMIFS(СВЦЭМ!$D$39:$D$782,СВЦЭМ!$A$39:$A$782,$A158,СВЦЭМ!$B$39:$B$782,I$155)+'СЕТ СН'!$I$14+СВЦЭМ!$D$10+'СЕТ СН'!$I$6-'СЕТ СН'!$I$26</f>
        <v>1594.09427809</v>
      </c>
      <c r="J158" s="36">
        <f>SUMIFS(СВЦЭМ!$D$39:$D$782,СВЦЭМ!$A$39:$A$782,$A158,СВЦЭМ!$B$39:$B$782,J$155)+'СЕТ СН'!$I$14+СВЦЭМ!$D$10+'СЕТ СН'!$I$6-'СЕТ СН'!$I$26</f>
        <v>1568.2259707200001</v>
      </c>
      <c r="K158" s="36">
        <f>SUMIFS(СВЦЭМ!$D$39:$D$782,СВЦЭМ!$A$39:$A$782,$A158,СВЦЭМ!$B$39:$B$782,K$155)+'СЕТ СН'!$I$14+СВЦЭМ!$D$10+'СЕТ СН'!$I$6-'СЕТ СН'!$I$26</f>
        <v>1590.95951221</v>
      </c>
      <c r="L158" s="36">
        <f>SUMIFS(СВЦЭМ!$D$39:$D$782,СВЦЭМ!$A$39:$A$782,$A158,СВЦЭМ!$B$39:$B$782,L$155)+'СЕТ СН'!$I$14+СВЦЭМ!$D$10+'СЕТ СН'!$I$6-'СЕТ СН'!$I$26</f>
        <v>1618.6749028700001</v>
      </c>
      <c r="M158" s="36">
        <f>SUMIFS(СВЦЭМ!$D$39:$D$782,СВЦЭМ!$A$39:$A$782,$A158,СВЦЭМ!$B$39:$B$782,M$155)+'СЕТ СН'!$I$14+СВЦЭМ!$D$10+'СЕТ СН'!$I$6-'СЕТ СН'!$I$26</f>
        <v>1651.15031512</v>
      </c>
      <c r="N158" s="36">
        <f>SUMIFS(СВЦЭМ!$D$39:$D$782,СВЦЭМ!$A$39:$A$782,$A158,СВЦЭМ!$B$39:$B$782,N$155)+'СЕТ СН'!$I$14+СВЦЭМ!$D$10+'СЕТ СН'!$I$6-'СЕТ СН'!$I$26</f>
        <v>1656.1638085299999</v>
      </c>
      <c r="O158" s="36">
        <f>SUMIFS(СВЦЭМ!$D$39:$D$782,СВЦЭМ!$A$39:$A$782,$A158,СВЦЭМ!$B$39:$B$782,O$155)+'СЕТ СН'!$I$14+СВЦЭМ!$D$10+'СЕТ СН'!$I$6-'СЕТ СН'!$I$26</f>
        <v>1654.09726755</v>
      </c>
      <c r="P158" s="36">
        <f>SUMIFS(СВЦЭМ!$D$39:$D$782,СВЦЭМ!$A$39:$A$782,$A158,СВЦЭМ!$B$39:$B$782,P$155)+'СЕТ СН'!$I$14+СВЦЭМ!$D$10+'СЕТ СН'!$I$6-'СЕТ СН'!$I$26</f>
        <v>1656.60608996</v>
      </c>
      <c r="Q158" s="36">
        <f>SUMIFS(СВЦЭМ!$D$39:$D$782,СВЦЭМ!$A$39:$A$782,$A158,СВЦЭМ!$B$39:$B$782,Q$155)+'СЕТ СН'!$I$14+СВЦЭМ!$D$10+'СЕТ СН'!$I$6-'СЕТ СН'!$I$26</f>
        <v>1662.7076755399999</v>
      </c>
      <c r="R158" s="36">
        <f>SUMIFS(СВЦЭМ!$D$39:$D$782,СВЦЭМ!$A$39:$A$782,$A158,СВЦЭМ!$B$39:$B$782,R$155)+'СЕТ СН'!$I$14+СВЦЭМ!$D$10+'СЕТ СН'!$I$6-'СЕТ СН'!$I$26</f>
        <v>1620.5502507799999</v>
      </c>
      <c r="S158" s="36">
        <f>SUMIFS(СВЦЭМ!$D$39:$D$782,СВЦЭМ!$A$39:$A$782,$A158,СВЦЭМ!$B$39:$B$782,S$155)+'СЕТ СН'!$I$14+СВЦЭМ!$D$10+'СЕТ СН'!$I$6-'СЕТ СН'!$I$26</f>
        <v>1583.3631050899999</v>
      </c>
      <c r="T158" s="36">
        <f>SUMIFS(СВЦЭМ!$D$39:$D$782,СВЦЭМ!$A$39:$A$782,$A158,СВЦЭМ!$B$39:$B$782,T$155)+'СЕТ СН'!$I$14+СВЦЭМ!$D$10+'СЕТ СН'!$I$6-'СЕТ СН'!$I$26</f>
        <v>1574.3900228299999</v>
      </c>
      <c r="U158" s="36">
        <f>SUMIFS(СВЦЭМ!$D$39:$D$782,СВЦЭМ!$A$39:$A$782,$A158,СВЦЭМ!$B$39:$B$782,U$155)+'СЕТ СН'!$I$14+СВЦЭМ!$D$10+'СЕТ СН'!$I$6-'СЕТ СН'!$I$26</f>
        <v>1583.82706302</v>
      </c>
      <c r="V158" s="36">
        <f>SUMIFS(СВЦЭМ!$D$39:$D$782,СВЦЭМ!$A$39:$A$782,$A158,СВЦЭМ!$B$39:$B$782,V$155)+'СЕТ СН'!$I$14+СВЦЭМ!$D$10+'СЕТ СН'!$I$6-'СЕТ СН'!$I$26</f>
        <v>1582.3681878499999</v>
      </c>
      <c r="W158" s="36">
        <f>SUMIFS(СВЦЭМ!$D$39:$D$782,СВЦЭМ!$A$39:$A$782,$A158,СВЦЭМ!$B$39:$B$782,W$155)+'СЕТ СН'!$I$14+СВЦЭМ!$D$10+'СЕТ СН'!$I$6-'СЕТ СН'!$I$26</f>
        <v>1580.0103609299999</v>
      </c>
      <c r="X158" s="36">
        <f>SUMIFS(СВЦЭМ!$D$39:$D$782,СВЦЭМ!$A$39:$A$782,$A158,СВЦЭМ!$B$39:$B$782,X$155)+'СЕТ СН'!$I$14+СВЦЭМ!$D$10+'СЕТ СН'!$I$6-'СЕТ СН'!$I$26</f>
        <v>1610.6339792700001</v>
      </c>
      <c r="Y158" s="36">
        <f>SUMIFS(СВЦЭМ!$D$39:$D$782,СВЦЭМ!$A$39:$A$782,$A158,СВЦЭМ!$B$39:$B$782,Y$155)+'СЕТ СН'!$I$14+СВЦЭМ!$D$10+'СЕТ СН'!$I$6-'СЕТ СН'!$I$26</f>
        <v>1654.66041204</v>
      </c>
    </row>
    <row r="159" spans="1:27" ht="15.75" x14ac:dyDescent="0.2">
      <c r="A159" s="35">
        <f t="shared" si="4"/>
        <v>44869</v>
      </c>
      <c r="B159" s="36">
        <f>SUMIFS(СВЦЭМ!$D$39:$D$782,СВЦЭМ!$A$39:$A$782,$A159,СВЦЭМ!$B$39:$B$782,B$155)+'СЕТ СН'!$I$14+СВЦЭМ!$D$10+'СЕТ СН'!$I$6-'СЕТ СН'!$I$26</f>
        <v>1596.99327283</v>
      </c>
      <c r="C159" s="36">
        <f>SUMIFS(СВЦЭМ!$D$39:$D$782,СВЦЭМ!$A$39:$A$782,$A159,СВЦЭМ!$B$39:$B$782,C$155)+'СЕТ СН'!$I$14+СВЦЭМ!$D$10+'СЕТ СН'!$I$6-'СЕТ СН'!$I$26</f>
        <v>1633.25691856</v>
      </c>
      <c r="D159" s="36">
        <f>SUMIFS(СВЦЭМ!$D$39:$D$782,СВЦЭМ!$A$39:$A$782,$A159,СВЦЭМ!$B$39:$B$782,D$155)+'СЕТ СН'!$I$14+СВЦЭМ!$D$10+'СЕТ СН'!$I$6-'СЕТ СН'!$I$26</f>
        <v>1696.2609399199998</v>
      </c>
      <c r="E159" s="36">
        <f>SUMIFS(СВЦЭМ!$D$39:$D$782,СВЦЭМ!$A$39:$A$782,$A159,СВЦЭМ!$B$39:$B$782,E$155)+'СЕТ СН'!$I$14+СВЦЭМ!$D$10+'СЕТ СН'!$I$6-'СЕТ СН'!$I$26</f>
        <v>1695.73491109</v>
      </c>
      <c r="F159" s="36">
        <f>SUMIFS(СВЦЭМ!$D$39:$D$782,СВЦЭМ!$A$39:$A$782,$A159,СВЦЭМ!$B$39:$B$782,F$155)+'СЕТ СН'!$I$14+СВЦЭМ!$D$10+'СЕТ СН'!$I$6-'СЕТ СН'!$I$26</f>
        <v>1704.9526420499999</v>
      </c>
      <c r="G159" s="36">
        <f>SUMIFS(СВЦЭМ!$D$39:$D$782,СВЦЭМ!$A$39:$A$782,$A159,СВЦЭМ!$B$39:$B$782,G$155)+'СЕТ СН'!$I$14+СВЦЭМ!$D$10+'СЕТ СН'!$I$6-'СЕТ СН'!$I$26</f>
        <v>1721.06384039</v>
      </c>
      <c r="H159" s="36">
        <f>SUMIFS(СВЦЭМ!$D$39:$D$782,СВЦЭМ!$A$39:$A$782,$A159,СВЦЭМ!$B$39:$B$782,H$155)+'СЕТ СН'!$I$14+СВЦЭМ!$D$10+'СЕТ СН'!$I$6-'СЕТ СН'!$I$26</f>
        <v>1703.7094260199999</v>
      </c>
      <c r="I159" s="36">
        <f>SUMIFS(СВЦЭМ!$D$39:$D$782,СВЦЭМ!$A$39:$A$782,$A159,СВЦЭМ!$B$39:$B$782,I$155)+'СЕТ СН'!$I$14+СВЦЭМ!$D$10+'СЕТ СН'!$I$6-'СЕТ СН'!$I$26</f>
        <v>1677.11761312</v>
      </c>
      <c r="J159" s="36">
        <f>SUMIFS(СВЦЭМ!$D$39:$D$782,СВЦЭМ!$A$39:$A$782,$A159,СВЦЭМ!$B$39:$B$782,J$155)+'СЕТ СН'!$I$14+СВЦЭМ!$D$10+'СЕТ СН'!$I$6-'СЕТ СН'!$I$26</f>
        <v>1622.2287831499998</v>
      </c>
      <c r="K159" s="36">
        <f>SUMIFS(СВЦЭМ!$D$39:$D$782,СВЦЭМ!$A$39:$A$782,$A159,СВЦЭМ!$B$39:$B$782,K$155)+'СЕТ СН'!$I$14+СВЦЭМ!$D$10+'СЕТ СН'!$I$6-'СЕТ СН'!$I$26</f>
        <v>1582.6189029899999</v>
      </c>
      <c r="L159" s="36">
        <f>SUMIFS(СВЦЭМ!$D$39:$D$782,СВЦЭМ!$A$39:$A$782,$A159,СВЦЭМ!$B$39:$B$782,L$155)+'СЕТ СН'!$I$14+СВЦЭМ!$D$10+'СЕТ СН'!$I$6-'СЕТ СН'!$I$26</f>
        <v>1579.1618814799999</v>
      </c>
      <c r="M159" s="36">
        <f>SUMIFS(СВЦЭМ!$D$39:$D$782,СВЦЭМ!$A$39:$A$782,$A159,СВЦЭМ!$B$39:$B$782,M$155)+'СЕТ СН'!$I$14+СВЦЭМ!$D$10+'СЕТ СН'!$I$6-'СЕТ СН'!$I$26</f>
        <v>1597.2601624700001</v>
      </c>
      <c r="N159" s="36">
        <f>SUMIFS(СВЦЭМ!$D$39:$D$782,СВЦЭМ!$A$39:$A$782,$A159,СВЦЭМ!$B$39:$B$782,N$155)+'СЕТ СН'!$I$14+СВЦЭМ!$D$10+'СЕТ СН'!$I$6-'СЕТ СН'!$I$26</f>
        <v>1622.0260072399999</v>
      </c>
      <c r="O159" s="36">
        <f>SUMIFS(СВЦЭМ!$D$39:$D$782,СВЦЭМ!$A$39:$A$782,$A159,СВЦЭМ!$B$39:$B$782,O$155)+'СЕТ СН'!$I$14+СВЦЭМ!$D$10+'СЕТ СН'!$I$6-'СЕТ СН'!$I$26</f>
        <v>1632.8764197399998</v>
      </c>
      <c r="P159" s="36">
        <f>SUMIFS(СВЦЭМ!$D$39:$D$782,СВЦЭМ!$A$39:$A$782,$A159,СВЦЭМ!$B$39:$B$782,P$155)+'СЕТ СН'!$I$14+СВЦЭМ!$D$10+'СЕТ СН'!$I$6-'СЕТ СН'!$I$26</f>
        <v>1641.4695838099999</v>
      </c>
      <c r="Q159" s="36">
        <f>SUMIFS(СВЦЭМ!$D$39:$D$782,СВЦЭМ!$A$39:$A$782,$A159,СВЦЭМ!$B$39:$B$782,Q$155)+'СЕТ СН'!$I$14+СВЦЭМ!$D$10+'СЕТ СН'!$I$6-'СЕТ СН'!$I$26</f>
        <v>1645.4656032599999</v>
      </c>
      <c r="R159" s="36">
        <f>SUMIFS(СВЦЭМ!$D$39:$D$782,СВЦЭМ!$A$39:$A$782,$A159,СВЦЭМ!$B$39:$B$782,R$155)+'СЕТ СН'!$I$14+СВЦЭМ!$D$10+'СЕТ СН'!$I$6-'СЕТ СН'!$I$26</f>
        <v>1613.70819895</v>
      </c>
      <c r="S159" s="36">
        <f>SUMIFS(СВЦЭМ!$D$39:$D$782,СВЦЭМ!$A$39:$A$782,$A159,СВЦЭМ!$B$39:$B$782,S$155)+'СЕТ СН'!$I$14+СВЦЭМ!$D$10+'СЕТ СН'!$I$6-'СЕТ СН'!$I$26</f>
        <v>1557.0936951799999</v>
      </c>
      <c r="T159" s="36">
        <f>SUMIFS(СВЦЭМ!$D$39:$D$782,СВЦЭМ!$A$39:$A$782,$A159,СВЦЭМ!$B$39:$B$782,T$155)+'СЕТ СН'!$I$14+СВЦЭМ!$D$10+'СЕТ СН'!$I$6-'СЕТ СН'!$I$26</f>
        <v>1544.3858262399999</v>
      </c>
      <c r="U159" s="36">
        <f>SUMIFS(СВЦЭМ!$D$39:$D$782,СВЦЭМ!$A$39:$A$782,$A159,СВЦЭМ!$B$39:$B$782,U$155)+'СЕТ СН'!$I$14+СВЦЭМ!$D$10+'СЕТ СН'!$I$6-'СЕТ СН'!$I$26</f>
        <v>1552.3182152100001</v>
      </c>
      <c r="V159" s="36">
        <f>SUMIFS(СВЦЭМ!$D$39:$D$782,СВЦЭМ!$A$39:$A$782,$A159,СВЦЭМ!$B$39:$B$782,V$155)+'СЕТ СН'!$I$14+СВЦЭМ!$D$10+'СЕТ СН'!$I$6-'СЕТ СН'!$I$26</f>
        <v>1569.30278032</v>
      </c>
      <c r="W159" s="36">
        <f>SUMIFS(СВЦЭМ!$D$39:$D$782,СВЦЭМ!$A$39:$A$782,$A159,СВЦЭМ!$B$39:$B$782,W$155)+'СЕТ СН'!$I$14+СВЦЭМ!$D$10+'СЕТ СН'!$I$6-'СЕТ СН'!$I$26</f>
        <v>1601.8409060700001</v>
      </c>
      <c r="X159" s="36">
        <f>SUMIFS(СВЦЭМ!$D$39:$D$782,СВЦЭМ!$A$39:$A$782,$A159,СВЦЭМ!$B$39:$B$782,X$155)+'СЕТ СН'!$I$14+СВЦЭМ!$D$10+'СЕТ СН'!$I$6-'СЕТ СН'!$I$26</f>
        <v>1651.1521895199999</v>
      </c>
      <c r="Y159" s="36">
        <f>SUMIFS(СВЦЭМ!$D$39:$D$782,СВЦЭМ!$A$39:$A$782,$A159,СВЦЭМ!$B$39:$B$782,Y$155)+'СЕТ СН'!$I$14+СВЦЭМ!$D$10+'СЕТ СН'!$I$6-'СЕТ СН'!$I$26</f>
        <v>1695.4947662099999</v>
      </c>
    </row>
    <row r="160" spans="1:27" ht="15.75" x14ac:dyDescent="0.2">
      <c r="A160" s="35">
        <f t="shared" si="4"/>
        <v>44870</v>
      </c>
      <c r="B160" s="36">
        <f>SUMIFS(СВЦЭМ!$D$39:$D$782,СВЦЭМ!$A$39:$A$782,$A160,СВЦЭМ!$B$39:$B$782,B$155)+'СЕТ СН'!$I$14+СВЦЭМ!$D$10+'СЕТ СН'!$I$6-'СЕТ СН'!$I$26</f>
        <v>1630.7636735900001</v>
      </c>
      <c r="C160" s="36">
        <f>SUMIFS(СВЦЭМ!$D$39:$D$782,СВЦЭМ!$A$39:$A$782,$A160,СВЦЭМ!$B$39:$B$782,C$155)+'СЕТ СН'!$I$14+СВЦЭМ!$D$10+'СЕТ СН'!$I$6-'СЕТ СН'!$I$26</f>
        <v>1643.55019143</v>
      </c>
      <c r="D160" s="36">
        <f>SUMIFS(СВЦЭМ!$D$39:$D$782,СВЦЭМ!$A$39:$A$782,$A160,СВЦЭМ!$B$39:$B$782,D$155)+'СЕТ СН'!$I$14+СВЦЭМ!$D$10+'СЕТ СН'!$I$6-'СЕТ СН'!$I$26</f>
        <v>1666.8456308499999</v>
      </c>
      <c r="E160" s="36">
        <f>SUMIFS(СВЦЭМ!$D$39:$D$782,СВЦЭМ!$A$39:$A$782,$A160,СВЦЭМ!$B$39:$B$782,E$155)+'СЕТ СН'!$I$14+СВЦЭМ!$D$10+'СЕТ СН'!$I$6-'СЕТ СН'!$I$26</f>
        <v>1653.3759261999999</v>
      </c>
      <c r="F160" s="36">
        <f>SUMIFS(СВЦЭМ!$D$39:$D$782,СВЦЭМ!$A$39:$A$782,$A160,СВЦЭМ!$B$39:$B$782,F$155)+'СЕТ СН'!$I$14+СВЦЭМ!$D$10+'СЕТ СН'!$I$6-'СЕТ СН'!$I$26</f>
        <v>1669.5275148399999</v>
      </c>
      <c r="G160" s="36">
        <f>SUMIFS(СВЦЭМ!$D$39:$D$782,СВЦЭМ!$A$39:$A$782,$A160,СВЦЭМ!$B$39:$B$782,G$155)+'СЕТ СН'!$I$14+СВЦЭМ!$D$10+'СЕТ СН'!$I$6-'СЕТ СН'!$I$26</f>
        <v>1676.1385445999999</v>
      </c>
      <c r="H160" s="36">
        <f>SUMIFS(СВЦЭМ!$D$39:$D$782,СВЦЭМ!$A$39:$A$782,$A160,СВЦЭМ!$B$39:$B$782,H$155)+'СЕТ СН'!$I$14+СВЦЭМ!$D$10+'СЕТ СН'!$I$6-'СЕТ СН'!$I$26</f>
        <v>1655.1137669899999</v>
      </c>
      <c r="I160" s="36">
        <f>SUMIFS(СВЦЭМ!$D$39:$D$782,СВЦЭМ!$A$39:$A$782,$A160,СВЦЭМ!$B$39:$B$782,I$155)+'СЕТ СН'!$I$14+СВЦЭМ!$D$10+'СЕТ СН'!$I$6-'СЕТ СН'!$I$26</f>
        <v>1640.3547476199999</v>
      </c>
      <c r="J160" s="36">
        <f>SUMIFS(СВЦЭМ!$D$39:$D$782,СВЦЭМ!$A$39:$A$782,$A160,СВЦЭМ!$B$39:$B$782,J$155)+'СЕТ СН'!$I$14+СВЦЭМ!$D$10+'СЕТ СН'!$I$6-'СЕТ СН'!$I$26</f>
        <v>1590.6264675899999</v>
      </c>
      <c r="K160" s="36">
        <f>SUMIFS(СВЦЭМ!$D$39:$D$782,СВЦЭМ!$A$39:$A$782,$A160,СВЦЭМ!$B$39:$B$782,K$155)+'СЕТ СН'!$I$14+СВЦЭМ!$D$10+'СЕТ СН'!$I$6-'СЕТ СН'!$I$26</f>
        <v>1576.61751959</v>
      </c>
      <c r="L160" s="36">
        <f>SUMIFS(СВЦЭМ!$D$39:$D$782,СВЦЭМ!$A$39:$A$782,$A160,СВЦЭМ!$B$39:$B$782,L$155)+'СЕТ СН'!$I$14+СВЦЭМ!$D$10+'СЕТ СН'!$I$6-'СЕТ СН'!$I$26</f>
        <v>1567.174291</v>
      </c>
      <c r="M160" s="36">
        <f>SUMIFS(СВЦЭМ!$D$39:$D$782,СВЦЭМ!$A$39:$A$782,$A160,СВЦЭМ!$B$39:$B$782,M$155)+'СЕТ СН'!$I$14+СВЦЭМ!$D$10+'СЕТ СН'!$I$6-'СЕТ СН'!$I$26</f>
        <v>1584.0877350000001</v>
      </c>
      <c r="N160" s="36">
        <f>SUMIFS(СВЦЭМ!$D$39:$D$782,СВЦЭМ!$A$39:$A$782,$A160,СВЦЭМ!$B$39:$B$782,N$155)+'СЕТ СН'!$I$14+СВЦЭМ!$D$10+'СЕТ СН'!$I$6-'СЕТ СН'!$I$26</f>
        <v>1600.98676492</v>
      </c>
      <c r="O160" s="36">
        <f>SUMIFS(СВЦЭМ!$D$39:$D$782,СВЦЭМ!$A$39:$A$782,$A160,СВЦЭМ!$B$39:$B$782,O$155)+'СЕТ СН'!$I$14+СВЦЭМ!$D$10+'СЕТ СН'!$I$6-'СЕТ СН'!$I$26</f>
        <v>1603.8447954899998</v>
      </c>
      <c r="P160" s="36">
        <f>SUMIFS(СВЦЭМ!$D$39:$D$782,СВЦЭМ!$A$39:$A$782,$A160,СВЦЭМ!$B$39:$B$782,P$155)+'СЕТ СН'!$I$14+СВЦЭМ!$D$10+'СЕТ СН'!$I$6-'СЕТ СН'!$I$26</f>
        <v>1625.16974207</v>
      </c>
      <c r="Q160" s="36">
        <f>SUMIFS(СВЦЭМ!$D$39:$D$782,СВЦЭМ!$A$39:$A$782,$A160,СВЦЭМ!$B$39:$B$782,Q$155)+'СЕТ СН'!$I$14+СВЦЭМ!$D$10+'СЕТ СН'!$I$6-'СЕТ СН'!$I$26</f>
        <v>1638.9495910199998</v>
      </c>
      <c r="R160" s="36">
        <f>SUMIFS(СВЦЭМ!$D$39:$D$782,СВЦЭМ!$A$39:$A$782,$A160,СВЦЭМ!$B$39:$B$782,R$155)+'СЕТ СН'!$I$14+СВЦЭМ!$D$10+'СЕТ СН'!$I$6-'СЕТ СН'!$I$26</f>
        <v>1592.19855706</v>
      </c>
      <c r="S160" s="36">
        <f>SUMIFS(СВЦЭМ!$D$39:$D$782,СВЦЭМ!$A$39:$A$782,$A160,СВЦЭМ!$B$39:$B$782,S$155)+'СЕТ СН'!$I$14+СВЦЭМ!$D$10+'СЕТ СН'!$I$6-'СЕТ СН'!$I$26</f>
        <v>1520.4246887700001</v>
      </c>
      <c r="T160" s="36">
        <f>SUMIFS(СВЦЭМ!$D$39:$D$782,СВЦЭМ!$A$39:$A$782,$A160,СВЦЭМ!$B$39:$B$782,T$155)+'СЕТ СН'!$I$14+СВЦЭМ!$D$10+'СЕТ СН'!$I$6-'СЕТ СН'!$I$26</f>
        <v>1529.27749343</v>
      </c>
      <c r="U160" s="36">
        <f>SUMIFS(СВЦЭМ!$D$39:$D$782,СВЦЭМ!$A$39:$A$782,$A160,СВЦЭМ!$B$39:$B$782,U$155)+'СЕТ СН'!$I$14+СВЦЭМ!$D$10+'СЕТ СН'!$I$6-'СЕТ СН'!$I$26</f>
        <v>1544.99601065</v>
      </c>
      <c r="V160" s="36">
        <f>SUMIFS(СВЦЭМ!$D$39:$D$782,СВЦЭМ!$A$39:$A$782,$A160,СВЦЭМ!$B$39:$B$782,V$155)+'СЕТ СН'!$I$14+СВЦЭМ!$D$10+'СЕТ СН'!$I$6-'СЕТ СН'!$I$26</f>
        <v>1577.2234332400001</v>
      </c>
      <c r="W160" s="36">
        <f>SUMIFS(СВЦЭМ!$D$39:$D$782,СВЦЭМ!$A$39:$A$782,$A160,СВЦЭМ!$B$39:$B$782,W$155)+'СЕТ СН'!$I$14+СВЦЭМ!$D$10+'СЕТ СН'!$I$6-'СЕТ СН'!$I$26</f>
        <v>1597.1962319099998</v>
      </c>
      <c r="X160" s="36">
        <f>SUMIFS(СВЦЭМ!$D$39:$D$782,СВЦЭМ!$A$39:$A$782,$A160,СВЦЭМ!$B$39:$B$782,X$155)+'СЕТ СН'!$I$14+СВЦЭМ!$D$10+'СЕТ СН'!$I$6-'СЕТ СН'!$I$26</f>
        <v>1632.3577060299999</v>
      </c>
      <c r="Y160" s="36">
        <f>SUMIFS(СВЦЭМ!$D$39:$D$782,СВЦЭМ!$A$39:$A$782,$A160,СВЦЭМ!$B$39:$B$782,Y$155)+'СЕТ СН'!$I$14+СВЦЭМ!$D$10+'СЕТ СН'!$I$6-'СЕТ СН'!$I$26</f>
        <v>1658.2422134199999</v>
      </c>
    </row>
    <row r="161" spans="1:25" ht="15.75" x14ac:dyDescent="0.2">
      <c r="A161" s="35">
        <f t="shared" si="4"/>
        <v>44871</v>
      </c>
      <c r="B161" s="36">
        <f>SUMIFS(СВЦЭМ!$D$39:$D$782,СВЦЭМ!$A$39:$A$782,$A161,СВЦЭМ!$B$39:$B$782,B$155)+'СЕТ СН'!$I$14+СВЦЭМ!$D$10+'СЕТ СН'!$I$6-'СЕТ СН'!$I$26</f>
        <v>1538.3425924100002</v>
      </c>
      <c r="C161" s="36">
        <f>SUMIFS(СВЦЭМ!$D$39:$D$782,СВЦЭМ!$A$39:$A$782,$A161,СВЦЭМ!$B$39:$B$782,C$155)+'СЕТ СН'!$I$14+СВЦЭМ!$D$10+'СЕТ СН'!$I$6-'СЕТ СН'!$I$26</f>
        <v>1562.4758425099999</v>
      </c>
      <c r="D161" s="36">
        <f>SUMIFS(СВЦЭМ!$D$39:$D$782,СВЦЭМ!$A$39:$A$782,$A161,СВЦЭМ!$B$39:$B$782,D$155)+'СЕТ СН'!$I$14+СВЦЭМ!$D$10+'СЕТ СН'!$I$6-'СЕТ СН'!$I$26</f>
        <v>1586.9961559399999</v>
      </c>
      <c r="E161" s="36">
        <f>SUMIFS(СВЦЭМ!$D$39:$D$782,СВЦЭМ!$A$39:$A$782,$A161,СВЦЭМ!$B$39:$B$782,E$155)+'СЕТ СН'!$I$14+СВЦЭМ!$D$10+'СЕТ СН'!$I$6-'СЕТ СН'!$I$26</f>
        <v>1587.6158594200001</v>
      </c>
      <c r="F161" s="36">
        <f>SUMIFS(СВЦЭМ!$D$39:$D$782,СВЦЭМ!$A$39:$A$782,$A161,СВЦЭМ!$B$39:$B$782,F$155)+'СЕТ СН'!$I$14+СВЦЭМ!$D$10+'СЕТ СН'!$I$6-'СЕТ СН'!$I$26</f>
        <v>1588.67456085</v>
      </c>
      <c r="G161" s="36">
        <f>SUMIFS(СВЦЭМ!$D$39:$D$782,СВЦЭМ!$A$39:$A$782,$A161,СВЦЭМ!$B$39:$B$782,G$155)+'СЕТ СН'!$I$14+СВЦЭМ!$D$10+'СЕТ СН'!$I$6-'СЕТ СН'!$I$26</f>
        <v>1597.8422227000001</v>
      </c>
      <c r="H161" s="36">
        <f>SUMIFS(СВЦЭМ!$D$39:$D$782,СВЦЭМ!$A$39:$A$782,$A161,СВЦЭМ!$B$39:$B$782,H$155)+'СЕТ СН'!$I$14+СВЦЭМ!$D$10+'СЕТ СН'!$I$6-'СЕТ СН'!$I$26</f>
        <v>1596.47487258</v>
      </c>
      <c r="I161" s="36">
        <f>SUMIFS(СВЦЭМ!$D$39:$D$782,СВЦЭМ!$A$39:$A$782,$A161,СВЦЭМ!$B$39:$B$782,I$155)+'СЕТ СН'!$I$14+СВЦЭМ!$D$10+'СЕТ СН'!$I$6-'СЕТ СН'!$I$26</f>
        <v>1546.06591316</v>
      </c>
      <c r="J161" s="36">
        <f>SUMIFS(СВЦЭМ!$D$39:$D$782,СВЦЭМ!$A$39:$A$782,$A161,СВЦЭМ!$B$39:$B$782,J$155)+'СЕТ СН'!$I$14+СВЦЭМ!$D$10+'СЕТ СН'!$I$6-'СЕТ СН'!$I$26</f>
        <v>1516.7681401499999</v>
      </c>
      <c r="K161" s="36">
        <f>SUMIFS(СВЦЭМ!$D$39:$D$782,СВЦЭМ!$A$39:$A$782,$A161,СВЦЭМ!$B$39:$B$782,K$155)+'СЕТ СН'!$I$14+СВЦЭМ!$D$10+'СЕТ СН'!$I$6-'СЕТ СН'!$I$26</f>
        <v>1493.0281569600002</v>
      </c>
      <c r="L161" s="36">
        <f>SUMIFS(СВЦЭМ!$D$39:$D$782,СВЦЭМ!$A$39:$A$782,$A161,СВЦЭМ!$B$39:$B$782,L$155)+'СЕТ СН'!$I$14+СВЦЭМ!$D$10+'СЕТ СН'!$I$6-'СЕТ СН'!$I$26</f>
        <v>1488.89502146</v>
      </c>
      <c r="M161" s="36">
        <f>SUMIFS(СВЦЭМ!$D$39:$D$782,СВЦЭМ!$A$39:$A$782,$A161,СВЦЭМ!$B$39:$B$782,M$155)+'СЕТ СН'!$I$14+СВЦЭМ!$D$10+'СЕТ СН'!$I$6-'СЕТ СН'!$I$26</f>
        <v>1515.8791239100001</v>
      </c>
      <c r="N161" s="36">
        <f>SUMIFS(СВЦЭМ!$D$39:$D$782,СВЦЭМ!$A$39:$A$782,$A161,СВЦЭМ!$B$39:$B$782,N$155)+'СЕТ СН'!$I$14+СВЦЭМ!$D$10+'СЕТ СН'!$I$6-'СЕТ СН'!$I$26</f>
        <v>1542.6532610899999</v>
      </c>
      <c r="O161" s="36">
        <f>SUMIFS(СВЦЭМ!$D$39:$D$782,СВЦЭМ!$A$39:$A$782,$A161,СВЦЭМ!$B$39:$B$782,O$155)+'СЕТ СН'!$I$14+СВЦЭМ!$D$10+'СЕТ СН'!$I$6-'СЕТ СН'!$I$26</f>
        <v>1549.76707661</v>
      </c>
      <c r="P161" s="36">
        <f>SUMIFS(СВЦЭМ!$D$39:$D$782,СВЦЭМ!$A$39:$A$782,$A161,СВЦЭМ!$B$39:$B$782,P$155)+'СЕТ СН'!$I$14+СВЦЭМ!$D$10+'СЕТ СН'!$I$6-'СЕТ СН'!$I$26</f>
        <v>1558.3584532700002</v>
      </c>
      <c r="Q161" s="36">
        <f>SUMIFS(СВЦЭМ!$D$39:$D$782,СВЦЭМ!$A$39:$A$782,$A161,СВЦЭМ!$B$39:$B$782,Q$155)+'СЕТ СН'!$I$14+СВЦЭМ!$D$10+'СЕТ СН'!$I$6-'СЕТ СН'!$I$26</f>
        <v>1557.8597812500002</v>
      </c>
      <c r="R161" s="36">
        <f>SUMIFS(СВЦЭМ!$D$39:$D$782,СВЦЭМ!$A$39:$A$782,$A161,СВЦЭМ!$B$39:$B$782,R$155)+'СЕТ СН'!$I$14+СВЦЭМ!$D$10+'СЕТ СН'!$I$6-'СЕТ СН'!$I$26</f>
        <v>1510.869776</v>
      </c>
      <c r="S161" s="36">
        <f>SUMIFS(СВЦЭМ!$D$39:$D$782,СВЦЭМ!$A$39:$A$782,$A161,СВЦЭМ!$B$39:$B$782,S$155)+'СЕТ СН'!$I$14+СВЦЭМ!$D$10+'СЕТ СН'!$I$6-'СЕТ СН'!$I$26</f>
        <v>1473.8412242300001</v>
      </c>
      <c r="T161" s="36">
        <f>SUMIFS(СВЦЭМ!$D$39:$D$782,СВЦЭМ!$A$39:$A$782,$A161,СВЦЭМ!$B$39:$B$782,T$155)+'СЕТ СН'!$I$14+СВЦЭМ!$D$10+'СЕТ СН'!$I$6-'СЕТ СН'!$I$26</f>
        <v>1481.6255485700001</v>
      </c>
      <c r="U161" s="36">
        <f>SUMIFS(СВЦЭМ!$D$39:$D$782,СВЦЭМ!$A$39:$A$782,$A161,СВЦЭМ!$B$39:$B$782,U$155)+'СЕТ СН'!$I$14+СВЦЭМ!$D$10+'СЕТ СН'!$I$6-'СЕТ СН'!$I$26</f>
        <v>1487.0569942400002</v>
      </c>
      <c r="V161" s="36">
        <f>SUMIFS(СВЦЭМ!$D$39:$D$782,СВЦЭМ!$A$39:$A$782,$A161,СВЦЭМ!$B$39:$B$782,V$155)+'СЕТ СН'!$I$14+СВЦЭМ!$D$10+'СЕТ СН'!$I$6-'СЕТ СН'!$I$26</f>
        <v>1511.1938051300001</v>
      </c>
      <c r="W161" s="36">
        <f>SUMIFS(СВЦЭМ!$D$39:$D$782,СВЦЭМ!$A$39:$A$782,$A161,СВЦЭМ!$B$39:$B$782,W$155)+'СЕТ СН'!$I$14+СВЦЭМ!$D$10+'СЕТ СН'!$I$6-'СЕТ СН'!$I$26</f>
        <v>1546.0571442200001</v>
      </c>
      <c r="X161" s="36">
        <f>SUMIFS(СВЦЭМ!$D$39:$D$782,СВЦЭМ!$A$39:$A$782,$A161,СВЦЭМ!$B$39:$B$782,X$155)+'СЕТ СН'!$I$14+СВЦЭМ!$D$10+'СЕТ СН'!$I$6-'СЕТ СН'!$I$26</f>
        <v>1576.2408342199999</v>
      </c>
      <c r="Y161" s="36">
        <f>SUMIFS(СВЦЭМ!$D$39:$D$782,СВЦЭМ!$A$39:$A$782,$A161,СВЦЭМ!$B$39:$B$782,Y$155)+'СЕТ СН'!$I$14+СВЦЭМ!$D$10+'СЕТ СН'!$I$6-'СЕТ СН'!$I$26</f>
        <v>1615.795881</v>
      </c>
    </row>
    <row r="162" spans="1:25" ht="15.75" x14ac:dyDescent="0.2">
      <c r="A162" s="35">
        <f t="shared" si="4"/>
        <v>44872</v>
      </c>
      <c r="B162" s="36">
        <f>SUMIFS(СВЦЭМ!$D$39:$D$782,СВЦЭМ!$A$39:$A$782,$A162,СВЦЭМ!$B$39:$B$782,B$155)+'СЕТ СН'!$I$14+СВЦЭМ!$D$10+'СЕТ СН'!$I$6-'СЕТ СН'!$I$26</f>
        <v>1640.79686582</v>
      </c>
      <c r="C162" s="36">
        <f>SUMIFS(СВЦЭМ!$D$39:$D$782,СВЦЭМ!$A$39:$A$782,$A162,СВЦЭМ!$B$39:$B$782,C$155)+'СЕТ СН'!$I$14+СВЦЭМ!$D$10+'СЕТ СН'!$I$6-'СЕТ СН'!$I$26</f>
        <v>1680.8648941499998</v>
      </c>
      <c r="D162" s="36">
        <f>SUMIFS(СВЦЭМ!$D$39:$D$782,СВЦЭМ!$A$39:$A$782,$A162,СВЦЭМ!$B$39:$B$782,D$155)+'СЕТ СН'!$I$14+СВЦЭМ!$D$10+'СЕТ СН'!$I$6-'СЕТ СН'!$I$26</f>
        <v>1720.88154622</v>
      </c>
      <c r="E162" s="36">
        <f>SUMIFS(СВЦЭМ!$D$39:$D$782,СВЦЭМ!$A$39:$A$782,$A162,СВЦЭМ!$B$39:$B$782,E$155)+'СЕТ СН'!$I$14+СВЦЭМ!$D$10+'СЕТ СН'!$I$6-'СЕТ СН'!$I$26</f>
        <v>1709.89859781</v>
      </c>
      <c r="F162" s="36">
        <f>SUMIFS(СВЦЭМ!$D$39:$D$782,СВЦЭМ!$A$39:$A$782,$A162,СВЦЭМ!$B$39:$B$782,F$155)+'СЕТ СН'!$I$14+СВЦЭМ!$D$10+'СЕТ СН'!$I$6-'СЕТ СН'!$I$26</f>
        <v>1715.78875563</v>
      </c>
      <c r="G162" s="36">
        <f>SUMIFS(СВЦЭМ!$D$39:$D$782,СВЦЭМ!$A$39:$A$782,$A162,СВЦЭМ!$B$39:$B$782,G$155)+'СЕТ СН'!$I$14+СВЦЭМ!$D$10+'СЕТ СН'!$I$6-'СЕТ СН'!$I$26</f>
        <v>1723.28038096</v>
      </c>
      <c r="H162" s="36">
        <f>SUMIFS(СВЦЭМ!$D$39:$D$782,СВЦЭМ!$A$39:$A$782,$A162,СВЦЭМ!$B$39:$B$782,H$155)+'СЕТ СН'!$I$14+СВЦЭМ!$D$10+'СЕТ СН'!$I$6-'СЕТ СН'!$I$26</f>
        <v>1671.4494209099998</v>
      </c>
      <c r="I162" s="36">
        <f>SUMIFS(СВЦЭМ!$D$39:$D$782,СВЦЭМ!$A$39:$A$782,$A162,СВЦЭМ!$B$39:$B$782,I$155)+'СЕТ СН'!$I$14+СВЦЭМ!$D$10+'СЕТ СН'!$I$6-'СЕТ СН'!$I$26</f>
        <v>1616.0100242799999</v>
      </c>
      <c r="J162" s="36">
        <f>SUMIFS(СВЦЭМ!$D$39:$D$782,СВЦЭМ!$A$39:$A$782,$A162,СВЦЭМ!$B$39:$B$782,J$155)+'СЕТ СН'!$I$14+СВЦЭМ!$D$10+'СЕТ СН'!$I$6-'СЕТ СН'!$I$26</f>
        <v>1580.44720951</v>
      </c>
      <c r="K162" s="36">
        <f>SUMIFS(СВЦЭМ!$D$39:$D$782,СВЦЭМ!$A$39:$A$782,$A162,СВЦЭМ!$B$39:$B$782,K$155)+'СЕТ СН'!$I$14+СВЦЭМ!$D$10+'СЕТ СН'!$I$6-'СЕТ СН'!$I$26</f>
        <v>1570.17481651</v>
      </c>
      <c r="L162" s="36">
        <f>SUMIFS(СВЦЭМ!$D$39:$D$782,СВЦЭМ!$A$39:$A$782,$A162,СВЦЭМ!$B$39:$B$782,L$155)+'СЕТ СН'!$I$14+СВЦЭМ!$D$10+'СЕТ СН'!$I$6-'СЕТ СН'!$I$26</f>
        <v>1570.93694613</v>
      </c>
      <c r="M162" s="36">
        <f>SUMIFS(СВЦЭМ!$D$39:$D$782,СВЦЭМ!$A$39:$A$782,$A162,СВЦЭМ!$B$39:$B$782,M$155)+'СЕТ СН'!$I$14+СВЦЭМ!$D$10+'СЕТ СН'!$I$6-'СЕТ СН'!$I$26</f>
        <v>1582.6421496799999</v>
      </c>
      <c r="N162" s="36">
        <f>SUMIFS(СВЦЭМ!$D$39:$D$782,СВЦЭМ!$A$39:$A$782,$A162,СВЦЭМ!$B$39:$B$782,N$155)+'СЕТ СН'!$I$14+СВЦЭМ!$D$10+'СЕТ СН'!$I$6-'СЕТ СН'!$I$26</f>
        <v>1592.0144787700001</v>
      </c>
      <c r="O162" s="36">
        <f>SUMIFS(СВЦЭМ!$D$39:$D$782,СВЦЭМ!$A$39:$A$782,$A162,СВЦЭМ!$B$39:$B$782,O$155)+'СЕТ СН'!$I$14+СВЦЭМ!$D$10+'СЕТ СН'!$I$6-'СЕТ СН'!$I$26</f>
        <v>1581.13606639</v>
      </c>
      <c r="P162" s="36">
        <f>SUMIFS(СВЦЭМ!$D$39:$D$782,СВЦЭМ!$A$39:$A$782,$A162,СВЦЭМ!$B$39:$B$782,P$155)+'СЕТ СН'!$I$14+СВЦЭМ!$D$10+'СЕТ СН'!$I$6-'СЕТ СН'!$I$26</f>
        <v>1592.6647972400001</v>
      </c>
      <c r="Q162" s="36">
        <f>SUMIFS(СВЦЭМ!$D$39:$D$782,СВЦЭМ!$A$39:$A$782,$A162,СВЦЭМ!$B$39:$B$782,Q$155)+'СЕТ СН'!$I$14+СВЦЭМ!$D$10+'СЕТ СН'!$I$6-'СЕТ СН'!$I$26</f>
        <v>1633.01288161</v>
      </c>
      <c r="R162" s="36">
        <f>SUMIFS(СВЦЭМ!$D$39:$D$782,СВЦЭМ!$A$39:$A$782,$A162,СВЦЭМ!$B$39:$B$782,R$155)+'СЕТ СН'!$I$14+СВЦЭМ!$D$10+'СЕТ СН'!$I$6-'СЕТ СН'!$I$26</f>
        <v>1599.8372568699999</v>
      </c>
      <c r="S162" s="36">
        <f>SUMIFS(СВЦЭМ!$D$39:$D$782,СВЦЭМ!$A$39:$A$782,$A162,СВЦЭМ!$B$39:$B$782,S$155)+'СЕТ СН'!$I$14+СВЦЭМ!$D$10+'СЕТ СН'!$I$6-'СЕТ СН'!$I$26</f>
        <v>1574.4647117700001</v>
      </c>
      <c r="T162" s="36">
        <f>SUMIFS(СВЦЭМ!$D$39:$D$782,СВЦЭМ!$A$39:$A$782,$A162,СВЦЭМ!$B$39:$B$782,T$155)+'СЕТ СН'!$I$14+СВЦЭМ!$D$10+'СЕТ СН'!$I$6-'СЕТ СН'!$I$26</f>
        <v>1584.1253802799999</v>
      </c>
      <c r="U162" s="36">
        <f>SUMIFS(СВЦЭМ!$D$39:$D$782,СВЦЭМ!$A$39:$A$782,$A162,СВЦЭМ!$B$39:$B$782,U$155)+'СЕТ СН'!$I$14+СВЦЭМ!$D$10+'СЕТ СН'!$I$6-'СЕТ СН'!$I$26</f>
        <v>1581.1448378600001</v>
      </c>
      <c r="V162" s="36">
        <f>SUMIFS(СВЦЭМ!$D$39:$D$782,СВЦЭМ!$A$39:$A$782,$A162,СВЦЭМ!$B$39:$B$782,V$155)+'СЕТ СН'!$I$14+СВЦЭМ!$D$10+'СЕТ СН'!$I$6-'СЕТ СН'!$I$26</f>
        <v>1563.39209824</v>
      </c>
      <c r="W162" s="36">
        <f>SUMIFS(СВЦЭМ!$D$39:$D$782,СВЦЭМ!$A$39:$A$782,$A162,СВЦЭМ!$B$39:$B$782,W$155)+'СЕТ СН'!$I$14+СВЦЭМ!$D$10+'СЕТ СН'!$I$6-'СЕТ СН'!$I$26</f>
        <v>1578.0206663900001</v>
      </c>
      <c r="X162" s="36">
        <f>SUMIFS(СВЦЭМ!$D$39:$D$782,СВЦЭМ!$A$39:$A$782,$A162,СВЦЭМ!$B$39:$B$782,X$155)+'СЕТ СН'!$I$14+СВЦЭМ!$D$10+'СЕТ СН'!$I$6-'СЕТ СН'!$I$26</f>
        <v>1608.3590501399999</v>
      </c>
      <c r="Y162" s="36">
        <f>SUMIFS(СВЦЭМ!$D$39:$D$782,СВЦЭМ!$A$39:$A$782,$A162,СВЦЭМ!$B$39:$B$782,Y$155)+'СЕТ СН'!$I$14+СВЦЭМ!$D$10+'СЕТ СН'!$I$6-'СЕТ СН'!$I$26</f>
        <v>1609.34506844</v>
      </c>
    </row>
    <row r="163" spans="1:25" ht="15.75" x14ac:dyDescent="0.2">
      <c r="A163" s="35">
        <f t="shared" si="4"/>
        <v>44873</v>
      </c>
      <c r="B163" s="36">
        <f>SUMIFS(СВЦЭМ!$D$39:$D$782,СВЦЭМ!$A$39:$A$782,$A163,СВЦЭМ!$B$39:$B$782,B$155)+'СЕТ СН'!$I$14+СВЦЭМ!$D$10+'СЕТ СН'!$I$6-'СЕТ СН'!$I$26</f>
        <v>1629.0374705199999</v>
      </c>
      <c r="C163" s="36">
        <f>SUMIFS(СВЦЭМ!$D$39:$D$782,СВЦЭМ!$A$39:$A$782,$A163,СВЦЭМ!$B$39:$B$782,C$155)+'СЕТ СН'!$I$14+СВЦЭМ!$D$10+'СЕТ СН'!$I$6-'СЕТ СН'!$I$26</f>
        <v>1667.6880851999999</v>
      </c>
      <c r="D163" s="36">
        <f>SUMIFS(СВЦЭМ!$D$39:$D$782,СВЦЭМ!$A$39:$A$782,$A163,СВЦЭМ!$B$39:$B$782,D$155)+'СЕТ СН'!$I$14+СВЦЭМ!$D$10+'СЕТ СН'!$I$6-'СЕТ СН'!$I$26</f>
        <v>1712.9162589799998</v>
      </c>
      <c r="E163" s="36">
        <f>SUMIFS(СВЦЭМ!$D$39:$D$782,СВЦЭМ!$A$39:$A$782,$A163,СВЦЭМ!$B$39:$B$782,E$155)+'СЕТ СН'!$I$14+СВЦЭМ!$D$10+'СЕТ СН'!$I$6-'СЕТ СН'!$I$26</f>
        <v>1700.98930705</v>
      </c>
      <c r="F163" s="36">
        <f>SUMIFS(СВЦЭМ!$D$39:$D$782,СВЦЭМ!$A$39:$A$782,$A163,СВЦЭМ!$B$39:$B$782,F$155)+'СЕТ СН'!$I$14+СВЦЭМ!$D$10+'СЕТ СН'!$I$6-'СЕТ СН'!$I$26</f>
        <v>1704.2447727199999</v>
      </c>
      <c r="G163" s="36">
        <f>SUMIFS(СВЦЭМ!$D$39:$D$782,СВЦЭМ!$A$39:$A$782,$A163,СВЦЭМ!$B$39:$B$782,G$155)+'СЕТ СН'!$I$14+СВЦЭМ!$D$10+'СЕТ СН'!$I$6-'СЕТ СН'!$I$26</f>
        <v>1717.2749497099999</v>
      </c>
      <c r="H163" s="36">
        <f>SUMIFS(СВЦЭМ!$D$39:$D$782,СВЦЭМ!$A$39:$A$782,$A163,СВЦЭМ!$B$39:$B$782,H$155)+'СЕТ СН'!$I$14+СВЦЭМ!$D$10+'СЕТ СН'!$I$6-'СЕТ СН'!$I$26</f>
        <v>1672.5225008800001</v>
      </c>
      <c r="I163" s="36">
        <f>SUMIFS(СВЦЭМ!$D$39:$D$782,СВЦЭМ!$A$39:$A$782,$A163,СВЦЭМ!$B$39:$B$782,I$155)+'СЕТ СН'!$I$14+СВЦЭМ!$D$10+'СЕТ СН'!$I$6-'СЕТ СН'!$I$26</f>
        <v>1655.8861446399999</v>
      </c>
      <c r="J163" s="36">
        <f>SUMIFS(СВЦЭМ!$D$39:$D$782,СВЦЭМ!$A$39:$A$782,$A163,СВЦЭМ!$B$39:$B$782,J$155)+'СЕТ СН'!$I$14+СВЦЭМ!$D$10+'СЕТ СН'!$I$6-'СЕТ СН'!$I$26</f>
        <v>1622.4097350899999</v>
      </c>
      <c r="K163" s="36">
        <f>SUMIFS(СВЦЭМ!$D$39:$D$782,СВЦЭМ!$A$39:$A$782,$A163,СВЦЭМ!$B$39:$B$782,K$155)+'СЕТ СН'!$I$14+СВЦЭМ!$D$10+'СЕТ СН'!$I$6-'СЕТ СН'!$I$26</f>
        <v>1594.35658238</v>
      </c>
      <c r="L163" s="36">
        <f>SUMIFS(СВЦЭМ!$D$39:$D$782,СВЦЭМ!$A$39:$A$782,$A163,СВЦЭМ!$B$39:$B$782,L$155)+'СЕТ СН'!$I$14+СВЦЭМ!$D$10+'СЕТ СН'!$I$6-'СЕТ СН'!$I$26</f>
        <v>1584.1185076899999</v>
      </c>
      <c r="M163" s="36">
        <f>SUMIFS(СВЦЭМ!$D$39:$D$782,СВЦЭМ!$A$39:$A$782,$A163,СВЦЭМ!$B$39:$B$782,M$155)+'СЕТ СН'!$I$14+СВЦЭМ!$D$10+'СЕТ СН'!$I$6-'СЕТ СН'!$I$26</f>
        <v>1587.55105592</v>
      </c>
      <c r="N163" s="36">
        <f>SUMIFS(СВЦЭМ!$D$39:$D$782,СВЦЭМ!$A$39:$A$782,$A163,СВЦЭМ!$B$39:$B$782,N$155)+'СЕТ СН'!$I$14+СВЦЭМ!$D$10+'СЕТ СН'!$I$6-'СЕТ СН'!$I$26</f>
        <v>1589.61014026</v>
      </c>
      <c r="O163" s="36">
        <f>SUMIFS(СВЦЭМ!$D$39:$D$782,СВЦЭМ!$A$39:$A$782,$A163,СВЦЭМ!$B$39:$B$782,O$155)+'СЕТ СН'!$I$14+СВЦЭМ!$D$10+'СЕТ СН'!$I$6-'СЕТ СН'!$I$26</f>
        <v>1585.8445363699998</v>
      </c>
      <c r="P163" s="36">
        <f>SUMIFS(СВЦЭМ!$D$39:$D$782,СВЦЭМ!$A$39:$A$782,$A163,СВЦЭМ!$B$39:$B$782,P$155)+'СЕТ СН'!$I$14+СВЦЭМ!$D$10+'СЕТ СН'!$I$6-'СЕТ СН'!$I$26</f>
        <v>1596.1520348899999</v>
      </c>
      <c r="Q163" s="36">
        <f>SUMIFS(СВЦЭМ!$D$39:$D$782,СВЦЭМ!$A$39:$A$782,$A163,СВЦЭМ!$B$39:$B$782,Q$155)+'СЕТ СН'!$I$14+СВЦЭМ!$D$10+'СЕТ СН'!$I$6-'СЕТ СН'!$I$26</f>
        <v>1622.8430617099998</v>
      </c>
      <c r="R163" s="36">
        <f>SUMIFS(СВЦЭМ!$D$39:$D$782,СВЦЭМ!$A$39:$A$782,$A163,СВЦЭМ!$B$39:$B$782,R$155)+'СЕТ СН'!$I$14+СВЦЭМ!$D$10+'СЕТ СН'!$I$6-'СЕТ СН'!$I$26</f>
        <v>1615.8706503799999</v>
      </c>
      <c r="S163" s="36">
        <f>SUMIFS(СВЦЭМ!$D$39:$D$782,СВЦЭМ!$A$39:$A$782,$A163,СВЦЭМ!$B$39:$B$782,S$155)+'СЕТ СН'!$I$14+СВЦЭМ!$D$10+'СЕТ СН'!$I$6-'СЕТ СН'!$I$26</f>
        <v>1605.4915999999998</v>
      </c>
      <c r="T163" s="36">
        <f>SUMIFS(СВЦЭМ!$D$39:$D$782,СВЦЭМ!$A$39:$A$782,$A163,СВЦЭМ!$B$39:$B$782,T$155)+'СЕТ СН'!$I$14+СВЦЭМ!$D$10+'СЕТ СН'!$I$6-'СЕТ СН'!$I$26</f>
        <v>1595.67705196</v>
      </c>
      <c r="U163" s="36">
        <f>SUMIFS(СВЦЭМ!$D$39:$D$782,СВЦЭМ!$A$39:$A$782,$A163,СВЦЭМ!$B$39:$B$782,U$155)+'СЕТ СН'!$I$14+СВЦЭМ!$D$10+'СЕТ СН'!$I$6-'СЕТ СН'!$I$26</f>
        <v>1592.86813876</v>
      </c>
      <c r="V163" s="36">
        <f>SUMIFS(СВЦЭМ!$D$39:$D$782,СВЦЭМ!$A$39:$A$782,$A163,СВЦЭМ!$B$39:$B$782,V$155)+'СЕТ СН'!$I$14+СВЦЭМ!$D$10+'СЕТ СН'!$I$6-'СЕТ СН'!$I$26</f>
        <v>1594.7469680999998</v>
      </c>
      <c r="W163" s="36">
        <f>SUMIFS(СВЦЭМ!$D$39:$D$782,СВЦЭМ!$A$39:$A$782,$A163,СВЦЭМ!$B$39:$B$782,W$155)+'СЕТ СН'!$I$14+СВЦЭМ!$D$10+'СЕТ СН'!$I$6-'СЕТ СН'!$I$26</f>
        <v>1601.42691156</v>
      </c>
      <c r="X163" s="36">
        <f>SUMIFS(СВЦЭМ!$D$39:$D$782,СВЦЭМ!$A$39:$A$782,$A163,СВЦЭМ!$B$39:$B$782,X$155)+'СЕТ СН'!$I$14+СВЦЭМ!$D$10+'СЕТ СН'!$I$6-'СЕТ СН'!$I$26</f>
        <v>1600.74160527</v>
      </c>
      <c r="Y163" s="36">
        <f>SUMIFS(СВЦЭМ!$D$39:$D$782,СВЦЭМ!$A$39:$A$782,$A163,СВЦЭМ!$B$39:$B$782,Y$155)+'СЕТ СН'!$I$14+СВЦЭМ!$D$10+'СЕТ СН'!$I$6-'СЕТ СН'!$I$26</f>
        <v>1610.2183242799999</v>
      </c>
    </row>
    <row r="164" spans="1:25" ht="15.75" x14ac:dyDescent="0.2">
      <c r="A164" s="35">
        <f t="shared" si="4"/>
        <v>44874</v>
      </c>
      <c r="B164" s="36">
        <f>SUMIFS(СВЦЭМ!$D$39:$D$782,СВЦЭМ!$A$39:$A$782,$A164,СВЦЭМ!$B$39:$B$782,B$155)+'СЕТ СН'!$I$14+СВЦЭМ!$D$10+'СЕТ СН'!$I$6-'СЕТ СН'!$I$26</f>
        <v>1769.5002752999999</v>
      </c>
      <c r="C164" s="36">
        <f>SUMIFS(СВЦЭМ!$D$39:$D$782,СВЦЭМ!$A$39:$A$782,$A164,СВЦЭМ!$B$39:$B$782,C$155)+'СЕТ СН'!$I$14+СВЦЭМ!$D$10+'СЕТ СН'!$I$6-'СЕТ СН'!$I$26</f>
        <v>1768.44430255</v>
      </c>
      <c r="D164" s="36">
        <f>SUMIFS(СВЦЭМ!$D$39:$D$782,СВЦЭМ!$A$39:$A$782,$A164,СВЦЭМ!$B$39:$B$782,D$155)+'СЕТ СН'!$I$14+СВЦЭМ!$D$10+'СЕТ СН'!$I$6-'СЕТ СН'!$I$26</f>
        <v>1783.2797840999999</v>
      </c>
      <c r="E164" s="36">
        <f>SUMIFS(СВЦЭМ!$D$39:$D$782,СВЦЭМ!$A$39:$A$782,$A164,СВЦЭМ!$B$39:$B$782,E$155)+'СЕТ СН'!$I$14+СВЦЭМ!$D$10+'СЕТ СН'!$I$6-'СЕТ СН'!$I$26</f>
        <v>1767.3548576999999</v>
      </c>
      <c r="F164" s="36">
        <f>SUMIFS(СВЦЭМ!$D$39:$D$782,СВЦЭМ!$A$39:$A$782,$A164,СВЦЭМ!$B$39:$B$782,F$155)+'СЕТ СН'!$I$14+СВЦЭМ!$D$10+'СЕТ СН'!$I$6-'СЕТ СН'!$I$26</f>
        <v>1763.34963034</v>
      </c>
      <c r="G164" s="36">
        <f>SUMIFS(СВЦЭМ!$D$39:$D$782,СВЦЭМ!$A$39:$A$782,$A164,СВЦЭМ!$B$39:$B$782,G$155)+'СЕТ СН'!$I$14+СВЦЭМ!$D$10+'СЕТ СН'!$I$6-'СЕТ СН'!$I$26</f>
        <v>1765.1085504299999</v>
      </c>
      <c r="H164" s="36">
        <f>SUMIFS(СВЦЭМ!$D$39:$D$782,СВЦЭМ!$A$39:$A$782,$A164,СВЦЭМ!$B$39:$B$782,H$155)+'СЕТ СН'!$I$14+СВЦЭМ!$D$10+'СЕТ СН'!$I$6-'СЕТ СН'!$I$26</f>
        <v>1715.67979765</v>
      </c>
      <c r="I164" s="36">
        <f>SUMIFS(СВЦЭМ!$D$39:$D$782,СВЦЭМ!$A$39:$A$782,$A164,СВЦЭМ!$B$39:$B$782,I$155)+'СЕТ СН'!$I$14+СВЦЭМ!$D$10+'СЕТ СН'!$I$6-'СЕТ СН'!$I$26</f>
        <v>1665.4824684099999</v>
      </c>
      <c r="J164" s="36">
        <f>SUMIFS(СВЦЭМ!$D$39:$D$782,СВЦЭМ!$A$39:$A$782,$A164,СВЦЭМ!$B$39:$B$782,J$155)+'СЕТ СН'!$I$14+СВЦЭМ!$D$10+'СЕТ СН'!$I$6-'СЕТ СН'!$I$26</f>
        <v>1650.46877421</v>
      </c>
      <c r="K164" s="36">
        <f>SUMIFS(СВЦЭМ!$D$39:$D$782,СВЦЭМ!$A$39:$A$782,$A164,СВЦЭМ!$B$39:$B$782,K$155)+'СЕТ СН'!$I$14+СВЦЭМ!$D$10+'СЕТ СН'!$I$6-'СЕТ СН'!$I$26</f>
        <v>1661.73745824</v>
      </c>
      <c r="L164" s="36">
        <f>SUMIFS(СВЦЭМ!$D$39:$D$782,СВЦЭМ!$A$39:$A$782,$A164,СВЦЭМ!$B$39:$B$782,L$155)+'СЕТ СН'!$I$14+СВЦЭМ!$D$10+'СЕТ СН'!$I$6-'СЕТ СН'!$I$26</f>
        <v>1677.9282394899999</v>
      </c>
      <c r="M164" s="36">
        <f>SUMIFS(СВЦЭМ!$D$39:$D$782,СВЦЭМ!$A$39:$A$782,$A164,СВЦЭМ!$B$39:$B$782,M$155)+'СЕТ СН'!$I$14+СВЦЭМ!$D$10+'СЕТ СН'!$I$6-'СЕТ СН'!$I$26</f>
        <v>1700.1457602599999</v>
      </c>
      <c r="N164" s="36">
        <f>SUMIFS(СВЦЭМ!$D$39:$D$782,СВЦЭМ!$A$39:$A$782,$A164,СВЦЭМ!$B$39:$B$782,N$155)+'СЕТ СН'!$I$14+СВЦЭМ!$D$10+'СЕТ СН'!$I$6-'СЕТ СН'!$I$26</f>
        <v>1737.3395042899999</v>
      </c>
      <c r="O164" s="36">
        <f>SUMIFS(СВЦЭМ!$D$39:$D$782,СВЦЭМ!$A$39:$A$782,$A164,СВЦЭМ!$B$39:$B$782,O$155)+'СЕТ СН'!$I$14+СВЦЭМ!$D$10+'СЕТ СН'!$I$6-'СЕТ СН'!$I$26</f>
        <v>1731.5725365799999</v>
      </c>
      <c r="P164" s="36">
        <f>SUMIFS(СВЦЭМ!$D$39:$D$782,СВЦЭМ!$A$39:$A$782,$A164,СВЦЭМ!$B$39:$B$782,P$155)+'СЕТ СН'!$I$14+СВЦЭМ!$D$10+'СЕТ СН'!$I$6-'СЕТ СН'!$I$26</f>
        <v>1726.81364497</v>
      </c>
      <c r="Q164" s="36">
        <f>SUMIFS(СВЦЭМ!$D$39:$D$782,СВЦЭМ!$A$39:$A$782,$A164,СВЦЭМ!$B$39:$B$782,Q$155)+'СЕТ СН'!$I$14+СВЦЭМ!$D$10+'СЕТ СН'!$I$6-'СЕТ СН'!$I$26</f>
        <v>1702.5446049</v>
      </c>
      <c r="R164" s="36">
        <f>SUMIFS(СВЦЭМ!$D$39:$D$782,СВЦЭМ!$A$39:$A$782,$A164,СВЦЭМ!$B$39:$B$782,R$155)+'СЕТ СН'!$I$14+СВЦЭМ!$D$10+'СЕТ СН'!$I$6-'СЕТ СН'!$I$26</f>
        <v>1678.1603268599999</v>
      </c>
      <c r="S164" s="36">
        <f>SUMIFS(СВЦЭМ!$D$39:$D$782,СВЦЭМ!$A$39:$A$782,$A164,СВЦЭМ!$B$39:$B$782,S$155)+'СЕТ СН'!$I$14+СВЦЭМ!$D$10+'СЕТ СН'!$I$6-'СЕТ СН'!$I$26</f>
        <v>1644.3527038</v>
      </c>
      <c r="T164" s="36">
        <f>SUMIFS(СВЦЭМ!$D$39:$D$782,СВЦЭМ!$A$39:$A$782,$A164,СВЦЭМ!$B$39:$B$782,T$155)+'СЕТ СН'!$I$14+СВЦЭМ!$D$10+'СЕТ СН'!$I$6-'СЕТ СН'!$I$26</f>
        <v>1687.72951442</v>
      </c>
      <c r="U164" s="36">
        <f>SUMIFS(СВЦЭМ!$D$39:$D$782,СВЦЭМ!$A$39:$A$782,$A164,СВЦЭМ!$B$39:$B$782,U$155)+'СЕТ СН'!$I$14+СВЦЭМ!$D$10+'СЕТ СН'!$I$6-'СЕТ СН'!$I$26</f>
        <v>1687.4700550999999</v>
      </c>
      <c r="V164" s="36">
        <f>SUMIFS(СВЦЭМ!$D$39:$D$782,СВЦЭМ!$A$39:$A$782,$A164,СВЦЭМ!$B$39:$B$782,V$155)+'СЕТ СН'!$I$14+СВЦЭМ!$D$10+'СЕТ СН'!$I$6-'СЕТ СН'!$I$26</f>
        <v>1702.3842090999999</v>
      </c>
      <c r="W164" s="36">
        <f>SUMIFS(СВЦЭМ!$D$39:$D$782,СВЦЭМ!$A$39:$A$782,$A164,СВЦЭМ!$B$39:$B$782,W$155)+'СЕТ СН'!$I$14+СВЦЭМ!$D$10+'СЕТ СН'!$I$6-'СЕТ СН'!$I$26</f>
        <v>1604.98052981</v>
      </c>
      <c r="X164" s="36">
        <f>SUMIFS(СВЦЭМ!$D$39:$D$782,СВЦЭМ!$A$39:$A$782,$A164,СВЦЭМ!$B$39:$B$782,X$155)+'СЕТ СН'!$I$14+СВЦЭМ!$D$10+'СЕТ СН'!$I$6-'СЕТ СН'!$I$26</f>
        <v>1606.60078701</v>
      </c>
      <c r="Y164" s="36">
        <f>SUMIFS(СВЦЭМ!$D$39:$D$782,СВЦЭМ!$A$39:$A$782,$A164,СВЦЭМ!$B$39:$B$782,Y$155)+'СЕТ СН'!$I$14+СВЦЭМ!$D$10+'СЕТ СН'!$I$6-'СЕТ СН'!$I$26</f>
        <v>1574.92676256</v>
      </c>
    </row>
    <row r="165" spans="1:25" ht="15.75" x14ac:dyDescent="0.2">
      <c r="A165" s="35">
        <f t="shared" si="4"/>
        <v>44875</v>
      </c>
      <c r="B165" s="36">
        <f>SUMIFS(СВЦЭМ!$D$39:$D$782,СВЦЭМ!$A$39:$A$782,$A165,СВЦЭМ!$B$39:$B$782,B$155)+'СЕТ СН'!$I$14+СВЦЭМ!$D$10+'СЕТ СН'!$I$6-'СЕТ СН'!$I$26</f>
        <v>1691.9996117399999</v>
      </c>
      <c r="C165" s="36">
        <f>SUMIFS(СВЦЭМ!$D$39:$D$782,СВЦЭМ!$A$39:$A$782,$A165,СВЦЭМ!$B$39:$B$782,C$155)+'СЕТ СН'!$I$14+СВЦЭМ!$D$10+'СЕТ СН'!$I$6-'СЕТ СН'!$I$26</f>
        <v>1723.7825201399999</v>
      </c>
      <c r="D165" s="36">
        <f>SUMIFS(СВЦЭМ!$D$39:$D$782,СВЦЭМ!$A$39:$A$782,$A165,СВЦЭМ!$B$39:$B$782,D$155)+'СЕТ СН'!$I$14+СВЦЭМ!$D$10+'СЕТ СН'!$I$6-'СЕТ СН'!$I$26</f>
        <v>1784.3993081199999</v>
      </c>
      <c r="E165" s="36">
        <f>SUMIFS(СВЦЭМ!$D$39:$D$782,СВЦЭМ!$A$39:$A$782,$A165,СВЦЭМ!$B$39:$B$782,E$155)+'СЕТ СН'!$I$14+СВЦЭМ!$D$10+'СЕТ СН'!$I$6-'СЕТ СН'!$I$26</f>
        <v>1766.8754379699999</v>
      </c>
      <c r="F165" s="36">
        <f>SUMIFS(СВЦЭМ!$D$39:$D$782,СВЦЭМ!$A$39:$A$782,$A165,СВЦЭМ!$B$39:$B$782,F$155)+'СЕТ СН'!$I$14+СВЦЭМ!$D$10+'СЕТ СН'!$I$6-'СЕТ СН'!$I$26</f>
        <v>1789.72940928</v>
      </c>
      <c r="G165" s="36">
        <f>SUMIFS(СВЦЭМ!$D$39:$D$782,СВЦЭМ!$A$39:$A$782,$A165,СВЦЭМ!$B$39:$B$782,G$155)+'СЕТ СН'!$I$14+СВЦЭМ!$D$10+'СЕТ СН'!$I$6-'СЕТ СН'!$I$26</f>
        <v>1802.6794914499999</v>
      </c>
      <c r="H165" s="36">
        <f>SUMIFS(СВЦЭМ!$D$39:$D$782,СВЦЭМ!$A$39:$A$782,$A165,СВЦЭМ!$B$39:$B$782,H$155)+'СЕТ СН'!$I$14+СВЦЭМ!$D$10+'СЕТ СН'!$I$6-'СЕТ СН'!$I$26</f>
        <v>1769.5687904500001</v>
      </c>
      <c r="I165" s="36">
        <f>SUMIFS(СВЦЭМ!$D$39:$D$782,СВЦЭМ!$A$39:$A$782,$A165,СВЦЭМ!$B$39:$B$782,I$155)+'СЕТ СН'!$I$14+СВЦЭМ!$D$10+'СЕТ СН'!$I$6-'СЕТ СН'!$I$26</f>
        <v>1749.7504555799999</v>
      </c>
      <c r="J165" s="36">
        <f>SUMIFS(СВЦЭМ!$D$39:$D$782,СВЦЭМ!$A$39:$A$782,$A165,СВЦЭМ!$B$39:$B$782,J$155)+'СЕТ СН'!$I$14+СВЦЭМ!$D$10+'СЕТ СН'!$I$6-'СЕТ СН'!$I$26</f>
        <v>1730.7035975699998</v>
      </c>
      <c r="K165" s="36">
        <f>SUMIFS(СВЦЭМ!$D$39:$D$782,СВЦЭМ!$A$39:$A$782,$A165,СВЦЭМ!$B$39:$B$782,K$155)+'СЕТ СН'!$I$14+СВЦЭМ!$D$10+'СЕТ СН'!$I$6-'СЕТ СН'!$I$26</f>
        <v>1724.4737689999999</v>
      </c>
      <c r="L165" s="36">
        <f>SUMIFS(СВЦЭМ!$D$39:$D$782,СВЦЭМ!$A$39:$A$782,$A165,СВЦЭМ!$B$39:$B$782,L$155)+'СЕТ СН'!$I$14+СВЦЭМ!$D$10+'СЕТ СН'!$I$6-'СЕТ СН'!$I$26</f>
        <v>1737.3705528599999</v>
      </c>
      <c r="M165" s="36">
        <f>SUMIFS(СВЦЭМ!$D$39:$D$782,СВЦЭМ!$A$39:$A$782,$A165,СВЦЭМ!$B$39:$B$782,M$155)+'СЕТ СН'!$I$14+СВЦЭМ!$D$10+'СЕТ СН'!$I$6-'СЕТ СН'!$I$26</f>
        <v>1758.04646196</v>
      </c>
      <c r="N165" s="36">
        <f>SUMIFS(СВЦЭМ!$D$39:$D$782,СВЦЭМ!$A$39:$A$782,$A165,СВЦЭМ!$B$39:$B$782,N$155)+'СЕТ СН'!$I$14+СВЦЭМ!$D$10+'СЕТ СН'!$I$6-'СЕТ СН'!$I$26</f>
        <v>1768.14138923</v>
      </c>
      <c r="O165" s="36">
        <f>SUMIFS(СВЦЭМ!$D$39:$D$782,СВЦЭМ!$A$39:$A$782,$A165,СВЦЭМ!$B$39:$B$782,O$155)+'СЕТ СН'!$I$14+СВЦЭМ!$D$10+'СЕТ СН'!$I$6-'СЕТ СН'!$I$26</f>
        <v>1783.4467909499999</v>
      </c>
      <c r="P165" s="36">
        <f>SUMIFS(СВЦЭМ!$D$39:$D$782,СВЦЭМ!$A$39:$A$782,$A165,СВЦЭМ!$B$39:$B$782,P$155)+'СЕТ СН'!$I$14+СВЦЭМ!$D$10+'СЕТ СН'!$I$6-'СЕТ СН'!$I$26</f>
        <v>1796.2633011099999</v>
      </c>
      <c r="Q165" s="36">
        <f>SUMIFS(СВЦЭМ!$D$39:$D$782,СВЦЭМ!$A$39:$A$782,$A165,СВЦЭМ!$B$39:$B$782,Q$155)+'СЕТ СН'!$I$14+СВЦЭМ!$D$10+'СЕТ СН'!$I$6-'СЕТ СН'!$I$26</f>
        <v>1800.5006310799999</v>
      </c>
      <c r="R165" s="36">
        <f>SUMIFS(СВЦЭМ!$D$39:$D$782,СВЦЭМ!$A$39:$A$782,$A165,СВЦЭМ!$B$39:$B$782,R$155)+'СЕТ СН'!$I$14+СВЦЭМ!$D$10+'СЕТ СН'!$I$6-'СЕТ СН'!$I$26</f>
        <v>1797.31600177</v>
      </c>
      <c r="S165" s="36">
        <f>SUMIFS(СВЦЭМ!$D$39:$D$782,СВЦЭМ!$A$39:$A$782,$A165,СВЦЭМ!$B$39:$B$782,S$155)+'СЕТ СН'!$I$14+СВЦЭМ!$D$10+'СЕТ СН'!$I$6-'СЕТ СН'!$I$26</f>
        <v>1744.16032361</v>
      </c>
      <c r="T165" s="36">
        <f>SUMIFS(СВЦЭМ!$D$39:$D$782,СВЦЭМ!$A$39:$A$782,$A165,СВЦЭМ!$B$39:$B$782,T$155)+'СЕТ СН'!$I$14+СВЦЭМ!$D$10+'СЕТ СН'!$I$6-'СЕТ СН'!$I$26</f>
        <v>1693.8552143699999</v>
      </c>
      <c r="U165" s="36">
        <f>SUMIFS(СВЦЭМ!$D$39:$D$782,СВЦЭМ!$A$39:$A$782,$A165,СВЦЭМ!$B$39:$B$782,U$155)+'СЕТ СН'!$I$14+СВЦЭМ!$D$10+'СЕТ СН'!$I$6-'СЕТ СН'!$I$26</f>
        <v>1713.19055063</v>
      </c>
      <c r="V165" s="36">
        <f>SUMIFS(СВЦЭМ!$D$39:$D$782,СВЦЭМ!$A$39:$A$782,$A165,СВЦЭМ!$B$39:$B$782,V$155)+'СЕТ СН'!$I$14+СВЦЭМ!$D$10+'СЕТ СН'!$I$6-'СЕТ СН'!$I$26</f>
        <v>1717.94097035</v>
      </c>
      <c r="W165" s="36">
        <f>SUMIFS(СВЦЭМ!$D$39:$D$782,СВЦЭМ!$A$39:$A$782,$A165,СВЦЭМ!$B$39:$B$782,W$155)+'СЕТ СН'!$I$14+СВЦЭМ!$D$10+'СЕТ СН'!$I$6-'СЕТ СН'!$I$26</f>
        <v>1746.9755347099999</v>
      </c>
      <c r="X165" s="36">
        <f>SUMIFS(СВЦЭМ!$D$39:$D$782,СВЦЭМ!$A$39:$A$782,$A165,СВЦЭМ!$B$39:$B$782,X$155)+'СЕТ СН'!$I$14+СВЦЭМ!$D$10+'СЕТ СН'!$I$6-'СЕТ СН'!$I$26</f>
        <v>1767.34823895</v>
      </c>
      <c r="Y165" s="36">
        <f>SUMIFS(СВЦЭМ!$D$39:$D$782,СВЦЭМ!$A$39:$A$782,$A165,СВЦЭМ!$B$39:$B$782,Y$155)+'СЕТ СН'!$I$14+СВЦЭМ!$D$10+'СЕТ СН'!$I$6-'СЕТ СН'!$I$26</f>
        <v>1770.84671521</v>
      </c>
    </row>
    <row r="166" spans="1:25" ht="15.75" x14ac:dyDescent="0.2">
      <c r="A166" s="35">
        <f t="shared" si="4"/>
        <v>44876</v>
      </c>
      <c r="B166" s="36">
        <f>SUMIFS(СВЦЭМ!$D$39:$D$782,СВЦЭМ!$A$39:$A$782,$A166,СВЦЭМ!$B$39:$B$782,B$155)+'СЕТ СН'!$I$14+СВЦЭМ!$D$10+'СЕТ СН'!$I$6-'СЕТ СН'!$I$26</f>
        <v>1680.78267357</v>
      </c>
      <c r="C166" s="36">
        <f>SUMIFS(СВЦЭМ!$D$39:$D$782,СВЦЭМ!$A$39:$A$782,$A166,СВЦЭМ!$B$39:$B$782,C$155)+'СЕТ СН'!$I$14+СВЦЭМ!$D$10+'СЕТ СН'!$I$6-'СЕТ СН'!$I$26</f>
        <v>1788.7377985399999</v>
      </c>
      <c r="D166" s="36">
        <f>SUMIFS(СВЦЭМ!$D$39:$D$782,СВЦЭМ!$A$39:$A$782,$A166,СВЦЭМ!$B$39:$B$782,D$155)+'СЕТ СН'!$I$14+СВЦЭМ!$D$10+'СЕТ СН'!$I$6-'СЕТ СН'!$I$26</f>
        <v>1889.1638020599999</v>
      </c>
      <c r="E166" s="36">
        <f>SUMIFS(СВЦЭМ!$D$39:$D$782,СВЦЭМ!$A$39:$A$782,$A166,СВЦЭМ!$B$39:$B$782,E$155)+'СЕТ СН'!$I$14+СВЦЭМ!$D$10+'СЕТ СН'!$I$6-'СЕТ СН'!$I$26</f>
        <v>1888.86928917</v>
      </c>
      <c r="F166" s="36">
        <f>SUMIFS(СВЦЭМ!$D$39:$D$782,СВЦЭМ!$A$39:$A$782,$A166,СВЦЭМ!$B$39:$B$782,F$155)+'СЕТ СН'!$I$14+СВЦЭМ!$D$10+'СЕТ СН'!$I$6-'СЕТ СН'!$I$26</f>
        <v>1870.6900795499998</v>
      </c>
      <c r="G166" s="36">
        <f>SUMIFS(СВЦЭМ!$D$39:$D$782,СВЦЭМ!$A$39:$A$782,$A166,СВЦЭМ!$B$39:$B$782,G$155)+'СЕТ СН'!$I$14+СВЦЭМ!$D$10+'СЕТ СН'!$I$6-'СЕТ СН'!$I$26</f>
        <v>1857.04623952</v>
      </c>
      <c r="H166" s="36">
        <f>SUMIFS(СВЦЭМ!$D$39:$D$782,СВЦЭМ!$A$39:$A$782,$A166,СВЦЭМ!$B$39:$B$782,H$155)+'СЕТ СН'!$I$14+СВЦЭМ!$D$10+'СЕТ СН'!$I$6-'СЕТ СН'!$I$26</f>
        <v>1813.13226319</v>
      </c>
      <c r="I166" s="36">
        <f>SUMIFS(СВЦЭМ!$D$39:$D$782,СВЦЭМ!$A$39:$A$782,$A166,СВЦЭМ!$B$39:$B$782,I$155)+'СЕТ СН'!$I$14+СВЦЭМ!$D$10+'СЕТ СН'!$I$6-'СЕТ СН'!$I$26</f>
        <v>1794.29991305</v>
      </c>
      <c r="J166" s="36">
        <f>SUMIFS(СВЦЭМ!$D$39:$D$782,СВЦЭМ!$A$39:$A$782,$A166,СВЦЭМ!$B$39:$B$782,J$155)+'СЕТ СН'!$I$14+СВЦЭМ!$D$10+'СЕТ СН'!$I$6-'СЕТ СН'!$I$26</f>
        <v>1734.4261163199999</v>
      </c>
      <c r="K166" s="36">
        <f>SUMIFS(СВЦЭМ!$D$39:$D$782,СВЦЭМ!$A$39:$A$782,$A166,СВЦЭМ!$B$39:$B$782,K$155)+'СЕТ СН'!$I$14+СВЦЭМ!$D$10+'СЕТ СН'!$I$6-'СЕТ СН'!$I$26</f>
        <v>1735.63566653</v>
      </c>
      <c r="L166" s="36">
        <f>SUMIFS(СВЦЭМ!$D$39:$D$782,СВЦЭМ!$A$39:$A$782,$A166,СВЦЭМ!$B$39:$B$782,L$155)+'СЕТ СН'!$I$14+СВЦЭМ!$D$10+'СЕТ СН'!$I$6-'СЕТ СН'!$I$26</f>
        <v>1755.1094504799999</v>
      </c>
      <c r="M166" s="36">
        <f>SUMIFS(СВЦЭМ!$D$39:$D$782,СВЦЭМ!$A$39:$A$782,$A166,СВЦЭМ!$B$39:$B$782,M$155)+'СЕТ СН'!$I$14+СВЦЭМ!$D$10+'СЕТ СН'!$I$6-'СЕТ СН'!$I$26</f>
        <v>1779.17389002</v>
      </c>
      <c r="N166" s="36">
        <f>SUMIFS(СВЦЭМ!$D$39:$D$782,СВЦЭМ!$A$39:$A$782,$A166,СВЦЭМ!$B$39:$B$782,N$155)+'СЕТ СН'!$I$14+СВЦЭМ!$D$10+'СЕТ СН'!$I$6-'СЕТ СН'!$I$26</f>
        <v>1794.0996695399999</v>
      </c>
      <c r="O166" s="36">
        <f>SUMIFS(СВЦЭМ!$D$39:$D$782,СВЦЭМ!$A$39:$A$782,$A166,СВЦЭМ!$B$39:$B$782,O$155)+'СЕТ СН'!$I$14+СВЦЭМ!$D$10+'СЕТ СН'!$I$6-'СЕТ СН'!$I$26</f>
        <v>1804.2067767599999</v>
      </c>
      <c r="P166" s="36">
        <f>SUMIFS(СВЦЭМ!$D$39:$D$782,СВЦЭМ!$A$39:$A$782,$A166,СВЦЭМ!$B$39:$B$782,P$155)+'СЕТ СН'!$I$14+СВЦЭМ!$D$10+'СЕТ СН'!$I$6-'СЕТ СН'!$I$26</f>
        <v>1779.69668785</v>
      </c>
      <c r="Q166" s="36">
        <f>SUMIFS(СВЦЭМ!$D$39:$D$782,СВЦЭМ!$A$39:$A$782,$A166,СВЦЭМ!$B$39:$B$782,Q$155)+'СЕТ СН'!$I$14+СВЦЭМ!$D$10+'СЕТ СН'!$I$6-'СЕТ СН'!$I$26</f>
        <v>1780.52807831</v>
      </c>
      <c r="R166" s="36">
        <f>SUMIFS(СВЦЭМ!$D$39:$D$782,СВЦЭМ!$A$39:$A$782,$A166,СВЦЭМ!$B$39:$B$782,R$155)+'СЕТ СН'!$I$14+СВЦЭМ!$D$10+'СЕТ СН'!$I$6-'СЕТ СН'!$I$26</f>
        <v>1765.2067915499999</v>
      </c>
      <c r="S166" s="36">
        <f>SUMIFS(СВЦЭМ!$D$39:$D$782,СВЦЭМ!$A$39:$A$782,$A166,СВЦЭМ!$B$39:$B$782,S$155)+'СЕТ СН'!$I$14+СВЦЭМ!$D$10+'СЕТ СН'!$I$6-'СЕТ СН'!$I$26</f>
        <v>1707.4632789099999</v>
      </c>
      <c r="T166" s="36">
        <f>SUMIFS(СВЦЭМ!$D$39:$D$782,СВЦЭМ!$A$39:$A$782,$A166,СВЦЭМ!$B$39:$B$782,T$155)+'СЕТ СН'!$I$14+СВЦЭМ!$D$10+'СЕТ СН'!$I$6-'СЕТ СН'!$I$26</f>
        <v>1707.0741203699999</v>
      </c>
      <c r="U166" s="36">
        <f>SUMIFS(СВЦЭМ!$D$39:$D$782,СВЦЭМ!$A$39:$A$782,$A166,СВЦЭМ!$B$39:$B$782,U$155)+'СЕТ СН'!$I$14+СВЦЭМ!$D$10+'СЕТ СН'!$I$6-'СЕТ СН'!$I$26</f>
        <v>1728.1319628399999</v>
      </c>
      <c r="V166" s="36">
        <f>SUMIFS(СВЦЭМ!$D$39:$D$782,СВЦЭМ!$A$39:$A$782,$A166,СВЦЭМ!$B$39:$B$782,V$155)+'СЕТ СН'!$I$14+СВЦЭМ!$D$10+'СЕТ СН'!$I$6-'СЕТ СН'!$I$26</f>
        <v>1752.21439878</v>
      </c>
      <c r="W166" s="36">
        <f>SUMIFS(СВЦЭМ!$D$39:$D$782,СВЦЭМ!$A$39:$A$782,$A166,СВЦЭМ!$B$39:$B$782,W$155)+'СЕТ СН'!$I$14+СВЦЭМ!$D$10+'СЕТ СН'!$I$6-'СЕТ СН'!$I$26</f>
        <v>1752.6806188</v>
      </c>
      <c r="X166" s="36">
        <f>SUMIFS(СВЦЭМ!$D$39:$D$782,СВЦЭМ!$A$39:$A$782,$A166,СВЦЭМ!$B$39:$B$782,X$155)+'СЕТ СН'!$I$14+СВЦЭМ!$D$10+'СЕТ СН'!$I$6-'СЕТ СН'!$I$26</f>
        <v>1723.8403593799999</v>
      </c>
      <c r="Y166" s="36">
        <f>SUMIFS(СВЦЭМ!$D$39:$D$782,СВЦЭМ!$A$39:$A$782,$A166,СВЦЭМ!$B$39:$B$782,Y$155)+'СЕТ СН'!$I$14+СВЦЭМ!$D$10+'СЕТ СН'!$I$6-'СЕТ СН'!$I$26</f>
        <v>1734.81896581</v>
      </c>
    </row>
    <row r="167" spans="1:25" ht="15.75" x14ac:dyDescent="0.2">
      <c r="A167" s="35">
        <f t="shared" si="4"/>
        <v>44877</v>
      </c>
      <c r="B167" s="36">
        <f>SUMIFS(СВЦЭМ!$D$39:$D$782,СВЦЭМ!$A$39:$A$782,$A167,СВЦЭМ!$B$39:$B$782,B$155)+'СЕТ СН'!$I$14+СВЦЭМ!$D$10+'СЕТ СН'!$I$6-'СЕТ СН'!$I$26</f>
        <v>1663.1887554899999</v>
      </c>
      <c r="C167" s="36">
        <f>SUMIFS(СВЦЭМ!$D$39:$D$782,СВЦЭМ!$A$39:$A$782,$A167,СВЦЭМ!$B$39:$B$782,C$155)+'СЕТ СН'!$I$14+СВЦЭМ!$D$10+'СЕТ СН'!$I$6-'СЕТ СН'!$I$26</f>
        <v>1694.10362863</v>
      </c>
      <c r="D167" s="36">
        <f>SUMIFS(СВЦЭМ!$D$39:$D$782,СВЦЭМ!$A$39:$A$782,$A167,СВЦЭМ!$B$39:$B$782,D$155)+'СЕТ СН'!$I$14+СВЦЭМ!$D$10+'СЕТ СН'!$I$6-'СЕТ СН'!$I$26</f>
        <v>1735.3313455699999</v>
      </c>
      <c r="E167" s="36">
        <f>SUMIFS(СВЦЭМ!$D$39:$D$782,СВЦЭМ!$A$39:$A$782,$A167,СВЦЭМ!$B$39:$B$782,E$155)+'СЕТ СН'!$I$14+СВЦЭМ!$D$10+'СЕТ СН'!$I$6-'СЕТ СН'!$I$26</f>
        <v>1751.2649366099999</v>
      </c>
      <c r="F167" s="36">
        <f>SUMIFS(СВЦЭМ!$D$39:$D$782,СВЦЭМ!$A$39:$A$782,$A167,СВЦЭМ!$B$39:$B$782,F$155)+'СЕТ СН'!$I$14+СВЦЭМ!$D$10+'СЕТ СН'!$I$6-'СЕТ СН'!$I$26</f>
        <v>1751.8345816399999</v>
      </c>
      <c r="G167" s="36">
        <f>SUMIFS(СВЦЭМ!$D$39:$D$782,СВЦЭМ!$A$39:$A$782,$A167,СВЦЭМ!$B$39:$B$782,G$155)+'СЕТ СН'!$I$14+СВЦЭМ!$D$10+'СЕТ СН'!$I$6-'СЕТ СН'!$I$26</f>
        <v>1758.5933103099999</v>
      </c>
      <c r="H167" s="36">
        <f>SUMIFS(СВЦЭМ!$D$39:$D$782,СВЦЭМ!$A$39:$A$782,$A167,СВЦЭМ!$B$39:$B$782,H$155)+'СЕТ СН'!$I$14+СВЦЭМ!$D$10+'СЕТ СН'!$I$6-'СЕТ СН'!$I$26</f>
        <v>1750.63134702</v>
      </c>
      <c r="I167" s="36">
        <f>SUMIFS(СВЦЭМ!$D$39:$D$782,СВЦЭМ!$A$39:$A$782,$A167,СВЦЭМ!$B$39:$B$782,I$155)+'СЕТ СН'!$I$14+СВЦЭМ!$D$10+'СЕТ СН'!$I$6-'СЕТ СН'!$I$26</f>
        <v>1731.7832547</v>
      </c>
      <c r="J167" s="36">
        <f>SUMIFS(СВЦЭМ!$D$39:$D$782,СВЦЭМ!$A$39:$A$782,$A167,СВЦЭМ!$B$39:$B$782,J$155)+'СЕТ СН'!$I$14+СВЦЭМ!$D$10+'СЕТ СН'!$I$6-'СЕТ СН'!$I$26</f>
        <v>1696.91105868</v>
      </c>
      <c r="K167" s="36">
        <f>SUMIFS(СВЦЭМ!$D$39:$D$782,СВЦЭМ!$A$39:$A$782,$A167,СВЦЭМ!$B$39:$B$782,K$155)+'СЕТ СН'!$I$14+СВЦЭМ!$D$10+'СЕТ СН'!$I$6-'СЕТ СН'!$I$26</f>
        <v>1675.4858853399999</v>
      </c>
      <c r="L167" s="36">
        <f>SUMIFS(СВЦЭМ!$D$39:$D$782,СВЦЭМ!$A$39:$A$782,$A167,СВЦЭМ!$B$39:$B$782,L$155)+'СЕТ СН'!$I$14+СВЦЭМ!$D$10+'СЕТ СН'!$I$6-'СЕТ СН'!$I$26</f>
        <v>1656.35536531</v>
      </c>
      <c r="M167" s="36">
        <f>SUMIFS(СВЦЭМ!$D$39:$D$782,СВЦЭМ!$A$39:$A$782,$A167,СВЦЭМ!$B$39:$B$782,M$155)+'СЕТ СН'!$I$14+СВЦЭМ!$D$10+'СЕТ СН'!$I$6-'СЕТ СН'!$I$26</f>
        <v>1696.6589625699999</v>
      </c>
      <c r="N167" s="36">
        <f>SUMIFS(СВЦЭМ!$D$39:$D$782,СВЦЭМ!$A$39:$A$782,$A167,СВЦЭМ!$B$39:$B$782,N$155)+'СЕТ СН'!$I$14+СВЦЭМ!$D$10+'СЕТ СН'!$I$6-'СЕТ СН'!$I$26</f>
        <v>1718.1229968499999</v>
      </c>
      <c r="O167" s="36">
        <f>SUMIFS(СВЦЭМ!$D$39:$D$782,СВЦЭМ!$A$39:$A$782,$A167,СВЦЭМ!$B$39:$B$782,O$155)+'СЕТ СН'!$I$14+СВЦЭМ!$D$10+'СЕТ СН'!$I$6-'СЕТ СН'!$I$26</f>
        <v>1735.29825615</v>
      </c>
      <c r="P167" s="36">
        <f>SUMIFS(СВЦЭМ!$D$39:$D$782,СВЦЭМ!$A$39:$A$782,$A167,СВЦЭМ!$B$39:$B$782,P$155)+'СЕТ СН'!$I$14+СВЦЭМ!$D$10+'СЕТ СН'!$I$6-'СЕТ СН'!$I$26</f>
        <v>1741.3686779699999</v>
      </c>
      <c r="Q167" s="36">
        <f>SUMIFS(СВЦЭМ!$D$39:$D$782,СВЦЭМ!$A$39:$A$782,$A167,СВЦЭМ!$B$39:$B$782,Q$155)+'СЕТ СН'!$I$14+СВЦЭМ!$D$10+'СЕТ СН'!$I$6-'СЕТ СН'!$I$26</f>
        <v>1726.52223325</v>
      </c>
      <c r="R167" s="36">
        <f>SUMIFS(СВЦЭМ!$D$39:$D$782,СВЦЭМ!$A$39:$A$782,$A167,СВЦЭМ!$B$39:$B$782,R$155)+'СЕТ СН'!$I$14+СВЦЭМ!$D$10+'СЕТ СН'!$I$6-'СЕТ СН'!$I$26</f>
        <v>1700.4125041999998</v>
      </c>
      <c r="S167" s="36">
        <f>SUMIFS(СВЦЭМ!$D$39:$D$782,СВЦЭМ!$A$39:$A$782,$A167,СВЦЭМ!$B$39:$B$782,S$155)+'СЕТ СН'!$I$14+СВЦЭМ!$D$10+'СЕТ СН'!$I$6-'СЕТ СН'!$I$26</f>
        <v>1663.39598596</v>
      </c>
      <c r="T167" s="36">
        <f>SUMIFS(СВЦЭМ!$D$39:$D$782,СВЦЭМ!$A$39:$A$782,$A167,СВЦЭМ!$B$39:$B$782,T$155)+'СЕТ СН'!$I$14+СВЦЭМ!$D$10+'СЕТ СН'!$I$6-'СЕТ СН'!$I$26</f>
        <v>1662.40206767</v>
      </c>
      <c r="U167" s="36">
        <f>SUMIFS(СВЦЭМ!$D$39:$D$782,СВЦЭМ!$A$39:$A$782,$A167,СВЦЭМ!$B$39:$B$782,U$155)+'СЕТ СН'!$I$14+СВЦЭМ!$D$10+'СЕТ СН'!$I$6-'СЕТ СН'!$I$26</f>
        <v>1685.47730778</v>
      </c>
      <c r="V167" s="36">
        <f>SUMIFS(СВЦЭМ!$D$39:$D$782,СВЦЭМ!$A$39:$A$782,$A167,СВЦЭМ!$B$39:$B$782,V$155)+'СЕТ СН'!$I$14+СВЦЭМ!$D$10+'СЕТ СН'!$I$6-'СЕТ СН'!$I$26</f>
        <v>1707.3740695899999</v>
      </c>
      <c r="W167" s="36">
        <f>SUMIFS(СВЦЭМ!$D$39:$D$782,СВЦЭМ!$A$39:$A$782,$A167,СВЦЭМ!$B$39:$B$782,W$155)+'СЕТ СН'!$I$14+СВЦЭМ!$D$10+'СЕТ СН'!$I$6-'СЕТ СН'!$I$26</f>
        <v>1734.08588635</v>
      </c>
      <c r="X167" s="36">
        <f>SUMIFS(СВЦЭМ!$D$39:$D$782,СВЦЭМ!$A$39:$A$782,$A167,СВЦЭМ!$B$39:$B$782,X$155)+'СЕТ СН'!$I$14+СВЦЭМ!$D$10+'СЕТ СН'!$I$6-'СЕТ СН'!$I$26</f>
        <v>1753.9914510399999</v>
      </c>
      <c r="Y167" s="36">
        <f>SUMIFS(СВЦЭМ!$D$39:$D$782,СВЦЭМ!$A$39:$A$782,$A167,СВЦЭМ!$B$39:$B$782,Y$155)+'СЕТ СН'!$I$14+СВЦЭМ!$D$10+'СЕТ СН'!$I$6-'СЕТ СН'!$I$26</f>
        <v>1782.04567548</v>
      </c>
    </row>
    <row r="168" spans="1:25" ht="15.75" x14ac:dyDescent="0.2">
      <c r="A168" s="35">
        <f t="shared" si="4"/>
        <v>44878</v>
      </c>
      <c r="B168" s="36">
        <f>SUMIFS(СВЦЭМ!$D$39:$D$782,СВЦЭМ!$A$39:$A$782,$A168,СВЦЭМ!$B$39:$B$782,B$155)+'СЕТ СН'!$I$14+СВЦЭМ!$D$10+'СЕТ СН'!$I$6-'СЕТ СН'!$I$26</f>
        <v>1741.03017131</v>
      </c>
      <c r="C168" s="36">
        <f>SUMIFS(СВЦЭМ!$D$39:$D$782,СВЦЭМ!$A$39:$A$782,$A168,СВЦЭМ!$B$39:$B$782,C$155)+'СЕТ СН'!$I$14+СВЦЭМ!$D$10+'СЕТ СН'!$I$6-'СЕТ СН'!$I$26</f>
        <v>1771.96452482</v>
      </c>
      <c r="D168" s="36">
        <f>SUMIFS(СВЦЭМ!$D$39:$D$782,СВЦЭМ!$A$39:$A$782,$A168,СВЦЭМ!$B$39:$B$782,D$155)+'СЕТ СН'!$I$14+СВЦЭМ!$D$10+'СЕТ СН'!$I$6-'СЕТ СН'!$I$26</f>
        <v>1785.6326726099999</v>
      </c>
      <c r="E168" s="36">
        <f>SUMIFS(СВЦЭМ!$D$39:$D$782,СВЦЭМ!$A$39:$A$782,$A168,СВЦЭМ!$B$39:$B$782,E$155)+'СЕТ СН'!$I$14+СВЦЭМ!$D$10+'СЕТ СН'!$I$6-'СЕТ СН'!$I$26</f>
        <v>1770.5216367199998</v>
      </c>
      <c r="F168" s="36">
        <f>SUMIFS(СВЦЭМ!$D$39:$D$782,СВЦЭМ!$A$39:$A$782,$A168,СВЦЭМ!$B$39:$B$782,F$155)+'СЕТ СН'!$I$14+СВЦЭМ!$D$10+'СЕТ СН'!$I$6-'СЕТ СН'!$I$26</f>
        <v>1770.9551512199998</v>
      </c>
      <c r="G168" s="36">
        <f>SUMIFS(СВЦЭМ!$D$39:$D$782,СВЦЭМ!$A$39:$A$782,$A168,СВЦЭМ!$B$39:$B$782,G$155)+'СЕТ СН'!$I$14+СВЦЭМ!$D$10+'СЕТ СН'!$I$6-'СЕТ СН'!$I$26</f>
        <v>1774.2235453999999</v>
      </c>
      <c r="H168" s="36">
        <f>SUMIFS(СВЦЭМ!$D$39:$D$782,СВЦЭМ!$A$39:$A$782,$A168,СВЦЭМ!$B$39:$B$782,H$155)+'СЕТ СН'!$I$14+СВЦЭМ!$D$10+'СЕТ СН'!$I$6-'СЕТ СН'!$I$26</f>
        <v>1749.25605354</v>
      </c>
      <c r="I168" s="36">
        <f>SUMIFS(СВЦЭМ!$D$39:$D$782,СВЦЭМ!$A$39:$A$782,$A168,СВЦЭМ!$B$39:$B$782,I$155)+'СЕТ СН'!$I$14+СВЦЭМ!$D$10+'СЕТ СН'!$I$6-'СЕТ СН'!$I$26</f>
        <v>1741.67258477</v>
      </c>
      <c r="J168" s="36">
        <f>SUMIFS(СВЦЭМ!$D$39:$D$782,СВЦЭМ!$A$39:$A$782,$A168,СВЦЭМ!$B$39:$B$782,J$155)+'СЕТ СН'!$I$14+СВЦЭМ!$D$10+'СЕТ СН'!$I$6-'СЕТ СН'!$I$26</f>
        <v>1696.4114255699999</v>
      </c>
      <c r="K168" s="36">
        <f>SUMIFS(СВЦЭМ!$D$39:$D$782,СВЦЭМ!$A$39:$A$782,$A168,СВЦЭМ!$B$39:$B$782,K$155)+'СЕТ СН'!$I$14+СВЦЭМ!$D$10+'СЕТ СН'!$I$6-'СЕТ СН'!$I$26</f>
        <v>1666.68848217</v>
      </c>
      <c r="L168" s="36">
        <f>SUMIFS(СВЦЭМ!$D$39:$D$782,СВЦЭМ!$A$39:$A$782,$A168,СВЦЭМ!$B$39:$B$782,L$155)+'СЕТ СН'!$I$14+СВЦЭМ!$D$10+'СЕТ СН'!$I$6-'СЕТ СН'!$I$26</f>
        <v>1651.63456176</v>
      </c>
      <c r="M168" s="36">
        <f>SUMIFS(СВЦЭМ!$D$39:$D$782,СВЦЭМ!$A$39:$A$782,$A168,СВЦЭМ!$B$39:$B$782,M$155)+'СЕТ СН'!$I$14+СВЦЭМ!$D$10+'СЕТ СН'!$I$6-'СЕТ СН'!$I$26</f>
        <v>1677.0598459599998</v>
      </c>
      <c r="N168" s="36">
        <f>SUMIFS(СВЦЭМ!$D$39:$D$782,СВЦЭМ!$A$39:$A$782,$A168,СВЦЭМ!$B$39:$B$782,N$155)+'СЕТ СН'!$I$14+СВЦЭМ!$D$10+'СЕТ СН'!$I$6-'СЕТ СН'!$I$26</f>
        <v>1709.1038875899999</v>
      </c>
      <c r="O168" s="36">
        <f>SUMIFS(СВЦЭМ!$D$39:$D$782,СВЦЭМ!$A$39:$A$782,$A168,СВЦЭМ!$B$39:$B$782,O$155)+'СЕТ СН'!$I$14+СВЦЭМ!$D$10+'СЕТ СН'!$I$6-'СЕТ СН'!$I$26</f>
        <v>1720.77276878</v>
      </c>
      <c r="P168" s="36">
        <f>SUMIFS(СВЦЭМ!$D$39:$D$782,СВЦЭМ!$A$39:$A$782,$A168,СВЦЭМ!$B$39:$B$782,P$155)+'СЕТ СН'!$I$14+СВЦЭМ!$D$10+'СЕТ СН'!$I$6-'СЕТ СН'!$I$26</f>
        <v>1721.25812096</v>
      </c>
      <c r="Q168" s="36">
        <f>SUMIFS(СВЦЭМ!$D$39:$D$782,СВЦЭМ!$A$39:$A$782,$A168,СВЦЭМ!$B$39:$B$782,Q$155)+'СЕТ СН'!$I$14+СВЦЭМ!$D$10+'СЕТ СН'!$I$6-'СЕТ СН'!$I$26</f>
        <v>1717.95737136</v>
      </c>
      <c r="R168" s="36">
        <f>SUMIFS(СВЦЭМ!$D$39:$D$782,СВЦЭМ!$A$39:$A$782,$A168,СВЦЭМ!$B$39:$B$782,R$155)+'СЕТ СН'!$I$14+СВЦЭМ!$D$10+'СЕТ СН'!$I$6-'СЕТ СН'!$I$26</f>
        <v>1696.04762652</v>
      </c>
      <c r="S168" s="36">
        <f>SUMIFS(СВЦЭМ!$D$39:$D$782,СВЦЭМ!$A$39:$A$782,$A168,СВЦЭМ!$B$39:$B$782,S$155)+'СЕТ СН'!$I$14+СВЦЭМ!$D$10+'СЕТ СН'!$I$6-'СЕТ СН'!$I$26</f>
        <v>1653.83504051</v>
      </c>
      <c r="T168" s="36">
        <f>SUMIFS(СВЦЭМ!$D$39:$D$782,СВЦЭМ!$A$39:$A$782,$A168,СВЦЭМ!$B$39:$B$782,T$155)+'СЕТ СН'!$I$14+СВЦЭМ!$D$10+'СЕТ СН'!$I$6-'СЕТ СН'!$I$26</f>
        <v>1623.9004054299999</v>
      </c>
      <c r="U168" s="36">
        <f>SUMIFS(СВЦЭМ!$D$39:$D$782,СВЦЭМ!$A$39:$A$782,$A168,СВЦЭМ!$B$39:$B$782,U$155)+'СЕТ СН'!$I$14+СВЦЭМ!$D$10+'СЕТ СН'!$I$6-'СЕТ СН'!$I$26</f>
        <v>1640.1561927599998</v>
      </c>
      <c r="V168" s="36">
        <f>SUMIFS(СВЦЭМ!$D$39:$D$782,СВЦЭМ!$A$39:$A$782,$A168,СВЦЭМ!$B$39:$B$782,V$155)+'СЕТ СН'!$I$14+СВЦЭМ!$D$10+'СЕТ СН'!$I$6-'СЕТ СН'!$I$26</f>
        <v>1665.71318739</v>
      </c>
      <c r="W168" s="36">
        <f>SUMIFS(СВЦЭМ!$D$39:$D$782,СВЦЭМ!$A$39:$A$782,$A168,СВЦЭМ!$B$39:$B$782,W$155)+'СЕТ СН'!$I$14+СВЦЭМ!$D$10+'СЕТ СН'!$I$6-'СЕТ СН'!$I$26</f>
        <v>1707.31575638</v>
      </c>
      <c r="X168" s="36">
        <f>SUMIFS(СВЦЭМ!$D$39:$D$782,СВЦЭМ!$A$39:$A$782,$A168,СВЦЭМ!$B$39:$B$782,X$155)+'СЕТ СН'!$I$14+СВЦЭМ!$D$10+'СЕТ СН'!$I$6-'СЕТ СН'!$I$26</f>
        <v>1710.07325547</v>
      </c>
      <c r="Y168" s="36">
        <f>SUMIFS(СВЦЭМ!$D$39:$D$782,СВЦЭМ!$A$39:$A$782,$A168,СВЦЭМ!$B$39:$B$782,Y$155)+'СЕТ СН'!$I$14+СВЦЭМ!$D$10+'СЕТ СН'!$I$6-'СЕТ СН'!$I$26</f>
        <v>1747.7846387899999</v>
      </c>
    </row>
    <row r="169" spans="1:25" ht="15.75" x14ac:dyDescent="0.2">
      <c r="A169" s="35">
        <f t="shared" si="4"/>
        <v>44879</v>
      </c>
      <c r="B169" s="36">
        <f>SUMIFS(СВЦЭМ!$D$39:$D$782,СВЦЭМ!$A$39:$A$782,$A169,СВЦЭМ!$B$39:$B$782,B$155)+'СЕТ СН'!$I$14+СВЦЭМ!$D$10+'СЕТ СН'!$I$6-'СЕТ СН'!$I$26</f>
        <v>1716.8259058599999</v>
      </c>
      <c r="C169" s="36">
        <f>SUMIFS(СВЦЭМ!$D$39:$D$782,СВЦЭМ!$A$39:$A$782,$A169,СВЦЭМ!$B$39:$B$782,C$155)+'СЕТ СН'!$I$14+СВЦЭМ!$D$10+'СЕТ СН'!$I$6-'СЕТ СН'!$I$26</f>
        <v>1734.18908207</v>
      </c>
      <c r="D169" s="36">
        <f>SUMIFS(СВЦЭМ!$D$39:$D$782,СВЦЭМ!$A$39:$A$782,$A169,СВЦЭМ!$B$39:$B$782,D$155)+'СЕТ СН'!$I$14+СВЦЭМ!$D$10+'СЕТ СН'!$I$6-'СЕТ СН'!$I$26</f>
        <v>1748.7130049999998</v>
      </c>
      <c r="E169" s="36">
        <f>SUMIFS(СВЦЭМ!$D$39:$D$782,СВЦЭМ!$A$39:$A$782,$A169,СВЦЭМ!$B$39:$B$782,E$155)+'СЕТ СН'!$I$14+СВЦЭМ!$D$10+'СЕТ СН'!$I$6-'СЕТ СН'!$I$26</f>
        <v>1750.93980827</v>
      </c>
      <c r="F169" s="36">
        <f>SUMIFS(СВЦЭМ!$D$39:$D$782,СВЦЭМ!$A$39:$A$782,$A169,СВЦЭМ!$B$39:$B$782,F$155)+'СЕТ СН'!$I$14+СВЦЭМ!$D$10+'СЕТ СН'!$I$6-'СЕТ СН'!$I$26</f>
        <v>1751.902523</v>
      </c>
      <c r="G169" s="36">
        <f>SUMIFS(СВЦЭМ!$D$39:$D$782,СВЦЭМ!$A$39:$A$782,$A169,СВЦЭМ!$B$39:$B$782,G$155)+'СЕТ СН'!$I$14+СВЦЭМ!$D$10+'СЕТ СН'!$I$6-'СЕТ СН'!$I$26</f>
        <v>1734.09346871</v>
      </c>
      <c r="H169" s="36">
        <f>SUMIFS(СВЦЭМ!$D$39:$D$782,СВЦЭМ!$A$39:$A$782,$A169,СВЦЭМ!$B$39:$B$782,H$155)+'СЕТ СН'!$I$14+СВЦЭМ!$D$10+'СЕТ СН'!$I$6-'СЕТ СН'!$I$26</f>
        <v>1677.80607323</v>
      </c>
      <c r="I169" s="36">
        <f>SUMIFS(СВЦЭМ!$D$39:$D$782,СВЦЭМ!$A$39:$A$782,$A169,СВЦЭМ!$B$39:$B$782,I$155)+'СЕТ СН'!$I$14+СВЦЭМ!$D$10+'СЕТ СН'!$I$6-'СЕТ СН'!$I$26</f>
        <v>1691.18145265</v>
      </c>
      <c r="J169" s="36">
        <f>SUMIFS(СВЦЭМ!$D$39:$D$782,СВЦЭМ!$A$39:$A$782,$A169,СВЦЭМ!$B$39:$B$782,J$155)+'СЕТ СН'!$I$14+СВЦЭМ!$D$10+'СЕТ СН'!$I$6-'СЕТ СН'!$I$26</f>
        <v>1667.4214692099999</v>
      </c>
      <c r="K169" s="36">
        <f>SUMIFS(СВЦЭМ!$D$39:$D$782,СВЦЭМ!$A$39:$A$782,$A169,СВЦЭМ!$B$39:$B$782,K$155)+'СЕТ СН'!$I$14+СВЦЭМ!$D$10+'СЕТ СН'!$I$6-'СЕТ СН'!$I$26</f>
        <v>1657.0220080300001</v>
      </c>
      <c r="L169" s="36">
        <f>SUMIFS(СВЦЭМ!$D$39:$D$782,СВЦЭМ!$A$39:$A$782,$A169,СВЦЭМ!$B$39:$B$782,L$155)+'СЕТ СН'!$I$14+СВЦЭМ!$D$10+'СЕТ СН'!$I$6-'СЕТ СН'!$I$26</f>
        <v>1659.01955226</v>
      </c>
      <c r="M169" s="36">
        <f>SUMIFS(СВЦЭМ!$D$39:$D$782,СВЦЭМ!$A$39:$A$782,$A169,СВЦЭМ!$B$39:$B$782,M$155)+'СЕТ СН'!$I$14+СВЦЭМ!$D$10+'СЕТ СН'!$I$6-'СЕТ СН'!$I$26</f>
        <v>1669.4246418499999</v>
      </c>
      <c r="N169" s="36">
        <f>SUMIFS(СВЦЭМ!$D$39:$D$782,СВЦЭМ!$A$39:$A$782,$A169,СВЦЭМ!$B$39:$B$782,N$155)+'СЕТ СН'!$I$14+СВЦЭМ!$D$10+'СЕТ СН'!$I$6-'СЕТ СН'!$I$26</f>
        <v>1683.26345698</v>
      </c>
      <c r="O169" s="36">
        <f>SUMIFS(СВЦЭМ!$D$39:$D$782,СВЦЭМ!$A$39:$A$782,$A169,СВЦЭМ!$B$39:$B$782,O$155)+'СЕТ СН'!$I$14+СВЦЭМ!$D$10+'СЕТ СН'!$I$6-'СЕТ СН'!$I$26</f>
        <v>1691.15897509</v>
      </c>
      <c r="P169" s="36">
        <f>SUMIFS(СВЦЭМ!$D$39:$D$782,СВЦЭМ!$A$39:$A$782,$A169,СВЦЭМ!$B$39:$B$782,P$155)+'СЕТ СН'!$I$14+СВЦЭМ!$D$10+'СЕТ СН'!$I$6-'СЕТ СН'!$I$26</f>
        <v>1701.60543669</v>
      </c>
      <c r="Q169" s="36">
        <f>SUMIFS(СВЦЭМ!$D$39:$D$782,СВЦЭМ!$A$39:$A$782,$A169,СВЦЭМ!$B$39:$B$782,Q$155)+'СЕТ СН'!$I$14+СВЦЭМ!$D$10+'СЕТ СН'!$I$6-'СЕТ СН'!$I$26</f>
        <v>1677.8910425399999</v>
      </c>
      <c r="R169" s="36">
        <f>SUMIFS(СВЦЭМ!$D$39:$D$782,СВЦЭМ!$A$39:$A$782,$A169,СВЦЭМ!$B$39:$B$782,R$155)+'СЕТ СН'!$I$14+СВЦЭМ!$D$10+'СЕТ СН'!$I$6-'СЕТ СН'!$I$26</f>
        <v>1656.5878482399999</v>
      </c>
      <c r="S169" s="36">
        <f>SUMIFS(СВЦЭМ!$D$39:$D$782,СВЦЭМ!$A$39:$A$782,$A169,СВЦЭМ!$B$39:$B$782,S$155)+'СЕТ СН'!$I$14+СВЦЭМ!$D$10+'СЕТ СН'!$I$6-'СЕТ СН'!$I$26</f>
        <v>1625.9051885099998</v>
      </c>
      <c r="T169" s="36">
        <f>SUMIFS(СВЦЭМ!$D$39:$D$782,СВЦЭМ!$A$39:$A$782,$A169,СВЦЭМ!$B$39:$B$782,T$155)+'СЕТ СН'!$I$14+СВЦЭМ!$D$10+'СЕТ СН'!$I$6-'СЕТ СН'!$I$26</f>
        <v>1654.1628461799999</v>
      </c>
      <c r="U169" s="36">
        <f>SUMIFS(СВЦЭМ!$D$39:$D$782,СВЦЭМ!$A$39:$A$782,$A169,СВЦЭМ!$B$39:$B$782,U$155)+'СЕТ СН'!$I$14+СВЦЭМ!$D$10+'СЕТ СН'!$I$6-'СЕТ СН'!$I$26</f>
        <v>1652.34363865</v>
      </c>
      <c r="V169" s="36">
        <f>SUMIFS(СВЦЭМ!$D$39:$D$782,СВЦЭМ!$A$39:$A$782,$A169,СВЦЭМ!$B$39:$B$782,V$155)+'СЕТ СН'!$I$14+СВЦЭМ!$D$10+'СЕТ СН'!$I$6-'СЕТ СН'!$I$26</f>
        <v>1678.39019867</v>
      </c>
      <c r="W169" s="36">
        <f>SUMIFS(СВЦЭМ!$D$39:$D$782,СВЦЭМ!$A$39:$A$782,$A169,СВЦЭМ!$B$39:$B$782,W$155)+'СЕТ СН'!$I$14+СВЦЭМ!$D$10+'СЕТ СН'!$I$6-'СЕТ СН'!$I$26</f>
        <v>1697.8354072499999</v>
      </c>
      <c r="X169" s="36">
        <f>SUMIFS(СВЦЭМ!$D$39:$D$782,СВЦЭМ!$A$39:$A$782,$A169,СВЦЭМ!$B$39:$B$782,X$155)+'СЕТ СН'!$I$14+СВЦЭМ!$D$10+'СЕТ СН'!$I$6-'СЕТ СН'!$I$26</f>
        <v>1704.2515722999999</v>
      </c>
      <c r="Y169" s="36">
        <f>SUMIFS(СВЦЭМ!$D$39:$D$782,СВЦЭМ!$A$39:$A$782,$A169,СВЦЭМ!$B$39:$B$782,Y$155)+'СЕТ СН'!$I$14+СВЦЭМ!$D$10+'СЕТ СН'!$I$6-'СЕТ СН'!$I$26</f>
        <v>1742.0080002699999</v>
      </c>
    </row>
    <row r="170" spans="1:25" ht="15.75" x14ac:dyDescent="0.2">
      <c r="A170" s="35">
        <f t="shared" si="4"/>
        <v>44880</v>
      </c>
      <c r="B170" s="36">
        <f>SUMIFS(СВЦЭМ!$D$39:$D$782,СВЦЭМ!$A$39:$A$782,$A170,СВЦЭМ!$B$39:$B$782,B$155)+'СЕТ СН'!$I$14+СВЦЭМ!$D$10+'СЕТ СН'!$I$6-'СЕТ СН'!$I$26</f>
        <v>1745.5749699199998</v>
      </c>
      <c r="C170" s="36">
        <f>SUMIFS(СВЦЭМ!$D$39:$D$782,СВЦЭМ!$A$39:$A$782,$A170,СВЦЭМ!$B$39:$B$782,C$155)+'СЕТ СН'!$I$14+СВЦЭМ!$D$10+'СЕТ СН'!$I$6-'СЕТ СН'!$I$26</f>
        <v>1776.87736698</v>
      </c>
      <c r="D170" s="36">
        <f>SUMIFS(СВЦЭМ!$D$39:$D$782,СВЦЭМ!$A$39:$A$782,$A170,СВЦЭМ!$B$39:$B$782,D$155)+'СЕТ СН'!$I$14+СВЦЭМ!$D$10+'СЕТ СН'!$I$6-'СЕТ СН'!$I$26</f>
        <v>1768.64043195</v>
      </c>
      <c r="E170" s="36">
        <f>SUMIFS(СВЦЭМ!$D$39:$D$782,СВЦЭМ!$A$39:$A$782,$A170,СВЦЭМ!$B$39:$B$782,E$155)+'СЕТ СН'!$I$14+СВЦЭМ!$D$10+'СЕТ СН'!$I$6-'СЕТ СН'!$I$26</f>
        <v>1750.5863665099998</v>
      </c>
      <c r="F170" s="36">
        <f>SUMIFS(СВЦЭМ!$D$39:$D$782,СВЦЭМ!$A$39:$A$782,$A170,СВЦЭМ!$B$39:$B$782,F$155)+'СЕТ СН'!$I$14+СВЦЭМ!$D$10+'СЕТ СН'!$I$6-'СЕТ СН'!$I$26</f>
        <v>1758.5090494999999</v>
      </c>
      <c r="G170" s="36">
        <f>SUMIFS(СВЦЭМ!$D$39:$D$782,СВЦЭМ!$A$39:$A$782,$A170,СВЦЭМ!$B$39:$B$782,G$155)+'СЕТ СН'!$I$14+СВЦЭМ!$D$10+'СЕТ СН'!$I$6-'СЕТ СН'!$I$26</f>
        <v>1772.5419242599999</v>
      </c>
      <c r="H170" s="36">
        <f>SUMIFS(СВЦЭМ!$D$39:$D$782,СВЦЭМ!$A$39:$A$782,$A170,СВЦЭМ!$B$39:$B$782,H$155)+'СЕТ СН'!$I$14+СВЦЭМ!$D$10+'СЕТ СН'!$I$6-'СЕТ СН'!$I$26</f>
        <v>1711.1377007199999</v>
      </c>
      <c r="I170" s="36">
        <f>SUMIFS(СВЦЭМ!$D$39:$D$782,СВЦЭМ!$A$39:$A$782,$A170,СВЦЭМ!$B$39:$B$782,I$155)+'СЕТ СН'!$I$14+СВЦЭМ!$D$10+'СЕТ СН'!$I$6-'СЕТ СН'!$I$26</f>
        <v>1713.01517429</v>
      </c>
      <c r="J170" s="36">
        <f>SUMIFS(СВЦЭМ!$D$39:$D$782,СВЦЭМ!$A$39:$A$782,$A170,СВЦЭМ!$B$39:$B$782,J$155)+'СЕТ СН'!$I$14+СВЦЭМ!$D$10+'СЕТ СН'!$I$6-'СЕТ СН'!$I$26</f>
        <v>1680.8208683299999</v>
      </c>
      <c r="K170" s="36">
        <f>SUMIFS(СВЦЭМ!$D$39:$D$782,СВЦЭМ!$A$39:$A$782,$A170,СВЦЭМ!$B$39:$B$782,K$155)+'СЕТ СН'!$I$14+СВЦЭМ!$D$10+'СЕТ СН'!$I$6-'СЕТ СН'!$I$26</f>
        <v>1673.5100719299999</v>
      </c>
      <c r="L170" s="36">
        <f>SUMIFS(СВЦЭМ!$D$39:$D$782,СВЦЭМ!$A$39:$A$782,$A170,СВЦЭМ!$B$39:$B$782,L$155)+'СЕТ СН'!$I$14+СВЦЭМ!$D$10+'СЕТ СН'!$I$6-'СЕТ СН'!$I$26</f>
        <v>1682.2605179099999</v>
      </c>
      <c r="M170" s="36">
        <f>SUMIFS(СВЦЭМ!$D$39:$D$782,СВЦЭМ!$A$39:$A$782,$A170,СВЦЭМ!$B$39:$B$782,M$155)+'СЕТ СН'!$I$14+СВЦЭМ!$D$10+'СЕТ СН'!$I$6-'СЕТ СН'!$I$26</f>
        <v>1706.03254307</v>
      </c>
      <c r="N170" s="36">
        <f>SUMIFS(СВЦЭМ!$D$39:$D$782,СВЦЭМ!$A$39:$A$782,$A170,СВЦЭМ!$B$39:$B$782,N$155)+'СЕТ СН'!$I$14+СВЦЭМ!$D$10+'СЕТ СН'!$I$6-'СЕТ СН'!$I$26</f>
        <v>1717.2597607999999</v>
      </c>
      <c r="O170" s="36">
        <f>SUMIFS(СВЦЭМ!$D$39:$D$782,СВЦЭМ!$A$39:$A$782,$A170,СВЦЭМ!$B$39:$B$782,O$155)+'СЕТ СН'!$I$14+СВЦЭМ!$D$10+'СЕТ СН'!$I$6-'СЕТ СН'!$I$26</f>
        <v>1724.58467627</v>
      </c>
      <c r="P170" s="36">
        <f>SUMIFS(СВЦЭМ!$D$39:$D$782,СВЦЭМ!$A$39:$A$782,$A170,СВЦЭМ!$B$39:$B$782,P$155)+'СЕТ СН'!$I$14+СВЦЭМ!$D$10+'СЕТ СН'!$I$6-'СЕТ СН'!$I$26</f>
        <v>1734.79235709</v>
      </c>
      <c r="Q170" s="36">
        <f>SUMIFS(СВЦЭМ!$D$39:$D$782,СВЦЭМ!$A$39:$A$782,$A170,СВЦЭМ!$B$39:$B$782,Q$155)+'СЕТ СН'!$I$14+СВЦЭМ!$D$10+'СЕТ СН'!$I$6-'СЕТ СН'!$I$26</f>
        <v>1735.7221092099999</v>
      </c>
      <c r="R170" s="36">
        <f>SUMIFS(СВЦЭМ!$D$39:$D$782,СВЦЭМ!$A$39:$A$782,$A170,СВЦЭМ!$B$39:$B$782,R$155)+'СЕТ СН'!$I$14+СВЦЭМ!$D$10+'СЕТ СН'!$I$6-'СЕТ СН'!$I$26</f>
        <v>1728.63797813</v>
      </c>
      <c r="S170" s="36">
        <f>SUMIFS(СВЦЭМ!$D$39:$D$782,СВЦЭМ!$A$39:$A$782,$A170,СВЦЭМ!$B$39:$B$782,S$155)+'СЕТ СН'!$I$14+СВЦЭМ!$D$10+'СЕТ СН'!$I$6-'СЕТ СН'!$I$26</f>
        <v>1683.5674232899999</v>
      </c>
      <c r="T170" s="36">
        <f>SUMIFS(СВЦЭМ!$D$39:$D$782,СВЦЭМ!$A$39:$A$782,$A170,СВЦЭМ!$B$39:$B$782,T$155)+'СЕТ СН'!$I$14+СВЦЭМ!$D$10+'СЕТ СН'!$I$6-'СЕТ СН'!$I$26</f>
        <v>1620.07196991</v>
      </c>
      <c r="U170" s="36">
        <f>SUMIFS(СВЦЭМ!$D$39:$D$782,СВЦЭМ!$A$39:$A$782,$A170,СВЦЭМ!$B$39:$B$782,U$155)+'СЕТ СН'!$I$14+СВЦЭМ!$D$10+'СЕТ СН'!$I$6-'СЕТ СН'!$I$26</f>
        <v>1620.9507221499998</v>
      </c>
      <c r="V170" s="36">
        <f>SUMIFS(СВЦЭМ!$D$39:$D$782,СВЦЭМ!$A$39:$A$782,$A170,СВЦЭМ!$B$39:$B$782,V$155)+'СЕТ СН'!$I$14+СВЦЭМ!$D$10+'СЕТ СН'!$I$6-'СЕТ СН'!$I$26</f>
        <v>1640.3899441999999</v>
      </c>
      <c r="W170" s="36">
        <f>SUMIFS(СВЦЭМ!$D$39:$D$782,СВЦЭМ!$A$39:$A$782,$A170,СВЦЭМ!$B$39:$B$782,W$155)+'СЕТ СН'!$I$14+СВЦЭМ!$D$10+'СЕТ СН'!$I$6-'СЕТ СН'!$I$26</f>
        <v>1679.4127105699999</v>
      </c>
      <c r="X170" s="36">
        <f>SUMIFS(СВЦЭМ!$D$39:$D$782,СВЦЭМ!$A$39:$A$782,$A170,СВЦЭМ!$B$39:$B$782,X$155)+'СЕТ СН'!$I$14+СВЦЭМ!$D$10+'СЕТ СН'!$I$6-'СЕТ СН'!$I$26</f>
        <v>1699.0184266899998</v>
      </c>
      <c r="Y170" s="36">
        <f>SUMIFS(СВЦЭМ!$D$39:$D$782,СВЦЭМ!$A$39:$A$782,$A170,СВЦЭМ!$B$39:$B$782,Y$155)+'СЕТ СН'!$I$14+СВЦЭМ!$D$10+'СЕТ СН'!$I$6-'СЕТ СН'!$I$26</f>
        <v>1723.72496813</v>
      </c>
    </row>
    <row r="171" spans="1:25" ht="15.75" x14ac:dyDescent="0.2">
      <c r="A171" s="35">
        <f t="shared" si="4"/>
        <v>44881</v>
      </c>
      <c r="B171" s="36">
        <f>SUMIFS(СВЦЭМ!$D$39:$D$782,СВЦЭМ!$A$39:$A$782,$A171,СВЦЭМ!$B$39:$B$782,B$155)+'СЕТ СН'!$I$14+СВЦЭМ!$D$10+'СЕТ СН'!$I$6-'СЕТ СН'!$I$26</f>
        <v>1733.01369101</v>
      </c>
      <c r="C171" s="36">
        <f>SUMIFS(СВЦЭМ!$D$39:$D$782,СВЦЭМ!$A$39:$A$782,$A171,СВЦЭМ!$B$39:$B$782,C$155)+'СЕТ СН'!$I$14+СВЦЭМ!$D$10+'СЕТ СН'!$I$6-'СЕТ СН'!$I$26</f>
        <v>1761.9432222999999</v>
      </c>
      <c r="D171" s="36">
        <f>SUMIFS(СВЦЭМ!$D$39:$D$782,СВЦЭМ!$A$39:$A$782,$A171,СВЦЭМ!$B$39:$B$782,D$155)+'СЕТ СН'!$I$14+СВЦЭМ!$D$10+'СЕТ СН'!$I$6-'СЕТ СН'!$I$26</f>
        <v>1789.04061985</v>
      </c>
      <c r="E171" s="36">
        <f>SUMIFS(СВЦЭМ!$D$39:$D$782,СВЦЭМ!$A$39:$A$782,$A171,СВЦЭМ!$B$39:$B$782,E$155)+'СЕТ СН'!$I$14+СВЦЭМ!$D$10+'СЕТ СН'!$I$6-'СЕТ СН'!$I$26</f>
        <v>1786.7080393700001</v>
      </c>
      <c r="F171" s="36">
        <f>SUMIFS(СВЦЭМ!$D$39:$D$782,СВЦЭМ!$A$39:$A$782,$A171,СВЦЭМ!$B$39:$B$782,F$155)+'СЕТ СН'!$I$14+СВЦЭМ!$D$10+'СЕТ СН'!$I$6-'СЕТ СН'!$I$26</f>
        <v>1765.84959953</v>
      </c>
      <c r="G171" s="36">
        <f>SUMIFS(СВЦЭМ!$D$39:$D$782,СВЦЭМ!$A$39:$A$782,$A171,СВЦЭМ!$B$39:$B$782,G$155)+'СЕТ СН'!$I$14+СВЦЭМ!$D$10+'СЕТ СН'!$I$6-'СЕТ СН'!$I$26</f>
        <v>1758.44095591</v>
      </c>
      <c r="H171" s="36">
        <f>SUMIFS(СВЦЭМ!$D$39:$D$782,СВЦЭМ!$A$39:$A$782,$A171,СВЦЭМ!$B$39:$B$782,H$155)+'СЕТ СН'!$I$14+СВЦЭМ!$D$10+'СЕТ СН'!$I$6-'СЕТ СН'!$I$26</f>
        <v>1732.37088599</v>
      </c>
      <c r="I171" s="36">
        <f>SUMIFS(СВЦЭМ!$D$39:$D$782,СВЦЭМ!$A$39:$A$782,$A171,СВЦЭМ!$B$39:$B$782,I$155)+'СЕТ СН'!$I$14+СВЦЭМ!$D$10+'СЕТ СН'!$I$6-'СЕТ СН'!$I$26</f>
        <v>1731.8301581199999</v>
      </c>
      <c r="J171" s="36">
        <f>SUMIFS(СВЦЭМ!$D$39:$D$782,СВЦЭМ!$A$39:$A$782,$A171,СВЦЭМ!$B$39:$B$782,J$155)+'СЕТ СН'!$I$14+СВЦЭМ!$D$10+'СЕТ СН'!$I$6-'СЕТ СН'!$I$26</f>
        <v>1707.1081402499999</v>
      </c>
      <c r="K171" s="36">
        <f>SUMIFS(СВЦЭМ!$D$39:$D$782,СВЦЭМ!$A$39:$A$782,$A171,СВЦЭМ!$B$39:$B$782,K$155)+'СЕТ СН'!$I$14+СВЦЭМ!$D$10+'СЕТ СН'!$I$6-'СЕТ СН'!$I$26</f>
        <v>1704.22952642</v>
      </c>
      <c r="L171" s="36">
        <f>SUMIFS(СВЦЭМ!$D$39:$D$782,СВЦЭМ!$A$39:$A$782,$A171,СВЦЭМ!$B$39:$B$782,L$155)+'СЕТ СН'!$I$14+СВЦЭМ!$D$10+'СЕТ СН'!$I$6-'СЕТ СН'!$I$26</f>
        <v>1711.71080151</v>
      </c>
      <c r="M171" s="36">
        <f>SUMIFS(СВЦЭМ!$D$39:$D$782,СВЦЭМ!$A$39:$A$782,$A171,СВЦЭМ!$B$39:$B$782,M$155)+'СЕТ СН'!$I$14+СВЦЭМ!$D$10+'СЕТ СН'!$I$6-'СЕТ СН'!$I$26</f>
        <v>1733.9163687999999</v>
      </c>
      <c r="N171" s="36">
        <f>SUMIFS(СВЦЭМ!$D$39:$D$782,СВЦЭМ!$A$39:$A$782,$A171,СВЦЭМ!$B$39:$B$782,N$155)+'СЕТ СН'!$I$14+СВЦЭМ!$D$10+'СЕТ СН'!$I$6-'СЕТ СН'!$I$26</f>
        <v>1733.30473175</v>
      </c>
      <c r="O171" s="36">
        <f>SUMIFS(СВЦЭМ!$D$39:$D$782,СВЦЭМ!$A$39:$A$782,$A171,СВЦЭМ!$B$39:$B$782,O$155)+'СЕТ СН'!$I$14+СВЦЭМ!$D$10+'СЕТ СН'!$I$6-'СЕТ СН'!$I$26</f>
        <v>1746.4959126399999</v>
      </c>
      <c r="P171" s="36">
        <f>SUMIFS(СВЦЭМ!$D$39:$D$782,СВЦЭМ!$A$39:$A$782,$A171,СВЦЭМ!$B$39:$B$782,P$155)+'СЕТ СН'!$I$14+СВЦЭМ!$D$10+'СЕТ СН'!$I$6-'СЕТ СН'!$I$26</f>
        <v>1761.2386258699999</v>
      </c>
      <c r="Q171" s="36">
        <f>SUMIFS(СВЦЭМ!$D$39:$D$782,СВЦЭМ!$A$39:$A$782,$A171,СВЦЭМ!$B$39:$B$782,Q$155)+'СЕТ СН'!$I$14+СВЦЭМ!$D$10+'СЕТ СН'!$I$6-'СЕТ СН'!$I$26</f>
        <v>1733.13042707</v>
      </c>
      <c r="R171" s="36">
        <f>SUMIFS(СВЦЭМ!$D$39:$D$782,СВЦЭМ!$A$39:$A$782,$A171,СВЦЭМ!$B$39:$B$782,R$155)+'СЕТ СН'!$I$14+СВЦЭМ!$D$10+'СЕТ СН'!$I$6-'СЕТ СН'!$I$26</f>
        <v>1723.33609744</v>
      </c>
      <c r="S171" s="36">
        <f>SUMIFS(СВЦЭМ!$D$39:$D$782,СВЦЭМ!$A$39:$A$782,$A171,СВЦЭМ!$B$39:$B$782,S$155)+'СЕТ СН'!$I$14+СВЦЭМ!$D$10+'СЕТ СН'!$I$6-'СЕТ СН'!$I$26</f>
        <v>1683.8067455999999</v>
      </c>
      <c r="T171" s="36">
        <f>SUMIFS(СВЦЭМ!$D$39:$D$782,СВЦЭМ!$A$39:$A$782,$A171,СВЦЭМ!$B$39:$B$782,T$155)+'СЕТ СН'!$I$14+СВЦЭМ!$D$10+'СЕТ СН'!$I$6-'СЕТ СН'!$I$26</f>
        <v>1661.2260022599999</v>
      </c>
      <c r="U171" s="36">
        <f>SUMIFS(СВЦЭМ!$D$39:$D$782,СВЦЭМ!$A$39:$A$782,$A171,СВЦЭМ!$B$39:$B$782,U$155)+'СЕТ СН'!$I$14+СВЦЭМ!$D$10+'СЕТ СН'!$I$6-'СЕТ СН'!$I$26</f>
        <v>1676.5613016299999</v>
      </c>
      <c r="V171" s="36">
        <f>SUMIFS(СВЦЭМ!$D$39:$D$782,СВЦЭМ!$A$39:$A$782,$A171,СВЦЭМ!$B$39:$B$782,V$155)+'СЕТ СН'!$I$14+СВЦЭМ!$D$10+'СЕТ СН'!$I$6-'СЕТ СН'!$I$26</f>
        <v>1703.66185382</v>
      </c>
      <c r="W171" s="36">
        <f>SUMIFS(СВЦЭМ!$D$39:$D$782,СВЦЭМ!$A$39:$A$782,$A171,СВЦЭМ!$B$39:$B$782,W$155)+'СЕТ СН'!$I$14+СВЦЭМ!$D$10+'СЕТ СН'!$I$6-'СЕТ СН'!$I$26</f>
        <v>1704.0174120299998</v>
      </c>
      <c r="X171" s="36">
        <f>SUMIFS(СВЦЭМ!$D$39:$D$782,СВЦЭМ!$A$39:$A$782,$A171,СВЦЭМ!$B$39:$B$782,X$155)+'СЕТ СН'!$I$14+СВЦЭМ!$D$10+'СЕТ СН'!$I$6-'СЕТ СН'!$I$26</f>
        <v>1727.3091511799998</v>
      </c>
      <c r="Y171" s="36">
        <f>SUMIFS(СВЦЭМ!$D$39:$D$782,СВЦЭМ!$A$39:$A$782,$A171,СВЦЭМ!$B$39:$B$782,Y$155)+'СЕТ СН'!$I$14+СВЦЭМ!$D$10+'СЕТ СН'!$I$6-'СЕТ СН'!$I$26</f>
        <v>1775.7392635399999</v>
      </c>
    </row>
    <row r="172" spans="1:25" ht="15.75" x14ac:dyDescent="0.2">
      <c r="A172" s="35">
        <f t="shared" si="4"/>
        <v>44882</v>
      </c>
      <c r="B172" s="36">
        <f>SUMIFS(СВЦЭМ!$D$39:$D$782,СВЦЭМ!$A$39:$A$782,$A172,СВЦЭМ!$B$39:$B$782,B$155)+'СЕТ СН'!$I$14+СВЦЭМ!$D$10+'СЕТ СН'!$I$6-'СЕТ СН'!$I$26</f>
        <v>1716.8653091899998</v>
      </c>
      <c r="C172" s="36">
        <f>SUMIFS(СВЦЭМ!$D$39:$D$782,СВЦЭМ!$A$39:$A$782,$A172,СВЦЭМ!$B$39:$B$782,C$155)+'СЕТ СН'!$I$14+СВЦЭМ!$D$10+'СЕТ СН'!$I$6-'СЕТ СН'!$I$26</f>
        <v>1733.4711195299999</v>
      </c>
      <c r="D172" s="36">
        <f>SUMIFS(СВЦЭМ!$D$39:$D$782,СВЦЭМ!$A$39:$A$782,$A172,СВЦЭМ!$B$39:$B$782,D$155)+'СЕТ СН'!$I$14+СВЦЭМ!$D$10+'СЕТ СН'!$I$6-'СЕТ СН'!$I$26</f>
        <v>1760.75214415</v>
      </c>
      <c r="E172" s="36">
        <f>SUMIFS(СВЦЭМ!$D$39:$D$782,СВЦЭМ!$A$39:$A$782,$A172,СВЦЭМ!$B$39:$B$782,E$155)+'СЕТ СН'!$I$14+СВЦЭМ!$D$10+'СЕТ СН'!$I$6-'СЕТ СН'!$I$26</f>
        <v>1757.04308907</v>
      </c>
      <c r="F172" s="36">
        <f>SUMIFS(СВЦЭМ!$D$39:$D$782,СВЦЭМ!$A$39:$A$782,$A172,СВЦЭМ!$B$39:$B$782,F$155)+'СЕТ СН'!$I$14+СВЦЭМ!$D$10+'СЕТ СН'!$I$6-'СЕТ СН'!$I$26</f>
        <v>1759.8766862</v>
      </c>
      <c r="G172" s="36">
        <f>SUMIFS(СВЦЭМ!$D$39:$D$782,СВЦЭМ!$A$39:$A$782,$A172,СВЦЭМ!$B$39:$B$782,G$155)+'СЕТ СН'!$I$14+СВЦЭМ!$D$10+'СЕТ СН'!$I$6-'СЕТ СН'!$I$26</f>
        <v>1764.85714777</v>
      </c>
      <c r="H172" s="36">
        <f>SUMIFS(СВЦЭМ!$D$39:$D$782,СВЦЭМ!$A$39:$A$782,$A172,СВЦЭМ!$B$39:$B$782,H$155)+'СЕТ СН'!$I$14+СВЦЭМ!$D$10+'СЕТ СН'!$I$6-'СЕТ СН'!$I$26</f>
        <v>1703.9544321799999</v>
      </c>
      <c r="I172" s="36">
        <f>SUMIFS(СВЦЭМ!$D$39:$D$782,СВЦЭМ!$A$39:$A$782,$A172,СВЦЭМ!$B$39:$B$782,I$155)+'СЕТ СН'!$I$14+СВЦЭМ!$D$10+'СЕТ СН'!$I$6-'СЕТ СН'!$I$26</f>
        <v>1636.68138963</v>
      </c>
      <c r="J172" s="36">
        <f>SUMIFS(СВЦЭМ!$D$39:$D$782,СВЦЭМ!$A$39:$A$782,$A172,СВЦЭМ!$B$39:$B$782,J$155)+'СЕТ СН'!$I$14+СВЦЭМ!$D$10+'СЕТ СН'!$I$6-'СЕТ СН'!$I$26</f>
        <v>1663.61502077</v>
      </c>
      <c r="K172" s="36">
        <f>SUMIFS(СВЦЭМ!$D$39:$D$782,СВЦЭМ!$A$39:$A$782,$A172,СВЦЭМ!$B$39:$B$782,K$155)+'СЕТ СН'!$I$14+СВЦЭМ!$D$10+'СЕТ СН'!$I$6-'СЕТ СН'!$I$26</f>
        <v>1668.71672749</v>
      </c>
      <c r="L172" s="36">
        <f>SUMIFS(СВЦЭМ!$D$39:$D$782,СВЦЭМ!$A$39:$A$782,$A172,СВЦЭМ!$B$39:$B$782,L$155)+'СЕТ СН'!$I$14+СВЦЭМ!$D$10+'СЕТ СН'!$I$6-'СЕТ СН'!$I$26</f>
        <v>1673.38795112</v>
      </c>
      <c r="M172" s="36">
        <f>SUMIFS(СВЦЭМ!$D$39:$D$782,СВЦЭМ!$A$39:$A$782,$A172,СВЦЭМ!$B$39:$B$782,M$155)+'СЕТ СН'!$I$14+СВЦЭМ!$D$10+'СЕТ СН'!$I$6-'СЕТ СН'!$I$26</f>
        <v>1695.64294215</v>
      </c>
      <c r="N172" s="36">
        <f>SUMIFS(СВЦЭМ!$D$39:$D$782,СВЦЭМ!$A$39:$A$782,$A172,СВЦЭМ!$B$39:$B$782,N$155)+'СЕТ СН'!$I$14+СВЦЭМ!$D$10+'СЕТ СН'!$I$6-'СЕТ СН'!$I$26</f>
        <v>1684.2219652199999</v>
      </c>
      <c r="O172" s="36">
        <f>SUMIFS(СВЦЭМ!$D$39:$D$782,СВЦЭМ!$A$39:$A$782,$A172,СВЦЭМ!$B$39:$B$782,O$155)+'СЕТ СН'!$I$14+СВЦЭМ!$D$10+'СЕТ СН'!$I$6-'СЕТ СН'!$I$26</f>
        <v>1713.60856906</v>
      </c>
      <c r="P172" s="36">
        <f>SUMIFS(СВЦЭМ!$D$39:$D$782,СВЦЭМ!$A$39:$A$782,$A172,СВЦЭМ!$B$39:$B$782,P$155)+'СЕТ СН'!$I$14+СВЦЭМ!$D$10+'СЕТ СН'!$I$6-'СЕТ СН'!$I$26</f>
        <v>1719.9152119</v>
      </c>
      <c r="Q172" s="36">
        <f>SUMIFS(СВЦЭМ!$D$39:$D$782,СВЦЭМ!$A$39:$A$782,$A172,СВЦЭМ!$B$39:$B$782,Q$155)+'СЕТ СН'!$I$14+СВЦЭМ!$D$10+'СЕТ СН'!$I$6-'СЕТ СН'!$I$26</f>
        <v>1704.5426752599999</v>
      </c>
      <c r="R172" s="36">
        <f>SUMIFS(СВЦЭМ!$D$39:$D$782,СВЦЭМ!$A$39:$A$782,$A172,СВЦЭМ!$B$39:$B$782,R$155)+'СЕТ СН'!$I$14+СВЦЭМ!$D$10+'СЕТ СН'!$I$6-'СЕТ СН'!$I$26</f>
        <v>1684.22976539</v>
      </c>
      <c r="S172" s="36">
        <f>SUMIFS(СВЦЭМ!$D$39:$D$782,СВЦЭМ!$A$39:$A$782,$A172,СВЦЭМ!$B$39:$B$782,S$155)+'СЕТ СН'!$I$14+СВЦЭМ!$D$10+'СЕТ СН'!$I$6-'СЕТ СН'!$I$26</f>
        <v>1672.94017639</v>
      </c>
      <c r="T172" s="36">
        <f>SUMIFS(СВЦЭМ!$D$39:$D$782,СВЦЭМ!$A$39:$A$782,$A172,СВЦЭМ!$B$39:$B$782,T$155)+'СЕТ СН'!$I$14+СВЦЭМ!$D$10+'СЕТ СН'!$I$6-'СЕТ СН'!$I$26</f>
        <v>1630.7296106700001</v>
      </c>
      <c r="U172" s="36">
        <f>SUMIFS(СВЦЭМ!$D$39:$D$782,СВЦЭМ!$A$39:$A$782,$A172,СВЦЭМ!$B$39:$B$782,U$155)+'СЕТ СН'!$I$14+СВЦЭМ!$D$10+'СЕТ СН'!$I$6-'СЕТ СН'!$I$26</f>
        <v>1645.9762781499999</v>
      </c>
      <c r="V172" s="36">
        <f>SUMIFS(СВЦЭМ!$D$39:$D$782,СВЦЭМ!$A$39:$A$782,$A172,СВЦЭМ!$B$39:$B$782,V$155)+'СЕТ СН'!$I$14+СВЦЭМ!$D$10+'СЕТ СН'!$I$6-'СЕТ СН'!$I$26</f>
        <v>1659.7926802099998</v>
      </c>
      <c r="W172" s="36">
        <f>SUMIFS(СВЦЭМ!$D$39:$D$782,СВЦЭМ!$A$39:$A$782,$A172,СВЦЭМ!$B$39:$B$782,W$155)+'СЕТ СН'!$I$14+СВЦЭМ!$D$10+'СЕТ СН'!$I$6-'СЕТ СН'!$I$26</f>
        <v>1673.8161319399999</v>
      </c>
      <c r="X172" s="36">
        <f>SUMIFS(СВЦЭМ!$D$39:$D$782,СВЦЭМ!$A$39:$A$782,$A172,СВЦЭМ!$B$39:$B$782,X$155)+'СЕТ СН'!$I$14+СВЦЭМ!$D$10+'СЕТ СН'!$I$6-'СЕТ СН'!$I$26</f>
        <v>1691.8148117799999</v>
      </c>
      <c r="Y172" s="36">
        <f>SUMIFS(СВЦЭМ!$D$39:$D$782,СВЦЭМ!$A$39:$A$782,$A172,СВЦЭМ!$B$39:$B$782,Y$155)+'СЕТ СН'!$I$14+СВЦЭМ!$D$10+'СЕТ СН'!$I$6-'СЕТ СН'!$I$26</f>
        <v>1722.83389078</v>
      </c>
    </row>
    <row r="173" spans="1:25" ht="15.75" x14ac:dyDescent="0.2">
      <c r="A173" s="35">
        <f t="shared" si="4"/>
        <v>44883</v>
      </c>
      <c r="B173" s="36">
        <f>SUMIFS(СВЦЭМ!$D$39:$D$782,СВЦЭМ!$A$39:$A$782,$A173,СВЦЭМ!$B$39:$B$782,B$155)+'СЕТ СН'!$I$14+СВЦЭМ!$D$10+'СЕТ СН'!$I$6-'СЕТ СН'!$I$26</f>
        <v>1721.6066536399999</v>
      </c>
      <c r="C173" s="36">
        <f>SUMIFS(СВЦЭМ!$D$39:$D$782,СВЦЭМ!$A$39:$A$782,$A173,СВЦЭМ!$B$39:$B$782,C$155)+'СЕТ СН'!$I$14+СВЦЭМ!$D$10+'СЕТ СН'!$I$6-'СЕТ СН'!$I$26</f>
        <v>1751.7013481899999</v>
      </c>
      <c r="D173" s="36">
        <f>SUMIFS(СВЦЭМ!$D$39:$D$782,СВЦЭМ!$A$39:$A$782,$A173,СВЦЭМ!$B$39:$B$782,D$155)+'СЕТ СН'!$I$14+СВЦЭМ!$D$10+'СЕТ СН'!$I$6-'СЕТ СН'!$I$26</f>
        <v>1763.35475617</v>
      </c>
      <c r="E173" s="36">
        <f>SUMIFS(СВЦЭМ!$D$39:$D$782,СВЦЭМ!$A$39:$A$782,$A173,СВЦЭМ!$B$39:$B$782,E$155)+'СЕТ СН'!$I$14+СВЦЭМ!$D$10+'СЕТ СН'!$I$6-'СЕТ СН'!$I$26</f>
        <v>1767.9769933299999</v>
      </c>
      <c r="F173" s="36">
        <f>SUMIFS(СВЦЭМ!$D$39:$D$782,СВЦЭМ!$A$39:$A$782,$A173,СВЦЭМ!$B$39:$B$782,F$155)+'СЕТ СН'!$I$14+СВЦЭМ!$D$10+'СЕТ СН'!$I$6-'СЕТ СН'!$I$26</f>
        <v>1790.2256548799999</v>
      </c>
      <c r="G173" s="36">
        <f>SUMIFS(СВЦЭМ!$D$39:$D$782,СВЦЭМ!$A$39:$A$782,$A173,СВЦЭМ!$B$39:$B$782,G$155)+'СЕТ СН'!$I$14+СВЦЭМ!$D$10+'СЕТ СН'!$I$6-'СЕТ СН'!$I$26</f>
        <v>1776.9414500299999</v>
      </c>
      <c r="H173" s="36">
        <f>SUMIFS(СВЦЭМ!$D$39:$D$782,СВЦЭМ!$A$39:$A$782,$A173,СВЦЭМ!$B$39:$B$782,H$155)+'СЕТ СН'!$I$14+СВЦЭМ!$D$10+'СЕТ СН'!$I$6-'СЕТ СН'!$I$26</f>
        <v>1741.95202935</v>
      </c>
      <c r="I173" s="36">
        <f>SUMIFS(СВЦЭМ!$D$39:$D$782,СВЦЭМ!$A$39:$A$782,$A173,СВЦЭМ!$B$39:$B$782,I$155)+'СЕТ СН'!$I$14+СВЦЭМ!$D$10+'СЕТ СН'!$I$6-'СЕТ СН'!$I$26</f>
        <v>1716.26941723</v>
      </c>
      <c r="J173" s="36">
        <f>SUMIFS(СВЦЭМ!$D$39:$D$782,СВЦЭМ!$A$39:$A$782,$A173,СВЦЭМ!$B$39:$B$782,J$155)+'СЕТ СН'!$I$14+СВЦЭМ!$D$10+'СЕТ СН'!$I$6-'СЕТ СН'!$I$26</f>
        <v>1684.24415163</v>
      </c>
      <c r="K173" s="36">
        <f>SUMIFS(СВЦЭМ!$D$39:$D$782,СВЦЭМ!$A$39:$A$782,$A173,СВЦЭМ!$B$39:$B$782,K$155)+'СЕТ СН'!$I$14+СВЦЭМ!$D$10+'СЕТ СН'!$I$6-'СЕТ СН'!$I$26</f>
        <v>1672.9933653999999</v>
      </c>
      <c r="L173" s="36">
        <f>SUMIFS(СВЦЭМ!$D$39:$D$782,СВЦЭМ!$A$39:$A$782,$A173,СВЦЭМ!$B$39:$B$782,L$155)+'СЕТ СН'!$I$14+СВЦЭМ!$D$10+'СЕТ СН'!$I$6-'СЕТ СН'!$I$26</f>
        <v>1674.67777897</v>
      </c>
      <c r="M173" s="36">
        <f>SUMIFS(СВЦЭМ!$D$39:$D$782,СВЦЭМ!$A$39:$A$782,$A173,СВЦЭМ!$B$39:$B$782,M$155)+'СЕТ СН'!$I$14+СВЦЭМ!$D$10+'СЕТ СН'!$I$6-'СЕТ СН'!$I$26</f>
        <v>1700.1448580199999</v>
      </c>
      <c r="N173" s="36">
        <f>SUMIFS(СВЦЭМ!$D$39:$D$782,СВЦЭМ!$A$39:$A$782,$A173,СВЦЭМ!$B$39:$B$782,N$155)+'СЕТ СН'!$I$14+СВЦЭМ!$D$10+'СЕТ СН'!$I$6-'СЕТ СН'!$I$26</f>
        <v>1721.82013403</v>
      </c>
      <c r="O173" s="36">
        <f>SUMIFS(СВЦЭМ!$D$39:$D$782,СВЦЭМ!$A$39:$A$782,$A173,СВЦЭМ!$B$39:$B$782,O$155)+'СЕТ СН'!$I$14+СВЦЭМ!$D$10+'СЕТ СН'!$I$6-'СЕТ СН'!$I$26</f>
        <v>1716.2396232999999</v>
      </c>
      <c r="P173" s="36">
        <f>SUMIFS(СВЦЭМ!$D$39:$D$782,СВЦЭМ!$A$39:$A$782,$A173,СВЦЭМ!$B$39:$B$782,P$155)+'СЕТ СН'!$I$14+СВЦЭМ!$D$10+'СЕТ СН'!$I$6-'СЕТ СН'!$I$26</f>
        <v>1718.6788439099998</v>
      </c>
      <c r="Q173" s="36">
        <f>SUMIFS(СВЦЭМ!$D$39:$D$782,СВЦЭМ!$A$39:$A$782,$A173,СВЦЭМ!$B$39:$B$782,Q$155)+'СЕТ СН'!$I$14+СВЦЭМ!$D$10+'СЕТ СН'!$I$6-'СЕТ СН'!$I$26</f>
        <v>1733.26855897</v>
      </c>
      <c r="R173" s="36">
        <f>SUMIFS(СВЦЭМ!$D$39:$D$782,СВЦЭМ!$A$39:$A$782,$A173,СВЦЭМ!$B$39:$B$782,R$155)+'СЕТ СН'!$I$14+СВЦЭМ!$D$10+'СЕТ СН'!$I$6-'СЕТ СН'!$I$26</f>
        <v>1733.4197153799998</v>
      </c>
      <c r="S173" s="36">
        <f>SUMIFS(СВЦЭМ!$D$39:$D$782,СВЦЭМ!$A$39:$A$782,$A173,СВЦЭМ!$B$39:$B$782,S$155)+'СЕТ СН'!$I$14+СВЦЭМ!$D$10+'СЕТ СН'!$I$6-'СЕТ СН'!$I$26</f>
        <v>1714.65235377</v>
      </c>
      <c r="T173" s="36">
        <f>SUMIFS(СВЦЭМ!$D$39:$D$782,СВЦЭМ!$A$39:$A$782,$A173,СВЦЭМ!$B$39:$B$782,T$155)+'СЕТ СН'!$I$14+СВЦЭМ!$D$10+'СЕТ СН'!$I$6-'СЕТ СН'!$I$26</f>
        <v>1661.4252044899999</v>
      </c>
      <c r="U173" s="36">
        <f>SUMIFS(СВЦЭМ!$D$39:$D$782,СВЦЭМ!$A$39:$A$782,$A173,СВЦЭМ!$B$39:$B$782,U$155)+'СЕТ СН'!$I$14+СВЦЭМ!$D$10+'СЕТ СН'!$I$6-'СЕТ СН'!$I$26</f>
        <v>1659.0730979</v>
      </c>
      <c r="V173" s="36">
        <f>SUMIFS(СВЦЭМ!$D$39:$D$782,СВЦЭМ!$A$39:$A$782,$A173,СВЦЭМ!$B$39:$B$782,V$155)+'СЕТ СН'!$I$14+СВЦЭМ!$D$10+'СЕТ СН'!$I$6-'СЕТ СН'!$I$26</f>
        <v>1676.30392489</v>
      </c>
      <c r="W173" s="36">
        <f>SUMIFS(СВЦЭМ!$D$39:$D$782,СВЦЭМ!$A$39:$A$782,$A173,СВЦЭМ!$B$39:$B$782,W$155)+'СЕТ СН'!$I$14+СВЦЭМ!$D$10+'СЕТ СН'!$I$6-'СЕТ СН'!$I$26</f>
        <v>1693.4757633699999</v>
      </c>
      <c r="X173" s="36">
        <f>SUMIFS(СВЦЭМ!$D$39:$D$782,СВЦЭМ!$A$39:$A$782,$A173,СВЦЭМ!$B$39:$B$782,X$155)+'СЕТ СН'!$I$14+СВЦЭМ!$D$10+'СЕТ СН'!$I$6-'СЕТ СН'!$I$26</f>
        <v>1705.46676978</v>
      </c>
      <c r="Y173" s="36">
        <f>SUMIFS(СВЦЭМ!$D$39:$D$782,СВЦЭМ!$A$39:$A$782,$A173,СВЦЭМ!$B$39:$B$782,Y$155)+'СЕТ СН'!$I$14+СВЦЭМ!$D$10+'СЕТ СН'!$I$6-'СЕТ СН'!$I$26</f>
        <v>1716.3245951699998</v>
      </c>
    </row>
    <row r="174" spans="1:25" ht="15.75" x14ac:dyDescent="0.2">
      <c r="A174" s="35">
        <f t="shared" si="4"/>
        <v>44884</v>
      </c>
      <c r="B174" s="36">
        <f>SUMIFS(СВЦЭМ!$D$39:$D$782,СВЦЭМ!$A$39:$A$782,$A174,СВЦЭМ!$B$39:$B$782,B$155)+'СЕТ СН'!$I$14+СВЦЭМ!$D$10+'СЕТ СН'!$I$6-'СЕТ СН'!$I$26</f>
        <v>1766.5007043399999</v>
      </c>
      <c r="C174" s="36">
        <f>SUMIFS(СВЦЭМ!$D$39:$D$782,СВЦЭМ!$A$39:$A$782,$A174,СВЦЭМ!$B$39:$B$782,C$155)+'СЕТ СН'!$I$14+СВЦЭМ!$D$10+'СЕТ СН'!$I$6-'СЕТ СН'!$I$26</f>
        <v>1792.90522648</v>
      </c>
      <c r="D174" s="36">
        <f>SUMIFS(СВЦЭМ!$D$39:$D$782,СВЦЭМ!$A$39:$A$782,$A174,СВЦЭМ!$B$39:$B$782,D$155)+'СЕТ СН'!$I$14+СВЦЭМ!$D$10+'СЕТ СН'!$I$6-'СЕТ СН'!$I$26</f>
        <v>1814.35572153</v>
      </c>
      <c r="E174" s="36">
        <f>SUMIFS(СВЦЭМ!$D$39:$D$782,СВЦЭМ!$A$39:$A$782,$A174,СВЦЭМ!$B$39:$B$782,E$155)+'СЕТ СН'!$I$14+СВЦЭМ!$D$10+'СЕТ СН'!$I$6-'СЕТ СН'!$I$26</f>
        <v>1818.72502418</v>
      </c>
      <c r="F174" s="36">
        <f>SUMIFS(СВЦЭМ!$D$39:$D$782,СВЦЭМ!$A$39:$A$782,$A174,СВЦЭМ!$B$39:$B$782,F$155)+'СЕТ СН'!$I$14+СВЦЭМ!$D$10+'СЕТ СН'!$I$6-'СЕТ СН'!$I$26</f>
        <v>1847.53059818</v>
      </c>
      <c r="G174" s="36">
        <f>SUMIFS(СВЦЭМ!$D$39:$D$782,СВЦЭМ!$A$39:$A$782,$A174,СВЦЭМ!$B$39:$B$782,G$155)+'СЕТ СН'!$I$14+СВЦЭМ!$D$10+'СЕТ СН'!$I$6-'СЕТ СН'!$I$26</f>
        <v>1735.5862499899999</v>
      </c>
      <c r="H174" s="36">
        <f>SUMIFS(СВЦЭМ!$D$39:$D$782,СВЦЭМ!$A$39:$A$782,$A174,СВЦЭМ!$B$39:$B$782,H$155)+'СЕТ СН'!$I$14+СВЦЭМ!$D$10+'СЕТ СН'!$I$6-'СЕТ СН'!$I$26</f>
        <v>1691.03299068</v>
      </c>
      <c r="I174" s="36">
        <f>SUMIFS(СВЦЭМ!$D$39:$D$782,СВЦЭМ!$A$39:$A$782,$A174,СВЦЭМ!$B$39:$B$782,I$155)+'СЕТ СН'!$I$14+СВЦЭМ!$D$10+'СЕТ СН'!$I$6-'СЕТ СН'!$I$26</f>
        <v>1684.5346558599999</v>
      </c>
      <c r="J174" s="36">
        <f>SUMIFS(СВЦЭМ!$D$39:$D$782,СВЦЭМ!$A$39:$A$782,$A174,СВЦЭМ!$B$39:$B$782,J$155)+'СЕТ СН'!$I$14+СВЦЭМ!$D$10+'СЕТ СН'!$I$6-'СЕТ СН'!$I$26</f>
        <v>1566.0391145600001</v>
      </c>
      <c r="K174" s="36">
        <f>SUMIFS(СВЦЭМ!$D$39:$D$782,СВЦЭМ!$A$39:$A$782,$A174,СВЦЭМ!$B$39:$B$782,K$155)+'СЕТ СН'!$I$14+СВЦЭМ!$D$10+'СЕТ СН'!$I$6-'СЕТ СН'!$I$26</f>
        <v>1532.5941282399999</v>
      </c>
      <c r="L174" s="36">
        <f>SUMIFS(СВЦЭМ!$D$39:$D$782,СВЦЭМ!$A$39:$A$782,$A174,СВЦЭМ!$B$39:$B$782,L$155)+'СЕТ СН'!$I$14+СВЦЭМ!$D$10+'СЕТ СН'!$I$6-'СЕТ СН'!$I$26</f>
        <v>1524.2670122500001</v>
      </c>
      <c r="M174" s="36">
        <f>SUMIFS(СВЦЭМ!$D$39:$D$782,СВЦЭМ!$A$39:$A$782,$A174,СВЦЭМ!$B$39:$B$782,M$155)+'СЕТ СН'!$I$14+СВЦЭМ!$D$10+'СЕТ СН'!$I$6-'СЕТ СН'!$I$26</f>
        <v>1595.9171014399999</v>
      </c>
      <c r="N174" s="36">
        <f>SUMIFS(СВЦЭМ!$D$39:$D$782,СВЦЭМ!$A$39:$A$782,$A174,СВЦЭМ!$B$39:$B$782,N$155)+'СЕТ СН'!$I$14+СВЦЭМ!$D$10+'СЕТ СН'!$I$6-'СЕТ СН'!$I$26</f>
        <v>1680.8848884699999</v>
      </c>
      <c r="O174" s="36">
        <f>SUMIFS(СВЦЭМ!$D$39:$D$782,СВЦЭМ!$A$39:$A$782,$A174,СВЦЭМ!$B$39:$B$782,O$155)+'СЕТ СН'!$I$14+СВЦЭМ!$D$10+'СЕТ СН'!$I$6-'СЕТ СН'!$I$26</f>
        <v>1675.0769992</v>
      </c>
      <c r="P174" s="36">
        <f>SUMIFS(СВЦЭМ!$D$39:$D$782,СВЦЭМ!$A$39:$A$782,$A174,СВЦЭМ!$B$39:$B$782,P$155)+'СЕТ СН'!$I$14+СВЦЭМ!$D$10+'СЕТ СН'!$I$6-'СЕТ СН'!$I$26</f>
        <v>1684.43504087</v>
      </c>
      <c r="Q174" s="36">
        <f>SUMIFS(СВЦЭМ!$D$39:$D$782,СВЦЭМ!$A$39:$A$782,$A174,СВЦЭМ!$B$39:$B$782,Q$155)+'СЕТ СН'!$I$14+СВЦЭМ!$D$10+'СЕТ СН'!$I$6-'СЕТ СН'!$I$26</f>
        <v>1686.8439092599999</v>
      </c>
      <c r="R174" s="36">
        <f>SUMIFS(СВЦЭМ!$D$39:$D$782,СВЦЭМ!$A$39:$A$782,$A174,СВЦЭМ!$B$39:$B$782,R$155)+'СЕТ СН'!$I$14+СВЦЭМ!$D$10+'СЕТ СН'!$I$6-'СЕТ СН'!$I$26</f>
        <v>1618.7492225599999</v>
      </c>
      <c r="S174" s="36">
        <f>SUMIFS(СВЦЭМ!$D$39:$D$782,СВЦЭМ!$A$39:$A$782,$A174,СВЦЭМ!$B$39:$B$782,S$155)+'СЕТ СН'!$I$14+СВЦЭМ!$D$10+'СЕТ СН'!$I$6-'СЕТ СН'!$I$26</f>
        <v>1561.7868899700002</v>
      </c>
      <c r="T174" s="36">
        <f>SUMIFS(СВЦЭМ!$D$39:$D$782,СВЦЭМ!$A$39:$A$782,$A174,СВЦЭМ!$B$39:$B$782,T$155)+'СЕТ СН'!$I$14+СВЦЭМ!$D$10+'СЕТ СН'!$I$6-'СЕТ СН'!$I$26</f>
        <v>1467.9572584699999</v>
      </c>
      <c r="U174" s="36">
        <f>SUMIFS(СВЦЭМ!$D$39:$D$782,СВЦЭМ!$A$39:$A$782,$A174,СВЦЭМ!$B$39:$B$782,U$155)+'СЕТ СН'!$I$14+СВЦЭМ!$D$10+'СЕТ СН'!$I$6-'СЕТ СН'!$I$26</f>
        <v>1468.8086468400002</v>
      </c>
      <c r="V174" s="36">
        <f>SUMIFS(СВЦЭМ!$D$39:$D$782,СВЦЭМ!$A$39:$A$782,$A174,СВЦЭМ!$B$39:$B$782,V$155)+'СЕТ СН'!$I$14+СВЦЭМ!$D$10+'СЕТ СН'!$I$6-'СЕТ СН'!$I$26</f>
        <v>1477.2575764000001</v>
      </c>
      <c r="W174" s="36">
        <f>SUMIFS(СВЦЭМ!$D$39:$D$782,СВЦЭМ!$A$39:$A$782,$A174,СВЦЭМ!$B$39:$B$782,W$155)+'СЕТ СН'!$I$14+СВЦЭМ!$D$10+'СЕТ СН'!$I$6-'СЕТ СН'!$I$26</f>
        <v>1496.6269837</v>
      </c>
      <c r="X174" s="36">
        <f>SUMIFS(СВЦЭМ!$D$39:$D$782,СВЦЭМ!$A$39:$A$782,$A174,СВЦЭМ!$B$39:$B$782,X$155)+'СЕТ СН'!$I$14+СВЦЭМ!$D$10+'СЕТ СН'!$I$6-'СЕТ СН'!$I$26</f>
        <v>1496.34310211</v>
      </c>
      <c r="Y174" s="36">
        <f>SUMIFS(СВЦЭМ!$D$39:$D$782,СВЦЭМ!$A$39:$A$782,$A174,СВЦЭМ!$B$39:$B$782,Y$155)+'СЕТ СН'!$I$14+СВЦЭМ!$D$10+'СЕТ СН'!$I$6-'СЕТ СН'!$I$26</f>
        <v>1500.5076410000001</v>
      </c>
    </row>
    <row r="175" spans="1:25" ht="15.75" x14ac:dyDescent="0.2">
      <c r="A175" s="35">
        <f t="shared" si="4"/>
        <v>44885</v>
      </c>
      <c r="B175" s="36">
        <f>SUMIFS(СВЦЭМ!$D$39:$D$782,СВЦЭМ!$A$39:$A$782,$A175,СВЦЭМ!$B$39:$B$782,B$155)+'СЕТ СН'!$I$14+СВЦЭМ!$D$10+'СЕТ СН'!$I$6-'СЕТ СН'!$I$26</f>
        <v>1772.9232894899999</v>
      </c>
      <c r="C175" s="36">
        <f>SUMIFS(СВЦЭМ!$D$39:$D$782,СВЦЭМ!$A$39:$A$782,$A175,СВЦЭМ!$B$39:$B$782,C$155)+'СЕТ СН'!$I$14+СВЦЭМ!$D$10+'СЕТ СН'!$I$6-'СЕТ СН'!$I$26</f>
        <v>1810.24774282</v>
      </c>
      <c r="D175" s="36">
        <f>SUMIFS(СВЦЭМ!$D$39:$D$782,СВЦЭМ!$A$39:$A$782,$A175,СВЦЭМ!$B$39:$B$782,D$155)+'СЕТ СН'!$I$14+СВЦЭМ!$D$10+'СЕТ СН'!$I$6-'СЕТ СН'!$I$26</f>
        <v>1817.3257663499999</v>
      </c>
      <c r="E175" s="36">
        <f>SUMIFS(СВЦЭМ!$D$39:$D$782,СВЦЭМ!$A$39:$A$782,$A175,СВЦЭМ!$B$39:$B$782,E$155)+'СЕТ СН'!$I$14+СВЦЭМ!$D$10+'СЕТ СН'!$I$6-'СЕТ СН'!$I$26</f>
        <v>1801.79971234</v>
      </c>
      <c r="F175" s="36">
        <f>SUMIFS(СВЦЭМ!$D$39:$D$782,СВЦЭМ!$A$39:$A$782,$A175,СВЦЭМ!$B$39:$B$782,F$155)+'СЕТ СН'!$I$14+СВЦЭМ!$D$10+'СЕТ СН'!$I$6-'СЕТ СН'!$I$26</f>
        <v>1823.09489839</v>
      </c>
      <c r="G175" s="36">
        <f>SUMIFS(СВЦЭМ!$D$39:$D$782,СВЦЭМ!$A$39:$A$782,$A175,СВЦЭМ!$B$39:$B$782,G$155)+'СЕТ СН'!$I$14+СВЦЭМ!$D$10+'СЕТ СН'!$I$6-'СЕТ СН'!$I$26</f>
        <v>1817.3956432699999</v>
      </c>
      <c r="H175" s="36">
        <f>SUMIFS(СВЦЭМ!$D$39:$D$782,СВЦЭМ!$A$39:$A$782,$A175,СВЦЭМ!$B$39:$B$782,H$155)+'СЕТ СН'!$I$14+СВЦЭМ!$D$10+'СЕТ СН'!$I$6-'СЕТ СН'!$I$26</f>
        <v>1808.07673692</v>
      </c>
      <c r="I175" s="36">
        <f>SUMIFS(СВЦЭМ!$D$39:$D$782,СВЦЭМ!$A$39:$A$782,$A175,СВЦЭМ!$B$39:$B$782,I$155)+'СЕТ СН'!$I$14+СВЦЭМ!$D$10+'СЕТ СН'!$I$6-'СЕТ СН'!$I$26</f>
        <v>1818.5527586999999</v>
      </c>
      <c r="J175" s="36">
        <f>SUMIFS(СВЦЭМ!$D$39:$D$782,СВЦЭМ!$A$39:$A$782,$A175,СВЦЭМ!$B$39:$B$782,J$155)+'СЕТ СН'!$I$14+СВЦЭМ!$D$10+'СЕТ СН'!$I$6-'СЕТ СН'!$I$26</f>
        <v>1771.6268510699999</v>
      </c>
      <c r="K175" s="36">
        <f>SUMIFS(СВЦЭМ!$D$39:$D$782,СВЦЭМ!$A$39:$A$782,$A175,СВЦЭМ!$B$39:$B$782,K$155)+'СЕТ СН'!$I$14+СВЦЭМ!$D$10+'СЕТ СН'!$I$6-'СЕТ СН'!$I$26</f>
        <v>1720.3195233899999</v>
      </c>
      <c r="L175" s="36">
        <f>SUMIFS(СВЦЭМ!$D$39:$D$782,СВЦЭМ!$A$39:$A$782,$A175,СВЦЭМ!$B$39:$B$782,L$155)+'СЕТ СН'!$I$14+СВЦЭМ!$D$10+'СЕТ СН'!$I$6-'СЕТ СН'!$I$26</f>
        <v>1710.43734101</v>
      </c>
      <c r="M175" s="36">
        <f>SUMIFS(СВЦЭМ!$D$39:$D$782,СВЦЭМ!$A$39:$A$782,$A175,СВЦЭМ!$B$39:$B$782,M$155)+'СЕТ СН'!$I$14+СВЦЭМ!$D$10+'СЕТ СН'!$I$6-'СЕТ СН'!$I$26</f>
        <v>1724.2347818999999</v>
      </c>
      <c r="N175" s="36">
        <f>SUMIFS(СВЦЭМ!$D$39:$D$782,СВЦЭМ!$A$39:$A$782,$A175,СВЦЭМ!$B$39:$B$782,N$155)+'СЕТ СН'!$I$14+СВЦЭМ!$D$10+'СЕТ СН'!$I$6-'СЕТ СН'!$I$26</f>
        <v>1736.93179169</v>
      </c>
      <c r="O175" s="36">
        <f>SUMIFS(СВЦЭМ!$D$39:$D$782,СВЦЭМ!$A$39:$A$782,$A175,СВЦЭМ!$B$39:$B$782,O$155)+'СЕТ СН'!$I$14+СВЦЭМ!$D$10+'СЕТ СН'!$I$6-'СЕТ СН'!$I$26</f>
        <v>1734.6063336</v>
      </c>
      <c r="P175" s="36">
        <f>SUMIFS(СВЦЭМ!$D$39:$D$782,СВЦЭМ!$A$39:$A$782,$A175,СВЦЭМ!$B$39:$B$782,P$155)+'СЕТ СН'!$I$14+СВЦЭМ!$D$10+'СЕТ СН'!$I$6-'СЕТ СН'!$I$26</f>
        <v>1745.14462039</v>
      </c>
      <c r="Q175" s="36">
        <f>SUMIFS(СВЦЭМ!$D$39:$D$782,СВЦЭМ!$A$39:$A$782,$A175,СВЦЭМ!$B$39:$B$782,Q$155)+'СЕТ СН'!$I$14+СВЦЭМ!$D$10+'СЕТ СН'!$I$6-'СЕТ СН'!$I$26</f>
        <v>1749.5750682399998</v>
      </c>
      <c r="R175" s="36">
        <f>SUMIFS(СВЦЭМ!$D$39:$D$782,СВЦЭМ!$A$39:$A$782,$A175,СВЦЭМ!$B$39:$B$782,R$155)+'СЕТ СН'!$I$14+СВЦЭМ!$D$10+'СЕТ СН'!$I$6-'СЕТ СН'!$I$26</f>
        <v>1735.20977872</v>
      </c>
      <c r="S175" s="36">
        <f>SUMIFS(СВЦЭМ!$D$39:$D$782,СВЦЭМ!$A$39:$A$782,$A175,СВЦЭМ!$B$39:$B$782,S$155)+'СЕТ СН'!$I$14+СВЦЭМ!$D$10+'СЕТ СН'!$I$6-'СЕТ СН'!$I$26</f>
        <v>1730.9949364899999</v>
      </c>
      <c r="T175" s="36">
        <f>SUMIFS(СВЦЭМ!$D$39:$D$782,СВЦЭМ!$A$39:$A$782,$A175,СВЦЭМ!$B$39:$B$782,T$155)+'СЕТ СН'!$I$14+СВЦЭМ!$D$10+'СЕТ СН'!$I$6-'СЕТ СН'!$I$26</f>
        <v>1668.1023629199999</v>
      </c>
      <c r="U175" s="36">
        <f>SUMIFS(СВЦЭМ!$D$39:$D$782,СВЦЭМ!$A$39:$A$782,$A175,СВЦЭМ!$B$39:$B$782,U$155)+'СЕТ СН'!$I$14+СВЦЭМ!$D$10+'СЕТ СН'!$I$6-'СЕТ СН'!$I$26</f>
        <v>1673.3150525799999</v>
      </c>
      <c r="V175" s="36">
        <f>SUMIFS(СВЦЭМ!$D$39:$D$782,СВЦЭМ!$A$39:$A$782,$A175,СВЦЭМ!$B$39:$B$782,V$155)+'СЕТ СН'!$I$14+СВЦЭМ!$D$10+'СЕТ СН'!$I$6-'СЕТ СН'!$I$26</f>
        <v>1686.4641482499999</v>
      </c>
      <c r="W175" s="36">
        <f>SUMIFS(СВЦЭМ!$D$39:$D$782,СВЦЭМ!$A$39:$A$782,$A175,СВЦЭМ!$B$39:$B$782,W$155)+'СЕТ СН'!$I$14+СВЦЭМ!$D$10+'СЕТ СН'!$I$6-'СЕТ СН'!$I$26</f>
        <v>1706.8420847699999</v>
      </c>
      <c r="X175" s="36">
        <f>SUMIFS(СВЦЭМ!$D$39:$D$782,СВЦЭМ!$A$39:$A$782,$A175,СВЦЭМ!$B$39:$B$782,X$155)+'СЕТ СН'!$I$14+СВЦЭМ!$D$10+'СЕТ СН'!$I$6-'СЕТ СН'!$I$26</f>
        <v>1720.7605196299999</v>
      </c>
      <c r="Y175" s="36">
        <f>SUMIFS(СВЦЭМ!$D$39:$D$782,СВЦЭМ!$A$39:$A$782,$A175,СВЦЭМ!$B$39:$B$782,Y$155)+'СЕТ СН'!$I$14+СВЦЭМ!$D$10+'СЕТ СН'!$I$6-'СЕТ СН'!$I$26</f>
        <v>1745.2897202699999</v>
      </c>
    </row>
    <row r="176" spans="1:25" ht="15.75" x14ac:dyDescent="0.2">
      <c r="A176" s="35">
        <f t="shared" si="4"/>
        <v>44886</v>
      </c>
      <c r="B176" s="36">
        <f>SUMIFS(СВЦЭМ!$D$39:$D$782,СВЦЭМ!$A$39:$A$782,$A176,СВЦЭМ!$B$39:$B$782,B$155)+'СЕТ СН'!$I$14+СВЦЭМ!$D$10+'СЕТ СН'!$I$6-'СЕТ СН'!$I$26</f>
        <v>1807.8482222499999</v>
      </c>
      <c r="C176" s="36">
        <f>SUMIFS(СВЦЭМ!$D$39:$D$782,СВЦЭМ!$A$39:$A$782,$A176,СВЦЭМ!$B$39:$B$782,C$155)+'СЕТ СН'!$I$14+СВЦЭМ!$D$10+'СЕТ СН'!$I$6-'СЕТ СН'!$I$26</f>
        <v>1825.40869709</v>
      </c>
      <c r="D176" s="36">
        <f>SUMIFS(СВЦЭМ!$D$39:$D$782,СВЦЭМ!$A$39:$A$782,$A176,СВЦЭМ!$B$39:$B$782,D$155)+'СЕТ СН'!$I$14+СВЦЭМ!$D$10+'СЕТ СН'!$I$6-'СЕТ СН'!$I$26</f>
        <v>1846.5441663699999</v>
      </c>
      <c r="E176" s="36">
        <f>SUMIFS(СВЦЭМ!$D$39:$D$782,СВЦЭМ!$A$39:$A$782,$A176,СВЦЭМ!$B$39:$B$782,E$155)+'СЕТ СН'!$I$14+СВЦЭМ!$D$10+'СЕТ СН'!$I$6-'СЕТ СН'!$I$26</f>
        <v>1852.464244</v>
      </c>
      <c r="F176" s="36">
        <f>SUMIFS(СВЦЭМ!$D$39:$D$782,СВЦЭМ!$A$39:$A$782,$A176,СВЦЭМ!$B$39:$B$782,F$155)+'СЕТ СН'!$I$14+СВЦЭМ!$D$10+'СЕТ СН'!$I$6-'СЕТ СН'!$I$26</f>
        <v>1874.8044933399999</v>
      </c>
      <c r="G176" s="36">
        <f>SUMIFS(СВЦЭМ!$D$39:$D$782,СВЦЭМ!$A$39:$A$782,$A176,СВЦЭМ!$B$39:$B$782,G$155)+'СЕТ СН'!$I$14+СВЦЭМ!$D$10+'СЕТ СН'!$I$6-'СЕТ СН'!$I$26</f>
        <v>1858.81477305</v>
      </c>
      <c r="H176" s="36">
        <f>SUMIFS(СВЦЭМ!$D$39:$D$782,СВЦЭМ!$A$39:$A$782,$A176,СВЦЭМ!$B$39:$B$782,H$155)+'СЕТ СН'!$I$14+СВЦЭМ!$D$10+'СЕТ СН'!$I$6-'СЕТ СН'!$I$26</f>
        <v>1804.7995641699999</v>
      </c>
      <c r="I176" s="36">
        <f>SUMIFS(СВЦЭМ!$D$39:$D$782,СВЦЭМ!$A$39:$A$782,$A176,СВЦЭМ!$B$39:$B$782,I$155)+'СЕТ СН'!$I$14+СВЦЭМ!$D$10+'СЕТ СН'!$I$6-'СЕТ СН'!$I$26</f>
        <v>1754.12115199</v>
      </c>
      <c r="J176" s="36">
        <f>SUMIFS(СВЦЭМ!$D$39:$D$782,СВЦЭМ!$A$39:$A$782,$A176,СВЦЭМ!$B$39:$B$782,J$155)+'СЕТ СН'!$I$14+СВЦЭМ!$D$10+'СЕТ СН'!$I$6-'СЕТ СН'!$I$26</f>
        <v>1729.3567651599999</v>
      </c>
      <c r="K176" s="36">
        <f>SUMIFS(СВЦЭМ!$D$39:$D$782,СВЦЭМ!$A$39:$A$782,$A176,СВЦЭМ!$B$39:$B$782,K$155)+'СЕТ СН'!$I$14+СВЦЭМ!$D$10+'СЕТ СН'!$I$6-'СЕТ СН'!$I$26</f>
        <v>1739.2909366199999</v>
      </c>
      <c r="L176" s="36">
        <f>SUMIFS(СВЦЭМ!$D$39:$D$782,СВЦЭМ!$A$39:$A$782,$A176,СВЦЭМ!$B$39:$B$782,L$155)+'СЕТ СН'!$I$14+СВЦЭМ!$D$10+'СЕТ СН'!$I$6-'СЕТ СН'!$I$26</f>
        <v>1737.1912536899999</v>
      </c>
      <c r="M176" s="36">
        <f>SUMIFS(СВЦЭМ!$D$39:$D$782,СВЦЭМ!$A$39:$A$782,$A176,СВЦЭМ!$B$39:$B$782,M$155)+'СЕТ СН'!$I$14+СВЦЭМ!$D$10+'СЕТ СН'!$I$6-'СЕТ СН'!$I$26</f>
        <v>1735.6464058899999</v>
      </c>
      <c r="N176" s="36">
        <f>SUMIFS(СВЦЭМ!$D$39:$D$782,СВЦЭМ!$A$39:$A$782,$A176,СВЦЭМ!$B$39:$B$782,N$155)+'СЕТ СН'!$I$14+СВЦЭМ!$D$10+'СЕТ СН'!$I$6-'СЕТ СН'!$I$26</f>
        <v>1748.1550416799998</v>
      </c>
      <c r="O176" s="36">
        <f>SUMIFS(СВЦЭМ!$D$39:$D$782,СВЦЭМ!$A$39:$A$782,$A176,СВЦЭМ!$B$39:$B$782,O$155)+'СЕТ СН'!$I$14+СВЦЭМ!$D$10+'СЕТ СН'!$I$6-'СЕТ СН'!$I$26</f>
        <v>1743.82098466</v>
      </c>
      <c r="P176" s="36">
        <f>SUMIFS(СВЦЭМ!$D$39:$D$782,СВЦЭМ!$A$39:$A$782,$A176,СВЦЭМ!$B$39:$B$782,P$155)+'СЕТ СН'!$I$14+СВЦЭМ!$D$10+'СЕТ СН'!$I$6-'СЕТ СН'!$I$26</f>
        <v>1754.4405648299999</v>
      </c>
      <c r="Q176" s="36">
        <f>SUMIFS(СВЦЭМ!$D$39:$D$782,СВЦЭМ!$A$39:$A$782,$A176,СВЦЭМ!$B$39:$B$782,Q$155)+'СЕТ СН'!$I$14+СВЦЭМ!$D$10+'СЕТ СН'!$I$6-'СЕТ СН'!$I$26</f>
        <v>1753.14610219</v>
      </c>
      <c r="R176" s="36">
        <f>SUMIFS(СВЦЭМ!$D$39:$D$782,СВЦЭМ!$A$39:$A$782,$A176,СВЦЭМ!$B$39:$B$782,R$155)+'СЕТ СН'!$I$14+СВЦЭМ!$D$10+'СЕТ СН'!$I$6-'СЕТ СН'!$I$26</f>
        <v>1738.88287788</v>
      </c>
      <c r="S176" s="36">
        <f>SUMIFS(СВЦЭМ!$D$39:$D$782,СВЦЭМ!$A$39:$A$782,$A176,СВЦЭМ!$B$39:$B$782,S$155)+'СЕТ СН'!$I$14+СВЦЭМ!$D$10+'СЕТ СН'!$I$6-'СЕТ СН'!$I$26</f>
        <v>1752.4217771599999</v>
      </c>
      <c r="T176" s="36">
        <f>SUMIFS(СВЦЭМ!$D$39:$D$782,СВЦЭМ!$A$39:$A$782,$A176,СВЦЭМ!$B$39:$B$782,T$155)+'СЕТ СН'!$I$14+СВЦЭМ!$D$10+'СЕТ СН'!$I$6-'СЕТ СН'!$I$26</f>
        <v>1734.58592217</v>
      </c>
      <c r="U176" s="36">
        <f>SUMIFS(СВЦЭМ!$D$39:$D$782,СВЦЭМ!$A$39:$A$782,$A176,СВЦЭМ!$B$39:$B$782,U$155)+'СЕТ СН'!$I$14+СВЦЭМ!$D$10+'СЕТ СН'!$I$6-'СЕТ СН'!$I$26</f>
        <v>1737.89114539</v>
      </c>
      <c r="V176" s="36">
        <f>SUMIFS(СВЦЭМ!$D$39:$D$782,СВЦЭМ!$A$39:$A$782,$A176,СВЦЭМ!$B$39:$B$782,V$155)+'СЕТ СН'!$I$14+СВЦЭМ!$D$10+'СЕТ СН'!$I$6-'СЕТ СН'!$I$26</f>
        <v>1735.1476768699999</v>
      </c>
      <c r="W176" s="36">
        <f>SUMIFS(СВЦЭМ!$D$39:$D$782,СВЦЭМ!$A$39:$A$782,$A176,СВЦЭМ!$B$39:$B$782,W$155)+'СЕТ СН'!$I$14+СВЦЭМ!$D$10+'СЕТ СН'!$I$6-'СЕТ СН'!$I$26</f>
        <v>1752.0301916999999</v>
      </c>
      <c r="X176" s="36">
        <f>SUMIFS(СВЦЭМ!$D$39:$D$782,СВЦЭМ!$A$39:$A$782,$A176,СВЦЭМ!$B$39:$B$782,X$155)+'СЕТ СН'!$I$14+СВЦЭМ!$D$10+'СЕТ СН'!$I$6-'СЕТ СН'!$I$26</f>
        <v>1770.9677608099998</v>
      </c>
      <c r="Y176" s="36">
        <f>SUMIFS(СВЦЭМ!$D$39:$D$782,СВЦЭМ!$A$39:$A$782,$A176,СВЦЭМ!$B$39:$B$782,Y$155)+'СЕТ СН'!$I$14+СВЦЭМ!$D$10+'СЕТ СН'!$I$6-'СЕТ СН'!$I$26</f>
        <v>1803.9327546099998</v>
      </c>
    </row>
    <row r="177" spans="1:27" ht="15.75" x14ac:dyDescent="0.2">
      <c r="A177" s="35">
        <f t="shared" si="4"/>
        <v>44887</v>
      </c>
      <c r="B177" s="36">
        <f>SUMIFS(СВЦЭМ!$D$39:$D$782,СВЦЭМ!$A$39:$A$782,$A177,СВЦЭМ!$B$39:$B$782,B$155)+'СЕТ СН'!$I$14+СВЦЭМ!$D$10+'СЕТ СН'!$I$6-'СЕТ СН'!$I$26</f>
        <v>1754.8141446</v>
      </c>
      <c r="C177" s="36">
        <f>SUMIFS(СВЦЭМ!$D$39:$D$782,СВЦЭМ!$A$39:$A$782,$A177,СВЦЭМ!$B$39:$B$782,C$155)+'СЕТ СН'!$I$14+СВЦЭМ!$D$10+'СЕТ СН'!$I$6-'СЕТ СН'!$I$26</f>
        <v>1781.3568150599999</v>
      </c>
      <c r="D177" s="36">
        <f>SUMIFS(СВЦЭМ!$D$39:$D$782,СВЦЭМ!$A$39:$A$782,$A177,СВЦЭМ!$B$39:$B$782,D$155)+'СЕТ СН'!$I$14+СВЦЭМ!$D$10+'СЕТ СН'!$I$6-'СЕТ СН'!$I$26</f>
        <v>1776.8673445699999</v>
      </c>
      <c r="E177" s="36">
        <f>SUMIFS(СВЦЭМ!$D$39:$D$782,СВЦЭМ!$A$39:$A$782,$A177,СВЦЭМ!$B$39:$B$782,E$155)+'СЕТ СН'!$I$14+СВЦЭМ!$D$10+'СЕТ СН'!$I$6-'СЕТ СН'!$I$26</f>
        <v>1769.65380215</v>
      </c>
      <c r="F177" s="36">
        <f>SUMIFS(СВЦЭМ!$D$39:$D$782,СВЦЭМ!$A$39:$A$782,$A177,СВЦЭМ!$B$39:$B$782,F$155)+'СЕТ СН'!$I$14+СВЦЭМ!$D$10+'СЕТ СН'!$I$6-'СЕТ СН'!$I$26</f>
        <v>1824.8836413199999</v>
      </c>
      <c r="G177" s="36">
        <f>SUMIFS(СВЦЭМ!$D$39:$D$782,СВЦЭМ!$A$39:$A$782,$A177,СВЦЭМ!$B$39:$B$782,G$155)+'СЕТ СН'!$I$14+СВЦЭМ!$D$10+'СЕТ СН'!$I$6-'СЕТ СН'!$I$26</f>
        <v>1779.2964177199999</v>
      </c>
      <c r="H177" s="36">
        <f>SUMIFS(СВЦЭМ!$D$39:$D$782,СВЦЭМ!$A$39:$A$782,$A177,СВЦЭМ!$B$39:$B$782,H$155)+'СЕТ СН'!$I$14+СВЦЭМ!$D$10+'СЕТ СН'!$I$6-'СЕТ СН'!$I$26</f>
        <v>1766.3336142399999</v>
      </c>
      <c r="I177" s="36">
        <f>SUMIFS(СВЦЭМ!$D$39:$D$782,СВЦЭМ!$A$39:$A$782,$A177,СВЦЭМ!$B$39:$B$782,I$155)+'СЕТ СН'!$I$14+СВЦЭМ!$D$10+'СЕТ СН'!$I$6-'СЕТ СН'!$I$26</f>
        <v>1761.3806791699999</v>
      </c>
      <c r="J177" s="36">
        <f>SUMIFS(СВЦЭМ!$D$39:$D$782,СВЦЭМ!$A$39:$A$782,$A177,СВЦЭМ!$B$39:$B$782,J$155)+'СЕТ СН'!$I$14+СВЦЭМ!$D$10+'СЕТ СН'!$I$6-'СЕТ СН'!$I$26</f>
        <v>1751.80073767</v>
      </c>
      <c r="K177" s="36">
        <f>SUMIFS(СВЦЭМ!$D$39:$D$782,СВЦЭМ!$A$39:$A$782,$A177,СВЦЭМ!$B$39:$B$782,K$155)+'СЕТ СН'!$I$14+СВЦЭМ!$D$10+'СЕТ СН'!$I$6-'СЕТ СН'!$I$26</f>
        <v>1723.4568061699999</v>
      </c>
      <c r="L177" s="36">
        <f>SUMIFS(СВЦЭМ!$D$39:$D$782,СВЦЭМ!$A$39:$A$782,$A177,СВЦЭМ!$B$39:$B$782,L$155)+'СЕТ СН'!$I$14+СВЦЭМ!$D$10+'СЕТ СН'!$I$6-'СЕТ СН'!$I$26</f>
        <v>1728.7577826199999</v>
      </c>
      <c r="M177" s="36">
        <f>SUMIFS(СВЦЭМ!$D$39:$D$782,СВЦЭМ!$A$39:$A$782,$A177,СВЦЭМ!$B$39:$B$782,M$155)+'СЕТ СН'!$I$14+СВЦЭМ!$D$10+'СЕТ СН'!$I$6-'СЕТ СН'!$I$26</f>
        <v>1733.5679401800001</v>
      </c>
      <c r="N177" s="36">
        <f>SUMIFS(СВЦЭМ!$D$39:$D$782,СВЦЭМ!$A$39:$A$782,$A177,СВЦЭМ!$B$39:$B$782,N$155)+'СЕТ СН'!$I$14+СВЦЭМ!$D$10+'СЕТ СН'!$I$6-'СЕТ СН'!$I$26</f>
        <v>1765.20612837</v>
      </c>
      <c r="O177" s="36">
        <f>SUMIFS(СВЦЭМ!$D$39:$D$782,СВЦЭМ!$A$39:$A$782,$A177,СВЦЭМ!$B$39:$B$782,O$155)+'СЕТ СН'!$I$14+СВЦЭМ!$D$10+'СЕТ СН'!$I$6-'СЕТ СН'!$I$26</f>
        <v>1728.9430135299999</v>
      </c>
      <c r="P177" s="36">
        <f>SUMIFS(СВЦЭМ!$D$39:$D$782,СВЦЭМ!$A$39:$A$782,$A177,СВЦЭМ!$B$39:$B$782,P$155)+'СЕТ СН'!$I$14+СВЦЭМ!$D$10+'СЕТ СН'!$I$6-'СЕТ СН'!$I$26</f>
        <v>1732.87601503</v>
      </c>
      <c r="Q177" s="36">
        <f>SUMIFS(СВЦЭМ!$D$39:$D$782,СВЦЭМ!$A$39:$A$782,$A177,СВЦЭМ!$B$39:$B$782,Q$155)+'СЕТ СН'!$I$14+СВЦЭМ!$D$10+'СЕТ СН'!$I$6-'СЕТ СН'!$I$26</f>
        <v>1755.76486918</v>
      </c>
      <c r="R177" s="36">
        <f>SUMIFS(СВЦЭМ!$D$39:$D$782,СВЦЭМ!$A$39:$A$782,$A177,СВЦЭМ!$B$39:$B$782,R$155)+'СЕТ СН'!$I$14+СВЦЭМ!$D$10+'СЕТ СН'!$I$6-'СЕТ СН'!$I$26</f>
        <v>1750.5200766199998</v>
      </c>
      <c r="S177" s="36">
        <f>SUMIFS(СВЦЭМ!$D$39:$D$782,СВЦЭМ!$A$39:$A$782,$A177,СВЦЭМ!$B$39:$B$782,S$155)+'СЕТ СН'!$I$14+СВЦЭМ!$D$10+'СЕТ СН'!$I$6-'СЕТ СН'!$I$26</f>
        <v>1753.58716721</v>
      </c>
      <c r="T177" s="36">
        <f>SUMIFS(СВЦЭМ!$D$39:$D$782,СВЦЭМ!$A$39:$A$782,$A177,СВЦЭМ!$B$39:$B$782,T$155)+'СЕТ СН'!$I$14+СВЦЭМ!$D$10+'СЕТ СН'!$I$6-'СЕТ СН'!$I$26</f>
        <v>1704.2009081899998</v>
      </c>
      <c r="U177" s="36">
        <f>SUMIFS(СВЦЭМ!$D$39:$D$782,СВЦЭМ!$A$39:$A$782,$A177,СВЦЭМ!$B$39:$B$782,U$155)+'СЕТ СН'!$I$14+СВЦЭМ!$D$10+'СЕТ СН'!$I$6-'СЕТ СН'!$I$26</f>
        <v>1696.3529858699999</v>
      </c>
      <c r="V177" s="36">
        <f>SUMIFS(СВЦЭМ!$D$39:$D$782,СВЦЭМ!$A$39:$A$782,$A177,СВЦЭМ!$B$39:$B$782,V$155)+'СЕТ СН'!$I$14+СВЦЭМ!$D$10+'СЕТ СН'!$I$6-'СЕТ СН'!$I$26</f>
        <v>1712.8146904299999</v>
      </c>
      <c r="W177" s="36">
        <f>SUMIFS(СВЦЭМ!$D$39:$D$782,СВЦЭМ!$A$39:$A$782,$A177,СВЦЭМ!$B$39:$B$782,W$155)+'СЕТ СН'!$I$14+СВЦЭМ!$D$10+'СЕТ СН'!$I$6-'СЕТ СН'!$I$26</f>
        <v>1706.67119265</v>
      </c>
      <c r="X177" s="36">
        <f>SUMIFS(СВЦЭМ!$D$39:$D$782,СВЦЭМ!$A$39:$A$782,$A177,СВЦЭМ!$B$39:$B$782,X$155)+'СЕТ СН'!$I$14+СВЦЭМ!$D$10+'СЕТ СН'!$I$6-'СЕТ СН'!$I$26</f>
        <v>1729.36873973</v>
      </c>
      <c r="Y177" s="36">
        <f>SUMIFS(СВЦЭМ!$D$39:$D$782,СВЦЭМ!$A$39:$A$782,$A177,СВЦЭМ!$B$39:$B$782,Y$155)+'СЕТ СН'!$I$14+СВЦЭМ!$D$10+'СЕТ СН'!$I$6-'СЕТ СН'!$I$26</f>
        <v>1739.24486667</v>
      </c>
    </row>
    <row r="178" spans="1:27" ht="15.75" x14ac:dyDescent="0.2">
      <c r="A178" s="35">
        <f t="shared" si="4"/>
        <v>44888</v>
      </c>
      <c r="B178" s="36">
        <f>SUMIFS(СВЦЭМ!$D$39:$D$782,СВЦЭМ!$A$39:$A$782,$A178,СВЦЭМ!$B$39:$B$782,B$155)+'СЕТ СН'!$I$14+СВЦЭМ!$D$10+'СЕТ СН'!$I$6-'СЕТ СН'!$I$26</f>
        <v>1743.0699055799998</v>
      </c>
      <c r="C178" s="36">
        <f>SUMIFS(СВЦЭМ!$D$39:$D$782,СВЦЭМ!$A$39:$A$782,$A178,СВЦЭМ!$B$39:$B$782,C$155)+'СЕТ СН'!$I$14+СВЦЭМ!$D$10+'СЕТ СН'!$I$6-'СЕТ СН'!$I$26</f>
        <v>1764.3109596699999</v>
      </c>
      <c r="D178" s="36">
        <f>SUMIFS(СВЦЭМ!$D$39:$D$782,СВЦЭМ!$A$39:$A$782,$A178,СВЦЭМ!$B$39:$B$782,D$155)+'СЕТ СН'!$I$14+СВЦЭМ!$D$10+'СЕТ СН'!$I$6-'СЕТ СН'!$I$26</f>
        <v>1799.7519578899999</v>
      </c>
      <c r="E178" s="36">
        <f>SUMIFS(СВЦЭМ!$D$39:$D$782,СВЦЭМ!$A$39:$A$782,$A178,СВЦЭМ!$B$39:$B$782,E$155)+'СЕТ СН'!$I$14+СВЦЭМ!$D$10+'СЕТ СН'!$I$6-'СЕТ СН'!$I$26</f>
        <v>1805.0585534499999</v>
      </c>
      <c r="F178" s="36">
        <f>SUMIFS(СВЦЭМ!$D$39:$D$782,СВЦЭМ!$A$39:$A$782,$A178,СВЦЭМ!$B$39:$B$782,F$155)+'СЕТ СН'!$I$14+СВЦЭМ!$D$10+'СЕТ СН'!$I$6-'СЕТ СН'!$I$26</f>
        <v>1837.75721776</v>
      </c>
      <c r="G178" s="36">
        <f>SUMIFS(СВЦЭМ!$D$39:$D$782,СВЦЭМ!$A$39:$A$782,$A178,СВЦЭМ!$B$39:$B$782,G$155)+'СЕТ СН'!$I$14+СВЦЭМ!$D$10+'СЕТ СН'!$I$6-'СЕТ СН'!$I$26</f>
        <v>1820.1459348199999</v>
      </c>
      <c r="H178" s="36">
        <f>SUMIFS(СВЦЭМ!$D$39:$D$782,СВЦЭМ!$A$39:$A$782,$A178,СВЦЭМ!$B$39:$B$782,H$155)+'СЕТ СН'!$I$14+СВЦЭМ!$D$10+'СЕТ СН'!$I$6-'СЕТ СН'!$I$26</f>
        <v>1766.51836067</v>
      </c>
      <c r="I178" s="36">
        <f>SUMIFS(СВЦЭМ!$D$39:$D$782,СВЦЭМ!$A$39:$A$782,$A178,СВЦЭМ!$B$39:$B$782,I$155)+'СЕТ СН'!$I$14+СВЦЭМ!$D$10+'СЕТ СН'!$I$6-'СЕТ СН'!$I$26</f>
        <v>1732.2040819399999</v>
      </c>
      <c r="J178" s="36">
        <f>SUMIFS(СВЦЭМ!$D$39:$D$782,СВЦЭМ!$A$39:$A$782,$A178,СВЦЭМ!$B$39:$B$782,J$155)+'СЕТ СН'!$I$14+СВЦЭМ!$D$10+'СЕТ СН'!$I$6-'СЕТ СН'!$I$26</f>
        <v>1710.96308178</v>
      </c>
      <c r="K178" s="36">
        <f>SUMIFS(СВЦЭМ!$D$39:$D$782,СВЦЭМ!$A$39:$A$782,$A178,СВЦЭМ!$B$39:$B$782,K$155)+'СЕТ СН'!$I$14+СВЦЭМ!$D$10+'СЕТ СН'!$I$6-'СЕТ СН'!$I$26</f>
        <v>1749.2479929599999</v>
      </c>
      <c r="L178" s="36">
        <f>SUMIFS(СВЦЭМ!$D$39:$D$782,СВЦЭМ!$A$39:$A$782,$A178,СВЦЭМ!$B$39:$B$782,L$155)+'СЕТ СН'!$I$14+СВЦЭМ!$D$10+'СЕТ СН'!$I$6-'СЕТ СН'!$I$26</f>
        <v>1774.4991207999999</v>
      </c>
      <c r="M178" s="36">
        <f>SUMIFS(СВЦЭМ!$D$39:$D$782,СВЦЭМ!$A$39:$A$782,$A178,СВЦЭМ!$B$39:$B$782,M$155)+'СЕТ СН'!$I$14+СВЦЭМ!$D$10+'СЕТ СН'!$I$6-'СЕТ СН'!$I$26</f>
        <v>1773.6718172799999</v>
      </c>
      <c r="N178" s="36">
        <f>SUMIFS(СВЦЭМ!$D$39:$D$782,СВЦЭМ!$A$39:$A$782,$A178,СВЦЭМ!$B$39:$B$782,N$155)+'СЕТ СН'!$I$14+СВЦЭМ!$D$10+'СЕТ СН'!$I$6-'СЕТ СН'!$I$26</f>
        <v>1794.8801800399999</v>
      </c>
      <c r="O178" s="36">
        <f>SUMIFS(СВЦЭМ!$D$39:$D$782,СВЦЭМ!$A$39:$A$782,$A178,СВЦЭМ!$B$39:$B$782,O$155)+'СЕТ СН'!$I$14+СВЦЭМ!$D$10+'СЕТ СН'!$I$6-'СЕТ СН'!$I$26</f>
        <v>1806.8561020099999</v>
      </c>
      <c r="P178" s="36">
        <f>SUMIFS(СВЦЭМ!$D$39:$D$782,СВЦЭМ!$A$39:$A$782,$A178,СВЦЭМ!$B$39:$B$782,P$155)+'СЕТ СН'!$I$14+СВЦЭМ!$D$10+'СЕТ СН'!$I$6-'СЕТ СН'!$I$26</f>
        <v>1818.2436652899999</v>
      </c>
      <c r="Q178" s="36">
        <f>SUMIFS(СВЦЭМ!$D$39:$D$782,СВЦЭМ!$A$39:$A$782,$A178,СВЦЭМ!$B$39:$B$782,Q$155)+'СЕТ СН'!$I$14+СВЦЭМ!$D$10+'СЕТ СН'!$I$6-'СЕТ СН'!$I$26</f>
        <v>1808.8483933699999</v>
      </c>
      <c r="R178" s="36">
        <f>SUMIFS(СВЦЭМ!$D$39:$D$782,СВЦЭМ!$A$39:$A$782,$A178,СВЦЭМ!$B$39:$B$782,R$155)+'СЕТ СН'!$I$14+СВЦЭМ!$D$10+'СЕТ СН'!$I$6-'СЕТ СН'!$I$26</f>
        <v>1811.23241609</v>
      </c>
      <c r="S178" s="36">
        <f>SUMIFS(СВЦЭМ!$D$39:$D$782,СВЦЭМ!$A$39:$A$782,$A178,СВЦЭМ!$B$39:$B$782,S$155)+'СЕТ СН'!$I$14+СВЦЭМ!$D$10+'СЕТ СН'!$I$6-'СЕТ СН'!$I$26</f>
        <v>1792.6629147899998</v>
      </c>
      <c r="T178" s="36">
        <f>SUMIFS(СВЦЭМ!$D$39:$D$782,СВЦЭМ!$A$39:$A$782,$A178,СВЦЭМ!$B$39:$B$782,T$155)+'СЕТ СН'!$I$14+СВЦЭМ!$D$10+'СЕТ СН'!$I$6-'СЕТ СН'!$I$26</f>
        <v>1743.3337735099999</v>
      </c>
      <c r="U178" s="36">
        <f>SUMIFS(СВЦЭМ!$D$39:$D$782,СВЦЭМ!$A$39:$A$782,$A178,СВЦЭМ!$B$39:$B$782,U$155)+'СЕТ СН'!$I$14+СВЦЭМ!$D$10+'СЕТ СН'!$I$6-'СЕТ СН'!$I$26</f>
        <v>1723.7361069900001</v>
      </c>
      <c r="V178" s="36">
        <f>SUMIFS(СВЦЭМ!$D$39:$D$782,СВЦЭМ!$A$39:$A$782,$A178,СВЦЭМ!$B$39:$B$782,V$155)+'СЕТ СН'!$I$14+СВЦЭМ!$D$10+'СЕТ СН'!$I$6-'СЕТ СН'!$I$26</f>
        <v>1709.50624255</v>
      </c>
      <c r="W178" s="36">
        <f>SUMIFS(СВЦЭМ!$D$39:$D$782,СВЦЭМ!$A$39:$A$782,$A178,СВЦЭМ!$B$39:$B$782,W$155)+'СЕТ СН'!$I$14+СВЦЭМ!$D$10+'СЕТ СН'!$I$6-'СЕТ СН'!$I$26</f>
        <v>1725.25865451</v>
      </c>
      <c r="X178" s="36">
        <f>SUMIFS(СВЦЭМ!$D$39:$D$782,СВЦЭМ!$A$39:$A$782,$A178,СВЦЭМ!$B$39:$B$782,X$155)+'СЕТ СН'!$I$14+СВЦЭМ!$D$10+'СЕТ СН'!$I$6-'СЕТ СН'!$I$26</f>
        <v>1725.07104192</v>
      </c>
      <c r="Y178" s="36">
        <f>SUMIFS(СВЦЭМ!$D$39:$D$782,СВЦЭМ!$A$39:$A$782,$A178,СВЦЭМ!$B$39:$B$782,Y$155)+'СЕТ СН'!$I$14+СВЦЭМ!$D$10+'СЕТ СН'!$I$6-'СЕТ СН'!$I$26</f>
        <v>1737.0241760699998</v>
      </c>
    </row>
    <row r="179" spans="1:27" ht="15.75" x14ac:dyDescent="0.2">
      <c r="A179" s="35">
        <f t="shared" si="4"/>
        <v>44889</v>
      </c>
      <c r="B179" s="36">
        <f>SUMIFS(СВЦЭМ!$D$39:$D$782,СВЦЭМ!$A$39:$A$782,$A179,СВЦЭМ!$B$39:$B$782,B$155)+'СЕТ СН'!$I$14+СВЦЭМ!$D$10+'СЕТ СН'!$I$6-'СЕТ СН'!$I$26</f>
        <v>1822.8989078</v>
      </c>
      <c r="C179" s="36">
        <f>SUMIFS(СВЦЭМ!$D$39:$D$782,СВЦЭМ!$A$39:$A$782,$A179,СВЦЭМ!$B$39:$B$782,C$155)+'СЕТ СН'!$I$14+СВЦЭМ!$D$10+'СЕТ СН'!$I$6-'СЕТ СН'!$I$26</f>
        <v>1851.63648799</v>
      </c>
      <c r="D179" s="36">
        <f>SUMIFS(СВЦЭМ!$D$39:$D$782,СВЦЭМ!$A$39:$A$782,$A179,СВЦЭМ!$B$39:$B$782,D$155)+'СЕТ СН'!$I$14+СВЦЭМ!$D$10+'СЕТ СН'!$I$6-'СЕТ СН'!$I$26</f>
        <v>1856.4910942899999</v>
      </c>
      <c r="E179" s="36">
        <f>SUMIFS(СВЦЭМ!$D$39:$D$782,СВЦЭМ!$A$39:$A$782,$A179,СВЦЭМ!$B$39:$B$782,E$155)+'СЕТ СН'!$I$14+СВЦЭМ!$D$10+'СЕТ СН'!$I$6-'СЕТ СН'!$I$26</f>
        <v>1863.3339432299999</v>
      </c>
      <c r="F179" s="36">
        <f>SUMIFS(СВЦЭМ!$D$39:$D$782,СВЦЭМ!$A$39:$A$782,$A179,СВЦЭМ!$B$39:$B$782,F$155)+'СЕТ СН'!$I$14+СВЦЭМ!$D$10+'СЕТ СН'!$I$6-'СЕТ СН'!$I$26</f>
        <v>1872.4161686999998</v>
      </c>
      <c r="G179" s="36">
        <f>SUMIFS(СВЦЭМ!$D$39:$D$782,СВЦЭМ!$A$39:$A$782,$A179,СВЦЭМ!$B$39:$B$782,G$155)+'СЕТ СН'!$I$14+СВЦЭМ!$D$10+'СЕТ СН'!$I$6-'СЕТ СН'!$I$26</f>
        <v>1870.1393704299999</v>
      </c>
      <c r="H179" s="36">
        <f>SUMIFS(СВЦЭМ!$D$39:$D$782,СВЦЭМ!$A$39:$A$782,$A179,СВЦЭМ!$B$39:$B$782,H$155)+'СЕТ СН'!$I$14+СВЦЭМ!$D$10+'СЕТ СН'!$I$6-'СЕТ СН'!$I$26</f>
        <v>1857.1289514999999</v>
      </c>
      <c r="I179" s="36">
        <f>SUMIFS(СВЦЭМ!$D$39:$D$782,СВЦЭМ!$A$39:$A$782,$A179,СВЦЭМ!$B$39:$B$782,I$155)+'СЕТ СН'!$I$14+СВЦЭМ!$D$10+'СЕТ СН'!$I$6-'СЕТ СН'!$I$26</f>
        <v>1816.7010765299999</v>
      </c>
      <c r="J179" s="36">
        <f>SUMIFS(СВЦЭМ!$D$39:$D$782,СВЦЭМ!$A$39:$A$782,$A179,СВЦЭМ!$B$39:$B$782,J$155)+'СЕТ СН'!$I$14+СВЦЭМ!$D$10+'СЕТ СН'!$I$6-'СЕТ СН'!$I$26</f>
        <v>1775.79748043</v>
      </c>
      <c r="K179" s="36">
        <f>SUMIFS(СВЦЭМ!$D$39:$D$782,СВЦЭМ!$A$39:$A$782,$A179,СВЦЭМ!$B$39:$B$782,K$155)+'СЕТ СН'!$I$14+СВЦЭМ!$D$10+'СЕТ СН'!$I$6-'СЕТ СН'!$I$26</f>
        <v>1834.0531659599999</v>
      </c>
      <c r="L179" s="36">
        <f>SUMIFS(СВЦЭМ!$D$39:$D$782,СВЦЭМ!$A$39:$A$782,$A179,СВЦЭМ!$B$39:$B$782,L$155)+'СЕТ СН'!$I$14+СВЦЭМ!$D$10+'СЕТ СН'!$I$6-'СЕТ СН'!$I$26</f>
        <v>1895.3378061799999</v>
      </c>
      <c r="M179" s="36">
        <f>SUMIFS(СВЦЭМ!$D$39:$D$782,СВЦЭМ!$A$39:$A$782,$A179,СВЦЭМ!$B$39:$B$782,M$155)+'СЕТ СН'!$I$14+СВЦЭМ!$D$10+'СЕТ СН'!$I$6-'СЕТ СН'!$I$26</f>
        <v>1896.3707195099998</v>
      </c>
      <c r="N179" s="36">
        <f>SUMIFS(СВЦЭМ!$D$39:$D$782,СВЦЭМ!$A$39:$A$782,$A179,СВЦЭМ!$B$39:$B$782,N$155)+'СЕТ СН'!$I$14+СВЦЭМ!$D$10+'СЕТ СН'!$I$6-'СЕТ СН'!$I$26</f>
        <v>1922.6228967299999</v>
      </c>
      <c r="O179" s="36">
        <f>SUMIFS(СВЦЭМ!$D$39:$D$782,СВЦЭМ!$A$39:$A$782,$A179,СВЦЭМ!$B$39:$B$782,O$155)+'СЕТ СН'!$I$14+СВЦЭМ!$D$10+'СЕТ СН'!$I$6-'СЕТ СН'!$I$26</f>
        <v>1926.0863040199999</v>
      </c>
      <c r="P179" s="36">
        <f>SUMIFS(СВЦЭМ!$D$39:$D$782,СВЦЭМ!$A$39:$A$782,$A179,СВЦЭМ!$B$39:$B$782,P$155)+'СЕТ СН'!$I$14+СВЦЭМ!$D$10+'СЕТ СН'!$I$6-'СЕТ СН'!$I$26</f>
        <v>1932.84029291</v>
      </c>
      <c r="Q179" s="36">
        <f>SUMIFS(СВЦЭМ!$D$39:$D$782,СВЦЭМ!$A$39:$A$782,$A179,СВЦЭМ!$B$39:$B$782,Q$155)+'СЕТ СН'!$I$14+СВЦЭМ!$D$10+'СЕТ СН'!$I$6-'СЕТ СН'!$I$26</f>
        <v>1931.3772830999999</v>
      </c>
      <c r="R179" s="36">
        <f>SUMIFS(СВЦЭМ!$D$39:$D$782,СВЦЭМ!$A$39:$A$782,$A179,СВЦЭМ!$B$39:$B$782,R$155)+'СЕТ СН'!$I$14+СВЦЭМ!$D$10+'СЕТ СН'!$I$6-'СЕТ СН'!$I$26</f>
        <v>1925.9931962399999</v>
      </c>
      <c r="S179" s="36">
        <f>SUMIFS(СВЦЭМ!$D$39:$D$782,СВЦЭМ!$A$39:$A$782,$A179,СВЦЭМ!$B$39:$B$782,S$155)+'СЕТ СН'!$I$14+СВЦЭМ!$D$10+'СЕТ СН'!$I$6-'СЕТ СН'!$I$26</f>
        <v>1877.8084337599998</v>
      </c>
      <c r="T179" s="36">
        <f>SUMIFS(СВЦЭМ!$D$39:$D$782,СВЦЭМ!$A$39:$A$782,$A179,СВЦЭМ!$B$39:$B$782,T$155)+'СЕТ СН'!$I$14+СВЦЭМ!$D$10+'СЕТ СН'!$I$6-'СЕТ СН'!$I$26</f>
        <v>1820.8067859099999</v>
      </c>
      <c r="U179" s="36">
        <f>SUMIFS(СВЦЭМ!$D$39:$D$782,СВЦЭМ!$A$39:$A$782,$A179,СВЦЭМ!$B$39:$B$782,U$155)+'СЕТ СН'!$I$14+СВЦЭМ!$D$10+'СЕТ СН'!$I$6-'СЕТ СН'!$I$26</f>
        <v>1777.72369996</v>
      </c>
      <c r="V179" s="36">
        <f>SUMIFS(СВЦЭМ!$D$39:$D$782,СВЦЭМ!$A$39:$A$782,$A179,СВЦЭМ!$B$39:$B$782,V$155)+'СЕТ СН'!$I$14+СВЦЭМ!$D$10+'СЕТ СН'!$I$6-'СЕТ СН'!$I$26</f>
        <v>1776.6049581999998</v>
      </c>
      <c r="W179" s="36">
        <f>SUMIFS(СВЦЭМ!$D$39:$D$782,СВЦЭМ!$A$39:$A$782,$A179,СВЦЭМ!$B$39:$B$782,W$155)+'СЕТ СН'!$I$14+СВЦЭМ!$D$10+'СЕТ СН'!$I$6-'СЕТ СН'!$I$26</f>
        <v>1790.87281932</v>
      </c>
      <c r="X179" s="36">
        <f>SUMIFS(СВЦЭМ!$D$39:$D$782,СВЦЭМ!$A$39:$A$782,$A179,СВЦЭМ!$B$39:$B$782,X$155)+'СЕТ СН'!$I$14+СВЦЭМ!$D$10+'СЕТ СН'!$I$6-'СЕТ СН'!$I$26</f>
        <v>1799.7286282699999</v>
      </c>
      <c r="Y179" s="36">
        <f>SUMIFS(СВЦЭМ!$D$39:$D$782,СВЦЭМ!$A$39:$A$782,$A179,СВЦЭМ!$B$39:$B$782,Y$155)+'СЕТ СН'!$I$14+СВЦЭМ!$D$10+'СЕТ СН'!$I$6-'СЕТ СН'!$I$26</f>
        <v>1824.3475161899999</v>
      </c>
    </row>
    <row r="180" spans="1:27" ht="15.75" x14ac:dyDescent="0.2">
      <c r="A180" s="35">
        <f t="shared" si="4"/>
        <v>44890</v>
      </c>
      <c r="B180" s="36">
        <f>SUMIFS(СВЦЭМ!$D$39:$D$782,СВЦЭМ!$A$39:$A$782,$A180,СВЦЭМ!$B$39:$B$782,B$155)+'СЕТ СН'!$I$14+СВЦЭМ!$D$10+'СЕТ СН'!$I$6-'СЕТ СН'!$I$26</f>
        <v>1741.55811939</v>
      </c>
      <c r="C180" s="36">
        <f>SUMIFS(СВЦЭМ!$D$39:$D$782,СВЦЭМ!$A$39:$A$782,$A180,СВЦЭМ!$B$39:$B$782,C$155)+'СЕТ СН'!$I$14+СВЦЭМ!$D$10+'СЕТ СН'!$I$6-'СЕТ СН'!$I$26</f>
        <v>1805.2965518199999</v>
      </c>
      <c r="D180" s="36">
        <f>SUMIFS(СВЦЭМ!$D$39:$D$782,СВЦЭМ!$A$39:$A$782,$A180,СВЦЭМ!$B$39:$B$782,D$155)+'СЕТ СН'!$I$14+СВЦЭМ!$D$10+'СЕТ СН'!$I$6-'СЕТ СН'!$I$26</f>
        <v>1862.9761268099999</v>
      </c>
      <c r="E180" s="36">
        <f>SUMIFS(СВЦЭМ!$D$39:$D$782,СВЦЭМ!$A$39:$A$782,$A180,СВЦЭМ!$B$39:$B$782,E$155)+'СЕТ СН'!$I$14+СВЦЭМ!$D$10+'СЕТ СН'!$I$6-'СЕТ СН'!$I$26</f>
        <v>1881.00313046</v>
      </c>
      <c r="F180" s="36">
        <f>SUMIFS(СВЦЭМ!$D$39:$D$782,СВЦЭМ!$A$39:$A$782,$A180,СВЦЭМ!$B$39:$B$782,F$155)+'СЕТ СН'!$I$14+СВЦЭМ!$D$10+'СЕТ СН'!$I$6-'СЕТ СН'!$I$26</f>
        <v>1880.48040616</v>
      </c>
      <c r="G180" s="36">
        <f>SUMIFS(СВЦЭМ!$D$39:$D$782,СВЦЭМ!$A$39:$A$782,$A180,СВЦЭМ!$B$39:$B$782,G$155)+'СЕТ СН'!$I$14+СВЦЭМ!$D$10+'СЕТ СН'!$I$6-'СЕТ СН'!$I$26</f>
        <v>1868.9712947599999</v>
      </c>
      <c r="H180" s="36">
        <f>SUMIFS(СВЦЭМ!$D$39:$D$782,СВЦЭМ!$A$39:$A$782,$A180,СВЦЭМ!$B$39:$B$782,H$155)+'СЕТ СН'!$I$14+СВЦЭМ!$D$10+'СЕТ СН'!$I$6-'СЕТ СН'!$I$26</f>
        <v>1834.3514914299999</v>
      </c>
      <c r="I180" s="36">
        <f>SUMIFS(СВЦЭМ!$D$39:$D$782,СВЦЭМ!$A$39:$A$782,$A180,СВЦЭМ!$B$39:$B$782,I$155)+'СЕТ СН'!$I$14+СВЦЭМ!$D$10+'СЕТ СН'!$I$6-'СЕТ СН'!$I$26</f>
        <v>1787.2153187599999</v>
      </c>
      <c r="J180" s="36">
        <f>SUMIFS(СВЦЭМ!$D$39:$D$782,СВЦЭМ!$A$39:$A$782,$A180,СВЦЭМ!$B$39:$B$782,J$155)+'СЕТ СН'!$I$14+СВЦЭМ!$D$10+'СЕТ СН'!$I$6-'СЕТ СН'!$I$26</f>
        <v>1746.7828148999999</v>
      </c>
      <c r="K180" s="36">
        <f>SUMIFS(СВЦЭМ!$D$39:$D$782,СВЦЭМ!$A$39:$A$782,$A180,СВЦЭМ!$B$39:$B$782,K$155)+'СЕТ СН'!$I$14+СВЦЭМ!$D$10+'СЕТ СН'!$I$6-'СЕТ СН'!$I$26</f>
        <v>1769.36175979</v>
      </c>
      <c r="L180" s="36">
        <f>SUMIFS(СВЦЭМ!$D$39:$D$782,СВЦЭМ!$A$39:$A$782,$A180,СВЦЭМ!$B$39:$B$782,L$155)+'СЕТ СН'!$I$14+СВЦЭМ!$D$10+'СЕТ СН'!$I$6-'СЕТ СН'!$I$26</f>
        <v>1759.30046083</v>
      </c>
      <c r="M180" s="36">
        <f>SUMIFS(СВЦЭМ!$D$39:$D$782,СВЦЭМ!$A$39:$A$782,$A180,СВЦЭМ!$B$39:$B$782,M$155)+'СЕТ СН'!$I$14+СВЦЭМ!$D$10+'СЕТ СН'!$I$6-'СЕТ СН'!$I$26</f>
        <v>1776.41603416</v>
      </c>
      <c r="N180" s="36">
        <f>SUMIFS(СВЦЭМ!$D$39:$D$782,СВЦЭМ!$A$39:$A$782,$A180,СВЦЭМ!$B$39:$B$782,N$155)+'СЕТ СН'!$I$14+СВЦЭМ!$D$10+'СЕТ СН'!$I$6-'СЕТ СН'!$I$26</f>
        <v>1796.6637072999999</v>
      </c>
      <c r="O180" s="36">
        <f>SUMIFS(СВЦЭМ!$D$39:$D$782,СВЦЭМ!$A$39:$A$782,$A180,СВЦЭМ!$B$39:$B$782,O$155)+'СЕТ СН'!$I$14+СВЦЭМ!$D$10+'СЕТ СН'!$I$6-'СЕТ СН'!$I$26</f>
        <v>1784.2722439699999</v>
      </c>
      <c r="P180" s="36">
        <f>SUMIFS(СВЦЭМ!$D$39:$D$782,СВЦЭМ!$A$39:$A$782,$A180,СВЦЭМ!$B$39:$B$782,P$155)+'СЕТ СН'!$I$14+СВЦЭМ!$D$10+'СЕТ СН'!$I$6-'СЕТ СН'!$I$26</f>
        <v>1790.8298396499999</v>
      </c>
      <c r="Q180" s="36">
        <f>SUMIFS(СВЦЭМ!$D$39:$D$782,СВЦЭМ!$A$39:$A$782,$A180,СВЦЭМ!$B$39:$B$782,Q$155)+'СЕТ СН'!$I$14+СВЦЭМ!$D$10+'СЕТ СН'!$I$6-'СЕТ СН'!$I$26</f>
        <v>1822.5100761899998</v>
      </c>
      <c r="R180" s="36">
        <f>SUMIFS(СВЦЭМ!$D$39:$D$782,СВЦЭМ!$A$39:$A$782,$A180,СВЦЭМ!$B$39:$B$782,R$155)+'СЕТ СН'!$I$14+СВЦЭМ!$D$10+'СЕТ СН'!$I$6-'СЕТ СН'!$I$26</f>
        <v>1806.26510029</v>
      </c>
      <c r="S180" s="36">
        <f>SUMIFS(СВЦЭМ!$D$39:$D$782,СВЦЭМ!$A$39:$A$782,$A180,СВЦЭМ!$B$39:$B$782,S$155)+'СЕТ СН'!$I$14+СВЦЭМ!$D$10+'СЕТ СН'!$I$6-'СЕТ СН'!$I$26</f>
        <v>1742.06454491</v>
      </c>
      <c r="T180" s="36">
        <f>SUMIFS(СВЦЭМ!$D$39:$D$782,СВЦЭМ!$A$39:$A$782,$A180,СВЦЭМ!$B$39:$B$782,T$155)+'СЕТ СН'!$I$14+СВЦЭМ!$D$10+'СЕТ СН'!$I$6-'СЕТ СН'!$I$26</f>
        <v>1727.30898658</v>
      </c>
      <c r="U180" s="36">
        <f>SUMIFS(СВЦЭМ!$D$39:$D$782,СВЦЭМ!$A$39:$A$782,$A180,СВЦЭМ!$B$39:$B$782,U$155)+'СЕТ СН'!$I$14+СВЦЭМ!$D$10+'СЕТ СН'!$I$6-'СЕТ СН'!$I$26</f>
        <v>1738.0993021699999</v>
      </c>
      <c r="V180" s="36">
        <f>SUMIFS(СВЦЭМ!$D$39:$D$782,СВЦЭМ!$A$39:$A$782,$A180,СВЦЭМ!$B$39:$B$782,V$155)+'СЕТ СН'!$I$14+СВЦЭМ!$D$10+'СЕТ СН'!$I$6-'СЕТ СН'!$I$26</f>
        <v>1755.4006660499999</v>
      </c>
      <c r="W180" s="36">
        <f>SUMIFS(СВЦЭМ!$D$39:$D$782,СВЦЭМ!$A$39:$A$782,$A180,СВЦЭМ!$B$39:$B$782,W$155)+'СЕТ СН'!$I$14+СВЦЭМ!$D$10+'СЕТ СН'!$I$6-'СЕТ СН'!$I$26</f>
        <v>1765.2584166899999</v>
      </c>
      <c r="X180" s="36">
        <f>SUMIFS(СВЦЭМ!$D$39:$D$782,СВЦЭМ!$A$39:$A$782,$A180,СВЦЭМ!$B$39:$B$782,X$155)+'СЕТ СН'!$I$14+СВЦЭМ!$D$10+'СЕТ СН'!$I$6-'СЕТ СН'!$I$26</f>
        <v>1774.38231245</v>
      </c>
      <c r="Y180" s="36">
        <f>SUMIFS(СВЦЭМ!$D$39:$D$782,СВЦЭМ!$A$39:$A$782,$A180,СВЦЭМ!$B$39:$B$782,Y$155)+'СЕТ СН'!$I$14+СВЦЭМ!$D$10+'СЕТ СН'!$I$6-'СЕТ СН'!$I$26</f>
        <v>1806.61420462</v>
      </c>
    </row>
    <row r="181" spans="1:27" ht="15.75" x14ac:dyDescent="0.2">
      <c r="A181" s="35">
        <f t="shared" si="4"/>
        <v>44891</v>
      </c>
      <c r="B181" s="36">
        <f>SUMIFS(СВЦЭМ!$D$39:$D$782,СВЦЭМ!$A$39:$A$782,$A181,СВЦЭМ!$B$39:$B$782,B$155)+'СЕТ СН'!$I$14+СВЦЭМ!$D$10+'СЕТ СН'!$I$6-'СЕТ СН'!$I$26</f>
        <v>1817.13199095</v>
      </c>
      <c r="C181" s="36">
        <f>SUMIFS(СВЦЭМ!$D$39:$D$782,СВЦЭМ!$A$39:$A$782,$A181,СВЦЭМ!$B$39:$B$782,C$155)+'СЕТ СН'!$I$14+СВЦЭМ!$D$10+'СЕТ СН'!$I$6-'СЕТ СН'!$I$26</f>
        <v>1838.0577175599999</v>
      </c>
      <c r="D181" s="36">
        <f>SUMIFS(СВЦЭМ!$D$39:$D$782,СВЦЭМ!$A$39:$A$782,$A181,СВЦЭМ!$B$39:$B$782,D$155)+'СЕТ СН'!$I$14+СВЦЭМ!$D$10+'СЕТ СН'!$I$6-'СЕТ СН'!$I$26</f>
        <v>1841.6584372299999</v>
      </c>
      <c r="E181" s="36">
        <f>SUMIFS(СВЦЭМ!$D$39:$D$782,СВЦЭМ!$A$39:$A$782,$A181,СВЦЭМ!$B$39:$B$782,E$155)+'СЕТ СН'!$I$14+СВЦЭМ!$D$10+'СЕТ СН'!$I$6-'СЕТ СН'!$I$26</f>
        <v>1845.7863006499999</v>
      </c>
      <c r="F181" s="36">
        <f>SUMIFS(СВЦЭМ!$D$39:$D$782,СВЦЭМ!$A$39:$A$782,$A181,СВЦЭМ!$B$39:$B$782,F$155)+'СЕТ СН'!$I$14+СВЦЭМ!$D$10+'СЕТ СН'!$I$6-'СЕТ СН'!$I$26</f>
        <v>1849.63379057</v>
      </c>
      <c r="G181" s="36">
        <f>SUMIFS(СВЦЭМ!$D$39:$D$782,СВЦЭМ!$A$39:$A$782,$A181,СВЦЭМ!$B$39:$B$782,G$155)+'СЕТ СН'!$I$14+СВЦЭМ!$D$10+'СЕТ СН'!$I$6-'СЕТ СН'!$I$26</f>
        <v>1831.9292788499999</v>
      </c>
      <c r="H181" s="36">
        <f>SUMIFS(СВЦЭМ!$D$39:$D$782,СВЦЭМ!$A$39:$A$782,$A181,СВЦЭМ!$B$39:$B$782,H$155)+'СЕТ СН'!$I$14+СВЦЭМ!$D$10+'СЕТ СН'!$I$6-'СЕТ СН'!$I$26</f>
        <v>1821.9243538799999</v>
      </c>
      <c r="I181" s="36">
        <f>SUMIFS(СВЦЭМ!$D$39:$D$782,СВЦЭМ!$A$39:$A$782,$A181,СВЦЭМ!$B$39:$B$782,I$155)+'СЕТ СН'!$I$14+СВЦЭМ!$D$10+'СЕТ СН'!$I$6-'СЕТ СН'!$I$26</f>
        <v>1812.5941759</v>
      </c>
      <c r="J181" s="36">
        <f>SUMIFS(СВЦЭМ!$D$39:$D$782,СВЦЭМ!$A$39:$A$782,$A181,СВЦЭМ!$B$39:$B$782,J$155)+'СЕТ СН'!$I$14+СВЦЭМ!$D$10+'СЕТ СН'!$I$6-'СЕТ СН'!$I$26</f>
        <v>1782.30021962</v>
      </c>
      <c r="K181" s="36">
        <f>SUMIFS(СВЦЭМ!$D$39:$D$782,СВЦЭМ!$A$39:$A$782,$A181,СВЦЭМ!$B$39:$B$782,K$155)+'СЕТ СН'!$I$14+СВЦЭМ!$D$10+'СЕТ СН'!$I$6-'СЕТ СН'!$I$26</f>
        <v>1756.3903404</v>
      </c>
      <c r="L181" s="36">
        <f>SUMIFS(СВЦЭМ!$D$39:$D$782,СВЦЭМ!$A$39:$A$782,$A181,СВЦЭМ!$B$39:$B$782,L$155)+'СЕТ СН'!$I$14+СВЦЭМ!$D$10+'СЕТ СН'!$I$6-'СЕТ СН'!$I$26</f>
        <v>1758.5433803599999</v>
      </c>
      <c r="M181" s="36">
        <f>SUMIFS(СВЦЭМ!$D$39:$D$782,СВЦЭМ!$A$39:$A$782,$A181,СВЦЭМ!$B$39:$B$782,M$155)+'СЕТ СН'!$I$14+СВЦЭМ!$D$10+'СЕТ СН'!$I$6-'СЕТ СН'!$I$26</f>
        <v>1780.46100338</v>
      </c>
      <c r="N181" s="36">
        <f>SUMIFS(СВЦЭМ!$D$39:$D$782,СВЦЭМ!$A$39:$A$782,$A181,СВЦЭМ!$B$39:$B$782,N$155)+'СЕТ СН'!$I$14+СВЦЭМ!$D$10+'СЕТ СН'!$I$6-'СЕТ СН'!$I$26</f>
        <v>1810.37990173</v>
      </c>
      <c r="O181" s="36">
        <f>SUMIFS(СВЦЭМ!$D$39:$D$782,СВЦЭМ!$A$39:$A$782,$A181,СВЦЭМ!$B$39:$B$782,O$155)+'СЕТ СН'!$I$14+СВЦЭМ!$D$10+'СЕТ СН'!$I$6-'СЕТ СН'!$I$26</f>
        <v>1809.1508546499999</v>
      </c>
      <c r="P181" s="36">
        <f>SUMIFS(СВЦЭМ!$D$39:$D$782,СВЦЭМ!$A$39:$A$782,$A181,СВЦЭМ!$B$39:$B$782,P$155)+'СЕТ СН'!$I$14+СВЦЭМ!$D$10+'СЕТ СН'!$I$6-'СЕТ СН'!$I$26</f>
        <v>1823.1671649099999</v>
      </c>
      <c r="Q181" s="36">
        <f>SUMIFS(СВЦЭМ!$D$39:$D$782,СВЦЭМ!$A$39:$A$782,$A181,СВЦЭМ!$B$39:$B$782,Q$155)+'СЕТ СН'!$I$14+СВЦЭМ!$D$10+'СЕТ СН'!$I$6-'СЕТ СН'!$I$26</f>
        <v>1823.2552684899999</v>
      </c>
      <c r="R181" s="36">
        <f>SUMIFS(СВЦЭМ!$D$39:$D$782,СВЦЭМ!$A$39:$A$782,$A181,СВЦЭМ!$B$39:$B$782,R$155)+'СЕТ СН'!$I$14+СВЦЭМ!$D$10+'СЕТ СН'!$I$6-'СЕТ СН'!$I$26</f>
        <v>1793.35033836</v>
      </c>
      <c r="S181" s="36">
        <f>SUMIFS(СВЦЭМ!$D$39:$D$782,СВЦЭМ!$A$39:$A$782,$A181,СВЦЭМ!$B$39:$B$782,S$155)+'СЕТ СН'!$I$14+СВЦЭМ!$D$10+'СЕТ СН'!$I$6-'СЕТ СН'!$I$26</f>
        <v>1766.01389642</v>
      </c>
      <c r="T181" s="36">
        <f>SUMIFS(СВЦЭМ!$D$39:$D$782,СВЦЭМ!$A$39:$A$782,$A181,СВЦЭМ!$B$39:$B$782,T$155)+'СЕТ СН'!$I$14+СВЦЭМ!$D$10+'СЕТ СН'!$I$6-'СЕТ СН'!$I$26</f>
        <v>1757.6621886</v>
      </c>
      <c r="U181" s="36">
        <f>SUMIFS(СВЦЭМ!$D$39:$D$782,СВЦЭМ!$A$39:$A$782,$A181,СВЦЭМ!$B$39:$B$782,U$155)+'СЕТ СН'!$I$14+СВЦЭМ!$D$10+'СЕТ СН'!$I$6-'СЕТ СН'!$I$26</f>
        <v>1752.2016434699999</v>
      </c>
      <c r="V181" s="36">
        <f>SUMIFS(СВЦЭМ!$D$39:$D$782,СВЦЭМ!$A$39:$A$782,$A181,СВЦЭМ!$B$39:$B$782,V$155)+'СЕТ СН'!$I$14+СВЦЭМ!$D$10+'СЕТ СН'!$I$6-'СЕТ СН'!$I$26</f>
        <v>1783.09926326</v>
      </c>
      <c r="W181" s="36">
        <f>SUMIFS(СВЦЭМ!$D$39:$D$782,СВЦЭМ!$A$39:$A$782,$A181,СВЦЭМ!$B$39:$B$782,W$155)+'СЕТ СН'!$I$14+СВЦЭМ!$D$10+'СЕТ СН'!$I$6-'СЕТ СН'!$I$26</f>
        <v>1803.53030124</v>
      </c>
      <c r="X181" s="36">
        <f>SUMIFS(СВЦЭМ!$D$39:$D$782,СВЦЭМ!$A$39:$A$782,$A181,СВЦЭМ!$B$39:$B$782,X$155)+'СЕТ СН'!$I$14+СВЦЭМ!$D$10+'СЕТ СН'!$I$6-'СЕТ СН'!$I$26</f>
        <v>1827.2983728699999</v>
      </c>
      <c r="Y181" s="36">
        <f>SUMIFS(СВЦЭМ!$D$39:$D$782,СВЦЭМ!$A$39:$A$782,$A181,СВЦЭМ!$B$39:$B$782,Y$155)+'СЕТ СН'!$I$14+СВЦЭМ!$D$10+'СЕТ СН'!$I$6-'СЕТ СН'!$I$26</f>
        <v>1839.19109531</v>
      </c>
    </row>
    <row r="182" spans="1:27" ht="15.75" x14ac:dyDescent="0.2">
      <c r="A182" s="35">
        <f t="shared" si="4"/>
        <v>44892</v>
      </c>
      <c r="B182" s="36">
        <f>SUMIFS(СВЦЭМ!$D$39:$D$782,СВЦЭМ!$A$39:$A$782,$A182,СВЦЭМ!$B$39:$B$782,B$155)+'СЕТ СН'!$I$14+СВЦЭМ!$D$10+'СЕТ СН'!$I$6-'СЕТ СН'!$I$26</f>
        <v>1871.44924386</v>
      </c>
      <c r="C182" s="36">
        <f>SUMIFS(СВЦЭМ!$D$39:$D$782,СВЦЭМ!$A$39:$A$782,$A182,СВЦЭМ!$B$39:$B$782,C$155)+'СЕТ СН'!$I$14+СВЦЭМ!$D$10+'СЕТ СН'!$I$6-'СЕТ СН'!$I$26</f>
        <v>1862.02710243</v>
      </c>
      <c r="D182" s="36">
        <f>SUMIFS(СВЦЭМ!$D$39:$D$782,СВЦЭМ!$A$39:$A$782,$A182,СВЦЭМ!$B$39:$B$782,D$155)+'СЕТ СН'!$I$14+СВЦЭМ!$D$10+'СЕТ СН'!$I$6-'СЕТ СН'!$I$26</f>
        <v>1860.70676095</v>
      </c>
      <c r="E182" s="36">
        <f>SUMIFS(СВЦЭМ!$D$39:$D$782,СВЦЭМ!$A$39:$A$782,$A182,СВЦЭМ!$B$39:$B$782,E$155)+'СЕТ СН'!$I$14+СВЦЭМ!$D$10+'СЕТ СН'!$I$6-'СЕТ СН'!$I$26</f>
        <v>1865.5136261999999</v>
      </c>
      <c r="F182" s="36">
        <f>SUMIFS(СВЦЭМ!$D$39:$D$782,СВЦЭМ!$A$39:$A$782,$A182,СВЦЭМ!$B$39:$B$782,F$155)+'СЕТ СН'!$I$14+СВЦЭМ!$D$10+'СЕТ СН'!$I$6-'СЕТ СН'!$I$26</f>
        <v>1892.10847595</v>
      </c>
      <c r="G182" s="36">
        <f>SUMIFS(СВЦЭМ!$D$39:$D$782,СВЦЭМ!$A$39:$A$782,$A182,СВЦЭМ!$B$39:$B$782,G$155)+'СЕТ СН'!$I$14+СВЦЭМ!$D$10+'СЕТ СН'!$I$6-'СЕТ СН'!$I$26</f>
        <v>1883.1053687599999</v>
      </c>
      <c r="H182" s="36">
        <f>SUMIFS(СВЦЭМ!$D$39:$D$782,СВЦЭМ!$A$39:$A$782,$A182,СВЦЭМ!$B$39:$B$782,H$155)+'СЕТ СН'!$I$14+СВЦЭМ!$D$10+'СЕТ СН'!$I$6-'СЕТ СН'!$I$26</f>
        <v>1869.8212479399999</v>
      </c>
      <c r="I182" s="36">
        <f>SUMIFS(СВЦЭМ!$D$39:$D$782,СВЦЭМ!$A$39:$A$782,$A182,СВЦЭМ!$B$39:$B$782,I$155)+'СЕТ СН'!$I$14+СВЦЭМ!$D$10+'СЕТ СН'!$I$6-'СЕТ СН'!$I$26</f>
        <v>1858.27165158</v>
      </c>
      <c r="J182" s="36">
        <f>SUMIFS(СВЦЭМ!$D$39:$D$782,СВЦЭМ!$A$39:$A$782,$A182,СВЦЭМ!$B$39:$B$782,J$155)+'СЕТ СН'!$I$14+СВЦЭМ!$D$10+'СЕТ СН'!$I$6-'СЕТ СН'!$I$26</f>
        <v>1866.51887145</v>
      </c>
      <c r="K182" s="36">
        <f>SUMIFS(СВЦЭМ!$D$39:$D$782,СВЦЭМ!$A$39:$A$782,$A182,СВЦЭМ!$B$39:$B$782,K$155)+'СЕТ СН'!$I$14+СВЦЭМ!$D$10+'СЕТ СН'!$I$6-'СЕТ СН'!$I$26</f>
        <v>1811.3838011599998</v>
      </c>
      <c r="L182" s="36">
        <f>SUMIFS(СВЦЭМ!$D$39:$D$782,СВЦЭМ!$A$39:$A$782,$A182,СВЦЭМ!$B$39:$B$782,L$155)+'СЕТ СН'!$I$14+СВЦЭМ!$D$10+'СЕТ СН'!$I$6-'СЕТ СН'!$I$26</f>
        <v>1766.91221298</v>
      </c>
      <c r="M182" s="36">
        <f>SUMIFS(СВЦЭМ!$D$39:$D$782,СВЦЭМ!$A$39:$A$782,$A182,СВЦЭМ!$B$39:$B$782,M$155)+'СЕТ СН'!$I$14+СВЦЭМ!$D$10+'СЕТ СН'!$I$6-'СЕТ СН'!$I$26</f>
        <v>1786.45184765</v>
      </c>
      <c r="N182" s="36">
        <f>SUMIFS(СВЦЭМ!$D$39:$D$782,СВЦЭМ!$A$39:$A$782,$A182,СВЦЭМ!$B$39:$B$782,N$155)+'СЕТ СН'!$I$14+СВЦЭМ!$D$10+'СЕТ СН'!$I$6-'СЕТ СН'!$I$26</f>
        <v>1804.16895654</v>
      </c>
      <c r="O182" s="36">
        <f>SUMIFS(СВЦЭМ!$D$39:$D$782,СВЦЭМ!$A$39:$A$782,$A182,СВЦЭМ!$B$39:$B$782,O$155)+'СЕТ СН'!$I$14+СВЦЭМ!$D$10+'СЕТ СН'!$I$6-'СЕТ СН'!$I$26</f>
        <v>1825.39276083</v>
      </c>
      <c r="P182" s="36">
        <f>SUMIFS(СВЦЭМ!$D$39:$D$782,СВЦЭМ!$A$39:$A$782,$A182,СВЦЭМ!$B$39:$B$782,P$155)+'СЕТ СН'!$I$14+СВЦЭМ!$D$10+'СЕТ СН'!$I$6-'СЕТ СН'!$I$26</f>
        <v>1833.8993879</v>
      </c>
      <c r="Q182" s="36">
        <f>SUMIFS(СВЦЭМ!$D$39:$D$782,СВЦЭМ!$A$39:$A$782,$A182,СВЦЭМ!$B$39:$B$782,Q$155)+'СЕТ СН'!$I$14+СВЦЭМ!$D$10+'СЕТ СН'!$I$6-'СЕТ СН'!$I$26</f>
        <v>1834.5173754999998</v>
      </c>
      <c r="R182" s="36">
        <f>SUMIFS(СВЦЭМ!$D$39:$D$782,СВЦЭМ!$A$39:$A$782,$A182,СВЦЭМ!$B$39:$B$782,R$155)+'СЕТ СН'!$I$14+СВЦЭМ!$D$10+'СЕТ СН'!$I$6-'СЕТ СН'!$I$26</f>
        <v>1831.80229349</v>
      </c>
      <c r="S182" s="36">
        <f>SUMIFS(СВЦЭМ!$D$39:$D$782,СВЦЭМ!$A$39:$A$782,$A182,СВЦЭМ!$B$39:$B$782,S$155)+'СЕТ СН'!$I$14+СВЦЭМ!$D$10+'СЕТ СН'!$I$6-'СЕТ СН'!$I$26</f>
        <v>1766.9619151299999</v>
      </c>
      <c r="T182" s="36">
        <f>SUMIFS(СВЦЭМ!$D$39:$D$782,СВЦЭМ!$A$39:$A$782,$A182,СВЦЭМ!$B$39:$B$782,T$155)+'СЕТ СН'!$I$14+СВЦЭМ!$D$10+'СЕТ СН'!$I$6-'СЕТ СН'!$I$26</f>
        <v>1749.7782411199998</v>
      </c>
      <c r="U182" s="36">
        <f>SUMIFS(СВЦЭМ!$D$39:$D$782,СВЦЭМ!$A$39:$A$782,$A182,СВЦЭМ!$B$39:$B$782,U$155)+'СЕТ СН'!$I$14+СВЦЭМ!$D$10+'СЕТ СН'!$I$6-'СЕТ СН'!$I$26</f>
        <v>1771.6554945799999</v>
      </c>
      <c r="V182" s="36">
        <f>SUMIFS(СВЦЭМ!$D$39:$D$782,СВЦЭМ!$A$39:$A$782,$A182,СВЦЭМ!$B$39:$B$782,V$155)+'СЕТ СН'!$I$14+СВЦЭМ!$D$10+'СЕТ СН'!$I$6-'СЕТ СН'!$I$26</f>
        <v>1783.6233644899999</v>
      </c>
      <c r="W182" s="36">
        <f>SUMIFS(СВЦЭМ!$D$39:$D$782,СВЦЭМ!$A$39:$A$782,$A182,СВЦЭМ!$B$39:$B$782,W$155)+'СЕТ СН'!$I$14+СВЦЭМ!$D$10+'СЕТ СН'!$I$6-'СЕТ СН'!$I$26</f>
        <v>1802.45841548</v>
      </c>
      <c r="X182" s="36">
        <f>SUMIFS(СВЦЭМ!$D$39:$D$782,СВЦЭМ!$A$39:$A$782,$A182,СВЦЭМ!$B$39:$B$782,X$155)+'СЕТ СН'!$I$14+СВЦЭМ!$D$10+'СЕТ СН'!$I$6-'СЕТ СН'!$I$26</f>
        <v>1799.5908944299999</v>
      </c>
      <c r="Y182" s="36">
        <f>SUMIFS(СВЦЭМ!$D$39:$D$782,СВЦЭМ!$A$39:$A$782,$A182,СВЦЭМ!$B$39:$B$782,Y$155)+'СЕТ СН'!$I$14+СВЦЭМ!$D$10+'СЕТ СН'!$I$6-'СЕТ СН'!$I$26</f>
        <v>1868.0763081799998</v>
      </c>
    </row>
    <row r="183" spans="1:27" ht="15.75" x14ac:dyDescent="0.2">
      <c r="A183" s="35">
        <f t="shared" si="4"/>
        <v>44893</v>
      </c>
      <c r="B183" s="36">
        <f>SUMIFS(СВЦЭМ!$D$39:$D$782,СВЦЭМ!$A$39:$A$782,$A183,СВЦЭМ!$B$39:$B$782,B$155)+'СЕТ СН'!$I$14+СВЦЭМ!$D$10+'СЕТ СН'!$I$6-'СЕТ СН'!$I$26</f>
        <v>1822.9216003399999</v>
      </c>
      <c r="C183" s="36">
        <f>SUMIFS(СВЦЭМ!$D$39:$D$782,СВЦЭМ!$A$39:$A$782,$A183,СВЦЭМ!$B$39:$B$782,C$155)+'СЕТ СН'!$I$14+СВЦЭМ!$D$10+'СЕТ СН'!$I$6-'СЕТ СН'!$I$26</f>
        <v>1842.8911178799999</v>
      </c>
      <c r="D183" s="36">
        <f>SUMIFS(СВЦЭМ!$D$39:$D$782,СВЦЭМ!$A$39:$A$782,$A183,СВЦЭМ!$B$39:$B$782,D$155)+'СЕТ СН'!$I$14+СВЦЭМ!$D$10+'СЕТ СН'!$I$6-'СЕТ СН'!$I$26</f>
        <v>1841.91946816</v>
      </c>
      <c r="E183" s="36">
        <f>SUMIFS(СВЦЭМ!$D$39:$D$782,СВЦЭМ!$A$39:$A$782,$A183,СВЦЭМ!$B$39:$B$782,E$155)+'СЕТ СН'!$I$14+СВЦЭМ!$D$10+'СЕТ СН'!$I$6-'СЕТ СН'!$I$26</f>
        <v>1842.6830216799999</v>
      </c>
      <c r="F183" s="36">
        <f>SUMIFS(СВЦЭМ!$D$39:$D$782,СВЦЭМ!$A$39:$A$782,$A183,СВЦЭМ!$B$39:$B$782,F$155)+'СЕТ СН'!$I$14+СВЦЭМ!$D$10+'СЕТ СН'!$I$6-'СЕТ СН'!$I$26</f>
        <v>1856.29664069</v>
      </c>
      <c r="G183" s="36">
        <f>SUMIFS(СВЦЭМ!$D$39:$D$782,СВЦЭМ!$A$39:$A$782,$A183,СВЦЭМ!$B$39:$B$782,G$155)+'СЕТ СН'!$I$14+СВЦЭМ!$D$10+'СЕТ СН'!$I$6-'СЕТ СН'!$I$26</f>
        <v>1852.3392712</v>
      </c>
      <c r="H183" s="36">
        <f>SUMIFS(СВЦЭМ!$D$39:$D$782,СВЦЭМ!$A$39:$A$782,$A183,СВЦЭМ!$B$39:$B$782,H$155)+'СЕТ СН'!$I$14+СВЦЭМ!$D$10+'СЕТ СН'!$I$6-'СЕТ СН'!$I$26</f>
        <v>1767.9458565799998</v>
      </c>
      <c r="I183" s="36">
        <f>SUMIFS(СВЦЭМ!$D$39:$D$782,СВЦЭМ!$A$39:$A$782,$A183,СВЦЭМ!$B$39:$B$782,I$155)+'СЕТ СН'!$I$14+СВЦЭМ!$D$10+'СЕТ СН'!$I$6-'СЕТ СН'!$I$26</f>
        <v>1752.7419709799999</v>
      </c>
      <c r="J183" s="36">
        <f>SUMIFS(СВЦЭМ!$D$39:$D$782,СВЦЭМ!$A$39:$A$782,$A183,СВЦЭМ!$B$39:$B$782,J$155)+'СЕТ СН'!$I$14+СВЦЭМ!$D$10+'СЕТ СН'!$I$6-'СЕТ СН'!$I$26</f>
        <v>1735.9766430499999</v>
      </c>
      <c r="K183" s="36">
        <f>SUMIFS(СВЦЭМ!$D$39:$D$782,СВЦЭМ!$A$39:$A$782,$A183,СВЦЭМ!$B$39:$B$782,K$155)+'СЕТ СН'!$I$14+СВЦЭМ!$D$10+'СЕТ СН'!$I$6-'СЕТ СН'!$I$26</f>
        <v>1705.2847024799999</v>
      </c>
      <c r="L183" s="36">
        <f>SUMIFS(СВЦЭМ!$D$39:$D$782,СВЦЭМ!$A$39:$A$782,$A183,СВЦЭМ!$B$39:$B$782,L$155)+'СЕТ СН'!$I$14+СВЦЭМ!$D$10+'СЕТ СН'!$I$6-'СЕТ СН'!$I$26</f>
        <v>1735.4433677899999</v>
      </c>
      <c r="M183" s="36">
        <f>SUMIFS(СВЦЭМ!$D$39:$D$782,СВЦЭМ!$A$39:$A$782,$A183,СВЦЭМ!$B$39:$B$782,M$155)+'СЕТ СН'!$I$14+СВЦЭМ!$D$10+'СЕТ СН'!$I$6-'СЕТ СН'!$I$26</f>
        <v>1759.47523688</v>
      </c>
      <c r="N183" s="36">
        <f>SUMIFS(СВЦЭМ!$D$39:$D$782,СВЦЭМ!$A$39:$A$782,$A183,СВЦЭМ!$B$39:$B$782,N$155)+'СЕТ СН'!$I$14+СВЦЭМ!$D$10+'СЕТ СН'!$I$6-'СЕТ СН'!$I$26</f>
        <v>1771.3059860799999</v>
      </c>
      <c r="O183" s="36">
        <f>SUMIFS(СВЦЭМ!$D$39:$D$782,СВЦЭМ!$A$39:$A$782,$A183,СВЦЭМ!$B$39:$B$782,O$155)+'СЕТ СН'!$I$14+СВЦЭМ!$D$10+'СЕТ СН'!$I$6-'СЕТ СН'!$I$26</f>
        <v>1783.7971420899999</v>
      </c>
      <c r="P183" s="36">
        <f>SUMIFS(СВЦЭМ!$D$39:$D$782,СВЦЭМ!$A$39:$A$782,$A183,СВЦЭМ!$B$39:$B$782,P$155)+'СЕТ СН'!$I$14+СВЦЭМ!$D$10+'СЕТ СН'!$I$6-'СЕТ СН'!$I$26</f>
        <v>1789.2163934599998</v>
      </c>
      <c r="Q183" s="36">
        <f>SUMIFS(СВЦЭМ!$D$39:$D$782,СВЦЭМ!$A$39:$A$782,$A183,СВЦЭМ!$B$39:$B$782,Q$155)+'СЕТ СН'!$I$14+СВЦЭМ!$D$10+'СЕТ СН'!$I$6-'СЕТ СН'!$I$26</f>
        <v>1762.5735104799999</v>
      </c>
      <c r="R183" s="36">
        <f>SUMIFS(СВЦЭМ!$D$39:$D$782,СВЦЭМ!$A$39:$A$782,$A183,СВЦЭМ!$B$39:$B$782,R$155)+'СЕТ СН'!$I$14+СВЦЭМ!$D$10+'СЕТ СН'!$I$6-'СЕТ СН'!$I$26</f>
        <v>1742.6212933099998</v>
      </c>
      <c r="S183" s="36">
        <f>SUMIFS(СВЦЭМ!$D$39:$D$782,СВЦЭМ!$A$39:$A$782,$A183,СВЦЭМ!$B$39:$B$782,S$155)+'СЕТ СН'!$I$14+СВЦЭМ!$D$10+'СЕТ СН'!$I$6-'СЕТ СН'!$I$26</f>
        <v>1698.57765378</v>
      </c>
      <c r="T183" s="36">
        <f>SUMIFS(СВЦЭМ!$D$39:$D$782,СВЦЭМ!$A$39:$A$782,$A183,СВЦЭМ!$B$39:$B$782,T$155)+'СЕТ СН'!$I$14+СВЦЭМ!$D$10+'СЕТ СН'!$I$6-'СЕТ СН'!$I$26</f>
        <v>1693.02471588</v>
      </c>
      <c r="U183" s="36">
        <f>SUMIFS(СВЦЭМ!$D$39:$D$782,СВЦЭМ!$A$39:$A$782,$A183,СВЦЭМ!$B$39:$B$782,U$155)+'СЕТ СН'!$I$14+СВЦЭМ!$D$10+'СЕТ СН'!$I$6-'СЕТ СН'!$I$26</f>
        <v>1701.3608671099998</v>
      </c>
      <c r="V183" s="36">
        <f>SUMIFS(СВЦЭМ!$D$39:$D$782,СВЦЭМ!$A$39:$A$782,$A183,СВЦЭМ!$B$39:$B$782,V$155)+'СЕТ СН'!$I$14+СВЦЭМ!$D$10+'СЕТ СН'!$I$6-'СЕТ СН'!$I$26</f>
        <v>1716.2545247199998</v>
      </c>
      <c r="W183" s="36">
        <f>SUMIFS(СВЦЭМ!$D$39:$D$782,СВЦЭМ!$A$39:$A$782,$A183,СВЦЭМ!$B$39:$B$782,W$155)+'СЕТ СН'!$I$14+СВЦЭМ!$D$10+'СЕТ СН'!$I$6-'СЕТ СН'!$I$26</f>
        <v>1744.0052661499999</v>
      </c>
      <c r="X183" s="36">
        <f>SUMIFS(СВЦЭМ!$D$39:$D$782,СВЦЭМ!$A$39:$A$782,$A183,СВЦЭМ!$B$39:$B$782,X$155)+'СЕТ СН'!$I$14+СВЦЭМ!$D$10+'СЕТ СН'!$I$6-'СЕТ СН'!$I$26</f>
        <v>1765.6367299399999</v>
      </c>
      <c r="Y183" s="36">
        <f>SUMIFS(СВЦЭМ!$D$39:$D$782,СВЦЭМ!$A$39:$A$782,$A183,СВЦЭМ!$B$39:$B$782,Y$155)+'СЕТ СН'!$I$14+СВЦЭМ!$D$10+'СЕТ СН'!$I$6-'СЕТ СН'!$I$26</f>
        <v>1772.0895232399998</v>
      </c>
    </row>
    <row r="184" spans="1:27" ht="15.75" x14ac:dyDescent="0.2">
      <c r="A184" s="35">
        <f t="shared" si="4"/>
        <v>44894</v>
      </c>
      <c r="B184" s="36">
        <f>SUMIFS(СВЦЭМ!$D$39:$D$782,СВЦЭМ!$A$39:$A$782,$A184,СВЦЭМ!$B$39:$B$782,B$155)+'СЕТ СН'!$I$14+СВЦЭМ!$D$10+'СЕТ СН'!$I$6-'СЕТ СН'!$I$26</f>
        <v>1790.68366051</v>
      </c>
      <c r="C184" s="36">
        <f>SUMIFS(СВЦЭМ!$D$39:$D$782,СВЦЭМ!$A$39:$A$782,$A184,СВЦЭМ!$B$39:$B$782,C$155)+'СЕТ СН'!$I$14+СВЦЭМ!$D$10+'СЕТ СН'!$I$6-'СЕТ СН'!$I$26</f>
        <v>1811.0806650299999</v>
      </c>
      <c r="D184" s="36">
        <f>SUMIFS(СВЦЭМ!$D$39:$D$782,СВЦЭМ!$A$39:$A$782,$A184,СВЦЭМ!$B$39:$B$782,D$155)+'СЕТ СН'!$I$14+СВЦЭМ!$D$10+'СЕТ СН'!$I$6-'СЕТ СН'!$I$26</f>
        <v>1833.80594776</v>
      </c>
      <c r="E184" s="36">
        <f>SUMIFS(СВЦЭМ!$D$39:$D$782,СВЦЭМ!$A$39:$A$782,$A184,СВЦЭМ!$B$39:$B$782,E$155)+'СЕТ СН'!$I$14+СВЦЭМ!$D$10+'СЕТ СН'!$I$6-'СЕТ СН'!$I$26</f>
        <v>1740.18691418</v>
      </c>
      <c r="F184" s="36">
        <f>SUMIFS(СВЦЭМ!$D$39:$D$782,СВЦЭМ!$A$39:$A$782,$A184,СВЦЭМ!$B$39:$B$782,F$155)+'СЕТ СН'!$I$14+СВЦЭМ!$D$10+'СЕТ СН'!$I$6-'СЕТ СН'!$I$26</f>
        <v>1705.90389293</v>
      </c>
      <c r="G184" s="36">
        <f>SUMIFS(СВЦЭМ!$D$39:$D$782,СВЦЭМ!$A$39:$A$782,$A184,СВЦЭМ!$B$39:$B$782,G$155)+'СЕТ СН'!$I$14+СВЦЭМ!$D$10+'СЕТ СН'!$I$6-'СЕТ СН'!$I$26</f>
        <v>1683.8429129399999</v>
      </c>
      <c r="H184" s="36">
        <f>SUMIFS(СВЦЭМ!$D$39:$D$782,СВЦЭМ!$A$39:$A$782,$A184,СВЦЭМ!$B$39:$B$782,H$155)+'СЕТ СН'!$I$14+СВЦЭМ!$D$10+'СЕТ СН'!$I$6-'СЕТ СН'!$I$26</f>
        <v>1637.90627348</v>
      </c>
      <c r="I184" s="36">
        <f>SUMIFS(СВЦЭМ!$D$39:$D$782,СВЦЭМ!$A$39:$A$782,$A184,СВЦЭМ!$B$39:$B$782,I$155)+'СЕТ СН'!$I$14+СВЦЭМ!$D$10+'СЕТ СН'!$I$6-'СЕТ СН'!$I$26</f>
        <v>1642.5878218799999</v>
      </c>
      <c r="J184" s="36">
        <f>SUMIFS(СВЦЭМ!$D$39:$D$782,СВЦЭМ!$A$39:$A$782,$A184,СВЦЭМ!$B$39:$B$782,J$155)+'СЕТ СН'!$I$14+СВЦЭМ!$D$10+'СЕТ СН'!$I$6-'СЕТ СН'!$I$26</f>
        <v>1546.80002173</v>
      </c>
      <c r="K184" s="36">
        <f>SUMIFS(СВЦЭМ!$D$39:$D$782,СВЦЭМ!$A$39:$A$782,$A184,СВЦЭМ!$B$39:$B$782,K$155)+'СЕТ СН'!$I$14+СВЦЭМ!$D$10+'СЕТ СН'!$I$6-'СЕТ СН'!$I$26</f>
        <v>1547.15962472</v>
      </c>
      <c r="L184" s="36">
        <f>SUMIFS(СВЦЭМ!$D$39:$D$782,СВЦЭМ!$A$39:$A$782,$A184,СВЦЭМ!$B$39:$B$782,L$155)+'СЕТ СН'!$I$14+СВЦЭМ!$D$10+'СЕТ СН'!$I$6-'СЕТ СН'!$I$26</f>
        <v>1545.19202417</v>
      </c>
      <c r="M184" s="36">
        <f>SUMIFS(СВЦЭМ!$D$39:$D$782,СВЦЭМ!$A$39:$A$782,$A184,СВЦЭМ!$B$39:$B$782,M$155)+'СЕТ СН'!$I$14+СВЦЭМ!$D$10+'СЕТ СН'!$I$6-'СЕТ СН'!$I$26</f>
        <v>1625.5372059199999</v>
      </c>
      <c r="N184" s="36">
        <f>SUMIFS(СВЦЭМ!$D$39:$D$782,СВЦЭМ!$A$39:$A$782,$A184,СВЦЭМ!$B$39:$B$782,N$155)+'СЕТ СН'!$I$14+СВЦЭМ!$D$10+'СЕТ СН'!$I$6-'СЕТ СН'!$I$26</f>
        <v>1708.42993546</v>
      </c>
      <c r="O184" s="36">
        <f>SUMIFS(СВЦЭМ!$D$39:$D$782,СВЦЭМ!$A$39:$A$782,$A184,СВЦЭМ!$B$39:$B$782,O$155)+'СЕТ СН'!$I$14+СВЦЭМ!$D$10+'СЕТ СН'!$I$6-'СЕТ СН'!$I$26</f>
        <v>1706.20689148</v>
      </c>
      <c r="P184" s="36">
        <f>SUMIFS(СВЦЭМ!$D$39:$D$782,СВЦЭМ!$A$39:$A$782,$A184,СВЦЭМ!$B$39:$B$782,P$155)+'СЕТ СН'!$I$14+СВЦЭМ!$D$10+'СЕТ СН'!$I$6-'СЕТ СН'!$I$26</f>
        <v>1710.3571304899999</v>
      </c>
      <c r="Q184" s="36">
        <f>SUMIFS(СВЦЭМ!$D$39:$D$782,СВЦЭМ!$A$39:$A$782,$A184,СВЦЭМ!$B$39:$B$782,Q$155)+'СЕТ СН'!$I$14+СВЦЭМ!$D$10+'СЕТ СН'!$I$6-'СЕТ СН'!$I$26</f>
        <v>1705.2229617199998</v>
      </c>
      <c r="R184" s="36">
        <f>SUMIFS(СВЦЭМ!$D$39:$D$782,СВЦЭМ!$A$39:$A$782,$A184,СВЦЭМ!$B$39:$B$782,R$155)+'СЕТ СН'!$I$14+СВЦЭМ!$D$10+'СЕТ СН'!$I$6-'СЕТ СН'!$I$26</f>
        <v>1616.4522026499999</v>
      </c>
      <c r="S184" s="36">
        <f>SUMIFS(СВЦЭМ!$D$39:$D$782,СВЦЭМ!$A$39:$A$782,$A184,СВЦЭМ!$B$39:$B$782,S$155)+'СЕТ СН'!$I$14+СВЦЭМ!$D$10+'СЕТ СН'!$I$6-'СЕТ СН'!$I$26</f>
        <v>1529.7802039400001</v>
      </c>
      <c r="T184" s="36">
        <f>SUMIFS(СВЦЭМ!$D$39:$D$782,СВЦЭМ!$A$39:$A$782,$A184,СВЦЭМ!$B$39:$B$782,T$155)+'СЕТ СН'!$I$14+СВЦЭМ!$D$10+'СЕТ СН'!$I$6-'СЕТ СН'!$I$26</f>
        <v>1457.43237761</v>
      </c>
      <c r="U184" s="36">
        <f>SUMIFS(СВЦЭМ!$D$39:$D$782,СВЦЭМ!$A$39:$A$782,$A184,СВЦЭМ!$B$39:$B$782,U$155)+'СЕТ СН'!$I$14+СВЦЭМ!$D$10+'СЕТ СН'!$I$6-'СЕТ СН'!$I$26</f>
        <v>1481.5414553200001</v>
      </c>
      <c r="V184" s="36">
        <f>SUMIFS(СВЦЭМ!$D$39:$D$782,СВЦЭМ!$A$39:$A$782,$A184,СВЦЭМ!$B$39:$B$782,V$155)+'СЕТ СН'!$I$14+СВЦЭМ!$D$10+'СЕТ СН'!$I$6-'СЕТ СН'!$I$26</f>
        <v>1499.42611476</v>
      </c>
      <c r="W184" s="36">
        <f>SUMIFS(СВЦЭМ!$D$39:$D$782,СВЦЭМ!$A$39:$A$782,$A184,СВЦЭМ!$B$39:$B$782,W$155)+'СЕТ СН'!$I$14+СВЦЭМ!$D$10+'СЕТ СН'!$I$6-'СЕТ СН'!$I$26</f>
        <v>1512.9909628400001</v>
      </c>
      <c r="X184" s="36">
        <f>SUMIFS(СВЦЭМ!$D$39:$D$782,СВЦЭМ!$A$39:$A$782,$A184,СВЦЭМ!$B$39:$B$782,X$155)+'СЕТ СН'!$I$14+СВЦЭМ!$D$10+'СЕТ СН'!$I$6-'СЕТ СН'!$I$26</f>
        <v>1529.2493900600002</v>
      </c>
      <c r="Y184" s="36">
        <f>SUMIFS(СВЦЭМ!$D$39:$D$782,СВЦЭМ!$A$39:$A$782,$A184,СВЦЭМ!$B$39:$B$782,Y$155)+'СЕТ СН'!$I$14+СВЦЭМ!$D$10+'СЕТ СН'!$I$6-'СЕТ СН'!$I$26</f>
        <v>1527.8929667800001</v>
      </c>
    </row>
    <row r="185" spans="1:27" ht="15.75" x14ac:dyDescent="0.2">
      <c r="A185" s="35">
        <f t="shared" si="4"/>
        <v>44895</v>
      </c>
      <c r="B185" s="36">
        <f>SUMIFS(СВЦЭМ!$D$39:$D$782,СВЦЭМ!$A$39:$A$782,$A185,СВЦЭМ!$B$39:$B$782,B$155)+'СЕТ СН'!$I$14+СВЦЭМ!$D$10+'СЕТ СН'!$I$6-'СЕТ СН'!$I$26</f>
        <v>1708.4690094099999</v>
      </c>
      <c r="C185" s="36">
        <f>SUMIFS(СВЦЭМ!$D$39:$D$782,СВЦЭМ!$A$39:$A$782,$A185,СВЦЭМ!$B$39:$B$782,C$155)+'СЕТ СН'!$I$14+СВЦЭМ!$D$10+'СЕТ СН'!$I$6-'СЕТ СН'!$I$26</f>
        <v>1727.49885425</v>
      </c>
      <c r="D185" s="36">
        <f>SUMIFS(СВЦЭМ!$D$39:$D$782,СВЦЭМ!$A$39:$A$782,$A185,СВЦЭМ!$B$39:$B$782,D$155)+'СЕТ СН'!$I$14+СВЦЭМ!$D$10+'СЕТ СН'!$I$6-'СЕТ СН'!$I$26</f>
        <v>1774.9861386299999</v>
      </c>
      <c r="E185" s="36">
        <f>SUMIFS(СВЦЭМ!$D$39:$D$782,СВЦЭМ!$A$39:$A$782,$A185,СВЦЭМ!$B$39:$B$782,E$155)+'СЕТ СН'!$I$14+СВЦЭМ!$D$10+'СЕТ СН'!$I$6-'СЕТ СН'!$I$26</f>
        <v>1805.1785660399999</v>
      </c>
      <c r="F185" s="36">
        <f>SUMIFS(СВЦЭМ!$D$39:$D$782,СВЦЭМ!$A$39:$A$782,$A185,СВЦЭМ!$B$39:$B$782,F$155)+'СЕТ СН'!$I$14+СВЦЭМ!$D$10+'СЕТ СН'!$I$6-'СЕТ СН'!$I$26</f>
        <v>1789.4094538699999</v>
      </c>
      <c r="G185" s="36">
        <f>SUMIFS(СВЦЭМ!$D$39:$D$782,СВЦЭМ!$A$39:$A$782,$A185,СВЦЭМ!$B$39:$B$782,G$155)+'СЕТ СН'!$I$14+СВЦЭМ!$D$10+'СЕТ СН'!$I$6-'СЕТ СН'!$I$26</f>
        <v>1753.1202763599999</v>
      </c>
      <c r="H185" s="36">
        <f>SUMIFS(СВЦЭМ!$D$39:$D$782,СВЦЭМ!$A$39:$A$782,$A185,СВЦЭМ!$B$39:$B$782,H$155)+'СЕТ СН'!$I$14+СВЦЭМ!$D$10+'СЕТ СН'!$I$6-'СЕТ СН'!$I$26</f>
        <v>1721.1554572699999</v>
      </c>
      <c r="I185" s="36">
        <f>SUMIFS(СВЦЭМ!$D$39:$D$782,СВЦЭМ!$A$39:$A$782,$A185,СВЦЭМ!$B$39:$B$782,I$155)+'СЕТ СН'!$I$14+СВЦЭМ!$D$10+'СЕТ СН'!$I$6-'СЕТ СН'!$I$26</f>
        <v>1719.74873837</v>
      </c>
      <c r="J185" s="36">
        <f>SUMIFS(СВЦЭМ!$D$39:$D$782,СВЦЭМ!$A$39:$A$782,$A185,СВЦЭМ!$B$39:$B$782,J$155)+'СЕТ СН'!$I$14+СВЦЭМ!$D$10+'СЕТ СН'!$I$6-'СЕТ СН'!$I$26</f>
        <v>1686.0014736399999</v>
      </c>
      <c r="K185" s="36">
        <f>SUMIFS(СВЦЭМ!$D$39:$D$782,СВЦЭМ!$A$39:$A$782,$A185,СВЦЭМ!$B$39:$B$782,K$155)+'СЕТ СН'!$I$14+СВЦЭМ!$D$10+'СЕТ СН'!$I$6-'СЕТ СН'!$I$26</f>
        <v>1657.1095259399999</v>
      </c>
      <c r="L185" s="36">
        <f>SUMIFS(СВЦЭМ!$D$39:$D$782,СВЦЭМ!$A$39:$A$782,$A185,СВЦЭМ!$B$39:$B$782,L$155)+'СЕТ СН'!$I$14+СВЦЭМ!$D$10+'СЕТ СН'!$I$6-'СЕТ СН'!$I$26</f>
        <v>1666.54329863</v>
      </c>
      <c r="M185" s="36">
        <f>SUMIFS(СВЦЭМ!$D$39:$D$782,СВЦЭМ!$A$39:$A$782,$A185,СВЦЭМ!$B$39:$B$782,M$155)+'СЕТ СН'!$I$14+СВЦЭМ!$D$10+'СЕТ СН'!$I$6-'СЕТ СН'!$I$26</f>
        <v>1679.5259389</v>
      </c>
      <c r="N185" s="36">
        <f>SUMIFS(СВЦЭМ!$D$39:$D$782,СВЦЭМ!$A$39:$A$782,$A185,СВЦЭМ!$B$39:$B$782,N$155)+'СЕТ СН'!$I$14+СВЦЭМ!$D$10+'СЕТ СН'!$I$6-'СЕТ СН'!$I$26</f>
        <v>1697.5973454999998</v>
      </c>
      <c r="O185" s="36">
        <f>SUMIFS(СВЦЭМ!$D$39:$D$782,СВЦЭМ!$A$39:$A$782,$A185,СВЦЭМ!$B$39:$B$782,O$155)+'СЕТ СН'!$I$14+СВЦЭМ!$D$10+'СЕТ СН'!$I$6-'СЕТ СН'!$I$26</f>
        <v>1711.34655613</v>
      </c>
      <c r="P185" s="36">
        <f>SUMIFS(СВЦЭМ!$D$39:$D$782,СВЦЭМ!$A$39:$A$782,$A185,СВЦЭМ!$B$39:$B$782,P$155)+'СЕТ СН'!$I$14+СВЦЭМ!$D$10+'СЕТ СН'!$I$6-'СЕТ СН'!$I$26</f>
        <v>1717.75473117</v>
      </c>
      <c r="Q185" s="36">
        <f>SUMIFS(СВЦЭМ!$D$39:$D$782,СВЦЭМ!$A$39:$A$782,$A185,СВЦЭМ!$B$39:$B$782,Q$155)+'СЕТ СН'!$I$14+СВЦЭМ!$D$10+'СЕТ СН'!$I$6-'СЕТ СН'!$I$26</f>
        <v>1712.5640029199999</v>
      </c>
      <c r="R185" s="36">
        <f>SUMIFS(СВЦЭМ!$D$39:$D$782,СВЦЭМ!$A$39:$A$782,$A185,СВЦЭМ!$B$39:$B$782,R$155)+'СЕТ СН'!$I$14+СВЦЭМ!$D$10+'СЕТ СН'!$I$6-'СЕТ СН'!$I$26</f>
        <v>1710.5623315799999</v>
      </c>
      <c r="S185" s="36">
        <f>SUMIFS(СВЦЭМ!$D$39:$D$782,СВЦЭМ!$A$39:$A$782,$A185,СВЦЭМ!$B$39:$B$782,S$155)+'СЕТ СН'!$I$14+СВЦЭМ!$D$10+'СЕТ СН'!$I$6-'СЕТ СН'!$I$26</f>
        <v>1684.5989502</v>
      </c>
      <c r="T185" s="36">
        <f>SUMIFS(СВЦЭМ!$D$39:$D$782,СВЦЭМ!$A$39:$A$782,$A185,СВЦЭМ!$B$39:$B$782,T$155)+'СЕТ СН'!$I$14+СВЦЭМ!$D$10+'СЕТ СН'!$I$6-'СЕТ СН'!$I$26</f>
        <v>1643.7577397099999</v>
      </c>
      <c r="U185" s="36">
        <f>SUMIFS(СВЦЭМ!$D$39:$D$782,СВЦЭМ!$A$39:$A$782,$A185,СВЦЭМ!$B$39:$B$782,U$155)+'СЕТ СН'!$I$14+СВЦЭМ!$D$10+'СЕТ СН'!$I$6-'СЕТ СН'!$I$26</f>
        <v>1682.1279239799999</v>
      </c>
      <c r="V185" s="36">
        <f>SUMIFS(СВЦЭМ!$D$39:$D$782,СВЦЭМ!$A$39:$A$782,$A185,СВЦЭМ!$B$39:$B$782,V$155)+'СЕТ СН'!$I$14+СВЦЭМ!$D$10+'СЕТ СН'!$I$6-'СЕТ СН'!$I$26</f>
        <v>1723.3299290499999</v>
      </c>
      <c r="W185" s="36">
        <f>SUMIFS(СВЦЭМ!$D$39:$D$782,СВЦЭМ!$A$39:$A$782,$A185,СВЦЭМ!$B$39:$B$782,W$155)+'СЕТ СН'!$I$14+СВЦЭМ!$D$10+'СЕТ СН'!$I$6-'СЕТ СН'!$I$26</f>
        <v>1745.74265163</v>
      </c>
      <c r="X185" s="36">
        <f>SUMIFS(СВЦЭМ!$D$39:$D$782,СВЦЭМ!$A$39:$A$782,$A185,СВЦЭМ!$B$39:$B$782,X$155)+'СЕТ СН'!$I$14+СВЦЭМ!$D$10+'СЕТ СН'!$I$6-'СЕТ СН'!$I$26</f>
        <v>1756.4583012399999</v>
      </c>
      <c r="Y185" s="36">
        <f>SUMIFS(СВЦЭМ!$D$39:$D$782,СВЦЭМ!$A$39:$A$782,$A185,СВЦЭМ!$B$39:$B$782,Y$155)+'СЕТ СН'!$I$14+СВЦЭМ!$D$10+'СЕТ СН'!$I$6-'СЕТ СН'!$I$26</f>
        <v>1764.67247462</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01.11.2022</v>
      </c>
      <c r="B192" s="36">
        <f>SUMIFS(СВЦЭМ!$E$39:$E$782,СВЦЭМ!$A$39:$A$782,$A192,СВЦЭМ!$B$39:$B$782,B$191)+'СЕТ СН'!$F$15</f>
        <v>196.14732405999999</v>
      </c>
      <c r="C192" s="36">
        <f>SUMIFS(СВЦЭМ!$E$39:$E$782,СВЦЭМ!$A$39:$A$782,$A192,СВЦЭМ!$B$39:$B$782,C$191)+'СЕТ СН'!$F$15</f>
        <v>201.66028025</v>
      </c>
      <c r="D192" s="36">
        <f>SUMIFS(СВЦЭМ!$E$39:$E$782,СВЦЭМ!$A$39:$A$782,$A192,СВЦЭМ!$B$39:$B$782,D$191)+'СЕТ СН'!$F$15</f>
        <v>208.9226443</v>
      </c>
      <c r="E192" s="36">
        <f>SUMIFS(СВЦЭМ!$E$39:$E$782,СВЦЭМ!$A$39:$A$782,$A192,СВЦЭМ!$B$39:$B$782,E$191)+'СЕТ СН'!$F$15</f>
        <v>208.12599492000001</v>
      </c>
      <c r="F192" s="36">
        <f>SUMIFS(СВЦЭМ!$E$39:$E$782,СВЦЭМ!$A$39:$A$782,$A192,СВЦЭМ!$B$39:$B$782,F$191)+'СЕТ СН'!$F$15</f>
        <v>207.95492734999999</v>
      </c>
      <c r="G192" s="36">
        <f>SUMIFS(СВЦЭМ!$E$39:$E$782,СВЦЭМ!$A$39:$A$782,$A192,СВЦЭМ!$B$39:$B$782,G$191)+'СЕТ СН'!$F$15</f>
        <v>203.53305663</v>
      </c>
      <c r="H192" s="36">
        <f>SUMIFS(СВЦЭМ!$E$39:$E$782,СВЦЭМ!$A$39:$A$782,$A192,СВЦЭМ!$B$39:$B$782,H$191)+'СЕТ СН'!$F$15</f>
        <v>191.4899905</v>
      </c>
      <c r="I192" s="36">
        <f>SUMIFS(СВЦЭМ!$E$39:$E$782,СВЦЭМ!$A$39:$A$782,$A192,СВЦЭМ!$B$39:$B$782,I$191)+'СЕТ СН'!$F$15</f>
        <v>189.93410628999999</v>
      </c>
      <c r="J192" s="36">
        <f>SUMIFS(СВЦЭМ!$E$39:$E$782,СВЦЭМ!$A$39:$A$782,$A192,СВЦЭМ!$B$39:$B$782,J$191)+'СЕТ СН'!$F$15</f>
        <v>186.13471397000001</v>
      </c>
      <c r="K192" s="36">
        <f>SUMIFS(СВЦЭМ!$E$39:$E$782,СВЦЭМ!$A$39:$A$782,$A192,СВЦЭМ!$B$39:$B$782,K$191)+'СЕТ СН'!$F$15</f>
        <v>182.01436429</v>
      </c>
      <c r="L192" s="36">
        <f>SUMIFS(СВЦЭМ!$E$39:$E$782,СВЦЭМ!$A$39:$A$782,$A192,СВЦЭМ!$B$39:$B$782,L$191)+'СЕТ СН'!$F$15</f>
        <v>184.69665409000001</v>
      </c>
      <c r="M192" s="36">
        <f>SUMIFS(СВЦЭМ!$E$39:$E$782,СВЦЭМ!$A$39:$A$782,$A192,СВЦЭМ!$B$39:$B$782,M$191)+'СЕТ СН'!$F$15</f>
        <v>189.73625959</v>
      </c>
      <c r="N192" s="36">
        <f>SUMIFS(СВЦЭМ!$E$39:$E$782,СВЦЭМ!$A$39:$A$782,$A192,СВЦЭМ!$B$39:$B$782,N$191)+'СЕТ СН'!$F$15</f>
        <v>191.53889827</v>
      </c>
      <c r="O192" s="36">
        <f>SUMIFS(СВЦЭМ!$E$39:$E$782,СВЦЭМ!$A$39:$A$782,$A192,СВЦЭМ!$B$39:$B$782,O$191)+'СЕТ СН'!$F$15</f>
        <v>188.94737096</v>
      </c>
      <c r="P192" s="36">
        <f>SUMIFS(СВЦЭМ!$E$39:$E$782,СВЦЭМ!$A$39:$A$782,$A192,СВЦЭМ!$B$39:$B$782,P$191)+'СЕТ СН'!$F$15</f>
        <v>190.57094979999999</v>
      </c>
      <c r="Q192" s="36">
        <f>SUMIFS(СВЦЭМ!$E$39:$E$782,СВЦЭМ!$A$39:$A$782,$A192,СВЦЭМ!$B$39:$B$782,Q$191)+'СЕТ СН'!$F$15</f>
        <v>191.21383491</v>
      </c>
      <c r="R192" s="36">
        <f>SUMIFS(СВЦЭМ!$E$39:$E$782,СВЦЭМ!$A$39:$A$782,$A192,СВЦЭМ!$B$39:$B$782,R$191)+'СЕТ СН'!$F$15</f>
        <v>187.14202538000001</v>
      </c>
      <c r="S192" s="36">
        <f>SUMIFS(СВЦЭМ!$E$39:$E$782,СВЦЭМ!$A$39:$A$782,$A192,СВЦЭМ!$B$39:$B$782,S$191)+'СЕТ СН'!$F$15</f>
        <v>177.72207845</v>
      </c>
      <c r="T192" s="36">
        <f>SUMIFS(СВЦЭМ!$E$39:$E$782,СВЦЭМ!$A$39:$A$782,$A192,СВЦЭМ!$B$39:$B$782,T$191)+'СЕТ СН'!$F$15</f>
        <v>177.47297012999999</v>
      </c>
      <c r="U192" s="36">
        <f>SUMIFS(СВЦЭМ!$E$39:$E$782,СВЦЭМ!$A$39:$A$782,$A192,СВЦЭМ!$B$39:$B$782,U$191)+'СЕТ СН'!$F$15</f>
        <v>180.61089451999999</v>
      </c>
      <c r="V192" s="36">
        <f>SUMIFS(СВЦЭМ!$E$39:$E$782,СВЦЭМ!$A$39:$A$782,$A192,СВЦЭМ!$B$39:$B$782,V$191)+'СЕТ СН'!$F$15</f>
        <v>184.03099566</v>
      </c>
      <c r="W192" s="36">
        <f>SUMIFS(СВЦЭМ!$E$39:$E$782,СВЦЭМ!$A$39:$A$782,$A192,СВЦЭМ!$B$39:$B$782,W$191)+'СЕТ СН'!$F$15</f>
        <v>185.71376956</v>
      </c>
      <c r="X192" s="36">
        <f>SUMIFS(СВЦЭМ!$E$39:$E$782,СВЦЭМ!$A$39:$A$782,$A192,СВЦЭМ!$B$39:$B$782,X$191)+'СЕТ СН'!$F$15</f>
        <v>194.72867715999999</v>
      </c>
      <c r="Y192" s="36">
        <f>SUMIFS(СВЦЭМ!$E$39:$E$782,СВЦЭМ!$A$39:$A$782,$A192,СВЦЭМ!$B$39:$B$782,Y$191)+'СЕТ СН'!$F$15</f>
        <v>200.81639057000001</v>
      </c>
      <c r="AA192" s="45"/>
    </row>
    <row r="193" spans="1:25" ht="15.75" x14ac:dyDescent="0.2">
      <c r="A193" s="35">
        <f>A192+1</f>
        <v>44867</v>
      </c>
      <c r="B193" s="36">
        <f>SUMIFS(СВЦЭМ!$E$39:$E$782,СВЦЭМ!$A$39:$A$782,$A193,СВЦЭМ!$B$39:$B$782,B$191)+'СЕТ СН'!$F$15</f>
        <v>194.43482836000001</v>
      </c>
      <c r="C193" s="36">
        <f>SUMIFS(СВЦЭМ!$E$39:$E$782,СВЦЭМ!$A$39:$A$782,$A193,СВЦЭМ!$B$39:$B$782,C$191)+'СЕТ СН'!$F$15</f>
        <v>199.671291</v>
      </c>
      <c r="D193" s="36">
        <f>SUMIFS(СВЦЭМ!$E$39:$E$782,СВЦЭМ!$A$39:$A$782,$A193,СВЦЭМ!$B$39:$B$782,D$191)+'СЕТ СН'!$F$15</f>
        <v>206.85882875999999</v>
      </c>
      <c r="E193" s="36">
        <f>SUMIFS(СВЦЭМ!$E$39:$E$782,СВЦЭМ!$A$39:$A$782,$A193,СВЦЭМ!$B$39:$B$782,E$191)+'СЕТ СН'!$F$15</f>
        <v>204.35105738999999</v>
      </c>
      <c r="F193" s="36">
        <f>SUMIFS(СВЦЭМ!$E$39:$E$782,СВЦЭМ!$A$39:$A$782,$A193,СВЦЭМ!$B$39:$B$782,F$191)+'СЕТ СН'!$F$15</f>
        <v>205.63733851000001</v>
      </c>
      <c r="G193" s="36">
        <f>SUMIFS(СВЦЭМ!$E$39:$E$782,СВЦЭМ!$A$39:$A$782,$A193,СВЦЭМ!$B$39:$B$782,G$191)+'СЕТ СН'!$F$15</f>
        <v>206.92833035999999</v>
      </c>
      <c r="H193" s="36">
        <f>SUMIFS(СВЦЭМ!$E$39:$E$782,СВЦЭМ!$A$39:$A$782,$A193,СВЦЭМ!$B$39:$B$782,H$191)+'СЕТ СН'!$F$15</f>
        <v>197.33627901</v>
      </c>
      <c r="I193" s="36">
        <f>SUMIFS(СВЦЭМ!$E$39:$E$782,СВЦЭМ!$A$39:$A$782,$A193,СВЦЭМ!$B$39:$B$782,I$191)+'СЕТ СН'!$F$15</f>
        <v>195.36108347000001</v>
      </c>
      <c r="J193" s="36">
        <f>SUMIFS(СВЦЭМ!$E$39:$E$782,СВЦЭМ!$A$39:$A$782,$A193,СВЦЭМ!$B$39:$B$782,J$191)+'СЕТ СН'!$F$15</f>
        <v>189.23979739000001</v>
      </c>
      <c r="K193" s="36">
        <f>SUMIFS(СВЦЭМ!$E$39:$E$782,СВЦЭМ!$A$39:$A$782,$A193,СВЦЭМ!$B$39:$B$782,K$191)+'СЕТ СН'!$F$15</f>
        <v>186.54992859999999</v>
      </c>
      <c r="L193" s="36">
        <f>SUMIFS(СВЦЭМ!$E$39:$E$782,СВЦЭМ!$A$39:$A$782,$A193,СВЦЭМ!$B$39:$B$782,L$191)+'СЕТ СН'!$F$15</f>
        <v>183.58440356</v>
      </c>
      <c r="M193" s="36">
        <f>SUMIFS(СВЦЭМ!$E$39:$E$782,СВЦЭМ!$A$39:$A$782,$A193,СВЦЭМ!$B$39:$B$782,M$191)+'СЕТ СН'!$F$15</f>
        <v>186.1997709</v>
      </c>
      <c r="N193" s="36">
        <f>SUMIFS(СВЦЭМ!$E$39:$E$782,СВЦЭМ!$A$39:$A$782,$A193,СВЦЭМ!$B$39:$B$782,N$191)+'СЕТ СН'!$F$15</f>
        <v>192.19417564</v>
      </c>
      <c r="O193" s="36">
        <f>SUMIFS(СВЦЭМ!$E$39:$E$782,СВЦЭМ!$A$39:$A$782,$A193,СВЦЭМ!$B$39:$B$782,O$191)+'СЕТ СН'!$F$15</f>
        <v>189.61155287</v>
      </c>
      <c r="P193" s="36">
        <f>SUMIFS(СВЦЭМ!$E$39:$E$782,СВЦЭМ!$A$39:$A$782,$A193,СВЦЭМ!$B$39:$B$782,P$191)+'СЕТ СН'!$F$15</f>
        <v>191.48147082</v>
      </c>
      <c r="Q193" s="36">
        <f>SUMIFS(СВЦЭМ!$E$39:$E$782,СВЦЭМ!$A$39:$A$782,$A193,СВЦЭМ!$B$39:$B$782,Q$191)+'СЕТ СН'!$F$15</f>
        <v>192.26683431999999</v>
      </c>
      <c r="R193" s="36">
        <f>SUMIFS(СВЦЭМ!$E$39:$E$782,СВЦЭМ!$A$39:$A$782,$A193,СВЦЭМ!$B$39:$B$782,R$191)+'СЕТ СН'!$F$15</f>
        <v>189.54461463000001</v>
      </c>
      <c r="S193" s="36">
        <f>SUMIFS(СВЦЭМ!$E$39:$E$782,СВЦЭМ!$A$39:$A$782,$A193,СВЦЭМ!$B$39:$B$782,S$191)+'СЕТ СН'!$F$15</f>
        <v>186.93114224000001</v>
      </c>
      <c r="T193" s="36">
        <f>SUMIFS(СВЦЭМ!$E$39:$E$782,СВЦЭМ!$A$39:$A$782,$A193,СВЦЭМ!$B$39:$B$782,T$191)+'СЕТ СН'!$F$15</f>
        <v>181.70515653000001</v>
      </c>
      <c r="U193" s="36">
        <f>SUMIFS(СВЦЭМ!$E$39:$E$782,СВЦЭМ!$A$39:$A$782,$A193,СВЦЭМ!$B$39:$B$782,U$191)+'СЕТ СН'!$F$15</f>
        <v>180.89911613999999</v>
      </c>
      <c r="V193" s="36">
        <f>SUMIFS(СВЦЭМ!$E$39:$E$782,СВЦЭМ!$A$39:$A$782,$A193,СВЦЭМ!$B$39:$B$782,V$191)+'СЕТ СН'!$F$15</f>
        <v>186.2123096</v>
      </c>
      <c r="W193" s="36">
        <f>SUMIFS(СВЦЭМ!$E$39:$E$782,СВЦЭМ!$A$39:$A$782,$A193,СВЦЭМ!$B$39:$B$782,W$191)+'СЕТ СН'!$F$15</f>
        <v>189.45807769000001</v>
      </c>
      <c r="X193" s="36">
        <f>SUMIFS(СВЦЭМ!$E$39:$E$782,СВЦЭМ!$A$39:$A$782,$A193,СВЦЭМ!$B$39:$B$782,X$191)+'СЕТ СН'!$F$15</f>
        <v>192.96279041</v>
      </c>
      <c r="Y193" s="36">
        <f>SUMIFS(СВЦЭМ!$E$39:$E$782,СВЦЭМ!$A$39:$A$782,$A193,СВЦЭМ!$B$39:$B$782,Y$191)+'СЕТ СН'!$F$15</f>
        <v>197.84852233000001</v>
      </c>
    </row>
    <row r="194" spans="1:25" ht="15.75" x14ac:dyDescent="0.2">
      <c r="A194" s="35">
        <f t="shared" ref="A194:A221" si="5">A193+1</f>
        <v>44868</v>
      </c>
      <c r="B194" s="36">
        <f>SUMIFS(СВЦЭМ!$E$39:$E$782,СВЦЭМ!$A$39:$A$782,$A194,СВЦЭМ!$B$39:$B$782,B$191)+'СЕТ СН'!$F$15</f>
        <v>199.15832626</v>
      </c>
      <c r="C194" s="36">
        <f>SUMIFS(СВЦЭМ!$E$39:$E$782,СВЦЭМ!$A$39:$A$782,$A194,СВЦЭМ!$B$39:$B$782,C$191)+'СЕТ СН'!$F$15</f>
        <v>203.35488612</v>
      </c>
      <c r="D194" s="36">
        <f>SUMIFS(СВЦЭМ!$E$39:$E$782,СВЦЭМ!$A$39:$A$782,$A194,СВЦЭМ!$B$39:$B$782,D$191)+'СЕТ СН'!$F$15</f>
        <v>207.43544721999999</v>
      </c>
      <c r="E194" s="36">
        <f>SUMIFS(СВЦЭМ!$E$39:$E$782,СВЦЭМ!$A$39:$A$782,$A194,СВЦЭМ!$B$39:$B$782,E$191)+'СЕТ СН'!$F$15</f>
        <v>201.04240143000001</v>
      </c>
      <c r="F194" s="36">
        <f>SUMIFS(СВЦЭМ!$E$39:$E$782,СВЦЭМ!$A$39:$A$782,$A194,СВЦЭМ!$B$39:$B$782,F$191)+'СЕТ СН'!$F$15</f>
        <v>198.38700008000001</v>
      </c>
      <c r="G194" s="36">
        <f>SUMIFS(СВЦЭМ!$E$39:$E$782,СВЦЭМ!$A$39:$A$782,$A194,СВЦЭМ!$B$39:$B$782,G$191)+'СЕТ СН'!$F$15</f>
        <v>190.47075351000001</v>
      </c>
      <c r="H194" s="36">
        <f>SUMIFS(СВЦЭМ!$E$39:$E$782,СВЦЭМ!$A$39:$A$782,$A194,СВЦЭМ!$B$39:$B$782,H$191)+'СЕТ СН'!$F$15</f>
        <v>183.38307535999999</v>
      </c>
      <c r="I194" s="36">
        <f>SUMIFS(СВЦЭМ!$E$39:$E$782,СВЦЭМ!$A$39:$A$782,$A194,СВЦЭМ!$B$39:$B$782,I$191)+'СЕТ СН'!$F$15</f>
        <v>177.27716396</v>
      </c>
      <c r="J194" s="36">
        <f>SUMIFS(СВЦЭМ!$E$39:$E$782,СВЦЭМ!$A$39:$A$782,$A194,СВЦЭМ!$B$39:$B$782,J$191)+'СЕТ СН'!$F$15</f>
        <v>172.62628588000001</v>
      </c>
      <c r="K194" s="36">
        <f>SUMIFS(СВЦЭМ!$E$39:$E$782,СВЦЭМ!$A$39:$A$782,$A194,СВЦЭМ!$B$39:$B$782,K$191)+'СЕТ СН'!$F$15</f>
        <v>176.71356256999999</v>
      </c>
      <c r="L194" s="36">
        <f>SUMIFS(СВЦЭМ!$E$39:$E$782,СВЦЭМ!$A$39:$A$782,$A194,СВЦЭМ!$B$39:$B$782,L$191)+'СЕТ СН'!$F$15</f>
        <v>181.69652884000001</v>
      </c>
      <c r="M194" s="36">
        <f>SUMIFS(СВЦЭМ!$E$39:$E$782,СВЦЭМ!$A$39:$A$782,$A194,СВЦЭМ!$B$39:$B$782,M$191)+'СЕТ СН'!$F$15</f>
        <v>187.53530216999999</v>
      </c>
      <c r="N194" s="36">
        <f>SUMIFS(СВЦЭМ!$E$39:$E$782,СВЦЭМ!$A$39:$A$782,$A194,СВЦЭМ!$B$39:$B$782,N$191)+'СЕТ СН'!$F$15</f>
        <v>188.43668106999999</v>
      </c>
      <c r="O194" s="36">
        <f>SUMIFS(СВЦЭМ!$E$39:$E$782,СВЦЭМ!$A$39:$A$782,$A194,СВЦЭМ!$B$39:$B$782,O$191)+'СЕТ СН'!$F$15</f>
        <v>188.06513645999999</v>
      </c>
      <c r="P194" s="36">
        <f>SUMIFS(СВЦЭМ!$E$39:$E$782,СВЦЭМ!$A$39:$A$782,$A194,СВЦЭМ!$B$39:$B$782,P$191)+'СЕТ СН'!$F$15</f>
        <v>188.51619911</v>
      </c>
      <c r="Q194" s="36">
        <f>SUMIFS(СВЦЭМ!$E$39:$E$782,СВЦЭМ!$A$39:$A$782,$A194,СВЦЭМ!$B$39:$B$782,Q$191)+'СЕТ СН'!$F$15</f>
        <v>189.61320674000001</v>
      </c>
      <c r="R194" s="36">
        <f>SUMIFS(СВЦЭМ!$E$39:$E$782,СВЦЭМ!$A$39:$A$782,$A194,СВЦЭМ!$B$39:$B$782,R$191)+'СЕТ СН'!$F$15</f>
        <v>182.03369873</v>
      </c>
      <c r="S194" s="36">
        <f>SUMIFS(СВЦЭМ!$E$39:$E$782,СВЦЭМ!$A$39:$A$782,$A194,СВЦЭМ!$B$39:$B$782,S$191)+'СЕТ СН'!$F$15</f>
        <v>175.3478001</v>
      </c>
      <c r="T194" s="36">
        <f>SUMIFS(СВЦЭМ!$E$39:$E$782,СВЦЭМ!$A$39:$A$782,$A194,СВЦЭМ!$B$39:$B$782,T$191)+'СЕТ СН'!$F$15</f>
        <v>173.73452441000001</v>
      </c>
      <c r="U194" s="36">
        <f>SUMIFS(СВЦЭМ!$E$39:$E$782,СВЦЭМ!$A$39:$A$782,$A194,СВЦЭМ!$B$39:$B$782,U$191)+'СЕТ СН'!$F$15</f>
        <v>175.43121536999999</v>
      </c>
      <c r="V194" s="36">
        <f>SUMIFS(СВЦЭМ!$E$39:$E$782,СВЦЭМ!$A$39:$A$782,$A194,СВЦЭМ!$B$39:$B$782,V$191)+'СЕТ СН'!$F$15</f>
        <v>175.16892335</v>
      </c>
      <c r="W194" s="36">
        <f>SUMIFS(СВЦЭМ!$E$39:$E$782,СВЦЭМ!$A$39:$A$782,$A194,СВЦЭМ!$B$39:$B$782,W$191)+'СЕТ СН'!$F$15</f>
        <v>174.74500827</v>
      </c>
      <c r="X194" s="36">
        <f>SUMIFS(СВЦЭМ!$E$39:$E$782,СВЦЭМ!$A$39:$A$782,$A194,СВЦЭМ!$B$39:$B$782,X$191)+'СЕТ СН'!$F$15</f>
        <v>180.25084648999999</v>
      </c>
      <c r="Y194" s="36">
        <f>SUMIFS(СВЦЭМ!$E$39:$E$782,СВЦЭМ!$A$39:$A$782,$A194,СВЦЭМ!$B$39:$B$782,Y$191)+'СЕТ СН'!$F$15</f>
        <v>188.16638454</v>
      </c>
    </row>
    <row r="195" spans="1:25" ht="15.75" x14ac:dyDescent="0.2">
      <c r="A195" s="35">
        <f t="shared" si="5"/>
        <v>44869</v>
      </c>
      <c r="B195" s="36">
        <f>SUMIFS(СВЦЭМ!$E$39:$E$782,СВЦЭМ!$A$39:$A$782,$A195,СВЦЭМ!$B$39:$B$782,B$191)+'СЕТ СН'!$F$15</f>
        <v>177.79837592000001</v>
      </c>
      <c r="C195" s="36">
        <f>SUMIFS(СВЦЭМ!$E$39:$E$782,СВЦЭМ!$A$39:$A$782,$A195,СВЦЭМ!$B$39:$B$782,C$191)+'СЕТ СН'!$F$15</f>
        <v>184.31823795</v>
      </c>
      <c r="D195" s="36">
        <f>SUMIFS(СВЦЭМ!$E$39:$E$782,СВЦЭМ!$A$39:$A$782,$A195,СВЦЭМ!$B$39:$B$782,D$191)+'СЕТ СН'!$F$15</f>
        <v>195.64576772999999</v>
      </c>
      <c r="E195" s="36">
        <f>SUMIFS(СВЦЭМ!$E$39:$E$782,СВЦЭМ!$A$39:$A$782,$A195,СВЦЭМ!$B$39:$B$782,E$191)+'СЕТ СН'!$F$15</f>
        <v>195.5511927</v>
      </c>
      <c r="F195" s="36">
        <f>SUMIFS(СВЦЭМ!$E$39:$E$782,СВЦЭМ!$A$39:$A$782,$A195,СВЦЭМ!$B$39:$B$782,F$191)+'СЕТ СН'!$F$15</f>
        <v>197.20845392999999</v>
      </c>
      <c r="G195" s="36">
        <f>SUMIFS(СВЦЭМ!$E$39:$E$782,СВЦЭМ!$A$39:$A$782,$A195,СВЦЭМ!$B$39:$B$782,G$191)+'СЕТ СН'!$F$15</f>
        <v>200.10509569000001</v>
      </c>
      <c r="H195" s="36">
        <f>SUMIFS(СВЦЭМ!$E$39:$E$782,СВЦЭМ!$A$39:$A$782,$A195,СВЦЭМ!$B$39:$B$782,H$191)+'СЕТ СН'!$F$15</f>
        <v>196.98493540000001</v>
      </c>
      <c r="I195" s="36">
        <f>SUMIFS(СВЦЭМ!$E$39:$E$782,СВЦЭМ!$A$39:$A$782,$A195,СВЦЭМ!$B$39:$B$782,I$191)+'СЕТ СН'!$F$15</f>
        <v>192.20397783000001</v>
      </c>
      <c r="J195" s="36">
        <f>SUMIFS(СВЦЭМ!$E$39:$E$782,СВЦЭМ!$A$39:$A$782,$A195,СВЦЭМ!$B$39:$B$782,J$191)+'СЕТ СН'!$F$15</f>
        <v>182.33548304999999</v>
      </c>
      <c r="K195" s="36">
        <f>SUMIFS(СВЦЭМ!$E$39:$E$782,СВЦЭМ!$A$39:$A$782,$A195,СВЦЭМ!$B$39:$B$782,K$191)+'СЕТ СН'!$F$15</f>
        <v>175.21399957</v>
      </c>
      <c r="L195" s="36">
        <f>SUMIFS(СВЦЭМ!$E$39:$E$782,СВЦЭМ!$A$39:$A$782,$A195,СВЦЭМ!$B$39:$B$782,L$191)+'СЕТ СН'!$F$15</f>
        <v>174.59245966</v>
      </c>
      <c r="M195" s="36">
        <f>SUMIFS(СВЦЭМ!$E$39:$E$782,СВЦЭМ!$A$39:$A$782,$A195,СВЦЭМ!$B$39:$B$782,M$191)+'СЕТ СН'!$F$15</f>
        <v>177.84636015999999</v>
      </c>
      <c r="N195" s="36">
        <f>SUMIFS(СВЦЭМ!$E$39:$E$782,СВЦЭМ!$A$39:$A$782,$A195,СВЦЭМ!$B$39:$B$782,N$191)+'СЕТ СН'!$F$15</f>
        <v>182.29902584999999</v>
      </c>
      <c r="O195" s="36">
        <f>SUMIFS(СВЦЭМ!$E$39:$E$782,СВЦЭМ!$A$39:$A$782,$A195,СВЦЭМ!$B$39:$B$782,O$191)+'СЕТ СН'!$F$15</f>
        <v>184.24982785</v>
      </c>
      <c r="P195" s="36">
        <f>SUMIFS(СВЦЭМ!$E$39:$E$782,СВЦЭМ!$A$39:$A$782,$A195,СВЦЭМ!$B$39:$B$782,P$191)+'СЕТ СН'!$F$15</f>
        <v>185.79479782999999</v>
      </c>
      <c r="Q195" s="36">
        <f>SUMIFS(СВЦЭМ!$E$39:$E$782,СВЦЭМ!$A$39:$A$782,$A195,СВЦЭМ!$B$39:$B$782,Q$191)+'СЕТ СН'!$F$15</f>
        <v>186.51324450000001</v>
      </c>
      <c r="R195" s="36">
        <f>SUMIFS(СВЦЭМ!$E$39:$E$782,СВЦЭМ!$A$39:$A$782,$A195,СВЦЭМ!$B$39:$B$782,R$191)+'СЕТ СН'!$F$15</f>
        <v>180.80356223999999</v>
      </c>
      <c r="S195" s="36">
        <f>SUMIFS(СВЦЭМ!$E$39:$E$782,СВЦЭМ!$A$39:$A$782,$A195,СВЦЭМ!$B$39:$B$782,S$191)+'СЕТ СН'!$F$15</f>
        <v>170.62480755999999</v>
      </c>
      <c r="T195" s="36">
        <f>SUMIFS(СВЦЭМ!$E$39:$E$782,СВЦЭМ!$A$39:$A$782,$A195,СВЦЭМ!$B$39:$B$782,T$191)+'СЕТ СН'!$F$15</f>
        <v>168.34005239000001</v>
      </c>
      <c r="U195" s="36">
        <f>SUMIFS(СВЦЭМ!$E$39:$E$782,СВЦЭМ!$A$39:$A$782,$A195,СВЦЭМ!$B$39:$B$782,U$191)+'СЕТ СН'!$F$15</f>
        <v>169.76622123000001</v>
      </c>
      <c r="V195" s="36">
        <f>SUMIFS(СВЦЭМ!$E$39:$E$782,СВЦЭМ!$A$39:$A$782,$A195,СВЦЭМ!$B$39:$B$782,V$191)+'СЕТ СН'!$F$15</f>
        <v>172.81988611</v>
      </c>
      <c r="W195" s="36">
        <f>SUMIFS(СВЦЭМ!$E$39:$E$782,СВЦЭМ!$A$39:$A$782,$A195,СВЦЭМ!$B$39:$B$782,W$191)+'СЕТ СН'!$F$15</f>
        <v>178.66993472999999</v>
      </c>
      <c r="X195" s="36">
        <f>SUMIFS(СВЦЭМ!$E$39:$E$782,СВЦЭМ!$A$39:$A$782,$A195,СВЦЭМ!$B$39:$B$782,X$191)+'СЕТ СН'!$F$15</f>
        <v>187.53563915999999</v>
      </c>
      <c r="Y195" s="36">
        <f>SUMIFS(СВЦЭМ!$E$39:$E$782,СВЦЭМ!$A$39:$A$782,$A195,СВЦЭМ!$B$39:$B$782,Y$191)+'СЕТ СН'!$F$15</f>
        <v>195.50801691000001</v>
      </c>
    </row>
    <row r="196" spans="1:25" ht="15.75" x14ac:dyDescent="0.2">
      <c r="A196" s="35">
        <f t="shared" si="5"/>
        <v>44870</v>
      </c>
      <c r="B196" s="36">
        <f>SUMIFS(СВЦЭМ!$E$39:$E$782,СВЦЭМ!$A$39:$A$782,$A196,СВЦЭМ!$B$39:$B$782,B$191)+'СЕТ СН'!$F$15</f>
        <v>183.86997597999999</v>
      </c>
      <c r="C196" s="36">
        <f>SUMIFS(СВЦЭМ!$E$39:$E$782,СВЦЭМ!$A$39:$A$782,$A196,СВЦЭМ!$B$39:$B$782,C$191)+'СЕТ СН'!$F$15</f>
        <v>186.16887148999999</v>
      </c>
      <c r="D196" s="36">
        <f>SUMIFS(СВЦЭМ!$E$39:$E$782,СВЦЭМ!$A$39:$A$782,$A196,СВЦЭМ!$B$39:$B$782,D$191)+'СЕТ СН'!$F$15</f>
        <v>190.35717213999999</v>
      </c>
      <c r="E196" s="36">
        <f>SUMIFS(СВЦЭМ!$E$39:$E$782,СВЦЭМ!$A$39:$A$782,$A196,СВЦЭМ!$B$39:$B$782,E$191)+'СЕТ СН'!$F$15</f>
        <v>187.93544607999999</v>
      </c>
      <c r="F196" s="36">
        <f>SUMIFS(СВЦЭМ!$E$39:$E$782,СВЦЭМ!$A$39:$A$782,$A196,СВЦЭМ!$B$39:$B$782,F$191)+'СЕТ СН'!$F$15</f>
        <v>190.83934962999999</v>
      </c>
      <c r="G196" s="36">
        <f>SUMIFS(СВЦЭМ!$E$39:$E$782,СВЦЭМ!$A$39:$A$782,$A196,СВЦЭМ!$B$39:$B$782,G$191)+'СЕТ СН'!$F$15</f>
        <v>192.02795053</v>
      </c>
      <c r="H196" s="36">
        <f>SUMIFS(СВЦЭМ!$E$39:$E$782,СВЦЭМ!$A$39:$A$782,$A196,СВЦЭМ!$B$39:$B$782,H$191)+'СЕТ СН'!$F$15</f>
        <v>188.24789349</v>
      </c>
      <c r="I196" s="36">
        <f>SUMIFS(СВЦЭМ!$E$39:$E$782,СВЦЭМ!$A$39:$A$782,$A196,СВЦЭМ!$B$39:$B$782,I$191)+'СЕТ СН'!$F$15</f>
        <v>185.59436077999999</v>
      </c>
      <c r="J196" s="36">
        <f>SUMIFS(СВЦЭМ!$E$39:$E$782,СВЦЭМ!$A$39:$A$782,$A196,СВЦЭМ!$B$39:$B$782,J$191)+'СЕТ СН'!$F$15</f>
        <v>176.65368429</v>
      </c>
      <c r="K196" s="36">
        <f>SUMIFS(СВЦЭМ!$E$39:$E$782,СВЦЭМ!$A$39:$A$782,$A196,СВЦЭМ!$B$39:$B$782,K$191)+'СЕТ СН'!$F$15</f>
        <v>174.13500735</v>
      </c>
      <c r="L196" s="36">
        <f>SUMIFS(СВЦЭМ!$E$39:$E$782,СВЦЭМ!$A$39:$A$782,$A196,СВЦЭМ!$B$39:$B$782,L$191)+'СЕТ СН'!$F$15</f>
        <v>172.43720377</v>
      </c>
      <c r="M196" s="36">
        <f>SUMIFS(СВЦЭМ!$E$39:$E$782,СВЦЭМ!$A$39:$A$782,$A196,СВЦЭМ!$B$39:$B$782,M$191)+'СЕТ СН'!$F$15</f>
        <v>175.47808173999999</v>
      </c>
      <c r="N196" s="36">
        <f>SUMIFS(СВЦЭМ!$E$39:$E$782,СВЦЭМ!$A$39:$A$782,$A196,СВЦЭМ!$B$39:$B$782,N$191)+'СЕТ СН'!$F$15</f>
        <v>178.51636819000001</v>
      </c>
      <c r="O196" s="36">
        <f>SUMIFS(СВЦЭМ!$E$39:$E$782,СВЦЭМ!$A$39:$A$782,$A196,СВЦЭМ!$B$39:$B$782,O$191)+'СЕТ СН'!$F$15</f>
        <v>179.03021518</v>
      </c>
      <c r="P196" s="36">
        <f>SUMIFS(СВЦЭМ!$E$39:$E$782,СВЦЭМ!$A$39:$A$782,$A196,СВЦЭМ!$B$39:$B$782,P$191)+'СЕТ СН'!$F$15</f>
        <v>182.86423977000001</v>
      </c>
      <c r="Q196" s="36">
        <f>SUMIFS(СВЦЭМ!$E$39:$E$782,СВЦЭМ!$A$39:$A$782,$A196,СВЦЭМ!$B$39:$B$782,Q$191)+'СЕТ СН'!$F$15</f>
        <v>185.34172685999999</v>
      </c>
      <c r="R196" s="36">
        <f>SUMIFS(СВЦЭМ!$E$39:$E$782,СВЦЭМ!$A$39:$A$782,$A196,СВЦЭМ!$B$39:$B$782,R$191)+'СЕТ СН'!$F$15</f>
        <v>176.93633116999999</v>
      </c>
      <c r="S196" s="36">
        <f>SUMIFS(СВЦЭМ!$E$39:$E$782,СВЦЭМ!$A$39:$A$782,$A196,СВЦЭМ!$B$39:$B$782,S$191)+'СЕТ СН'!$F$15</f>
        <v>164.03206549000001</v>
      </c>
      <c r="T196" s="36">
        <f>SUMIFS(СВЦЭМ!$E$39:$E$782,СВЦЭМ!$A$39:$A$782,$A196,СВЦЭМ!$B$39:$B$782,T$191)+'СЕТ СН'!$F$15</f>
        <v>165.62371640999999</v>
      </c>
      <c r="U196" s="36">
        <f>SUMIFS(СВЦЭМ!$E$39:$E$782,СВЦЭМ!$A$39:$A$782,$A196,СВЦЭМ!$B$39:$B$782,U$191)+'СЕТ СН'!$F$15</f>
        <v>168.44975779999999</v>
      </c>
      <c r="V196" s="36">
        <f>SUMIFS(СВЦЭМ!$E$39:$E$782,СВЦЭМ!$A$39:$A$782,$A196,СВЦЭМ!$B$39:$B$782,V$191)+'СЕТ СН'!$F$15</f>
        <v>174.24394491999999</v>
      </c>
      <c r="W196" s="36">
        <f>SUMIFS(СВЦЭМ!$E$39:$E$782,СВЦЭМ!$A$39:$A$782,$A196,СВЦЭМ!$B$39:$B$782,W$191)+'СЕТ СН'!$F$15</f>
        <v>177.83486604999999</v>
      </c>
      <c r="X196" s="36">
        <f>SUMIFS(СВЦЭМ!$E$39:$E$782,СВЦЭМ!$A$39:$A$782,$A196,СВЦЭМ!$B$39:$B$782,X$191)+'СЕТ СН'!$F$15</f>
        <v>184.15656801</v>
      </c>
      <c r="Y196" s="36">
        <f>SUMIFS(СВЦЭМ!$E$39:$E$782,СВЦЭМ!$A$39:$A$782,$A196,СВЦЭМ!$B$39:$B$782,Y$191)+'СЕТ СН'!$F$15</f>
        <v>188.81035869999999</v>
      </c>
    </row>
    <row r="197" spans="1:25" ht="15.75" x14ac:dyDescent="0.2">
      <c r="A197" s="35">
        <f t="shared" si="5"/>
        <v>44871</v>
      </c>
      <c r="B197" s="36">
        <f>SUMIFS(СВЦЭМ!$E$39:$E$782,СВЦЭМ!$A$39:$A$782,$A197,СВЦЭМ!$B$39:$B$782,B$191)+'СЕТ СН'!$F$15</f>
        <v>167.25353584999999</v>
      </c>
      <c r="C197" s="36">
        <f>SUMIFS(СВЦЭМ!$E$39:$E$782,СВЦЭМ!$A$39:$A$782,$A197,СВЦЭМ!$B$39:$B$782,C$191)+'СЕТ СН'!$F$15</f>
        <v>171.59246697</v>
      </c>
      <c r="D197" s="36">
        <f>SUMIFS(СВЦЭМ!$E$39:$E$782,СВЦЭМ!$A$39:$A$782,$A197,СВЦЭМ!$B$39:$B$782,D$191)+'СЕТ СН'!$F$15</f>
        <v>176.00098843999999</v>
      </c>
      <c r="E197" s="36">
        <f>SUMIFS(СВЦЭМ!$E$39:$E$782,СВЦЭМ!$A$39:$A$782,$A197,СВЦЭМ!$B$39:$B$782,E$191)+'СЕТ СН'!$F$15</f>
        <v>176.11240529</v>
      </c>
      <c r="F197" s="36">
        <f>SUMIFS(СВЦЭМ!$E$39:$E$782,СВЦЭМ!$A$39:$A$782,$A197,СВЦЭМ!$B$39:$B$782,F$191)+'СЕТ СН'!$F$15</f>
        <v>176.30274983999999</v>
      </c>
      <c r="G197" s="36">
        <f>SUMIFS(СВЦЭМ!$E$39:$E$782,СВЦЭМ!$A$39:$A$782,$A197,СВЦЭМ!$B$39:$B$782,G$191)+'СЕТ СН'!$F$15</f>
        <v>177.95100911</v>
      </c>
      <c r="H197" s="36">
        <f>SUMIFS(СВЦЭМ!$E$39:$E$782,СВЦЭМ!$A$39:$A$782,$A197,СВЦЭМ!$B$39:$B$782,H$191)+'СЕТ СН'!$F$15</f>
        <v>177.70517243</v>
      </c>
      <c r="I197" s="36">
        <f>SUMIFS(СВЦЭМ!$E$39:$E$782,СВЦЭМ!$A$39:$A$782,$A197,СВЦЭМ!$B$39:$B$782,I$191)+'СЕТ СН'!$F$15</f>
        <v>168.64211619</v>
      </c>
      <c r="J197" s="36">
        <f>SUMIFS(СВЦЭМ!$E$39:$E$782,СВЦЭМ!$A$39:$A$782,$A197,СВЦЭМ!$B$39:$B$782,J$191)+'СЕТ СН'!$F$15</f>
        <v>163.37465248000001</v>
      </c>
      <c r="K197" s="36">
        <f>SUMIFS(СВЦЭМ!$E$39:$E$782,СВЦЭМ!$A$39:$A$782,$A197,СВЦЭМ!$B$39:$B$782,K$191)+'СЕТ СН'!$F$15</f>
        <v>159.10642705000001</v>
      </c>
      <c r="L197" s="36">
        <f>SUMIFS(СВЦЭМ!$E$39:$E$782,СВЦЭМ!$A$39:$A$782,$A197,СВЦЭМ!$B$39:$B$782,L$191)+'СЕТ СН'!$F$15</f>
        <v>158.36332820000001</v>
      </c>
      <c r="M197" s="36">
        <f>SUMIFS(СВЦЭМ!$E$39:$E$782,СВЦЭМ!$A$39:$A$782,$A197,СВЦЭМ!$B$39:$B$782,M$191)+'СЕТ СН'!$F$15</f>
        <v>163.21481573</v>
      </c>
      <c r="N197" s="36">
        <f>SUMIFS(СВЦЭМ!$E$39:$E$782,СВЦЭМ!$A$39:$A$782,$A197,СВЦЭМ!$B$39:$B$782,N$191)+'СЕТ СН'!$F$15</f>
        <v>168.02855349000001</v>
      </c>
      <c r="O197" s="36">
        <f>SUMIFS(СВЦЭМ!$E$39:$E$782,СВЦЭМ!$A$39:$A$782,$A197,СВЦЭМ!$B$39:$B$782,O$191)+'СЕТ СН'!$F$15</f>
        <v>169.30755052999999</v>
      </c>
      <c r="P197" s="36">
        <f>SUMIFS(СВЦЭМ!$E$39:$E$782,СВЦЭМ!$A$39:$A$782,$A197,СВЦЭМ!$B$39:$B$782,P$191)+'СЕТ СН'!$F$15</f>
        <v>170.85219916</v>
      </c>
      <c r="Q197" s="36">
        <f>SUMIFS(СВЦЭМ!$E$39:$E$782,СВЦЭМ!$A$39:$A$782,$A197,СВЦЭМ!$B$39:$B$782,Q$191)+'СЕТ СН'!$F$15</f>
        <v>170.76254262</v>
      </c>
      <c r="R197" s="36">
        <f>SUMIFS(СВЦЭМ!$E$39:$E$782,СВЦЭМ!$A$39:$A$782,$A197,СВЦЭМ!$B$39:$B$782,R$191)+'СЕТ СН'!$F$15</f>
        <v>162.31418214999999</v>
      </c>
      <c r="S197" s="36">
        <f>SUMIFS(СВЦЭМ!$E$39:$E$782,СВЦЭМ!$A$39:$A$782,$A197,СВЦЭМ!$B$39:$B$782,S$191)+'СЕТ СН'!$F$15</f>
        <v>155.65679721000001</v>
      </c>
      <c r="T197" s="36">
        <f>SUMIFS(СВЦЭМ!$E$39:$E$782,СВЦЭМ!$A$39:$A$782,$A197,СВЦЭМ!$B$39:$B$782,T$191)+'СЕТ СН'!$F$15</f>
        <v>157.05634542999999</v>
      </c>
      <c r="U197" s="36">
        <f>SUMIFS(СВЦЭМ!$E$39:$E$782,СВЦЭМ!$A$39:$A$782,$A197,СВЦЭМ!$B$39:$B$782,U$191)+'СЕТ СН'!$F$15</f>
        <v>158.03286822000001</v>
      </c>
      <c r="V197" s="36">
        <f>SUMIFS(СВЦЭМ!$E$39:$E$782,СВЦЭМ!$A$39:$A$782,$A197,СВЦЭМ!$B$39:$B$782,V$191)+'СЕТ СН'!$F$15</f>
        <v>162.37243953999999</v>
      </c>
      <c r="W197" s="36">
        <f>SUMIFS(СВЦЭМ!$E$39:$E$782,СВЦЭМ!$A$39:$A$782,$A197,СВЦЭМ!$B$39:$B$782,W$191)+'СЕТ СН'!$F$15</f>
        <v>168.64053962</v>
      </c>
      <c r="X197" s="36">
        <f>SUMIFS(СВЦЭМ!$E$39:$E$782,СВЦЭМ!$A$39:$A$782,$A197,СВЦЭМ!$B$39:$B$782,X$191)+'СЕТ СН'!$F$15</f>
        <v>174.06728287000001</v>
      </c>
      <c r="Y197" s="36">
        <f>SUMIFS(СВЦЭМ!$E$39:$E$782,СВЦЭМ!$A$39:$A$782,$A197,СВЦЭМ!$B$39:$B$782,Y$191)+'СЕТ СН'!$F$15</f>
        <v>181.17890782000001</v>
      </c>
    </row>
    <row r="198" spans="1:25" ht="15.75" x14ac:dyDescent="0.2">
      <c r="A198" s="35">
        <f t="shared" si="5"/>
        <v>44872</v>
      </c>
      <c r="B198" s="36">
        <f>SUMIFS(СВЦЭМ!$E$39:$E$782,СВЦЭМ!$A$39:$A$782,$A198,СВЦЭМ!$B$39:$B$782,B$191)+'СЕТ СН'!$F$15</f>
        <v>185.67384946999999</v>
      </c>
      <c r="C198" s="36">
        <f>SUMIFS(СВЦЭМ!$E$39:$E$782,СВЦЭМ!$A$39:$A$782,$A198,СВЦЭМ!$B$39:$B$782,C$191)+'СЕТ СН'!$F$15</f>
        <v>192.87770366999999</v>
      </c>
      <c r="D198" s="36">
        <f>SUMIFS(СВЦЭМ!$E$39:$E$782,СВЦЭМ!$A$39:$A$782,$A198,СВЦЭМ!$B$39:$B$782,D$191)+'СЕТ СН'!$F$15</f>
        <v>200.07232091</v>
      </c>
      <c r="E198" s="36">
        <f>SUMIFS(СВЦЭМ!$E$39:$E$782,СВЦЭМ!$A$39:$A$782,$A198,СВЦЭМ!$B$39:$B$782,E$191)+'СЕТ СН'!$F$15</f>
        <v>198.09769019999999</v>
      </c>
      <c r="F198" s="36">
        <f>SUMIFS(СВЦЭМ!$E$39:$E$782,СВЦЭМ!$A$39:$A$782,$A198,СВЦЭМ!$B$39:$B$782,F$191)+'СЕТ СН'!$F$15</f>
        <v>199.15668511999999</v>
      </c>
      <c r="G198" s="36">
        <f>SUMIFS(СВЦЭМ!$E$39:$E$782,СВЦЭМ!$A$39:$A$782,$A198,СВЦЭМ!$B$39:$B$782,G$191)+'СЕТ СН'!$F$15</f>
        <v>200.50360881</v>
      </c>
      <c r="H198" s="36">
        <f>SUMIFS(СВЦЭМ!$E$39:$E$782,СВЦЭМ!$A$39:$A$782,$A198,СВЦЭМ!$B$39:$B$782,H$191)+'СЕТ СН'!$F$15</f>
        <v>191.18489023999999</v>
      </c>
      <c r="I198" s="36">
        <f>SUMIFS(СВЦЭМ!$E$39:$E$782,СВЦЭМ!$A$39:$A$782,$A198,СВЦЭМ!$B$39:$B$782,I$191)+'СЕТ СН'!$F$15</f>
        <v>181.21740876000001</v>
      </c>
      <c r="J198" s="36">
        <f>SUMIFS(СВЦЭМ!$E$39:$E$782,СВЦЭМ!$A$39:$A$782,$A198,СВЦЭМ!$B$39:$B$782,J$191)+'СЕТ СН'!$F$15</f>
        <v>174.82354953999999</v>
      </c>
      <c r="K198" s="36">
        <f>SUMIFS(СВЦЭМ!$E$39:$E$782,СВЦЭМ!$A$39:$A$782,$A198,СВЦЭМ!$B$39:$B$782,K$191)+'СЕТ СН'!$F$15</f>
        <v>172.97667000000001</v>
      </c>
      <c r="L198" s="36">
        <f>SUMIFS(СВЦЭМ!$E$39:$E$782,СВЦЭМ!$A$39:$A$782,$A198,СВЦЭМ!$B$39:$B$782,L$191)+'СЕТ СН'!$F$15</f>
        <v>173.11369372999999</v>
      </c>
      <c r="M198" s="36">
        <f>SUMIFS(СВЦЭМ!$E$39:$E$782,СВЦЭМ!$A$39:$A$782,$A198,СВЦЭМ!$B$39:$B$782,M$191)+'СЕТ СН'!$F$15</f>
        <v>175.21817910999999</v>
      </c>
      <c r="N198" s="36">
        <f>SUMIFS(СВЦЭМ!$E$39:$E$782,СВЦЭМ!$A$39:$A$782,$A198,СВЦЭМ!$B$39:$B$782,N$191)+'СЕТ СН'!$F$15</f>
        <v>176.90323563000001</v>
      </c>
      <c r="O198" s="36">
        <f>SUMIFS(СВЦЭМ!$E$39:$E$782,СВЦЭМ!$A$39:$A$782,$A198,СВЦЭМ!$B$39:$B$782,O$191)+'СЕТ СН'!$F$15</f>
        <v>174.94739952</v>
      </c>
      <c r="P198" s="36">
        <f>SUMIFS(СВЦЭМ!$E$39:$E$782,СВЦЭМ!$A$39:$A$782,$A198,СВЦЭМ!$B$39:$B$782,P$191)+'СЕТ СН'!$F$15</f>
        <v>177.02015677</v>
      </c>
      <c r="Q198" s="36">
        <f>SUMIFS(СВЦЭМ!$E$39:$E$782,СВЦЭМ!$A$39:$A$782,$A198,СВЦЭМ!$B$39:$B$782,Q$191)+'СЕТ СН'!$F$15</f>
        <v>184.27436241000001</v>
      </c>
      <c r="R198" s="36">
        <f>SUMIFS(СВЦЭМ!$E$39:$E$782,СВЦЭМ!$A$39:$A$782,$A198,СВЦЭМ!$B$39:$B$782,R$191)+'СЕТ СН'!$F$15</f>
        <v>178.30969747</v>
      </c>
      <c r="S198" s="36">
        <f>SUMIFS(СВЦЭМ!$E$39:$E$782,СВЦЭМ!$A$39:$A$782,$A198,СВЦЭМ!$B$39:$B$782,S$191)+'СЕТ СН'!$F$15</f>
        <v>173.74795277000001</v>
      </c>
      <c r="T198" s="36">
        <f>SUMIFS(СВЦЭМ!$E$39:$E$782,СВЦЭМ!$A$39:$A$782,$A198,СВЦЭМ!$B$39:$B$782,T$191)+'СЕТ СН'!$F$15</f>
        <v>175.48484999999999</v>
      </c>
      <c r="U198" s="36">
        <f>SUMIFS(СВЦЭМ!$E$39:$E$782,СВЦЭМ!$A$39:$A$782,$A198,СВЦЭМ!$B$39:$B$782,U$191)+'СЕТ СН'!$F$15</f>
        <v>174.94897653999999</v>
      </c>
      <c r="V198" s="36">
        <f>SUMIFS(СВЦЭМ!$E$39:$E$782,СВЦЭМ!$A$39:$A$782,$A198,СВЦЭМ!$B$39:$B$782,V$191)+'СЕТ СН'!$F$15</f>
        <v>171.75720111999999</v>
      </c>
      <c r="W198" s="36">
        <f>SUMIFS(СВЦЭМ!$E$39:$E$782,СВЦЭМ!$A$39:$A$782,$A198,СВЦЭМ!$B$39:$B$782,W$191)+'СЕТ СН'!$F$15</f>
        <v>174.38727993000001</v>
      </c>
      <c r="X198" s="36">
        <f>SUMIFS(СВЦЭМ!$E$39:$E$782,СВЦЭМ!$A$39:$A$782,$A198,СВЦЭМ!$B$39:$B$782,X$191)+'СЕТ СН'!$F$15</f>
        <v>179.84183565999999</v>
      </c>
      <c r="Y198" s="36">
        <f>SUMIFS(СВЦЭМ!$E$39:$E$782,СВЦЭМ!$A$39:$A$782,$A198,СВЦЭМ!$B$39:$B$782,Y$191)+'СЕТ СН'!$F$15</f>
        <v>180.01911246</v>
      </c>
    </row>
    <row r="199" spans="1:25" ht="15.75" x14ac:dyDescent="0.2">
      <c r="A199" s="35">
        <f t="shared" si="5"/>
        <v>44873</v>
      </c>
      <c r="B199" s="36">
        <f>SUMIFS(СВЦЭМ!$E$39:$E$782,СВЦЭМ!$A$39:$A$782,$A199,СВЦЭМ!$B$39:$B$782,B$191)+'СЕТ СН'!$F$15</f>
        <v>183.55962092999999</v>
      </c>
      <c r="C199" s="36">
        <f>SUMIFS(СВЦЭМ!$E$39:$E$782,СВЦЭМ!$A$39:$A$782,$A199,СВЦЭМ!$B$39:$B$782,C$191)+'СЕТ СН'!$F$15</f>
        <v>190.50863749999999</v>
      </c>
      <c r="D199" s="36">
        <f>SUMIFS(СВЦЭМ!$E$39:$E$782,СВЦЭМ!$A$39:$A$782,$A199,СВЦЭМ!$B$39:$B$782,D$191)+'СЕТ СН'!$F$15</f>
        <v>198.64023727</v>
      </c>
      <c r="E199" s="36">
        <f>SUMIFS(СВЦЭМ!$E$39:$E$782,СВЦЭМ!$A$39:$A$782,$A199,СВЦЭМ!$B$39:$B$782,E$191)+'СЕТ СН'!$F$15</f>
        <v>196.49588362</v>
      </c>
      <c r="F199" s="36">
        <f>SUMIFS(СВЦЭМ!$E$39:$E$782,СВЦЭМ!$A$39:$A$782,$A199,СВЦЭМ!$B$39:$B$782,F$191)+'СЕТ СН'!$F$15</f>
        <v>197.08118569000001</v>
      </c>
      <c r="G199" s="36">
        <f>SUMIFS(СВЦЭМ!$E$39:$E$782,СВЦЭМ!$A$39:$A$782,$A199,СВЦЭМ!$B$39:$B$782,G$191)+'СЕТ СН'!$F$15</f>
        <v>199.42388882</v>
      </c>
      <c r="H199" s="36">
        <f>SUMIFS(СВЦЭМ!$E$39:$E$782,СВЦЭМ!$A$39:$A$782,$A199,СВЦЭМ!$B$39:$B$782,H$191)+'СЕТ СН'!$F$15</f>
        <v>191.37781992000001</v>
      </c>
      <c r="I199" s="36">
        <f>SUMIFS(СВЦЭМ!$E$39:$E$782,СВЦЭМ!$A$39:$A$782,$A199,СВЦЭМ!$B$39:$B$782,I$191)+'СЕТ СН'!$F$15</f>
        <v>188.38675971999999</v>
      </c>
      <c r="J199" s="36">
        <f>SUMIFS(СВЦЭМ!$E$39:$E$782,СВЦЭМ!$A$39:$A$782,$A199,СВЦЭМ!$B$39:$B$782,J$191)+'СЕТ СН'!$F$15</f>
        <v>182.36801650000001</v>
      </c>
      <c r="K199" s="36">
        <f>SUMIFS(СВЦЭМ!$E$39:$E$782,СВЦЭМ!$A$39:$A$782,$A199,СВЦЭМ!$B$39:$B$782,K$191)+'СЕТ СН'!$F$15</f>
        <v>177.3243238</v>
      </c>
      <c r="L199" s="36">
        <f>SUMIFS(СВЦЭМ!$E$39:$E$782,СВЦЭМ!$A$39:$A$782,$A199,СВЦЭМ!$B$39:$B$782,L$191)+'СЕТ СН'!$F$15</f>
        <v>175.48361438000001</v>
      </c>
      <c r="M199" s="36">
        <f>SUMIFS(СВЦЭМ!$E$39:$E$782,СВЦЭМ!$A$39:$A$782,$A199,СВЦЭМ!$B$39:$B$782,M$191)+'СЕТ СН'!$F$15</f>
        <v>176.10075423000001</v>
      </c>
      <c r="N199" s="36">
        <f>SUMIFS(СВЦЭМ!$E$39:$E$782,СВЦЭМ!$A$39:$A$782,$A199,СВЦЭМ!$B$39:$B$782,N$191)+'СЕТ СН'!$F$15</f>
        <v>176.47095820000001</v>
      </c>
      <c r="O199" s="36">
        <f>SUMIFS(СВЦЭМ!$E$39:$E$782,СВЦЭМ!$A$39:$A$782,$A199,СВЦЭМ!$B$39:$B$782,O$191)+'СЕТ СН'!$F$15</f>
        <v>175.79393808</v>
      </c>
      <c r="P199" s="36">
        <f>SUMIFS(СВЦЭМ!$E$39:$E$782,СВЦЭМ!$A$39:$A$782,$A199,СВЦЭМ!$B$39:$B$782,P$191)+'СЕТ СН'!$F$15</f>
        <v>177.64712926000001</v>
      </c>
      <c r="Q199" s="36">
        <f>SUMIFS(СВЦЭМ!$E$39:$E$782,СВЦЭМ!$A$39:$A$782,$A199,СВЦЭМ!$B$39:$B$782,Q$191)+'СЕТ СН'!$F$15</f>
        <v>182.44592455</v>
      </c>
      <c r="R199" s="36">
        <f>SUMIFS(СВЦЭМ!$E$39:$E$782,СВЦЭМ!$A$39:$A$782,$A199,СВЦЭМ!$B$39:$B$782,R$191)+'СЕТ СН'!$F$15</f>
        <v>181.19235065000001</v>
      </c>
      <c r="S199" s="36">
        <f>SUMIFS(СВЦЭМ!$E$39:$E$782,СВЦЭМ!$A$39:$A$782,$A199,СВЦЭМ!$B$39:$B$782,S$191)+'СЕТ СН'!$F$15</f>
        <v>179.32629512</v>
      </c>
      <c r="T199" s="36">
        <f>SUMIFS(СВЦЭМ!$E$39:$E$782,СВЦЭМ!$A$39:$A$782,$A199,СВЦЭМ!$B$39:$B$782,T$191)+'СЕТ СН'!$F$15</f>
        <v>177.56173179999999</v>
      </c>
      <c r="U199" s="36">
        <f>SUMIFS(СВЦЭМ!$E$39:$E$782,СВЦЭМ!$A$39:$A$782,$A199,СВЦЭМ!$B$39:$B$782,U$191)+'СЕТ СН'!$F$15</f>
        <v>177.05671566000001</v>
      </c>
      <c r="V199" s="36">
        <f>SUMIFS(СВЦЭМ!$E$39:$E$782,СВЦЭМ!$A$39:$A$782,$A199,СВЦЭМ!$B$39:$B$782,V$191)+'СЕТ СН'!$F$15</f>
        <v>177.39451148000001</v>
      </c>
      <c r="W199" s="36">
        <f>SUMIFS(СВЦЭМ!$E$39:$E$782,СВЦЭМ!$A$39:$A$782,$A199,СВЦЭМ!$B$39:$B$782,W$191)+'СЕТ СН'!$F$15</f>
        <v>178.59550240999999</v>
      </c>
      <c r="X199" s="36">
        <f>SUMIFS(СВЦЭМ!$E$39:$E$782,СВЦЭМ!$A$39:$A$782,$A199,СВЦЭМ!$B$39:$B$782,X$191)+'СЕТ СН'!$F$15</f>
        <v>178.4722908</v>
      </c>
      <c r="Y199" s="36">
        <f>SUMIFS(СВЦЭМ!$E$39:$E$782,СВЦЭМ!$A$39:$A$782,$A199,СВЦЭМ!$B$39:$B$782,Y$191)+'СЕТ СН'!$F$15</f>
        <v>180.17611564000001</v>
      </c>
    </row>
    <row r="200" spans="1:25" ht="15.75" x14ac:dyDescent="0.2">
      <c r="A200" s="35">
        <f t="shared" si="5"/>
        <v>44874</v>
      </c>
      <c r="B200" s="36">
        <f>SUMIFS(СВЦЭМ!$E$39:$E$782,СВЦЭМ!$A$39:$A$782,$A200,СВЦЭМ!$B$39:$B$782,B$191)+'СЕТ СН'!$F$15</f>
        <v>208.81351058999999</v>
      </c>
      <c r="C200" s="36">
        <f>SUMIFS(СВЦЭМ!$E$39:$E$782,СВЦЭМ!$A$39:$A$782,$A200,СВЦЭМ!$B$39:$B$782,C$191)+'СЕТ СН'!$F$15</f>
        <v>208.62365663</v>
      </c>
      <c r="D200" s="36">
        <f>SUMIFS(СВЦЭМ!$E$39:$E$782,СВЦЭМ!$A$39:$A$782,$A200,СВЦЭМ!$B$39:$B$782,D$191)+'СЕТ СН'!$F$15</f>
        <v>211.29093652</v>
      </c>
      <c r="E200" s="36">
        <f>SUMIFS(СВЦЭМ!$E$39:$E$782,СВЦЭМ!$A$39:$A$782,$A200,СВЦЭМ!$B$39:$B$782,E$191)+'СЕТ СН'!$F$15</f>
        <v>208.42778471</v>
      </c>
      <c r="F200" s="36">
        <f>SUMIFS(СВЦЭМ!$E$39:$E$782,СВЦЭМ!$A$39:$A$782,$A200,СВЦЭМ!$B$39:$B$782,F$191)+'СЕТ СН'!$F$15</f>
        <v>207.70768254000001</v>
      </c>
      <c r="G200" s="36">
        <f>SUMIFS(СВЦЭМ!$E$39:$E$782,СВЦЭМ!$A$39:$A$782,$A200,СВЦЭМ!$B$39:$B$782,G$191)+'СЕТ СН'!$F$15</f>
        <v>208.02391981</v>
      </c>
      <c r="H200" s="36">
        <f>SUMIFS(СВЦЭМ!$E$39:$E$782,СВЦЭМ!$A$39:$A$782,$A200,СВЦЭМ!$B$39:$B$782,H$191)+'СЕТ СН'!$F$15</f>
        <v>199.13709549999999</v>
      </c>
      <c r="I200" s="36">
        <f>SUMIFS(СВЦЭМ!$E$39:$E$782,СВЦЭМ!$A$39:$A$782,$A200,СВЦЭМ!$B$39:$B$782,I$191)+'СЕТ СН'!$F$15</f>
        <v>190.11208837000001</v>
      </c>
      <c r="J200" s="36">
        <f>SUMIFS(СВЦЭМ!$E$39:$E$782,СВЦЭМ!$A$39:$A$782,$A200,СВЦЭМ!$B$39:$B$782,J$191)+'СЕТ СН'!$F$15</f>
        <v>187.41276753</v>
      </c>
      <c r="K200" s="36">
        <f>SUMIFS(СВЦЭМ!$E$39:$E$782,СВЦЭМ!$A$39:$A$782,$A200,СВЦЭМ!$B$39:$B$782,K$191)+'СЕТ СН'!$F$15</f>
        <v>189.43877080999999</v>
      </c>
      <c r="L200" s="36">
        <f>SUMIFS(СВЦЭМ!$E$39:$E$782,СВЦЭМ!$A$39:$A$782,$A200,СВЦЭМ!$B$39:$B$782,L$191)+'СЕТ СН'!$F$15</f>
        <v>192.34972081999999</v>
      </c>
      <c r="M200" s="36">
        <f>SUMIFS(СВЦЭМ!$E$39:$E$782,СВЦЭМ!$A$39:$A$782,$A200,СВЦЭМ!$B$39:$B$782,M$191)+'СЕТ СН'!$F$15</f>
        <v>196.34422185</v>
      </c>
      <c r="N200" s="36">
        <f>SUMIFS(СВЦЭМ!$E$39:$E$782,СВЦЭМ!$A$39:$A$782,$A200,СВЦЭМ!$B$39:$B$782,N$191)+'СЕТ СН'!$F$15</f>
        <v>203.03130680000001</v>
      </c>
      <c r="O200" s="36">
        <f>SUMIFS(СВЦЭМ!$E$39:$E$782,СВЦЭМ!$A$39:$A$782,$A200,СВЦЭМ!$B$39:$B$782,O$191)+'СЕТ СН'!$F$15</f>
        <v>201.99446030999999</v>
      </c>
      <c r="P200" s="36">
        <f>SUMIFS(СВЦЭМ!$E$39:$E$782,СВЦЭМ!$A$39:$A$782,$A200,СВЦЭМ!$B$39:$B$782,P$191)+'СЕТ СН'!$F$15</f>
        <v>201.13885640999999</v>
      </c>
      <c r="Q200" s="36">
        <f>SUMIFS(СВЦЭМ!$E$39:$E$782,СВЦЭМ!$A$39:$A$782,$A200,СВЦЭМ!$B$39:$B$782,Q$191)+'СЕТ СН'!$F$15</f>
        <v>196.77551152999999</v>
      </c>
      <c r="R200" s="36">
        <f>SUMIFS(СВЦЭМ!$E$39:$E$782,СВЦЭМ!$A$39:$A$782,$A200,СВЦЭМ!$B$39:$B$782,R$191)+'СЕТ СН'!$F$15</f>
        <v>192.39144794000001</v>
      </c>
      <c r="S200" s="36">
        <f>SUMIFS(СВЦЭМ!$E$39:$E$782,СВЦЭМ!$A$39:$A$782,$A200,СВЦЭМ!$B$39:$B$782,S$191)+'СЕТ СН'!$F$15</f>
        <v>186.31315566000001</v>
      </c>
      <c r="T200" s="36">
        <f>SUMIFS(СВЦЭМ!$E$39:$E$782,СВЦЭМ!$A$39:$A$782,$A200,СВЦЭМ!$B$39:$B$782,T$191)+'СЕТ СН'!$F$15</f>
        <v>194.11189776000001</v>
      </c>
      <c r="U200" s="36">
        <f>SUMIFS(СВЦЭМ!$E$39:$E$782,СВЦЭМ!$A$39:$A$782,$A200,СВЦЭМ!$B$39:$B$782,U$191)+'СЕТ СН'!$F$15</f>
        <v>194.06524941999999</v>
      </c>
      <c r="V200" s="36">
        <f>SUMIFS(СВЦЭМ!$E$39:$E$782,СВЦЭМ!$A$39:$A$782,$A200,СВЦЭМ!$B$39:$B$782,V$191)+'СЕТ СН'!$F$15</f>
        <v>196.74667387</v>
      </c>
      <c r="W200" s="36">
        <f>SUMIFS(СВЦЭМ!$E$39:$E$782,СВЦЭМ!$A$39:$A$782,$A200,СВЦЭМ!$B$39:$B$782,W$191)+'СЕТ СН'!$F$15</f>
        <v>179.23440951000001</v>
      </c>
      <c r="X200" s="36">
        <f>SUMIFS(СВЦЭМ!$E$39:$E$782,СВЦЭМ!$A$39:$A$782,$A200,СВЦЭМ!$B$39:$B$782,X$191)+'СЕТ СН'!$F$15</f>
        <v>179.52571649999999</v>
      </c>
      <c r="Y200" s="36">
        <f>SUMIFS(СВЦЭМ!$E$39:$E$782,СВЦЭМ!$A$39:$A$782,$A200,СВЦЭМ!$B$39:$B$782,Y$191)+'СЕТ СН'!$F$15</f>
        <v>173.83102516</v>
      </c>
    </row>
    <row r="201" spans="1:25" ht="15.75" x14ac:dyDescent="0.2">
      <c r="A201" s="35">
        <f t="shared" si="5"/>
        <v>44875</v>
      </c>
      <c r="B201" s="36">
        <f>SUMIFS(СВЦЭМ!$E$39:$E$782,СВЦЭМ!$A$39:$A$782,$A201,СВЦЭМ!$B$39:$B$782,B$191)+'СЕТ СН'!$F$15</f>
        <v>194.87962105</v>
      </c>
      <c r="C201" s="36">
        <f>SUMIFS(СВЦЭМ!$E$39:$E$782,СВЦЭМ!$A$39:$A$782,$A201,СВЦЭМ!$B$39:$B$782,C$191)+'СЕТ СН'!$F$15</f>
        <v>200.59388870000001</v>
      </c>
      <c r="D201" s="36">
        <f>SUMIFS(СВЦЭМ!$E$39:$E$782,СВЦЭМ!$A$39:$A$782,$A201,СВЦЭМ!$B$39:$B$782,D$191)+'СЕТ СН'!$F$15</f>
        <v>211.49221639999999</v>
      </c>
      <c r="E201" s="36">
        <f>SUMIFS(СВЦЭМ!$E$39:$E$782,СВЦЭМ!$A$39:$A$782,$A201,СВЦЭМ!$B$39:$B$782,E$191)+'СЕТ СН'!$F$15</f>
        <v>208.34158955999999</v>
      </c>
      <c r="F201" s="36">
        <f>SUMIFS(СВЦЭМ!$E$39:$E$782,СВЦЭМ!$A$39:$A$782,$A201,СВЦЭМ!$B$39:$B$782,F$191)+'СЕТ СН'!$F$15</f>
        <v>212.45051839999999</v>
      </c>
      <c r="G201" s="36">
        <f>SUMIFS(СВЦЭМ!$E$39:$E$782,СВЦЭМ!$A$39:$A$782,$A201,СВЦЭМ!$B$39:$B$782,G$191)+'СЕТ СН'!$F$15</f>
        <v>214.77882123000001</v>
      </c>
      <c r="H201" s="36">
        <f>SUMIFS(СВЦЭМ!$E$39:$E$782,СВЦЭМ!$A$39:$A$782,$A201,СВЦЭМ!$B$39:$B$782,H$191)+'СЕТ СН'!$F$15</f>
        <v>208.82582897</v>
      </c>
      <c r="I201" s="36">
        <f>SUMIFS(СВЦЭМ!$E$39:$E$782,СВЦЭМ!$A$39:$A$782,$A201,СВЦЭМ!$B$39:$B$782,I$191)+'СЕТ СН'!$F$15</f>
        <v>205.26267898</v>
      </c>
      <c r="J201" s="36">
        <f>SUMIFS(СВЦЭМ!$E$39:$E$782,СВЦЭМ!$A$39:$A$782,$A201,СВЦЭМ!$B$39:$B$782,J$191)+'СЕТ СН'!$F$15</f>
        <v>201.83823326000001</v>
      </c>
      <c r="K201" s="36">
        <f>SUMIFS(СВЦЭМ!$E$39:$E$782,СВЦЭМ!$A$39:$A$782,$A201,СВЦЭМ!$B$39:$B$782,K$191)+'СЕТ СН'!$F$15</f>
        <v>200.71816874000001</v>
      </c>
      <c r="L201" s="36">
        <f>SUMIFS(СВЦЭМ!$E$39:$E$782,СВЦЭМ!$A$39:$A$782,$A201,СВЦЭМ!$B$39:$B$782,L$191)+'СЕТ СН'!$F$15</f>
        <v>203.03688904000001</v>
      </c>
      <c r="M201" s="36">
        <f>SUMIFS(СВЦЭМ!$E$39:$E$782,СВЦЭМ!$A$39:$A$782,$A201,СВЦЭМ!$B$39:$B$782,M$191)+'СЕТ СН'!$F$15</f>
        <v>206.75422280999999</v>
      </c>
      <c r="N201" s="36">
        <f>SUMIFS(СВЦЭМ!$E$39:$E$782,СВЦЭМ!$A$39:$A$782,$A201,СВЦЭМ!$B$39:$B$782,N$191)+'СЕТ СН'!$F$15</f>
        <v>208.56919567</v>
      </c>
      <c r="O201" s="36">
        <f>SUMIFS(СВЦЭМ!$E$39:$E$782,СВЦЭМ!$A$39:$A$782,$A201,СВЦЭМ!$B$39:$B$782,O$191)+'СЕТ СН'!$F$15</f>
        <v>211.32096278</v>
      </c>
      <c r="P201" s="36">
        <f>SUMIFS(СВЦЭМ!$E$39:$E$782,СВЦЭМ!$A$39:$A$782,$A201,СВЦЭМ!$B$39:$B$782,P$191)+'СЕТ СН'!$F$15</f>
        <v>213.62525063000001</v>
      </c>
      <c r="Q201" s="36">
        <f>SUMIFS(СВЦЭМ!$E$39:$E$782,СВЦЭМ!$A$39:$A$782,$A201,СВЦЭМ!$B$39:$B$782,Q$191)+'СЕТ СН'!$F$15</f>
        <v>214.38708265</v>
      </c>
      <c r="R201" s="36">
        <f>SUMIFS(СВЦЭМ!$E$39:$E$782,СВЦЭМ!$A$39:$A$782,$A201,СВЦЭМ!$B$39:$B$782,R$191)+'СЕТ СН'!$F$15</f>
        <v>213.81451629</v>
      </c>
      <c r="S201" s="36">
        <f>SUMIFS(СВЦЭМ!$E$39:$E$782,СВЦЭМ!$A$39:$A$782,$A201,СВЦЭМ!$B$39:$B$782,S$191)+'СЕТ СН'!$F$15</f>
        <v>204.25762589000001</v>
      </c>
      <c r="T201" s="36">
        <f>SUMIFS(СВЦЭМ!$E$39:$E$782,СВЦЭМ!$A$39:$A$782,$A201,СВЦЭМ!$B$39:$B$782,T$191)+'СЕТ СН'!$F$15</f>
        <v>195.21324093000001</v>
      </c>
      <c r="U201" s="36">
        <f>SUMIFS(СВЦЭМ!$E$39:$E$782,СВЦЭМ!$A$39:$A$782,$A201,СВЦЭМ!$B$39:$B$782,U$191)+'СЕТ СН'!$F$15</f>
        <v>198.68955231999999</v>
      </c>
      <c r="V201" s="36">
        <f>SUMIFS(СВЦЭМ!$E$39:$E$782,СВЦЭМ!$A$39:$A$782,$A201,СВЦЭМ!$B$39:$B$782,V$191)+'СЕТ СН'!$F$15</f>
        <v>199.54363305999999</v>
      </c>
      <c r="W201" s="36">
        <f>SUMIFS(СВЦЭМ!$E$39:$E$782,СВЦЭМ!$A$39:$A$782,$A201,СВЦЭМ!$B$39:$B$782,W$191)+'СЕТ СН'!$F$15</f>
        <v>204.76377432999999</v>
      </c>
      <c r="X201" s="36">
        <f>SUMIFS(СВЦЭМ!$E$39:$E$782,СВЦЭМ!$A$39:$A$782,$A201,СВЦЭМ!$B$39:$B$782,X$191)+'СЕТ СН'!$F$15</f>
        <v>208.42659472</v>
      </c>
      <c r="Y201" s="36">
        <f>SUMIFS(СВЦЭМ!$E$39:$E$782,СВЦЭМ!$A$39:$A$782,$A201,СВЦЭМ!$B$39:$B$782,Y$191)+'СЕТ СН'!$F$15</f>
        <v>209.05558780999999</v>
      </c>
    </row>
    <row r="202" spans="1:25" ht="15.75" x14ac:dyDescent="0.2">
      <c r="A202" s="35">
        <f t="shared" si="5"/>
        <v>44876</v>
      </c>
      <c r="B202" s="36">
        <f>SUMIFS(СВЦЭМ!$E$39:$E$782,СВЦЭМ!$A$39:$A$782,$A202,СВЦЭМ!$B$39:$B$782,B$191)+'СЕТ СН'!$F$15</f>
        <v>192.86292119000001</v>
      </c>
      <c r="C202" s="36">
        <f>SUMIFS(СВЦЭМ!$E$39:$E$782,СВЦЭМ!$A$39:$A$782,$A202,СВЦЭМ!$B$39:$B$782,C$191)+'СЕТ СН'!$F$15</f>
        <v>212.27223613000001</v>
      </c>
      <c r="D202" s="36">
        <f>SUMIFS(СВЦЭМ!$E$39:$E$782,СВЦЭМ!$A$39:$A$782,$A202,СВЦЭМ!$B$39:$B$782,D$191)+'СЕТ СН'!$F$15</f>
        <v>230.32788592</v>
      </c>
      <c r="E202" s="36">
        <f>SUMIFS(СВЦЭМ!$E$39:$E$782,СВЦЭМ!$A$39:$A$782,$A202,СВЦЭМ!$B$39:$B$782,E$191)+'СЕТ СН'!$F$15</f>
        <v>230.27493527999999</v>
      </c>
      <c r="F202" s="36">
        <f>SUMIFS(СВЦЭМ!$E$39:$E$782,СВЦЭМ!$A$39:$A$782,$A202,СВЦЭМ!$B$39:$B$782,F$191)+'СЕТ СН'!$F$15</f>
        <v>227.00648457</v>
      </c>
      <c r="G202" s="36">
        <f>SUMIFS(СВЦЭМ!$E$39:$E$782,СВЦЭМ!$A$39:$A$782,$A202,СВЦЭМ!$B$39:$B$782,G$191)+'СЕТ СН'!$F$15</f>
        <v>224.55345059999999</v>
      </c>
      <c r="H202" s="36">
        <f>SUMIFS(СВЦЭМ!$E$39:$E$782,СВЦЭМ!$A$39:$A$782,$A202,СВЦЭМ!$B$39:$B$782,H$191)+'СЕТ СН'!$F$15</f>
        <v>216.65813116000001</v>
      </c>
      <c r="I202" s="36">
        <f>SUMIFS(СВЦЭМ!$E$39:$E$782,СВЦЭМ!$A$39:$A$782,$A202,СВЦЭМ!$B$39:$B$782,I$191)+'СЕТ СН'!$F$15</f>
        <v>213.27225193999999</v>
      </c>
      <c r="J202" s="36">
        <f>SUMIFS(СВЦЭМ!$E$39:$E$782,СВЦЭМ!$A$39:$A$782,$A202,СВЦЭМ!$B$39:$B$782,J$191)+'СЕТ СН'!$F$15</f>
        <v>202.50750707</v>
      </c>
      <c r="K202" s="36">
        <f>SUMIFS(СВЦЭМ!$E$39:$E$782,СВЦЭМ!$A$39:$A$782,$A202,СВЦЭМ!$B$39:$B$782,K$191)+'СЕТ СН'!$F$15</f>
        <v>202.72497281</v>
      </c>
      <c r="L202" s="36">
        <f>SUMIFS(СВЦЭМ!$E$39:$E$782,СВЦЭМ!$A$39:$A$782,$A202,СВЦЭМ!$B$39:$B$782,L$191)+'СЕТ СН'!$F$15</f>
        <v>206.22617579999999</v>
      </c>
      <c r="M202" s="36">
        <f>SUMIFS(СВЦЭМ!$E$39:$E$782,СВЦЭМ!$A$39:$A$782,$A202,СВЦЭМ!$B$39:$B$782,M$191)+'СЕТ СН'!$F$15</f>
        <v>210.55273543000001</v>
      </c>
      <c r="N202" s="36">
        <f>SUMIFS(СВЦЭМ!$E$39:$E$782,СВЦЭМ!$A$39:$A$782,$A202,СВЦЭМ!$B$39:$B$782,N$191)+'СЕТ СН'!$F$15</f>
        <v>213.23625003999999</v>
      </c>
      <c r="O202" s="36">
        <f>SUMIFS(СВЦЭМ!$E$39:$E$782,СВЦЭМ!$A$39:$A$782,$A202,СВЦЭМ!$B$39:$B$782,O$191)+'СЕТ СН'!$F$15</f>
        <v>215.05341275000001</v>
      </c>
      <c r="P202" s="36">
        <f>SUMIFS(СВЦЭМ!$E$39:$E$782,СВЦЭМ!$A$39:$A$782,$A202,СВЦЭМ!$B$39:$B$782,P$191)+'СЕТ СН'!$F$15</f>
        <v>210.64672956000001</v>
      </c>
      <c r="Q202" s="36">
        <f>SUMIFS(СВЦЭМ!$E$39:$E$782,СВЦЭМ!$A$39:$A$782,$A202,СВЦЭМ!$B$39:$B$782,Q$191)+'СЕТ СН'!$F$15</f>
        <v>210.79620573</v>
      </c>
      <c r="R202" s="36">
        <f>SUMIFS(СВЦЭМ!$E$39:$E$782,СВЦЭМ!$A$39:$A$782,$A202,СВЦЭМ!$B$39:$B$782,R$191)+'СЕТ СН'!$F$15</f>
        <v>208.04158264</v>
      </c>
      <c r="S202" s="36">
        <f>SUMIFS(СВЦЭМ!$E$39:$E$782,СВЦЭМ!$A$39:$A$782,$A202,СВЦЭМ!$B$39:$B$782,S$191)+'СЕТ СН'!$F$15</f>
        <v>197.65984280000001</v>
      </c>
      <c r="T202" s="36">
        <f>SUMIFS(СВЦЭМ!$E$39:$E$782,СВЦЭМ!$A$39:$A$782,$A202,СВЦЭМ!$B$39:$B$782,T$191)+'СЕТ СН'!$F$15</f>
        <v>197.58987576000001</v>
      </c>
      <c r="U202" s="36">
        <f>SUMIFS(СВЦЭМ!$E$39:$E$782,СВЦЭМ!$A$39:$A$782,$A202,СВЦЭМ!$B$39:$B$782,U$191)+'СЕТ СН'!$F$15</f>
        <v>201.37587755000001</v>
      </c>
      <c r="V202" s="36">
        <f>SUMIFS(СВЦЭМ!$E$39:$E$782,СВЦЭМ!$A$39:$A$782,$A202,СВЦЭМ!$B$39:$B$782,V$191)+'СЕТ СН'!$F$15</f>
        <v>205.70567276</v>
      </c>
      <c r="W202" s="36">
        <f>SUMIFS(СВЦЭМ!$E$39:$E$782,СВЦЭМ!$A$39:$A$782,$A202,СВЦЭМ!$B$39:$B$782,W$191)+'СЕТ СН'!$F$15</f>
        <v>205.78949473</v>
      </c>
      <c r="X202" s="36">
        <f>SUMIFS(СВЦЭМ!$E$39:$E$782,СВЦЭМ!$A$39:$A$782,$A202,СВЦЭМ!$B$39:$B$782,X$191)+'СЕТ СН'!$F$15</f>
        <v>200.60428766000001</v>
      </c>
      <c r="Y202" s="36">
        <f>SUMIFS(СВЦЭМ!$E$39:$E$782,СВЦЭМ!$A$39:$A$782,$A202,СВЦЭМ!$B$39:$B$782,Y$191)+'СЕТ СН'!$F$15</f>
        <v>202.57813770999999</v>
      </c>
    </row>
    <row r="203" spans="1:25" ht="15.75" x14ac:dyDescent="0.2">
      <c r="A203" s="35">
        <f t="shared" si="5"/>
        <v>44877</v>
      </c>
      <c r="B203" s="36">
        <f>SUMIFS(СВЦЭМ!$E$39:$E$782,СВЦЭМ!$A$39:$A$782,$A203,СВЦЭМ!$B$39:$B$782,B$191)+'СЕТ СН'!$F$15</f>
        <v>189.69970039</v>
      </c>
      <c r="C203" s="36">
        <f>SUMIFS(СВЦЭМ!$E$39:$E$782,СВЦЭМ!$A$39:$A$782,$A203,СВЦЭМ!$B$39:$B$782,C$191)+'СЕТ СН'!$F$15</f>
        <v>195.25790347</v>
      </c>
      <c r="D203" s="36">
        <f>SUMIFS(СВЦЭМ!$E$39:$E$782,СВЦЭМ!$A$39:$A$782,$A203,СВЦЭМ!$B$39:$B$782,D$191)+'СЕТ СН'!$F$15</f>
        <v>202.67025877</v>
      </c>
      <c r="E203" s="36">
        <f>SUMIFS(СВЦЭМ!$E$39:$E$782,СВЦЭМ!$A$39:$A$782,$A203,СВЦЭМ!$B$39:$B$782,E$191)+'СЕТ СН'!$F$15</f>
        <v>205.5349684</v>
      </c>
      <c r="F203" s="36">
        <f>SUMIFS(СВЦЭМ!$E$39:$E$782,СВЦЭМ!$A$39:$A$782,$A203,СВЦЭМ!$B$39:$B$782,F$191)+'СЕТ СН'!$F$15</f>
        <v>205.63738522</v>
      </c>
      <c r="G203" s="36">
        <f>SUMIFS(СВЦЭМ!$E$39:$E$782,СВЦЭМ!$A$39:$A$782,$A203,СВЦЭМ!$B$39:$B$782,G$191)+'СЕТ СН'!$F$15</f>
        <v>206.85254098999999</v>
      </c>
      <c r="H203" s="36">
        <f>SUMIFS(СВЦЭМ!$E$39:$E$782,СВЦЭМ!$A$39:$A$782,$A203,СВЦЭМ!$B$39:$B$782,H$191)+'СЕТ СН'!$F$15</f>
        <v>205.42105495999999</v>
      </c>
      <c r="I203" s="36">
        <f>SUMIFS(СВЦЭМ!$E$39:$E$782,СВЦЭМ!$A$39:$A$782,$A203,СВЦЭМ!$B$39:$B$782,I$191)+'СЕТ СН'!$F$15</f>
        <v>202.03234544</v>
      </c>
      <c r="J203" s="36">
        <f>SUMIFS(СВЦЭМ!$E$39:$E$782,СВЦЭМ!$A$39:$A$782,$A203,СВЦЭМ!$B$39:$B$782,J$191)+'СЕТ СН'!$F$15</f>
        <v>195.76265296</v>
      </c>
      <c r="K203" s="36">
        <f>SUMIFS(СВЦЭМ!$E$39:$E$782,СВЦЭМ!$A$39:$A$782,$A203,СВЦЭМ!$B$39:$B$782,K$191)+'СЕТ СН'!$F$15</f>
        <v>191.91060854</v>
      </c>
      <c r="L203" s="36">
        <f>SUMIFS(СВЦЭМ!$E$39:$E$782,СВЦЭМ!$A$39:$A$782,$A203,СВЦЭМ!$B$39:$B$782,L$191)+'СЕТ СН'!$F$15</f>
        <v>188.47112118000001</v>
      </c>
      <c r="M203" s="36">
        <f>SUMIFS(СВЦЭМ!$E$39:$E$782,СВЦЭМ!$A$39:$A$782,$A203,СВЦЭМ!$B$39:$B$782,M$191)+'СЕТ СН'!$F$15</f>
        <v>195.71732846</v>
      </c>
      <c r="N203" s="36">
        <f>SUMIFS(СВЦЭМ!$E$39:$E$782,СВЦЭМ!$A$39:$A$782,$A203,СВЦЭМ!$B$39:$B$782,N$191)+'СЕТ СН'!$F$15</f>
        <v>199.57635970999999</v>
      </c>
      <c r="O203" s="36">
        <f>SUMIFS(СВЦЭМ!$E$39:$E$782,СВЦЭМ!$A$39:$A$782,$A203,СВЦЭМ!$B$39:$B$782,O$191)+'СЕТ СН'!$F$15</f>
        <v>202.6643096</v>
      </c>
      <c r="P203" s="36">
        <f>SUMIFS(СВЦЭМ!$E$39:$E$782,СВЦЭМ!$A$39:$A$782,$A203,СВЦЭМ!$B$39:$B$782,P$191)+'СЕТ СН'!$F$15</f>
        <v>203.75571428999999</v>
      </c>
      <c r="Q203" s="36">
        <f>SUMIFS(СВЦЭМ!$E$39:$E$782,СВЦЭМ!$A$39:$A$782,$A203,СВЦЭМ!$B$39:$B$782,Q$191)+'СЕТ СН'!$F$15</f>
        <v>201.08646332000001</v>
      </c>
      <c r="R203" s="36">
        <f>SUMIFS(СВЦЭМ!$E$39:$E$782,СВЦЭМ!$A$39:$A$782,$A203,СВЦЭМ!$B$39:$B$782,R$191)+'СЕТ СН'!$F$15</f>
        <v>196.3921799</v>
      </c>
      <c r="S203" s="36">
        <f>SUMIFS(СВЦЭМ!$E$39:$E$782,СВЦЭМ!$A$39:$A$782,$A203,СВЦЭМ!$B$39:$B$782,S$191)+'СЕТ СН'!$F$15</f>
        <v>189.73695846999999</v>
      </c>
      <c r="T203" s="36">
        <f>SUMIFS(СВЦЭМ!$E$39:$E$782,СВЦЭМ!$A$39:$A$782,$A203,СВЦЭМ!$B$39:$B$782,T$191)+'СЕТ СН'!$F$15</f>
        <v>189.55826132000001</v>
      </c>
      <c r="U203" s="36">
        <f>SUMIFS(СВЦЭМ!$E$39:$E$782,СВЦЭМ!$A$39:$A$782,$A203,СВЦЭМ!$B$39:$B$782,U$191)+'СЕТ СН'!$F$15</f>
        <v>193.70697221</v>
      </c>
      <c r="V203" s="36">
        <f>SUMIFS(СВЦЭМ!$E$39:$E$782,СВЦЭМ!$A$39:$A$782,$A203,СВЦЭМ!$B$39:$B$782,V$191)+'СЕТ СН'!$F$15</f>
        <v>197.6438038</v>
      </c>
      <c r="W203" s="36">
        <f>SUMIFS(СВЦЭМ!$E$39:$E$782,СВЦЭМ!$A$39:$A$782,$A203,СВЦЭМ!$B$39:$B$782,W$191)+'СЕТ СН'!$F$15</f>
        <v>202.44633693</v>
      </c>
      <c r="X203" s="36">
        <f>SUMIFS(СВЦЭМ!$E$39:$E$782,СВЦЭМ!$A$39:$A$782,$A203,СВЦЭМ!$B$39:$B$782,X$191)+'СЕТ СН'!$F$15</f>
        <v>206.02517003</v>
      </c>
      <c r="Y203" s="36">
        <f>SUMIFS(СВЦЭМ!$E$39:$E$782,СВЦЭМ!$A$39:$A$782,$A203,СВЦЭМ!$B$39:$B$782,Y$191)+'СЕТ СН'!$F$15</f>
        <v>211.06905541</v>
      </c>
    </row>
    <row r="204" spans="1:25" ht="15.75" x14ac:dyDescent="0.2">
      <c r="A204" s="35">
        <f t="shared" si="5"/>
        <v>44878</v>
      </c>
      <c r="B204" s="36">
        <f>SUMIFS(СВЦЭМ!$E$39:$E$782,СВЦЭМ!$A$39:$A$782,$A204,СВЦЭМ!$B$39:$B$782,B$191)+'СЕТ СН'!$F$15</f>
        <v>203.69485398</v>
      </c>
      <c r="C204" s="36">
        <f>SUMIFS(СВЦЭМ!$E$39:$E$782,СВЦЭМ!$A$39:$A$782,$A204,СВЦЭМ!$B$39:$B$782,C$191)+'СЕТ СН'!$F$15</f>
        <v>209.25655945</v>
      </c>
      <c r="D204" s="36">
        <f>SUMIFS(СВЦЭМ!$E$39:$E$782,СВЦЭМ!$A$39:$A$782,$A204,СВЦЭМ!$B$39:$B$782,D$191)+'СЕТ СН'!$F$15</f>
        <v>211.71396372000001</v>
      </c>
      <c r="E204" s="36">
        <f>SUMIFS(СВЦЭМ!$E$39:$E$782,СВЦЭМ!$A$39:$A$782,$A204,СВЦЭМ!$B$39:$B$782,E$191)+'СЕТ СН'!$F$15</f>
        <v>208.99714176000001</v>
      </c>
      <c r="F204" s="36">
        <f>SUMIFS(СВЦЭМ!$E$39:$E$782,СВЦЭМ!$A$39:$A$782,$A204,СВЦЭМ!$B$39:$B$782,F$191)+'СЕТ СН'!$F$15</f>
        <v>209.07508358000001</v>
      </c>
      <c r="G204" s="36">
        <f>SUMIFS(СВЦЭМ!$E$39:$E$782,СВЦЭМ!$A$39:$A$782,$A204,СВЦЭМ!$B$39:$B$782,G$191)+'СЕТ СН'!$F$15</f>
        <v>209.66271008000001</v>
      </c>
      <c r="H204" s="36">
        <f>SUMIFS(СВЦЭМ!$E$39:$E$782,СВЦЭМ!$A$39:$A$782,$A204,СВЦЭМ!$B$39:$B$782,H$191)+'СЕТ СН'!$F$15</f>
        <v>205.17379013999999</v>
      </c>
      <c r="I204" s="36">
        <f>SUMIFS(СВЦЭМ!$E$39:$E$782,СВЦЭМ!$A$39:$A$782,$A204,СВЦЭМ!$B$39:$B$782,I$191)+'СЕТ СН'!$F$15</f>
        <v>203.81035387</v>
      </c>
      <c r="J204" s="36">
        <f>SUMIFS(СВЦЭМ!$E$39:$E$782,СВЦЭМ!$A$39:$A$782,$A204,СВЦЭМ!$B$39:$B$782,J$191)+'СЕТ СН'!$F$15</f>
        <v>195.67282363000001</v>
      </c>
      <c r="K204" s="36">
        <f>SUMIFS(СВЦЭМ!$E$39:$E$782,СВЦЭМ!$A$39:$A$782,$A204,СВЦЭМ!$B$39:$B$782,K$191)+'СЕТ СН'!$F$15</f>
        <v>190.32891828999999</v>
      </c>
      <c r="L204" s="36">
        <f>SUMIFS(СВЦЭМ!$E$39:$E$782,СВЦЭМ!$A$39:$A$782,$A204,СВЦЭМ!$B$39:$B$782,L$191)+'СЕТ СН'!$F$15</f>
        <v>187.62236515000001</v>
      </c>
      <c r="M204" s="36">
        <f>SUMIFS(СВЦЭМ!$E$39:$E$782,СВЦЭМ!$A$39:$A$782,$A204,СВЦЭМ!$B$39:$B$782,M$191)+'СЕТ СН'!$F$15</f>
        <v>192.19359184000001</v>
      </c>
      <c r="N204" s="36">
        <f>SUMIFS(СВЦЭМ!$E$39:$E$782,СВЦЭМ!$A$39:$A$782,$A204,СВЦЭМ!$B$39:$B$782,N$191)+'СЕТ СН'!$F$15</f>
        <v>197.95480878999999</v>
      </c>
      <c r="O204" s="36">
        <f>SUMIFS(СВЦЭМ!$E$39:$E$782,СВЦЭМ!$A$39:$A$782,$A204,СВЦЭМ!$B$39:$B$782,O$191)+'СЕТ СН'!$F$15</f>
        <v>200.05276375</v>
      </c>
      <c r="P204" s="36">
        <f>SUMIFS(СВЦЭМ!$E$39:$E$782,СВЦЭМ!$A$39:$A$782,$A204,СВЦЭМ!$B$39:$B$782,P$191)+'СЕТ СН'!$F$15</f>
        <v>200.14002550000001</v>
      </c>
      <c r="Q204" s="36">
        <f>SUMIFS(СВЦЭМ!$E$39:$E$782,СВЦЭМ!$A$39:$A$782,$A204,СВЦЭМ!$B$39:$B$782,Q$191)+'СЕТ СН'!$F$15</f>
        <v>199.54658180000001</v>
      </c>
      <c r="R204" s="36">
        <f>SUMIFS(СВЦЭМ!$E$39:$E$782,СВЦЭМ!$A$39:$A$782,$A204,СВЦЭМ!$B$39:$B$782,R$191)+'СЕТ СН'!$F$15</f>
        <v>195.60741598999999</v>
      </c>
      <c r="S204" s="36">
        <f>SUMIFS(СВЦЭМ!$E$39:$E$782,СВЦЭМ!$A$39:$A$782,$A204,СВЦЭМ!$B$39:$B$782,S$191)+'СЕТ СН'!$F$15</f>
        <v>188.01799051</v>
      </c>
      <c r="T204" s="36">
        <f>SUMIFS(СВЦЭМ!$E$39:$E$782,СВЦЭМ!$A$39:$A$782,$A204,СВЦЭМ!$B$39:$B$782,T$191)+'СЕТ СН'!$F$15</f>
        <v>182.63602499999999</v>
      </c>
      <c r="U204" s="36">
        <f>SUMIFS(СВЦЭМ!$E$39:$E$782,СВЦЭМ!$A$39:$A$782,$A204,СВЦЭМ!$B$39:$B$782,U$191)+'СЕТ СН'!$F$15</f>
        <v>185.55866248999999</v>
      </c>
      <c r="V204" s="36">
        <f>SUMIFS(СВЦЭМ!$E$39:$E$782,СВЦЭМ!$A$39:$A$782,$A204,СВЦЭМ!$B$39:$B$782,V$191)+'СЕТ СН'!$F$15</f>
        <v>190.15356947000001</v>
      </c>
      <c r="W204" s="36">
        <f>SUMIFS(СВЦЭМ!$E$39:$E$782,СВЦЭМ!$A$39:$A$782,$A204,СВЦЭМ!$B$39:$B$782,W$191)+'СЕТ СН'!$F$15</f>
        <v>197.63331964</v>
      </c>
      <c r="X204" s="36">
        <f>SUMIFS(СВЦЭМ!$E$39:$E$782,СВЦЭМ!$A$39:$A$782,$A204,СВЦЭМ!$B$39:$B$782,X$191)+'СЕТ СН'!$F$15</f>
        <v>198.12909200999999</v>
      </c>
      <c r="Y204" s="36">
        <f>SUMIFS(СВЦЭМ!$E$39:$E$782,СВЦЭМ!$A$39:$A$782,$A204,СВЦЭМ!$B$39:$B$782,Y$191)+'СЕТ СН'!$F$15</f>
        <v>204.90924362999999</v>
      </c>
    </row>
    <row r="205" spans="1:25" ht="15.75" x14ac:dyDescent="0.2">
      <c r="A205" s="35">
        <f t="shared" si="5"/>
        <v>44879</v>
      </c>
      <c r="B205" s="36">
        <f>SUMIFS(СВЦЭМ!$E$39:$E$782,СВЦЭМ!$A$39:$A$782,$A205,СВЦЭМ!$B$39:$B$782,B$191)+'СЕТ СН'!$F$15</f>
        <v>199.34315495999999</v>
      </c>
      <c r="C205" s="36">
        <f>SUMIFS(СВЦЭМ!$E$39:$E$782,СВЦЭМ!$A$39:$A$782,$A205,СВЦЭМ!$B$39:$B$782,C$191)+'СЕТ СН'!$F$15</f>
        <v>202.46489055000001</v>
      </c>
      <c r="D205" s="36">
        <f>SUMIFS(СВЦЭМ!$E$39:$E$782,СВЦЭМ!$A$39:$A$782,$A205,СВЦЭМ!$B$39:$B$782,D$191)+'СЕТ СН'!$F$15</f>
        <v>205.07615512999999</v>
      </c>
      <c r="E205" s="36">
        <f>SUMIFS(СВЦЭМ!$E$39:$E$782,СВЦЭМ!$A$39:$A$782,$A205,СВЦЭМ!$B$39:$B$782,E$191)+'СЕТ СН'!$F$15</f>
        <v>205.47651339000001</v>
      </c>
      <c r="F205" s="36">
        <f>SUMIFS(СВЦЭМ!$E$39:$E$782,СВЦЭМ!$A$39:$A$782,$A205,СВЦЭМ!$B$39:$B$782,F$191)+'СЕТ СН'!$F$15</f>
        <v>205.64960042999999</v>
      </c>
      <c r="G205" s="36">
        <f>SUMIFS(СВЦЭМ!$E$39:$E$782,СВЦЭМ!$A$39:$A$782,$A205,СВЦЭМ!$B$39:$B$782,G$191)+'СЕТ СН'!$F$15</f>
        <v>202.44770016999999</v>
      </c>
      <c r="H205" s="36">
        <f>SUMIFS(СВЦЭМ!$E$39:$E$782,СВЦЭМ!$A$39:$A$782,$A205,СВЦЭМ!$B$39:$B$782,H$191)+'СЕТ СН'!$F$15</f>
        <v>192.32775648000001</v>
      </c>
      <c r="I205" s="36">
        <f>SUMIFS(СВЦЭМ!$E$39:$E$782,СВЦЭМ!$A$39:$A$782,$A205,СВЦЭМ!$B$39:$B$782,I$191)+'СЕТ СН'!$F$15</f>
        <v>194.73252375000001</v>
      </c>
      <c r="J205" s="36">
        <f>SUMIFS(СВЦЭМ!$E$39:$E$782,СВЦЭМ!$A$39:$A$782,$A205,СВЦЭМ!$B$39:$B$782,J$191)+'СЕТ СН'!$F$15</f>
        <v>190.46070245999999</v>
      </c>
      <c r="K205" s="36">
        <f>SUMIFS(СВЦЭМ!$E$39:$E$782,СВЦЭМ!$A$39:$A$782,$A205,СВЦЭМ!$B$39:$B$782,K$191)+'СЕТ СН'!$F$15</f>
        <v>188.59097725999999</v>
      </c>
      <c r="L205" s="36">
        <f>SUMIFS(СВЦЭМ!$E$39:$E$782,СВЦЭМ!$A$39:$A$782,$A205,СВЦЭМ!$B$39:$B$782,L$191)+'СЕТ СН'!$F$15</f>
        <v>188.95011690000001</v>
      </c>
      <c r="M205" s="36">
        <f>SUMIFS(СВЦЭМ!$E$39:$E$782,СВЦЭМ!$A$39:$A$782,$A205,СВЦЭМ!$B$39:$B$782,M$191)+'СЕТ СН'!$F$15</f>
        <v>190.82085404</v>
      </c>
      <c r="N205" s="36">
        <f>SUMIFS(СВЦЭМ!$E$39:$E$782,СВЦЭМ!$A$39:$A$782,$A205,СВЦЭМ!$B$39:$B$782,N$191)+'СЕТ СН'!$F$15</f>
        <v>193.30894269000001</v>
      </c>
      <c r="O205" s="36">
        <f>SUMIFS(СВЦЭМ!$E$39:$E$782,СВЦЭМ!$A$39:$A$782,$A205,СВЦЭМ!$B$39:$B$782,O$191)+'СЕТ СН'!$F$15</f>
        <v>194.72848250000001</v>
      </c>
      <c r="P205" s="36">
        <f>SUMIFS(СВЦЭМ!$E$39:$E$782,СВЦЭМ!$A$39:$A$782,$A205,СВЦЭМ!$B$39:$B$782,P$191)+'СЕТ СН'!$F$15</f>
        <v>196.60665793000001</v>
      </c>
      <c r="Q205" s="36">
        <f>SUMIFS(СВЦЭМ!$E$39:$E$782,СВЦЭМ!$A$39:$A$782,$A205,СВЦЭМ!$B$39:$B$782,Q$191)+'СЕТ СН'!$F$15</f>
        <v>192.34303316</v>
      </c>
      <c r="R205" s="36">
        <f>SUMIFS(СВЦЭМ!$E$39:$E$782,СВЦЭМ!$A$39:$A$782,$A205,СВЦЭМ!$B$39:$B$782,R$191)+'СЕТ СН'!$F$15</f>
        <v>188.51291942</v>
      </c>
      <c r="S205" s="36">
        <f>SUMIFS(СВЦЭМ!$E$39:$E$782,СВЦЭМ!$A$39:$A$782,$A205,СВЦЭМ!$B$39:$B$782,S$191)+'СЕТ СН'!$F$15</f>
        <v>182.99646612000001</v>
      </c>
      <c r="T205" s="36">
        <f>SUMIFS(СВЦЭМ!$E$39:$E$782,СВЦЭМ!$A$39:$A$782,$A205,СВЦЭМ!$B$39:$B$782,T$191)+'СЕТ СН'!$F$15</f>
        <v>188.07692688</v>
      </c>
      <c r="U205" s="36">
        <f>SUMIFS(СВЦЭМ!$E$39:$E$782,СВЦЭМ!$A$39:$A$782,$A205,СВЦЭМ!$B$39:$B$782,U$191)+'СЕТ СН'!$F$15</f>
        <v>187.74985050000001</v>
      </c>
      <c r="V205" s="36">
        <f>SUMIFS(СВЦЭМ!$E$39:$E$782,СВЦЭМ!$A$39:$A$782,$A205,СВЦЭМ!$B$39:$B$782,V$191)+'СЕТ СН'!$F$15</f>
        <v>192.43277673</v>
      </c>
      <c r="W205" s="36">
        <f>SUMIFS(СВЦЭМ!$E$39:$E$782,СВЦЭМ!$A$39:$A$782,$A205,СВЦЭМ!$B$39:$B$782,W$191)+'СЕТ СН'!$F$15</f>
        <v>195.92884212999999</v>
      </c>
      <c r="X205" s="36">
        <f>SUMIFS(СВЦЭМ!$E$39:$E$782,СВЦЭМ!$A$39:$A$782,$A205,СВЦЭМ!$B$39:$B$782,X$191)+'СЕТ СН'!$F$15</f>
        <v>197.08240819</v>
      </c>
      <c r="Y205" s="36">
        <f>SUMIFS(СВЦЭМ!$E$39:$E$782,СВЦЭМ!$A$39:$A$782,$A205,СВЦЭМ!$B$39:$B$782,Y$191)+'СЕТ СН'!$F$15</f>
        <v>203.87065842000001</v>
      </c>
    </row>
    <row r="206" spans="1:25" ht="15.75" x14ac:dyDescent="0.2">
      <c r="A206" s="35">
        <f t="shared" si="5"/>
        <v>44880</v>
      </c>
      <c r="B206" s="36">
        <f>SUMIFS(СВЦЭМ!$E$39:$E$782,СВЦЭМ!$A$39:$A$782,$A206,СВЦЭМ!$B$39:$B$782,B$191)+'СЕТ СН'!$F$15</f>
        <v>204.51196597000001</v>
      </c>
      <c r="C206" s="36">
        <f>SUMIFS(СВЦЭМ!$E$39:$E$782,СВЦЭМ!$A$39:$A$782,$A206,СВЦЭМ!$B$39:$B$782,C$191)+'СЕТ СН'!$F$15</f>
        <v>210.13984221000001</v>
      </c>
      <c r="D206" s="36">
        <f>SUMIFS(СВЦЭМ!$E$39:$E$782,СВЦЭМ!$A$39:$A$782,$A206,СВЦЭМ!$B$39:$B$782,D$191)+'СЕТ СН'!$F$15</f>
        <v>208.65891884999999</v>
      </c>
      <c r="E206" s="36">
        <f>SUMIFS(СВЦЭМ!$E$39:$E$782,СВЦЭМ!$A$39:$A$782,$A206,СВЦЭМ!$B$39:$B$782,E$191)+'СЕТ СН'!$F$15</f>
        <v>205.41296789</v>
      </c>
      <c r="F206" s="36">
        <f>SUMIFS(СВЦЭМ!$E$39:$E$782,СВЦЭМ!$A$39:$A$782,$A206,СВЦЭМ!$B$39:$B$782,F$191)+'СЕТ СН'!$F$15</f>
        <v>206.83739169</v>
      </c>
      <c r="G206" s="36">
        <f>SUMIFS(СВЦЭМ!$E$39:$E$782,СВЦЭМ!$A$39:$A$782,$A206,СВЦЭМ!$B$39:$B$782,G$191)+'СЕТ СН'!$F$15</f>
        <v>209.36037042999999</v>
      </c>
      <c r="H206" s="36">
        <f>SUMIFS(СВЦЭМ!$E$39:$E$782,СВЦЭМ!$A$39:$A$782,$A206,СВЦЭМ!$B$39:$B$782,H$191)+'СЕТ СН'!$F$15</f>
        <v>198.32046923999999</v>
      </c>
      <c r="I206" s="36">
        <f>SUMIFS(СВЦЭМ!$E$39:$E$782,СВЦЭМ!$A$39:$A$782,$A206,СВЦЭМ!$B$39:$B$782,I$191)+'СЕТ СН'!$F$15</f>
        <v>198.65802131000001</v>
      </c>
      <c r="J206" s="36">
        <f>SUMIFS(СВЦЭМ!$E$39:$E$782,СВЦЭМ!$A$39:$A$782,$A206,СВЦЭМ!$B$39:$B$782,J$191)+'СЕТ СН'!$F$15</f>
        <v>192.86978825</v>
      </c>
      <c r="K206" s="36">
        <f>SUMIFS(СВЦЭМ!$E$39:$E$782,СВЦЭМ!$A$39:$A$782,$A206,СВЦЭМ!$B$39:$B$782,K$191)+'СЕТ СН'!$F$15</f>
        <v>191.55537588999999</v>
      </c>
      <c r="L206" s="36">
        <f>SUMIFS(СВЦЭМ!$E$39:$E$782,СВЦЭМ!$A$39:$A$782,$A206,СВЦЭМ!$B$39:$B$782,L$191)+'СЕТ СН'!$F$15</f>
        <v>193.12862369000001</v>
      </c>
      <c r="M206" s="36">
        <f>SUMIFS(СВЦЭМ!$E$39:$E$782,СВЦЭМ!$A$39:$A$782,$A206,СВЦЭМ!$B$39:$B$782,M$191)+'СЕТ СН'!$F$15</f>
        <v>197.40260996999999</v>
      </c>
      <c r="N206" s="36">
        <f>SUMIFS(СВЦЭМ!$E$39:$E$782,СВЦЭМ!$A$39:$A$782,$A206,СВЦЭМ!$B$39:$B$782,N$191)+'СЕТ СН'!$F$15</f>
        <v>199.42115799999999</v>
      </c>
      <c r="O206" s="36">
        <f>SUMIFS(СВЦЭМ!$E$39:$E$782,СВЦЭМ!$A$39:$A$782,$A206,СВЦЭМ!$B$39:$B$782,O$191)+'СЕТ СН'!$F$15</f>
        <v>200.73810882000001</v>
      </c>
      <c r="P206" s="36">
        <f>SUMIFS(СВЦЭМ!$E$39:$E$782,СВЦЭМ!$A$39:$A$782,$A206,СВЦЭМ!$B$39:$B$782,P$191)+'СЕТ СН'!$F$15</f>
        <v>202.57335372</v>
      </c>
      <c r="Q206" s="36">
        <f>SUMIFS(СВЦЭМ!$E$39:$E$782,СВЦЭМ!$A$39:$A$782,$A206,СВЦЭМ!$B$39:$B$782,Q$191)+'СЕТ СН'!$F$15</f>
        <v>202.74051438999999</v>
      </c>
      <c r="R206" s="36">
        <f>SUMIFS(СВЦЭМ!$E$39:$E$782,СВЦЭМ!$A$39:$A$782,$A206,СВЦЭМ!$B$39:$B$782,R$191)+'СЕТ СН'!$F$15</f>
        <v>201.46685432999999</v>
      </c>
      <c r="S206" s="36">
        <f>SUMIFS(СВЦЭМ!$E$39:$E$782,СВЦЭМ!$A$39:$A$782,$A206,СВЦЭМ!$B$39:$B$782,S$191)+'СЕТ СН'!$F$15</f>
        <v>193.36359297000001</v>
      </c>
      <c r="T206" s="36">
        <f>SUMIFS(СВЦЭМ!$E$39:$E$782,СВЦЭМ!$A$39:$A$782,$A206,СВЦЭМ!$B$39:$B$782,T$191)+'СЕТ СН'!$F$15</f>
        <v>181.94770833999999</v>
      </c>
      <c r="U206" s="36">
        <f>SUMIFS(СВЦЭМ!$E$39:$E$782,СВЦЭМ!$A$39:$A$782,$A206,СВЦЭМ!$B$39:$B$782,U$191)+'СЕТ СН'!$F$15</f>
        <v>182.10569971999999</v>
      </c>
      <c r="V206" s="36">
        <f>SUMIFS(СВЦЭМ!$E$39:$E$782,СВЦЭМ!$A$39:$A$782,$A206,СВЦЭМ!$B$39:$B$782,V$191)+'СЕТ СН'!$F$15</f>
        <v>185.6006888</v>
      </c>
      <c r="W206" s="36">
        <f>SUMIFS(СВЦЭМ!$E$39:$E$782,СВЦЭМ!$A$39:$A$782,$A206,СВЦЭМ!$B$39:$B$782,W$191)+'СЕТ СН'!$F$15</f>
        <v>192.61661473999999</v>
      </c>
      <c r="X206" s="36">
        <f>SUMIFS(СВЦЭМ!$E$39:$E$782,СВЦЭМ!$A$39:$A$782,$A206,СВЦЭМ!$B$39:$B$782,X$191)+'СЕТ СН'!$F$15</f>
        <v>196.14153789</v>
      </c>
      <c r="Y206" s="36">
        <f>SUMIFS(СВЦЭМ!$E$39:$E$782,СВЦЭМ!$A$39:$A$782,$A206,СВЦЭМ!$B$39:$B$782,Y$191)+'СЕТ СН'!$F$15</f>
        <v>200.58354138999999</v>
      </c>
    </row>
    <row r="207" spans="1:25" ht="15.75" x14ac:dyDescent="0.2">
      <c r="A207" s="35">
        <f t="shared" si="5"/>
        <v>44881</v>
      </c>
      <c r="B207" s="36">
        <f>SUMIFS(СВЦЭМ!$E$39:$E$782,СВЦЭМ!$A$39:$A$782,$A207,СВЦЭМ!$B$39:$B$782,B$191)+'СЕТ СН'!$F$15</f>
        <v>202.25356629999999</v>
      </c>
      <c r="C207" s="36">
        <f>SUMIFS(СВЦЭМ!$E$39:$E$782,СВЦЭМ!$A$39:$A$782,$A207,СВЦЭМ!$B$39:$B$782,C$191)+'СЕТ СН'!$F$15</f>
        <v>207.45482362000001</v>
      </c>
      <c r="D207" s="36">
        <f>SUMIFS(СВЦЭМ!$E$39:$E$782,СВЦЭМ!$A$39:$A$782,$A207,СВЦЭМ!$B$39:$B$782,D$191)+'СЕТ СН'!$F$15</f>
        <v>212.32668054999999</v>
      </c>
      <c r="E207" s="36">
        <f>SUMIFS(СВЦЭМ!$E$39:$E$782,СВЦЭМ!$A$39:$A$782,$A207,СВЦЭМ!$B$39:$B$782,E$191)+'СЕТ СН'!$F$15</f>
        <v>211.90730454000001</v>
      </c>
      <c r="F207" s="36">
        <f>SUMIFS(СВЦЭМ!$E$39:$E$782,СВЦЭМ!$A$39:$A$782,$A207,СВЦЭМ!$B$39:$B$782,F$191)+'СЕТ СН'!$F$15</f>
        <v>208.15715345999999</v>
      </c>
      <c r="G207" s="36">
        <f>SUMIFS(СВЦЭМ!$E$39:$E$782,СВЦЭМ!$A$39:$A$782,$A207,СВЦЭМ!$B$39:$B$782,G$191)+'СЕТ СН'!$F$15</f>
        <v>206.8251491</v>
      </c>
      <c r="H207" s="36">
        <f>SUMIFS(СВЦЭМ!$E$39:$E$782,СВЦЭМ!$A$39:$A$782,$A207,СВЦЭМ!$B$39:$B$782,H$191)+'СЕТ СН'!$F$15</f>
        <v>202.13799600999999</v>
      </c>
      <c r="I207" s="36">
        <f>SUMIFS(СВЦЭМ!$E$39:$E$782,СВЦЭМ!$A$39:$A$782,$A207,СВЦЭМ!$B$39:$B$782,I$191)+'СЕТ СН'!$F$15</f>
        <v>202.04077823</v>
      </c>
      <c r="J207" s="36">
        <f>SUMIFS(СВЦЭМ!$E$39:$E$782,СВЦЭМ!$A$39:$A$782,$A207,СВЦЭМ!$B$39:$B$782,J$191)+'СЕТ СН'!$F$15</f>
        <v>197.59599220999999</v>
      </c>
      <c r="K207" s="36">
        <f>SUMIFS(СВЦЭМ!$E$39:$E$782,СВЦЭМ!$A$39:$A$782,$A207,СВЦЭМ!$B$39:$B$782,K$191)+'СЕТ СН'!$F$15</f>
        <v>197.07844455</v>
      </c>
      <c r="L207" s="36">
        <f>SUMIFS(СВЦЭМ!$E$39:$E$782,СВЦЭМ!$A$39:$A$782,$A207,СВЦЭМ!$B$39:$B$782,L$191)+'СЕТ СН'!$F$15</f>
        <v>198.42350737000001</v>
      </c>
      <c r="M207" s="36">
        <f>SUMIFS(СВЦЭМ!$E$39:$E$782,СВЦЭМ!$A$39:$A$782,$A207,СВЦЭМ!$B$39:$B$782,M$191)+'СЕТ СН'!$F$15</f>
        <v>202.41585927</v>
      </c>
      <c r="N207" s="36">
        <f>SUMIFS(СВЦЭМ!$E$39:$E$782,СВЦЭМ!$A$39:$A$782,$A207,СВЦЭМ!$B$39:$B$782,N$191)+'СЕТ СН'!$F$15</f>
        <v>202.30589269000001</v>
      </c>
      <c r="O207" s="36">
        <f>SUMIFS(СВЦЭМ!$E$39:$E$782,СВЦЭМ!$A$39:$A$782,$A207,СВЦЭМ!$B$39:$B$782,O$191)+'СЕТ СН'!$F$15</f>
        <v>204.6775428</v>
      </c>
      <c r="P207" s="36">
        <f>SUMIFS(СВЦЭМ!$E$39:$E$782,СВЦЭМ!$A$39:$A$782,$A207,СВЦЭМ!$B$39:$B$782,P$191)+'СЕТ СН'!$F$15</f>
        <v>207.32814382000001</v>
      </c>
      <c r="Q207" s="36">
        <f>SUMIFS(СВЦЭМ!$E$39:$E$782,СВЦЭМ!$A$39:$A$782,$A207,СВЦЭМ!$B$39:$B$782,Q$191)+'СЕТ СН'!$F$15</f>
        <v>202.27455434999999</v>
      </c>
      <c r="R207" s="36">
        <f>SUMIFS(СВЦЭМ!$E$39:$E$782,СВЦЭМ!$A$39:$A$782,$A207,СВЦЭМ!$B$39:$B$782,R$191)+'СЕТ СН'!$F$15</f>
        <v>200.51362610999999</v>
      </c>
      <c r="S207" s="36">
        <f>SUMIFS(СВЦЭМ!$E$39:$E$782,СВЦЭМ!$A$39:$A$782,$A207,СВЦЭМ!$B$39:$B$782,S$191)+'СЕТ СН'!$F$15</f>
        <v>193.40662086</v>
      </c>
      <c r="T207" s="36">
        <f>SUMIFS(СВЦЭМ!$E$39:$E$782,СВЦЭМ!$A$39:$A$782,$A207,СВЦЭМ!$B$39:$B$782,T$191)+'СЕТ СН'!$F$15</f>
        <v>189.34681584</v>
      </c>
      <c r="U207" s="36">
        <f>SUMIFS(СВЦЭМ!$E$39:$E$782,СВЦЭМ!$A$39:$A$782,$A207,СВЦЭМ!$B$39:$B$782,U$191)+'СЕТ СН'!$F$15</f>
        <v>192.10395826000001</v>
      </c>
      <c r="V207" s="36">
        <f>SUMIFS(СВЦЭМ!$E$39:$E$782,СВЦЭМ!$A$39:$A$782,$A207,СВЦЭМ!$B$39:$B$782,V$191)+'СЕТ СН'!$F$15</f>
        <v>196.97638236</v>
      </c>
      <c r="W207" s="36">
        <f>SUMIFS(СВЦЭМ!$E$39:$E$782,СВЦЭМ!$A$39:$A$782,$A207,СВЦЭМ!$B$39:$B$782,W$191)+'СЕТ СН'!$F$15</f>
        <v>197.04030838</v>
      </c>
      <c r="X207" s="36">
        <f>SUMIFS(СВЦЭМ!$E$39:$E$782,СВЦЭМ!$A$39:$A$782,$A207,СВЦЭМ!$B$39:$B$782,X$191)+'СЕТ СН'!$F$15</f>
        <v>201.22794375999999</v>
      </c>
      <c r="Y207" s="36">
        <f>SUMIFS(СВЦЭМ!$E$39:$E$782,СВЦЭМ!$A$39:$A$782,$A207,СВЦЭМ!$B$39:$B$782,Y$191)+'СЕТ СН'!$F$15</f>
        <v>209.93522193000001</v>
      </c>
    </row>
    <row r="208" spans="1:25" ht="15.75" x14ac:dyDescent="0.2">
      <c r="A208" s="35">
        <f t="shared" si="5"/>
        <v>44882</v>
      </c>
      <c r="B208" s="36">
        <f>SUMIFS(СВЦЭМ!$E$39:$E$782,СВЦЭМ!$A$39:$A$782,$A208,СВЦЭМ!$B$39:$B$782,B$191)+'СЕТ СН'!$F$15</f>
        <v>199.35023931000001</v>
      </c>
      <c r="C208" s="36">
        <f>SUMIFS(СВЦЭМ!$E$39:$E$782,СВЦЭМ!$A$39:$A$782,$A208,СВЦЭМ!$B$39:$B$782,C$191)+'СЕТ СН'!$F$15</f>
        <v>202.33580764000001</v>
      </c>
      <c r="D208" s="36">
        <f>SUMIFS(СВЦЭМ!$E$39:$E$782,СВЦЭМ!$A$39:$A$782,$A208,СВЦЭМ!$B$39:$B$782,D$191)+'СЕТ СН'!$F$15</f>
        <v>207.24067898999999</v>
      </c>
      <c r="E208" s="36">
        <f>SUMIFS(СВЦЭМ!$E$39:$E$782,СВЦЭМ!$A$39:$A$782,$A208,СВЦЭМ!$B$39:$B$782,E$191)+'СЕТ СН'!$F$15</f>
        <v>206.57382580999999</v>
      </c>
      <c r="F208" s="36">
        <f>SUMIFS(СВЦЭМ!$E$39:$E$782,СВЦЭМ!$A$39:$A$782,$A208,СВЦЭМ!$B$39:$B$782,F$191)+'СЕТ СН'!$F$15</f>
        <v>207.08327989</v>
      </c>
      <c r="G208" s="36">
        <f>SUMIFS(СВЦЭМ!$E$39:$E$782,СВЦЭМ!$A$39:$A$782,$A208,СВЦЭМ!$B$39:$B$782,G$191)+'СЕТ СН'!$F$15</f>
        <v>207.97871997999999</v>
      </c>
      <c r="H208" s="36">
        <f>SUMIFS(СВЦЭМ!$E$39:$E$782,СВЦЭМ!$A$39:$A$782,$A208,СВЦЭМ!$B$39:$B$782,H$191)+'СЕТ СН'!$F$15</f>
        <v>197.02898519999999</v>
      </c>
      <c r="I208" s="36">
        <f>SUMIFS(СВЦЭМ!$E$39:$E$782,СВЦЭМ!$A$39:$A$782,$A208,СВЦЭМ!$B$39:$B$782,I$191)+'СЕТ СН'!$F$15</f>
        <v>184.93392560999999</v>
      </c>
      <c r="J208" s="36">
        <f>SUMIFS(СВЦЭМ!$E$39:$E$782,СВЦЭМ!$A$39:$A$782,$A208,СВЦЭМ!$B$39:$B$782,J$191)+'СЕТ СН'!$F$15</f>
        <v>189.77633886999999</v>
      </c>
      <c r="K208" s="36">
        <f>SUMIFS(СВЦЭМ!$E$39:$E$782,СВЦЭМ!$A$39:$A$782,$A208,СВЦЭМ!$B$39:$B$782,K$191)+'СЕТ СН'!$F$15</f>
        <v>190.69357769999999</v>
      </c>
      <c r="L208" s="36">
        <f>SUMIFS(СВЦЭМ!$E$39:$E$782,СВЦЭМ!$A$39:$A$782,$A208,СВЦЭМ!$B$39:$B$782,L$191)+'СЕТ СН'!$F$15</f>
        <v>191.53341972000001</v>
      </c>
      <c r="M208" s="36">
        <f>SUMIFS(СВЦЭМ!$E$39:$E$782,СВЦЭМ!$A$39:$A$782,$A208,СВЦЭМ!$B$39:$B$782,M$191)+'СЕТ СН'!$F$15</f>
        <v>195.53465754999999</v>
      </c>
      <c r="N208" s="36">
        <f>SUMIFS(СВЦЭМ!$E$39:$E$782,СВЦЭМ!$A$39:$A$782,$A208,СВЦЭМ!$B$39:$B$782,N$191)+'СЕТ СН'!$F$15</f>
        <v>193.48127344</v>
      </c>
      <c r="O208" s="36">
        <f>SUMIFS(СВЦЭМ!$E$39:$E$782,СВЦЭМ!$A$39:$A$782,$A208,СВЦЭМ!$B$39:$B$782,O$191)+'СЕТ СН'!$F$15</f>
        <v>198.76470810000001</v>
      </c>
      <c r="P208" s="36">
        <f>SUMIFS(СВЦЭМ!$E$39:$E$782,СВЦЭМ!$A$39:$A$782,$A208,СВЦЭМ!$B$39:$B$782,P$191)+'СЕТ СН'!$F$15</f>
        <v>199.8985831</v>
      </c>
      <c r="Q208" s="36">
        <f>SUMIFS(СВЦЭМ!$E$39:$E$782,СВЦЭМ!$A$39:$A$782,$A208,СВЦЭМ!$B$39:$B$782,Q$191)+'СЕТ СН'!$F$15</f>
        <v>197.13474575999999</v>
      </c>
      <c r="R208" s="36">
        <f>SUMIFS(СВЦЭМ!$E$39:$E$782,СВЦЭМ!$A$39:$A$782,$A208,СВЦЭМ!$B$39:$B$782,R$191)+'СЕТ СН'!$F$15</f>
        <v>193.48267584000001</v>
      </c>
      <c r="S208" s="36">
        <f>SUMIFS(СВЦЭМ!$E$39:$E$782,СВЦЭМ!$A$39:$A$782,$A208,СВЦЭМ!$B$39:$B$782,S$191)+'СЕТ СН'!$F$15</f>
        <v>191.45291404</v>
      </c>
      <c r="T208" s="36">
        <f>SUMIFS(СВЦЭМ!$E$39:$E$782,СВЦЭМ!$A$39:$A$782,$A208,СВЦЭМ!$B$39:$B$782,T$191)+'СЕТ СН'!$F$15</f>
        <v>183.86385179000001</v>
      </c>
      <c r="U208" s="36">
        <f>SUMIFS(СВЦЭМ!$E$39:$E$782,СВЦЭМ!$A$39:$A$782,$A208,СВЦЭМ!$B$39:$B$782,U$191)+'СЕТ СН'!$F$15</f>
        <v>186.60505903999999</v>
      </c>
      <c r="V208" s="36">
        <f>SUMIFS(СВЦЭМ!$E$39:$E$782,СВЦЭМ!$A$39:$A$782,$A208,СВЦЭМ!$B$39:$B$782,V$191)+'СЕТ СН'!$F$15</f>
        <v>189.08911803000001</v>
      </c>
      <c r="W208" s="36">
        <f>SUMIFS(СВЦЭМ!$E$39:$E$782,СВЦЭМ!$A$39:$A$782,$A208,СВЦЭМ!$B$39:$B$782,W$191)+'СЕТ СН'!$F$15</f>
        <v>191.61040259999999</v>
      </c>
      <c r="X208" s="36">
        <f>SUMIFS(СВЦЭМ!$E$39:$E$782,СВЦЭМ!$A$39:$A$782,$A208,СВЦЭМ!$B$39:$B$782,X$191)+'СЕТ СН'!$F$15</f>
        <v>194.84639576000001</v>
      </c>
      <c r="Y208" s="36">
        <f>SUMIFS(СВЦЭМ!$E$39:$E$782,СВЦЭМ!$A$39:$A$782,$A208,СВЦЭМ!$B$39:$B$782,Y$191)+'СЕТ СН'!$F$15</f>
        <v>200.42333407999999</v>
      </c>
    </row>
    <row r="209" spans="1:25" ht="15.75" x14ac:dyDescent="0.2">
      <c r="A209" s="35">
        <f t="shared" si="5"/>
        <v>44883</v>
      </c>
      <c r="B209" s="36">
        <f>SUMIFS(СВЦЭМ!$E$39:$E$782,СВЦЭМ!$A$39:$A$782,$A209,СВЦЭМ!$B$39:$B$782,B$191)+'СЕТ СН'!$F$15</f>
        <v>200.2026884</v>
      </c>
      <c r="C209" s="36">
        <f>SUMIFS(СВЦЭМ!$E$39:$E$782,СВЦЭМ!$A$39:$A$782,$A209,СВЦЭМ!$B$39:$B$782,C$191)+'СЕТ СН'!$F$15</f>
        <v>205.61343110000001</v>
      </c>
      <c r="D209" s="36">
        <f>SUMIFS(СВЦЭМ!$E$39:$E$782,СВЦЭМ!$A$39:$A$782,$A209,СВЦЭМ!$B$39:$B$782,D$191)+'СЕТ СН'!$F$15</f>
        <v>207.70860411999999</v>
      </c>
      <c r="E209" s="36">
        <f>SUMIFS(СВЦЭМ!$E$39:$E$782,СВЦЭМ!$A$39:$A$782,$A209,СВЦЭМ!$B$39:$B$782,E$191)+'СЕТ СН'!$F$15</f>
        <v>208.53963884000001</v>
      </c>
      <c r="F209" s="36">
        <f>SUMIFS(СВЦЭМ!$E$39:$E$782,СВЦЭМ!$A$39:$A$782,$A209,СВЦЭМ!$B$39:$B$782,F$191)+'СЕТ СН'!$F$15</f>
        <v>212.53973869000001</v>
      </c>
      <c r="G209" s="36">
        <f>SUMIFS(СВЦЭМ!$E$39:$E$782,СВЦЭМ!$A$39:$A$782,$A209,СВЦЭМ!$B$39:$B$782,G$191)+'СЕТ СН'!$F$15</f>
        <v>210.15136373999999</v>
      </c>
      <c r="H209" s="36">
        <f>SUMIFS(СВЦЭМ!$E$39:$E$782,СВЦЭМ!$A$39:$A$782,$A209,СВЦЭМ!$B$39:$B$782,H$191)+'СЕТ СН'!$F$15</f>
        <v>203.86059537</v>
      </c>
      <c r="I209" s="36">
        <f>SUMIFS(СВЦЭМ!$E$39:$E$782,СВЦЭМ!$A$39:$A$782,$A209,СВЦЭМ!$B$39:$B$782,I$191)+'СЕТ СН'!$F$15</f>
        <v>199.24310355</v>
      </c>
      <c r="J209" s="36">
        <f>SUMIFS(СВЦЭМ!$E$39:$E$782,СВЦЭМ!$A$39:$A$782,$A209,СВЦЭМ!$B$39:$B$782,J$191)+'СЕТ СН'!$F$15</f>
        <v>193.48526235</v>
      </c>
      <c r="K209" s="36">
        <f>SUMIFS(СВЦЭМ!$E$39:$E$782,СВЦЭМ!$A$39:$A$782,$A209,СВЦЭМ!$B$39:$B$782,K$191)+'СЕТ СН'!$F$15</f>
        <v>191.46247693000001</v>
      </c>
      <c r="L209" s="36">
        <f>SUMIFS(СВЦЭМ!$E$39:$E$782,СВЦЭМ!$A$39:$A$782,$A209,СВЦЭМ!$B$39:$B$782,L$191)+'СЕТ СН'!$F$15</f>
        <v>191.76531861999999</v>
      </c>
      <c r="M209" s="36">
        <f>SUMIFS(СВЦЭМ!$E$39:$E$782,СВЦЭМ!$A$39:$A$782,$A209,СВЦЭМ!$B$39:$B$782,M$191)+'СЕТ СН'!$F$15</f>
        <v>196.34405963</v>
      </c>
      <c r="N209" s="36">
        <f>SUMIFS(СВЦЭМ!$E$39:$E$782,СВЦЭМ!$A$39:$A$782,$A209,СВЦЭМ!$B$39:$B$782,N$191)+'СЕТ СН'!$F$15</f>
        <v>200.24107015999999</v>
      </c>
      <c r="O209" s="36">
        <f>SUMIFS(СВЦЭМ!$E$39:$E$782,СВЦЭМ!$A$39:$A$782,$A209,СВЦЭМ!$B$39:$B$782,O$191)+'СЕТ СН'!$F$15</f>
        <v>199.23774688</v>
      </c>
      <c r="P209" s="36">
        <f>SUMIFS(СВЦЭМ!$E$39:$E$782,СВЦЭМ!$A$39:$A$782,$A209,СВЦЭМ!$B$39:$B$782,P$191)+'СЕТ СН'!$F$15</f>
        <v>199.67629578</v>
      </c>
      <c r="Q209" s="36">
        <f>SUMIFS(СВЦЭМ!$E$39:$E$782,СВЦЭМ!$A$39:$A$782,$A209,СВЦЭМ!$B$39:$B$782,Q$191)+'СЕТ СН'!$F$15</f>
        <v>202.29938916</v>
      </c>
      <c r="R209" s="36">
        <f>SUMIFS(СВЦЭМ!$E$39:$E$782,СВЦЭМ!$A$39:$A$782,$A209,СВЦЭМ!$B$39:$B$782,R$191)+'СЕТ СН'!$F$15</f>
        <v>202.32656566</v>
      </c>
      <c r="S209" s="36">
        <f>SUMIFS(СВЦЭМ!$E$39:$E$782,СВЦЭМ!$A$39:$A$782,$A209,СВЦЭМ!$B$39:$B$782,S$191)+'СЕТ СН'!$F$15</f>
        <v>198.95237076000001</v>
      </c>
      <c r="T209" s="36">
        <f>SUMIFS(СВЦЭМ!$E$39:$E$782,СВЦЭМ!$A$39:$A$782,$A209,СВЦЭМ!$B$39:$B$782,T$191)+'СЕТ СН'!$F$15</f>
        <v>189.38263051999999</v>
      </c>
      <c r="U209" s="36">
        <f>SUMIFS(СВЦЭМ!$E$39:$E$782,СВЦЭМ!$A$39:$A$782,$A209,СВЦЭМ!$B$39:$B$782,U$191)+'СЕТ СН'!$F$15</f>
        <v>188.95974390999999</v>
      </c>
      <c r="V209" s="36">
        <f>SUMIFS(СВЦЭМ!$E$39:$E$782,СВЦЭМ!$A$39:$A$782,$A209,СВЦЭМ!$B$39:$B$782,V$191)+'СЕТ СН'!$F$15</f>
        <v>192.05768434999999</v>
      </c>
      <c r="W209" s="36">
        <f>SUMIFS(СВЦЭМ!$E$39:$E$782,СВЦЭМ!$A$39:$A$782,$A209,СВЦЭМ!$B$39:$B$782,W$191)+'СЕТ СН'!$F$15</f>
        <v>195.14501920999999</v>
      </c>
      <c r="X209" s="36">
        <f>SUMIFS(СВЦЭМ!$E$39:$E$782,СВЦЭМ!$A$39:$A$782,$A209,СВЦЭМ!$B$39:$B$782,X$191)+'СЕТ СН'!$F$15</f>
        <v>197.30088925999999</v>
      </c>
      <c r="Y209" s="36">
        <f>SUMIFS(СВЦЭМ!$E$39:$E$782,СВЦЭМ!$A$39:$A$782,$A209,СВЦЭМ!$B$39:$B$782,Y$191)+'СЕТ СН'!$F$15</f>
        <v>199.25302402</v>
      </c>
    </row>
    <row r="210" spans="1:25" ht="15.75" x14ac:dyDescent="0.2">
      <c r="A210" s="35">
        <f t="shared" si="5"/>
        <v>44884</v>
      </c>
      <c r="B210" s="36">
        <f>SUMIFS(СВЦЭМ!$E$39:$E$782,СВЦЭМ!$A$39:$A$782,$A210,СВЦЭМ!$B$39:$B$782,B$191)+'СЕТ СН'!$F$15</f>
        <v>208.27421598000001</v>
      </c>
      <c r="C210" s="36">
        <f>SUMIFS(СВЦЭМ!$E$39:$E$782,СВЦЭМ!$A$39:$A$782,$A210,СВЦЭМ!$B$39:$B$782,C$191)+'СЕТ СН'!$F$15</f>
        <v>213.02150043</v>
      </c>
      <c r="D210" s="36">
        <f>SUMIFS(СВЦЭМ!$E$39:$E$782,СВЦЭМ!$A$39:$A$782,$A210,СВЦЭМ!$B$39:$B$782,D$191)+'СЕТ СН'!$F$15</f>
        <v>216.87809745000001</v>
      </c>
      <c r="E210" s="36">
        <f>SUMIFS(СВЦЭМ!$E$39:$E$782,СВЦЭМ!$A$39:$A$782,$A210,СВЦЭМ!$B$39:$B$782,E$191)+'СЕТ СН'!$F$15</f>
        <v>217.66365693</v>
      </c>
      <c r="F210" s="36">
        <f>SUMIFS(СВЦЭМ!$E$39:$E$782,СВЦЭМ!$A$39:$A$782,$A210,СВЦЭМ!$B$39:$B$782,F$191)+'СЕТ СН'!$F$15</f>
        <v>222.84262788999999</v>
      </c>
      <c r="G210" s="36">
        <f>SUMIFS(СВЦЭМ!$E$39:$E$782,СВЦЭМ!$A$39:$A$782,$A210,СВЦЭМ!$B$39:$B$782,G$191)+'СЕТ СН'!$F$15</f>
        <v>202.71608818000001</v>
      </c>
      <c r="H210" s="36">
        <f>SUMIFS(СВЦЭМ!$E$39:$E$782,СВЦЭМ!$A$39:$A$782,$A210,СВЦЭМ!$B$39:$B$782,H$191)+'СЕТ СН'!$F$15</f>
        <v>194.70583169</v>
      </c>
      <c r="I210" s="36">
        <f>SUMIFS(СВЦЭМ!$E$39:$E$782,СВЦЭМ!$A$39:$A$782,$A210,СВЦЭМ!$B$39:$B$782,I$191)+'СЕТ СН'!$F$15</f>
        <v>193.53749227</v>
      </c>
      <c r="J210" s="36">
        <f>SUMIFS(СВЦЭМ!$E$39:$E$782,СВЦЭМ!$A$39:$A$782,$A210,СВЦЭМ!$B$39:$B$782,J$191)+'СЕТ СН'!$F$15</f>
        <v>172.23310973</v>
      </c>
      <c r="K210" s="36">
        <f>SUMIFS(СВЦЭМ!$E$39:$E$782,СВЦЭМ!$A$39:$A$782,$A210,СВЦЭМ!$B$39:$B$782,K$191)+'СЕТ СН'!$F$15</f>
        <v>166.22001612</v>
      </c>
      <c r="L210" s="36">
        <f>SUMIFS(СВЦЭМ!$E$39:$E$782,СВЦЭМ!$A$39:$A$782,$A210,СВЦЭМ!$B$39:$B$782,L$191)+'СЕТ СН'!$F$15</f>
        <v>164.72287907</v>
      </c>
      <c r="M210" s="36">
        <f>SUMIFS(СВЦЭМ!$E$39:$E$782,СВЦЭМ!$A$39:$A$782,$A210,СВЦЭМ!$B$39:$B$782,M$191)+'СЕТ СН'!$F$15</f>
        <v>177.60489043999999</v>
      </c>
      <c r="N210" s="36">
        <f>SUMIFS(СВЦЭМ!$E$39:$E$782,СВЦЭМ!$A$39:$A$782,$A210,СВЦЭМ!$B$39:$B$782,N$191)+'СЕТ СН'!$F$15</f>
        <v>192.88129846999999</v>
      </c>
      <c r="O210" s="36">
        <f>SUMIFS(СВЦЭМ!$E$39:$E$782,СВЦЭМ!$A$39:$A$782,$A210,СВЦЭМ!$B$39:$B$782,O$191)+'СЕТ СН'!$F$15</f>
        <v>191.83709465999999</v>
      </c>
      <c r="P210" s="36">
        <f>SUMIFS(СВЦЭМ!$E$39:$E$782,СВЦЭМ!$A$39:$A$782,$A210,СВЦЭМ!$B$39:$B$782,P$191)+'СЕТ СН'!$F$15</f>
        <v>193.51958243999999</v>
      </c>
      <c r="Q210" s="36">
        <f>SUMIFS(СВЦЭМ!$E$39:$E$782,СВЦЭМ!$A$39:$A$782,$A210,СВЦЭМ!$B$39:$B$782,Q$191)+'СЕТ СН'!$F$15</f>
        <v>193.95267429</v>
      </c>
      <c r="R210" s="36">
        <f>SUMIFS(СВЦЭМ!$E$39:$E$782,СВЦЭМ!$A$39:$A$782,$A210,СВЦЭМ!$B$39:$B$782,R$191)+'СЕТ СН'!$F$15</f>
        <v>181.70989082</v>
      </c>
      <c r="S210" s="36">
        <f>SUMIFS(СВЦЭМ!$E$39:$E$782,СВЦЭМ!$A$39:$A$782,$A210,СВЦЭМ!$B$39:$B$782,S$191)+'СЕТ СН'!$F$15</f>
        <v>171.46859979000001</v>
      </c>
      <c r="T210" s="36">
        <f>SUMIFS(СВЦЭМ!$E$39:$E$782,СВЦЭМ!$A$39:$A$782,$A210,СВЦЭМ!$B$39:$B$782,T$191)+'СЕТ СН'!$F$15</f>
        <v>154.59891557</v>
      </c>
      <c r="U210" s="36">
        <f>SUMIFS(СВЦЭМ!$E$39:$E$782,СВЦЭМ!$A$39:$A$782,$A210,СВЦЭМ!$B$39:$B$782,U$191)+'СЕТ СН'!$F$15</f>
        <v>154.75198717999999</v>
      </c>
      <c r="V210" s="36">
        <f>SUMIFS(СВЦЭМ!$E$39:$E$782,СВЦЭМ!$A$39:$A$782,$A210,СВЦЭМ!$B$39:$B$782,V$191)+'СЕТ СН'!$F$15</f>
        <v>156.27102515999999</v>
      </c>
      <c r="W210" s="36">
        <f>SUMIFS(СВЦЭМ!$E$39:$E$782,СВЦЭМ!$A$39:$A$782,$A210,СВЦЭМ!$B$39:$B$782,W$191)+'СЕТ СН'!$F$15</f>
        <v>159.75346221000001</v>
      </c>
      <c r="X210" s="36">
        <f>SUMIFS(СВЦЭМ!$E$39:$E$782,СВЦЭМ!$A$39:$A$782,$A210,СВЦЭМ!$B$39:$B$782,X$191)+'СЕТ СН'!$F$15</f>
        <v>159.70242296999999</v>
      </c>
      <c r="Y210" s="36">
        <f>SUMIFS(СВЦЭМ!$E$39:$E$782,СВЦЭМ!$A$39:$A$782,$A210,СВЦЭМ!$B$39:$B$782,Y$191)+'СЕТ СН'!$F$15</f>
        <v>160.45116784999999</v>
      </c>
    </row>
    <row r="211" spans="1:25" ht="15.75" x14ac:dyDescent="0.2">
      <c r="A211" s="35">
        <f t="shared" si="5"/>
        <v>44885</v>
      </c>
      <c r="B211" s="36">
        <f>SUMIFS(СВЦЭМ!$E$39:$E$782,СВЦЭМ!$A$39:$A$782,$A211,СВЦЭМ!$B$39:$B$782,B$191)+'СЕТ СН'!$F$15</f>
        <v>209.42893631000001</v>
      </c>
      <c r="C211" s="36">
        <f>SUMIFS(СВЦЭМ!$E$39:$E$782,СВЦЭМ!$A$39:$A$782,$A211,СВЦЭМ!$B$39:$B$782,C$191)+'СЕТ СН'!$F$15</f>
        <v>216.13952155999999</v>
      </c>
      <c r="D211" s="36">
        <f>SUMIFS(СВЦЭМ!$E$39:$E$782,СВЦЭМ!$A$39:$A$782,$A211,СВЦЭМ!$B$39:$B$782,D$191)+'СЕТ СН'!$F$15</f>
        <v>217.41208355000001</v>
      </c>
      <c r="E211" s="36">
        <f>SUMIFS(СВЦЭМ!$E$39:$E$782,СВЦЭМ!$A$39:$A$782,$A211,СВЦЭМ!$B$39:$B$782,E$191)+'СЕТ СН'!$F$15</f>
        <v>214.62064523000001</v>
      </c>
      <c r="F211" s="36">
        <f>SUMIFS(СВЦЭМ!$E$39:$E$782,СВЦЭМ!$A$39:$A$782,$A211,СВЦЭМ!$B$39:$B$782,F$191)+'СЕТ СН'!$F$15</f>
        <v>218.44931915999999</v>
      </c>
      <c r="G211" s="36">
        <f>SUMIFS(СВЦЭМ!$E$39:$E$782,СВЦЭМ!$A$39:$A$782,$A211,СВЦЭМ!$B$39:$B$782,G$191)+'СЕТ СН'!$F$15</f>
        <v>217.42464676</v>
      </c>
      <c r="H211" s="36">
        <f>SUMIFS(СВЦЭМ!$E$39:$E$782,СВЦЭМ!$A$39:$A$782,$A211,СВЦЭМ!$B$39:$B$782,H$191)+'СЕТ СН'!$F$15</f>
        <v>215.74919514999999</v>
      </c>
      <c r="I211" s="36">
        <f>SUMIFS(СВЦЭМ!$E$39:$E$782,СВЦЭМ!$A$39:$A$782,$A211,СВЦЭМ!$B$39:$B$782,I$191)+'СЕТ СН'!$F$15</f>
        <v>217.63268522000001</v>
      </c>
      <c r="J211" s="36">
        <f>SUMIFS(СВЦЭМ!$E$39:$E$782,СВЦЭМ!$A$39:$A$782,$A211,СВЦЭМ!$B$39:$B$782,J$191)+'СЕТ СН'!$F$15</f>
        <v>209.19584889000001</v>
      </c>
      <c r="K211" s="36">
        <f>SUMIFS(СВЦЭМ!$E$39:$E$782,СВЦЭМ!$A$39:$A$782,$A211,СВЦЭМ!$B$39:$B$782,K$191)+'СЕТ СН'!$F$15</f>
        <v>199.97127449999999</v>
      </c>
      <c r="L211" s="36">
        <f>SUMIFS(СВЦЭМ!$E$39:$E$782,СВЦЭМ!$A$39:$A$782,$A211,СВЦЭМ!$B$39:$B$782,L$191)+'СЕТ СН'!$F$15</f>
        <v>198.19455116</v>
      </c>
      <c r="M211" s="36">
        <f>SUMIFS(СВЦЭМ!$E$39:$E$782,СВЦЭМ!$A$39:$A$782,$A211,СВЦЭМ!$B$39:$B$782,M$191)+'СЕТ СН'!$F$15</f>
        <v>200.67520110999999</v>
      </c>
      <c r="N211" s="36">
        <f>SUMIFS(СВЦЭМ!$E$39:$E$782,СВЦЭМ!$A$39:$A$782,$A211,СВЦЭМ!$B$39:$B$782,N$191)+'СЕТ СН'!$F$15</f>
        <v>202.95800391</v>
      </c>
      <c r="O211" s="36">
        <f>SUMIFS(СВЦЭМ!$E$39:$E$782,СВЦЭМ!$A$39:$A$782,$A211,СВЦЭМ!$B$39:$B$782,O$191)+'СЕТ СН'!$F$15</f>
        <v>202.53990844</v>
      </c>
      <c r="P211" s="36">
        <f>SUMIFS(СВЦЭМ!$E$39:$E$782,СВЦЭМ!$A$39:$A$782,$A211,СВЦЭМ!$B$39:$B$782,P$191)+'СЕТ СН'!$F$15</f>
        <v>204.43459318000001</v>
      </c>
      <c r="Q211" s="36">
        <f>SUMIFS(СВЦЭМ!$E$39:$E$782,СВЦЭМ!$A$39:$A$782,$A211,СВЦЭМ!$B$39:$B$782,Q$191)+'СЕТ СН'!$F$15</f>
        <v>205.23114598000001</v>
      </c>
      <c r="R211" s="36">
        <f>SUMIFS(СВЦЭМ!$E$39:$E$782,СВЦЭМ!$A$39:$A$782,$A211,СВЦЭМ!$B$39:$B$782,R$191)+'СЕТ СН'!$F$15</f>
        <v>202.64840219999999</v>
      </c>
      <c r="S211" s="36">
        <f>SUMIFS(СВЦЭМ!$E$39:$E$782,СВЦЭМ!$A$39:$A$782,$A211,СВЦЭМ!$B$39:$B$782,S$191)+'СЕТ СН'!$F$15</f>
        <v>201.89061325</v>
      </c>
      <c r="T211" s="36">
        <f>SUMIFS(СВЦЭМ!$E$39:$E$782,СВЦЭМ!$A$39:$A$782,$A211,СВЦЭМ!$B$39:$B$782,T$191)+'СЕТ СН'!$F$15</f>
        <v>190.58312072999999</v>
      </c>
      <c r="U211" s="36">
        <f>SUMIFS(СВЦЭМ!$E$39:$E$782,СВЦЭМ!$A$39:$A$782,$A211,СВЦЭМ!$B$39:$B$782,U$191)+'СЕТ СН'!$F$15</f>
        <v>191.52031324999999</v>
      </c>
      <c r="V211" s="36">
        <f>SUMIFS(СВЦЭМ!$E$39:$E$782,СВЦЭМ!$A$39:$A$782,$A211,СВЦЭМ!$B$39:$B$782,V$191)+'СЕТ СН'!$F$15</f>
        <v>193.88439683999999</v>
      </c>
      <c r="W211" s="36">
        <f>SUMIFS(СВЦЭМ!$E$39:$E$782,СВЦЭМ!$A$39:$A$782,$A211,СВЦЭМ!$B$39:$B$782,W$191)+'СЕТ СН'!$F$15</f>
        <v>197.54815794000001</v>
      </c>
      <c r="X211" s="36">
        <f>SUMIFS(СВЦЭМ!$E$39:$E$782,СВЦЭМ!$A$39:$A$782,$A211,СВЦЭМ!$B$39:$B$782,X$191)+'СЕТ СН'!$F$15</f>
        <v>200.05056146999999</v>
      </c>
      <c r="Y211" s="36">
        <f>SUMIFS(СВЦЭМ!$E$39:$E$782,СВЦЭМ!$A$39:$A$782,$A211,СВЦЭМ!$B$39:$B$782,Y$191)+'СЕТ СН'!$F$15</f>
        <v>204.46068077000001</v>
      </c>
    </row>
    <row r="212" spans="1:25" ht="15.75" x14ac:dyDescent="0.2">
      <c r="A212" s="35">
        <f t="shared" si="5"/>
        <v>44886</v>
      </c>
      <c r="B212" s="36">
        <f>SUMIFS(СВЦЭМ!$E$39:$E$782,СВЦЭМ!$A$39:$A$782,$A212,СВЦЭМ!$B$39:$B$782,B$191)+'СЕТ СН'!$F$15</f>
        <v>215.70811036000001</v>
      </c>
      <c r="C212" s="36">
        <f>SUMIFS(СВЦЭМ!$E$39:$E$782,СВЦЭМ!$A$39:$A$782,$A212,СВЦЭМ!$B$39:$B$782,C$191)+'СЕТ СН'!$F$15</f>
        <v>218.86531837999999</v>
      </c>
      <c r="D212" s="36">
        <f>SUMIFS(СВЦЭМ!$E$39:$E$782,СВЦЭМ!$A$39:$A$782,$A212,СВЦЭМ!$B$39:$B$782,D$191)+'СЕТ СН'!$F$15</f>
        <v>222.66527674</v>
      </c>
      <c r="E212" s="36">
        <f>SUMIFS(СВЦЭМ!$E$39:$E$782,СВЦЭМ!$A$39:$A$782,$A212,СВЦЭМ!$B$39:$B$782,E$191)+'СЕТ СН'!$F$15</f>
        <v>223.72965095000001</v>
      </c>
      <c r="F212" s="36">
        <f>SUMIFS(СВЦЭМ!$E$39:$E$782,СВЦЭМ!$A$39:$A$782,$A212,СВЦЭМ!$B$39:$B$782,F$191)+'СЕТ СН'!$F$15</f>
        <v>227.74621741999999</v>
      </c>
      <c r="G212" s="36">
        <f>SUMIFS(СВЦЭМ!$E$39:$E$782,СВЦЭМ!$A$39:$A$782,$A212,СВЦЭМ!$B$39:$B$782,G$191)+'СЕТ СН'!$F$15</f>
        <v>224.87141628000001</v>
      </c>
      <c r="H212" s="36">
        <f>SUMIFS(СВЦЭМ!$E$39:$E$782,СВЦЭМ!$A$39:$A$782,$A212,СВЦЭМ!$B$39:$B$782,H$191)+'СЕТ СН'!$F$15</f>
        <v>215.15999034000001</v>
      </c>
      <c r="I212" s="36">
        <f>SUMIFS(СВЦЭМ!$E$39:$E$782,СВЦЭМ!$A$39:$A$782,$A212,СВЦЭМ!$B$39:$B$782,I$191)+'СЕТ СН'!$F$15</f>
        <v>206.04848903000001</v>
      </c>
      <c r="J212" s="36">
        <f>SUMIFS(СВЦЭМ!$E$39:$E$782,СВЦЭМ!$A$39:$A$782,$A212,СВЦЭМ!$B$39:$B$782,J$191)+'СЕТ СН'!$F$15</f>
        <v>201.59608546999999</v>
      </c>
      <c r="K212" s="36">
        <f>SUMIFS(СВЦЭМ!$E$39:$E$782,СВЦЭМ!$A$39:$A$782,$A212,СВЦЭМ!$B$39:$B$782,K$191)+'СЕТ СН'!$F$15</f>
        <v>203.38215596000001</v>
      </c>
      <c r="L212" s="36">
        <f>SUMIFS(СВЦЭМ!$E$39:$E$782,СВЦЭМ!$A$39:$A$782,$A212,СВЦЭМ!$B$39:$B$782,L$191)+'СЕТ СН'!$F$15</f>
        <v>203.00465274000001</v>
      </c>
      <c r="M212" s="36">
        <f>SUMIFS(СВЦЭМ!$E$39:$E$782,СВЦЭМ!$A$39:$A$782,$A212,СВЦЭМ!$B$39:$B$782,M$191)+'СЕТ СН'!$F$15</f>
        <v>202.72690365</v>
      </c>
      <c r="N212" s="36">
        <f>SUMIFS(СВЦЭМ!$E$39:$E$782,СВЦЭМ!$A$39:$A$782,$A212,СВЦЭМ!$B$39:$B$782,N$191)+'СЕТ СН'!$F$15</f>
        <v>204.97583857999999</v>
      </c>
      <c r="O212" s="36">
        <f>SUMIFS(СВЦЭМ!$E$39:$E$782,СВЦЭМ!$A$39:$A$782,$A212,СВЦЭМ!$B$39:$B$782,O$191)+'СЕТ СН'!$F$15</f>
        <v>204.19661593999999</v>
      </c>
      <c r="P212" s="36">
        <f>SUMIFS(СВЦЭМ!$E$39:$E$782,СВЦЭМ!$A$39:$A$782,$A212,СВЦЭМ!$B$39:$B$782,P$191)+'СЕТ СН'!$F$15</f>
        <v>206.10591646</v>
      </c>
      <c r="Q212" s="36">
        <f>SUMIFS(СВЦЭМ!$E$39:$E$782,СВЦЭМ!$A$39:$A$782,$A212,СВЦЭМ!$B$39:$B$782,Q$191)+'СЕТ СН'!$F$15</f>
        <v>205.87318425999999</v>
      </c>
      <c r="R212" s="36">
        <f>SUMIFS(СВЦЭМ!$E$39:$E$782,СВЦЭМ!$A$39:$A$782,$A212,СВЦЭМ!$B$39:$B$782,R$191)+'СЕТ СН'!$F$15</f>
        <v>203.30879084</v>
      </c>
      <c r="S212" s="36">
        <f>SUMIFS(СВЦЭМ!$E$39:$E$782,СВЦЭМ!$A$39:$A$782,$A212,СВЦЭМ!$B$39:$B$782,S$191)+'СЕТ СН'!$F$15</f>
        <v>205.74295744</v>
      </c>
      <c r="T212" s="36">
        <f>SUMIFS(СВЦЭМ!$E$39:$E$782,СВЦЭМ!$A$39:$A$782,$A212,СВЦЭМ!$B$39:$B$782,T$191)+'СЕТ СН'!$F$15</f>
        <v>202.53623866000001</v>
      </c>
      <c r="U212" s="36">
        <f>SUMIFS(СВЦЭМ!$E$39:$E$782,СВЦЭМ!$A$39:$A$782,$A212,СВЦЭМ!$B$39:$B$782,U$191)+'СЕТ СН'!$F$15</f>
        <v>203.13048667000001</v>
      </c>
      <c r="V212" s="36">
        <f>SUMIFS(СВЦЭМ!$E$39:$E$782,СВЦЭМ!$A$39:$A$782,$A212,СВЦЭМ!$B$39:$B$782,V$191)+'СЕТ СН'!$F$15</f>
        <v>202.63723687000001</v>
      </c>
      <c r="W212" s="36">
        <f>SUMIFS(СВЦЭМ!$E$39:$E$782,СВЦЭМ!$A$39:$A$782,$A212,СВЦЭМ!$B$39:$B$782,W$191)+'СЕТ СН'!$F$15</f>
        <v>205.67255406000001</v>
      </c>
      <c r="X212" s="36">
        <f>SUMIFS(СВЦЭМ!$E$39:$E$782,СВЦЭМ!$A$39:$A$782,$A212,СВЦЭМ!$B$39:$B$782,X$191)+'СЕТ СН'!$F$15</f>
        <v>209.07735066999999</v>
      </c>
      <c r="Y212" s="36">
        <f>SUMIFS(СВЦЭМ!$E$39:$E$782,СВЦЭМ!$A$39:$A$782,$A212,СВЦЭМ!$B$39:$B$782,Y$191)+'СЕТ СН'!$F$15</f>
        <v>215.00414615</v>
      </c>
    </row>
    <row r="213" spans="1:25" ht="15.75" x14ac:dyDescent="0.2">
      <c r="A213" s="35">
        <f t="shared" si="5"/>
        <v>44887</v>
      </c>
      <c r="B213" s="36">
        <f>SUMIFS(СВЦЭМ!$E$39:$E$782,СВЦЭМ!$A$39:$A$782,$A213,СВЦЭМ!$B$39:$B$782,B$191)+'СЕТ СН'!$F$15</f>
        <v>206.17308258</v>
      </c>
      <c r="C213" s="36">
        <f>SUMIFS(СВЦЭМ!$E$39:$E$782,СВЦЭМ!$A$39:$A$782,$A213,СВЦЭМ!$B$39:$B$782,C$191)+'СЕТ СН'!$F$15</f>
        <v>210.9452048</v>
      </c>
      <c r="D213" s="36">
        <f>SUMIFS(СВЦЭМ!$E$39:$E$782,СВЦЭМ!$A$39:$A$782,$A213,СВЦЭМ!$B$39:$B$782,D$191)+'СЕТ СН'!$F$15</f>
        <v>210.13804028000001</v>
      </c>
      <c r="E213" s="36">
        <f>SUMIFS(СВЦЭМ!$E$39:$E$782,СВЦЭМ!$A$39:$A$782,$A213,СВЦЭМ!$B$39:$B$782,E$191)+'СЕТ СН'!$F$15</f>
        <v>208.84111326999999</v>
      </c>
      <c r="F213" s="36">
        <f>SUMIFS(СВЦЭМ!$E$39:$E$782,СВЦЭМ!$A$39:$A$782,$A213,СВЦЭМ!$B$39:$B$782,F$191)+'СЕТ СН'!$F$15</f>
        <v>218.77091830000001</v>
      </c>
      <c r="G213" s="36">
        <f>SUMIFS(СВЦЭМ!$E$39:$E$782,СВЦЭМ!$A$39:$A$782,$A213,СВЦЭМ!$B$39:$B$782,G$191)+'СЕТ СН'!$F$15</f>
        <v>210.57476475999999</v>
      </c>
      <c r="H213" s="36">
        <f>SUMIFS(СВЦЭМ!$E$39:$E$782,СВЦЭМ!$A$39:$A$782,$A213,СВЦЭМ!$B$39:$B$782,H$191)+'СЕТ СН'!$F$15</f>
        <v>208.24417475000001</v>
      </c>
      <c r="I213" s="36">
        <f>SUMIFS(СВЦЭМ!$E$39:$E$782,СВЦЭМ!$A$39:$A$782,$A213,СВЦЭМ!$B$39:$B$782,I$191)+'СЕТ СН'!$F$15</f>
        <v>207.35368366</v>
      </c>
      <c r="J213" s="36">
        <f>SUMIFS(СВЦЭМ!$E$39:$E$782,СВЦЭМ!$A$39:$A$782,$A213,СВЦЭМ!$B$39:$B$782,J$191)+'СЕТ СН'!$F$15</f>
        <v>205.63130039000001</v>
      </c>
      <c r="K213" s="36">
        <f>SUMIFS(СВЦЭМ!$E$39:$E$782,СВЦЭМ!$A$39:$A$782,$A213,СВЦЭМ!$B$39:$B$782,K$191)+'СЕТ СН'!$F$15</f>
        <v>200.5353284</v>
      </c>
      <c r="L213" s="36">
        <f>SUMIFS(СВЦЭМ!$E$39:$E$782,СВЦЭМ!$A$39:$A$782,$A213,СВЦЭМ!$B$39:$B$782,L$191)+'СЕТ СН'!$F$15</f>
        <v>201.48839405000001</v>
      </c>
      <c r="M213" s="36">
        <f>SUMIFS(СВЦЭМ!$E$39:$E$782,СВЦЭМ!$A$39:$A$782,$A213,СВЦЭМ!$B$39:$B$782,M$191)+'СЕТ СН'!$F$15</f>
        <v>202.35321508999999</v>
      </c>
      <c r="N213" s="36">
        <f>SUMIFS(СВЦЭМ!$E$39:$E$782,СВЦЭМ!$A$39:$A$782,$A213,СВЦЭМ!$B$39:$B$782,N$191)+'СЕТ СН'!$F$15</f>
        <v>208.04146341000001</v>
      </c>
      <c r="O213" s="36">
        <f>SUMIFS(СВЦЭМ!$E$39:$E$782,СВЦЭМ!$A$39:$A$782,$A213,СВЦЭМ!$B$39:$B$782,O$191)+'СЕТ СН'!$F$15</f>
        <v>201.52169681999999</v>
      </c>
      <c r="P213" s="36">
        <f>SUMIFS(СВЦЭМ!$E$39:$E$782,СВЦЭМ!$A$39:$A$782,$A213,СВЦЭМ!$B$39:$B$782,P$191)+'СЕТ СН'!$F$15</f>
        <v>202.22881346</v>
      </c>
      <c r="Q213" s="36">
        <f>SUMIFS(СВЦЭМ!$E$39:$E$782,СВЦЭМ!$A$39:$A$782,$A213,СВЦЭМ!$B$39:$B$782,Q$191)+'СЕТ СН'!$F$15</f>
        <v>206.34401391</v>
      </c>
      <c r="R213" s="36">
        <f>SUMIFS(СВЦЭМ!$E$39:$E$782,СВЦЭМ!$A$39:$A$782,$A213,СВЦЭМ!$B$39:$B$782,R$191)+'СЕТ СН'!$F$15</f>
        <v>205.40104959000001</v>
      </c>
      <c r="S213" s="36">
        <f>SUMIFS(СВЦЭМ!$E$39:$E$782,СВЦЭМ!$A$39:$A$782,$A213,СВЦЭМ!$B$39:$B$782,S$191)+'СЕТ СН'!$F$15</f>
        <v>205.95248359999999</v>
      </c>
      <c r="T213" s="36">
        <f>SUMIFS(СВЦЭМ!$E$39:$E$782,СВЦЭМ!$A$39:$A$782,$A213,СВЦЭМ!$B$39:$B$782,T$191)+'СЕТ СН'!$F$15</f>
        <v>197.07329926</v>
      </c>
      <c r="U213" s="36">
        <f>SUMIFS(СВЦЭМ!$E$39:$E$782,СВЦЭМ!$A$39:$A$782,$A213,СВЦЭМ!$B$39:$B$782,U$191)+'СЕТ СН'!$F$15</f>
        <v>195.66231672999999</v>
      </c>
      <c r="V213" s="36">
        <f>SUMIFS(СВЦЭМ!$E$39:$E$782,СВЦЭМ!$A$39:$A$782,$A213,СВЦЭМ!$B$39:$B$782,V$191)+'СЕТ СН'!$F$15</f>
        <v>198.62197620000001</v>
      </c>
      <c r="W213" s="36">
        <f>SUMIFS(СВЦЭМ!$E$39:$E$782,СВЦЭМ!$A$39:$A$782,$A213,СВЦЭМ!$B$39:$B$782,W$191)+'СЕТ СН'!$F$15</f>
        <v>197.51743314999999</v>
      </c>
      <c r="X213" s="36">
        <f>SUMIFS(СВЦЭМ!$E$39:$E$782,СВЦЭМ!$A$39:$A$782,$A213,СВЦЭМ!$B$39:$B$782,X$191)+'СЕТ СН'!$F$15</f>
        <v>201.59823839000001</v>
      </c>
      <c r="Y213" s="36">
        <f>SUMIFS(СВЦЭМ!$E$39:$E$782,СВЦЭМ!$A$39:$A$782,$A213,СВЦЭМ!$B$39:$B$782,Y$191)+'СЕТ СН'!$F$15</f>
        <v>203.37387301000001</v>
      </c>
    </row>
    <row r="214" spans="1:25" ht="15.75" x14ac:dyDescent="0.2">
      <c r="A214" s="35">
        <f t="shared" si="5"/>
        <v>44888</v>
      </c>
      <c r="B214" s="36">
        <f>SUMIFS(СВЦЭМ!$E$39:$E$782,СВЦЭМ!$A$39:$A$782,$A214,СВЦЭМ!$B$39:$B$782,B$191)+'СЕТ СН'!$F$15</f>
        <v>204.06157898999999</v>
      </c>
      <c r="C214" s="36">
        <f>SUMIFS(СВЦЭМ!$E$39:$E$782,СВЦЭМ!$A$39:$A$782,$A214,СВЦЭМ!$B$39:$B$782,C$191)+'СЕТ СН'!$F$15</f>
        <v>207.88052051</v>
      </c>
      <c r="D214" s="36">
        <f>SUMIFS(СВЦЭМ!$E$39:$E$782,СВЦЭМ!$A$39:$A$782,$A214,СВЦЭМ!$B$39:$B$782,D$191)+'СЕТ СН'!$F$15</f>
        <v>214.25247826</v>
      </c>
      <c r="E214" s="36">
        <f>SUMIFS(СВЦЭМ!$E$39:$E$782,СВЦЭМ!$A$39:$A$782,$A214,СВЦЭМ!$B$39:$B$782,E$191)+'СЕТ СН'!$F$15</f>
        <v>215.20655418000001</v>
      </c>
      <c r="F214" s="36">
        <f>SUMIFS(СВЦЭМ!$E$39:$E$782,СВЦЭМ!$A$39:$A$782,$A214,СВЦЭМ!$B$39:$B$782,F$191)+'СЕТ СН'!$F$15</f>
        <v>221.08546612000001</v>
      </c>
      <c r="G214" s="36">
        <f>SUMIFS(СВЦЭМ!$E$39:$E$782,СВЦЭМ!$A$39:$A$782,$A214,СВЦЭМ!$B$39:$B$782,G$191)+'СЕТ СН'!$F$15</f>
        <v>217.91912328000001</v>
      </c>
      <c r="H214" s="36">
        <f>SUMIFS(СВЦЭМ!$E$39:$E$782,СВЦЭМ!$A$39:$A$782,$A214,СВЦЭМ!$B$39:$B$782,H$191)+'СЕТ СН'!$F$15</f>
        <v>208.27739041999999</v>
      </c>
      <c r="I214" s="36">
        <f>SUMIFS(СВЦЭМ!$E$39:$E$782,СВЦЭМ!$A$39:$A$782,$A214,СВЦЭМ!$B$39:$B$782,I$191)+'СЕТ СН'!$F$15</f>
        <v>202.10800621999999</v>
      </c>
      <c r="J214" s="36">
        <f>SUMIFS(СВЦЭМ!$E$39:$E$782,СВЦЭМ!$A$39:$A$782,$A214,СВЦЭМ!$B$39:$B$782,J$191)+'СЕТ СН'!$F$15</f>
        <v>198.2890744</v>
      </c>
      <c r="K214" s="36">
        <f>SUMIFS(СВЦЭМ!$E$39:$E$782,СВЦЭМ!$A$39:$A$782,$A214,СВЦЭМ!$B$39:$B$782,K$191)+'СЕТ СН'!$F$15</f>
        <v>205.17234092999999</v>
      </c>
      <c r="L214" s="36">
        <f>SUMIFS(СВЦЭМ!$E$39:$E$782,СВЦЭМ!$A$39:$A$782,$A214,СВЦЭМ!$B$39:$B$782,L$191)+'СЕТ СН'!$F$15</f>
        <v>209.71225594000001</v>
      </c>
      <c r="M214" s="36">
        <f>SUMIFS(СВЦЭМ!$E$39:$E$782,СВЦЭМ!$A$39:$A$782,$A214,СВЦЭМ!$B$39:$B$782,M$191)+'СЕТ СН'!$F$15</f>
        <v>209.56351455999999</v>
      </c>
      <c r="N214" s="36">
        <f>SUMIFS(СВЦЭМ!$E$39:$E$782,СВЦЭМ!$A$39:$A$782,$A214,СВЦЭМ!$B$39:$B$782,N$191)+'СЕТ СН'!$F$15</f>
        <v>213.37657848000001</v>
      </c>
      <c r="O214" s="36">
        <f>SUMIFS(СВЦЭМ!$E$39:$E$782,СВЦЭМ!$A$39:$A$782,$A214,СВЦЭМ!$B$39:$B$782,O$191)+'СЕТ СН'!$F$15</f>
        <v>215.52973648</v>
      </c>
      <c r="P214" s="36">
        <f>SUMIFS(СВЦЭМ!$E$39:$E$782,СВЦЭМ!$A$39:$A$782,$A214,СВЦЭМ!$B$39:$B$782,P$191)+'СЕТ СН'!$F$15</f>
        <v>217.57711312999999</v>
      </c>
      <c r="Q214" s="36">
        <f>SUMIFS(СВЦЭМ!$E$39:$E$782,СВЦЭМ!$A$39:$A$782,$A214,СВЦЭМ!$B$39:$B$782,Q$191)+'СЕТ СН'!$F$15</f>
        <v>215.88793171</v>
      </c>
      <c r="R214" s="36">
        <f>SUMIFS(СВЦЭМ!$E$39:$E$782,СВЦЭМ!$A$39:$A$782,$A214,СВЦЭМ!$B$39:$B$782,R$191)+'СЕТ СН'!$F$15</f>
        <v>216.31655655</v>
      </c>
      <c r="S214" s="36">
        <f>SUMIFS(СВЦЭМ!$E$39:$E$782,СВЦЭМ!$A$39:$A$782,$A214,СВЦЭМ!$B$39:$B$782,S$191)+'СЕТ СН'!$F$15</f>
        <v>212.97793507</v>
      </c>
      <c r="T214" s="36">
        <f>SUMIFS(СВЦЭМ!$E$39:$E$782,СВЦЭМ!$A$39:$A$782,$A214,СВЦЭМ!$B$39:$B$782,T$191)+'СЕТ СН'!$F$15</f>
        <v>204.10901996000001</v>
      </c>
      <c r="U214" s="36">
        <f>SUMIFS(СВЦЭМ!$E$39:$E$782,СВЦЭМ!$A$39:$A$782,$A214,СВЦЭМ!$B$39:$B$782,U$191)+'СЕТ СН'!$F$15</f>
        <v>200.58554405999999</v>
      </c>
      <c r="V214" s="36">
        <f>SUMIFS(СВЦЭМ!$E$39:$E$782,СВЦЭМ!$A$39:$A$782,$A214,СВЦЭМ!$B$39:$B$782,V$191)+'СЕТ СН'!$F$15</f>
        <v>198.02714842</v>
      </c>
      <c r="W214" s="36">
        <f>SUMIFS(СВЦЭМ!$E$39:$E$782,СВЦЭМ!$A$39:$A$782,$A214,СВЦЭМ!$B$39:$B$782,W$191)+'СЕТ СН'!$F$15</f>
        <v>200.85928376000001</v>
      </c>
      <c r="X214" s="36">
        <f>SUMIFS(СВЦЭМ!$E$39:$E$782,СВЦЭМ!$A$39:$A$782,$A214,СВЦЭМ!$B$39:$B$782,X$191)+'СЕТ СН'!$F$15</f>
        <v>200.82555278999999</v>
      </c>
      <c r="Y214" s="36">
        <f>SUMIFS(СВЦЭМ!$E$39:$E$782,СВЦЭМ!$A$39:$A$782,$A214,СВЦЭМ!$B$39:$B$782,Y$191)+'СЕТ СН'!$F$15</f>
        <v>202.97461375</v>
      </c>
    </row>
    <row r="215" spans="1:25" ht="15.75" x14ac:dyDescent="0.2">
      <c r="A215" s="35">
        <f t="shared" si="5"/>
        <v>44889</v>
      </c>
      <c r="B215" s="36">
        <f>SUMIFS(СВЦЭМ!$E$39:$E$782,СВЦЭМ!$A$39:$A$782,$A215,СВЦЭМ!$B$39:$B$782,B$191)+'СЕТ СН'!$F$15</f>
        <v>218.41408190000001</v>
      </c>
      <c r="C215" s="36">
        <f>SUMIFS(СВЦЭМ!$E$39:$E$782,СВЦЭМ!$A$39:$A$782,$A215,СВЦЭМ!$B$39:$B$782,C$191)+'СЕТ СН'!$F$15</f>
        <v>223.58082822</v>
      </c>
      <c r="D215" s="36">
        <f>SUMIFS(СВЦЭМ!$E$39:$E$782,СВЦЭМ!$A$39:$A$782,$A215,СВЦЭМ!$B$39:$B$782,D$191)+'СЕТ СН'!$F$15</f>
        <v>224.45364072000001</v>
      </c>
      <c r="E215" s="36">
        <f>SUMIFS(СВЦЭМ!$E$39:$E$782,СВЦЭМ!$A$39:$A$782,$A215,СВЦЭМ!$B$39:$B$782,E$191)+'СЕТ СН'!$F$15</f>
        <v>225.68392051999999</v>
      </c>
      <c r="F215" s="36">
        <f>SUMIFS(СВЦЭМ!$E$39:$E$782,СВЦЭМ!$A$39:$A$782,$A215,СВЦЭМ!$B$39:$B$782,F$191)+'СЕТ СН'!$F$15</f>
        <v>227.31681914000001</v>
      </c>
      <c r="G215" s="36">
        <f>SUMIFS(СВЦЭМ!$E$39:$E$782,СВЦЭМ!$A$39:$A$782,$A215,СВЦЭМ!$B$39:$B$782,G$191)+'СЕТ СН'!$F$15</f>
        <v>226.90747225000001</v>
      </c>
      <c r="H215" s="36">
        <f>SUMIFS(СВЦЭМ!$E$39:$E$782,СВЦЭМ!$A$39:$A$782,$A215,СВЦЭМ!$B$39:$B$782,H$191)+'СЕТ СН'!$F$15</f>
        <v>224.56832144000001</v>
      </c>
      <c r="I215" s="36">
        <f>SUMIFS(СВЦЭМ!$E$39:$E$782,СВЦЭМ!$A$39:$A$782,$A215,СВЦЭМ!$B$39:$B$782,I$191)+'СЕТ СН'!$F$15</f>
        <v>217.29977020000001</v>
      </c>
      <c r="J215" s="36">
        <f>SUMIFS(СВЦЭМ!$E$39:$E$782,СВЦЭМ!$A$39:$A$782,$A215,СВЦЭМ!$B$39:$B$782,J$191)+'СЕТ СН'!$F$15</f>
        <v>209.94568878000001</v>
      </c>
      <c r="K215" s="36">
        <f>SUMIFS(СВЦЭМ!$E$39:$E$782,СВЦЭМ!$A$39:$A$782,$A215,СВЦЭМ!$B$39:$B$782,K$191)+'СЕТ СН'!$F$15</f>
        <v>220.41951248999999</v>
      </c>
      <c r="L215" s="36">
        <f>SUMIFS(СВЦЭМ!$E$39:$E$782,СВЦЭМ!$A$39:$A$782,$A215,СВЦЭМ!$B$39:$B$782,L$191)+'СЕТ СН'!$F$15</f>
        <v>231.43791372999999</v>
      </c>
      <c r="M215" s="36">
        <f>SUMIFS(СВЦЭМ!$E$39:$E$782,СВЦЭМ!$A$39:$A$782,$A215,СВЦЭМ!$B$39:$B$782,M$191)+'СЕТ СН'!$F$15</f>
        <v>231.62362182000001</v>
      </c>
      <c r="N215" s="36">
        <f>SUMIFS(СВЦЭМ!$E$39:$E$782,СВЦЭМ!$A$39:$A$782,$A215,СВЦЭМ!$B$39:$B$782,N$191)+'СЕТ СН'!$F$15</f>
        <v>236.34351608</v>
      </c>
      <c r="O215" s="36">
        <f>SUMIFS(СВЦЭМ!$E$39:$E$782,СВЦЭМ!$A$39:$A$782,$A215,СВЦЭМ!$B$39:$B$782,O$191)+'СЕТ СН'!$F$15</f>
        <v>236.9662041</v>
      </c>
      <c r="P215" s="36">
        <f>SUMIFS(СВЦЭМ!$E$39:$E$782,СВЦЭМ!$A$39:$A$782,$A215,СВЦЭМ!$B$39:$B$782,P$191)+'СЕТ СН'!$F$15</f>
        <v>238.18050771</v>
      </c>
      <c r="Q215" s="36">
        <f>SUMIFS(СВЦЭМ!$E$39:$E$782,СВЦЭМ!$A$39:$A$782,$A215,СВЦЭМ!$B$39:$B$782,Q$191)+'СЕТ СН'!$F$15</f>
        <v>237.91747232</v>
      </c>
      <c r="R215" s="36">
        <f>SUMIFS(СВЦЭМ!$E$39:$E$782,СВЦЭМ!$A$39:$A$782,$A215,СВЦЭМ!$B$39:$B$782,R$191)+'СЕТ СН'!$F$15</f>
        <v>236.94946419999999</v>
      </c>
      <c r="S215" s="36">
        <f>SUMIFS(СВЦЭМ!$E$39:$E$782,СВЦЭМ!$A$39:$A$782,$A215,СВЦЭМ!$B$39:$B$782,S$191)+'СЕТ СН'!$F$15</f>
        <v>228.28629763000001</v>
      </c>
      <c r="T215" s="36">
        <f>SUMIFS(СВЦЭМ!$E$39:$E$782,СВЦЭМ!$A$39:$A$782,$A215,СВЦЭМ!$B$39:$B$782,T$191)+'СЕТ СН'!$F$15</f>
        <v>218.03793808</v>
      </c>
      <c r="U215" s="36">
        <f>SUMIFS(СВЦЭМ!$E$39:$E$782,СВЦЭМ!$A$39:$A$782,$A215,СВЦЭМ!$B$39:$B$782,U$191)+'СЕТ СН'!$F$15</f>
        <v>210.29200491</v>
      </c>
      <c r="V215" s="36">
        <f>SUMIFS(СВЦЭМ!$E$39:$E$782,СВЦЭМ!$A$39:$A$782,$A215,СВЦЭМ!$B$39:$B$782,V$191)+'СЕТ СН'!$F$15</f>
        <v>210.09086568000001</v>
      </c>
      <c r="W215" s="36">
        <f>SUMIFS(СВЦЭМ!$E$39:$E$782,СВЦЭМ!$A$39:$A$782,$A215,СВЦЭМ!$B$39:$B$782,W$191)+'СЕТ СН'!$F$15</f>
        <v>212.65609276000001</v>
      </c>
      <c r="X215" s="36">
        <f>SUMIFS(СВЦЭМ!$E$39:$E$782,СВЦЭМ!$A$39:$A$782,$A215,СВЦЭМ!$B$39:$B$782,X$191)+'СЕТ СН'!$F$15</f>
        <v>214.24828382000001</v>
      </c>
      <c r="Y215" s="36">
        <f>SUMIFS(СВЦЭМ!$E$39:$E$782,СВЦЭМ!$A$39:$A$782,$A215,СВЦЭМ!$B$39:$B$782,Y$191)+'СЕТ СН'!$F$15</f>
        <v>218.67452804999999</v>
      </c>
    </row>
    <row r="216" spans="1:25" ht="15.75" x14ac:dyDescent="0.2">
      <c r="A216" s="35">
        <f t="shared" si="5"/>
        <v>44890</v>
      </c>
      <c r="B216" s="36">
        <f>SUMIFS(СВЦЭМ!$E$39:$E$782,СВЦЭМ!$A$39:$A$782,$A216,СВЦЭМ!$B$39:$B$782,B$191)+'СЕТ СН'!$F$15</f>
        <v>203.78977406999999</v>
      </c>
      <c r="C216" s="36">
        <f>SUMIFS(СВЦЭМ!$E$39:$E$782,СВЦЭМ!$A$39:$A$782,$A216,СВЦЭМ!$B$39:$B$782,C$191)+'СЕТ СН'!$F$15</f>
        <v>215.24934404000001</v>
      </c>
      <c r="D216" s="36">
        <f>SUMIFS(СВЦЭМ!$E$39:$E$782,СВЦЭМ!$A$39:$A$782,$A216,СВЦЭМ!$B$39:$B$782,D$191)+'СЕТ СН'!$F$15</f>
        <v>225.61958849999999</v>
      </c>
      <c r="E216" s="36">
        <f>SUMIFS(СВЦЭМ!$E$39:$E$782,СВЦЭМ!$A$39:$A$782,$A216,СВЦЭМ!$B$39:$B$782,E$191)+'СЕТ СН'!$F$15</f>
        <v>228.86067401</v>
      </c>
      <c r="F216" s="36">
        <f>SUMIFS(СВЦЭМ!$E$39:$E$782,СВЦЭМ!$A$39:$A$782,$A216,СВЦЭМ!$B$39:$B$782,F$191)+'СЕТ СН'!$F$15</f>
        <v>228.7666931</v>
      </c>
      <c r="G216" s="36">
        <f>SUMIFS(СВЦЭМ!$E$39:$E$782,СВЦЭМ!$A$39:$A$782,$A216,СВЦЭМ!$B$39:$B$782,G$191)+'СЕТ СН'!$F$15</f>
        <v>226.69746325</v>
      </c>
      <c r="H216" s="36">
        <f>SUMIFS(СВЦЭМ!$E$39:$E$782,СВЦЭМ!$A$39:$A$782,$A216,СВЦЭМ!$B$39:$B$782,H$191)+'СЕТ СН'!$F$15</f>
        <v>220.4731486</v>
      </c>
      <c r="I216" s="36">
        <f>SUMIFS(СВЦЭМ!$E$39:$E$782,СВЦЭМ!$A$39:$A$782,$A216,СВЦЭМ!$B$39:$B$782,I$191)+'СЕТ СН'!$F$15</f>
        <v>211.99850860000001</v>
      </c>
      <c r="J216" s="36">
        <f>SUMIFS(СВЦЭМ!$E$39:$E$782,СВЦЭМ!$A$39:$A$782,$A216,СВЦЭМ!$B$39:$B$782,J$191)+'СЕТ СН'!$F$15</f>
        <v>204.72912513</v>
      </c>
      <c r="K216" s="36">
        <f>SUMIFS(СВЦЭМ!$E$39:$E$782,СВЦЭМ!$A$39:$A$782,$A216,СВЦЭМ!$B$39:$B$782,K$191)+'СЕТ СН'!$F$15</f>
        <v>208.78860681</v>
      </c>
      <c r="L216" s="36">
        <f>SUMIFS(СВЦЭМ!$E$39:$E$782,СВЦЭМ!$A$39:$A$782,$A216,СВЦЭМ!$B$39:$B$782,L$191)+'СЕТ СН'!$F$15</f>
        <v>206.97967998999999</v>
      </c>
      <c r="M216" s="36">
        <f>SUMIFS(СВЦЭМ!$E$39:$E$782,СВЦЭМ!$A$39:$A$782,$A216,СВЦЭМ!$B$39:$B$782,M$191)+'СЕТ СН'!$F$15</f>
        <v>210.05689891</v>
      </c>
      <c r="N216" s="36">
        <f>SUMIFS(СВЦЭМ!$E$39:$E$782,СВЦЭМ!$A$39:$A$782,$A216,СВЦЭМ!$B$39:$B$782,N$191)+'СЕТ СН'!$F$15</f>
        <v>213.69723988999999</v>
      </c>
      <c r="O216" s="36">
        <f>SUMIFS(СВЦЭМ!$E$39:$E$782,СВЦЭМ!$A$39:$A$782,$A216,СВЦЭМ!$B$39:$B$782,O$191)+'СЕТ СН'!$F$15</f>
        <v>211.46937145999999</v>
      </c>
      <c r="P216" s="36">
        <f>SUMIFS(СВЦЭМ!$E$39:$E$782,СВЦЭМ!$A$39:$A$782,$A216,СВЦЭМ!$B$39:$B$782,P$191)+'СЕТ СН'!$F$15</f>
        <v>212.64836542</v>
      </c>
      <c r="Q216" s="36">
        <f>SUMIFS(СВЦЭМ!$E$39:$E$782,СВЦЭМ!$A$39:$A$782,$A216,СВЦЭМ!$B$39:$B$782,Q$191)+'СЕТ СН'!$F$15</f>
        <v>218.34417364000001</v>
      </c>
      <c r="R216" s="36">
        <f>SUMIFS(СВЦЭМ!$E$39:$E$782,СВЦЭМ!$A$39:$A$782,$A216,СВЦЭМ!$B$39:$B$782,R$191)+'СЕТ СН'!$F$15</f>
        <v>215.42347993999999</v>
      </c>
      <c r="S216" s="36">
        <f>SUMIFS(СВЦЭМ!$E$39:$E$782,СВЦЭМ!$A$39:$A$782,$A216,СВЦЭМ!$B$39:$B$782,S$191)+'СЕТ СН'!$F$15</f>
        <v>203.88082460999999</v>
      </c>
      <c r="T216" s="36">
        <f>SUMIFS(СВЦЭМ!$E$39:$E$782,СВЦЭМ!$A$39:$A$782,$A216,СВЦЭМ!$B$39:$B$782,T$191)+'СЕТ СН'!$F$15</f>
        <v>201.22791416000001</v>
      </c>
      <c r="U216" s="36">
        <f>SUMIFS(СВЦЭМ!$E$39:$E$782,СВЦЭМ!$A$39:$A$782,$A216,СВЦЭМ!$B$39:$B$782,U$191)+'СЕТ СН'!$F$15</f>
        <v>203.16791129999999</v>
      </c>
      <c r="V216" s="36">
        <f>SUMIFS(СВЦЭМ!$E$39:$E$782,СВЦЭМ!$A$39:$A$782,$A216,СВЦЭМ!$B$39:$B$782,V$191)+'СЕТ СН'!$F$15</f>
        <v>206.27853361000001</v>
      </c>
      <c r="W216" s="36">
        <f>SUMIFS(СВЦЭМ!$E$39:$E$782,СВЦЭМ!$A$39:$A$782,$A216,СВЦЭМ!$B$39:$B$782,W$191)+'СЕТ СН'!$F$15</f>
        <v>208.05086435999999</v>
      </c>
      <c r="X216" s="36">
        <f>SUMIFS(СВЦЭМ!$E$39:$E$782,СВЦЭМ!$A$39:$A$782,$A216,СВЦЭМ!$B$39:$B$782,X$191)+'СЕТ СН'!$F$15</f>
        <v>209.69125489999999</v>
      </c>
      <c r="Y216" s="36">
        <f>SUMIFS(СВЦЭМ!$E$39:$E$782,СВЦЭМ!$A$39:$A$782,$A216,СВЦЭМ!$B$39:$B$782,Y$191)+'СЕТ СН'!$F$15</f>
        <v>215.48624561</v>
      </c>
    </row>
    <row r="217" spans="1:25" ht="15.75" x14ac:dyDescent="0.2">
      <c r="A217" s="35">
        <f t="shared" si="5"/>
        <v>44891</v>
      </c>
      <c r="B217" s="36">
        <f>SUMIFS(СВЦЭМ!$E$39:$E$782,СВЦЭМ!$A$39:$A$782,$A217,СВЦЭМ!$B$39:$B$782,B$191)+'СЕТ СН'!$F$15</f>
        <v>217.37724455</v>
      </c>
      <c r="C217" s="36">
        <f>SUMIFS(СВЦЭМ!$E$39:$E$782,СВЦЭМ!$A$39:$A$782,$A217,СВЦЭМ!$B$39:$B$782,C$191)+'СЕТ СН'!$F$15</f>
        <v>221.13949316</v>
      </c>
      <c r="D217" s="36">
        <f>SUMIFS(СВЦЭМ!$E$39:$E$782,СВЦЭМ!$A$39:$A$782,$A217,СВЦЭМ!$B$39:$B$782,D$191)+'СЕТ СН'!$F$15</f>
        <v>221.78686865</v>
      </c>
      <c r="E217" s="36">
        <f>SUMIFS(СВЦЭМ!$E$39:$E$782,СВЦЭМ!$A$39:$A$782,$A217,СВЦЭМ!$B$39:$B$782,E$191)+'СЕТ СН'!$F$15</f>
        <v>222.52901962000001</v>
      </c>
      <c r="F217" s="36">
        <f>SUMIFS(СВЦЭМ!$E$39:$E$782,СВЦЭМ!$A$39:$A$782,$A217,СВЦЭМ!$B$39:$B$782,F$191)+'СЕТ СН'!$F$15</f>
        <v>223.22076207999999</v>
      </c>
      <c r="G217" s="36">
        <f>SUMIFS(СВЦЭМ!$E$39:$E$782,СВЦЭМ!$A$39:$A$782,$A217,СВЦЭМ!$B$39:$B$782,G$191)+'СЕТ СН'!$F$15</f>
        <v>220.03765758</v>
      </c>
      <c r="H217" s="36">
        <f>SUMIFS(СВЦЭМ!$E$39:$E$782,СВЦЭМ!$A$39:$A$782,$A217,СВЦЭМ!$B$39:$B$782,H$191)+'СЕТ СН'!$F$15</f>
        <v>218.23886628</v>
      </c>
      <c r="I217" s="36">
        <f>SUMIFS(СВЦЭМ!$E$39:$E$782,СВЦЭМ!$A$39:$A$782,$A217,СВЦЭМ!$B$39:$B$782,I$191)+'СЕТ СН'!$F$15</f>
        <v>216.56138813999999</v>
      </c>
      <c r="J217" s="36">
        <f>SUMIFS(СВЦЭМ!$E$39:$E$782,СВЦЭМ!$A$39:$A$782,$A217,СВЦЭМ!$B$39:$B$782,J$191)+'СЕТ СН'!$F$15</f>
        <v>211.11482004999999</v>
      </c>
      <c r="K217" s="36">
        <f>SUMIFS(СВЦЭМ!$E$39:$E$782,СВЦЭМ!$A$39:$A$782,$A217,СВЦЭМ!$B$39:$B$782,K$191)+'СЕТ СН'!$F$15</f>
        <v>206.45646773999999</v>
      </c>
      <c r="L217" s="36">
        <f>SUMIFS(СВЦЭМ!$E$39:$E$782,СВЦЭМ!$A$39:$A$782,$A217,СВЦЭМ!$B$39:$B$782,L$191)+'СЕТ СН'!$F$15</f>
        <v>206.84356405</v>
      </c>
      <c r="M217" s="36">
        <f>SUMIFS(СВЦЭМ!$E$39:$E$782,СВЦЭМ!$A$39:$A$782,$A217,СВЦЭМ!$B$39:$B$782,M$191)+'СЕТ СН'!$F$15</f>
        <v>210.78414629</v>
      </c>
      <c r="N217" s="36">
        <f>SUMIFS(СВЦЭМ!$E$39:$E$782,СВЦЭМ!$A$39:$A$782,$A217,СВЦЭМ!$B$39:$B$782,N$191)+'СЕТ СН'!$F$15</f>
        <v>216.16328249</v>
      </c>
      <c r="O217" s="36">
        <f>SUMIFS(СВЦЭМ!$E$39:$E$782,СВЦЭМ!$A$39:$A$782,$A217,СВЦЭМ!$B$39:$B$782,O$191)+'СЕТ СН'!$F$15</f>
        <v>215.94231139999999</v>
      </c>
      <c r="P217" s="36">
        <f>SUMIFS(СВЦЭМ!$E$39:$E$782,СВЦЭМ!$A$39:$A$782,$A217,СВЦЭМ!$B$39:$B$782,P$191)+'СЕТ СН'!$F$15</f>
        <v>218.462312</v>
      </c>
      <c r="Q217" s="36">
        <f>SUMIFS(СВЦЭМ!$E$39:$E$782,СВЦЭМ!$A$39:$A$782,$A217,СВЦЭМ!$B$39:$B$782,Q$191)+'СЕТ СН'!$F$15</f>
        <v>218.47815220000001</v>
      </c>
      <c r="R217" s="36">
        <f>SUMIFS(СВЦЭМ!$E$39:$E$782,СВЦЭМ!$A$39:$A$782,$A217,СВЦЭМ!$B$39:$B$782,R$191)+'СЕТ СН'!$F$15</f>
        <v>213.10152735</v>
      </c>
      <c r="S217" s="36">
        <f>SUMIFS(СВЦЭМ!$E$39:$E$782,СВЦЭМ!$A$39:$A$782,$A217,СВЦЭМ!$B$39:$B$782,S$191)+'СЕТ СН'!$F$15</f>
        <v>208.18669249999999</v>
      </c>
      <c r="T217" s="36">
        <f>SUMIFS(СВЦЭМ!$E$39:$E$782,СВЦЭМ!$A$39:$A$782,$A217,СВЦЭМ!$B$39:$B$782,T$191)+'СЕТ СН'!$F$15</f>
        <v>206.68513407</v>
      </c>
      <c r="U217" s="36">
        <f>SUMIFS(СВЦЭМ!$E$39:$E$782,СВЦЭМ!$A$39:$A$782,$A217,СВЦЭМ!$B$39:$B$782,U$191)+'СЕТ СН'!$F$15</f>
        <v>205.70337948</v>
      </c>
      <c r="V217" s="36">
        <f>SUMIFS(СВЦЭМ!$E$39:$E$782,СВЦЭМ!$A$39:$A$782,$A217,СВЦЭМ!$B$39:$B$782,V$191)+'СЕТ СН'!$F$15</f>
        <v>211.25848058</v>
      </c>
      <c r="W217" s="36">
        <f>SUMIFS(СВЦЭМ!$E$39:$E$782,СВЦЭМ!$A$39:$A$782,$A217,СВЦЭМ!$B$39:$B$782,W$191)+'СЕТ СН'!$F$15</f>
        <v>214.93178882000001</v>
      </c>
      <c r="X217" s="36">
        <f>SUMIFS(СВЦЭМ!$E$39:$E$782,СВЦЭМ!$A$39:$A$782,$A217,СВЦЭМ!$B$39:$B$782,X$191)+'СЕТ СН'!$F$15</f>
        <v>219.20506429</v>
      </c>
      <c r="Y217" s="36">
        <f>SUMIFS(СВЦЭМ!$E$39:$E$782,СВЦЭМ!$A$39:$A$782,$A217,СВЦЭМ!$B$39:$B$782,Y$191)+'СЕТ СН'!$F$15</f>
        <v>221.34326379999999</v>
      </c>
    </row>
    <row r="218" spans="1:25" ht="15.75" x14ac:dyDescent="0.2">
      <c r="A218" s="35">
        <f t="shared" si="5"/>
        <v>44892</v>
      </c>
      <c r="B218" s="36">
        <f>SUMIFS(СВЦЭМ!$E$39:$E$782,СВЦЭМ!$A$39:$A$782,$A218,СВЦЭМ!$B$39:$B$782,B$191)+'СЕТ СН'!$F$15</f>
        <v>227.14297515999999</v>
      </c>
      <c r="C218" s="36">
        <f>SUMIFS(СВЦЭМ!$E$39:$E$782,СВЦЭМ!$A$39:$A$782,$A218,СВЦЭМ!$B$39:$B$782,C$191)+'СЕТ СН'!$F$15</f>
        <v>225.44896284999999</v>
      </c>
      <c r="D218" s="36">
        <f>SUMIFS(СВЦЭМ!$E$39:$E$782,СВЦЭМ!$A$39:$A$782,$A218,СВЦЭМ!$B$39:$B$782,D$191)+'СЕТ СН'!$F$15</f>
        <v>225.21157789</v>
      </c>
      <c r="E218" s="36">
        <f>SUMIFS(СВЦЭМ!$E$39:$E$782,СВЦЭМ!$A$39:$A$782,$A218,СВЦЭМ!$B$39:$B$782,E$191)+'СЕТ СН'!$F$15</f>
        <v>226.075807</v>
      </c>
      <c r="F218" s="36">
        <f>SUMIFS(СВЦЭМ!$E$39:$E$782,СВЦЭМ!$A$39:$A$782,$A218,СВЦЭМ!$B$39:$B$782,F$191)+'СЕТ СН'!$F$15</f>
        <v>230.85731056</v>
      </c>
      <c r="G218" s="36">
        <f>SUMIFS(СВЦЭМ!$E$39:$E$782,СВЦЭМ!$A$39:$A$782,$A218,СВЦЭМ!$B$39:$B$782,G$191)+'СЕТ СН'!$F$15</f>
        <v>229.23863666</v>
      </c>
      <c r="H218" s="36">
        <f>SUMIFS(СВЦЭМ!$E$39:$E$782,СВЦЭМ!$A$39:$A$782,$A218,СВЦЭМ!$B$39:$B$782,H$191)+'СЕТ СН'!$F$15</f>
        <v>226.85027682</v>
      </c>
      <c r="I218" s="36">
        <f>SUMIFS(СВЦЭМ!$E$39:$E$782,СВЦЭМ!$A$39:$A$782,$A218,СВЦЭМ!$B$39:$B$782,I$191)+'СЕТ СН'!$F$15</f>
        <v>224.77376815</v>
      </c>
      <c r="J218" s="36">
        <f>SUMIFS(СВЦЭМ!$E$39:$E$782,СВЦЭМ!$A$39:$A$782,$A218,СВЦЭМ!$B$39:$B$782,J$191)+'СЕТ СН'!$F$15</f>
        <v>226.25654062999999</v>
      </c>
      <c r="K218" s="36">
        <f>SUMIFS(СВЦЭМ!$E$39:$E$782,СВЦЭМ!$A$39:$A$782,$A218,СВЦЭМ!$B$39:$B$782,K$191)+'СЕТ СН'!$F$15</f>
        <v>216.34377416000001</v>
      </c>
      <c r="L218" s="36">
        <f>SUMIFS(СВЦЭМ!$E$39:$E$782,СВЦЭМ!$A$39:$A$782,$A218,СВЦЭМ!$B$39:$B$782,L$191)+'СЕТ СН'!$F$15</f>
        <v>208.34820135999999</v>
      </c>
      <c r="M218" s="36">
        <f>SUMIFS(СВЦЭМ!$E$39:$E$782,СВЦЭМ!$A$39:$A$782,$A218,СВЦЭМ!$B$39:$B$782,M$191)+'СЕТ СН'!$F$15</f>
        <v>211.86124368</v>
      </c>
      <c r="N218" s="36">
        <f>SUMIFS(СВЦЭМ!$E$39:$E$782,СВЦЭМ!$A$39:$A$782,$A218,СВЦЭМ!$B$39:$B$782,N$191)+'СЕТ СН'!$F$15</f>
        <v>215.04661303</v>
      </c>
      <c r="O218" s="36">
        <f>SUMIFS(СВЦЭМ!$E$39:$E$782,СВЦЭМ!$A$39:$A$782,$A218,СВЦЭМ!$B$39:$B$782,O$191)+'СЕТ СН'!$F$15</f>
        <v>218.86245319</v>
      </c>
      <c r="P218" s="36">
        <f>SUMIFS(СВЦЭМ!$E$39:$E$782,СВЦЭМ!$A$39:$A$782,$A218,СВЦЭМ!$B$39:$B$782,P$191)+'СЕТ СН'!$F$15</f>
        <v>220.39186463999999</v>
      </c>
      <c r="Q218" s="36">
        <f>SUMIFS(СВЦЭМ!$E$39:$E$782,СВЦЭМ!$A$39:$A$782,$A218,СВЦЭМ!$B$39:$B$782,Q$191)+'СЕТ СН'!$F$15</f>
        <v>220.50297298999999</v>
      </c>
      <c r="R218" s="36">
        <f>SUMIFS(СВЦЭМ!$E$39:$E$782,СВЦЭМ!$A$39:$A$782,$A218,СВЦЭМ!$B$39:$B$782,R$191)+'СЕТ СН'!$F$15</f>
        <v>220.01482680999999</v>
      </c>
      <c r="S218" s="36">
        <f>SUMIFS(СВЦЭМ!$E$39:$E$782,СВЦЭМ!$A$39:$A$782,$A218,СВЦЭМ!$B$39:$B$782,S$191)+'СЕТ СН'!$F$15</f>
        <v>208.35713734000001</v>
      </c>
      <c r="T218" s="36">
        <f>SUMIFS(СВЦЭМ!$E$39:$E$782,СВЦЭМ!$A$39:$A$782,$A218,СВЦЭМ!$B$39:$B$782,T$191)+'СЕТ СН'!$F$15</f>
        <v>205.26767455000001</v>
      </c>
      <c r="U218" s="36">
        <f>SUMIFS(СВЦЭМ!$E$39:$E$782,СВЦЭМ!$A$39:$A$782,$A218,СВЦЭМ!$B$39:$B$782,U$191)+'СЕТ СН'!$F$15</f>
        <v>209.20099872</v>
      </c>
      <c r="V218" s="36">
        <f>SUMIFS(СВЦЭМ!$E$39:$E$782,СВЦЭМ!$A$39:$A$782,$A218,СВЦЭМ!$B$39:$B$782,V$191)+'СЕТ СН'!$F$15</f>
        <v>211.35270904000001</v>
      </c>
      <c r="W218" s="36">
        <f>SUMIFS(СВЦЭМ!$E$39:$E$782,СВЦЭМ!$A$39:$A$782,$A218,СВЦЭМ!$B$39:$B$782,W$191)+'СЕТ СН'!$F$15</f>
        <v>214.73907385000001</v>
      </c>
      <c r="X218" s="36">
        <f>SUMIFS(СВЦЭМ!$E$39:$E$782,СВЦЭМ!$A$39:$A$782,$A218,СВЦЭМ!$B$39:$B$782,X$191)+'СЕТ СН'!$F$15</f>
        <v>214.22352057000001</v>
      </c>
      <c r="Y218" s="36">
        <f>SUMIFS(СВЦЭМ!$E$39:$E$782,СВЦЭМ!$A$39:$A$782,$A218,СВЦЭМ!$B$39:$B$782,Y$191)+'СЕТ СН'!$F$15</f>
        <v>226.53655309000001</v>
      </c>
    </row>
    <row r="219" spans="1:25" ht="15.75" x14ac:dyDescent="0.2">
      <c r="A219" s="35">
        <f t="shared" si="5"/>
        <v>44893</v>
      </c>
      <c r="B219" s="36">
        <f>SUMIFS(СВЦЭМ!$E$39:$E$782,СВЦЭМ!$A$39:$A$782,$A219,СВЦЭМ!$B$39:$B$782,B$191)+'СЕТ СН'!$F$15</f>
        <v>218.41816180999999</v>
      </c>
      <c r="C219" s="36">
        <f>SUMIFS(СВЦЭМ!$E$39:$E$782,СВЦЭМ!$A$39:$A$782,$A219,СВЦЭМ!$B$39:$B$782,C$191)+'СЕТ СН'!$F$15</f>
        <v>222.00849302</v>
      </c>
      <c r="D219" s="36">
        <f>SUMIFS(СВЦЭМ!$E$39:$E$782,СВЦЭМ!$A$39:$A$782,$A219,СВЦЭМ!$B$39:$B$782,D$191)+'СЕТ СН'!$F$15</f>
        <v>221.83379955000001</v>
      </c>
      <c r="E219" s="36">
        <f>SUMIFS(СВЦЭМ!$E$39:$E$782,СВЦЭМ!$A$39:$A$782,$A219,СВЦЭМ!$B$39:$B$782,E$191)+'СЕТ СН'!$F$15</f>
        <v>221.97107928</v>
      </c>
      <c r="F219" s="36">
        <f>SUMIFS(СВЦЭМ!$E$39:$E$782,СВЦЭМ!$A$39:$A$782,$A219,СВЦЭМ!$B$39:$B$782,F$191)+'СЕТ СН'!$F$15</f>
        <v>224.41867979</v>
      </c>
      <c r="G219" s="36">
        <f>SUMIFS(СВЦЭМ!$E$39:$E$782,СВЦЭМ!$A$39:$A$782,$A219,СВЦЭМ!$B$39:$B$782,G$191)+'СЕТ СН'!$F$15</f>
        <v>223.70718202</v>
      </c>
      <c r="H219" s="36">
        <f>SUMIFS(СВЦЭМ!$E$39:$E$782,СВЦЭМ!$A$39:$A$782,$A219,СВЦЭМ!$B$39:$B$782,H$191)+'СЕТ СН'!$F$15</f>
        <v>208.53404073999999</v>
      </c>
      <c r="I219" s="36">
        <f>SUMIFS(СВЦЭМ!$E$39:$E$782,СВЦЭМ!$A$39:$A$782,$A219,СВЦЭМ!$B$39:$B$782,I$191)+'СЕТ СН'!$F$15</f>
        <v>205.80052527999999</v>
      </c>
      <c r="J219" s="36">
        <f>SUMIFS(СВЦЭМ!$E$39:$E$782,СВЦЭМ!$A$39:$A$782,$A219,СВЦЭМ!$B$39:$B$782,J$191)+'СЕТ СН'!$F$15</f>
        <v>202.78627718000001</v>
      </c>
      <c r="K219" s="36">
        <f>SUMIFS(СВЦЭМ!$E$39:$E$782,СВЦЭМ!$A$39:$A$782,$A219,СВЦЭМ!$B$39:$B$782,K$191)+'СЕТ СН'!$F$15</f>
        <v>197.26815526999999</v>
      </c>
      <c r="L219" s="36">
        <f>SUMIFS(СВЦЭМ!$E$39:$E$782,СВЦЭМ!$A$39:$A$782,$A219,СВЦЭМ!$B$39:$B$782,L$191)+'СЕТ СН'!$F$15</f>
        <v>202.69039931</v>
      </c>
      <c r="M219" s="36">
        <f>SUMIFS(СВЦЭМ!$E$39:$E$782,СВЦЭМ!$A$39:$A$782,$A219,СВЦЭМ!$B$39:$B$782,M$191)+'СЕТ СН'!$F$15</f>
        <v>207.01110308</v>
      </c>
      <c r="N219" s="36">
        <f>SUMIFS(СВЦЭМ!$E$39:$E$782,СВЦЭМ!$A$39:$A$782,$A219,СВЦЭМ!$B$39:$B$782,N$191)+'СЕТ СН'!$F$15</f>
        <v>209.13816039</v>
      </c>
      <c r="O219" s="36">
        <f>SUMIFS(СВЦЭМ!$E$39:$E$782,СВЦЭМ!$A$39:$A$782,$A219,СВЦЭМ!$B$39:$B$782,O$191)+'СЕТ СН'!$F$15</f>
        <v>211.38395262</v>
      </c>
      <c r="P219" s="36">
        <f>SUMIFS(СВЦЭМ!$E$39:$E$782,СВЦЭМ!$A$39:$A$782,$A219,СВЦЭМ!$B$39:$B$782,P$191)+'СЕТ СН'!$F$15</f>
        <v>212.35828298999999</v>
      </c>
      <c r="Q219" s="36">
        <f>SUMIFS(СВЦЭМ!$E$39:$E$782,СВЦЭМ!$A$39:$A$782,$A219,СВЦЭМ!$B$39:$B$782,Q$191)+'СЕТ СН'!$F$15</f>
        <v>207.56814349999999</v>
      </c>
      <c r="R219" s="36">
        <f>SUMIFS(СВЦЭМ!$E$39:$E$782,СВЦЭМ!$A$39:$A$782,$A219,СВЦЭМ!$B$39:$B$782,R$191)+'СЕТ СН'!$F$15</f>
        <v>203.98092273</v>
      </c>
      <c r="S219" s="36">
        <f>SUMIFS(СВЦЭМ!$E$39:$E$782,СВЦЭМ!$A$39:$A$782,$A219,СВЦЭМ!$B$39:$B$782,S$191)+'СЕТ СН'!$F$15</f>
        <v>196.06229106999999</v>
      </c>
      <c r="T219" s="36">
        <f>SUMIFS(СВЦЭМ!$E$39:$E$782,СВЦЭМ!$A$39:$A$782,$A219,СВЦЭМ!$B$39:$B$782,T$191)+'СЕТ СН'!$F$15</f>
        <v>195.06392511999999</v>
      </c>
      <c r="U219" s="36">
        <f>SUMIFS(СВЦЭМ!$E$39:$E$782,СВЦЭМ!$A$39:$A$782,$A219,СВЦЭМ!$B$39:$B$782,U$191)+'СЕТ СН'!$F$15</f>
        <v>196.56268661999999</v>
      </c>
      <c r="V219" s="36">
        <f>SUMIFS(СВЦЭМ!$E$39:$E$782,СВЦЭМ!$A$39:$A$782,$A219,СВЦЭМ!$B$39:$B$782,V$191)+'СЕТ СН'!$F$15</f>
        <v>199.24042600999999</v>
      </c>
      <c r="W219" s="36">
        <f>SUMIFS(СВЦЭМ!$E$39:$E$782,СВЦЭМ!$A$39:$A$782,$A219,СВЦЭМ!$B$39:$B$782,W$191)+'СЕТ СН'!$F$15</f>
        <v>204.22974801000001</v>
      </c>
      <c r="X219" s="36">
        <f>SUMIFS(СВЦЭМ!$E$39:$E$782,СВЦЭМ!$A$39:$A$782,$A219,СВЦЭМ!$B$39:$B$782,X$191)+'СЕТ СН'!$F$15</f>
        <v>208.11888152</v>
      </c>
      <c r="Y219" s="36">
        <f>SUMIFS(СВЦЭМ!$E$39:$E$782,СВЦЭМ!$A$39:$A$782,$A219,СВЦЭМ!$B$39:$B$782,Y$191)+'СЕТ СН'!$F$15</f>
        <v>209.27903298999999</v>
      </c>
    </row>
    <row r="220" spans="1:25" ht="15.75" x14ac:dyDescent="0.2">
      <c r="A220" s="35">
        <f t="shared" si="5"/>
        <v>44894</v>
      </c>
      <c r="B220" s="36">
        <f>SUMIFS(СВЦЭМ!$E$39:$E$782,СВЦЭМ!$A$39:$A$782,$A220,СВЦЭМ!$B$39:$B$782,B$191)+'СЕТ СН'!$F$15</f>
        <v>212.62208378</v>
      </c>
      <c r="C220" s="36">
        <f>SUMIFS(СВЦЭМ!$E$39:$E$782,СВЦЭМ!$A$39:$A$782,$A220,СВЦЭМ!$B$39:$B$782,C$191)+'СЕТ СН'!$F$15</f>
        <v>216.28927313</v>
      </c>
      <c r="D220" s="36">
        <f>SUMIFS(СВЦЭМ!$E$39:$E$782,СВЦЭМ!$A$39:$A$782,$A220,СВЦЭМ!$B$39:$B$782,D$191)+'СЕТ СН'!$F$15</f>
        <v>220.37506497999999</v>
      </c>
      <c r="E220" s="36">
        <f>SUMIFS(СВЦЭМ!$E$39:$E$782,СВЦЭМ!$A$39:$A$782,$A220,СВЦЭМ!$B$39:$B$782,E$191)+'СЕТ СН'!$F$15</f>
        <v>203.54324428000001</v>
      </c>
      <c r="F220" s="36">
        <f>SUMIFS(СВЦЭМ!$E$39:$E$782,СВЦЭМ!$A$39:$A$782,$A220,СВЦЭМ!$B$39:$B$782,F$191)+'СЕТ СН'!$F$15</f>
        <v>197.37947987999999</v>
      </c>
      <c r="G220" s="36">
        <f>SUMIFS(СВЦЭМ!$E$39:$E$782,СВЦЭМ!$A$39:$A$782,$A220,СВЦЭМ!$B$39:$B$782,G$191)+'СЕТ СН'!$F$15</f>
        <v>193.41312341</v>
      </c>
      <c r="H220" s="36">
        <f>SUMIFS(СВЦЭМ!$E$39:$E$782,СВЦЭМ!$A$39:$A$782,$A220,СВЦЭМ!$B$39:$B$782,H$191)+'СЕТ СН'!$F$15</f>
        <v>185.15414819</v>
      </c>
      <c r="I220" s="36">
        <f>SUMIFS(СВЦЭМ!$E$39:$E$782,СВЦЭМ!$A$39:$A$782,$A220,СВЦЭМ!$B$39:$B$782,I$191)+'СЕТ СН'!$F$15</f>
        <v>185.99584651000001</v>
      </c>
      <c r="J220" s="36">
        <f>SUMIFS(СВЦЭМ!$E$39:$E$782,СВЦЭМ!$A$39:$A$782,$A220,СВЦЭМ!$B$39:$B$782,J$191)+'СЕТ СН'!$F$15</f>
        <v>168.774102</v>
      </c>
      <c r="K220" s="36">
        <f>SUMIFS(СВЦЭМ!$E$39:$E$782,СВЦЭМ!$A$39:$A$782,$A220,СВЦЭМ!$B$39:$B$782,K$191)+'СЕТ СН'!$F$15</f>
        <v>168.83875523</v>
      </c>
      <c r="L220" s="36">
        <f>SUMIFS(СВЦЭМ!$E$39:$E$782,СВЦЭМ!$A$39:$A$782,$A220,СВЦЭМ!$B$39:$B$782,L$191)+'СЕТ СН'!$F$15</f>
        <v>168.48499917999999</v>
      </c>
      <c r="M220" s="36">
        <f>SUMIFS(СВЦЭМ!$E$39:$E$782,СВЦЭМ!$A$39:$A$782,$A220,СВЦЭМ!$B$39:$B$782,M$191)+'СЕТ СН'!$F$15</f>
        <v>182.93030630999999</v>
      </c>
      <c r="N220" s="36">
        <f>SUMIFS(СВЦЭМ!$E$39:$E$782,СВЦЭМ!$A$39:$A$782,$A220,СВЦЭМ!$B$39:$B$782,N$191)+'СЕТ СН'!$F$15</f>
        <v>197.83363854000001</v>
      </c>
      <c r="O220" s="36">
        <f>SUMIFS(СВЦЭМ!$E$39:$E$782,СВЦЭМ!$A$39:$A$782,$A220,СВЦЭМ!$B$39:$B$782,O$191)+'СЕТ СН'!$F$15</f>
        <v>197.43395616999999</v>
      </c>
      <c r="P220" s="36">
        <f>SUMIFS(СВЦЭМ!$E$39:$E$782,СВЦЭМ!$A$39:$A$782,$A220,СВЦЭМ!$B$39:$B$782,P$191)+'СЕТ СН'!$F$15</f>
        <v>198.18013006000001</v>
      </c>
      <c r="Q220" s="36">
        <f>SUMIFS(СВЦЭМ!$E$39:$E$782,СВЦЭМ!$A$39:$A$782,$A220,СВЦЭМ!$B$39:$B$782,Q$191)+'СЕТ СН'!$F$15</f>
        <v>197.25705486000001</v>
      </c>
      <c r="R220" s="36">
        <f>SUMIFS(СВЦЭМ!$E$39:$E$782,СВЦЭМ!$A$39:$A$782,$A220,СВЦЭМ!$B$39:$B$782,R$191)+'СЕТ СН'!$F$15</f>
        <v>181.29690826999999</v>
      </c>
      <c r="S220" s="36">
        <f>SUMIFS(СВЦЭМ!$E$39:$E$782,СВЦЭМ!$A$39:$A$782,$A220,СВЦЭМ!$B$39:$B$782,S$191)+'СЕТ СН'!$F$15</f>
        <v>165.71409903</v>
      </c>
      <c r="T220" s="36">
        <f>SUMIFS(СВЦЭМ!$E$39:$E$782,СВЦЭМ!$A$39:$A$782,$A220,СВЦЭМ!$B$39:$B$782,T$191)+'СЕТ СН'!$F$15</f>
        <v>152.70664110000001</v>
      </c>
      <c r="U220" s="36">
        <f>SUMIFS(СВЦЭМ!$E$39:$E$782,СВЦЭМ!$A$39:$A$782,$A220,СВЦЭМ!$B$39:$B$782,U$191)+'СЕТ СН'!$F$15</f>
        <v>157.04122624999999</v>
      </c>
      <c r="V220" s="36">
        <f>SUMIFS(СВЦЭМ!$E$39:$E$782,СВЦЭМ!$A$39:$A$782,$A220,СВЦЭМ!$B$39:$B$782,V$191)+'СЕТ СН'!$F$15</f>
        <v>160.25671961</v>
      </c>
      <c r="W220" s="36">
        <f>SUMIFS(СВЦЭМ!$E$39:$E$782,СВЦЭМ!$A$39:$A$782,$A220,СВЦЭМ!$B$39:$B$782,W$191)+'СЕТ СН'!$F$15</f>
        <v>162.69555156999999</v>
      </c>
      <c r="X220" s="36">
        <f>SUMIFS(СВЦЭМ!$E$39:$E$782,СВЦЭМ!$A$39:$A$782,$A220,СВЦЭМ!$B$39:$B$782,X$191)+'СЕТ СН'!$F$15</f>
        <v>165.61866369000001</v>
      </c>
      <c r="Y220" s="36">
        <f>SUMIFS(СВЦЭМ!$E$39:$E$782,СВЦЭМ!$A$39:$A$782,$A220,СВЦЭМ!$B$39:$B$782,Y$191)+'СЕТ СН'!$F$15</f>
        <v>165.37479156000001</v>
      </c>
    </row>
    <row r="221" spans="1:25" ht="15.75" x14ac:dyDescent="0.2">
      <c r="A221" s="35">
        <f t="shared" si="5"/>
        <v>44895</v>
      </c>
      <c r="B221" s="36">
        <f>SUMIFS(СВЦЭМ!$E$39:$E$782,СВЦЭМ!$A$39:$A$782,$A221,СВЦЭМ!$B$39:$B$782,B$191)+'СЕТ СН'!$F$15</f>
        <v>197.84066367</v>
      </c>
      <c r="C221" s="36">
        <f>SUMIFS(СВЦЭМ!$E$39:$E$782,СВЦЭМ!$A$39:$A$782,$A221,СВЦЭМ!$B$39:$B$782,C$191)+'СЕТ СН'!$F$15</f>
        <v>201.26205057999999</v>
      </c>
      <c r="D221" s="36">
        <f>SUMIFS(СВЦЭМ!$E$39:$E$782,СВЦЭМ!$A$39:$A$782,$A221,СВЦЭМ!$B$39:$B$782,D$191)+'СЕТ СН'!$F$15</f>
        <v>209.79981716</v>
      </c>
      <c r="E221" s="36">
        <f>SUMIFS(СВЦЭМ!$E$39:$E$782,СВЦЭМ!$A$39:$A$782,$A221,СВЦЭМ!$B$39:$B$782,E$191)+'СЕТ СН'!$F$15</f>
        <v>215.22813131000001</v>
      </c>
      <c r="F221" s="36">
        <f>SUMIFS(СВЦЭМ!$E$39:$E$782,СВЦЭМ!$A$39:$A$782,$A221,СВЦЭМ!$B$39:$B$782,F$191)+'СЕТ СН'!$F$15</f>
        <v>212.39299342999999</v>
      </c>
      <c r="G221" s="36">
        <f>SUMIFS(СВЦЭМ!$E$39:$E$782,СВЦЭМ!$A$39:$A$782,$A221,СВЦЭМ!$B$39:$B$782,G$191)+'СЕТ СН'!$F$15</f>
        <v>205.86854102000001</v>
      </c>
      <c r="H221" s="36">
        <f>SUMIFS(СВЦЭМ!$E$39:$E$782,СВЦЭМ!$A$39:$A$782,$A221,СВЦЭМ!$B$39:$B$782,H$191)+'СЕТ СН'!$F$15</f>
        <v>200.12156754</v>
      </c>
      <c r="I221" s="36">
        <f>SUMIFS(СВЦЭМ!$E$39:$E$782,СВЦЭМ!$A$39:$A$782,$A221,СВЦЭМ!$B$39:$B$782,I$191)+'СЕТ СН'!$F$15</f>
        <v>199.86865273000001</v>
      </c>
      <c r="J221" s="36">
        <f>SUMIFS(СВЦЭМ!$E$39:$E$782,СВЦЭМ!$A$39:$A$782,$A221,СВЦЭМ!$B$39:$B$782,J$191)+'СЕТ СН'!$F$15</f>
        <v>193.8012123</v>
      </c>
      <c r="K221" s="36">
        <f>SUMIFS(СВЦЭМ!$E$39:$E$782,СВЦЭМ!$A$39:$A$782,$A221,СВЦЭМ!$B$39:$B$782,K$191)+'СЕТ СН'!$F$15</f>
        <v>188.60671216</v>
      </c>
      <c r="L221" s="36">
        <f>SUMIFS(СВЦЭМ!$E$39:$E$782,СВЦЭМ!$A$39:$A$782,$A221,СВЦЭМ!$B$39:$B$782,L$191)+'СЕТ СН'!$F$15</f>
        <v>190.30281565999999</v>
      </c>
      <c r="M221" s="36">
        <f>SUMIFS(СВЦЭМ!$E$39:$E$782,СВЦЭМ!$A$39:$A$782,$A221,СВЦЭМ!$B$39:$B$782,M$191)+'СЕТ СН'!$F$15</f>
        <v>192.63697213</v>
      </c>
      <c r="N221" s="36">
        <f>SUMIFS(СВЦЭМ!$E$39:$E$782,СВЦЭМ!$A$39:$A$782,$A221,СВЦЭМ!$B$39:$B$782,N$191)+'СЕТ СН'!$F$15</f>
        <v>195.88604086999999</v>
      </c>
      <c r="O221" s="36">
        <f>SUMIFS(СВЦЭМ!$E$39:$E$782,СВЦЭМ!$A$39:$A$782,$A221,СВЦЭМ!$B$39:$B$782,O$191)+'СЕТ СН'!$F$15</f>
        <v>198.35801948</v>
      </c>
      <c r="P221" s="36">
        <f>SUMIFS(СВЦЭМ!$E$39:$E$782,СВЦЭМ!$A$39:$A$782,$A221,СВЦЭМ!$B$39:$B$782,P$191)+'СЕТ СН'!$F$15</f>
        <v>199.51014900999999</v>
      </c>
      <c r="Q221" s="36">
        <f>SUMIFS(СВЦЭМ!$E$39:$E$782,СВЦЭМ!$A$39:$A$782,$A221,СВЦЭМ!$B$39:$B$782,Q$191)+'СЕТ СН'!$F$15</f>
        <v>198.57690493999999</v>
      </c>
      <c r="R221" s="36">
        <f>SUMIFS(СВЦЭМ!$E$39:$E$782,СВЦЭМ!$A$39:$A$782,$A221,СВЦЭМ!$B$39:$B$782,R$191)+'СЕТ СН'!$F$15</f>
        <v>198.21702328999999</v>
      </c>
      <c r="S221" s="36">
        <f>SUMIFS(СВЦЭМ!$E$39:$E$782,СВЦЭМ!$A$39:$A$782,$A221,СВЦЭМ!$B$39:$B$782,S$191)+'СЕТ СН'!$F$15</f>
        <v>193.54905178999999</v>
      </c>
      <c r="T221" s="36">
        <f>SUMIFS(СВЦЭМ!$E$39:$E$782,СВЦЭМ!$A$39:$A$782,$A221,СВЦЭМ!$B$39:$B$782,T$191)+'СЕТ СН'!$F$15</f>
        <v>186.20618672000001</v>
      </c>
      <c r="U221" s="36">
        <f>SUMIFS(СВЦЭМ!$E$39:$E$782,СВЦЭМ!$A$39:$A$782,$A221,СВЦЭМ!$B$39:$B$782,U$191)+'СЕТ СН'!$F$15</f>
        <v>193.10478455000001</v>
      </c>
      <c r="V221" s="36">
        <f>SUMIFS(СВЦЭМ!$E$39:$E$782,СВЦЭМ!$A$39:$A$782,$A221,СВЦЭМ!$B$39:$B$782,V$191)+'СЕТ СН'!$F$15</f>
        <v>200.51251708999999</v>
      </c>
      <c r="W221" s="36">
        <f>SUMIFS(СВЦЭМ!$E$39:$E$782,СВЦЭМ!$A$39:$A$782,$A221,СВЦЭМ!$B$39:$B$782,W$191)+'СЕТ СН'!$F$15</f>
        <v>204.54211355999999</v>
      </c>
      <c r="X221" s="36">
        <f>SUMIFS(СВЦЭМ!$E$39:$E$782,СВЦЭМ!$A$39:$A$782,$A221,СВЦЭМ!$B$39:$B$782,X$191)+'СЕТ СН'!$F$15</f>
        <v>206.46868645999999</v>
      </c>
      <c r="Y221" s="36">
        <f>SUMIFS(СВЦЭМ!$E$39:$E$782,СВЦЭМ!$A$39:$A$782,$A221,СВЦЭМ!$B$39:$B$782,Y$191)+'СЕТ СН'!$F$15</f>
        <v>207.94551748999999</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01.11.2022</v>
      </c>
      <c r="B227" s="36">
        <f>SUMIFS(СВЦЭМ!$F$39:$F$782,СВЦЭМ!$A$39:$A$782,$A227,СВЦЭМ!$B$39:$B$782,B$226)+'СЕТ СН'!$F$15</f>
        <v>196.14732405999999</v>
      </c>
      <c r="C227" s="36">
        <f>SUMIFS(СВЦЭМ!$F$39:$F$782,СВЦЭМ!$A$39:$A$782,$A227,СВЦЭМ!$B$39:$B$782,C$226)+'СЕТ СН'!$F$15</f>
        <v>201.66028025</v>
      </c>
      <c r="D227" s="36">
        <f>SUMIFS(СВЦЭМ!$F$39:$F$782,СВЦЭМ!$A$39:$A$782,$A227,СВЦЭМ!$B$39:$B$782,D$226)+'СЕТ СН'!$F$15</f>
        <v>208.9226443</v>
      </c>
      <c r="E227" s="36">
        <f>SUMIFS(СВЦЭМ!$F$39:$F$782,СВЦЭМ!$A$39:$A$782,$A227,СВЦЭМ!$B$39:$B$782,E$226)+'СЕТ СН'!$F$15</f>
        <v>208.12599492000001</v>
      </c>
      <c r="F227" s="36">
        <f>SUMIFS(СВЦЭМ!$F$39:$F$782,СВЦЭМ!$A$39:$A$782,$A227,СВЦЭМ!$B$39:$B$782,F$226)+'СЕТ СН'!$F$15</f>
        <v>207.95492734999999</v>
      </c>
      <c r="G227" s="36">
        <f>SUMIFS(СВЦЭМ!$F$39:$F$782,СВЦЭМ!$A$39:$A$782,$A227,СВЦЭМ!$B$39:$B$782,G$226)+'СЕТ СН'!$F$15</f>
        <v>203.53305663</v>
      </c>
      <c r="H227" s="36">
        <f>SUMIFS(СВЦЭМ!$F$39:$F$782,СВЦЭМ!$A$39:$A$782,$A227,СВЦЭМ!$B$39:$B$782,H$226)+'СЕТ СН'!$F$15</f>
        <v>191.4899905</v>
      </c>
      <c r="I227" s="36">
        <f>SUMIFS(СВЦЭМ!$F$39:$F$782,СВЦЭМ!$A$39:$A$782,$A227,СВЦЭМ!$B$39:$B$782,I$226)+'СЕТ СН'!$F$15</f>
        <v>189.93410628999999</v>
      </c>
      <c r="J227" s="36">
        <f>SUMIFS(СВЦЭМ!$F$39:$F$782,СВЦЭМ!$A$39:$A$782,$A227,СВЦЭМ!$B$39:$B$782,J$226)+'СЕТ СН'!$F$15</f>
        <v>186.13471397000001</v>
      </c>
      <c r="K227" s="36">
        <f>SUMIFS(СВЦЭМ!$F$39:$F$782,СВЦЭМ!$A$39:$A$782,$A227,СВЦЭМ!$B$39:$B$782,K$226)+'СЕТ СН'!$F$15</f>
        <v>182.01436429</v>
      </c>
      <c r="L227" s="36">
        <f>SUMIFS(СВЦЭМ!$F$39:$F$782,СВЦЭМ!$A$39:$A$782,$A227,СВЦЭМ!$B$39:$B$782,L$226)+'СЕТ СН'!$F$15</f>
        <v>184.69665409000001</v>
      </c>
      <c r="M227" s="36">
        <f>SUMIFS(СВЦЭМ!$F$39:$F$782,СВЦЭМ!$A$39:$A$782,$A227,СВЦЭМ!$B$39:$B$782,M$226)+'СЕТ СН'!$F$15</f>
        <v>189.73625959</v>
      </c>
      <c r="N227" s="36">
        <f>SUMIFS(СВЦЭМ!$F$39:$F$782,СВЦЭМ!$A$39:$A$782,$A227,СВЦЭМ!$B$39:$B$782,N$226)+'СЕТ СН'!$F$15</f>
        <v>191.53889827</v>
      </c>
      <c r="O227" s="36">
        <f>SUMIFS(СВЦЭМ!$F$39:$F$782,СВЦЭМ!$A$39:$A$782,$A227,СВЦЭМ!$B$39:$B$782,O$226)+'СЕТ СН'!$F$15</f>
        <v>188.94737096</v>
      </c>
      <c r="P227" s="36">
        <f>SUMIFS(СВЦЭМ!$F$39:$F$782,СВЦЭМ!$A$39:$A$782,$A227,СВЦЭМ!$B$39:$B$782,P$226)+'СЕТ СН'!$F$15</f>
        <v>190.57094979999999</v>
      </c>
      <c r="Q227" s="36">
        <f>SUMIFS(СВЦЭМ!$F$39:$F$782,СВЦЭМ!$A$39:$A$782,$A227,СВЦЭМ!$B$39:$B$782,Q$226)+'СЕТ СН'!$F$15</f>
        <v>191.21383491</v>
      </c>
      <c r="R227" s="36">
        <f>SUMIFS(СВЦЭМ!$F$39:$F$782,СВЦЭМ!$A$39:$A$782,$A227,СВЦЭМ!$B$39:$B$782,R$226)+'СЕТ СН'!$F$15</f>
        <v>187.14202538000001</v>
      </c>
      <c r="S227" s="36">
        <f>SUMIFS(СВЦЭМ!$F$39:$F$782,СВЦЭМ!$A$39:$A$782,$A227,СВЦЭМ!$B$39:$B$782,S$226)+'СЕТ СН'!$F$15</f>
        <v>177.72207845</v>
      </c>
      <c r="T227" s="36">
        <f>SUMIFS(СВЦЭМ!$F$39:$F$782,СВЦЭМ!$A$39:$A$782,$A227,СВЦЭМ!$B$39:$B$782,T$226)+'СЕТ СН'!$F$15</f>
        <v>177.47297012999999</v>
      </c>
      <c r="U227" s="36">
        <f>SUMIFS(СВЦЭМ!$F$39:$F$782,СВЦЭМ!$A$39:$A$782,$A227,СВЦЭМ!$B$39:$B$782,U$226)+'СЕТ СН'!$F$15</f>
        <v>180.61089451999999</v>
      </c>
      <c r="V227" s="36">
        <f>SUMIFS(СВЦЭМ!$F$39:$F$782,СВЦЭМ!$A$39:$A$782,$A227,СВЦЭМ!$B$39:$B$782,V$226)+'СЕТ СН'!$F$15</f>
        <v>184.03099566</v>
      </c>
      <c r="W227" s="36">
        <f>SUMIFS(СВЦЭМ!$F$39:$F$782,СВЦЭМ!$A$39:$A$782,$A227,СВЦЭМ!$B$39:$B$782,W$226)+'СЕТ СН'!$F$15</f>
        <v>185.71376956</v>
      </c>
      <c r="X227" s="36">
        <f>SUMIFS(СВЦЭМ!$F$39:$F$782,СВЦЭМ!$A$39:$A$782,$A227,СВЦЭМ!$B$39:$B$782,X$226)+'СЕТ СН'!$F$15</f>
        <v>194.72867715999999</v>
      </c>
      <c r="Y227" s="36">
        <f>SUMIFS(СВЦЭМ!$F$39:$F$782,СВЦЭМ!$A$39:$A$782,$A227,СВЦЭМ!$B$39:$B$782,Y$226)+'СЕТ СН'!$F$15</f>
        <v>200.81639057000001</v>
      </c>
      <c r="AA227" s="45"/>
    </row>
    <row r="228" spans="1:27" ht="15.75" x14ac:dyDescent="0.2">
      <c r="A228" s="35">
        <f>A227+1</f>
        <v>44867</v>
      </c>
      <c r="B228" s="36">
        <f>SUMIFS(СВЦЭМ!$F$39:$F$782,СВЦЭМ!$A$39:$A$782,$A228,СВЦЭМ!$B$39:$B$782,B$226)+'СЕТ СН'!$F$15</f>
        <v>194.43482836000001</v>
      </c>
      <c r="C228" s="36">
        <f>SUMIFS(СВЦЭМ!$F$39:$F$782,СВЦЭМ!$A$39:$A$782,$A228,СВЦЭМ!$B$39:$B$782,C$226)+'СЕТ СН'!$F$15</f>
        <v>199.671291</v>
      </c>
      <c r="D228" s="36">
        <f>SUMIFS(СВЦЭМ!$F$39:$F$782,СВЦЭМ!$A$39:$A$782,$A228,СВЦЭМ!$B$39:$B$782,D$226)+'СЕТ СН'!$F$15</f>
        <v>206.85882875999999</v>
      </c>
      <c r="E228" s="36">
        <f>SUMIFS(СВЦЭМ!$F$39:$F$782,СВЦЭМ!$A$39:$A$782,$A228,СВЦЭМ!$B$39:$B$782,E$226)+'СЕТ СН'!$F$15</f>
        <v>204.35105738999999</v>
      </c>
      <c r="F228" s="36">
        <f>SUMIFS(СВЦЭМ!$F$39:$F$782,СВЦЭМ!$A$39:$A$782,$A228,СВЦЭМ!$B$39:$B$782,F$226)+'СЕТ СН'!$F$15</f>
        <v>205.63733851000001</v>
      </c>
      <c r="G228" s="36">
        <f>SUMIFS(СВЦЭМ!$F$39:$F$782,СВЦЭМ!$A$39:$A$782,$A228,СВЦЭМ!$B$39:$B$782,G$226)+'СЕТ СН'!$F$15</f>
        <v>206.92833035999999</v>
      </c>
      <c r="H228" s="36">
        <f>SUMIFS(СВЦЭМ!$F$39:$F$782,СВЦЭМ!$A$39:$A$782,$A228,СВЦЭМ!$B$39:$B$782,H$226)+'СЕТ СН'!$F$15</f>
        <v>197.33627901</v>
      </c>
      <c r="I228" s="36">
        <f>SUMIFS(СВЦЭМ!$F$39:$F$782,СВЦЭМ!$A$39:$A$782,$A228,СВЦЭМ!$B$39:$B$782,I$226)+'СЕТ СН'!$F$15</f>
        <v>195.36108347000001</v>
      </c>
      <c r="J228" s="36">
        <f>SUMIFS(СВЦЭМ!$F$39:$F$782,СВЦЭМ!$A$39:$A$782,$A228,СВЦЭМ!$B$39:$B$782,J$226)+'СЕТ СН'!$F$15</f>
        <v>189.23979739000001</v>
      </c>
      <c r="K228" s="36">
        <f>SUMIFS(СВЦЭМ!$F$39:$F$782,СВЦЭМ!$A$39:$A$782,$A228,СВЦЭМ!$B$39:$B$782,K$226)+'СЕТ СН'!$F$15</f>
        <v>186.54992859999999</v>
      </c>
      <c r="L228" s="36">
        <f>SUMIFS(СВЦЭМ!$F$39:$F$782,СВЦЭМ!$A$39:$A$782,$A228,СВЦЭМ!$B$39:$B$782,L$226)+'СЕТ СН'!$F$15</f>
        <v>183.58440356</v>
      </c>
      <c r="M228" s="36">
        <f>SUMIFS(СВЦЭМ!$F$39:$F$782,СВЦЭМ!$A$39:$A$782,$A228,СВЦЭМ!$B$39:$B$782,M$226)+'СЕТ СН'!$F$15</f>
        <v>186.1997709</v>
      </c>
      <c r="N228" s="36">
        <f>SUMIFS(СВЦЭМ!$F$39:$F$782,СВЦЭМ!$A$39:$A$782,$A228,СВЦЭМ!$B$39:$B$782,N$226)+'СЕТ СН'!$F$15</f>
        <v>192.19417564</v>
      </c>
      <c r="O228" s="36">
        <f>SUMIFS(СВЦЭМ!$F$39:$F$782,СВЦЭМ!$A$39:$A$782,$A228,СВЦЭМ!$B$39:$B$782,O$226)+'СЕТ СН'!$F$15</f>
        <v>189.61155287</v>
      </c>
      <c r="P228" s="36">
        <f>SUMIFS(СВЦЭМ!$F$39:$F$782,СВЦЭМ!$A$39:$A$782,$A228,СВЦЭМ!$B$39:$B$782,P$226)+'СЕТ СН'!$F$15</f>
        <v>191.48147082</v>
      </c>
      <c r="Q228" s="36">
        <f>SUMIFS(СВЦЭМ!$F$39:$F$782,СВЦЭМ!$A$39:$A$782,$A228,СВЦЭМ!$B$39:$B$782,Q$226)+'СЕТ СН'!$F$15</f>
        <v>192.26683431999999</v>
      </c>
      <c r="R228" s="36">
        <f>SUMIFS(СВЦЭМ!$F$39:$F$782,СВЦЭМ!$A$39:$A$782,$A228,СВЦЭМ!$B$39:$B$782,R$226)+'СЕТ СН'!$F$15</f>
        <v>189.54461463000001</v>
      </c>
      <c r="S228" s="36">
        <f>SUMIFS(СВЦЭМ!$F$39:$F$782,СВЦЭМ!$A$39:$A$782,$A228,СВЦЭМ!$B$39:$B$782,S$226)+'СЕТ СН'!$F$15</f>
        <v>186.93114224000001</v>
      </c>
      <c r="T228" s="36">
        <f>SUMIFS(СВЦЭМ!$F$39:$F$782,СВЦЭМ!$A$39:$A$782,$A228,СВЦЭМ!$B$39:$B$782,T$226)+'СЕТ СН'!$F$15</f>
        <v>181.70515653000001</v>
      </c>
      <c r="U228" s="36">
        <f>SUMIFS(СВЦЭМ!$F$39:$F$782,СВЦЭМ!$A$39:$A$782,$A228,СВЦЭМ!$B$39:$B$782,U$226)+'СЕТ СН'!$F$15</f>
        <v>180.89911613999999</v>
      </c>
      <c r="V228" s="36">
        <f>SUMIFS(СВЦЭМ!$F$39:$F$782,СВЦЭМ!$A$39:$A$782,$A228,СВЦЭМ!$B$39:$B$782,V$226)+'СЕТ СН'!$F$15</f>
        <v>186.2123096</v>
      </c>
      <c r="W228" s="36">
        <f>SUMIFS(СВЦЭМ!$F$39:$F$782,СВЦЭМ!$A$39:$A$782,$A228,СВЦЭМ!$B$39:$B$782,W$226)+'СЕТ СН'!$F$15</f>
        <v>189.45807769000001</v>
      </c>
      <c r="X228" s="36">
        <f>SUMIFS(СВЦЭМ!$F$39:$F$782,СВЦЭМ!$A$39:$A$782,$A228,СВЦЭМ!$B$39:$B$782,X$226)+'СЕТ СН'!$F$15</f>
        <v>192.96279041</v>
      </c>
      <c r="Y228" s="36">
        <f>SUMIFS(СВЦЭМ!$F$39:$F$782,СВЦЭМ!$A$39:$A$782,$A228,СВЦЭМ!$B$39:$B$782,Y$226)+'СЕТ СН'!$F$15</f>
        <v>197.84852233000001</v>
      </c>
    </row>
    <row r="229" spans="1:27" ht="15.75" x14ac:dyDescent="0.2">
      <c r="A229" s="35">
        <f t="shared" ref="A229:A256" si="6">A228+1</f>
        <v>44868</v>
      </c>
      <c r="B229" s="36">
        <f>SUMIFS(СВЦЭМ!$F$39:$F$782,СВЦЭМ!$A$39:$A$782,$A229,СВЦЭМ!$B$39:$B$782,B$226)+'СЕТ СН'!$F$15</f>
        <v>199.15832626</v>
      </c>
      <c r="C229" s="36">
        <f>SUMIFS(СВЦЭМ!$F$39:$F$782,СВЦЭМ!$A$39:$A$782,$A229,СВЦЭМ!$B$39:$B$782,C$226)+'СЕТ СН'!$F$15</f>
        <v>203.35488612</v>
      </c>
      <c r="D229" s="36">
        <f>SUMIFS(СВЦЭМ!$F$39:$F$782,СВЦЭМ!$A$39:$A$782,$A229,СВЦЭМ!$B$39:$B$782,D$226)+'СЕТ СН'!$F$15</f>
        <v>207.43544721999999</v>
      </c>
      <c r="E229" s="36">
        <f>SUMIFS(СВЦЭМ!$F$39:$F$782,СВЦЭМ!$A$39:$A$782,$A229,СВЦЭМ!$B$39:$B$782,E$226)+'СЕТ СН'!$F$15</f>
        <v>201.04240143000001</v>
      </c>
      <c r="F229" s="36">
        <f>SUMIFS(СВЦЭМ!$F$39:$F$782,СВЦЭМ!$A$39:$A$782,$A229,СВЦЭМ!$B$39:$B$782,F$226)+'СЕТ СН'!$F$15</f>
        <v>198.38700008000001</v>
      </c>
      <c r="G229" s="36">
        <f>SUMIFS(СВЦЭМ!$F$39:$F$782,СВЦЭМ!$A$39:$A$782,$A229,СВЦЭМ!$B$39:$B$782,G$226)+'СЕТ СН'!$F$15</f>
        <v>190.47075351000001</v>
      </c>
      <c r="H229" s="36">
        <f>SUMIFS(СВЦЭМ!$F$39:$F$782,СВЦЭМ!$A$39:$A$782,$A229,СВЦЭМ!$B$39:$B$782,H$226)+'СЕТ СН'!$F$15</f>
        <v>183.38307535999999</v>
      </c>
      <c r="I229" s="36">
        <f>SUMIFS(СВЦЭМ!$F$39:$F$782,СВЦЭМ!$A$39:$A$782,$A229,СВЦЭМ!$B$39:$B$782,I$226)+'СЕТ СН'!$F$15</f>
        <v>177.27716396</v>
      </c>
      <c r="J229" s="36">
        <f>SUMIFS(СВЦЭМ!$F$39:$F$782,СВЦЭМ!$A$39:$A$782,$A229,СВЦЭМ!$B$39:$B$782,J$226)+'СЕТ СН'!$F$15</f>
        <v>172.62628588000001</v>
      </c>
      <c r="K229" s="36">
        <f>SUMIFS(СВЦЭМ!$F$39:$F$782,СВЦЭМ!$A$39:$A$782,$A229,СВЦЭМ!$B$39:$B$782,K$226)+'СЕТ СН'!$F$15</f>
        <v>176.71356256999999</v>
      </c>
      <c r="L229" s="36">
        <f>SUMIFS(СВЦЭМ!$F$39:$F$782,СВЦЭМ!$A$39:$A$782,$A229,СВЦЭМ!$B$39:$B$782,L$226)+'СЕТ СН'!$F$15</f>
        <v>181.69652884000001</v>
      </c>
      <c r="M229" s="36">
        <f>SUMIFS(СВЦЭМ!$F$39:$F$782,СВЦЭМ!$A$39:$A$782,$A229,СВЦЭМ!$B$39:$B$782,M$226)+'СЕТ СН'!$F$15</f>
        <v>187.53530216999999</v>
      </c>
      <c r="N229" s="36">
        <f>SUMIFS(СВЦЭМ!$F$39:$F$782,СВЦЭМ!$A$39:$A$782,$A229,СВЦЭМ!$B$39:$B$782,N$226)+'СЕТ СН'!$F$15</f>
        <v>188.43668106999999</v>
      </c>
      <c r="O229" s="36">
        <f>SUMIFS(СВЦЭМ!$F$39:$F$782,СВЦЭМ!$A$39:$A$782,$A229,СВЦЭМ!$B$39:$B$782,O$226)+'СЕТ СН'!$F$15</f>
        <v>188.06513645999999</v>
      </c>
      <c r="P229" s="36">
        <f>SUMIFS(СВЦЭМ!$F$39:$F$782,СВЦЭМ!$A$39:$A$782,$A229,СВЦЭМ!$B$39:$B$782,P$226)+'СЕТ СН'!$F$15</f>
        <v>188.51619911</v>
      </c>
      <c r="Q229" s="36">
        <f>SUMIFS(СВЦЭМ!$F$39:$F$782,СВЦЭМ!$A$39:$A$782,$A229,СВЦЭМ!$B$39:$B$782,Q$226)+'СЕТ СН'!$F$15</f>
        <v>189.61320674000001</v>
      </c>
      <c r="R229" s="36">
        <f>SUMIFS(СВЦЭМ!$F$39:$F$782,СВЦЭМ!$A$39:$A$782,$A229,СВЦЭМ!$B$39:$B$782,R$226)+'СЕТ СН'!$F$15</f>
        <v>182.03369873</v>
      </c>
      <c r="S229" s="36">
        <f>SUMIFS(СВЦЭМ!$F$39:$F$782,СВЦЭМ!$A$39:$A$782,$A229,СВЦЭМ!$B$39:$B$782,S$226)+'СЕТ СН'!$F$15</f>
        <v>175.3478001</v>
      </c>
      <c r="T229" s="36">
        <f>SUMIFS(СВЦЭМ!$F$39:$F$782,СВЦЭМ!$A$39:$A$782,$A229,СВЦЭМ!$B$39:$B$782,T$226)+'СЕТ СН'!$F$15</f>
        <v>173.73452441000001</v>
      </c>
      <c r="U229" s="36">
        <f>SUMIFS(СВЦЭМ!$F$39:$F$782,СВЦЭМ!$A$39:$A$782,$A229,СВЦЭМ!$B$39:$B$782,U$226)+'СЕТ СН'!$F$15</f>
        <v>175.43121536999999</v>
      </c>
      <c r="V229" s="36">
        <f>SUMIFS(СВЦЭМ!$F$39:$F$782,СВЦЭМ!$A$39:$A$782,$A229,СВЦЭМ!$B$39:$B$782,V$226)+'СЕТ СН'!$F$15</f>
        <v>175.16892335</v>
      </c>
      <c r="W229" s="36">
        <f>SUMIFS(СВЦЭМ!$F$39:$F$782,СВЦЭМ!$A$39:$A$782,$A229,СВЦЭМ!$B$39:$B$782,W$226)+'СЕТ СН'!$F$15</f>
        <v>174.74500827</v>
      </c>
      <c r="X229" s="36">
        <f>SUMIFS(СВЦЭМ!$F$39:$F$782,СВЦЭМ!$A$39:$A$782,$A229,СВЦЭМ!$B$39:$B$782,X$226)+'СЕТ СН'!$F$15</f>
        <v>180.25084648999999</v>
      </c>
      <c r="Y229" s="36">
        <f>SUMIFS(СВЦЭМ!$F$39:$F$782,СВЦЭМ!$A$39:$A$782,$A229,СВЦЭМ!$B$39:$B$782,Y$226)+'СЕТ СН'!$F$15</f>
        <v>188.16638454</v>
      </c>
    </row>
    <row r="230" spans="1:27" ht="15.75" x14ac:dyDescent="0.2">
      <c r="A230" s="35">
        <f t="shared" si="6"/>
        <v>44869</v>
      </c>
      <c r="B230" s="36">
        <f>SUMIFS(СВЦЭМ!$F$39:$F$782,СВЦЭМ!$A$39:$A$782,$A230,СВЦЭМ!$B$39:$B$782,B$226)+'СЕТ СН'!$F$15</f>
        <v>177.79837592000001</v>
      </c>
      <c r="C230" s="36">
        <f>SUMIFS(СВЦЭМ!$F$39:$F$782,СВЦЭМ!$A$39:$A$782,$A230,СВЦЭМ!$B$39:$B$782,C$226)+'СЕТ СН'!$F$15</f>
        <v>184.31823795</v>
      </c>
      <c r="D230" s="36">
        <f>SUMIFS(СВЦЭМ!$F$39:$F$782,СВЦЭМ!$A$39:$A$782,$A230,СВЦЭМ!$B$39:$B$782,D$226)+'СЕТ СН'!$F$15</f>
        <v>195.64576772999999</v>
      </c>
      <c r="E230" s="36">
        <f>SUMIFS(СВЦЭМ!$F$39:$F$782,СВЦЭМ!$A$39:$A$782,$A230,СВЦЭМ!$B$39:$B$782,E$226)+'СЕТ СН'!$F$15</f>
        <v>195.5511927</v>
      </c>
      <c r="F230" s="36">
        <f>SUMIFS(СВЦЭМ!$F$39:$F$782,СВЦЭМ!$A$39:$A$782,$A230,СВЦЭМ!$B$39:$B$782,F$226)+'СЕТ СН'!$F$15</f>
        <v>197.20845392999999</v>
      </c>
      <c r="G230" s="36">
        <f>SUMIFS(СВЦЭМ!$F$39:$F$782,СВЦЭМ!$A$39:$A$782,$A230,СВЦЭМ!$B$39:$B$782,G$226)+'СЕТ СН'!$F$15</f>
        <v>200.10509569000001</v>
      </c>
      <c r="H230" s="36">
        <f>SUMIFS(СВЦЭМ!$F$39:$F$782,СВЦЭМ!$A$39:$A$782,$A230,СВЦЭМ!$B$39:$B$782,H$226)+'СЕТ СН'!$F$15</f>
        <v>196.98493540000001</v>
      </c>
      <c r="I230" s="36">
        <f>SUMIFS(СВЦЭМ!$F$39:$F$782,СВЦЭМ!$A$39:$A$782,$A230,СВЦЭМ!$B$39:$B$782,I$226)+'СЕТ СН'!$F$15</f>
        <v>192.20397783000001</v>
      </c>
      <c r="J230" s="36">
        <f>SUMIFS(СВЦЭМ!$F$39:$F$782,СВЦЭМ!$A$39:$A$782,$A230,СВЦЭМ!$B$39:$B$782,J$226)+'СЕТ СН'!$F$15</f>
        <v>182.33548304999999</v>
      </c>
      <c r="K230" s="36">
        <f>SUMIFS(СВЦЭМ!$F$39:$F$782,СВЦЭМ!$A$39:$A$782,$A230,СВЦЭМ!$B$39:$B$782,K$226)+'СЕТ СН'!$F$15</f>
        <v>175.21399957</v>
      </c>
      <c r="L230" s="36">
        <f>SUMIFS(СВЦЭМ!$F$39:$F$782,СВЦЭМ!$A$39:$A$782,$A230,СВЦЭМ!$B$39:$B$782,L$226)+'СЕТ СН'!$F$15</f>
        <v>174.59245966</v>
      </c>
      <c r="M230" s="36">
        <f>SUMIFS(СВЦЭМ!$F$39:$F$782,СВЦЭМ!$A$39:$A$782,$A230,СВЦЭМ!$B$39:$B$782,M$226)+'СЕТ СН'!$F$15</f>
        <v>177.84636015999999</v>
      </c>
      <c r="N230" s="36">
        <f>SUMIFS(СВЦЭМ!$F$39:$F$782,СВЦЭМ!$A$39:$A$782,$A230,СВЦЭМ!$B$39:$B$782,N$226)+'СЕТ СН'!$F$15</f>
        <v>182.29902584999999</v>
      </c>
      <c r="O230" s="36">
        <f>SUMIFS(СВЦЭМ!$F$39:$F$782,СВЦЭМ!$A$39:$A$782,$A230,СВЦЭМ!$B$39:$B$782,O$226)+'СЕТ СН'!$F$15</f>
        <v>184.24982785</v>
      </c>
      <c r="P230" s="36">
        <f>SUMIFS(СВЦЭМ!$F$39:$F$782,СВЦЭМ!$A$39:$A$782,$A230,СВЦЭМ!$B$39:$B$782,P$226)+'СЕТ СН'!$F$15</f>
        <v>185.79479782999999</v>
      </c>
      <c r="Q230" s="36">
        <f>SUMIFS(СВЦЭМ!$F$39:$F$782,СВЦЭМ!$A$39:$A$782,$A230,СВЦЭМ!$B$39:$B$782,Q$226)+'СЕТ СН'!$F$15</f>
        <v>186.51324450000001</v>
      </c>
      <c r="R230" s="36">
        <f>SUMIFS(СВЦЭМ!$F$39:$F$782,СВЦЭМ!$A$39:$A$782,$A230,СВЦЭМ!$B$39:$B$782,R$226)+'СЕТ СН'!$F$15</f>
        <v>180.80356223999999</v>
      </c>
      <c r="S230" s="36">
        <f>SUMIFS(СВЦЭМ!$F$39:$F$782,СВЦЭМ!$A$39:$A$782,$A230,СВЦЭМ!$B$39:$B$782,S$226)+'СЕТ СН'!$F$15</f>
        <v>170.62480755999999</v>
      </c>
      <c r="T230" s="36">
        <f>SUMIFS(СВЦЭМ!$F$39:$F$782,СВЦЭМ!$A$39:$A$782,$A230,СВЦЭМ!$B$39:$B$782,T$226)+'СЕТ СН'!$F$15</f>
        <v>168.34005239000001</v>
      </c>
      <c r="U230" s="36">
        <f>SUMIFS(СВЦЭМ!$F$39:$F$782,СВЦЭМ!$A$39:$A$782,$A230,СВЦЭМ!$B$39:$B$782,U$226)+'СЕТ СН'!$F$15</f>
        <v>169.76622123000001</v>
      </c>
      <c r="V230" s="36">
        <f>SUMIFS(СВЦЭМ!$F$39:$F$782,СВЦЭМ!$A$39:$A$782,$A230,СВЦЭМ!$B$39:$B$782,V$226)+'СЕТ СН'!$F$15</f>
        <v>172.81988611</v>
      </c>
      <c r="W230" s="36">
        <f>SUMIFS(СВЦЭМ!$F$39:$F$782,СВЦЭМ!$A$39:$A$782,$A230,СВЦЭМ!$B$39:$B$782,W$226)+'СЕТ СН'!$F$15</f>
        <v>178.66993472999999</v>
      </c>
      <c r="X230" s="36">
        <f>SUMIFS(СВЦЭМ!$F$39:$F$782,СВЦЭМ!$A$39:$A$782,$A230,СВЦЭМ!$B$39:$B$782,X$226)+'СЕТ СН'!$F$15</f>
        <v>187.53563915999999</v>
      </c>
      <c r="Y230" s="36">
        <f>SUMIFS(СВЦЭМ!$F$39:$F$782,СВЦЭМ!$A$39:$A$782,$A230,СВЦЭМ!$B$39:$B$782,Y$226)+'СЕТ СН'!$F$15</f>
        <v>195.50801691000001</v>
      </c>
    </row>
    <row r="231" spans="1:27" ht="15.75" x14ac:dyDescent="0.2">
      <c r="A231" s="35">
        <f t="shared" si="6"/>
        <v>44870</v>
      </c>
      <c r="B231" s="36">
        <f>SUMIFS(СВЦЭМ!$F$39:$F$782,СВЦЭМ!$A$39:$A$782,$A231,СВЦЭМ!$B$39:$B$782,B$226)+'СЕТ СН'!$F$15</f>
        <v>183.86997597999999</v>
      </c>
      <c r="C231" s="36">
        <f>SUMIFS(СВЦЭМ!$F$39:$F$782,СВЦЭМ!$A$39:$A$782,$A231,СВЦЭМ!$B$39:$B$782,C$226)+'СЕТ СН'!$F$15</f>
        <v>186.16887148999999</v>
      </c>
      <c r="D231" s="36">
        <f>SUMIFS(СВЦЭМ!$F$39:$F$782,СВЦЭМ!$A$39:$A$782,$A231,СВЦЭМ!$B$39:$B$782,D$226)+'СЕТ СН'!$F$15</f>
        <v>190.35717213999999</v>
      </c>
      <c r="E231" s="36">
        <f>SUMIFS(СВЦЭМ!$F$39:$F$782,СВЦЭМ!$A$39:$A$782,$A231,СВЦЭМ!$B$39:$B$782,E$226)+'СЕТ СН'!$F$15</f>
        <v>187.93544607999999</v>
      </c>
      <c r="F231" s="36">
        <f>SUMIFS(СВЦЭМ!$F$39:$F$782,СВЦЭМ!$A$39:$A$782,$A231,СВЦЭМ!$B$39:$B$782,F$226)+'СЕТ СН'!$F$15</f>
        <v>190.83934962999999</v>
      </c>
      <c r="G231" s="36">
        <f>SUMIFS(СВЦЭМ!$F$39:$F$782,СВЦЭМ!$A$39:$A$782,$A231,СВЦЭМ!$B$39:$B$782,G$226)+'СЕТ СН'!$F$15</f>
        <v>192.02795053</v>
      </c>
      <c r="H231" s="36">
        <f>SUMIFS(СВЦЭМ!$F$39:$F$782,СВЦЭМ!$A$39:$A$782,$A231,СВЦЭМ!$B$39:$B$782,H$226)+'СЕТ СН'!$F$15</f>
        <v>188.24789349</v>
      </c>
      <c r="I231" s="36">
        <f>SUMIFS(СВЦЭМ!$F$39:$F$782,СВЦЭМ!$A$39:$A$782,$A231,СВЦЭМ!$B$39:$B$782,I$226)+'СЕТ СН'!$F$15</f>
        <v>185.59436077999999</v>
      </c>
      <c r="J231" s="36">
        <f>SUMIFS(СВЦЭМ!$F$39:$F$782,СВЦЭМ!$A$39:$A$782,$A231,СВЦЭМ!$B$39:$B$782,J$226)+'СЕТ СН'!$F$15</f>
        <v>176.65368429</v>
      </c>
      <c r="K231" s="36">
        <f>SUMIFS(СВЦЭМ!$F$39:$F$782,СВЦЭМ!$A$39:$A$782,$A231,СВЦЭМ!$B$39:$B$782,K$226)+'СЕТ СН'!$F$15</f>
        <v>174.13500735</v>
      </c>
      <c r="L231" s="36">
        <f>SUMIFS(СВЦЭМ!$F$39:$F$782,СВЦЭМ!$A$39:$A$782,$A231,СВЦЭМ!$B$39:$B$782,L$226)+'СЕТ СН'!$F$15</f>
        <v>172.43720377</v>
      </c>
      <c r="M231" s="36">
        <f>SUMIFS(СВЦЭМ!$F$39:$F$782,СВЦЭМ!$A$39:$A$782,$A231,СВЦЭМ!$B$39:$B$782,M$226)+'СЕТ СН'!$F$15</f>
        <v>175.47808173999999</v>
      </c>
      <c r="N231" s="36">
        <f>SUMIFS(СВЦЭМ!$F$39:$F$782,СВЦЭМ!$A$39:$A$782,$A231,СВЦЭМ!$B$39:$B$782,N$226)+'СЕТ СН'!$F$15</f>
        <v>178.51636819000001</v>
      </c>
      <c r="O231" s="36">
        <f>SUMIFS(СВЦЭМ!$F$39:$F$782,СВЦЭМ!$A$39:$A$782,$A231,СВЦЭМ!$B$39:$B$782,O$226)+'СЕТ СН'!$F$15</f>
        <v>179.03021518</v>
      </c>
      <c r="P231" s="36">
        <f>SUMIFS(СВЦЭМ!$F$39:$F$782,СВЦЭМ!$A$39:$A$782,$A231,СВЦЭМ!$B$39:$B$782,P$226)+'СЕТ СН'!$F$15</f>
        <v>182.86423977000001</v>
      </c>
      <c r="Q231" s="36">
        <f>SUMIFS(СВЦЭМ!$F$39:$F$782,СВЦЭМ!$A$39:$A$782,$A231,СВЦЭМ!$B$39:$B$782,Q$226)+'СЕТ СН'!$F$15</f>
        <v>185.34172685999999</v>
      </c>
      <c r="R231" s="36">
        <f>SUMIFS(СВЦЭМ!$F$39:$F$782,СВЦЭМ!$A$39:$A$782,$A231,СВЦЭМ!$B$39:$B$782,R$226)+'СЕТ СН'!$F$15</f>
        <v>176.93633116999999</v>
      </c>
      <c r="S231" s="36">
        <f>SUMIFS(СВЦЭМ!$F$39:$F$782,СВЦЭМ!$A$39:$A$782,$A231,СВЦЭМ!$B$39:$B$782,S$226)+'СЕТ СН'!$F$15</f>
        <v>164.03206549000001</v>
      </c>
      <c r="T231" s="36">
        <f>SUMIFS(СВЦЭМ!$F$39:$F$782,СВЦЭМ!$A$39:$A$782,$A231,СВЦЭМ!$B$39:$B$782,T$226)+'СЕТ СН'!$F$15</f>
        <v>165.62371640999999</v>
      </c>
      <c r="U231" s="36">
        <f>SUMIFS(СВЦЭМ!$F$39:$F$782,СВЦЭМ!$A$39:$A$782,$A231,СВЦЭМ!$B$39:$B$782,U$226)+'СЕТ СН'!$F$15</f>
        <v>168.44975779999999</v>
      </c>
      <c r="V231" s="36">
        <f>SUMIFS(СВЦЭМ!$F$39:$F$782,СВЦЭМ!$A$39:$A$782,$A231,СВЦЭМ!$B$39:$B$782,V$226)+'СЕТ СН'!$F$15</f>
        <v>174.24394491999999</v>
      </c>
      <c r="W231" s="36">
        <f>SUMIFS(СВЦЭМ!$F$39:$F$782,СВЦЭМ!$A$39:$A$782,$A231,СВЦЭМ!$B$39:$B$782,W$226)+'СЕТ СН'!$F$15</f>
        <v>177.83486604999999</v>
      </c>
      <c r="X231" s="36">
        <f>SUMIFS(СВЦЭМ!$F$39:$F$782,СВЦЭМ!$A$39:$A$782,$A231,СВЦЭМ!$B$39:$B$782,X$226)+'СЕТ СН'!$F$15</f>
        <v>184.15656801</v>
      </c>
      <c r="Y231" s="36">
        <f>SUMIFS(СВЦЭМ!$F$39:$F$782,СВЦЭМ!$A$39:$A$782,$A231,СВЦЭМ!$B$39:$B$782,Y$226)+'СЕТ СН'!$F$15</f>
        <v>188.81035869999999</v>
      </c>
    </row>
    <row r="232" spans="1:27" ht="15.75" x14ac:dyDescent="0.2">
      <c r="A232" s="35">
        <f t="shared" si="6"/>
        <v>44871</v>
      </c>
      <c r="B232" s="36">
        <f>SUMIFS(СВЦЭМ!$F$39:$F$782,СВЦЭМ!$A$39:$A$782,$A232,СВЦЭМ!$B$39:$B$782,B$226)+'СЕТ СН'!$F$15</f>
        <v>167.25353584999999</v>
      </c>
      <c r="C232" s="36">
        <f>SUMIFS(СВЦЭМ!$F$39:$F$782,СВЦЭМ!$A$39:$A$782,$A232,СВЦЭМ!$B$39:$B$782,C$226)+'СЕТ СН'!$F$15</f>
        <v>171.59246697</v>
      </c>
      <c r="D232" s="36">
        <f>SUMIFS(СВЦЭМ!$F$39:$F$782,СВЦЭМ!$A$39:$A$782,$A232,СВЦЭМ!$B$39:$B$782,D$226)+'СЕТ СН'!$F$15</f>
        <v>176.00098843999999</v>
      </c>
      <c r="E232" s="36">
        <f>SUMIFS(СВЦЭМ!$F$39:$F$782,СВЦЭМ!$A$39:$A$782,$A232,СВЦЭМ!$B$39:$B$782,E$226)+'СЕТ СН'!$F$15</f>
        <v>176.11240529</v>
      </c>
      <c r="F232" s="36">
        <f>SUMIFS(СВЦЭМ!$F$39:$F$782,СВЦЭМ!$A$39:$A$782,$A232,СВЦЭМ!$B$39:$B$782,F$226)+'СЕТ СН'!$F$15</f>
        <v>176.30274983999999</v>
      </c>
      <c r="G232" s="36">
        <f>SUMIFS(СВЦЭМ!$F$39:$F$782,СВЦЭМ!$A$39:$A$782,$A232,СВЦЭМ!$B$39:$B$782,G$226)+'СЕТ СН'!$F$15</f>
        <v>177.95100911</v>
      </c>
      <c r="H232" s="36">
        <f>SUMIFS(СВЦЭМ!$F$39:$F$782,СВЦЭМ!$A$39:$A$782,$A232,СВЦЭМ!$B$39:$B$782,H$226)+'СЕТ СН'!$F$15</f>
        <v>177.70517243</v>
      </c>
      <c r="I232" s="36">
        <f>SUMIFS(СВЦЭМ!$F$39:$F$782,СВЦЭМ!$A$39:$A$782,$A232,СВЦЭМ!$B$39:$B$782,I$226)+'СЕТ СН'!$F$15</f>
        <v>168.64211619</v>
      </c>
      <c r="J232" s="36">
        <f>SUMIFS(СВЦЭМ!$F$39:$F$782,СВЦЭМ!$A$39:$A$782,$A232,СВЦЭМ!$B$39:$B$782,J$226)+'СЕТ СН'!$F$15</f>
        <v>163.37465248000001</v>
      </c>
      <c r="K232" s="36">
        <f>SUMIFS(СВЦЭМ!$F$39:$F$782,СВЦЭМ!$A$39:$A$782,$A232,СВЦЭМ!$B$39:$B$782,K$226)+'СЕТ СН'!$F$15</f>
        <v>159.10642705000001</v>
      </c>
      <c r="L232" s="36">
        <f>SUMIFS(СВЦЭМ!$F$39:$F$782,СВЦЭМ!$A$39:$A$782,$A232,СВЦЭМ!$B$39:$B$782,L$226)+'СЕТ СН'!$F$15</f>
        <v>158.36332820000001</v>
      </c>
      <c r="M232" s="36">
        <f>SUMIFS(СВЦЭМ!$F$39:$F$782,СВЦЭМ!$A$39:$A$782,$A232,СВЦЭМ!$B$39:$B$782,M$226)+'СЕТ СН'!$F$15</f>
        <v>163.21481573</v>
      </c>
      <c r="N232" s="36">
        <f>SUMIFS(СВЦЭМ!$F$39:$F$782,СВЦЭМ!$A$39:$A$782,$A232,СВЦЭМ!$B$39:$B$782,N$226)+'СЕТ СН'!$F$15</f>
        <v>168.02855349000001</v>
      </c>
      <c r="O232" s="36">
        <f>SUMIFS(СВЦЭМ!$F$39:$F$782,СВЦЭМ!$A$39:$A$782,$A232,СВЦЭМ!$B$39:$B$782,O$226)+'СЕТ СН'!$F$15</f>
        <v>169.30755052999999</v>
      </c>
      <c r="P232" s="36">
        <f>SUMIFS(СВЦЭМ!$F$39:$F$782,СВЦЭМ!$A$39:$A$782,$A232,СВЦЭМ!$B$39:$B$782,P$226)+'СЕТ СН'!$F$15</f>
        <v>170.85219916</v>
      </c>
      <c r="Q232" s="36">
        <f>SUMIFS(СВЦЭМ!$F$39:$F$782,СВЦЭМ!$A$39:$A$782,$A232,СВЦЭМ!$B$39:$B$782,Q$226)+'СЕТ СН'!$F$15</f>
        <v>170.76254262</v>
      </c>
      <c r="R232" s="36">
        <f>SUMIFS(СВЦЭМ!$F$39:$F$782,СВЦЭМ!$A$39:$A$782,$A232,СВЦЭМ!$B$39:$B$782,R$226)+'СЕТ СН'!$F$15</f>
        <v>162.31418214999999</v>
      </c>
      <c r="S232" s="36">
        <f>SUMIFS(СВЦЭМ!$F$39:$F$782,СВЦЭМ!$A$39:$A$782,$A232,СВЦЭМ!$B$39:$B$782,S$226)+'СЕТ СН'!$F$15</f>
        <v>155.65679721000001</v>
      </c>
      <c r="T232" s="36">
        <f>SUMIFS(СВЦЭМ!$F$39:$F$782,СВЦЭМ!$A$39:$A$782,$A232,СВЦЭМ!$B$39:$B$782,T$226)+'СЕТ СН'!$F$15</f>
        <v>157.05634542999999</v>
      </c>
      <c r="U232" s="36">
        <f>SUMIFS(СВЦЭМ!$F$39:$F$782,СВЦЭМ!$A$39:$A$782,$A232,СВЦЭМ!$B$39:$B$782,U$226)+'СЕТ СН'!$F$15</f>
        <v>158.03286822000001</v>
      </c>
      <c r="V232" s="36">
        <f>SUMIFS(СВЦЭМ!$F$39:$F$782,СВЦЭМ!$A$39:$A$782,$A232,СВЦЭМ!$B$39:$B$782,V$226)+'СЕТ СН'!$F$15</f>
        <v>162.37243953999999</v>
      </c>
      <c r="W232" s="36">
        <f>SUMIFS(СВЦЭМ!$F$39:$F$782,СВЦЭМ!$A$39:$A$782,$A232,СВЦЭМ!$B$39:$B$782,W$226)+'СЕТ СН'!$F$15</f>
        <v>168.64053962</v>
      </c>
      <c r="X232" s="36">
        <f>SUMIFS(СВЦЭМ!$F$39:$F$782,СВЦЭМ!$A$39:$A$782,$A232,СВЦЭМ!$B$39:$B$782,X$226)+'СЕТ СН'!$F$15</f>
        <v>174.06728287000001</v>
      </c>
      <c r="Y232" s="36">
        <f>SUMIFS(СВЦЭМ!$F$39:$F$782,СВЦЭМ!$A$39:$A$782,$A232,СВЦЭМ!$B$39:$B$782,Y$226)+'СЕТ СН'!$F$15</f>
        <v>181.17890782000001</v>
      </c>
    </row>
    <row r="233" spans="1:27" ht="15.75" x14ac:dyDescent="0.2">
      <c r="A233" s="35">
        <f t="shared" si="6"/>
        <v>44872</v>
      </c>
      <c r="B233" s="36">
        <f>SUMIFS(СВЦЭМ!$F$39:$F$782,СВЦЭМ!$A$39:$A$782,$A233,СВЦЭМ!$B$39:$B$782,B$226)+'СЕТ СН'!$F$15</f>
        <v>185.67384946999999</v>
      </c>
      <c r="C233" s="36">
        <f>SUMIFS(СВЦЭМ!$F$39:$F$782,СВЦЭМ!$A$39:$A$782,$A233,СВЦЭМ!$B$39:$B$782,C$226)+'СЕТ СН'!$F$15</f>
        <v>192.87770366999999</v>
      </c>
      <c r="D233" s="36">
        <f>SUMIFS(СВЦЭМ!$F$39:$F$782,СВЦЭМ!$A$39:$A$782,$A233,СВЦЭМ!$B$39:$B$782,D$226)+'СЕТ СН'!$F$15</f>
        <v>200.07232091</v>
      </c>
      <c r="E233" s="36">
        <f>SUMIFS(СВЦЭМ!$F$39:$F$782,СВЦЭМ!$A$39:$A$782,$A233,СВЦЭМ!$B$39:$B$782,E$226)+'СЕТ СН'!$F$15</f>
        <v>198.09769019999999</v>
      </c>
      <c r="F233" s="36">
        <f>SUMIFS(СВЦЭМ!$F$39:$F$782,СВЦЭМ!$A$39:$A$782,$A233,СВЦЭМ!$B$39:$B$782,F$226)+'СЕТ СН'!$F$15</f>
        <v>199.15668511999999</v>
      </c>
      <c r="G233" s="36">
        <f>SUMIFS(СВЦЭМ!$F$39:$F$782,СВЦЭМ!$A$39:$A$782,$A233,СВЦЭМ!$B$39:$B$782,G$226)+'СЕТ СН'!$F$15</f>
        <v>200.50360881</v>
      </c>
      <c r="H233" s="36">
        <f>SUMIFS(СВЦЭМ!$F$39:$F$782,СВЦЭМ!$A$39:$A$782,$A233,СВЦЭМ!$B$39:$B$782,H$226)+'СЕТ СН'!$F$15</f>
        <v>191.18489023999999</v>
      </c>
      <c r="I233" s="36">
        <f>SUMIFS(СВЦЭМ!$F$39:$F$782,СВЦЭМ!$A$39:$A$782,$A233,СВЦЭМ!$B$39:$B$782,I$226)+'СЕТ СН'!$F$15</f>
        <v>181.21740876000001</v>
      </c>
      <c r="J233" s="36">
        <f>SUMIFS(СВЦЭМ!$F$39:$F$782,СВЦЭМ!$A$39:$A$782,$A233,СВЦЭМ!$B$39:$B$782,J$226)+'СЕТ СН'!$F$15</f>
        <v>174.82354953999999</v>
      </c>
      <c r="K233" s="36">
        <f>SUMIFS(СВЦЭМ!$F$39:$F$782,СВЦЭМ!$A$39:$A$782,$A233,СВЦЭМ!$B$39:$B$782,K$226)+'СЕТ СН'!$F$15</f>
        <v>172.97667000000001</v>
      </c>
      <c r="L233" s="36">
        <f>SUMIFS(СВЦЭМ!$F$39:$F$782,СВЦЭМ!$A$39:$A$782,$A233,СВЦЭМ!$B$39:$B$782,L$226)+'СЕТ СН'!$F$15</f>
        <v>173.11369372999999</v>
      </c>
      <c r="M233" s="36">
        <f>SUMIFS(СВЦЭМ!$F$39:$F$782,СВЦЭМ!$A$39:$A$782,$A233,СВЦЭМ!$B$39:$B$782,M$226)+'СЕТ СН'!$F$15</f>
        <v>175.21817910999999</v>
      </c>
      <c r="N233" s="36">
        <f>SUMIFS(СВЦЭМ!$F$39:$F$782,СВЦЭМ!$A$39:$A$782,$A233,СВЦЭМ!$B$39:$B$782,N$226)+'СЕТ СН'!$F$15</f>
        <v>176.90323563000001</v>
      </c>
      <c r="O233" s="36">
        <f>SUMIFS(СВЦЭМ!$F$39:$F$782,СВЦЭМ!$A$39:$A$782,$A233,СВЦЭМ!$B$39:$B$782,O$226)+'СЕТ СН'!$F$15</f>
        <v>174.94739952</v>
      </c>
      <c r="P233" s="36">
        <f>SUMIFS(СВЦЭМ!$F$39:$F$782,СВЦЭМ!$A$39:$A$782,$A233,СВЦЭМ!$B$39:$B$782,P$226)+'СЕТ СН'!$F$15</f>
        <v>177.02015677</v>
      </c>
      <c r="Q233" s="36">
        <f>SUMIFS(СВЦЭМ!$F$39:$F$782,СВЦЭМ!$A$39:$A$782,$A233,СВЦЭМ!$B$39:$B$782,Q$226)+'СЕТ СН'!$F$15</f>
        <v>184.27436241000001</v>
      </c>
      <c r="R233" s="36">
        <f>SUMIFS(СВЦЭМ!$F$39:$F$782,СВЦЭМ!$A$39:$A$782,$A233,СВЦЭМ!$B$39:$B$782,R$226)+'СЕТ СН'!$F$15</f>
        <v>178.30969747</v>
      </c>
      <c r="S233" s="36">
        <f>SUMIFS(СВЦЭМ!$F$39:$F$782,СВЦЭМ!$A$39:$A$782,$A233,СВЦЭМ!$B$39:$B$782,S$226)+'СЕТ СН'!$F$15</f>
        <v>173.74795277000001</v>
      </c>
      <c r="T233" s="36">
        <f>SUMIFS(СВЦЭМ!$F$39:$F$782,СВЦЭМ!$A$39:$A$782,$A233,СВЦЭМ!$B$39:$B$782,T$226)+'СЕТ СН'!$F$15</f>
        <v>175.48484999999999</v>
      </c>
      <c r="U233" s="36">
        <f>SUMIFS(СВЦЭМ!$F$39:$F$782,СВЦЭМ!$A$39:$A$782,$A233,СВЦЭМ!$B$39:$B$782,U$226)+'СЕТ СН'!$F$15</f>
        <v>174.94897653999999</v>
      </c>
      <c r="V233" s="36">
        <f>SUMIFS(СВЦЭМ!$F$39:$F$782,СВЦЭМ!$A$39:$A$782,$A233,СВЦЭМ!$B$39:$B$782,V$226)+'СЕТ СН'!$F$15</f>
        <v>171.75720111999999</v>
      </c>
      <c r="W233" s="36">
        <f>SUMIFS(СВЦЭМ!$F$39:$F$782,СВЦЭМ!$A$39:$A$782,$A233,СВЦЭМ!$B$39:$B$782,W$226)+'СЕТ СН'!$F$15</f>
        <v>174.38727993000001</v>
      </c>
      <c r="X233" s="36">
        <f>SUMIFS(СВЦЭМ!$F$39:$F$782,СВЦЭМ!$A$39:$A$782,$A233,СВЦЭМ!$B$39:$B$782,X$226)+'СЕТ СН'!$F$15</f>
        <v>179.84183565999999</v>
      </c>
      <c r="Y233" s="36">
        <f>SUMIFS(СВЦЭМ!$F$39:$F$782,СВЦЭМ!$A$39:$A$782,$A233,СВЦЭМ!$B$39:$B$782,Y$226)+'СЕТ СН'!$F$15</f>
        <v>180.01911246</v>
      </c>
    </row>
    <row r="234" spans="1:27" ht="15.75" x14ac:dyDescent="0.2">
      <c r="A234" s="35">
        <f t="shared" si="6"/>
        <v>44873</v>
      </c>
      <c r="B234" s="36">
        <f>SUMIFS(СВЦЭМ!$F$39:$F$782,СВЦЭМ!$A$39:$A$782,$A234,СВЦЭМ!$B$39:$B$782,B$226)+'СЕТ СН'!$F$15</f>
        <v>183.55962092999999</v>
      </c>
      <c r="C234" s="36">
        <f>SUMIFS(СВЦЭМ!$F$39:$F$782,СВЦЭМ!$A$39:$A$782,$A234,СВЦЭМ!$B$39:$B$782,C$226)+'СЕТ СН'!$F$15</f>
        <v>190.50863749999999</v>
      </c>
      <c r="D234" s="36">
        <f>SUMIFS(СВЦЭМ!$F$39:$F$782,СВЦЭМ!$A$39:$A$782,$A234,СВЦЭМ!$B$39:$B$782,D$226)+'СЕТ СН'!$F$15</f>
        <v>198.64023727</v>
      </c>
      <c r="E234" s="36">
        <f>SUMIFS(СВЦЭМ!$F$39:$F$782,СВЦЭМ!$A$39:$A$782,$A234,СВЦЭМ!$B$39:$B$782,E$226)+'СЕТ СН'!$F$15</f>
        <v>196.49588362</v>
      </c>
      <c r="F234" s="36">
        <f>SUMIFS(СВЦЭМ!$F$39:$F$782,СВЦЭМ!$A$39:$A$782,$A234,СВЦЭМ!$B$39:$B$782,F$226)+'СЕТ СН'!$F$15</f>
        <v>197.08118569000001</v>
      </c>
      <c r="G234" s="36">
        <f>SUMIFS(СВЦЭМ!$F$39:$F$782,СВЦЭМ!$A$39:$A$782,$A234,СВЦЭМ!$B$39:$B$782,G$226)+'СЕТ СН'!$F$15</f>
        <v>199.42388882</v>
      </c>
      <c r="H234" s="36">
        <f>SUMIFS(СВЦЭМ!$F$39:$F$782,СВЦЭМ!$A$39:$A$782,$A234,СВЦЭМ!$B$39:$B$782,H$226)+'СЕТ СН'!$F$15</f>
        <v>191.37781992000001</v>
      </c>
      <c r="I234" s="36">
        <f>SUMIFS(СВЦЭМ!$F$39:$F$782,СВЦЭМ!$A$39:$A$782,$A234,СВЦЭМ!$B$39:$B$782,I$226)+'СЕТ СН'!$F$15</f>
        <v>188.38675971999999</v>
      </c>
      <c r="J234" s="36">
        <f>SUMIFS(СВЦЭМ!$F$39:$F$782,СВЦЭМ!$A$39:$A$782,$A234,СВЦЭМ!$B$39:$B$782,J$226)+'СЕТ СН'!$F$15</f>
        <v>182.36801650000001</v>
      </c>
      <c r="K234" s="36">
        <f>SUMIFS(СВЦЭМ!$F$39:$F$782,СВЦЭМ!$A$39:$A$782,$A234,СВЦЭМ!$B$39:$B$782,K$226)+'СЕТ СН'!$F$15</f>
        <v>177.3243238</v>
      </c>
      <c r="L234" s="36">
        <f>SUMIFS(СВЦЭМ!$F$39:$F$782,СВЦЭМ!$A$39:$A$782,$A234,СВЦЭМ!$B$39:$B$782,L$226)+'СЕТ СН'!$F$15</f>
        <v>175.48361438000001</v>
      </c>
      <c r="M234" s="36">
        <f>SUMIFS(СВЦЭМ!$F$39:$F$782,СВЦЭМ!$A$39:$A$782,$A234,СВЦЭМ!$B$39:$B$782,M$226)+'СЕТ СН'!$F$15</f>
        <v>176.10075423000001</v>
      </c>
      <c r="N234" s="36">
        <f>SUMIFS(СВЦЭМ!$F$39:$F$782,СВЦЭМ!$A$39:$A$782,$A234,СВЦЭМ!$B$39:$B$782,N$226)+'СЕТ СН'!$F$15</f>
        <v>176.47095820000001</v>
      </c>
      <c r="O234" s="36">
        <f>SUMIFS(СВЦЭМ!$F$39:$F$782,СВЦЭМ!$A$39:$A$782,$A234,СВЦЭМ!$B$39:$B$782,O$226)+'СЕТ СН'!$F$15</f>
        <v>175.79393808</v>
      </c>
      <c r="P234" s="36">
        <f>SUMIFS(СВЦЭМ!$F$39:$F$782,СВЦЭМ!$A$39:$A$782,$A234,СВЦЭМ!$B$39:$B$782,P$226)+'СЕТ СН'!$F$15</f>
        <v>177.64712926000001</v>
      </c>
      <c r="Q234" s="36">
        <f>SUMIFS(СВЦЭМ!$F$39:$F$782,СВЦЭМ!$A$39:$A$782,$A234,СВЦЭМ!$B$39:$B$782,Q$226)+'СЕТ СН'!$F$15</f>
        <v>182.44592455</v>
      </c>
      <c r="R234" s="36">
        <f>SUMIFS(СВЦЭМ!$F$39:$F$782,СВЦЭМ!$A$39:$A$782,$A234,СВЦЭМ!$B$39:$B$782,R$226)+'СЕТ СН'!$F$15</f>
        <v>181.19235065000001</v>
      </c>
      <c r="S234" s="36">
        <f>SUMIFS(СВЦЭМ!$F$39:$F$782,СВЦЭМ!$A$39:$A$782,$A234,СВЦЭМ!$B$39:$B$782,S$226)+'СЕТ СН'!$F$15</f>
        <v>179.32629512</v>
      </c>
      <c r="T234" s="36">
        <f>SUMIFS(СВЦЭМ!$F$39:$F$782,СВЦЭМ!$A$39:$A$782,$A234,СВЦЭМ!$B$39:$B$782,T$226)+'СЕТ СН'!$F$15</f>
        <v>177.56173179999999</v>
      </c>
      <c r="U234" s="36">
        <f>SUMIFS(СВЦЭМ!$F$39:$F$782,СВЦЭМ!$A$39:$A$782,$A234,СВЦЭМ!$B$39:$B$782,U$226)+'СЕТ СН'!$F$15</f>
        <v>177.05671566000001</v>
      </c>
      <c r="V234" s="36">
        <f>SUMIFS(СВЦЭМ!$F$39:$F$782,СВЦЭМ!$A$39:$A$782,$A234,СВЦЭМ!$B$39:$B$782,V$226)+'СЕТ СН'!$F$15</f>
        <v>177.39451148000001</v>
      </c>
      <c r="W234" s="36">
        <f>SUMIFS(СВЦЭМ!$F$39:$F$782,СВЦЭМ!$A$39:$A$782,$A234,СВЦЭМ!$B$39:$B$782,W$226)+'СЕТ СН'!$F$15</f>
        <v>178.59550240999999</v>
      </c>
      <c r="X234" s="36">
        <f>SUMIFS(СВЦЭМ!$F$39:$F$782,СВЦЭМ!$A$39:$A$782,$A234,СВЦЭМ!$B$39:$B$782,X$226)+'СЕТ СН'!$F$15</f>
        <v>178.4722908</v>
      </c>
      <c r="Y234" s="36">
        <f>SUMIFS(СВЦЭМ!$F$39:$F$782,СВЦЭМ!$A$39:$A$782,$A234,СВЦЭМ!$B$39:$B$782,Y$226)+'СЕТ СН'!$F$15</f>
        <v>180.17611564000001</v>
      </c>
    </row>
    <row r="235" spans="1:27" ht="15.75" x14ac:dyDescent="0.2">
      <c r="A235" s="35">
        <f t="shared" si="6"/>
        <v>44874</v>
      </c>
      <c r="B235" s="36">
        <f>SUMIFS(СВЦЭМ!$F$39:$F$782,СВЦЭМ!$A$39:$A$782,$A235,СВЦЭМ!$B$39:$B$782,B$226)+'СЕТ СН'!$F$15</f>
        <v>208.81351058999999</v>
      </c>
      <c r="C235" s="36">
        <f>SUMIFS(СВЦЭМ!$F$39:$F$782,СВЦЭМ!$A$39:$A$782,$A235,СВЦЭМ!$B$39:$B$782,C$226)+'СЕТ СН'!$F$15</f>
        <v>208.62365663</v>
      </c>
      <c r="D235" s="36">
        <f>SUMIFS(СВЦЭМ!$F$39:$F$782,СВЦЭМ!$A$39:$A$782,$A235,СВЦЭМ!$B$39:$B$782,D$226)+'СЕТ СН'!$F$15</f>
        <v>211.29093652</v>
      </c>
      <c r="E235" s="36">
        <f>SUMIFS(СВЦЭМ!$F$39:$F$782,СВЦЭМ!$A$39:$A$782,$A235,СВЦЭМ!$B$39:$B$782,E$226)+'СЕТ СН'!$F$15</f>
        <v>208.42778471</v>
      </c>
      <c r="F235" s="36">
        <f>SUMIFS(СВЦЭМ!$F$39:$F$782,СВЦЭМ!$A$39:$A$782,$A235,СВЦЭМ!$B$39:$B$782,F$226)+'СЕТ СН'!$F$15</f>
        <v>207.70768254000001</v>
      </c>
      <c r="G235" s="36">
        <f>SUMIFS(СВЦЭМ!$F$39:$F$782,СВЦЭМ!$A$39:$A$782,$A235,СВЦЭМ!$B$39:$B$782,G$226)+'СЕТ СН'!$F$15</f>
        <v>208.02391981</v>
      </c>
      <c r="H235" s="36">
        <f>SUMIFS(СВЦЭМ!$F$39:$F$782,СВЦЭМ!$A$39:$A$782,$A235,СВЦЭМ!$B$39:$B$782,H$226)+'СЕТ СН'!$F$15</f>
        <v>199.13709549999999</v>
      </c>
      <c r="I235" s="36">
        <f>SUMIFS(СВЦЭМ!$F$39:$F$782,СВЦЭМ!$A$39:$A$782,$A235,СВЦЭМ!$B$39:$B$782,I$226)+'СЕТ СН'!$F$15</f>
        <v>190.11208837000001</v>
      </c>
      <c r="J235" s="36">
        <f>SUMIFS(СВЦЭМ!$F$39:$F$782,СВЦЭМ!$A$39:$A$782,$A235,СВЦЭМ!$B$39:$B$782,J$226)+'СЕТ СН'!$F$15</f>
        <v>187.41276753</v>
      </c>
      <c r="K235" s="36">
        <f>SUMIFS(СВЦЭМ!$F$39:$F$782,СВЦЭМ!$A$39:$A$782,$A235,СВЦЭМ!$B$39:$B$782,K$226)+'СЕТ СН'!$F$15</f>
        <v>189.43877080999999</v>
      </c>
      <c r="L235" s="36">
        <f>SUMIFS(СВЦЭМ!$F$39:$F$782,СВЦЭМ!$A$39:$A$782,$A235,СВЦЭМ!$B$39:$B$782,L$226)+'СЕТ СН'!$F$15</f>
        <v>192.34972081999999</v>
      </c>
      <c r="M235" s="36">
        <f>SUMIFS(СВЦЭМ!$F$39:$F$782,СВЦЭМ!$A$39:$A$782,$A235,СВЦЭМ!$B$39:$B$782,M$226)+'СЕТ СН'!$F$15</f>
        <v>196.34422185</v>
      </c>
      <c r="N235" s="36">
        <f>SUMIFS(СВЦЭМ!$F$39:$F$782,СВЦЭМ!$A$39:$A$782,$A235,СВЦЭМ!$B$39:$B$782,N$226)+'СЕТ СН'!$F$15</f>
        <v>203.03130680000001</v>
      </c>
      <c r="O235" s="36">
        <f>SUMIFS(СВЦЭМ!$F$39:$F$782,СВЦЭМ!$A$39:$A$782,$A235,СВЦЭМ!$B$39:$B$782,O$226)+'СЕТ СН'!$F$15</f>
        <v>201.99446030999999</v>
      </c>
      <c r="P235" s="36">
        <f>SUMIFS(СВЦЭМ!$F$39:$F$782,СВЦЭМ!$A$39:$A$782,$A235,СВЦЭМ!$B$39:$B$782,P$226)+'СЕТ СН'!$F$15</f>
        <v>201.13885640999999</v>
      </c>
      <c r="Q235" s="36">
        <f>SUMIFS(СВЦЭМ!$F$39:$F$782,СВЦЭМ!$A$39:$A$782,$A235,СВЦЭМ!$B$39:$B$782,Q$226)+'СЕТ СН'!$F$15</f>
        <v>196.77551152999999</v>
      </c>
      <c r="R235" s="36">
        <f>SUMIFS(СВЦЭМ!$F$39:$F$782,СВЦЭМ!$A$39:$A$782,$A235,СВЦЭМ!$B$39:$B$782,R$226)+'СЕТ СН'!$F$15</f>
        <v>192.39144794000001</v>
      </c>
      <c r="S235" s="36">
        <f>SUMIFS(СВЦЭМ!$F$39:$F$782,СВЦЭМ!$A$39:$A$782,$A235,СВЦЭМ!$B$39:$B$782,S$226)+'СЕТ СН'!$F$15</f>
        <v>186.31315566000001</v>
      </c>
      <c r="T235" s="36">
        <f>SUMIFS(СВЦЭМ!$F$39:$F$782,СВЦЭМ!$A$39:$A$782,$A235,СВЦЭМ!$B$39:$B$782,T$226)+'СЕТ СН'!$F$15</f>
        <v>194.11189776000001</v>
      </c>
      <c r="U235" s="36">
        <f>SUMIFS(СВЦЭМ!$F$39:$F$782,СВЦЭМ!$A$39:$A$782,$A235,СВЦЭМ!$B$39:$B$782,U$226)+'СЕТ СН'!$F$15</f>
        <v>194.06524941999999</v>
      </c>
      <c r="V235" s="36">
        <f>SUMIFS(СВЦЭМ!$F$39:$F$782,СВЦЭМ!$A$39:$A$782,$A235,СВЦЭМ!$B$39:$B$782,V$226)+'СЕТ СН'!$F$15</f>
        <v>196.74667387</v>
      </c>
      <c r="W235" s="36">
        <f>SUMIFS(СВЦЭМ!$F$39:$F$782,СВЦЭМ!$A$39:$A$782,$A235,СВЦЭМ!$B$39:$B$782,W$226)+'СЕТ СН'!$F$15</f>
        <v>179.23440951000001</v>
      </c>
      <c r="X235" s="36">
        <f>SUMIFS(СВЦЭМ!$F$39:$F$782,СВЦЭМ!$A$39:$A$782,$A235,СВЦЭМ!$B$39:$B$782,X$226)+'СЕТ СН'!$F$15</f>
        <v>179.52571649999999</v>
      </c>
      <c r="Y235" s="36">
        <f>SUMIFS(СВЦЭМ!$F$39:$F$782,СВЦЭМ!$A$39:$A$782,$A235,СВЦЭМ!$B$39:$B$782,Y$226)+'СЕТ СН'!$F$15</f>
        <v>173.83102516</v>
      </c>
    </row>
    <row r="236" spans="1:27" ht="15.75" x14ac:dyDescent="0.2">
      <c r="A236" s="35">
        <f t="shared" si="6"/>
        <v>44875</v>
      </c>
      <c r="B236" s="36">
        <f>SUMIFS(СВЦЭМ!$F$39:$F$782,СВЦЭМ!$A$39:$A$782,$A236,СВЦЭМ!$B$39:$B$782,B$226)+'СЕТ СН'!$F$15</f>
        <v>194.87962105</v>
      </c>
      <c r="C236" s="36">
        <f>SUMIFS(СВЦЭМ!$F$39:$F$782,СВЦЭМ!$A$39:$A$782,$A236,СВЦЭМ!$B$39:$B$782,C$226)+'СЕТ СН'!$F$15</f>
        <v>200.59388870000001</v>
      </c>
      <c r="D236" s="36">
        <f>SUMIFS(СВЦЭМ!$F$39:$F$782,СВЦЭМ!$A$39:$A$782,$A236,СВЦЭМ!$B$39:$B$782,D$226)+'СЕТ СН'!$F$15</f>
        <v>211.49221639999999</v>
      </c>
      <c r="E236" s="36">
        <f>SUMIFS(СВЦЭМ!$F$39:$F$782,СВЦЭМ!$A$39:$A$782,$A236,СВЦЭМ!$B$39:$B$782,E$226)+'СЕТ СН'!$F$15</f>
        <v>208.34158955999999</v>
      </c>
      <c r="F236" s="36">
        <f>SUMIFS(СВЦЭМ!$F$39:$F$782,СВЦЭМ!$A$39:$A$782,$A236,СВЦЭМ!$B$39:$B$782,F$226)+'СЕТ СН'!$F$15</f>
        <v>212.45051839999999</v>
      </c>
      <c r="G236" s="36">
        <f>SUMIFS(СВЦЭМ!$F$39:$F$782,СВЦЭМ!$A$39:$A$782,$A236,СВЦЭМ!$B$39:$B$782,G$226)+'СЕТ СН'!$F$15</f>
        <v>214.77882123000001</v>
      </c>
      <c r="H236" s="36">
        <f>SUMIFS(СВЦЭМ!$F$39:$F$782,СВЦЭМ!$A$39:$A$782,$A236,СВЦЭМ!$B$39:$B$782,H$226)+'СЕТ СН'!$F$15</f>
        <v>208.82582897</v>
      </c>
      <c r="I236" s="36">
        <f>SUMIFS(СВЦЭМ!$F$39:$F$782,СВЦЭМ!$A$39:$A$782,$A236,СВЦЭМ!$B$39:$B$782,I$226)+'СЕТ СН'!$F$15</f>
        <v>205.26267898</v>
      </c>
      <c r="J236" s="36">
        <f>SUMIFS(СВЦЭМ!$F$39:$F$782,СВЦЭМ!$A$39:$A$782,$A236,СВЦЭМ!$B$39:$B$782,J$226)+'СЕТ СН'!$F$15</f>
        <v>201.83823326000001</v>
      </c>
      <c r="K236" s="36">
        <f>SUMIFS(СВЦЭМ!$F$39:$F$782,СВЦЭМ!$A$39:$A$782,$A236,СВЦЭМ!$B$39:$B$782,K$226)+'СЕТ СН'!$F$15</f>
        <v>200.71816874000001</v>
      </c>
      <c r="L236" s="36">
        <f>SUMIFS(СВЦЭМ!$F$39:$F$782,СВЦЭМ!$A$39:$A$782,$A236,СВЦЭМ!$B$39:$B$782,L$226)+'СЕТ СН'!$F$15</f>
        <v>203.03688904000001</v>
      </c>
      <c r="M236" s="36">
        <f>SUMIFS(СВЦЭМ!$F$39:$F$782,СВЦЭМ!$A$39:$A$782,$A236,СВЦЭМ!$B$39:$B$782,M$226)+'СЕТ СН'!$F$15</f>
        <v>206.75422280999999</v>
      </c>
      <c r="N236" s="36">
        <f>SUMIFS(СВЦЭМ!$F$39:$F$782,СВЦЭМ!$A$39:$A$782,$A236,СВЦЭМ!$B$39:$B$782,N$226)+'СЕТ СН'!$F$15</f>
        <v>208.56919567</v>
      </c>
      <c r="O236" s="36">
        <f>SUMIFS(СВЦЭМ!$F$39:$F$782,СВЦЭМ!$A$39:$A$782,$A236,СВЦЭМ!$B$39:$B$782,O$226)+'СЕТ СН'!$F$15</f>
        <v>211.32096278</v>
      </c>
      <c r="P236" s="36">
        <f>SUMIFS(СВЦЭМ!$F$39:$F$782,СВЦЭМ!$A$39:$A$782,$A236,СВЦЭМ!$B$39:$B$782,P$226)+'СЕТ СН'!$F$15</f>
        <v>213.62525063000001</v>
      </c>
      <c r="Q236" s="36">
        <f>SUMIFS(СВЦЭМ!$F$39:$F$782,СВЦЭМ!$A$39:$A$782,$A236,СВЦЭМ!$B$39:$B$782,Q$226)+'СЕТ СН'!$F$15</f>
        <v>214.38708265</v>
      </c>
      <c r="R236" s="36">
        <f>SUMIFS(СВЦЭМ!$F$39:$F$782,СВЦЭМ!$A$39:$A$782,$A236,СВЦЭМ!$B$39:$B$782,R$226)+'СЕТ СН'!$F$15</f>
        <v>213.81451629</v>
      </c>
      <c r="S236" s="36">
        <f>SUMIFS(СВЦЭМ!$F$39:$F$782,СВЦЭМ!$A$39:$A$782,$A236,СВЦЭМ!$B$39:$B$782,S$226)+'СЕТ СН'!$F$15</f>
        <v>204.25762589000001</v>
      </c>
      <c r="T236" s="36">
        <f>SUMIFS(СВЦЭМ!$F$39:$F$782,СВЦЭМ!$A$39:$A$782,$A236,СВЦЭМ!$B$39:$B$782,T$226)+'СЕТ СН'!$F$15</f>
        <v>195.21324093000001</v>
      </c>
      <c r="U236" s="36">
        <f>SUMIFS(СВЦЭМ!$F$39:$F$782,СВЦЭМ!$A$39:$A$782,$A236,СВЦЭМ!$B$39:$B$782,U$226)+'СЕТ СН'!$F$15</f>
        <v>198.68955231999999</v>
      </c>
      <c r="V236" s="36">
        <f>SUMIFS(СВЦЭМ!$F$39:$F$782,СВЦЭМ!$A$39:$A$782,$A236,СВЦЭМ!$B$39:$B$782,V$226)+'СЕТ СН'!$F$15</f>
        <v>199.54363305999999</v>
      </c>
      <c r="W236" s="36">
        <f>SUMIFS(СВЦЭМ!$F$39:$F$782,СВЦЭМ!$A$39:$A$782,$A236,СВЦЭМ!$B$39:$B$782,W$226)+'СЕТ СН'!$F$15</f>
        <v>204.76377432999999</v>
      </c>
      <c r="X236" s="36">
        <f>SUMIFS(СВЦЭМ!$F$39:$F$782,СВЦЭМ!$A$39:$A$782,$A236,СВЦЭМ!$B$39:$B$782,X$226)+'СЕТ СН'!$F$15</f>
        <v>208.42659472</v>
      </c>
      <c r="Y236" s="36">
        <f>SUMIFS(СВЦЭМ!$F$39:$F$782,СВЦЭМ!$A$39:$A$782,$A236,СВЦЭМ!$B$39:$B$782,Y$226)+'СЕТ СН'!$F$15</f>
        <v>209.05558780999999</v>
      </c>
    </row>
    <row r="237" spans="1:27" ht="15.75" x14ac:dyDescent="0.2">
      <c r="A237" s="35">
        <f t="shared" si="6"/>
        <v>44876</v>
      </c>
      <c r="B237" s="36">
        <f>SUMIFS(СВЦЭМ!$F$39:$F$782,СВЦЭМ!$A$39:$A$782,$A237,СВЦЭМ!$B$39:$B$782,B$226)+'СЕТ СН'!$F$15</f>
        <v>192.86292119000001</v>
      </c>
      <c r="C237" s="36">
        <f>SUMIFS(СВЦЭМ!$F$39:$F$782,СВЦЭМ!$A$39:$A$782,$A237,СВЦЭМ!$B$39:$B$782,C$226)+'СЕТ СН'!$F$15</f>
        <v>212.27223613000001</v>
      </c>
      <c r="D237" s="36">
        <f>SUMIFS(СВЦЭМ!$F$39:$F$782,СВЦЭМ!$A$39:$A$782,$A237,СВЦЭМ!$B$39:$B$782,D$226)+'СЕТ СН'!$F$15</f>
        <v>230.32788592</v>
      </c>
      <c r="E237" s="36">
        <f>SUMIFS(СВЦЭМ!$F$39:$F$782,СВЦЭМ!$A$39:$A$782,$A237,СВЦЭМ!$B$39:$B$782,E$226)+'СЕТ СН'!$F$15</f>
        <v>230.27493527999999</v>
      </c>
      <c r="F237" s="36">
        <f>SUMIFS(СВЦЭМ!$F$39:$F$782,СВЦЭМ!$A$39:$A$782,$A237,СВЦЭМ!$B$39:$B$782,F$226)+'СЕТ СН'!$F$15</f>
        <v>227.00648457</v>
      </c>
      <c r="G237" s="36">
        <f>SUMIFS(СВЦЭМ!$F$39:$F$782,СВЦЭМ!$A$39:$A$782,$A237,СВЦЭМ!$B$39:$B$782,G$226)+'СЕТ СН'!$F$15</f>
        <v>224.55345059999999</v>
      </c>
      <c r="H237" s="36">
        <f>SUMIFS(СВЦЭМ!$F$39:$F$782,СВЦЭМ!$A$39:$A$782,$A237,СВЦЭМ!$B$39:$B$782,H$226)+'СЕТ СН'!$F$15</f>
        <v>216.65813116000001</v>
      </c>
      <c r="I237" s="36">
        <f>SUMIFS(СВЦЭМ!$F$39:$F$782,СВЦЭМ!$A$39:$A$782,$A237,СВЦЭМ!$B$39:$B$782,I$226)+'СЕТ СН'!$F$15</f>
        <v>213.27225193999999</v>
      </c>
      <c r="J237" s="36">
        <f>SUMIFS(СВЦЭМ!$F$39:$F$782,СВЦЭМ!$A$39:$A$782,$A237,СВЦЭМ!$B$39:$B$782,J$226)+'СЕТ СН'!$F$15</f>
        <v>202.50750707</v>
      </c>
      <c r="K237" s="36">
        <f>SUMIFS(СВЦЭМ!$F$39:$F$782,СВЦЭМ!$A$39:$A$782,$A237,СВЦЭМ!$B$39:$B$782,K$226)+'СЕТ СН'!$F$15</f>
        <v>202.72497281</v>
      </c>
      <c r="L237" s="36">
        <f>SUMIFS(СВЦЭМ!$F$39:$F$782,СВЦЭМ!$A$39:$A$782,$A237,СВЦЭМ!$B$39:$B$782,L$226)+'СЕТ СН'!$F$15</f>
        <v>206.22617579999999</v>
      </c>
      <c r="M237" s="36">
        <f>SUMIFS(СВЦЭМ!$F$39:$F$782,СВЦЭМ!$A$39:$A$782,$A237,СВЦЭМ!$B$39:$B$782,M$226)+'СЕТ СН'!$F$15</f>
        <v>210.55273543000001</v>
      </c>
      <c r="N237" s="36">
        <f>SUMIFS(СВЦЭМ!$F$39:$F$782,СВЦЭМ!$A$39:$A$782,$A237,СВЦЭМ!$B$39:$B$782,N$226)+'СЕТ СН'!$F$15</f>
        <v>213.23625003999999</v>
      </c>
      <c r="O237" s="36">
        <f>SUMIFS(СВЦЭМ!$F$39:$F$782,СВЦЭМ!$A$39:$A$782,$A237,СВЦЭМ!$B$39:$B$782,O$226)+'СЕТ СН'!$F$15</f>
        <v>215.05341275000001</v>
      </c>
      <c r="P237" s="36">
        <f>SUMIFS(СВЦЭМ!$F$39:$F$782,СВЦЭМ!$A$39:$A$782,$A237,СВЦЭМ!$B$39:$B$782,P$226)+'СЕТ СН'!$F$15</f>
        <v>210.64672956000001</v>
      </c>
      <c r="Q237" s="36">
        <f>SUMIFS(СВЦЭМ!$F$39:$F$782,СВЦЭМ!$A$39:$A$782,$A237,СВЦЭМ!$B$39:$B$782,Q$226)+'СЕТ СН'!$F$15</f>
        <v>210.79620573</v>
      </c>
      <c r="R237" s="36">
        <f>SUMIFS(СВЦЭМ!$F$39:$F$782,СВЦЭМ!$A$39:$A$782,$A237,СВЦЭМ!$B$39:$B$782,R$226)+'СЕТ СН'!$F$15</f>
        <v>208.04158264</v>
      </c>
      <c r="S237" s="36">
        <f>SUMIFS(СВЦЭМ!$F$39:$F$782,СВЦЭМ!$A$39:$A$782,$A237,СВЦЭМ!$B$39:$B$782,S$226)+'СЕТ СН'!$F$15</f>
        <v>197.65984280000001</v>
      </c>
      <c r="T237" s="36">
        <f>SUMIFS(СВЦЭМ!$F$39:$F$782,СВЦЭМ!$A$39:$A$782,$A237,СВЦЭМ!$B$39:$B$782,T$226)+'СЕТ СН'!$F$15</f>
        <v>197.58987576000001</v>
      </c>
      <c r="U237" s="36">
        <f>SUMIFS(СВЦЭМ!$F$39:$F$782,СВЦЭМ!$A$39:$A$782,$A237,СВЦЭМ!$B$39:$B$782,U$226)+'СЕТ СН'!$F$15</f>
        <v>201.37587755000001</v>
      </c>
      <c r="V237" s="36">
        <f>SUMIFS(СВЦЭМ!$F$39:$F$782,СВЦЭМ!$A$39:$A$782,$A237,СВЦЭМ!$B$39:$B$782,V$226)+'СЕТ СН'!$F$15</f>
        <v>205.70567276</v>
      </c>
      <c r="W237" s="36">
        <f>SUMIFS(СВЦЭМ!$F$39:$F$782,СВЦЭМ!$A$39:$A$782,$A237,СВЦЭМ!$B$39:$B$782,W$226)+'СЕТ СН'!$F$15</f>
        <v>205.78949473</v>
      </c>
      <c r="X237" s="36">
        <f>SUMIFS(СВЦЭМ!$F$39:$F$782,СВЦЭМ!$A$39:$A$782,$A237,СВЦЭМ!$B$39:$B$782,X$226)+'СЕТ СН'!$F$15</f>
        <v>200.60428766000001</v>
      </c>
      <c r="Y237" s="36">
        <f>SUMIFS(СВЦЭМ!$F$39:$F$782,СВЦЭМ!$A$39:$A$782,$A237,СВЦЭМ!$B$39:$B$782,Y$226)+'СЕТ СН'!$F$15</f>
        <v>202.57813770999999</v>
      </c>
    </row>
    <row r="238" spans="1:27" ht="15.75" x14ac:dyDescent="0.2">
      <c r="A238" s="35">
        <f t="shared" si="6"/>
        <v>44877</v>
      </c>
      <c r="B238" s="36">
        <f>SUMIFS(СВЦЭМ!$F$39:$F$782,СВЦЭМ!$A$39:$A$782,$A238,СВЦЭМ!$B$39:$B$782,B$226)+'СЕТ СН'!$F$15</f>
        <v>189.69970039</v>
      </c>
      <c r="C238" s="36">
        <f>SUMIFS(СВЦЭМ!$F$39:$F$782,СВЦЭМ!$A$39:$A$782,$A238,СВЦЭМ!$B$39:$B$782,C$226)+'СЕТ СН'!$F$15</f>
        <v>195.25790347</v>
      </c>
      <c r="D238" s="36">
        <f>SUMIFS(СВЦЭМ!$F$39:$F$782,СВЦЭМ!$A$39:$A$782,$A238,СВЦЭМ!$B$39:$B$782,D$226)+'СЕТ СН'!$F$15</f>
        <v>202.67025877</v>
      </c>
      <c r="E238" s="36">
        <f>SUMIFS(СВЦЭМ!$F$39:$F$782,СВЦЭМ!$A$39:$A$782,$A238,СВЦЭМ!$B$39:$B$782,E$226)+'СЕТ СН'!$F$15</f>
        <v>205.5349684</v>
      </c>
      <c r="F238" s="36">
        <f>SUMIFS(СВЦЭМ!$F$39:$F$782,СВЦЭМ!$A$39:$A$782,$A238,СВЦЭМ!$B$39:$B$782,F$226)+'СЕТ СН'!$F$15</f>
        <v>205.63738522</v>
      </c>
      <c r="G238" s="36">
        <f>SUMIFS(СВЦЭМ!$F$39:$F$782,СВЦЭМ!$A$39:$A$782,$A238,СВЦЭМ!$B$39:$B$782,G$226)+'СЕТ СН'!$F$15</f>
        <v>206.85254098999999</v>
      </c>
      <c r="H238" s="36">
        <f>SUMIFS(СВЦЭМ!$F$39:$F$782,СВЦЭМ!$A$39:$A$782,$A238,СВЦЭМ!$B$39:$B$782,H$226)+'СЕТ СН'!$F$15</f>
        <v>205.42105495999999</v>
      </c>
      <c r="I238" s="36">
        <f>SUMIFS(СВЦЭМ!$F$39:$F$782,СВЦЭМ!$A$39:$A$782,$A238,СВЦЭМ!$B$39:$B$782,I$226)+'СЕТ СН'!$F$15</f>
        <v>202.03234544</v>
      </c>
      <c r="J238" s="36">
        <f>SUMIFS(СВЦЭМ!$F$39:$F$782,СВЦЭМ!$A$39:$A$782,$A238,СВЦЭМ!$B$39:$B$782,J$226)+'СЕТ СН'!$F$15</f>
        <v>195.76265296</v>
      </c>
      <c r="K238" s="36">
        <f>SUMIFS(СВЦЭМ!$F$39:$F$782,СВЦЭМ!$A$39:$A$782,$A238,СВЦЭМ!$B$39:$B$782,K$226)+'СЕТ СН'!$F$15</f>
        <v>191.91060854</v>
      </c>
      <c r="L238" s="36">
        <f>SUMIFS(СВЦЭМ!$F$39:$F$782,СВЦЭМ!$A$39:$A$782,$A238,СВЦЭМ!$B$39:$B$782,L$226)+'СЕТ СН'!$F$15</f>
        <v>188.47112118000001</v>
      </c>
      <c r="M238" s="36">
        <f>SUMIFS(СВЦЭМ!$F$39:$F$782,СВЦЭМ!$A$39:$A$782,$A238,СВЦЭМ!$B$39:$B$782,M$226)+'СЕТ СН'!$F$15</f>
        <v>195.71732846</v>
      </c>
      <c r="N238" s="36">
        <f>SUMIFS(СВЦЭМ!$F$39:$F$782,СВЦЭМ!$A$39:$A$782,$A238,СВЦЭМ!$B$39:$B$782,N$226)+'СЕТ СН'!$F$15</f>
        <v>199.57635970999999</v>
      </c>
      <c r="O238" s="36">
        <f>SUMIFS(СВЦЭМ!$F$39:$F$782,СВЦЭМ!$A$39:$A$782,$A238,СВЦЭМ!$B$39:$B$782,O$226)+'СЕТ СН'!$F$15</f>
        <v>202.6643096</v>
      </c>
      <c r="P238" s="36">
        <f>SUMIFS(СВЦЭМ!$F$39:$F$782,СВЦЭМ!$A$39:$A$782,$A238,СВЦЭМ!$B$39:$B$782,P$226)+'СЕТ СН'!$F$15</f>
        <v>203.75571428999999</v>
      </c>
      <c r="Q238" s="36">
        <f>SUMIFS(СВЦЭМ!$F$39:$F$782,СВЦЭМ!$A$39:$A$782,$A238,СВЦЭМ!$B$39:$B$782,Q$226)+'СЕТ СН'!$F$15</f>
        <v>201.08646332000001</v>
      </c>
      <c r="R238" s="36">
        <f>SUMIFS(СВЦЭМ!$F$39:$F$782,СВЦЭМ!$A$39:$A$782,$A238,СВЦЭМ!$B$39:$B$782,R$226)+'СЕТ СН'!$F$15</f>
        <v>196.3921799</v>
      </c>
      <c r="S238" s="36">
        <f>SUMIFS(СВЦЭМ!$F$39:$F$782,СВЦЭМ!$A$39:$A$782,$A238,СВЦЭМ!$B$39:$B$782,S$226)+'СЕТ СН'!$F$15</f>
        <v>189.73695846999999</v>
      </c>
      <c r="T238" s="36">
        <f>SUMIFS(СВЦЭМ!$F$39:$F$782,СВЦЭМ!$A$39:$A$782,$A238,СВЦЭМ!$B$39:$B$782,T$226)+'СЕТ СН'!$F$15</f>
        <v>189.55826132000001</v>
      </c>
      <c r="U238" s="36">
        <f>SUMIFS(СВЦЭМ!$F$39:$F$782,СВЦЭМ!$A$39:$A$782,$A238,СВЦЭМ!$B$39:$B$782,U$226)+'СЕТ СН'!$F$15</f>
        <v>193.70697221</v>
      </c>
      <c r="V238" s="36">
        <f>SUMIFS(СВЦЭМ!$F$39:$F$782,СВЦЭМ!$A$39:$A$782,$A238,СВЦЭМ!$B$39:$B$782,V$226)+'СЕТ СН'!$F$15</f>
        <v>197.6438038</v>
      </c>
      <c r="W238" s="36">
        <f>SUMIFS(СВЦЭМ!$F$39:$F$782,СВЦЭМ!$A$39:$A$782,$A238,СВЦЭМ!$B$39:$B$782,W$226)+'СЕТ СН'!$F$15</f>
        <v>202.44633693</v>
      </c>
      <c r="X238" s="36">
        <f>SUMIFS(СВЦЭМ!$F$39:$F$782,СВЦЭМ!$A$39:$A$782,$A238,СВЦЭМ!$B$39:$B$782,X$226)+'СЕТ СН'!$F$15</f>
        <v>206.02517003</v>
      </c>
      <c r="Y238" s="36">
        <f>SUMIFS(СВЦЭМ!$F$39:$F$782,СВЦЭМ!$A$39:$A$782,$A238,СВЦЭМ!$B$39:$B$782,Y$226)+'СЕТ СН'!$F$15</f>
        <v>211.06905541</v>
      </c>
    </row>
    <row r="239" spans="1:27" ht="15.75" x14ac:dyDescent="0.2">
      <c r="A239" s="35">
        <f t="shared" si="6"/>
        <v>44878</v>
      </c>
      <c r="B239" s="36">
        <f>SUMIFS(СВЦЭМ!$F$39:$F$782,СВЦЭМ!$A$39:$A$782,$A239,СВЦЭМ!$B$39:$B$782,B$226)+'СЕТ СН'!$F$15</f>
        <v>203.69485398</v>
      </c>
      <c r="C239" s="36">
        <f>SUMIFS(СВЦЭМ!$F$39:$F$782,СВЦЭМ!$A$39:$A$782,$A239,СВЦЭМ!$B$39:$B$782,C$226)+'СЕТ СН'!$F$15</f>
        <v>209.25655945</v>
      </c>
      <c r="D239" s="36">
        <f>SUMIFS(СВЦЭМ!$F$39:$F$782,СВЦЭМ!$A$39:$A$782,$A239,СВЦЭМ!$B$39:$B$782,D$226)+'СЕТ СН'!$F$15</f>
        <v>211.71396372000001</v>
      </c>
      <c r="E239" s="36">
        <f>SUMIFS(СВЦЭМ!$F$39:$F$782,СВЦЭМ!$A$39:$A$782,$A239,СВЦЭМ!$B$39:$B$782,E$226)+'СЕТ СН'!$F$15</f>
        <v>208.99714176000001</v>
      </c>
      <c r="F239" s="36">
        <f>SUMIFS(СВЦЭМ!$F$39:$F$782,СВЦЭМ!$A$39:$A$782,$A239,СВЦЭМ!$B$39:$B$782,F$226)+'СЕТ СН'!$F$15</f>
        <v>209.07508358000001</v>
      </c>
      <c r="G239" s="36">
        <f>SUMIFS(СВЦЭМ!$F$39:$F$782,СВЦЭМ!$A$39:$A$782,$A239,СВЦЭМ!$B$39:$B$782,G$226)+'СЕТ СН'!$F$15</f>
        <v>209.66271008000001</v>
      </c>
      <c r="H239" s="36">
        <f>SUMIFS(СВЦЭМ!$F$39:$F$782,СВЦЭМ!$A$39:$A$782,$A239,СВЦЭМ!$B$39:$B$782,H$226)+'СЕТ СН'!$F$15</f>
        <v>205.17379013999999</v>
      </c>
      <c r="I239" s="36">
        <f>SUMIFS(СВЦЭМ!$F$39:$F$782,СВЦЭМ!$A$39:$A$782,$A239,СВЦЭМ!$B$39:$B$782,I$226)+'СЕТ СН'!$F$15</f>
        <v>203.81035387</v>
      </c>
      <c r="J239" s="36">
        <f>SUMIFS(СВЦЭМ!$F$39:$F$782,СВЦЭМ!$A$39:$A$782,$A239,СВЦЭМ!$B$39:$B$782,J$226)+'СЕТ СН'!$F$15</f>
        <v>195.67282363000001</v>
      </c>
      <c r="K239" s="36">
        <f>SUMIFS(СВЦЭМ!$F$39:$F$782,СВЦЭМ!$A$39:$A$782,$A239,СВЦЭМ!$B$39:$B$782,K$226)+'СЕТ СН'!$F$15</f>
        <v>190.32891828999999</v>
      </c>
      <c r="L239" s="36">
        <f>SUMIFS(СВЦЭМ!$F$39:$F$782,СВЦЭМ!$A$39:$A$782,$A239,СВЦЭМ!$B$39:$B$782,L$226)+'СЕТ СН'!$F$15</f>
        <v>187.62236515000001</v>
      </c>
      <c r="M239" s="36">
        <f>SUMIFS(СВЦЭМ!$F$39:$F$782,СВЦЭМ!$A$39:$A$782,$A239,СВЦЭМ!$B$39:$B$782,M$226)+'СЕТ СН'!$F$15</f>
        <v>192.19359184000001</v>
      </c>
      <c r="N239" s="36">
        <f>SUMIFS(СВЦЭМ!$F$39:$F$782,СВЦЭМ!$A$39:$A$782,$A239,СВЦЭМ!$B$39:$B$782,N$226)+'СЕТ СН'!$F$15</f>
        <v>197.95480878999999</v>
      </c>
      <c r="O239" s="36">
        <f>SUMIFS(СВЦЭМ!$F$39:$F$782,СВЦЭМ!$A$39:$A$782,$A239,СВЦЭМ!$B$39:$B$782,O$226)+'СЕТ СН'!$F$15</f>
        <v>200.05276375</v>
      </c>
      <c r="P239" s="36">
        <f>SUMIFS(СВЦЭМ!$F$39:$F$782,СВЦЭМ!$A$39:$A$782,$A239,СВЦЭМ!$B$39:$B$782,P$226)+'СЕТ СН'!$F$15</f>
        <v>200.14002550000001</v>
      </c>
      <c r="Q239" s="36">
        <f>SUMIFS(СВЦЭМ!$F$39:$F$782,СВЦЭМ!$A$39:$A$782,$A239,СВЦЭМ!$B$39:$B$782,Q$226)+'СЕТ СН'!$F$15</f>
        <v>199.54658180000001</v>
      </c>
      <c r="R239" s="36">
        <f>SUMIFS(СВЦЭМ!$F$39:$F$782,СВЦЭМ!$A$39:$A$782,$A239,СВЦЭМ!$B$39:$B$782,R$226)+'СЕТ СН'!$F$15</f>
        <v>195.60741598999999</v>
      </c>
      <c r="S239" s="36">
        <f>SUMIFS(СВЦЭМ!$F$39:$F$782,СВЦЭМ!$A$39:$A$782,$A239,СВЦЭМ!$B$39:$B$782,S$226)+'СЕТ СН'!$F$15</f>
        <v>188.01799051</v>
      </c>
      <c r="T239" s="36">
        <f>SUMIFS(СВЦЭМ!$F$39:$F$782,СВЦЭМ!$A$39:$A$782,$A239,СВЦЭМ!$B$39:$B$782,T$226)+'СЕТ СН'!$F$15</f>
        <v>182.63602499999999</v>
      </c>
      <c r="U239" s="36">
        <f>SUMIFS(СВЦЭМ!$F$39:$F$782,СВЦЭМ!$A$39:$A$782,$A239,СВЦЭМ!$B$39:$B$782,U$226)+'СЕТ СН'!$F$15</f>
        <v>185.55866248999999</v>
      </c>
      <c r="V239" s="36">
        <f>SUMIFS(СВЦЭМ!$F$39:$F$782,СВЦЭМ!$A$39:$A$782,$A239,СВЦЭМ!$B$39:$B$782,V$226)+'СЕТ СН'!$F$15</f>
        <v>190.15356947000001</v>
      </c>
      <c r="W239" s="36">
        <f>SUMIFS(СВЦЭМ!$F$39:$F$782,СВЦЭМ!$A$39:$A$782,$A239,СВЦЭМ!$B$39:$B$782,W$226)+'СЕТ СН'!$F$15</f>
        <v>197.63331964</v>
      </c>
      <c r="X239" s="36">
        <f>SUMIFS(СВЦЭМ!$F$39:$F$782,СВЦЭМ!$A$39:$A$782,$A239,СВЦЭМ!$B$39:$B$782,X$226)+'СЕТ СН'!$F$15</f>
        <v>198.12909200999999</v>
      </c>
      <c r="Y239" s="36">
        <f>SUMIFS(СВЦЭМ!$F$39:$F$782,СВЦЭМ!$A$39:$A$782,$A239,СВЦЭМ!$B$39:$B$782,Y$226)+'СЕТ СН'!$F$15</f>
        <v>204.90924362999999</v>
      </c>
    </row>
    <row r="240" spans="1:27" ht="15.75" x14ac:dyDescent="0.2">
      <c r="A240" s="35">
        <f t="shared" si="6"/>
        <v>44879</v>
      </c>
      <c r="B240" s="36">
        <f>SUMIFS(СВЦЭМ!$F$39:$F$782,СВЦЭМ!$A$39:$A$782,$A240,СВЦЭМ!$B$39:$B$782,B$226)+'СЕТ СН'!$F$15</f>
        <v>199.34315495999999</v>
      </c>
      <c r="C240" s="36">
        <f>SUMIFS(СВЦЭМ!$F$39:$F$782,СВЦЭМ!$A$39:$A$782,$A240,СВЦЭМ!$B$39:$B$782,C$226)+'СЕТ СН'!$F$15</f>
        <v>202.46489055000001</v>
      </c>
      <c r="D240" s="36">
        <f>SUMIFS(СВЦЭМ!$F$39:$F$782,СВЦЭМ!$A$39:$A$782,$A240,СВЦЭМ!$B$39:$B$782,D$226)+'СЕТ СН'!$F$15</f>
        <v>205.07615512999999</v>
      </c>
      <c r="E240" s="36">
        <f>SUMIFS(СВЦЭМ!$F$39:$F$782,СВЦЭМ!$A$39:$A$782,$A240,СВЦЭМ!$B$39:$B$782,E$226)+'СЕТ СН'!$F$15</f>
        <v>205.47651339000001</v>
      </c>
      <c r="F240" s="36">
        <f>SUMIFS(СВЦЭМ!$F$39:$F$782,СВЦЭМ!$A$39:$A$782,$A240,СВЦЭМ!$B$39:$B$782,F$226)+'СЕТ СН'!$F$15</f>
        <v>205.64960042999999</v>
      </c>
      <c r="G240" s="36">
        <f>SUMIFS(СВЦЭМ!$F$39:$F$782,СВЦЭМ!$A$39:$A$782,$A240,СВЦЭМ!$B$39:$B$782,G$226)+'СЕТ СН'!$F$15</f>
        <v>202.44770016999999</v>
      </c>
      <c r="H240" s="36">
        <f>SUMIFS(СВЦЭМ!$F$39:$F$782,СВЦЭМ!$A$39:$A$782,$A240,СВЦЭМ!$B$39:$B$782,H$226)+'СЕТ СН'!$F$15</f>
        <v>192.32775648000001</v>
      </c>
      <c r="I240" s="36">
        <f>SUMIFS(СВЦЭМ!$F$39:$F$782,СВЦЭМ!$A$39:$A$782,$A240,СВЦЭМ!$B$39:$B$782,I$226)+'СЕТ СН'!$F$15</f>
        <v>194.73252375000001</v>
      </c>
      <c r="J240" s="36">
        <f>SUMIFS(СВЦЭМ!$F$39:$F$782,СВЦЭМ!$A$39:$A$782,$A240,СВЦЭМ!$B$39:$B$782,J$226)+'СЕТ СН'!$F$15</f>
        <v>190.46070245999999</v>
      </c>
      <c r="K240" s="36">
        <f>SUMIFS(СВЦЭМ!$F$39:$F$782,СВЦЭМ!$A$39:$A$782,$A240,СВЦЭМ!$B$39:$B$782,K$226)+'СЕТ СН'!$F$15</f>
        <v>188.59097725999999</v>
      </c>
      <c r="L240" s="36">
        <f>SUMIFS(СВЦЭМ!$F$39:$F$782,СВЦЭМ!$A$39:$A$782,$A240,СВЦЭМ!$B$39:$B$782,L$226)+'СЕТ СН'!$F$15</f>
        <v>188.95011690000001</v>
      </c>
      <c r="M240" s="36">
        <f>SUMIFS(СВЦЭМ!$F$39:$F$782,СВЦЭМ!$A$39:$A$782,$A240,СВЦЭМ!$B$39:$B$782,M$226)+'СЕТ СН'!$F$15</f>
        <v>190.82085404</v>
      </c>
      <c r="N240" s="36">
        <f>SUMIFS(СВЦЭМ!$F$39:$F$782,СВЦЭМ!$A$39:$A$782,$A240,СВЦЭМ!$B$39:$B$782,N$226)+'СЕТ СН'!$F$15</f>
        <v>193.30894269000001</v>
      </c>
      <c r="O240" s="36">
        <f>SUMIFS(СВЦЭМ!$F$39:$F$782,СВЦЭМ!$A$39:$A$782,$A240,СВЦЭМ!$B$39:$B$782,O$226)+'СЕТ СН'!$F$15</f>
        <v>194.72848250000001</v>
      </c>
      <c r="P240" s="36">
        <f>SUMIFS(СВЦЭМ!$F$39:$F$782,СВЦЭМ!$A$39:$A$782,$A240,СВЦЭМ!$B$39:$B$782,P$226)+'СЕТ СН'!$F$15</f>
        <v>196.60665793000001</v>
      </c>
      <c r="Q240" s="36">
        <f>SUMIFS(СВЦЭМ!$F$39:$F$782,СВЦЭМ!$A$39:$A$782,$A240,СВЦЭМ!$B$39:$B$782,Q$226)+'СЕТ СН'!$F$15</f>
        <v>192.34303316</v>
      </c>
      <c r="R240" s="36">
        <f>SUMIFS(СВЦЭМ!$F$39:$F$782,СВЦЭМ!$A$39:$A$782,$A240,СВЦЭМ!$B$39:$B$782,R$226)+'СЕТ СН'!$F$15</f>
        <v>188.51291942</v>
      </c>
      <c r="S240" s="36">
        <f>SUMIFS(СВЦЭМ!$F$39:$F$782,СВЦЭМ!$A$39:$A$782,$A240,СВЦЭМ!$B$39:$B$782,S$226)+'СЕТ СН'!$F$15</f>
        <v>182.99646612000001</v>
      </c>
      <c r="T240" s="36">
        <f>SUMIFS(СВЦЭМ!$F$39:$F$782,СВЦЭМ!$A$39:$A$782,$A240,СВЦЭМ!$B$39:$B$782,T$226)+'СЕТ СН'!$F$15</f>
        <v>188.07692688</v>
      </c>
      <c r="U240" s="36">
        <f>SUMIFS(СВЦЭМ!$F$39:$F$782,СВЦЭМ!$A$39:$A$782,$A240,СВЦЭМ!$B$39:$B$782,U$226)+'СЕТ СН'!$F$15</f>
        <v>187.74985050000001</v>
      </c>
      <c r="V240" s="36">
        <f>SUMIFS(СВЦЭМ!$F$39:$F$782,СВЦЭМ!$A$39:$A$782,$A240,СВЦЭМ!$B$39:$B$782,V$226)+'СЕТ СН'!$F$15</f>
        <v>192.43277673</v>
      </c>
      <c r="W240" s="36">
        <f>SUMIFS(СВЦЭМ!$F$39:$F$782,СВЦЭМ!$A$39:$A$782,$A240,СВЦЭМ!$B$39:$B$782,W$226)+'СЕТ СН'!$F$15</f>
        <v>195.92884212999999</v>
      </c>
      <c r="X240" s="36">
        <f>SUMIFS(СВЦЭМ!$F$39:$F$782,СВЦЭМ!$A$39:$A$782,$A240,СВЦЭМ!$B$39:$B$782,X$226)+'СЕТ СН'!$F$15</f>
        <v>197.08240819</v>
      </c>
      <c r="Y240" s="36">
        <f>SUMIFS(СВЦЭМ!$F$39:$F$782,СВЦЭМ!$A$39:$A$782,$A240,СВЦЭМ!$B$39:$B$782,Y$226)+'СЕТ СН'!$F$15</f>
        <v>203.87065842000001</v>
      </c>
    </row>
    <row r="241" spans="1:25" ht="15.75" x14ac:dyDescent="0.2">
      <c r="A241" s="35">
        <f t="shared" si="6"/>
        <v>44880</v>
      </c>
      <c r="B241" s="36">
        <f>SUMIFS(СВЦЭМ!$F$39:$F$782,СВЦЭМ!$A$39:$A$782,$A241,СВЦЭМ!$B$39:$B$782,B$226)+'СЕТ СН'!$F$15</f>
        <v>204.51196597000001</v>
      </c>
      <c r="C241" s="36">
        <f>SUMIFS(СВЦЭМ!$F$39:$F$782,СВЦЭМ!$A$39:$A$782,$A241,СВЦЭМ!$B$39:$B$782,C$226)+'СЕТ СН'!$F$15</f>
        <v>210.13984221000001</v>
      </c>
      <c r="D241" s="36">
        <f>SUMIFS(СВЦЭМ!$F$39:$F$782,СВЦЭМ!$A$39:$A$782,$A241,СВЦЭМ!$B$39:$B$782,D$226)+'СЕТ СН'!$F$15</f>
        <v>208.65891884999999</v>
      </c>
      <c r="E241" s="36">
        <f>SUMIFS(СВЦЭМ!$F$39:$F$782,СВЦЭМ!$A$39:$A$782,$A241,СВЦЭМ!$B$39:$B$782,E$226)+'СЕТ СН'!$F$15</f>
        <v>205.41296789</v>
      </c>
      <c r="F241" s="36">
        <f>SUMIFS(СВЦЭМ!$F$39:$F$782,СВЦЭМ!$A$39:$A$782,$A241,СВЦЭМ!$B$39:$B$782,F$226)+'СЕТ СН'!$F$15</f>
        <v>206.83739169</v>
      </c>
      <c r="G241" s="36">
        <f>SUMIFS(СВЦЭМ!$F$39:$F$782,СВЦЭМ!$A$39:$A$782,$A241,СВЦЭМ!$B$39:$B$782,G$226)+'СЕТ СН'!$F$15</f>
        <v>209.36037042999999</v>
      </c>
      <c r="H241" s="36">
        <f>SUMIFS(СВЦЭМ!$F$39:$F$782,СВЦЭМ!$A$39:$A$782,$A241,СВЦЭМ!$B$39:$B$782,H$226)+'СЕТ СН'!$F$15</f>
        <v>198.32046923999999</v>
      </c>
      <c r="I241" s="36">
        <f>SUMIFS(СВЦЭМ!$F$39:$F$782,СВЦЭМ!$A$39:$A$782,$A241,СВЦЭМ!$B$39:$B$782,I$226)+'СЕТ СН'!$F$15</f>
        <v>198.65802131000001</v>
      </c>
      <c r="J241" s="36">
        <f>SUMIFS(СВЦЭМ!$F$39:$F$782,СВЦЭМ!$A$39:$A$782,$A241,СВЦЭМ!$B$39:$B$782,J$226)+'СЕТ СН'!$F$15</f>
        <v>192.86978825</v>
      </c>
      <c r="K241" s="36">
        <f>SUMIFS(СВЦЭМ!$F$39:$F$782,СВЦЭМ!$A$39:$A$782,$A241,СВЦЭМ!$B$39:$B$782,K$226)+'СЕТ СН'!$F$15</f>
        <v>191.55537588999999</v>
      </c>
      <c r="L241" s="36">
        <f>SUMIFS(СВЦЭМ!$F$39:$F$782,СВЦЭМ!$A$39:$A$782,$A241,СВЦЭМ!$B$39:$B$782,L$226)+'СЕТ СН'!$F$15</f>
        <v>193.12862369000001</v>
      </c>
      <c r="M241" s="36">
        <f>SUMIFS(СВЦЭМ!$F$39:$F$782,СВЦЭМ!$A$39:$A$782,$A241,СВЦЭМ!$B$39:$B$782,M$226)+'СЕТ СН'!$F$15</f>
        <v>197.40260996999999</v>
      </c>
      <c r="N241" s="36">
        <f>SUMIFS(СВЦЭМ!$F$39:$F$782,СВЦЭМ!$A$39:$A$782,$A241,СВЦЭМ!$B$39:$B$782,N$226)+'СЕТ СН'!$F$15</f>
        <v>199.42115799999999</v>
      </c>
      <c r="O241" s="36">
        <f>SUMIFS(СВЦЭМ!$F$39:$F$782,СВЦЭМ!$A$39:$A$782,$A241,СВЦЭМ!$B$39:$B$782,O$226)+'СЕТ СН'!$F$15</f>
        <v>200.73810882000001</v>
      </c>
      <c r="P241" s="36">
        <f>SUMIFS(СВЦЭМ!$F$39:$F$782,СВЦЭМ!$A$39:$A$782,$A241,СВЦЭМ!$B$39:$B$782,P$226)+'СЕТ СН'!$F$15</f>
        <v>202.57335372</v>
      </c>
      <c r="Q241" s="36">
        <f>SUMIFS(СВЦЭМ!$F$39:$F$782,СВЦЭМ!$A$39:$A$782,$A241,СВЦЭМ!$B$39:$B$782,Q$226)+'СЕТ СН'!$F$15</f>
        <v>202.74051438999999</v>
      </c>
      <c r="R241" s="36">
        <f>SUMIFS(СВЦЭМ!$F$39:$F$782,СВЦЭМ!$A$39:$A$782,$A241,СВЦЭМ!$B$39:$B$782,R$226)+'СЕТ СН'!$F$15</f>
        <v>201.46685432999999</v>
      </c>
      <c r="S241" s="36">
        <f>SUMIFS(СВЦЭМ!$F$39:$F$782,СВЦЭМ!$A$39:$A$782,$A241,СВЦЭМ!$B$39:$B$782,S$226)+'СЕТ СН'!$F$15</f>
        <v>193.36359297000001</v>
      </c>
      <c r="T241" s="36">
        <f>SUMIFS(СВЦЭМ!$F$39:$F$782,СВЦЭМ!$A$39:$A$782,$A241,СВЦЭМ!$B$39:$B$782,T$226)+'СЕТ СН'!$F$15</f>
        <v>181.94770833999999</v>
      </c>
      <c r="U241" s="36">
        <f>SUMIFS(СВЦЭМ!$F$39:$F$782,СВЦЭМ!$A$39:$A$782,$A241,СВЦЭМ!$B$39:$B$782,U$226)+'СЕТ СН'!$F$15</f>
        <v>182.10569971999999</v>
      </c>
      <c r="V241" s="36">
        <f>SUMIFS(СВЦЭМ!$F$39:$F$782,СВЦЭМ!$A$39:$A$782,$A241,СВЦЭМ!$B$39:$B$782,V$226)+'СЕТ СН'!$F$15</f>
        <v>185.6006888</v>
      </c>
      <c r="W241" s="36">
        <f>SUMIFS(СВЦЭМ!$F$39:$F$782,СВЦЭМ!$A$39:$A$782,$A241,СВЦЭМ!$B$39:$B$782,W$226)+'СЕТ СН'!$F$15</f>
        <v>192.61661473999999</v>
      </c>
      <c r="X241" s="36">
        <f>SUMIFS(СВЦЭМ!$F$39:$F$782,СВЦЭМ!$A$39:$A$782,$A241,СВЦЭМ!$B$39:$B$782,X$226)+'СЕТ СН'!$F$15</f>
        <v>196.14153789</v>
      </c>
      <c r="Y241" s="36">
        <f>SUMIFS(СВЦЭМ!$F$39:$F$782,СВЦЭМ!$A$39:$A$782,$A241,СВЦЭМ!$B$39:$B$782,Y$226)+'СЕТ СН'!$F$15</f>
        <v>200.58354138999999</v>
      </c>
    </row>
    <row r="242" spans="1:25" ht="15.75" x14ac:dyDescent="0.2">
      <c r="A242" s="35">
        <f t="shared" si="6"/>
        <v>44881</v>
      </c>
      <c r="B242" s="36">
        <f>SUMIFS(СВЦЭМ!$F$39:$F$782,СВЦЭМ!$A$39:$A$782,$A242,СВЦЭМ!$B$39:$B$782,B$226)+'СЕТ СН'!$F$15</f>
        <v>202.25356629999999</v>
      </c>
      <c r="C242" s="36">
        <f>SUMIFS(СВЦЭМ!$F$39:$F$782,СВЦЭМ!$A$39:$A$782,$A242,СВЦЭМ!$B$39:$B$782,C$226)+'СЕТ СН'!$F$15</f>
        <v>207.45482362000001</v>
      </c>
      <c r="D242" s="36">
        <f>SUMIFS(СВЦЭМ!$F$39:$F$782,СВЦЭМ!$A$39:$A$782,$A242,СВЦЭМ!$B$39:$B$782,D$226)+'СЕТ СН'!$F$15</f>
        <v>212.32668054999999</v>
      </c>
      <c r="E242" s="36">
        <f>SUMIFS(СВЦЭМ!$F$39:$F$782,СВЦЭМ!$A$39:$A$782,$A242,СВЦЭМ!$B$39:$B$782,E$226)+'СЕТ СН'!$F$15</f>
        <v>211.90730454000001</v>
      </c>
      <c r="F242" s="36">
        <f>SUMIFS(СВЦЭМ!$F$39:$F$782,СВЦЭМ!$A$39:$A$782,$A242,СВЦЭМ!$B$39:$B$782,F$226)+'СЕТ СН'!$F$15</f>
        <v>208.15715345999999</v>
      </c>
      <c r="G242" s="36">
        <f>SUMIFS(СВЦЭМ!$F$39:$F$782,СВЦЭМ!$A$39:$A$782,$A242,СВЦЭМ!$B$39:$B$782,G$226)+'СЕТ СН'!$F$15</f>
        <v>206.8251491</v>
      </c>
      <c r="H242" s="36">
        <f>SUMIFS(СВЦЭМ!$F$39:$F$782,СВЦЭМ!$A$39:$A$782,$A242,СВЦЭМ!$B$39:$B$782,H$226)+'СЕТ СН'!$F$15</f>
        <v>202.13799600999999</v>
      </c>
      <c r="I242" s="36">
        <f>SUMIFS(СВЦЭМ!$F$39:$F$782,СВЦЭМ!$A$39:$A$782,$A242,СВЦЭМ!$B$39:$B$782,I$226)+'СЕТ СН'!$F$15</f>
        <v>202.04077823</v>
      </c>
      <c r="J242" s="36">
        <f>SUMIFS(СВЦЭМ!$F$39:$F$782,СВЦЭМ!$A$39:$A$782,$A242,СВЦЭМ!$B$39:$B$782,J$226)+'СЕТ СН'!$F$15</f>
        <v>197.59599220999999</v>
      </c>
      <c r="K242" s="36">
        <f>SUMIFS(СВЦЭМ!$F$39:$F$782,СВЦЭМ!$A$39:$A$782,$A242,СВЦЭМ!$B$39:$B$782,K$226)+'СЕТ СН'!$F$15</f>
        <v>197.07844455</v>
      </c>
      <c r="L242" s="36">
        <f>SUMIFS(СВЦЭМ!$F$39:$F$782,СВЦЭМ!$A$39:$A$782,$A242,СВЦЭМ!$B$39:$B$782,L$226)+'СЕТ СН'!$F$15</f>
        <v>198.42350737000001</v>
      </c>
      <c r="M242" s="36">
        <f>SUMIFS(СВЦЭМ!$F$39:$F$782,СВЦЭМ!$A$39:$A$782,$A242,СВЦЭМ!$B$39:$B$782,M$226)+'СЕТ СН'!$F$15</f>
        <v>202.41585927</v>
      </c>
      <c r="N242" s="36">
        <f>SUMIFS(СВЦЭМ!$F$39:$F$782,СВЦЭМ!$A$39:$A$782,$A242,СВЦЭМ!$B$39:$B$782,N$226)+'СЕТ СН'!$F$15</f>
        <v>202.30589269000001</v>
      </c>
      <c r="O242" s="36">
        <f>SUMIFS(СВЦЭМ!$F$39:$F$782,СВЦЭМ!$A$39:$A$782,$A242,СВЦЭМ!$B$39:$B$782,O$226)+'СЕТ СН'!$F$15</f>
        <v>204.6775428</v>
      </c>
      <c r="P242" s="36">
        <f>SUMIFS(СВЦЭМ!$F$39:$F$782,СВЦЭМ!$A$39:$A$782,$A242,СВЦЭМ!$B$39:$B$782,P$226)+'СЕТ СН'!$F$15</f>
        <v>207.32814382000001</v>
      </c>
      <c r="Q242" s="36">
        <f>SUMIFS(СВЦЭМ!$F$39:$F$782,СВЦЭМ!$A$39:$A$782,$A242,СВЦЭМ!$B$39:$B$782,Q$226)+'СЕТ СН'!$F$15</f>
        <v>202.27455434999999</v>
      </c>
      <c r="R242" s="36">
        <f>SUMIFS(СВЦЭМ!$F$39:$F$782,СВЦЭМ!$A$39:$A$782,$A242,СВЦЭМ!$B$39:$B$782,R$226)+'СЕТ СН'!$F$15</f>
        <v>200.51362610999999</v>
      </c>
      <c r="S242" s="36">
        <f>SUMIFS(СВЦЭМ!$F$39:$F$782,СВЦЭМ!$A$39:$A$782,$A242,СВЦЭМ!$B$39:$B$782,S$226)+'СЕТ СН'!$F$15</f>
        <v>193.40662086</v>
      </c>
      <c r="T242" s="36">
        <f>SUMIFS(СВЦЭМ!$F$39:$F$782,СВЦЭМ!$A$39:$A$782,$A242,СВЦЭМ!$B$39:$B$782,T$226)+'СЕТ СН'!$F$15</f>
        <v>189.34681584</v>
      </c>
      <c r="U242" s="36">
        <f>SUMIFS(СВЦЭМ!$F$39:$F$782,СВЦЭМ!$A$39:$A$782,$A242,СВЦЭМ!$B$39:$B$782,U$226)+'СЕТ СН'!$F$15</f>
        <v>192.10395826000001</v>
      </c>
      <c r="V242" s="36">
        <f>SUMIFS(СВЦЭМ!$F$39:$F$782,СВЦЭМ!$A$39:$A$782,$A242,СВЦЭМ!$B$39:$B$782,V$226)+'СЕТ СН'!$F$15</f>
        <v>196.97638236</v>
      </c>
      <c r="W242" s="36">
        <f>SUMIFS(СВЦЭМ!$F$39:$F$782,СВЦЭМ!$A$39:$A$782,$A242,СВЦЭМ!$B$39:$B$782,W$226)+'СЕТ СН'!$F$15</f>
        <v>197.04030838</v>
      </c>
      <c r="X242" s="36">
        <f>SUMIFS(СВЦЭМ!$F$39:$F$782,СВЦЭМ!$A$39:$A$782,$A242,СВЦЭМ!$B$39:$B$782,X$226)+'СЕТ СН'!$F$15</f>
        <v>201.22794375999999</v>
      </c>
      <c r="Y242" s="36">
        <f>SUMIFS(СВЦЭМ!$F$39:$F$782,СВЦЭМ!$A$39:$A$782,$A242,СВЦЭМ!$B$39:$B$782,Y$226)+'СЕТ СН'!$F$15</f>
        <v>209.93522193000001</v>
      </c>
    </row>
    <row r="243" spans="1:25" ht="15.75" x14ac:dyDescent="0.2">
      <c r="A243" s="35">
        <f t="shared" si="6"/>
        <v>44882</v>
      </c>
      <c r="B243" s="36">
        <f>SUMIFS(СВЦЭМ!$F$39:$F$782,СВЦЭМ!$A$39:$A$782,$A243,СВЦЭМ!$B$39:$B$782,B$226)+'СЕТ СН'!$F$15</f>
        <v>199.35023931000001</v>
      </c>
      <c r="C243" s="36">
        <f>SUMIFS(СВЦЭМ!$F$39:$F$782,СВЦЭМ!$A$39:$A$782,$A243,СВЦЭМ!$B$39:$B$782,C$226)+'СЕТ СН'!$F$15</f>
        <v>202.33580764000001</v>
      </c>
      <c r="D243" s="36">
        <f>SUMIFS(СВЦЭМ!$F$39:$F$782,СВЦЭМ!$A$39:$A$782,$A243,СВЦЭМ!$B$39:$B$782,D$226)+'СЕТ СН'!$F$15</f>
        <v>207.24067898999999</v>
      </c>
      <c r="E243" s="36">
        <f>SUMIFS(СВЦЭМ!$F$39:$F$782,СВЦЭМ!$A$39:$A$782,$A243,СВЦЭМ!$B$39:$B$782,E$226)+'СЕТ СН'!$F$15</f>
        <v>206.57382580999999</v>
      </c>
      <c r="F243" s="36">
        <f>SUMIFS(СВЦЭМ!$F$39:$F$782,СВЦЭМ!$A$39:$A$782,$A243,СВЦЭМ!$B$39:$B$782,F$226)+'СЕТ СН'!$F$15</f>
        <v>207.08327989</v>
      </c>
      <c r="G243" s="36">
        <f>SUMIFS(СВЦЭМ!$F$39:$F$782,СВЦЭМ!$A$39:$A$782,$A243,СВЦЭМ!$B$39:$B$782,G$226)+'СЕТ СН'!$F$15</f>
        <v>207.97871997999999</v>
      </c>
      <c r="H243" s="36">
        <f>SUMIFS(СВЦЭМ!$F$39:$F$782,СВЦЭМ!$A$39:$A$782,$A243,СВЦЭМ!$B$39:$B$782,H$226)+'СЕТ СН'!$F$15</f>
        <v>197.02898519999999</v>
      </c>
      <c r="I243" s="36">
        <f>SUMIFS(СВЦЭМ!$F$39:$F$782,СВЦЭМ!$A$39:$A$782,$A243,СВЦЭМ!$B$39:$B$782,I$226)+'СЕТ СН'!$F$15</f>
        <v>184.93392560999999</v>
      </c>
      <c r="J243" s="36">
        <f>SUMIFS(СВЦЭМ!$F$39:$F$782,СВЦЭМ!$A$39:$A$782,$A243,СВЦЭМ!$B$39:$B$782,J$226)+'СЕТ СН'!$F$15</f>
        <v>189.77633886999999</v>
      </c>
      <c r="K243" s="36">
        <f>SUMIFS(СВЦЭМ!$F$39:$F$782,СВЦЭМ!$A$39:$A$782,$A243,СВЦЭМ!$B$39:$B$782,K$226)+'СЕТ СН'!$F$15</f>
        <v>190.69357769999999</v>
      </c>
      <c r="L243" s="36">
        <f>SUMIFS(СВЦЭМ!$F$39:$F$782,СВЦЭМ!$A$39:$A$782,$A243,СВЦЭМ!$B$39:$B$782,L$226)+'СЕТ СН'!$F$15</f>
        <v>191.53341972000001</v>
      </c>
      <c r="M243" s="36">
        <f>SUMIFS(СВЦЭМ!$F$39:$F$782,СВЦЭМ!$A$39:$A$782,$A243,СВЦЭМ!$B$39:$B$782,M$226)+'СЕТ СН'!$F$15</f>
        <v>195.53465754999999</v>
      </c>
      <c r="N243" s="36">
        <f>SUMIFS(СВЦЭМ!$F$39:$F$782,СВЦЭМ!$A$39:$A$782,$A243,СВЦЭМ!$B$39:$B$782,N$226)+'СЕТ СН'!$F$15</f>
        <v>193.48127344</v>
      </c>
      <c r="O243" s="36">
        <f>SUMIFS(СВЦЭМ!$F$39:$F$782,СВЦЭМ!$A$39:$A$782,$A243,СВЦЭМ!$B$39:$B$782,O$226)+'СЕТ СН'!$F$15</f>
        <v>198.76470810000001</v>
      </c>
      <c r="P243" s="36">
        <f>SUMIFS(СВЦЭМ!$F$39:$F$782,СВЦЭМ!$A$39:$A$782,$A243,СВЦЭМ!$B$39:$B$782,P$226)+'СЕТ СН'!$F$15</f>
        <v>199.8985831</v>
      </c>
      <c r="Q243" s="36">
        <f>SUMIFS(СВЦЭМ!$F$39:$F$782,СВЦЭМ!$A$39:$A$782,$A243,СВЦЭМ!$B$39:$B$782,Q$226)+'СЕТ СН'!$F$15</f>
        <v>197.13474575999999</v>
      </c>
      <c r="R243" s="36">
        <f>SUMIFS(СВЦЭМ!$F$39:$F$782,СВЦЭМ!$A$39:$A$782,$A243,СВЦЭМ!$B$39:$B$782,R$226)+'СЕТ СН'!$F$15</f>
        <v>193.48267584000001</v>
      </c>
      <c r="S243" s="36">
        <f>SUMIFS(СВЦЭМ!$F$39:$F$782,СВЦЭМ!$A$39:$A$782,$A243,СВЦЭМ!$B$39:$B$782,S$226)+'СЕТ СН'!$F$15</f>
        <v>191.45291404</v>
      </c>
      <c r="T243" s="36">
        <f>SUMIFS(СВЦЭМ!$F$39:$F$782,СВЦЭМ!$A$39:$A$782,$A243,СВЦЭМ!$B$39:$B$782,T$226)+'СЕТ СН'!$F$15</f>
        <v>183.86385179000001</v>
      </c>
      <c r="U243" s="36">
        <f>SUMIFS(СВЦЭМ!$F$39:$F$782,СВЦЭМ!$A$39:$A$782,$A243,СВЦЭМ!$B$39:$B$782,U$226)+'СЕТ СН'!$F$15</f>
        <v>186.60505903999999</v>
      </c>
      <c r="V243" s="36">
        <f>SUMIFS(СВЦЭМ!$F$39:$F$782,СВЦЭМ!$A$39:$A$782,$A243,СВЦЭМ!$B$39:$B$782,V$226)+'СЕТ СН'!$F$15</f>
        <v>189.08911803000001</v>
      </c>
      <c r="W243" s="36">
        <f>SUMIFS(СВЦЭМ!$F$39:$F$782,СВЦЭМ!$A$39:$A$782,$A243,СВЦЭМ!$B$39:$B$782,W$226)+'СЕТ СН'!$F$15</f>
        <v>191.61040259999999</v>
      </c>
      <c r="X243" s="36">
        <f>SUMIFS(СВЦЭМ!$F$39:$F$782,СВЦЭМ!$A$39:$A$782,$A243,СВЦЭМ!$B$39:$B$782,X$226)+'СЕТ СН'!$F$15</f>
        <v>194.84639576000001</v>
      </c>
      <c r="Y243" s="36">
        <f>SUMIFS(СВЦЭМ!$F$39:$F$782,СВЦЭМ!$A$39:$A$782,$A243,СВЦЭМ!$B$39:$B$782,Y$226)+'СЕТ СН'!$F$15</f>
        <v>200.42333407999999</v>
      </c>
    </row>
    <row r="244" spans="1:25" ht="15.75" x14ac:dyDescent="0.2">
      <c r="A244" s="35">
        <f t="shared" si="6"/>
        <v>44883</v>
      </c>
      <c r="B244" s="36">
        <f>SUMIFS(СВЦЭМ!$F$39:$F$782,СВЦЭМ!$A$39:$A$782,$A244,СВЦЭМ!$B$39:$B$782,B$226)+'СЕТ СН'!$F$15</f>
        <v>200.2026884</v>
      </c>
      <c r="C244" s="36">
        <f>SUMIFS(СВЦЭМ!$F$39:$F$782,СВЦЭМ!$A$39:$A$782,$A244,СВЦЭМ!$B$39:$B$782,C$226)+'СЕТ СН'!$F$15</f>
        <v>205.61343110000001</v>
      </c>
      <c r="D244" s="36">
        <f>SUMIFS(СВЦЭМ!$F$39:$F$782,СВЦЭМ!$A$39:$A$782,$A244,СВЦЭМ!$B$39:$B$782,D$226)+'СЕТ СН'!$F$15</f>
        <v>207.70860411999999</v>
      </c>
      <c r="E244" s="36">
        <f>SUMIFS(СВЦЭМ!$F$39:$F$782,СВЦЭМ!$A$39:$A$782,$A244,СВЦЭМ!$B$39:$B$782,E$226)+'СЕТ СН'!$F$15</f>
        <v>208.53963884000001</v>
      </c>
      <c r="F244" s="36">
        <f>SUMIFS(СВЦЭМ!$F$39:$F$782,СВЦЭМ!$A$39:$A$782,$A244,СВЦЭМ!$B$39:$B$782,F$226)+'СЕТ СН'!$F$15</f>
        <v>212.53973869000001</v>
      </c>
      <c r="G244" s="36">
        <f>SUMIFS(СВЦЭМ!$F$39:$F$782,СВЦЭМ!$A$39:$A$782,$A244,СВЦЭМ!$B$39:$B$782,G$226)+'СЕТ СН'!$F$15</f>
        <v>210.15136373999999</v>
      </c>
      <c r="H244" s="36">
        <f>SUMIFS(СВЦЭМ!$F$39:$F$782,СВЦЭМ!$A$39:$A$782,$A244,СВЦЭМ!$B$39:$B$782,H$226)+'СЕТ СН'!$F$15</f>
        <v>203.86059537</v>
      </c>
      <c r="I244" s="36">
        <f>SUMIFS(СВЦЭМ!$F$39:$F$782,СВЦЭМ!$A$39:$A$782,$A244,СВЦЭМ!$B$39:$B$782,I$226)+'СЕТ СН'!$F$15</f>
        <v>199.24310355</v>
      </c>
      <c r="J244" s="36">
        <f>SUMIFS(СВЦЭМ!$F$39:$F$782,СВЦЭМ!$A$39:$A$782,$A244,СВЦЭМ!$B$39:$B$782,J$226)+'СЕТ СН'!$F$15</f>
        <v>193.48526235</v>
      </c>
      <c r="K244" s="36">
        <f>SUMIFS(СВЦЭМ!$F$39:$F$782,СВЦЭМ!$A$39:$A$782,$A244,СВЦЭМ!$B$39:$B$782,K$226)+'СЕТ СН'!$F$15</f>
        <v>191.46247693000001</v>
      </c>
      <c r="L244" s="36">
        <f>SUMIFS(СВЦЭМ!$F$39:$F$782,СВЦЭМ!$A$39:$A$782,$A244,СВЦЭМ!$B$39:$B$782,L$226)+'СЕТ СН'!$F$15</f>
        <v>191.76531861999999</v>
      </c>
      <c r="M244" s="36">
        <f>SUMIFS(СВЦЭМ!$F$39:$F$782,СВЦЭМ!$A$39:$A$782,$A244,СВЦЭМ!$B$39:$B$782,M$226)+'СЕТ СН'!$F$15</f>
        <v>196.34405963</v>
      </c>
      <c r="N244" s="36">
        <f>SUMIFS(СВЦЭМ!$F$39:$F$782,СВЦЭМ!$A$39:$A$782,$A244,СВЦЭМ!$B$39:$B$782,N$226)+'СЕТ СН'!$F$15</f>
        <v>200.24107015999999</v>
      </c>
      <c r="O244" s="36">
        <f>SUMIFS(СВЦЭМ!$F$39:$F$782,СВЦЭМ!$A$39:$A$782,$A244,СВЦЭМ!$B$39:$B$782,O$226)+'СЕТ СН'!$F$15</f>
        <v>199.23774688</v>
      </c>
      <c r="P244" s="36">
        <f>SUMIFS(СВЦЭМ!$F$39:$F$782,СВЦЭМ!$A$39:$A$782,$A244,СВЦЭМ!$B$39:$B$782,P$226)+'СЕТ СН'!$F$15</f>
        <v>199.67629578</v>
      </c>
      <c r="Q244" s="36">
        <f>SUMIFS(СВЦЭМ!$F$39:$F$782,СВЦЭМ!$A$39:$A$782,$A244,СВЦЭМ!$B$39:$B$782,Q$226)+'СЕТ СН'!$F$15</f>
        <v>202.29938916</v>
      </c>
      <c r="R244" s="36">
        <f>SUMIFS(СВЦЭМ!$F$39:$F$782,СВЦЭМ!$A$39:$A$782,$A244,СВЦЭМ!$B$39:$B$782,R$226)+'СЕТ СН'!$F$15</f>
        <v>202.32656566</v>
      </c>
      <c r="S244" s="36">
        <f>SUMIFS(СВЦЭМ!$F$39:$F$782,СВЦЭМ!$A$39:$A$782,$A244,СВЦЭМ!$B$39:$B$782,S$226)+'СЕТ СН'!$F$15</f>
        <v>198.95237076000001</v>
      </c>
      <c r="T244" s="36">
        <f>SUMIFS(СВЦЭМ!$F$39:$F$782,СВЦЭМ!$A$39:$A$782,$A244,СВЦЭМ!$B$39:$B$782,T$226)+'СЕТ СН'!$F$15</f>
        <v>189.38263051999999</v>
      </c>
      <c r="U244" s="36">
        <f>SUMIFS(СВЦЭМ!$F$39:$F$782,СВЦЭМ!$A$39:$A$782,$A244,СВЦЭМ!$B$39:$B$782,U$226)+'СЕТ СН'!$F$15</f>
        <v>188.95974390999999</v>
      </c>
      <c r="V244" s="36">
        <f>SUMIFS(СВЦЭМ!$F$39:$F$782,СВЦЭМ!$A$39:$A$782,$A244,СВЦЭМ!$B$39:$B$782,V$226)+'СЕТ СН'!$F$15</f>
        <v>192.05768434999999</v>
      </c>
      <c r="W244" s="36">
        <f>SUMIFS(СВЦЭМ!$F$39:$F$782,СВЦЭМ!$A$39:$A$782,$A244,СВЦЭМ!$B$39:$B$782,W$226)+'СЕТ СН'!$F$15</f>
        <v>195.14501920999999</v>
      </c>
      <c r="X244" s="36">
        <f>SUMIFS(СВЦЭМ!$F$39:$F$782,СВЦЭМ!$A$39:$A$782,$A244,СВЦЭМ!$B$39:$B$782,X$226)+'СЕТ СН'!$F$15</f>
        <v>197.30088925999999</v>
      </c>
      <c r="Y244" s="36">
        <f>SUMIFS(СВЦЭМ!$F$39:$F$782,СВЦЭМ!$A$39:$A$782,$A244,СВЦЭМ!$B$39:$B$782,Y$226)+'СЕТ СН'!$F$15</f>
        <v>199.25302402</v>
      </c>
    </row>
    <row r="245" spans="1:25" ht="15.75" x14ac:dyDescent="0.2">
      <c r="A245" s="35">
        <f t="shared" si="6"/>
        <v>44884</v>
      </c>
      <c r="B245" s="36">
        <f>SUMIFS(СВЦЭМ!$F$39:$F$782,СВЦЭМ!$A$39:$A$782,$A245,СВЦЭМ!$B$39:$B$782,B$226)+'СЕТ СН'!$F$15</f>
        <v>208.27421598000001</v>
      </c>
      <c r="C245" s="36">
        <f>SUMIFS(СВЦЭМ!$F$39:$F$782,СВЦЭМ!$A$39:$A$782,$A245,СВЦЭМ!$B$39:$B$782,C$226)+'СЕТ СН'!$F$15</f>
        <v>213.02150043</v>
      </c>
      <c r="D245" s="36">
        <f>SUMIFS(СВЦЭМ!$F$39:$F$782,СВЦЭМ!$A$39:$A$782,$A245,СВЦЭМ!$B$39:$B$782,D$226)+'СЕТ СН'!$F$15</f>
        <v>216.87809745000001</v>
      </c>
      <c r="E245" s="36">
        <f>SUMIFS(СВЦЭМ!$F$39:$F$782,СВЦЭМ!$A$39:$A$782,$A245,СВЦЭМ!$B$39:$B$782,E$226)+'СЕТ СН'!$F$15</f>
        <v>217.66365693</v>
      </c>
      <c r="F245" s="36">
        <f>SUMIFS(СВЦЭМ!$F$39:$F$782,СВЦЭМ!$A$39:$A$782,$A245,СВЦЭМ!$B$39:$B$782,F$226)+'СЕТ СН'!$F$15</f>
        <v>222.84262788999999</v>
      </c>
      <c r="G245" s="36">
        <f>SUMIFS(СВЦЭМ!$F$39:$F$782,СВЦЭМ!$A$39:$A$782,$A245,СВЦЭМ!$B$39:$B$782,G$226)+'СЕТ СН'!$F$15</f>
        <v>202.71608818000001</v>
      </c>
      <c r="H245" s="36">
        <f>SUMIFS(СВЦЭМ!$F$39:$F$782,СВЦЭМ!$A$39:$A$782,$A245,СВЦЭМ!$B$39:$B$782,H$226)+'СЕТ СН'!$F$15</f>
        <v>194.70583169</v>
      </c>
      <c r="I245" s="36">
        <f>SUMIFS(СВЦЭМ!$F$39:$F$782,СВЦЭМ!$A$39:$A$782,$A245,СВЦЭМ!$B$39:$B$782,I$226)+'СЕТ СН'!$F$15</f>
        <v>193.53749227</v>
      </c>
      <c r="J245" s="36">
        <f>SUMIFS(СВЦЭМ!$F$39:$F$782,СВЦЭМ!$A$39:$A$782,$A245,СВЦЭМ!$B$39:$B$782,J$226)+'СЕТ СН'!$F$15</f>
        <v>172.23310973</v>
      </c>
      <c r="K245" s="36">
        <f>SUMIFS(СВЦЭМ!$F$39:$F$782,СВЦЭМ!$A$39:$A$782,$A245,СВЦЭМ!$B$39:$B$782,K$226)+'СЕТ СН'!$F$15</f>
        <v>166.22001612</v>
      </c>
      <c r="L245" s="36">
        <f>SUMIFS(СВЦЭМ!$F$39:$F$782,СВЦЭМ!$A$39:$A$782,$A245,СВЦЭМ!$B$39:$B$782,L$226)+'СЕТ СН'!$F$15</f>
        <v>164.72287907</v>
      </c>
      <c r="M245" s="36">
        <f>SUMIFS(СВЦЭМ!$F$39:$F$782,СВЦЭМ!$A$39:$A$782,$A245,СВЦЭМ!$B$39:$B$782,M$226)+'СЕТ СН'!$F$15</f>
        <v>177.60489043999999</v>
      </c>
      <c r="N245" s="36">
        <f>SUMIFS(СВЦЭМ!$F$39:$F$782,СВЦЭМ!$A$39:$A$782,$A245,СВЦЭМ!$B$39:$B$782,N$226)+'СЕТ СН'!$F$15</f>
        <v>192.88129846999999</v>
      </c>
      <c r="O245" s="36">
        <f>SUMIFS(СВЦЭМ!$F$39:$F$782,СВЦЭМ!$A$39:$A$782,$A245,СВЦЭМ!$B$39:$B$782,O$226)+'СЕТ СН'!$F$15</f>
        <v>191.83709465999999</v>
      </c>
      <c r="P245" s="36">
        <f>SUMIFS(СВЦЭМ!$F$39:$F$782,СВЦЭМ!$A$39:$A$782,$A245,СВЦЭМ!$B$39:$B$782,P$226)+'СЕТ СН'!$F$15</f>
        <v>193.51958243999999</v>
      </c>
      <c r="Q245" s="36">
        <f>SUMIFS(СВЦЭМ!$F$39:$F$782,СВЦЭМ!$A$39:$A$782,$A245,СВЦЭМ!$B$39:$B$782,Q$226)+'СЕТ СН'!$F$15</f>
        <v>193.95267429</v>
      </c>
      <c r="R245" s="36">
        <f>SUMIFS(СВЦЭМ!$F$39:$F$782,СВЦЭМ!$A$39:$A$782,$A245,СВЦЭМ!$B$39:$B$782,R$226)+'СЕТ СН'!$F$15</f>
        <v>181.70989082</v>
      </c>
      <c r="S245" s="36">
        <f>SUMIFS(СВЦЭМ!$F$39:$F$782,СВЦЭМ!$A$39:$A$782,$A245,СВЦЭМ!$B$39:$B$782,S$226)+'СЕТ СН'!$F$15</f>
        <v>171.46859979000001</v>
      </c>
      <c r="T245" s="36">
        <f>SUMIFS(СВЦЭМ!$F$39:$F$782,СВЦЭМ!$A$39:$A$782,$A245,СВЦЭМ!$B$39:$B$782,T$226)+'СЕТ СН'!$F$15</f>
        <v>154.59891557</v>
      </c>
      <c r="U245" s="36">
        <f>SUMIFS(СВЦЭМ!$F$39:$F$782,СВЦЭМ!$A$39:$A$782,$A245,СВЦЭМ!$B$39:$B$782,U$226)+'СЕТ СН'!$F$15</f>
        <v>154.75198717999999</v>
      </c>
      <c r="V245" s="36">
        <f>SUMIFS(СВЦЭМ!$F$39:$F$782,СВЦЭМ!$A$39:$A$782,$A245,СВЦЭМ!$B$39:$B$782,V$226)+'СЕТ СН'!$F$15</f>
        <v>156.27102515999999</v>
      </c>
      <c r="W245" s="36">
        <f>SUMIFS(СВЦЭМ!$F$39:$F$782,СВЦЭМ!$A$39:$A$782,$A245,СВЦЭМ!$B$39:$B$782,W$226)+'СЕТ СН'!$F$15</f>
        <v>159.75346221000001</v>
      </c>
      <c r="X245" s="36">
        <f>SUMIFS(СВЦЭМ!$F$39:$F$782,СВЦЭМ!$A$39:$A$782,$A245,СВЦЭМ!$B$39:$B$782,X$226)+'СЕТ СН'!$F$15</f>
        <v>159.70242296999999</v>
      </c>
      <c r="Y245" s="36">
        <f>SUMIFS(СВЦЭМ!$F$39:$F$782,СВЦЭМ!$A$39:$A$782,$A245,СВЦЭМ!$B$39:$B$782,Y$226)+'СЕТ СН'!$F$15</f>
        <v>160.45116784999999</v>
      </c>
    </row>
    <row r="246" spans="1:25" ht="15.75" x14ac:dyDescent="0.2">
      <c r="A246" s="35">
        <f t="shared" si="6"/>
        <v>44885</v>
      </c>
      <c r="B246" s="36">
        <f>SUMIFS(СВЦЭМ!$F$39:$F$782,СВЦЭМ!$A$39:$A$782,$A246,СВЦЭМ!$B$39:$B$782,B$226)+'СЕТ СН'!$F$15</f>
        <v>209.42893631000001</v>
      </c>
      <c r="C246" s="36">
        <f>SUMIFS(СВЦЭМ!$F$39:$F$782,СВЦЭМ!$A$39:$A$782,$A246,СВЦЭМ!$B$39:$B$782,C$226)+'СЕТ СН'!$F$15</f>
        <v>216.13952155999999</v>
      </c>
      <c r="D246" s="36">
        <f>SUMIFS(СВЦЭМ!$F$39:$F$782,СВЦЭМ!$A$39:$A$782,$A246,СВЦЭМ!$B$39:$B$782,D$226)+'СЕТ СН'!$F$15</f>
        <v>217.41208355000001</v>
      </c>
      <c r="E246" s="36">
        <f>SUMIFS(СВЦЭМ!$F$39:$F$782,СВЦЭМ!$A$39:$A$782,$A246,СВЦЭМ!$B$39:$B$782,E$226)+'СЕТ СН'!$F$15</f>
        <v>214.62064523000001</v>
      </c>
      <c r="F246" s="36">
        <f>SUMIFS(СВЦЭМ!$F$39:$F$782,СВЦЭМ!$A$39:$A$782,$A246,СВЦЭМ!$B$39:$B$782,F$226)+'СЕТ СН'!$F$15</f>
        <v>218.44931915999999</v>
      </c>
      <c r="G246" s="36">
        <f>SUMIFS(СВЦЭМ!$F$39:$F$782,СВЦЭМ!$A$39:$A$782,$A246,СВЦЭМ!$B$39:$B$782,G$226)+'СЕТ СН'!$F$15</f>
        <v>217.42464676</v>
      </c>
      <c r="H246" s="36">
        <f>SUMIFS(СВЦЭМ!$F$39:$F$782,СВЦЭМ!$A$39:$A$782,$A246,СВЦЭМ!$B$39:$B$782,H$226)+'СЕТ СН'!$F$15</f>
        <v>215.74919514999999</v>
      </c>
      <c r="I246" s="36">
        <f>SUMIFS(СВЦЭМ!$F$39:$F$782,СВЦЭМ!$A$39:$A$782,$A246,СВЦЭМ!$B$39:$B$782,I$226)+'СЕТ СН'!$F$15</f>
        <v>217.63268522000001</v>
      </c>
      <c r="J246" s="36">
        <f>SUMIFS(СВЦЭМ!$F$39:$F$782,СВЦЭМ!$A$39:$A$782,$A246,СВЦЭМ!$B$39:$B$782,J$226)+'СЕТ СН'!$F$15</f>
        <v>209.19584889000001</v>
      </c>
      <c r="K246" s="36">
        <f>SUMIFS(СВЦЭМ!$F$39:$F$782,СВЦЭМ!$A$39:$A$782,$A246,СВЦЭМ!$B$39:$B$782,K$226)+'СЕТ СН'!$F$15</f>
        <v>199.97127449999999</v>
      </c>
      <c r="L246" s="36">
        <f>SUMIFS(СВЦЭМ!$F$39:$F$782,СВЦЭМ!$A$39:$A$782,$A246,СВЦЭМ!$B$39:$B$782,L$226)+'СЕТ СН'!$F$15</f>
        <v>198.19455116</v>
      </c>
      <c r="M246" s="36">
        <f>SUMIFS(СВЦЭМ!$F$39:$F$782,СВЦЭМ!$A$39:$A$782,$A246,СВЦЭМ!$B$39:$B$782,M$226)+'СЕТ СН'!$F$15</f>
        <v>200.67520110999999</v>
      </c>
      <c r="N246" s="36">
        <f>SUMIFS(СВЦЭМ!$F$39:$F$782,СВЦЭМ!$A$39:$A$782,$A246,СВЦЭМ!$B$39:$B$782,N$226)+'СЕТ СН'!$F$15</f>
        <v>202.95800391</v>
      </c>
      <c r="O246" s="36">
        <f>SUMIFS(СВЦЭМ!$F$39:$F$782,СВЦЭМ!$A$39:$A$782,$A246,СВЦЭМ!$B$39:$B$782,O$226)+'СЕТ СН'!$F$15</f>
        <v>202.53990844</v>
      </c>
      <c r="P246" s="36">
        <f>SUMIFS(СВЦЭМ!$F$39:$F$782,СВЦЭМ!$A$39:$A$782,$A246,СВЦЭМ!$B$39:$B$782,P$226)+'СЕТ СН'!$F$15</f>
        <v>204.43459318000001</v>
      </c>
      <c r="Q246" s="36">
        <f>SUMIFS(СВЦЭМ!$F$39:$F$782,СВЦЭМ!$A$39:$A$782,$A246,СВЦЭМ!$B$39:$B$782,Q$226)+'СЕТ СН'!$F$15</f>
        <v>205.23114598000001</v>
      </c>
      <c r="R246" s="36">
        <f>SUMIFS(СВЦЭМ!$F$39:$F$782,СВЦЭМ!$A$39:$A$782,$A246,СВЦЭМ!$B$39:$B$782,R$226)+'СЕТ СН'!$F$15</f>
        <v>202.64840219999999</v>
      </c>
      <c r="S246" s="36">
        <f>SUMIFS(СВЦЭМ!$F$39:$F$782,СВЦЭМ!$A$39:$A$782,$A246,СВЦЭМ!$B$39:$B$782,S$226)+'СЕТ СН'!$F$15</f>
        <v>201.89061325</v>
      </c>
      <c r="T246" s="36">
        <f>SUMIFS(СВЦЭМ!$F$39:$F$782,СВЦЭМ!$A$39:$A$782,$A246,СВЦЭМ!$B$39:$B$782,T$226)+'СЕТ СН'!$F$15</f>
        <v>190.58312072999999</v>
      </c>
      <c r="U246" s="36">
        <f>SUMIFS(СВЦЭМ!$F$39:$F$782,СВЦЭМ!$A$39:$A$782,$A246,СВЦЭМ!$B$39:$B$782,U$226)+'СЕТ СН'!$F$15</f>
        <v>191.52031324999999</v>
      </c>
      <c r="V246" s="36">
        <f>SUMIFS(СВЦЭМ!$F$39:$F$782,СВЦЭМ!$A$39:$A$782,$A246,СВЦЭМ!$B$39:$B$782,V$226)+'СЕТ СН'!$F$15</f>
        <v>193.88439683999999</v>
      </c>
      <c r="W246" s="36">
        <f>SUMIFS(СВЦЭМ!$F$39:$F$782,СВЦЭМ!$A$39:$A$782,$A246,СВЦЭМ!$B$39:$B$782,W$226)+'СЕТ СН'!$F$15</f>
        <v>197.54815794000001</v>
      </c>
      <c r="X246" s="36">
        <f>SUMIFS(СВЦЭМ!$F$39:$F$782,СВЦЭМ!$A$39:$A$782,$A246,СВЦЭМ!$B$39:$B$782,X$226)+'СЕТ СН'!$F$15</f>
        <v>200.05056146999999</v>
      </c>
      <c r="Y246" s="36">
        <f>SUMIFS(СВЦЭМ!$F$39:$F$782,СВЦЭМ!$A$39:$A$782,$A246,СВЦЭМ!$B$39:$B$782,Y$226)+'СЕТ СН'!$F$15</f>
        <v>204.46068077000001</v>
      </c>
    </row>
    <row r="247" spans="1:25" ht="15.75" x14ac:dyDescent="0.2">
      <c r="A247" s="35">
        <f t="shared" si="6"/>
        <v>44886</v>
      </c>
      <c r="B247" s="36">
        <f>SUMIFS(СВЦЭМ!$F$39:$F$782,СВЦЭМ!$A$39:$A$782,$A247,СВЦЭМ!$B$39:$B$782,B$226)+'СЕТ СН'!$F$15</f>
        <v>215.70811036000001</v>
      </c>
      <c r="C247" s="36">
        <f>SUMIFS(СВЦЭМ!$F$39:$F$782,СВЦЭМ!$A$39:$A$782,$A247,СВЦЭМ!$B$39:$B$782,C$226)+'СЕТ СН'!$F$15</f>
        <v>218.86531837999999</v>
      </c>
      <c r="D247" s="36">
        <f>SUMIFS(СВЦЭМ!$F$39:$F$782,СВЦЭМ!$A$39:$A$782,$A247,СВЦЭМ!$B$39:$B$782,D$226)+'СЕТ СН'!$F$15</f>
        <v>222.66527674</v>
      </c>
      <c r="E247" s="36">
        <f>SUMIFS(СВЦЭМ!$F$39:$F$782,СВЦЭМ!$A$39:$A$782,$A247,СВЦЭМ!$B$39:$B$782,E$226)+'СЕТ СН'!$F$15</f>
        <v>223.72965095000001</v>
      </c>
      <c r="F247" s="36">
        <f>SUMIFS(СВЦЭМ!$F$39:$F$782,СВЦЭМ!$A$39:$A$782,$A247,СВЦЭМ!$B$39:$B$782,F$226)+'СЕТ СН'!$F$15</f>
        <v>227.74621741999999</v>
      </c>
      <c r="G247" s="36">
        <f>SUMIFS(СВЦЭМ!$F$39:$F$782,СВЦЭМ!$A$39:$A$782,$A247,СВЦЭМ!$B$39:$B$782,G$226)+'СЕТ СН'!$F$15</f>
        <v>224.87141628000001</v>
      </c>
      <c r="H247" s="36">
        <f>SUMIFS(СВЦЭМ!$F$39:$F$782,СВЦЭМ!$A$39:$A$782,$A247,СВЦЭМ!$B$39:$B$782,H$226)+'СЕТ СН'!$F$15</f>
        <v>215.15999034000001</v>
      </c>
      <c r="I247" s="36">
        <f>SUMIFS(СВЦЭМ!$F$39:$F$782,СВЦЭМ!$A$39:$A$782,$A247,СВЦЭМ!$B$39:$B$782,I$226)+'СЕТ СН'!$F$15</f>
        <v>206.04848903000001</v>
      </c>
      <c r="J247" s="36">
        <f>SUMIFS(СВЦЭМ!$F$39:$F$782,СВЦЭМ!$A$39:$A$782,$A247,СВЦЭМ!$B$39:$B$782,J$226)+'СЕТ СН'!$F$15</f>
        <v>201.59608546999999</v>
      </c>
      <c r="K247" s="36">
        <f>SUMIFS(СВЦЭМ!$F$39:$F$782,СВЦЭМ!$A$39:$A$782,$A247,СВЦЭМ!$B$39:$B$782,K$226)+'СЕТ СН'!$F$15</f>
        <v>203.38215596000001</v>
      </c>
      <c r="L247" s="36">
        <f>SUMIFS(СВЦЭМ!$F$39:$F$782,СВЦЭМ!$A$39:$A$782,$A247,СВЦЭМ!$B$39:$B$782,L$226)+'СЕТ СН'!$F$15</f>
        <v>203.00465274000001</v>
      </c>
      <c r="M247" s="36">
        <f>SUMIFS(СВЦЭМ!$F$39:$F$782,СВЦЭМ!$A$39:$A$782,$A247,СВЦЭМ!$B$39:$B$782,M$226)+'СЕТ СН'!$F$15</f>
        <v>202.72690365</v>
      </c>
      <c r="N247" s="36">
        <f>SUMIFS(СВЦЭМ!$F$39:$F$782,СВЦЭМ!$A$39:$A$782,$A247,СВЦЭМ!$B$39:$B$782,N$226)+'СЕТ СН'!$F$15</f>
        <v>204.97583857999999</v>
      </c>
      <c r="O247" s="36">
        <f>SUMIFS(СВЦЭМ!$F$39:$F$782,СВЦЭМ!$A$39:$A$782,$A247,СВЦЭМ!$B$39:$B$782,O$226)+'СЕТ СН'!$F$15</f>
        <v>204.19661593999999</v>
      </c>
      <c r="P247" s="36">
        <f>SUMIFS(СВЦЭМ!$F$39:$F$782,СВЦЭМ!$A$39:$A$782,$A247,СВЦЭМ!$B$39:$B$782,P$226)+'СЕТ СН'!$F$15</f>
        <v>206.10591646</v>
      </c>
      <c r="Q247" s="36">
        <f>SUMIFS(СВЦЭМ!$F$39:$F$782,СВЦЭМ!$A$39:$A$782,$A247,СВЦЭМ!$B$39:$B$782,Q$226)+'СЕТ СН'!$F$15</f>
        <v>205.87318425999999</v>
      </c>
      <c r="R247" s="36">
        <f>SUMIFS(СВЦЭМ!$F$39:$F$782,СВЦЭМ!$A$39:$A$782,$A247,СВЦЭМ!$B$39:$B$782,R$226)+'СЕТ СН'!$F$15</f>
        <v>203.30879084</v>
      </c>
      <c r="S247" s="36">
        <f>SUMIFS(СВЦЭМ!$F$39:$F$782,СВЦЭМ!$A$39:$A$782,$A247,СВЦЭМ!$B$39:$B$782,S$226)+'СЕТ СН'!$F$15</f>
        <v>205.74295744</v>
      </c>
      <c r="T247" s="36">
        <f>SUMIFS(СВЦЭМ!$F$39:$F$782,СВЦЭМ!$A$39:$A$782,$A247,СВЦЭМ!$B$39:$B$782,T$226)+'СЕТ СН'!$F$15</f>
        <v>202.53623866000001</v>
      </c>
      <c r="U247" s="36">
        <f>SUMIFS(СВЦЭМ!$F$39:$F$782,СВЦЭМ!$A$39:$A$782,$A247,СВЦЭМ!$B$39:$B$782,U$226)+'СЕТ СН'!$F$15</f>
        <v>203.13048667000001</v>
      </c>
      <c r="V247" s="36">
        <f>SUMIFS(СВЦЭМ!$F$39:$F$782,СВЦЭМ!$A$39:$A$782,$A247,СВЦЭМ!$B$39:$B$782,V$226)+'СЕТ СН'!$F$15</f>
        <v>202.63723687000001</v>
      </c>
      <c r="W247" s="36">
        <f>SUMIFS(СВЦЭМ!$F$39:$F$782,СВЦЭМ!$A$39:$A$782,$A247,СВЦЭМ!$B$39:$B$782,W$226)+'СЕТ СН'!$F$15</f>
        <v>205.67255406000001</v>
      </c>
      <c r="X247" s="36">
        <f>SUMIFS(СВЦЭМ!$F$39:$F$782,СВЦЭМ!$A$39:$A$782,$A247,СВЦЭМ!$B$39:$B$782,X$226)+'СЕТ СН'!$F$15</f>
        <v>209.07735066999999</v>
      </c>
      <c r="Y247" s="36">
        <f>SUMIFS(СВЦЭМ!$F$39:$F$782,СВЦЭМ!$A$39:$A$782,$A247,СВЦЭМ!$B$39:$B$782,Y$226)+'СЕТ СН'!$F$15</f>
        <v>215.00414615</v>
      </c>
    </row>
    <row r="248" spans="1:25" ht="15.75" x14ac:dyDescent="0.2">
      <c r="A248" s="35">
        <f t="shared" si="6"/>
        <v>44887</v>
      </c>
      <c r="B248" s="36">
        <f>SUMIFS(СВЦЭМ!$F$39:$F$782,СВЦЭМ!$A$39:$A$782,$A248,СВЦЭМ!$B$39:$B$782,B$226)+'СЕТ СН'!$F$15</f>
        <v>206.17308258</v>
      </c>
      <c r="C248" s="36">
        <f>SUMIFS(СВЦЭМ!$F$39:$F$782,СВЦЭМ!$A$39:$A$782,$A248,СВЦЭМ!$B$39:$B$782,C$226)+'СЕТ СН'!$F$15</f>
        <v>210.9452048</v>
      </c>
      <c r="D248" s="36">
        <f>SUMIFS(СВЦЭМ!$F$39:$F$782,СВЦЭМ!$A$39:$A$782,$A248,СВЦЭМ!$B$39:$B$782,D$226)+'СЕТ СН'!$F$15</f>
        <v>210.13804028000001</v>
      </c>
      <c r="E248" s="36">
        <f>SUMIFS(СВЦЭМ!$F$39:$F$782,СВЦЭМ!$A$39:$A$782,$A248,СВЦЭМ!$B$39:$B$782,E$226)+'СЕТ СН'!$F$15</f>
        <v>208.84111326999999</v>
      </c>
      <c r="F248" s="36">
        <f>SUMIFS(СВЦЭМ!$F$39:$F$782,СВЦЭМ!$A$39:$A$782,$A248,СВЦЭМ!$B$39:$B$782,F$226)+'СЕТ СН'!$F$15</f>
        <v>218.77091830000001</v>
      </c>
      <c r="G248" s="36">
        <f>SUMIFS(СВЦЭМ!$F$39:$F$782,СВЦЭМ!$A$39:$A$782,$A248,СВЦЭМ!$B$39:$B$782,G$226)+'СЕТ СН'!$F$15</f>
        <v>210.57476475999999</v>
      </c>
      <c r="H248" s="36">
        <f>SUMIFS(СВЦЭМ!$F$39:$F$782,СВЦЭМ!$A$39:$A$782,$A248,СВЦЭМ!$B$39:$B$782,H$226)+'СЕТ СН'!$F$15</f>
        <v>208.24417475000001</v>
      </c>
      <c r="I248" s="36">
        <f>SUMIFS(СВЦЭМ!$F$39:$F$782,СВЦЭМ!$A$39:$A$782,$A248,СВЦЭМ!$B$39:$B$782,I$226)+'СЕТ СН'!$F$15</f>
        <v>207.35368366</v>
      </c>
      <c r="J248" s="36">
        <f>SUMIFS(СВЦЭМ!$F$39:$F$782,СВЦЭМ!$A$39:$A$782,$A248,СВЦЭМ!$B$39:$B$782,J$226)+'СЕТ СН'!$F$15</f>
        <v>205.63130039000001</v>
      </c>
      <c r="K248" s="36">
        <f>SUMIFS(СВЦЭМ!$F$39:$F$782,СВЦЭМ!$A$39:$A$782,$A248,СВЦЭМ!$B$39:$B$782,K$226)+'СЕТ СН'!$F$15</f>
        <v>200.5353284</v>
      </c>
      <c r="L248" s="36">
        <f>SUMIFS(СВЦЭМ!$F$39:$F$782,СВЦЭМ!$A$39:$A$782,$A248,СВЦЭМ!$B$39:$B$782,L$226)+'СЕТ СН'!$F$15</f>
        <v>201.48839405000001</v>
      </c>
      <c r="M248" s="36">
        <f>SUMIFS(СВЦЭМ!$F$39:$F$782,СВЦЭМ!$A$39:$A$782,$A248,СВЦЭМ!$B$39:$B$782,M$226)+'СЕТ СН'!$F$15</f>
        <v>202.35321508999999</v>
      </c>
      <c r="N248" s="36">
        <f>SUMIFS(СВЦЭМ!$F$39:$F$782,СВЦЭМ!$A$39:$A$782,$A248,СВЦЭМ!$B$39:$B$782,N$226)+'СЕТ СН'!$F$15</f>
        <v>208.04146341000001</v>
      </c>
      <c r="O248" s="36">
        <f>SUMIFS(СВЦЭМ!$F$39:$F$782,СВЦЭМ!$A$39:$A$782,$A248,СВЦЭМ!$B$39:$B$782,O$226)+'СЕТ СН'!$F$15</f>
        <v>201.52169681999999</v>
      </c>
      <c r="P248" s="36">
        <f>SUMIFS(СВЦЭМ!$F$39:$F$782,СВЦЭМ!$A$39:$A$782,$A248,СВЦЭМ!$B$39:$B$782,P$226)+'СЕТ СН'!$F$15</f>
        <v>202.22881346</v>
      </c>
      <c r="Q248" s="36">
        <f>SUMIFS(СВЦЭМ!$F$39:$F$782,СВЦЭМ!$A$39:$A$782,$A248,СВЦЭМ!$B$39:$B$782,Q$226)+'СЕТ СН'!$F$15</f>
        <v>206.34401391</v>
      </c>
      <c r="R248" s="36">
        <f>SUMIFS(СВЦЭМ!$F$39:$F$782,СВЦЭМ!$A$39:$A$782,$A248,СВЦЭМ!$B$39:$B$782,R$226)+'СЕТ СН'!$F$15</f>
        <v>205.40104959000001</v>
      </c>
      <c r="S248" s="36">
        <f>SUMIFS(СВЦЭМ!$F$39:$F$782,СВЦЭМ!$A$39:$A$782,$A248,СВЦЭМ!$B$39:$B$782,S$226)+'СЕТ СН'!$F$15</f>
        <v>205.95248359999999</v>
      </c>
      <c r="T248" s="36">
        <f>SUMIFS(СВЦЭМ!$F$39:$F$782,СВЦЭМ!$A$39:$A$782,$A248,СВЦЭМ!$B$39:$B$782,T$226)+'СЕТ СН'!$F$15</f>
        <v>197.07329926</v>
      </c>
      <c r="U248" s="36">
        <f>SUMIFS(СВЦЭМ!$F$39:$F$782,СВЦЭМ!$A$39:$A$782,$A248,СВЦЭМ!$B$39:$B$782,U$226)+'СЕТ СН'!$F$15</f>
        <v>195.66231672999999</v>
      </c>
      <c r="V248" s="36">
        <f>SUMIFS(СВЦЭМ!$F$39:$F$782,СВЦЭМ!$A$39:$A$782,$A248,СВЦЭМ!$B$39:$B$782,V$226)+'СЕТ СН'!$F$15</f>
        <v>198.62197620000001</v>
      </c>
      <c r="W248" s="36">
        <f>SUMIFS(СВЦЭМ!$F$39:$F$782,СВЦЭМ!$A$39:$A$782,$A248,СВЦЭМ!$B$39:$B$782,W$226)+'СЕТ СН'!$F$15</f>
        <v>197.51743314999999</v>
      </c>
      <c r="X248" s="36">
        <f>SUMIFS(СВЦЭМ!$F$39:$F$782,СВЦЭМ!$A$39:$A$782,$A248,СВЦЭМ!$B$39:$B$782,X$226)+'СЕТ СН'!$F$15</f>
        <v>201.59823839000001</v>
      </c>
      <c r="Y248" s="36">
        <f>SUMIFS(СВЦЭМ!$F$39:$F$782,СВЦЭМ!$A$39:$A$782,$A248,СВЦЭМ!$B$39:$B$782,Y$226)+'СЕТ СН'!$F$15</f>
        <v>203.37387301000001</v>
      </c>
    </row>
    <row r="249" spans="1:25" ht="15.75" x14ac:dyDescent="0.2">
      <c r="A249" s="35">
        <f t="shared" si="6"/>
        <v>44888</v>
      </c>
      <c r="B249" s="36">
        <f>SUMIFS(СВЦЭМ!$F$39:$F$782,СВЦЭМ!$A$39:$A$782,$A249,СВЦЭМ!$B$39:$B$782,B$226)+'СЕТ СН'!$F$15</f>
        <v>204.06157898999999</v>
      </c>
      <c r="C249" s="36">
        <f>SUMIFS(СВЦЭМ!$F$39:$F$782,СВЦЭМ!$A$39:$A$782,$A249,СВЦЭМ!$B$39:$B$782,C$226)+'СЕТ СН'!$F$15</f>
        <v>207.88052051</v>
      </c>
      <c r="D249" s="36">
        <f>SUMIFS(СВЦЭМ!$F$39:$F$782,СВЦЭМ!$A$39:$A$782,$A249,СВЦЭМ!$B$39:$B$782,D$226)+'СЕТ СН'!$F$15</f>
        <v>214.25247826</v>
      </c>
      <c r="E249" s="36">
        <f>SUMIFS(СВЦЭМ!$F$39:$F$782,СВЦЭМ!$A$39:$A$782,$A249,СВЦЭМ!$B$39:$B$782,E$226)+'СЕТ СН'!$F$15</f>
        <v>215.20655418000001</v>
      </c>
      <c r="F249" s="36">
        <f>SUMIFS(СВЦЭМ!$F$39:$F$782,СВЦЭМ!$A$39:$A$782,$A249,СВЦЭМ!$B$39:$B$782,F$226)+'СЕТ СН'!$F$15</f>
        <v>221.08546612000001</v>
      </c>
      <c r="G249" s="36">
        <f>SUMIFS(СВЦЭМ!$F$39:$F$782,СВЦЭМ!$A$39:$A$782,$A249,СВЦЭМ!$B$39:$B$782,G$226)+'СЕТ СН'!$F$15</f>
        <v>217.91912328000001</v>
      </c>
      <c r="H249" s="36">
        <f>SUMIFS(СВЦЭМ!$F$39:$F$782,СВЦЭМ!$A$39:$A$782,$A249,СВЦЭМ!$B$39:$B$782,H$226)+'СЕТ СН'!$F$15</f>
        <v>208.27739041999999</v>
      </c>
      <c r="I249" s="36">
        <f>SUMIFS(СВЦЭМ!$F$39:$F$782,СВЦЭМ!$A$39:$A$782,$A249,СВЦЭМ!$B$39:$B$782,I$226)+'СЕТ СН'!$F$15</f>
        <v>202.10800621999999</v>
      </c>
      <c r="J249" s="36">
        <f>SUMIFS(СВЦЭМ!$F$39:$F$782,СВЦЭМ!$A$39:$A$782,$A249,СВЦЭМ!$B$39:$B$782,J$226)+'СЕТ СН'!$F$15</f>
        <v>198.2890744</v>
      </c>
      <c r="K249" s="36">
        <f>SUMIFS(СВЦЭМ!$F$39:$F$782,СВЦЭМ!$A$39:$A$782,$A249,СВЦЭМ!$B$39:$B$782,K$226)+'СЕТ СН'!$F$15</f>
        <v>205.17234092999999</v>
      </c>
      <c r="L249" s="36">
        <f>SUMIFS(СВЦЭМ!$F$39:$F$782,СВЦЭМ!$A$39:$A$782,$A249,СВЦЭМ!$B$39:$B$782,L$226)+'СЕТ СН'!$F$15</f>
        <v>209.71225594000001</v>
      </c>
      <c r="M249" s="36">
        <f>SUMIFS(СВЦЭМ!$F$39:$F$782,СВЦЭМ!$A$39:$A$782,$A249,СВЦЭМ!$B$39:$B$782,M$226)+'СЕТ СН'!$F$15</f>
        <v>209.56351455999999</v>
      </c>
      <c r="N249" s="36">
        <f>SUMIFS(СВЦЭМ!$F$39:$F$782,СВЦЭМ!$A$39:$A$782,$A249,СВЦЭМ!$B$39:$B$782,N$226)+'СЕТ СН'!$F$15</f>
        <v>213.37657848000001</v>
      </c>
      <c r="O249" s="36">
        <f>SUMIFS(СВЦЭМ!$F$39:$F$782,СВЦЭМ!$A$39:$A$782,$A249,СВЦЭМ!$B$39:$B$782,O$226)+'СЕТ СН'!$F$15</f>
        <v>215.52973648</v>
      </c>
      <c r="P249" s="36">
        <f>SUMIFS(СВЦЭМ!$F$39:$F$782,СВЦЭМ!$A$39:$A$782,$A249,СВЦЭМ!$B$39:$B$782,P$226)+'СЕТ СН'!$F$15</f>
        <v>217.57711312999999</v>
      </c>
      <c r="Q249" s="36">
        <f>SUMIFS(СВЦЭМ!$F$39:$F$782,СВЦЭМ!$A$39:$A$782,$A249,СВЦЭМ!$B$39:$B$782,Q$226)+'СЕТ СН'!$F$15</f>
        <v>215.88793171</v>
      </c>
      <c r="R249" s="36">
        <f>SUMIFS(СВЦЭМ!$F$39:$F$782,СВЦЭМ!$A$39:$A$782,$A249,СВЦЭМ!$B$39:$B$782,R$226)+'СЕТ СН'!$F$15</f>
        <v>216.31655655</v>
      </c>
      <c r="S249" s="36">
        <f>SUMIFS(СВЦЭМ!$F$39:$F$782,СВЦЭМ!$A$39:$A$782,$A249,СВЦЭМ!$B$39:$B$782,S$226)+'СЕТ СН'!$F$15</f>
        <v>212.97793507</v>
      </c>
      <c r="T249" s="36">
        <f>SUMIFS(СВЦЭМ!$F$39:$F$782,СВЦЭМ!$A$39:$A$782,$A249,СВЦЭМ!$B$39:$B$782,T$226)+'СЕТ СН'!$F$15</f>
        <v>204.10901996000001</v>
      </c>
      <c r="U249" s="36">
        <f>SUMIFS(СВЦЭМ!$F$39:$F$782,СВЦЭМ!$A$39:$A$782,$A249,СВЦЭМ!$B$39:$B$782,U$226)+'СЕТ СН'!$F$15</f>
        <v>200.58554405999999</v>
      </c>
      <c r="V249" s="36">
        <f>SUMIFS(СВЦЭМ!$F$39:$F$782,СВЦЭМ!$A$39:$A$782,$A249,СВЦЭМ!$B$39:$B$782,V$226)+'СЕТ СН'!$F$15</f>
        <v>198.02714842</v>
      </c>
      <c r="W249" s="36">
        <f>SUMIFS(СВЦЭМ!$F$39:$F$782,СВЦЭМ!$A$39:$A$782,$A249,СВЦЭМ!$B$39:$B$782,W$226)+'СЕТ СН'!$F$15</f>
        <v>200.85928376000001</v>
      </c>
      <c r="X249" s="36">
        <f>SUMIFS(СВЦЭМ!$F$39:$F$782,СВЦЭМ!$A$39:$A$782,$A249,СВЦЭМ!$B$39:$B$782,X$226)+'СЕТ СН'!$F$15</f>
        <v>200.82555278999999</v>
      </c>
      <c r="Y249" s="36">
        <f>SUMIFS(СВЦЭМ!$F$39:$F$782,СВЦЭМ!$A$39:$A$782,$A249,СВЦЭМ!$B$39:$B$782,Y$226)+'СЕТ СН'!$F$15</f>
        <v>202.97461375</v>
      </c>
    </row>
    <row r="250" spans="1:25" ht="15.75" x14ac:dyDescent="0.2">
      <c r="A250" s="35">
        <f t="shared" si="6"/>
        <v>44889</v>
      </c>
      <c r="B250" s="36">
        <f>SUMIFS(СВЦЭМ!$F$39:$F$782,СВЦЭМ!$A$39:$A$782,$A250,СВЦЭМ!$B$39:$B$782,B$226)+'СЕТ СН'!$F$15</f>
        <v>218.41408190000001</v>
      </c>
      <c r="C250" s="36">
        <f>SUMIFS(СВЦЭМ!$F$39:$F$782,СВЦЭМ!$A$39:$A$782,$A250,СВЦЭМ!$B$39:$B$782,C$226)+'СЕТ СН'!$F$15</f>
        <v>223.58082822</v>
      </c>
      <c r="D250" s="36">
        <f>SUMIFS(СВЦЭМ!$F$39:$F$782,СВЦЭМ!$A$39:$A$782,$A250,СВЦЭМ!$B$39:$B$782,D$226)+'СЕТ СН'!$F$15</f>
        <v>224.45364072000001</v>
      </c>
      <c r="E250" s="36">
        <f>SUMIFS(СВЦЭМ!$F$39:$F$782,СВЦЭМ!$A$39:$A$782,$A250,СВЦЭМ!$B$39:$B$782,E$226)+'СЕТ СН'!$F$15</f>
        <v>225.68392051999999</v>
      </c>
      <c r="F250" s="36">
        <f>SUMIFS(СВЦЭМ!$F$39:$F$782,СВЦЭМ!$A$39:$A$782,$A250,СВЦЭМ!$B$39:$B$782,F$226)+'СЕТ СН'!$F$15</f>
        <v>227.31681914000001</v>
      </c>
      <c r="G250" s="36">
        <f>SUMIFS(СВЦЭМ!$F$39:$F$782,СВЦЭМ!$A$39:$A$782,$A250,СВЦЭМ!$B$39:$B$782,G$226)+'СЕТ СН'!$F$15</f>
        <v>226.90747225000001</v>
      </c>
      <c r="H250" s="36">
        <f>SUMIFS(СВЦЭМ!$F$39:$F$782,СВЦЭМ!$A$39:$A$782,$A250,СВЦЭМ!$B$39:$B$782,H$226)+'СЕТ СН'!$F$15</f>
        <v>224.56832144000001</v>
      </c>
      <c r="I250" s="36">
        <f>SUMIFS(СВЦЭМ!$F$39:$F$782,СВЦЭМ!$A$39:$A$782,$A250,СВЦЭМ!$B$39:$B$782,I$226)+'СЕТ СН'!$F$15</f>
        <v>217.29977020000001</v>
      </c>
      <c r="J250" s="36">
        <f>SUMIFS(СВЦЭМ!$F$39:$F$782,СВЦЭМ!$A$39:$A$782,$A250,СВЦЭМ!$B$39:$B$782,J$226)+'СЕТ СН'!$F$15</f>
        <v>209.94568878000001</v>
      </c>
      <c r="K250" s="36">
        <f>SUMIFS(СВЦЭМ!$F$39:$F$782,СВЦЭМ!$A$39:$A$782,$A250,СВЦЭМ!$B$39:$B$782,K$226)+'СЕТ СН'!$F$15</f>
        <v>220.41951248999999</v>
      </c>
      <c r="L250" s="36">
        <f>SUMIFS(СВЦЭМ!$F$39:$F$782,СВЦЭМ!$A$39:$A$782,$A250,СВЦЭМ!$B$39:$B$782,L$226)+'СЕТ СН'!$F$15</f>
        <v>231.43791372999999</v>
      </c>
      <c r="M250" s="36">
        <f>SUMIFS(СВЦЭМ!$F$39:$F$782,СВЦЭМ!$A$39:$A$782,$A250,СВЦЭМ!$B$39:$B$782,M$226)+'СЕТ СН'!$F$15</f>
        <v>231.62362182000001</v>
      </c>
      <c r="N250" s="36">
        <f>SUMIFS(СВЦЭМ!$F$39:$F$782,СВЦЭМ!$A$39:$A$782,$A250,СВЦЭМ!$B$39:$B$782,N$226)+'СЕТ СН'!$F$15</f>
        <v>236.34351608</v>
      </c>
      <c r="O250" s="36">
        <f>SUMIFS(СВЦЭМ!$F$39:$F$782,СВЦЭМ!$A$39:$A$782,$A250,СВЦЭМ!$B$39:$B$782,O$226)+'СЕТ СН'!$F$15</f>
        <v>236.9662041</v>
      </c>
      <c r="P250" s="36">
        <f>SUMIFS(СВЦЭМ!$F$39:$F$782,СВЦЭМ!$A$39:$A$782,$A250,СВЦЭМ!$B$39:$B$782,P$226)+'СЕТ СН'!$F$15</f>
        <v>238.18050771</v>
      </c>
      <c r="Q250" s="36">
        <f>SUMIFS(СВЦЭМ!$F$39:$F$782,СВЦЭМ!$A$39:$A$782,$A250,СВЦЭМ!$B$39:$B$782,Q$226)+'СЕТ СН'!$F$15</f>
        <v>237.91747232</v>
      </c>
      <c r="R250" s="36">
        <f>SUMIFS(СВЦЭМ!$F$39:$F$782,СВЦЭМ!$A$39:$A$782,$A250,СВЦЭМ!$B$39:$B$782,R$226)+'СЕТ СН'!$F$15</f>
        <v>236.94946419999999</v>
      </c>
      <c r="S250" s="36">
        <f>SUMIFS(СВЦЭМ!$F$39:$F$782,СВЦЭМ!$A$39:$A$782,$A250,СВЦЭМ!$B$39:$B$782,S$226)+'СЕТ СН'!$F$15</f>
        <v>228.28629763000001</v>
      </c>
      <c r="T250" s="36">
        <f>SUMIFS(СВЦЭМ!$F$39:$F$782,СВЦЭМ!$A$39:$A$782,$A250,СВЦЭМ!$B$39:$B$782,T$226)+'СЕТ СН'!$F$15</f>
        <v>218.03793808</v>
      </c>
      <c r="U250" s="36">
        <f>SUMIFS(СВЦЭМ!$F$39:$F$782,СВЦЭМ!$A$39:$A$782,$A250,СВЦЭМ!$B$39:$B$782,U$226)+'СЕТ СН'!$F$15</f>
        <v>210.29200491</v>
      </c>
      <c r="V250" s="36">
        <f>SUMIFS(СВЦЭМ!$F$39:$F$782,СВЦЭМ!$A$39:$A$782,$A250,СВЦЭМ!$B$39:$B$782,V$226)+'СЕТ СН'!$F$15</f>
        <v>210.09086568000001</v>
      </c>
      <c r="W250" s="36">
        <f>SUMIFS(СВЦЭМ!$F$39:$F$782,СВЦЭМ!$A$39:$A$782,$A250,СВЦЭМ!$B$39:$B$782,W$226)+'СЕТ СН'!$F$15</f>
        <v>212.65609276000001</v>
      </c>
      <c r="X250" s="36">
        <f>SUMIFS(СВЦЭМ!$F$39:$F$782,СВЦЭМ!$A$39:$A$782,$A250,СВЦЭМ!$B$39:$B$782,X$226)+'СЕТ СН'!$F$15</f>
        <v>214.24828382000001</v>
      </c>
      <c r="Y250" s="36">
        <f>SUMIFS(СВЦЭМ!$F$39:$F$782,СВЦЭМ!$A$39:$A$782,$A250,СВЦЭМ!$B$39:$B$782,Y$226)+'СЕТ СН'!$F$15</f>
        <v>218.67452804999999</v>
      </c>
    </row>
    <row r="251" spans="1:25" ht="15.75" x14ac:dyDescent="0.2">
      <c r="A251" s="35">
        <f t="shared" si="6"/>
        <v>44890</v>
      </c>
      <c r="B251" s="36">
        <f>SUMIFS(СВЦЭМ!$F$39:$F$782,СВЦЭМ!$A$39:$A$782,$A251,СВЦЭМ!$B$39:$B$782,B$226)+'СЕТ СН'!$F$15</f>
        <v>203.78977406999999</v>
      </c>
      <c r="C251" s="36">
        <f>SUMIFS(СВЦЭМ!$F$39:$F$782,СВЦЭМ!$A$39:$A$782,$A251,СВЦЭМ!$B$39:$B$782,C$226)+'СЕТ СН'!$F$15</f>
        <v>215.24934404000001</v>
      </c>
      <c r="D251" s="36">
        <f>SUMIFS(СВЦЭМ!$F$39:$F$782,СВЦЭМ!$A$39:$A$782,$A251,СВЦЭМ!$B$39:$B$782,D$226)+'СЕТ СН'!$F$15</f>
        <v>225.61958849999999</v>
      </c>
      <c r="E251" s="36">
        <f>SUMIFS(СВЦЭМ!$F$39:$F$782,СВЦЭМ!$A$39:$A$782,$A251,СВЦЭМ!$B$39:$B$782,E$226)+'СЕТ СН'!$F$15</f>
        <v>228.86067401</v>
      </c>
      <c r="F251" s="36">
        <f>SUMIFS(СВЦЭМ!$F$39:$F$782,СВЦЭМ!$A$39:$A$782,$A251,СВЦЭМ!$B$39:$B$782,F$226)+'СЕТ СН'!$F$15</f>
        <v>228.7666931</v>
      </c>
      <c r="G251" s="36">
        <f>SUMIFS(СВЦЭМ!$F$39:$F$782,СВЦЭМ!$A$39:$A$782,$A251,СВЦЭМ!$B$39:$B$782,G$226)+'СЕТ СН'!$F$15</f>
        <v>226.69746325</v>
      </c>
      <c r="H251" s="36">
        <f>SUMIFS(СВЦЭМ!$F$39:$F$782,СВЦЭМ!$A$39:$A$782,$A251,СВЦЭМ!$B$39:$B$782,H$226)+'СЕТ СН'!$F$15</f>
        <v>220.4731486</v>
      </c>
      <c r="I251" s="36">
        <f>SUMIFS(СВЦЭМ!$F$39:$F$782,СВЦЭМ!$A$39:$A$782,$A251,СВЦЭМ!$B$39:$B$782,I$226)+'СЕТ СН'!$F$15</f>
        <v>211.99850860000001</v>
      </c>
      <c r="J251" s="36">
        <f>SUMIFS(СВЦЭМ!$F$39:$F$782,СВЦЭМ!$A$39:$A$782,$A251,СВЦЭМ!$B$39:$B$782,J$226)+'СЕТ СН'!$F$15</f>
        <v>204.72912513</v>
      </c>
      <c r="K251" s="36">
        <f>SUMIFS(СВЦЭМ!$F$39:$F$782,СВЦЭМ!$A$39:$A$782,$A251,СВЦЭМ!$B$39:$B$782,K$226)+'СЕТ СН'!$F$15</f>
        <v>208.78860681</v>
      </c>
      <c r="L251" s="36">
        <f>SUMIFS(СВЦЭМ!$F$39:$F$782,СВЦЭМ!$A$39:$A$782,$A251,СВЦЭМ!$B$39:$B$782,L$226)+'СЕТ СН'!$F$15</f>
        <v>206.97967998999999</v>
      </c>
      <c r="M251" s="36">
        <f>SUMIFS(СВЦЭМ!$F$39:$F$782,СВЦЭМ!$A$39:$A$782,$A251,СВЦЭМ!$B$39:$B$782,M$226)+'СЕТ СН'!$F$15</f>
        <v>210.05689891</v>
      </c>
      <c r="N251" s="36">
        <f>SUMIFS(СВЦЭМ!$F$39:$F$782,СВЦЭМ!$A$39:$A$782,$A251,СВЦЭМ!$B$39:$B$782,N$226)+'СЕТ СН'!$F$15</f>
        <v>213.69723988999999</v>
      </c>
      <c r="O251" s="36">
        <f>SUMIFS(СВЦЭМ!$F$39:$F$782,СВЦЭМ!$A$39:$A$782,$A251,СВЦЭМ!$B$39:$B$782,O$226)+'СЕТ СН'!$F$15</f>
        <v>211.46937145999999</v>
      </c>
      <c r="P251" s="36">
        <f>SUMIFS(СВЦЭМ!$F$39:$F$782,СВЦЭМ!$A$39:$A$782,$A251,СВЦЭМ!$B$39:$B$782,P$226)+'СЕТ СН'!$F$15</f>
        <v>212.64836542</v>
      </c>
      <c r="Q251" s="36">
        <f>SUMIFS(СВЦЭМ!$F$39:$F$782,СВЦЭМ!$A$39:$A$782,$A251,СВЦЭМ!$B$39:$B$782,Q$226)+'СЕТ СН'!$F$15</f>
        <v>218.34417364000001</v>
      </c>
      <c r="R251" s="36">
        <f>SUMIFS(СВЦЭМ!$F$39:$F$782,СВЦЭМ!$A$39:$A$782,$A251,СВЦЭМ!$B$39:$B$782,R$226)+'СЕТ СН'!$F$15</f>
        <v>215.42347993999999</v>
      </c>
      <c r="S251" s="36">
        <f>SUMIFS(СВЦЭМ!$F$39:$F$782,СВЦЭМ!$A$39:$A$782,$A251,СВЦЭМ!$B$39:$B$782,S$226)+'СЕТ СН'!$F$15</f>
        <v>203.88082460999999</v>
      </c>
      <c r="T251" s="36">
        <f>SUMIFS(СВЦЭМ!$F$39:$F$782,СВЦЭМ!$A$39:$A$782,$A251,СВЦЭМ!$B$39:$B$782,T$226)+'СЕТ СН'!$F$15</f>
        <v>201.22791416000001</v>
      </c>
      <c r="U251" s="36">
        <f>SUMIFS(СВЦЭМ!$F$39:$F$782,СВЦЭМ!$A$39:$A$782,$A251,СВЦЭМ!$B$39:$B$782,U$226)+'СЕТ СН'!$F$15</f>
        <v>203.16791129999999</v>
      </c>
      <c r="V251" s="36">
        <f>SUMIFS(СВЦЭМ!$F$39:$F$782,СВЦЭМ!$A$39:$A$782,$A251,СВЦЭМ!$B$39:$B$782,V$226)+'СЕТ СН'!$F$15</f>
        <v>206.27853361000001</v>
      </c>
      <c r="W251" s="36">
        <f>SUMIFS(СВЦЭМ!$F$39:$F$782,СВЦЭМ!$A$39:$A$782,$A251,СВЦЭМ!$B$39:$B$782,W$226)+'СЕТ СН'!$F$15</f>
        <v>208.05086435999999</v>
      </c>
      <c r="X251" s="36">
        <f>SUMIFS(СВЦЭМ!$F$39:$F$782,СВЦЭМ!$A$39:$A$782,$A251,СВЦЭМ!$B$39:$B$782,X$226)+'СЕТ СН'!$F$15</f>
        <v>209.69125489999999</v>
      </c>
      <c r="Y251" s="36">
        <f>SUMIFS(СВЦЭМ!$F$39:$F$782,СВЦЭМ!$A$39:$A$782,$A251,СВЦЭМ!$B$39:$B$782,Y$226)+'СЕТ СН'!$F$15</f>
        <v>215.48624561</v>
      </c>
    </row>
    <row r="252" spans="1:25" ht="15.75" x14ac:dyDescent="0.2">
      <c r="A252" s="35">
        <f t="shared" si="6"/>
        <v>44891</v>
      </c>
      <c r="B252" s="36">
        <f>SUMIFS(СВЦЭМ!$F$39:$F$782,СВЦЭМ!$A$39:$A$782,$A252,СВЦЭМ!$B$39:$B$782,B$226)+'СЕТ СН'!$F$15</f>
        <v>217.37724455</v>
      </c>
      <c r="C252" s="36">
        <f>SUMIFS(СВЦЭМ!$F$39:$F$782,СВЦЭМ!$A$39:$A$782,$A252,СВЦЭМ!$B$39:$B$782,C$226)+'СЕТ СН'!$F$15</f>
        <v>221.13949316</v>
      </c>
      <c r="D252" s="36">
        <f>SUMIFS(СВЦЭМ!$F$39:$F$782,СВЦЭМ!$A$39:$A$782,$A252,СВЦЭМ!$B$39:$B$782,D$226)+'СЕТ СН'!$F$15</f>
        <v>221.78686865</v>
      </c>
      <c r="E252" s="36">
        <f>SUMIFS(СВЦЭМ!$F$39:$F$782,СВЦЭМ!$A$39:$A$782,$A252,СВЦЭМ!$B$39:$B$782,E$226)+'СЕТ СН'!$F$15</f>
        <v>222.52901962000001</v>
      </c>
      <c r="F252" s="36">
        <f>SUMIFS(СВЦЭМ!$F$39:$F$782,СВЦЭМ!$A$39:$A$782,$A252,СВЦЭМ!$B$39:$B$782,F$226)+'СЕТ СН'!$F$15</f>
        <v>223.22076207999999</v>
      </c>
      <c r="G252" s="36">
        <f>SUMIFS(СВЦЭМ!$F$39:$F$782,СВЦЭМ!$A$39:$A$782,$A252,СВЦЭМ!$B$39:$B$782,G$226)+'СЕТ СН'!$F$15</f>
        <v>220.03765758</v>
      </c>
      <c r="H252" s="36">
        <f>SUMIFS(СВЦЭМ!$F$39:$F$782,СВЦЭМ!$A$39:$A$782,$A252,СВЦЭМ!$B$39:$B$782,H$226)+'СЕТ СН'!$F$15</f>
        <v>218.23886628</v>
      </c>
      <c r="I252" s="36">
        <f>SUMIFS(СВЦЭМ!$F$39:$F$782,СВЦЭМ!$A$39:$A$782,$A252,СВЦЭМ!$B$39:$B$782,I$226)+'СЕТ СН'!$F$15</f>
        <v>216.56138813999999</v>
      </c>
      <c r="J252" s="36">
        <f>SUMIFS(СВЦЭМ!$F$39:$F$782,СВЦЭМ!$A$39:$A$782,$A252,СВЦЭМ!$B$39:$B$782,J$226)+'СЕТ СН'!$F$15</f>
        <v>211.11482004999999</v>
      </c>
      <c r="K252" s="36">
        <f>SUMIFS(СВЦЭМ!$F$39:$F$782,СВЦЭМ!$A$39:$A$782,$A252,СВЦЭМ!$B$39:$B$782,K$226)+'СЕТ СН'!$F$15</f>
        <v>206.45646773999999</v>
      </c>
      <c r="L252" s="36">
        <f>SUMIFS(СВЦЭМ!$F$39:$F$782,СВЦЭМ!$A$39:$A$782,$A252,СВЦЭМ!$B$39:$B$782,L$226)+'СЕТ СН'!$F$15</f>
        <v>206.84356405</v>
      </c>
      <c r="M252" s="36">
        <f>SUMIFS(СВЦЭМ!$F$39:$F$782,СВЦЭМ!$A$39:$A$782,$A252,СВЦЭМ!$B$39:$B$782,M$226)+'СЕТ СН'!$F$15</f>
        <v>210.78414629</v>
      </c>
      <c r="N252" s="36">
        <f>SUMIFS(СВЦЭМ!$F$39:$F$782,СВЦЭМ!$A$39:$A$782,$A252,СВЦЭМ!$B$39:$B$782,N$226)+'СЕТ СН'!$F$15</f>
        <v>216.16328249</v>
      </c>
      <c r="O252" s="36">
        <f>SUMIFS(СВЦЭМ!$F$39:$F$782,СВЦЭМ!$A$39:$A$782,$A252,СВЦЭМ!$B$39:$B$782,O$226)+'СЕТ СН'!$F$15</f>
        <v>215.94231139999999</v>
      </c>
      <c r="P252" s="36">
        <f>SUMIFS(СВЦЭМ!$F$39:$F$782,СВЦЭМ!$A$39:$A$782,$A252,СВЦЭМ!$B$39:$B$782,P$226)+'СЕТ СН'!$F$15</f>
        <v>218.462312</v>
      </c>
      <c r="Q252" s="36">
        <f>SUMIFS(СВЦЭМ!$F$39:$F$782,СВЦЭМ!$A$39:$A$782,$A252,СВЦЭМ!$B$39:$B$782,Q$226)+'СЕТ СН'!$F$15</f>
        <v>218.47815220000001</v>
      </c>
      <c r="R252" s="36">
        <f>SUMIFS(СВЦЭМ!$F$39:$F$782,СВЦЭМ!$A$39:$A$782,$A252,СВЦЭМ!$B$39:$B$782,R$226)+'СЕТ СН'!$F$15</f>
        <v>213.10152735</v>
      </c>
      <c r="S252" s="36">
        <f>SUMIFS(СВЦЭМ!$F$39:$F$782,СВЦЭМ!$A$39:$A$782,$A252,СВЦЭМ!$B$39:$B$782,S$226)+'СЕТ СН'!$F$15</f>
        <v>208.18669249999999</v>
      </c>
      <c r="T252" s="36">
        <f>SUMIFS(СВЦЭМ!$F$39:$F$782,СВЦЭМ!$A$39:$A$782,$A252,СВЦЭМ!$B$39:$B$782,T$226)+'СЕТ СН'!$F$15</f>
        <v>206.68513407</v>
      </c>
      <c r="U252" s="36">
        <f>SUMIFS(СВЦЭМ!$F$39:$F$782,СВЦЭМ!$A$39:$A$782,$A252,СВЦЭМ!$B$39:$B$782,U$226)+'СЕТ СН'!$F$15</f>
        <v>205.70337948</v>
      </c>
      <c r="V252" s="36">
        <f>SUMIFS(СВЦЭМ!$F$39:$F$782,СВЦЭМ!$A$39:$A$782,$A252,СВЦЭМ!$B$39:$B$782,V$226)+'СЕТ СН'!$F$15</f>
        <v>211.25848058</v>
      </c>
      <c r="W252" s="36">
        <f>SUMIFS(СВЦЭМ!$F$39:$F$782,СВЦЭМ!$A$39:$A$782,$A252,СВЦЭМ!$B$39:$B$782,W$226)+'СЕТ СН'!$F$15</f>
        <v>214.93178882000001</v>
      </c>
      <c r="X252" s="36">
        <f>SUMIFS(СВЦЭМ!$F$39:$F$782,СВЦЭМ!$A$39:$A$782,$A252,СВЦЭМ!$B$39:$B$782,X$226)+'СЕТ СН'!$F$15</f>
        <v>219.20506429</v>
      </c>
      <c r="Y252" s="36">
        <f>SUMIFS(СВЦЭМ!$F$39:$F$782,СВЦЭМ!$A$39:$A$782,$A252,СВЦЭМ!$B$39:$B$782,Y$226)+'СЕТ СН'!$F$15</f>
        <v>221.34326379999999</v>
      </c>
    </row>
    <row r="253" spans="1:25" ht="15.75" x14ac:dyDescent="0.2">
      <c r="A253" s="35">
        <f t="shared" si="6"/>
        <v>44892</v>
      </c>
      <c r="B253" s="36">
        <f>SUMIFS(СВЦЭМ!$F$39:$F$782,СВЦЭМ!$A$39:$A$782,$A253,СВЦЭМ!$B$39:$B$782,B$226)+'СЕТ СН'!$F$15</f>
        <v>227.14297515999999</v>
      </c>
      <c r="C253" s="36">
        <f>SUMIFS(СВЦЭМ!$F$39:$F$782,СВЦЭМ!$A$39:$A$782,$A253,СВЦЭМ!$B$39:$B$782,C$226)+'СЕТ СН'!$F$15</f>
        <v>225.44896284999999</v>
      </c>
      <c r="D253" s="36">
        <f>SUMIFS(СВЦЭМ!$F$39:$F$782,СВЦЭМ!$A$39:$A$782,$A253,СВЦЭМ!$B$39:$B$782,D$226)+'СЕТ СН'!$F$15</f>
        <v>225.21157789</v>
      </c>
      <c r="E253" s="36">
        <f>SUMIFS(СВЦЭМ!$F$39:$F$782,СВЦЭМ!$A$39:$A$782,$A253,СВЦЭМ!$B$39:$B$782,E$226)+'СЕТ СН'!$F$15</f>
        <v>226.075807</v>
      </c>
      <c r="F253" s="36">
        <f>SUMIFS(СВЦЭМ!$F$39:$F$782,СВЦЭМ!$A$39:$A$782,$A253,СВЦЭМ!$B$39:$B$782,F$226)+'СЕТ СН'!$F$15</f>
        <v>230.85731056</v>
      </c>
      <c r="G253" s="36">
        <f>SUMIFS(СВЦЭМ!$F$39:$F$782,СВЦЭМ!$A$39:$A$782,$A253,СВЦЭМ!$B$39:$B$782,G$226)+'СЕТ СН'!$F$15</f>
        <v>229.23863666</v>
      </c>
      <c r="H253" s="36">
        <f>SUMIFS(СВЦЭМ!$F$39:$F$782,СВЦЭМ!$A$39:$A$782,$A253,СВЦЭМ!$B$39:$B$782,H$226)+'СЕТ СН'!$F$15</f>
        <v>226.85027682</v>
      </c>
      <c r="I253" s="36">
        <f>SUMIFS(СВЦЭМ!$F$39:$F$782,СВЦЭМ!$A$39:$A$782,$A253,СВЦЭМ!$B$39:$B$782,I$226)+'СЕТ СН'!$F$15</f>
        <v>224.77376815</v>
      </c>
      <c r="J253" s="36">
        <f>SUMIFS(СВЦЭМ!$F$39:$F$782,СВЦЭМ!$A$39:$A$782,$A253,СВЦЭМ!$B$39:$B$782,J$226)+'СЕТ СН'!$F$15</f>
        <v>226.25654062999999</v>
      </c>
      <c r="K253" s="36">
        <f>SUMIFS(СВЦЭМ!$F$39:$F$782,СВЦЭМ!$A$39:$A$782,$A253,СВЦЭМ!$B$39:$B$782,K$226)+'СЕТ СН'!$F$15</f>
        <v>216.34377416000001</v>
      </c>
      <c r="L253" s="36">
        <f>SUMIFS(СВЦЭМ!$F$39:$F$782,СВЦЭМ!$A$39:$A$782,$A253,СВЦЭМ!$B$39:$B$782,L$226)+'СЕТ СН'!$F$15</f>
        <v>208.34820135999999</v>
      </c>
      <c r="M253" s="36">
        <f>SUMIFS(СВЦЭМ!$F$39:$F$782,СВЦЭМ!$A$39:$A$782,$A253,СВЦЭМ!$B$39:$B$782,M$226)+'СЕТ СН'!$F$15</f>
        <v>211.86124368</v>
      </c>
      <c r="N253" s="36">
        <f>SUMIFS(СВЦЭМ!$F$39:$F$782,СВЦЭМ!$A$39:$A$782,$A253,СВЦЭМ!$B$39:$B$782,N$226)+'СЕТ СН'!$F$15</f>
        <v>215.04661303</v>
      </c>
      <c r="O253" s="36">
        <f>SUMIFS(СВЦЭМ!$F$39:$F$782,СВЦЭМ!$A$39:$A$782,$A253,СВЦЭМ!$B$39:$B$782,O$226)+'СЕТ СН'!$F$15</f>
        <v>218.86245319</v>
      </c>
      <c r="P253" s="36">
        <f>SUMIFS(СВЦЭМ!$F$39:$F$782,СВЦЭМ!$A$39:$A$782,$A253,СВЦЭМ!$B$39:$B$782,P$226)+'СЕТ СН'!$F$15</f>
        <v>220.39186463999999</v>
      </c>
      <c r="Q253" s="36">
        <f>SUMIFS(СВЦЭМ!$F$39:$F$782,СВЦЭМ!$A$39:$A$782,$A253,СВЦЭМ!$B$39:$B$782,Q$226)+'СЕТ СН'!$F$15</f>
        <v>220.50297298999999</v>
      </c>
      <c r="R253" s="36">
        <f>SUMIFS(СВЦЭМ!$F$39:$F$782,СВЦЭМ!$A$39:$A$782,$A253,СВЦЭМ!$B$39:$B$782,R$226)+'СЕТ СН'!$F$15</f>
        <v>220.01482680999999</v>
      </c>
      <c r="S253" s="36">
        <f>SUMIFS(СВЦЭМ!$F$39:$F$782,СВЦЭМ!$A$39:$A$782,$A253,СВЦЭМ!$B$39:$B$782,S$226)+'СЕТ СН'!$F$15</f>
        <v>208.35713734000001</v>
      </c>
      <c r="T253" s="36">
        <f>SUMIFS(СВЦЭМ!$F$39:$F$782,СВЦЭМ!$A$39:$A$782,$A253,СВЦЭМ!$B$39:$B$782,T$226)+'СЕТ СН'!$F$15</f>
        <v>205.26767455000001</v>
      </c>
      <c r="U253" s="36">
        <f>SUMIFS(СВЦЭМ!$F$39:$F$782,СВЦЭМ!$A$39:$A$782,$A253,СВЦЭМ!$B$39:$B$782,U$226)+'СЕТ СН'!$F$15</f>
        <v>209.20099872</v>
      </c>
      <c r="V253" s="36">
        <f>SUMIFS(СВЦЭМ!$F$39:$F$782,СВЦЭМ!$A$39:$A$782,$A253,СВЦЭМ!$B$39:$B$782,V$226)+'СЕТ СН'!$F$15</f>
        <v>211.35270904000001</v>
      </c>
      <c r="W253" s="36">
        <f>SUMIFS(СВЦЭМ!$F$39:$F$782,СВЦЭМ!$A$39:$A$782,$A253,СВЦЭМ!$B$39:$B$782,W$226)+'СЕТ СН'!$F$15</f>
        <v>214.73907385000001</v>
      </c>
      <c r="X253" s="36">
        <f>SUMIFS(СВЦЭМ!$F$39:$F$782,СВЦЭМ!$A$39:$A$782,$A253,СВЦЭМ!$B$39:$B$782,X$226)+'СЕТ СН'!$F$15</f>
        <v>214.22352057000001</v>
      </c>
      <c r="Y253" s="36">
        <f>SUMIFS(СВЦЭМ!$F$39:$F$782,СВЦЭМ!$A$39:$A$782,$A253,СВЦЭМ!$B$39:$B$782,Y$226)+'СЕТ СН'!$F$15</f>
        <v>226.53655309000001</v>
      </c>
    </row>
    <row r="254" spans="1:25" ht="15.75" x14ac:dyDescent="0.2">
      <c r="A254" s="35">
        <f t="shared" si="6"/>
        <v>44893</v>
      </c>
      <c r="B254" s="36">
        <f>SUMIFS(СВЦЭМ!$F$39:$F$782,СВЦЭМ!$A$39:$A$782,$A254,СВЦЭМ!$B$39:$B$782,B$226)+'СЕТ СН'!$F$15</f>
        <v>218.41816180999999</v>
      </c>
      <c r="C254" s="36">
        <f>SUMIFS(СВЦЭМ!$F$39:$F$782,СВЦЭМ!$A$39:$A$782,$A254,СВЦЭМ!$B$39:$B$782,C$226)+'СЕТ СН'!$F$15</f>
        <v>222.00849302</v>
      </c>
      <c r="D254" s="36">
        <f>SUMIFS(СВЦЭМ!$F$39:$F$782,СВЦЭМ!$A$39:$A$782,$A254,СВЦЭМ!$B$39:$B$782,D$226)+'СЕТ СН'!$F$15</f>
        <v>221.83379955000001</v>
      </c>
      <c r="E254" s="36">
        <f>SUMIFS(СВЦЭМ!$F$39:$F$782,СВЦЭМ!$A$39:$A$782,$A254,СВЦЭМ!$B$39:$B$782,E$226)+'СЕТ СН'!$F$15</f>
        <v>221.97107928</v>
      </c>
      <c r="F254" s="36">
        <f>SUMIFS(СВЦЭМ!$F$39:$F$782,СВЦЭМ!$A$39:$A$782,$A254,СВЦЭМ!$B$39:$B$782,F$226)+'СЕТ СН'!$F$15</f>
        <v>224.41867979</v>
      </c>
      <c r="G254" s="36">
        <f>SUMIFS(СВЦЭМ!$F$39:$F$782,СВЦЭМ!$A$39:$A$782,$A254,СВЦЭМ!$B$39:$B$782,G$226)+'СЕТ СН'!$F$15</f>
        <v>223.70718202</v>
      </c>
      <c r="H254" s="36">
        <f>SUMIFS(СВЦЭМ!$F$39:$F$782,СВЦЭМ!$A$39:$A$782,$A254,СВЦЭМ!$B$39:$B$782,H$226)+'СЕТ СН'!$F$15</f>
        <v>208.53404073999999</v>
      </c>
      <c r="I254" s="36">
        <f>SUMIFS(СВЦЭМ!$F$39:$F$782,СВЦЭМ!$A$39:$A$782,$A254,СВЦЭМ!$B$39:$B$782,I$226)+'СЕТ СН'!$F$15</f>
        <v>205.80052527999999</v>
      </c>
      <c r="J254" s="36">
        <f>SUMIFS(СВЦЭМ!$F$39:$F$782,СВЦЭМ!$A$39:$A$782,$A254,СВЦЭМ!$B$39:$B$782,J$226)+'СЕТ СН'!$F$15</f>
        <v>202.78627718000001</v>
      </c>
      <c r="K254" s="36">
        <f>SUMIFS(СВЦЭМ!$F$39:$F$782,СВЦЭМ!$A$39:$A$782,$A254,СВЦЭМ!$B$39:$B$782,K$226)+'СЕТ СН'!$F$15</f>
        <v>197.26815526999999</v>
      </c>
      <c r="L254" s="36">
        <f>SUMIFS(СВЦЭМ!$F$39:$F$782,СВЦЭМ!$A$39:$A$782,$A254,СВЦЭМ!$B$39:$B$782,L$226)+'СЕТ СН'!$F$15</f>
        <v>202.69039931</v>
      </c>
      <c r="M254" s="36">
        <f>SUMIFS(СВЦЭМ!$F$39:$F$782,СВЦЭМ!$A$39:$A$782,$A254,СВЦЭМ!$B$39:$B$782,M$226)+'СЕТ СН'!$F$15</f>
        <v>207.01110308</v>
      </c>
      <c r="N254" s="36">
        <f>SUMIFS(СВЦЭМ!$F$39:$F$782,СВЦЭМ!$A$39:$A$782,$A254,СВЦЭМ!$B$39:$B$782,N$226)+'СЕТ СН'!$F$15</f>
        <v>209.13816039</v>
      </c>
      <c r="O254" s="36">
        <f>SUMIFS(СВЦЭМ!$F$39:$F$782,СВЦЭМ!$A$39:$A$782,$A254,СВЦЭМ!$B$39:$B$782,O$226)+'СЕТ СН'!$F$15</f>
        <v>211.38395262</v>
      </c>
      <c r="P254" s="36">
        <f>SUMIFS(СВЦЭМ!$F$39:$F$782,СВЦЭМ!$A$39:$A$782,$A254,СВЦЭМ!$B$39:$B$782,P$226)+'СЕТ СН'!$F$15</f>
        <v>212.35828298999999</v>
      </c>
      <c r="Q254" s="36">
        <f>SUMIFS(СВЦЭМ!$F$39:$F$782,СВЦЭМ!$A$39:$A$782,$A254,СВЦЭМ!$B$39:$B$782,Q$226)+'СЕТ СН'!$F$15</f>
        <v>207.56814349999999</v>
      </c>
      <c r="R254" s="36">
        <f>SUMIFS(СВЦЭМ!$F$39:$F$782,СВЦЭМ!$A$39:$A$782,$A254,СВЦЭМ!$B$39:$B$782,R$226)+'СЕТ СН'!$F$15</f>
        <v>203.98092273</v>
      </c>
      <c r="S254" s="36">
        <f>SUMIFS(СВЦЭМ!$F$39:$F$782,СВЦЭМ!$A$39:$A$782,$A254,СВЦЭМ!$B$39:$B$782,S$226)+'СЕТ СН'!$F$15</f>
        <v>196.06229106999999</v>
      </c>
      <c r="T254" s="36">
        <f>SUMIFS(СВЦЭМ!$F$39:$F$782,СВЦЭМ!$A$39:$A$782,$A254,СВЦЭМ!$B$39:$B$782,T$226)+'СЕТ СН'!$F$15</f>
        <v>195.06392511999999</v>
      </c>
      <c r="U254" s="36">
        <f>SUMIFS(СВЦЭМ!$F$39:$F$782,СВЦЭМ!$A$39:$A$782,$A254,СВЦЭМ!$B$39:$B$782,U$226)+'СЕТ СН'!$F$15</f>
        <v>196.56268661999999</v>
      </c>
      <c r="V254" s="36">
        <f>SUMIFS(СВЦЭМ!$F$39:$F$782,СВЦЭМ!$A$39:$A$782,$A254,СВЦЭМ!$B$39:$B$782,V$226)+'СЕТ СН'!$F$15</f>
        <v>199.24042600999999</v>
      </c>
      <c r="W254" s="36">
        <f>SUMIFS(СВЦЭМ!$F$39:$F$782,СВЦЭМ!$A$39:$A$782,$A254,СВЦЭМ!$B$39:$B$782,W$226)+'СЕТ СН'!$F$15</f>
        <v>204.22974801000001</v>
      </c>
      <c r="X254" s="36">
        <f>SUMIFS(СВЦЭМ!$F$39:$F$782,СВЦЭМ!$A$39:$A$782,$A254,СВЦЭМ!$B$39:$B$782,X$226)+'СЕТ СН'!$F$15</f>
        <v>208.11888152</v>
      </c>
      <c r="Y254" s="36">
        <f>SUMIFS(СВЦЭМ!$F$39:$F$782,СВЦЭМ!$A$39:$A$782,$A254,СВЦЭМ!$B$39:$B$782,Y$226)+'СЕТ СН'!$F$15</f>
        <v>209.27903298999999</v>
      </c>
    </row>
    <row r="255" spans="1:25" ht="15.75" x14ac:dyDescent="0.2">
      <c r="A255" s="35">
        <f t="shared" si="6"/>
        <v>44894</v>
      </c>
      <c r="B255" s="36">
        <f>SUMIFS(СВЦЭМ!$F$39:$F$782,СВЦЭМ!$A$39:$A$782,$A255,СВЦЭМ!$B$39:$B$782,B$226)+'СЕТ СН'!$F$15</f>
        <v>212.62208378</v>
      </c>
      <c r="C255" s="36">
        <f>SUMIFS(СВЦЭМ!$F$39:$F$782,СВЦЭМ!$A$39:$A$782,$A255,СВЦЭМ!$B$39:$B$782,C$226)+'СЕТ СН'!$F$15</f>
        <v>216.28927313</v>
      </c>
      <c r="D255" s="36">
        <f>SUMIFS(СВЦЭМ!$F$39:$F$782,СВЦЭМ!$A$39:$A$782,$A255,СВЦЭМ!$B$39:$B$782,D$226)+'СЕТ СН'!$F$15</f>
        <v>220.37506497999999</v>
      </c>
      <c r="E255" s="36">
        <f>SUMIFS(СВЦЭМ!$F$39:$F$782,СВЦЭМ!$A$39:$A$782,$A255,СВЦЭМ!$B$39:$B$782,E$226)+'СЕТ СН'!$F$15</f>
        <v>203.54324428000001</v>
      </c>
      <c r="F255" s="36">
        <f>SUMIFS(СВЦЭМ!$F$39:$F$782,СВЦЭМ!$A$39:$A$782,$A255,СВЦЭМ!$B$39:$B$782,F$226)+'СЕТ СН'!$F$15</f>
        <v>197.37947987999999</v>
      </c>
      <c r="G255" s="36">
        <f>SUMIFS(СВЦЭМ!$F$39:$F$782,СВЦЭМ!$A$39:$A$782,$A255,СВЦЭМ!$B$39:$B$782,G$226)+'СЕТ СН'!$F$15</f>
        <v>193.41312341</v>
      </c>
      <c r="H255" s="36">
        <f>SUMIFS(СВЦЭМ!$F$39:$F$782,СВЦЭМ!$A$39:$A$782,$A255,СВЦЭМ!$B$39:$B$782,H$226)+'СЕТ СН'!$F$15</f>
        <v>185.15414819</v>
      </c>
      <c r="I255" s="36">
        <f>SUMIFS(СВЦЭМ!$F$39:$F$782,СВЦЭМ!$A$39:$A$782,$A255,СВЦЭМ!$B$39:$B$782,I$226)+'СЕТ СН'!$F$15</f>
        <v>185.99584651000001</v>
      </c>
      <c r="J255" s="36">
        <f>SUMIFS(СВЦЭМ!$F$39:$F$782,СВЦЭМ!$A$39:$A$782,$A255,СВЦЭМ!$B$39:$B$782,J$226)+'СЕТ СН'!$F$15</f>
        <v>168.774102</v>
      </c>
      <c r="K255" s="36">
        <f>SUMIFS(СВЦЭМ!$F$39:$F$782,СВЦЭМ!$A$39:$A$782,$A255,СВЦЭМ!$B$39:$B$782,K$226)+'СЕТ СН'!$F$15</f>
        <v>168.83875523</v>
      </c>
      <c r="L255" s="36">
        <f>SUMIFS(СВЦЭМ!$F$39:$F$782,СВЦЭМ!$A$39:$A$782,$A255,СВЦЭМ!$B$39:$B$782,L$226)+'СЕТ СН'!$F$15</f>
        <v>168.48499917999999</v>
      </c>
      <c r="M255" s="36">
        <f>SUMIFS(СВЦЭМ!$F$39:$F$782,СВЦЭМ!$A$39:$A$782,$A255,СВЦЭМ!$B$39:$B$782,M$226)+'СЕТ СН'!$F$15</f>
        <v>182.93030630999999</v>
      </c>
      <c r="N255" s="36">
        <f>SUMIFS(СВЦЭМ!$F$39:$F$782,СВЦЭМ!$A$39:$A$782,$A255,СВЦЭМ!$B$39:$B$782,N$226)+'СЕТ СН'!$F$15</f>
        <v>197.83363854000001</v>
      </c>
      <c r="O255" s="36">
        <f>SUMIFS(СВЦЭМ!$F$39:$F$782,СВЦЭМ!$A$39:$A$782,$A255,СВЦЭМ!$B$39:$B$782,O$226)+'СЕТ СН'!$F$15</f>
        <v>197.43395616999999</v>
      </c>
      <c r="P255" s="36">
        <f>SUMIFS(СВЦЭМ!$F$39:$F$782,СВЦЭМ!$A$39:$A$782,$A255,СВЦЭМ!$B$39:$B$782,P$226)+'СЕТ СН'!$F$15</f>
        <v>198.18013006000001</v>
      </c>
      <c r="Q255" s="36">
        <f>SUMIFS(СВЦЭМ!$F$39:$F$782,СВЦЭМ!$A$39:$A$782,$A255,СВЦЭМ!$B$39:$B$782,Q$226)+'СЕТ СН'!$F$15</f>
        <v>197.25705486000001</v>
      </c>
      <c r="R255" s="36">
        <f>SUMIFS(СВЦЭМ!$F$39:$F$782,СВЦЭМ!$A$39:$A$782,$A255,СВЦЭМ!$B$39:$B$782,R$226)+'СЕТ СН'!$F$15</f>
        <v>181.29690826999999</v>
      </c>
      <c r="S255" s="36">
        <f>SUMIFS(СВЦЭМ!$F$39:$F$782,СВЦЭМ!$A$39:$A$782,$A255,СВЦЭМ!$B$39:$B$782,S$226)+'СЕТ СН'!$F$15</f>
        <v>165.71409903</v>
      </c>
      <c r="T255" s="36">
        <f>SUMIFS(СВЦЭМ!$F$39:$F$782,СВЦЭМ!$A$39:$A$782,$A255,СВЦЭМ!$B$39:$B$782,T$226)+'СЕТ СН'!$F$15</f>
        <v>152.70664110000001</v>
      </c>
      <c r="U255" s="36">
        <f>SUMIFS(СВЦЭМ!$F$39:$F$782,СВЦЭМ!$A$39:$A$782,$A255,СВЦЭМ!$B$39:$B$782,U$226)+'СЕТ СН'!$F$15</f>
        <v>157.04122624999999</v>
      </c>
      <c r="V255" s="36">
        <f>SUMIFS(СВЦЭМ!$F$39:$F$782,СВЦЭМ!$A$39:$A$782,$A255,СВЦЭМ!$B$39:$B$782,V$226)+'СЕТ СН'!$F$15</f>
        <v>160.25671961</v>
      </c>
      <c r="W255" s="36">
        <f>SUMIFS(СВЦЭМ!$F$39:$F$782,СВЦЭМ!$A$39:$A$782,$A255,СВЦЭМ!$B$39:$B$782,W$226)+'СЕТ СН'!$F$15</f>
        <v>162.69555156999999</v>
      </c>
      <c r="X255" s="36">
        <f>SUMIFS(СВЦЭМ!$F$39:$F$782,СВЦЭМ!$A$39:$A$782,$A255,СВЦЭМ!$B$39:$B$782,X$226)+'СЕТ СН'!$F$15</f>
        <v>165.61866369000001</v>
      </c>
      <c r="Y255" s="36">
        <f>SUMIFS(СВЦЭМ!$F$39:$F$782,СВЦЭМ!$A$39:$A$782,$A255,СВЦЭМ!$B$39:$B$782,Y$226)+'СЕТ СН'!$F$15</f>
        <v>165.37479156000001</v>
      </c>
    </row>
    <row r="256" spans="1:25" ht="15.75" x14ac:dyDescent="0.2">
      <c r="A256" s="35">
        <f t="shared" si="6"/>
        <v>44895</v>
      </c>
      <c r="B256" s="36">
        <f>SUMIFS(СВЦЭМ!$F$39:$F$782,СВЦЭМ!$A$39:$A$782,$A256,СВЦЭМ!$B$39:$B$782,B$226)+'СЕТ СН'!$F$15</f>
        <v>197.84066367</v>
      </c>
      <c r="C256" s="36">
        <f>SUMIFS(СВЦЭМ!$F$39:$F$782,СВЦЭМ!$A$39:$A$782,$A256,СВЦЭМ!$B$39:$B$782,C$226)+'СЕТ СН'!$F$15</f>
        <v>201.26205057999999</v>
      </c>
      <c r="D256" s="36">
        <f>SUMIFS(СВЦЭМ!$F$39:$F$782,СВЦЭМ!$A$39:$A$782,$A256,СВЦЭМ!$B$39:$B$782,D$226)+'СЕТ СН'!$F$15</f>
        <v>209.79981716</v>
      </c>
      <c r="E256" s="36">
        <f>SUMIFS(СВЦЭМ!$F$39:$F$782,СВЦЭМ!$A$39:$A$782,$A256,СВЦЭМ!$B$39:$B$782,E$226)+'СЕТ СН'!$F$15</f>
        <v>215.22813131000001</v>
      </c>
      <c r="F256" s="36">
        <f>SUMIFS(СВЦЭМ!$F$39:$F$782,СВЦЭМ!$A$39:$A$782,$A256,СВЦЭМ!$B$39:$B$782,F$226)+'СЕТ СН'!$F$15</f>
        <v>212.39299342999999</v>
      </c>
      <c r="G256" s="36">
        <f>SUMIFS(СВЦЭМ!$F$39:$F$782,СВЦЭМ!$A$39:$A$782,$A256,СВЦЭМ!$B$39:$B$782,G$226)+'СЕТ СН'!$F$15</f>
        <v>205.86854102000001</v>
      </c>
      <c r="H256" s="36">
        <f>SUMIFS(СВЦЭМ!$F$39:$F$782,СВЦЭМ!$A$39:$A$782,$A256,СВЦЭМ!$B$39:$B$782,H$226)+'СЕТ СН'!$F$15</f>
        <v>200.12156754</v>
      </c>
      <c r="I256" s="36">
        <f>SUMIFS(СВЦЭМ!$F$39:$F$782,СВЦЭМ!$A$39:$A$782,$A256,СВЦЭМ!$B$39:$B$782,I$226)+'СЕТ СН'!$F$15</f>
        <v>199.86865273000001</v>
      </c>
      <c r="J256" s="36">
        <f>SUMIFS(СВЦЭМ!$F$39:$F$782,СВЦЭМ!$A$39:$A$782,$A256,СВЦЭМ!$B$39:$B$782,J$226)+'СЕТ СН'!$F$15</f>
        <v>193.8012123</v>
      </c>
      <c r="K256" s="36">
        <f>SUMIFS(СВЦЭМ!$F$39:$F$782,СВЦЭМ!$A$39:$A$782,$A256,СВЦЭМ!$B$39:$B$782,K$226)+'СЕТ СН'!$F$15</f>
        <v>188.60671216</v>
      </c>
      <c r="L256" s="36">
        <f>SUMIFS(СВЦЭМ!$F$39:$F$782,СВЦЭМ!$A$39:$A$782,$A256,СВЦЭМ!$B$39:$B$782,L$226)+'СЕТ СН'!$F$15</f>
        <v>190.30281565999999</v>
      </c>
      <c r="M256" s="36">
        <f>SUMIFS(СВЦЭМ!$F$39:$F$782,СВЦЭМ!$A$39:$A$782,$A256,СВЦЭМ!$B$39:$B$782,M$226)+'СЕТ СН'!$F$15</f>
        <v>192.63697213</v>
      </c>
      <c r="N256" s="36">
        <f>SUMIFS(СВЦЭМ!$F$39:$F$782,СВЦЭМ!$A$39:$A$782,$A256,СВЦЭМ!$B$39:$B$782,N$226)+'СЕТ СН'!$F$15</f>
        <v>195.88604086999999</v>
      </c>
      <c r="O256" s="36">
        <f>SUMIFS(СВЦЭМ!$F$39:$F$782,СВЦЭМ!$A$39:$A$782,$A256,СВЦЭМ!$B$39:$B$782,O$226)+'СЕТ СН'!$F$15</f>
        <v>198.35801948</v>
      </c>
      <c r="P256" s="36">
        <f>SUMIFS(СВЦЭМ!$F$39:$F$782,СВЦЭМ!$A$39:$A$782,$A256,СВЦЭМ!$B$39:$B$782,P$226)+'СЕТ СН'!$F$15</f>
        <v>199.51014900999999</v>
      </c>
      <c r="Q256" s="36">
        <f>SUMIFS(СВЦЭМ!$F$39:$F$782,СВЦЭМ!$A$39:$A$782,$A256,СВЦЭМ!$B$39:$B$782,Q$226)+'СЕТ СН'!$F$15</f>
        <v>198.57690493999999</v>
      </c>
      <c r="R256" s="36">
        <f>SUMIFS(СВЦЭМ!$F$39:$F$782,СВЦЭМ!$A$39:$A$782,$A256,СВЦЭМ!$B$39:$B$782,R$226)+'СЕТ СН'!$F$15</f>
        <v>198.21702328999999</v>
      </c>
      <c r="S256" s="36">
        <f>SUMIFS(СВЦЭМ!$F$39:$F$782,СВЦЭМ!$A$39:$A$782,$A256,СВЦЭМ!$B$39:$B$782,S$226)+'СЕТ СН'!$F$15</f>
        <v>193.54905178999999</v>
      </c>
      <c r="T256" s="36">
        <f>SUMIFS(СВЦЭМ!$F$39:$F$782,СВЦЭМ!$A$39:$A$782,$A256,СВЦЭМ!$B$39:$B$782,T$226)+'СЕТ СН'!$F$15</f>
        <v>186.20618672000001</v>
      </c>
      <c r="U256" s="36">
        <f>SUMIFS(СВЦЭМ!$F$39:$F$782,СВЦЭМ!$A$39:$A$782,$A256,СВЦЭМ!$B$39:$B$782,U$226)+'СЕТ СН'!$F$15</f>
        <v>193.10478455000001</v>
      </c>
      <c r="V256" s="36">
        <f>SUMIFS(СВЦЭМ!$F$39:$F$782,СВЦЭМ!$A$39:$A$782,$A256,СВЦЭМ!$B$39:$B$782,V$226)+'СЕТ СН'!$F$15</f>
        <v>200.51251708999999</v>
      </c>
      <c r="W256" s="36">
        <f>SUMIFS(СВЦЭМ!$F$39:$F$782,СВЦЭМ!$A$39:$A$782,$A256,СВЦЭМ!$B$39:$B$782,W$226)+'СЕТ СН'!$F$15</f>
        <v>204.54211355999999</v>
      </c>
      <c r="X256" s="36">
        <f>SUMIFS(СВЦЭМ!$F$39:$F$782,СВЦЭМ!$A$39:$A$782,$A256,СВЦЭМ!$B$39:$B$782,X$226)+'СЕТ СН'!$F$15</f>
        <v>206.46868645999999</v>
      </c>
      <c r="Y256" s="36">
        <f>SUMIFS(СВЦЭМ!$F$39:$F$782,СВЦЭМ!$A$39:$A$782,$A256,СВЦЭМ!$B$39:$B$782,Y$226)+'СЕТ СН'!$F$15</f>
        <v>207.94551748999999</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01.11.2022</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44867</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44868</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44869</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44870</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44871</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44872</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44873</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44874</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44875</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44876</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44877</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44878</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44879</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44880</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44881</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44882</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44883</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44884</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44885</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44886</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44887</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44888</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44889</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44890</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44891</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44892</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44893</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44894</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44895</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44896</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01.11.2022</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44867</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44868</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44869</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44870</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44871</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44872</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44873</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44874</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44875</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44876</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44877</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44878</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44879</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44880</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44881</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44882</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44883</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44884</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44885</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44886</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44887</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44888</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44889</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44890</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44891</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44892</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44893</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44894</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44895</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44896</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01.11.2022</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44867</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44868</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44869</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44870</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44871</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44872</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44873</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44874</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44875</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44876</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44877</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44878</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44879</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44880</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44881</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44882</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44883</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44884</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44885</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44886</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44887</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44888</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44889</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44890</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44891</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44892</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44893</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44894</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44895</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44896</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01.11.2022</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44867</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44868</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44869</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44870</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44871</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44872</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44873</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44874</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44875</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44876</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44877</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44878</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44879</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44880</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44881</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44882</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44883</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44884</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44885</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44886</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44887</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44888</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44889</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44890</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44891</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44892</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44893</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44894</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44895</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44896</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01.11.2022</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44867</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44868</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44869</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44870</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44871</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44872</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44873</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44874</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44875</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44876</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44877</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44878</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44879</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44880</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44881</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44882</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44883</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44884</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44885</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44886</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44887</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44888</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44889</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44890</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44891</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44892</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44893</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44894</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44895</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44896</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01.11.2022</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44867</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44868</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44869</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44870</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44871</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44872</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44873</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44874</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44875</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44876</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44877</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44878</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44879</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44880</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44881</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44882</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44883</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44884</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44885</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44886</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44887</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44888</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44889</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44890</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44891</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44892</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44893</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44894</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44895</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44896</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56.019454469999999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557101.1710323575</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486074.72</v>
      </c>
      <c r="O479" s="144"/>
      <c r="P479" s="144">
        <f>'СЕТ СН'!$G$7</f>
        <v>799359.62</v>
      </c>
      <c r="Q479" s="144"/>
      <c r="R479" s="144">
        <f>'СЕТ СН'!$H$7</f>
        <v>852353.43</v>
      </c>
      <c r="S479" s="144"/>
      <c r="T479" s="144">
        <f>'СЕТ СН'!$I$7</f>
        <v>643077.31000000006</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216062.33</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0" sqref="P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44743</v>
      </c>
      <c r="D5" s="54">
        <v>44926</v>
      </c>
      <c r="E5" s="52" t="s">
        <v>20</v>
      </c>
      <c r="F5" s="52">
        <v>1030</v>
      </c>
      <c r="G5" s="52">
        <v>1829.63</v>
      </c>
      <c r="H5" s="52">
        <v>1971.82</v>
      </c>
      <c r="I5" s="52">
        <v>2475.86</v>
      </c>
    </row>
    <row r="6" spans="1:9" ht="60" x14ac:dyDescent="0.2">
      <c r="A6" s="53" t="s">
        <v>134</v>
      </c>
      <c r="B6" s="92" t="s">
        <v>156</v>
      </c>
      <c r="C6" s="54">
        <v>44743</v>
      </c>
      <c r="D6" s="54">
        <v>44926</v>
      </c>
      <c r="E6" s="52" t="s">
        <v>20</v>
      </c>
      <c r="F6" s="52">
        <v>54.88</v>
      </c>
      <c r="G6" s="52">
        <v>219.31</v>
      </c>
      <c r="H6" s="52">
        <v>270.33999999999997</v>
      </c>
      <c r="I6" s="52">
        <v>552</v>
      </c>
    </row>
    <row r="7" spans="1:9" ht="60" x14ac:dyDescent="0.2">
      <c r="A7" s="53" t="s">
        <v>135</v>
      </c>
      <c r="B7" s="92" t="s">
        <v>156</v>
      </c>
      <c r="C7" s="54">
        <v>44743</v>
      </c>
      <c r="D7" s="54">
        <v>44926</v>
      </c>
      <c r="E7" s="52" t="s">
        <v>21</v>
      </c>
      <c r="F7" s="52">
        <v>486074.72</v>
      </c>
      <c r="G7" s="52">
        <v>799359.62</v>
      </c>
      <c r="H7" s="52">
        <v>852353.43</v>
      </c>
      <c r="I7" s="52">
        <v>643077.31000000006</v>
      </c>
    </row>
    <row r="8" spans="1:9" ht="90" x14ac:dyDescent="0.2">
      <c r="A8" s="53" t="s">
        <v>144</v>
      </c>
      <c r="B8" s="93" t="s">
        <v>157</v>
      </c>
      <c r="C8" s="54">
        <v>44562</v>
      </c>
      <c r="D8" s="54">
        <v>44926</v>
      </c>
      <c r="E8" s="93" t="s">
        <v>143</v>
      </c>
      <c r="F8" s="97">
        <v>7.0199999999999999E-2</v>
      </c>
      <c r="G8" s="93"/>
      <c r="H8" s="93"/>
      <c r="I8" s="93"/>
    </row>
    <row r="9" spans="1:9" ht="75" x14ac:dyDescent="0.2">
      <c r="A9" s="53" t="s">
        <v>136</v>
      </c>
      <c r="B9" s="93" t="s">
        <v>141</v>
      </c>
      <c r="C9" s="54">
        <v>44866</v>
      </c>
      <c r="D9" s="54">
        <v>44895</v>
      </c>
      <c r="E9" s="93" t="s">
        <v>20</v>
      </c>
      <c r="F9" s="96" t="s">
        <v>159</v>
      </c>
      <c r="G9" s="93"/>
      <c r="H9" s="93"/>
      <c r="I9" s="93"/>
    </row>
    <row r="10" spans="1:9" ht="45" x14ac:dyDescent="0.2">
      <c r="A10" s="53" t="s">
        <v>142</v>
      </c>
      <c r="B10" s="93" t="s">
        <v>149</v>
      </c>
      <c r="C10" s="54">
        <v>44743</v>
      </c>
      <c r="D10" s="54">
        <v>44926</v>
      </c>
      <c r="E10" s="91" t="s">
        <v>21</v>
      </c>
      <c r="F10" s="91">
        <v>216062.33</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G20" sqref="G20"/>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6.07398565</v>
      </c>
    </row>
    <row r="11" spans="1:4" ht="66" customHeight="1" x14ac:dyDescent="0.2">
      <c r="A11" s="169" t="s">
        <v>93</v>
      </c>
      <c r="B11" s="170"/>
      <c r="C11" s="73"/>
      <c r="D11" s="74">
        <v>1173.57571889</v>
      </c>
    </row>
    <row r="12" spans="1:4" ht="30" customHeight="1" x14ac:dyDescent="0.2">
      <c r="A12" s="169" t="s">
        <v>94</v>
      </c>
      <c r="B12" s="170"/>
      <c r="C12" s="73"/>
      <c r="D12" s="75">
        <v>557101.1710323575</v>
      </c>
    </row>
    <row r="13" spans="1:4" ht="30" customHeight="1" x14ac:dyDescent="0.2">
      <c r="A13" s="169" t="s">
        <v>95</v>
      </c>
      <c r="B13" s="170"/>
      <c r="C13" s="73"/>
      <c r="D13" s="76"/>
    </row>
    <row r="14" spans="1:4" ht="15" customHeight="1" x14ac:dyDescent="0.2">
      <c r="A14" s="173" t="s">
        <v>96</v>
      </c>
      <c r="B14" s="174"/>
      <c r="C14" s="73"/>
      <c r="D14" s="74">
        <v>1214.9455675300001</v>
      </c>
    </row>
    <row r="15" spans="1:4" ht="15" customHeight="1" x14ac:dyDescent="0.2">
      <c r="A15" s="173" t="s">
        <v>97</v>
      </c>
      <c r="B15" s="174"/>
      <c r="C15" s="73"/>
      <c r="D15" s="74">
        <v>1954.4277378500001</v>
      </c>
    </row>
    <row r="16" spans="1:4" ht="15" customHeight="1" x14ac:dyDescent="0.2">
      <c r="A16" s="173" t="s">
        <v>98</v>
      </c>
      <c r="B16" s="174"/>
      <c r="C16" s="73"/>
      <c r="D16" s="74">
        <v>3299.4952130400002</v>
      </c>
    </row>
    <row r="17" spans="1:4" ht="15" customHeight="1" x14ac:dyDescent="0.2">
      <c r="A17" s="173" t="s">
        <v>99</v>
      </c>
      <c r="B17" s="174"/>
      <c r="C17" s="73"/>
      <c r="D17" s="74">
        <v>2389.5003769599998</v>
      </c>
    </row>
    <row r="18" spans="1:4" ht="52.5" customHeight="1" x14ac:dyDescent="0.2">
      <c r="A18" s="169" t="s">
        <v>100</v>
      </c>
      <c r="B18" s="170"/>
      <c r="C18" s="73"/>
      <c r="D18" s="74">
        <v>56.019454469999999</v>
      </c>
    </row>
    <row r="19" spans="1:4" ht="52.5" customHeight="1" x14ac:dyDescent="0.25">
      <c r="A19" s="169" t="s">
        <v>150</v>
      </c>
      <c r="B19" s="170"/>
      <c r="C19" s="81"/>
      <c r="D19" s="74">
        <v>1107.8218605</v>
      </c>
    </row>
    <row r="20" spans="1:4" ht="52.5" customHeight="1" x14ac:dyDescent="0.25">
      <c r="A20" s="169" t="s">
        <v>151</v>
      </c>
      <c r="B20" s="170"/>
      <c r="C20" s="81"/>
      <c r="D20" s="102"/>
    </row>
    <row r="21" spans="1:4" ht="52.5" customHeight="1" x14ac:dyDescent="0.25">
      <c r="A21" s="173" t="s">
        <v>152</v>
      </c>
      <c r="B21" s="174"/>
      <c r="C21" s="81"/>
      <c r="D21" s="74">
        <v>1147.5600425600001</v>
      </c>
    </row>
    <row r="22" spans="1:4" ht="52.5" customHeight="1" x14ac:dyDescent="0.25">
      <c r="A22" s="173" t="s">
        <v>153</v>
      </c>
      <c r="B22" s="174"/>
      <c r="C22" s="81"/>
      <c r="D22" s="74">
        <v>1092.2855099799999</v>
      </c>
    </row>
    <row r="23" spans="1:4" ht="52.5" customHeight="1" x14ac:dyDescent="0.25">
      <c r="A23" s="173" t="s">
        <v>154</v>
      </c>
      <c r="B23" s="174"/>
      <c r="C23" s="81"/>
      <c r="D23" s="74">
        <v>1059.11219656</v>
      </c>
    </row>
    <row r="24" spans="1:4" ht="52.5" customHeight="1" x14ac:dyDescent="0.25">
      <c r="A24" s="173" t="s">
        <v>155</v>
      </c>
      <c r="B24" s="174"/>
      <c r="C24" s="81"/>
      <c r="D24" s="74">
        <v>1082.6561464399999</v>
      </c>
    </row>
    <row r="25" spans="1:4" ht="15" customHeight="1" x14ac:dyDescent="0.2">
      <c r="A25" s="69" t="s">
        <v>101</v>
      </c>
      <c r="B25" s="70"/>
      <c r="C25" s="77"/>
      <c r="D25" s="78"/>
    </row>
    <row r="26" spans="1:4" ht="30" customHeight="1" x14ac:dyDescent="0.2">
      <c r="A26" s="169" t="s">
        <v>102</v>
      </c>
      <c r="B26" s="170"/>
      <c r="C26" s="73"/>
      <c r="D26" s="79">
        <v>887.09699999999998</v>
      </c>
    </row>
    <row r="27" spans="1:4" ht="30" customHeight="1" x14ac:dyDescent="0.2">
      <c r="A27" s="169" t="s">
        <v>103</v>
      </c>
      <c r="B27" s="170"/>
      <c r="C27" s="80"/>
      <c r="D27" s="79">
        <v>1.298</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1.430173118671E-3</v>
      </c>
    </row>
    <row r="32" spans="1:4" ht="15" customHeight="1" x14ac:dyDescent="0.25">
      <c r="A32" s="173" t="s">
        <v>98</v>
      </c>
      <c r="B32" s="174"/>
      <c r="C32" s="81"/>
      <c r="D32" s="82">
        <v>3.9068583393120004E-3</v>
      </c>
    </row>
    <row r="33" spans="1:6" ht="15" customHeight="1" x14ac:dyDescent="0.25">
      <c r="A33" s="173" t="s">
        <v>99</v>
      </c>
      <c r="B33" s="174"/>
      <c r="C33" s="81"/>
      <c r="D33" s="82">
        <v>2.2292982691160001E-3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1156.32189827</v>
      </c>
      <c r="D39" s="84">
        <v>1090.9766238699999</v>
      </c>
      <c r="E39" s="84">
        <v>196.14732405999999</v>
      </c>
      <c r="F39" s="84">
        <v>196.14732405999999</v>
      </c>
    </row>
    <row r="40" spans="1:6" ht="12.75" customHeight="1" x14ac:dyDescent="0.2">
      <c r="A40" s="83" t="s">
        <v>161</v>
      </c>
      <c r="B40" s="83">
        <v>2</v>
      </c>
      <c r="C40" s="84">
        <v>1191.5924573</v>
      </c>
      <c r="D40" s="84">
        <v>1121.63983259</v>
      </c>
      <c r="E40" s="84">
        <v>201.66028025</v>
      </c>
      <c r="F40" s="84">
        <v>201.66028025</v>
      </c>
    </row>
    <row r="41" spans="1:6" ht="12.75" customHeight="1" x14ac:dyDescent="0.2">
      <c r="A41" s="83" t="s">
        <v>161</v>
      </c>
      <c r="B41" s="83">
        <v>3</v>
      </c>
      <c r="C41" s="84">
        <v>1235.3357188699999</v>
      </c>
      <c r="D41" s="84">
        <v>1162.0332942499999</v>
      </c>
      <c r="E41" s="84">
        <v>208.9226443</v>
      </c>
      <c r="F41" s="84">
        <v>208.9226443</v>
      </c>
    </row>
    <row r="42" spans="1:6" ht="12.75" customHeight="1" x14ac:dyDescent="0.2">
      <c r="A42" s="83" t="s">
        <v>161</v>
      </c>
      <c r="B42" s="83">
        <v>4</v>
      </c>
      <c r="C42" s="84">
        <v>1231.8861854199999</v>
      </c>
      <c r="D42" s="84">
        <v>1157.6023092400001</v>
      </c>
      <c r="E42" s="84">
        <v>208.12599492000001</v>
      </c>
      <c r="F42" s="84">
        <v>208.12599492000001</v>
      </c>
    </row>
    <row r="43" spans="1:6" ht="12.75" customHeight="1" x14ac:dyDescent="0.2">
      <c r="A43" s="83" t="s">
        <v>161</v>
      </c>
      <c r="B43" s="83">
        <v>5</v>
      </c>
      <c r="C43" s="84">
        <v>1226.9235668399999</v>
      </c>
      <c r="D43" s="84">
        <v>1156.6508268499999</v>
      </c>
      <c r="E43" s="84">
        <v>207.95492734999999</v>
      </c>
      <c r="F43" s="84">
        <v>207.95492734999999</v>
      </c>
    </row>
    <row r="44" spans="1:6" ht="12.75" customHeight="1" x14ac:dyDescent="0.2">
      <c r="A44" s="83" t="s">
        <v>161</v>
      </c>
      <c r="B44" s="83">
        <v>6</v>
      </c>
      <c r="C44" s="84">
        <v>1204.4374022100001</v>
      </c>
      <c r="D44" s="84">
        <v>1132.0562645</v>
      </c>
      <c r="E44" s="84">
        <v>203.53305663</v>
      </c>
      <c r="F44" s="84">
        <v>203.53305663</v>
      </c>
    </row>
    <row r="45" spans="1:6" ht="12.75" customHeight="1" x14ac:dyDescent="0.2">
      <c r="A45" s="83" t="s">
        <v>161</v>
      </c>
      <c r="B45" s="83">
        <v>7</v>
      </c>
      <c r="C45" s="84">
        <v>1131.1908627299999</v>
      </c>
      <c r="D45" s="84">
        <v>1065.0724109600001</v>
      </c>
      <c r="E45" s="84">
        <v>191.4899905</v>
      </c>
      <c r="F45" s="84">
        <v>191.4899905</v>
      </c>
    </row>
    <row r="46" spans="1:6" ht="12.75" customHeight="1" x14ac:dyDescent="0.2">
      <c r="A46" s="83" t="s">
        <v>161</v>
      </c>
      <c r="B46" s="83">
        <v>8</v>
      </c>
      <c r="C46" s="84">
        <v>1130.2690380900001</v>
      </c>
      <c r="D46" s="84">
        <v>1056.41854169</v>
      </c>
      <c r="E46" s="84">
        <v>189.93410628999999</v>
      </c>
      <c r="F46" s="84">
        <v>189.93410628999999</v>
      </c>
    </row>
    <row r="47" spans="1:6" ht="12.75" customHeight="1" x14ac:dyDescent="0.2">
      <c r="A47" s="83" t="s">
        <v>161</v>
      </c>
      <c r="B47" s="83">
        <v>9</v>
      </c>
      <c r="C47" s="84">
        <v>1098.2764681900001</v>
      </c>
      <c r="D47" s="84">
        <v>1035.2862207200001</v>
      </c>
      <c r="E47" s="84">
        <v>186.13471397000001</v>
      </c>
      <c r="F47" s="84">
        <v>186.13471397000001</v>
      </c>
    </row>
    <row r="48" spans="1:6" ht="12.75" customHeight="1" x14ac:dyDescent="0.2">
      <c r="A48" s="83" t="s">
        <v>161</v>
      </c>
      <c r="B48" s="83">
        <v>10</v>
      </c>
      <c r="C48" s="84">
        <v>1075.2536454999999</v>
      </c>
      <c r="D48" s="84">
        <v>1012.3687264599999</v>
      </c>
      <c r="E48" s="84">
        <v>182.01436429</v>
      </c>
      <c r="F48" s="84">
        <v>182.01436429</v>
      </c>
    </row>
    <row r="49" spans="1:6" ht="12.75" customHeight="1" x14ac:dyDescent="0.2">
      <c r="A49" s="83" t="s">
        <v>161</v>
      </c>
      <c r="B49" s="83">
        <v>11</v>
      </c>
      <c r="C49" s="84">
        <v>1090.4523350500001</v>
      </c>
      <c r="D49" s="84">
        <v>1027.2876935199999</v>
      </c>
      <c r="E49" s="84">
        <v>184.69665409000001</v>
      </c>
      <c r="F49" s="84">
        <v>184.69665409000001</v>
      </c>
    </row>
    <row r="50" spans="1:6" ht="12.75" customHeight="1" x14ac:dyDescent="0.2">
      <c r="A50" s="83" t="s">
        <v>161</v>
      </c>
      <c r="B50" s="83">
        <v>12</v>
      </c>
      <c r="C50" s="84">
        <v>1122.0994548199999</v>
      </c>
      <c r="D50" s="84">
        <v>1055.3181131199999</v>
      </c>
      <c r="E50" s="84">
        <v>189.73625959</v>
      </c>
      <c r="F50" s="84">
        <v>189.73625959</v>
      </c>
    </row>
    <row r="51" spans="1:6" ht="12.75" customHeight="1" x14ac:dyDescent="0.2">
      <c r="A51" s="83" t="s">
        <v>161</v>
      </c>
      <c r="B51" s="83">
        <v>13</v>
      </c>
      <c r="C51" s="84">
        <v>1134.5458391899999</v>
      </c>
      <c r="D51" s="84">
        <v>1065.3444372700001</v>
      </c>
      <c r="E51" s="84">
        <v>191.53889827</v>
      </c>
      <c r="F51" s="84">
        <v>191.53889827</v>
      </c>
    </row>
    <row r="52" spans="1:6" ht="12.75" customHeight="1" x14ac:dyDescent="0.2">
      <c r="A52" s="83" t="s">
        <v>161</v>
      </c>
      <c r="B52" s="83">
        <v>14</v>
      </c>
      <c r="C52" s="84">
        <v>1117.90509406</v>
      </c>
      <c r="D52" s="84">
        <v>1050.9302935799999</v>
      </c>
      <c r="E52" s="84">
        <v>188.94737096</v>
      </c>
      <c r="F52" s="84">
        <v>188.94737096</v>
      </c>
    </row>
    <row r="53" spans="1:6" ht="12.75" customHeight="1" x14ac:dyDescent="0.2">
      <c r="A53" s="83" t="s">
        <v>161</v>
      </c>
      <c r="B53" s="83">
        <v>15</v>
      </c>
      <c r="C53" s="84">
        <v>1126.6749037500001</v>
      </c>
      <c r="D53" s="84">
        <v>1059.96068218</v>
      </c>
      <c r="E53" s="84">
        <v>190.57094979999999</v>
      </c>
      <c r="F53" s="84">
        <v>190.57094979999999</v>
      </c>
    </row>
    <row r="54" spans="1:6" ht="12.75" customHeight="1" x14ac:dyDescent="0.2">
      <c r="A54" s="83" t="s">
        <v>161</v>
      </c>
      <c r="B54" s="83">
        <v>16</v>
      </c>
      <c r="C54" s="84">
        <v>1129.7601007000001</v>
      </c>
      <c r="D54" s="84">
        <v>1063.53642627</v>
      </c>
      <c r="E54" s="84">
        <v>191.21383491</v>
      </c>
      <c r="F54" s="84">
        <v>191.21383491</v>
      </c>
    </row>
    <row r="55" spans="1:6" ht="12.75" customHeight="1" x14ac:dyDescent="0.2">
      <c r="A55" s="83" t="s">
        <v>161</v>
      </c>
      <c r="B55" s="83">
        <v>17</v>
      </c>
      <c r="C55" s="84">
        <v>1105.0299014499999</v>
      </c>
      <c r="D55" s="84">
        <v>1040.8889135300001</v>
      </c>
      <c r="E55" s="84">
        <v>187.14202538000001</v>
      </c>
      <c r="F55" s="84">
        <v>187.14202538000001</v>
      </c>
    </row>
    <row r="56" spans="1:6" ht="12.75" customHeight="1" x14ac:dyDescent="0.2">
      <c r="A56" s="83" t="s">
        <v>161</v>
      </c>
      <c r="B56" s="83">
        <v>18</v>
      </c>
      <c r="C56" s="84">
        <v>1051.0939561600001</v>
      </c>
      <c r="D56" s="84">
        <v>988.49491865000005</v>
      </c>
      <c r="E56" s="84">
        <v>177.72207845</v>
      </c>
      <c r="F56" s="84">
        <v>177.72207845</v>
      </c>
    </row>
    <row r="57" spans="1:6" ht="12.75" customHeight="1" x14ac:dyDescent="0.2">
      <c r="A57" s="83" t="s">
        <v>161</v>
      </c>
      <c r="B57" s="83">
        <v>19</v>
      </c>
      <c r="C57" s="84">
        <v>1050.7437661500001</v>
      </c>
      <c r="D57" s="84">
        <v>987.10937156</v>
      </c>
      <c r="E57" s="84">
        <v>177.47297012999999</v>
      </c>
      <c r="F57" s="84">
        <v>177.47297012999999</v>
      </c>
    </row>
    <row r="58" spans="1:6" ht="12.75" customHeight="1" x14ac:dyDescent="0.2">
      <c r="A58" s="83" t="s">
        <v>161</v>
      </c>
      <c r="B58" s="83">
        <v>20</v>
      </c>
      <c r="C58" s="84">
        <v>1068.0060922</v>
      </c>
      <c r="D58" s="84">
        <v>1004.56259033</v>
      </c>
      <c r="E58" s="84">
        <v>180.61089451999999</v>
      </c>
      <c r="F58" s="84">
        <v>180.61089451999999</v>
      </c>
    </row>
    <row r="59" spans="1:6" ht="12.75" customHeight="1" x14ac:dyDescent="0.2">
      <c r="A59" s="83" t="s">
        <v>161</v>
      </c>
      <c r="B59" s="83">
        <v>21</v>
      </c>
      <c r="C59" s="84">
        <v>1096.44754384</v>
      </c>
      <c r="D59" s="84">
        <v>1023.58528365</v>
      </c>
      <c r="E59" s="84">
        <v>184.03099566</v>
      </c>
      <c r="F59" s="84">
        <v>184.03099566</v>
      </c>
    </row>
    <row r="60" spans="1:6" ht="12.75" customHeight="1" x14ac:dyDescent="0.2">
      <c r="A60" s="83" t="s">
        <v>161</v>
      </c>
      <c r="B60" s="83">
        <v>22</v>
      </c>
      <c r="C60" s="84">
        <v>1090.1067599200001</v>
      </c>
      <c r="D60" s="84">
        <v>1032.9449167499999</v>
      </c>
      <c r="E60" s="84">
        <v>185.71376956</v>
      </c>
      <c r="F60" s="84">
        <v>185.71376956</v>
      </c>
    </row>
    <row r="61" spans="1:6" ht="12.75" customHeight="1" x14ac:dyDescent="0.2">
      <c r="A61" s="83" t="s">
        <v>161</v>
      </c>
      <c r="B61" s="83">
        <v>23</v>
      </c>
      <c r="C61" s="84">
        <v>1156.2914021399999</v>
      </c>
      <c r="D61" s="84">
        <v>1083.0860721900001</v>
      </c>
      <c r="E61" s="84">
        <v>194.72867715999999</v>
      </c>
      <c r="F61" s="84">
        <v>194.72867715999999</v>
      </c>
    </row>
    <row r="62" spans="1:6" ht="12.75" customHeight="1" x14ac:dyDescent="0.2">
      <c r="A62" s="83" t="s">
        <v>161</v>
      </c>
      <c r="B62" s="83">
        <v>24</v>
      </c>
      <c r="C62" s="84">
        <v>1193.8785594799999</v>
      </c>
      <c r="D62" s="84">
        <v>1116.9460957599999</v>
      </c>
      <c r="E62" s="84">
        <v>200.81639057000001</v>
      </c>
      <c r="F62" s="84">
        <v>200.81639057000001</v>
      </c>
    </row>
    <row r="63" spans="1:6" ht="12.75" customHeight="1" x14ac:dyDescent="0.2">
      <c r="A63" s="83" t="s">
        <v>162</v>
      </c>
      <c r="B63" s="83">
        <v>1</v>
      </c>
      <c r="C63" s="84">
        <v>1149.99183083</v>
      </c>
      <c r="D63" s="84">
        <v>1081.4516773600001</v>
      </c>
      <c r="E63" s="84">
        <v>194.43482836000001</v>
      </c>
      <c r="F63" s="84">
        <v>194.43482836000001</v>
      </c>
    </row>
    <row r="64" spans="1:6" ht="12.75" customHeight="1" x14ac:dyDescent="0.2">
      <c r="A64" s="83" t="s">
        <v>162</v>
      </c>
      <c r="B64" s="83">
        <v>2</v>
      </c>
      <c r="C64" s="84">
        <v>1184.2758560300001</v>
      </c>
      <c r="D64" s="84">
        <v>1110.57702159</v>
      </c>
      <c r="E64" s="84">
        <v>199.671291</v>
      </c>
      <c r="F64" s="84">
        <v>199.671291</v>
      </c>
    </row>
    <row r="65" spans="1:6" ht="12.75" customHeight="1" x14ac:dyDescent="0.2">
      <c r="A65" s="83" t="s">
        <v>162</v>
      </c>
      <c r="B65" s="83">
        <v>3</v>
      </c>
      <c r="C65" s="84">
        <v>1225.66947136</v>
      </c>
      <c r="D65" s="84">
        <v>1150.55429742</v>
      </c>
      <c r="E65" s="84">
        <v>206.85882875999999</v>
      </c>
      <c r="F65" s="84">
        <v>206.85882875999999</v>
      </c>
    </row>
    <row r="66" spans="1:6" ht="12.75" customHeight="1" x14ac:dyDescent="0.2">
      <c r="A66" s="83" t="s">
        <v>162</v>
      </c>
      <c r="B66" s="83">
        <v>4</v>
      </c>
      <c r="C66" s="84">
        <v>1209.97236681</v>
      </c>
      <c r="D66" s="84">
        <v>1136.6060064599999</v>
      </c>
      <c r="E66" s="84">
        <v>204.35105738999999</v>
      </c>
      <c r="F66" s="84">
        <v>204.35105738999999</v>
      </c>
    </row>
    <row r="67" spans="1:6" ht="12.75" customHeight="1" x14ac:dyDescent="0.2">
      <c r="A67" s="83" t="s">
        <v>162</v>
      </c>
      <c r="B67" s="83">
        <v>5</v>
      </c>
      <c r="C67" s="84">
        <v>1211.2421474299999</v>
      </c>
      <c r="D67" s="84">
        <v>1143.76033622</v>
      </c>
      <c r="E67" s="84">
        <v>205.63733851000001</v>
      </c>
      <c r="F67" s="84">
        <v>205.63733851000001</v>
      </c>
    </row>
    <row r="68" spans="1:6" ht="12.75" customHeight="1" x14ac:dyDescent="0.2">
      <c r="A68" s="83" t="s">
        <v>162</v>
      </c>
      <c r="B68" s="83">
        <v>6</v>
      </c>
      <c r="C68" s="84">
        <v>1224.5010094500001</v>
      </c>
      <c r="D68" s="84">
        <v>1150.94086717</v>
      </c>
      <c r="E68" s="84">
        <v>206.92833035999999</v>
      </c>
      <c r="F68" s="84">
        <v>206.92833035999999</v>
      </c>
    </row>
    <row r="69" spans="1:6" ht="12.75" customHeight="1" x14ac:dyDescent="0.2">
      <c r="A69" s="83" t="s">
        <v>162</v>
      </c>
      <c r="B69" s="83">
        <v>7</v>
      </c>
      <c r="C69" s="84">
        <v>1164.19061117</v>
      </c>
      <c r="D69" s="84">
        <v>1097.5896229099999</v>
      </c>
      <c r="E69" s="84">
        <v>197.33627901</v>
      </c>
      <c r="F69" s="84">
        <v>197.33627901</v>
      </c>
    </row>
    <row r="70" spans="1:6" ht="12.75" customHeight="1" x14ac:dyDescent="0.2">
      <c r="A70" s="83" t="s">
        <v>162</v>
      </c>
      <c r="B70" s="83">
        <v>8</v>
      </c>
      <c r="C70" s="84">
        <v>1162.9232826800001</v>
      </c>
      <c r="D70" s="84">
        <v>1086.6035328299999</v>
      </c>
      <c r="E70" s="84">
        <v>195.36108347000001</v>
      </c>
      <c r="F70" s="84">
        <v>195.36108347000001</v>
      </c>
    </row>
    <row r="71" spans="1:6" ht="12.75" customHeight="1" x14ac:dyDescent="0.2">
      <c r="A71" s="83" t="s">
        <v>162</v>
      </c>
      <c r="B71" s="83">
        <v>9</v>
      </c>
      <c r="C71" s="84">
        <v>1116.4153976099999</v>
      </c>
      <c r="D71" s="84">
        <v>1052.55677719</v>
      </c>
      <c r="E71" s="84">
        <v>189.23979739000001</v>
      </c>
      <c r="F71" s="84">
        <v>189.23979739000001</v>
      </c>
    </row>
    <row r="72" spans="1:6" ht="12.75" customHeight="1" x14ac:dyDescent="0.2">
      <c r="A72" s="83" t="s">
        <v>162</v>
      </c>
      <c r="B72" s="83">
        <v>10</v>
      </c>
      <c r="C72" s="84">
        <v>1100.94952048</v>
      </c>
      <c r="D72" s="84">
        <v>1037.59565552</v>
      </c>
      <c r="E72" s="84">
        <v>186.54992859999999</v>
      </c>
      <c r="F72" s="84">
        <v>186.54992859999999</v>
      </c>
    </row>
    <row r="73" spans="1:6" ht="12.75" customHeight="1" x14ac:dyDescent="0.2">
      <c r="A73" s="83" t="s">
        <v>162</v>
      </c>
      <c r="B73" s="83">
        <v>11</v>
      </c>
      <c r="C73" s="84">
        <v>1084.3086414899999</v>
      </c>
      <c r="D73" s="84">
        <v>1021.10132655</v>
      </c>
      <c r="E73" s="84">
        <v>183.58440356</v>
      </c>
      <c r="F73" s="84">
        <v>183.58440356</v>
      </c>
    </row>
    <row r="74" spans="1:6" ht="12.75" customHeight="1" x14ac:dyDescent="0.2">
      <c r="A74" s="83" t="s">
        <v>162</v>
      </c>
      <c r="B74" s="83">
        <v>12</v>
      </c>
      <c r="C74" s="84">
        <v>1096.2633622799999</v>
      </c>
      <c r="D74" s="84">
        <v>1035.64806914</v>
      </c>
      <c r="E74" s="84">
        <v>186.1997709</v>
      </c>
      <c r="F74" s="84">
        <v>186.1997709</v>
      </c>
    </row>
    <row r="75" spans="1:6" ht="12.75" customHeight="1" x14ac:dyDescent="0.2">
      <c r="A75" s="83" t="s">
        <v>162</v>
      </c>
      <c r="B75" s="83">
        <v>13</v>
      </c>
      <c r="C75" s="84">
        <v>1138.5944549400001</v>
      </c>
      <c r="D75" s="84">
        <v>1068.9891074499999</v>
      </c>
      <c r="E75" s="84">
        <v>192.19417564</v>
      </c>
      <c r="F75" s="84">
        <v>192.19417564</v>
      </c>
    </row>
    <row r="76" spans="1:6" ht="12.75" customHeight="1" x14ac:dyDescent="0.2">
      <c r="A76" s="83" t="s">
        <v>162</v>
      </c>
      <c r="B76" s="83">
        <v>14</v>
      </c>
      <c r="C76" s="84">
        <v>1118.8999552</v>
      </c>
      <c r="D76" s="84">
        <v>1054.624491</v>
      </c>
      <c r="E76" s="84">
        <v>189.61155287</v>
      </c>
      <c r="F76" s="84">
        <v>189.61155287</v>
      </c>
    </row>
    <row r="77" spans="1:6" ht="12.75" customHeight="1" x14ac:dyDescent="0.2">
      <c r="A77" s="83" t="s">
        <v>162</v>
      </c>
      <c r="B77" s="83">
        <v>15</v>
      </c>
      <c r="C77" s="84">
        <v>1129.48245021</v>
      </c>
      <c r="D77" s="84">
        <v>1065.0250243099999</v>
      </c>
      <c r="E77" s="84">
        <v>191.48147082</v>
      </c>
      <c r="F77" s="84">
        <v>191.48147082</v>
      </c>
    </row>
    <row r="78" spans="1:6" ht="12.75" customHeight="1" x14ac:dyDescent="0.2">
      <c r="A78" s="83" t="s">
        <v>162</v>
      </c>
      <c r="B78" s="83">
        <v>16</v>
      </c>
      <c r="C78" s="84">
        <v>1129.52087314</v>
      </c>
      <c r="D78" s="84">
        <v>1069.39323694</v>
      </c>
      <c r="E78" s="84">
        <v>192.26683431999999</v>
      </c>
      <c r="F78" s="84">
        <v>192.26683431999999</v>
      </c>
    </row>
    <row r="79" spans="1:6" ht="12.75" customHeight="1" x14ac:dyDescent="0.2">
      <c r="A79" s="83" t="s">
        <v>162</v>
      </c>
      <c r="B79" s="83">
        <v>17</v>
      </c>
      <c r="C79" s="84">
        <v>1120.23682048</v>
      </c>
      <c r="D79" s="84">
        <v>1054.25217873</v>
      </c>
      <c r="E79" s="84">
        <v>189.54461463000001</v>
      </c>
      <c r="F79" s="84">
        <v>189.54461463000001</v>
      </c>
    </row>
    <row r="80" spans="1:6" ht="12.75" customHeight="1" x14ac:dyDescent="0.2">
      <c r="A80" s="83" t="s">
        <v>162</v>
      </c>
      <c r="B80" s="83">
        <v>18</v>
      </c>
      <c r="C80" s="84">
        <v>1103.6354246799999</v>
      </c>
      <c r="D80" s="84">
        <v>1039.7159759199999</v>
      </c>
      <c r="E80" s="84">
        <v>186.93114224000001</v>
      </c>
      <c r="F80" s="84">
        <v>186.93114224000001</v>
      </c>
    </row>
    <row r="81" spans="1:6" ht="12.75" customHeight="1" x14ac:dyDescent="0.2">
      <c r="A81" s="83" t="s">
        <v>162</v>
      </c>
      <c r="B81" s="83">
        <v>19</v>
      </c>
      <c r="C81" s="84">
        <v>1073.8132472699999</v>
      </c>
      <c r="D81" s="84">
        <v>1010.64890467</v>
      </c>
      <c r="E81" s="84">
        <v>181.70515653000001</v>
      </c>
      <c r="F81" s="84">
        <v>181.70515653000001</v>
      </c>
    </row>
    <row r="82" spans="1:6" ht="12.75" customHeight="1" x14ac:dyDescent="0.2">
      <c r="A82" s="83" t="s">
        <v>162</v>
      </c>
      <c r="B82" s="83">
        <v>20</v>
      </c>
      <c r="C82" s="84">
        <v>1067.8085969399999</v>
      </c>
      <c r="D82" s="84">
        <v>1006.16568663</v>
      </c>
      <c r="E82" s="84">
        <v>180.89911613999999</v>
      </c>
      <c r="F82" s="84">
        <v>180.89911613999999</v>
      </c>
    </row>
    <row r="83" spans="1:6" ht="12.75" customHeight="1" x14ac:dyDescent="0.2">
      <c r="A83" s="83" t="s">
        <v>162</v>
      </c>
      <c r="B83" s="83">
        <v>21</v>
      </c>
      <c r="C83" s="84">
        <v>1105.00325073</v>
      </c>
      <c r="D83" s="84">
        <v>1035.7178097000001</v>
      </c>
      <c r="E83" s="84">
        <v>186.2123096</v>
      </c>
      <c r="F83" s="84">
        <v>186.2123096</v>
      </c>
    </row>
    <row r="84" spans="1:6" ht="12.75" customHeight="1" x14ac:dyDescent="0.2">
      <c r="A84" s="83" t="s">
        <v>162</v>
      </c>
      <c r="B84" s="83">
        <v>22</v>
      </c>
      <c r="C84" s="84">
        <v>1117.3905298699999</v>
      </c>
      <c r="D84" s="84">
        <v>1053.77085797</v>
      </c>
      <c r="E84" s="84">
        <v>189.45807769000001</v>
      </c>
      <c r="F84" s="84">
        <v>189.45807769000001</v>
      </c>
    </row>
    <row r="85" spans="1:6" ht="12.75" customHeight="1" x14ac:dyDescent="0.2">
      <c r="A85" s="83" t="s">
        <v>162</v>
      </c>
      <c r="B85" s="83">
        <v>23</v>
      </c>
      <c r="C85" s="84">
        <v>1144.3632564</v>
      </c>
      <c r="D85" s="84">
        <v>1073.26416316</v>
      </c>
      <c r="E85" s="84">
        <v>192.96279041</v>
      </c>
      <c r="F85" s="84">
        <v>192.96279041</v>
      </c>
    </row>
    <row r="86" spans="1:6" ht="12.75" customHeight="1" x14ac:dyDescent="0.2">
      <c r="A86" s="83" t="s">
        <v>162</v>
      </c>
      <c r="B86" s="83">
        <v>24</v>
      </c>
      <c r="C86" s="84">
        <v>1172.98791001</v>
      </c>
      <c r="D86" s="84">
        <v>1100.43873383</v>
      </c>
      <c r="E86" s="84">
        <v>197.84852233000001</v>
      </c>
      <c r="F86" s="84">
        <v>197.84852233000001</v>
      </c>
    </row>
    <row r="87" spans="1:6" ht="12.75" customHeight="1" x14ac:dyDescent="0.2">
      <c r="A87" s="83" t="s">
        <v>163</v>
      </c>
      <c r="B87" s="83">
        <v>1</v>
      </c>
      <c r="C87" s="84">
        <v>1173.1845141599999</v>
      </c>
      <c r="D87" s="84">
        <v>1107.72389806</v>
      </c>
      <c r="E87" s="84">
        <v>199.15832626</v>
      </c>
      <c r="F87" s="84">
        <v>199.15832626</v>
      </c>
    </row>
    <row r="88" spans="1:6" ht="12.75" customHeight="1" x14ac:dyDescent="0.2">
      <c r="A88" s="83" t="s">
        <v>163</v>
      </c>
      <c r="B88" s="83">
        <v>2</v>
      </c>
      <c r="C88" s="84">
        <v>1202.3956676600001</v>
      </c>
      <c r="D88" s="84">
        <v>1131.0652754</v>
      </c>
      <c r="E88" s="84">
        <v>203.35488612</v>
      </c>
      <c r="F88" s="84">
        <v>203.35488612</v>
      </c>
    </row>
    <row r="89" spans="1:6" ht="12.75" customHeight="1" x14ac:dyDescent="0.2">
      <c r="A89" s="83" t="s">
        <v>163</v>
      </c>
      <c r="B89" s="83">
        <v>3</v>
      </c>
      <c r="C89" s="84">
        <v>1226.08390149</v>
      </c>
      <c r="D89" s="84">
        <v>1153.7614645900001</v>
      </c>
      <c r="E89" s="84">
        <v>207.43544721999999</v>
      </c>
      <c r="F89" s="84">
        <v>207.43544721999999</v>
      </c>
    </row>
    <row r="90" spans="1:6" ht="12.75" customHeight="1" x14ac:dyDescent="0.2">
      <c r="A90" s="83" t="s">
        <v>163</v>
      </c>
      <c r="B90" s="83">
        <v>4</v>
      </c>
      <c r="C90" s="84">
        <v>1191.2887319900001</v>
      </c>
      <c r="D90" s="84">
        <v>1118.2031741599999</v>
      </c>
      <c r="E90" s="84">
        <v>201.04240143000001</v>
      </c>
      <c r="F90" s="84">
        <v>201.04240143000001</v>
      </c>
    </row>
    <row r="91" spans="1:6" ht="12.75" customHeight="1" x14ac:dyDescent="0.2">
      <c r="A91" s="83" t="s">
        <v>163</v>
      </c>
      <c r="B91" s="83">
        <v>5</v>
      </c>
      <c r="C91" s="84">
        <v>1168.9813256899999</v>
      </c>
      <c r="D91" s="84">
        <v>1103.4337613800001</v>
      </c>
      <c r="E91" s="84">
        <v>198.38700008000001</v>
      </c>
      <c r="F91" s="84">
        <v>198.38700008000001</v>
      </c>
    </row>
    <row r="92" spans="1:6" ht="12.75" customHeight="1" x14ac:dyDescent="0.2">
      <c r="A92" s="83" t="s">
        <v>163</v>
      </c>
      <c r="B92" s="83">
        <v>6</v>
      </c>
      <c r="C92" s="84">
        <v>1127.4866000100001</v>
      </c>
      <c r="D92" s="84">
        <v>1059.4033877700001</v>
      </c>
      <c r="E92" s="84">
        <v>190.47075351000001</v>
      </c>
      <c r="F92" s="84">
        <v>190.47075351000001</v>
      </c>
    </row>
    <row r="93" spans="1:6" ht="12.75" customHeight="1" x14ac:dyDescent="0.2">
      <c r="A93" s="83" t="s">
        <v>163</v>
      </c>
      <c r="B93" s="83">
        <v>7</v>
      </c>
      <c r="C93" s="84">
        <v>1084.4242397800001</v>
      </c>
      <c r="D93" s="84">
        <v>1019.9815337700001</v>
      </c>
      <c r="E93" s="84">
        <v>183.38307535999999</v>
      </c>
      <c r="F93" s="84">
        <v>183.38307535999999</v>
      </c>
    </row>
    <row r="94" spans="1:6" ht="12.75" customHeight="1" x14ac:dyDescent="0.2">
      <c r="A94" s="83" t="s">
        <v>163</v>
      </c>
      <c r="B94" s="83">
        <v>8</v>
      </c>
      <c r="C94" s="84">
        <v>1058.04188931</v>
      </c>
      <c r="D94" s="84">
        <v>986.02029244000005</v>
      </c>
      <c r="E94" s="84">
        <v>177.27716396</v>
      </c>
      <c r="F94" s="84">
        <v>177.27716396</v>
      </c>
    </row>
    <row r="95" spans="1:6" ht="12.75" customHeight="1" x14ac:dyDescent="0.2">
      <c r="A95" s="83" t="s">
        <v>163</v>
      </c>
      <c r="B95" s="83">
        <v>9</v>
      </c>
      <c r="C95" s="84">
        <v>1023.42555226</v>
      </c>
      <c r="D95" s="84">
        <v>960.15198507000002</v>
      </c>
      <c r="E95" s="84">
        <v>172.62628588000001</v>
      </c>
      <c r="F95" s="84">
        <v>172.62628588000001</v>
      </c>
    </row>
    <row r="96" spans="1:6" ht="12.75" customHeight="1" x14ac:dyDescent="0.2">
      <c r="A96" s="83" t="s">
        <v>163</v>
      </c>
      <c r="B96" s="83">
        <v>10</v>
      </c>
      <c r="C96" s="84">
        <v>1046.0678481499999</v>
      </c>
      <c r="D96" s="84">
        <v>982.88552656000002</v>
      </c>
      <c r="E96" s="84">
        <v>176.71356256999999</v>
      </c>
      <c r="F96" s="84">
        <v>176.71356256999999</v>
      </c>
    </row>
    <row r="97" spans="1:6" ht="12.75" customHeight="1" x14ac:dyDescent="0.2">
      <c r="A97" s="83" t="s">
        <v>163</v>
      </c>
      <c r="B97" s="83">
        <v>11</v>
      </c>
      <c r="C97" s="84">
        <v>1073.99258265</v>
      </c>
      <c r="D97" s="84">
        <v>1010.60091722</v>
      </c>
      <c r="E97" s="84">
        <v>181.69652884000001</v>
      </c>
      <c r="F97" s="84">
        <v>181.69652884000001</v>
      </c>
    </row>
    <row r="98" spans="1:6" ht="12.75" customHeight="1" x14ac:dyDescent="0.2">
      <c r="A98" s="83" t="s">
        <v>163</v>
      </c>
      <c r="B98" s="83">
        <v>12</v>
      </c>
      <c r="C98" s="84">
        <v>1107.6027892300001</v>
      </c>
      <c r="D98" s="84">
        <v>1043.07632947</v>
      </c>
      <c r="E98" s="84">
        <v>187.53530216999999</v>
      </c>
      <c r="F98" s="84">
        <v>187.53530216999999</v>
      </c>
    </row>
    <row r="99" spans="1:6" ht="12.75" customHeight="1" x14ac:dyDescent="0.2">
      <c r="A99" s="83" t="s">
        <v>163</v>
      </c>
      <c r="B99" s="83">
        <v>13</v>
      </c>
      <c r="C99" s="84">
        <v>1108.39520199</v>
      </c>
      <c r="D99" s="84">
        <v>1048.0898228799999</v>
      </c>
      <c r="E99" s="84">
        <v>188.43668106999999</v>
      </c>
      <c r="F99" s="84">
        <v>188.43668106999999</v>
      </c>
    </row>
    <row r="100" spans="1:6" ht="12.75" customHeight="1" x14ac:dyDescent="0.2">
      <c r="A100" s="83" t="s">
        <v>163</v>
      </c>
      <c r="B100" s="83">
        <v>14</v>
      </c>
      <c r="C100" s="84">
        <v>1110.8415373299999</v>
      </c>
      <c r="D100" s="84">
        <v>1046.0232819</v>
      </c>
      <c r="E100" s="84">
        <v>188.06513645999999</v>
      </c>
      <c r="F100" s="84">
        <v>188.06513645999999</v>
      </c>
    </row>
    <row r="101" spans="1:6" ht="12.75" customHeight="1" x14ac:dyDescent="0.2">
      <c r="A101" s="83" t="s">
        <v>163</v>
      </c>
      <c r="B101" s="83">
        <v>15</v>
      </c>
      <c r="C101" s="84">
        <v>1113.00654534</v>
      </c>
      <c r="D101" s="84">
        <v>1048.53210431</v>
      </c>
      <c r="E101" s="84">
        <v>188.51619911</v>
      </c>
      <c r="F101" s="84">
        <v>188.51619911</v>
      </c>
    </row>
    <row r="102" spans="1:6" ht="12.75" customHeight="1" x14ac:dyDescent="0.2">
      <c r="A102" s="83" t="s">
        <v>163</v>
      </c>
      <c r="B102" s="83">
        <v>16</v>
      </c>
      <c r="C102" s="84">
        <v>1112.9264141900001</v>
      </c>
      <c r="D102" s="84">
        <v>1054.6336898899999</v>
      </c>
      <c r="E102" s="84">
        <v>189.61320674000001</v>
      </c>
      <c r="F102" s="84">
        <v>189.61320674000001</v>
      </c>
    </row>
    <row r="103" spans="1:6" ht="12.75" customHeight="1" x14ac:dyDescent="0.2">
      <c r="A103" s="83" t="s">
        <v>163</v>
      </c>
      <c r="B103" s="83">
        <v>17</v>
      </c>
      <c r="C103" s="84">
        <v>1075.8525031199999</v>
      </c>
      <c r="D103" s="84">
        <v>1012.47626513</v>
      </c>
      <c r="E103" s="84">
        <v>182.03369873</v>
      </c>
      <c r="F103" s="84">
        <v>182.03369873</v>
      </c>
    </row>
    <row r="104" spans="1:6" ht="12.75" customHeight="1" x14ac:dyDescent="0.2">
      <c r="A104" s="83" t="s">
        <v>163</v>
      </c>
      <c r="B104" s="83">
        <v>18</v>
      </c>
      <c r="C104" s="84">
        <v>1038.3560559499999</v>
      </c>
      <c r="D104" s="84">
        <v>975.28911944000004</v>
      </c>
      <c r="E104" s="84">
        <v>175.3478001</v>
      </c>
      <c r="F104" s="84">
        <v>175.3478001</v>
      </c>
    </row>
    <row r="105" spans="1:6" ht="12.75" customHeight="1" x14ac:dyDescent="0.2">
      <c r="A105" s="83" t="s">
        <v>163</v>
      </c>
      <c r="B105" s="83">
        <v>19</v>
      </c>
      <c r="C105" s="84">
        <v>1028.9241572400001</v>
      </c>
      <c r="D105" s="84">
        <v>966.31603717999997</v>
      </c>
      <c r="E105" s="84">
        <v>173.73452441000001</v>
      </c>
      <c r="F105" s="84">
        <v>173.73452441000001</v>
      </c>
    </row>
    <row r="106" spans="1:6" ht="12.75" customHeight="1" x14ac:dyDescent="0.2">
      <c r="A106" s="83" t="s">
        <v>163</v>
      </c>
      <c r="B106" s="83">
        <v>20</v>
      </c>
      <c r="C106" s="84">
        <v>1037.3778865899999</v>
      </c>
      <c r="D106" s="84">
        <v>975.75307737000003</v>
      </c>
      <c r="E106" s="84">
        <v>175.43121536999999</v>
      </c>
      <c r="F106" s="84">
        <v>175.43121536999999</v>
      </c>
    </row>
    <row r="107" spans="1:6" ht="12.75" customHeight="1" x14ac:dyDescent="0.2">
      <c r="A107" s="83" t="s">
        <v>163</v>
      </c>
      <c r="B107" s="83">
        <v>21</v>
      </c>
      <c r="C107" s="84">
        <v>1042.10839031</v>
      </c>
      <c r="D107" s="84">
        <v>974.29420219999997</v>
      </c>
      <c r="E107" s="84">
        <v>175.16892335</v>
      </c>
      <c r="F107" s="84">
        <v>175.16892335</v>
      </c>
    </row>
    <row r="108" spans="1:6" ht="12.75" customHeight="1" x14ac:dyDescent="0.2">
      <c r="A108" s="83" t="s">
        <v>163</v>
      </c>
      <c r="B108" s="83">
        <v>22</v>
      </c>
      <c r="C108" s="84">
        <v>1033.54720389</v>
      </c>
      <c r="D108" s="84">
        <v>971.93637527999999</v>
      </c>
      <c r="E108" s="84">
        <v>174.74500827</v>
      </c>
      <c r="F108" s="84">
        <v>174.74500827</v>
      </c>
    </row>
    <row r="109" spans="1:6" ht="12.75" customHeight="1" x14ac:dyDescent="0.2">
      <c r="A109" s="83" t="s">
        <v>163</v>
      </c>
      <c r="B109" s="83">
        <v>23</v>
      </c>
      <c r="C109" s="84">
        <v>1068.45215755</v>
      </c>
      <c r="D109" s="84">
        <v>1002.55999362</v>
      </c>
      <c r="E109" s="84">
        <v>180.25084648999999</v>
      </c>
      <c r="F109" s="84">
        <v>180.25084648999999</v>
      </c>
    </row>
    <row r="110" spans="1:6" ht="12.75" customHeight="1" x14ac:dyDescent="0.2">
      <c r="A110" s="83" t="s">
        <v>163</v>
      </c>
      <c r="B110" s="83">
        <v>24</v>
      </c>
      <c r="C110" s="84">
        <v>1115.2976506499999</v>
      </c>
      <c r="D110" s="84">
        <v>1046.58642639</v>
      </c>
      <c r="E110" s="84">
        <v>188.16638454</v>
      </c>
      <c r="F110" s="84">
        <v>188.16638454</v>
      </c>
    </row>
    <row r="111" spans="1:6" ht="12.75" customHeight="1" x14ac:dyDescent="0.2">
      <c r="A111" s="83" t="s">
        <v>164</v>
      </c>
      <c r="B111" s="83">
        <v>1</v>
      </c>
      <c r="C111" s="84">
        <v>1051.8500796799999</v>
      </c>
      <c r="D111" s="84">
        <v>988.91928717999997</v>
      </c>
      <c r="E111" s="84">
        <v>177.79837592000001</v>
      </c>
      <c r="F111" s="84">
        <v>177.79837592000001</v>
      </c>
    </row>
    <row r="112" spans="1:6" ht="12.75" customHeight="1" x14ac:dyDescent="0.2">
      <c r="A112" s="83" t="s">
        <v>164</v>
      </c>
      <c r="B112" s="83">
        <v>2</v>
      </c>
      <c r="C112" s="84">
        <v>1093.39964859</v>
      </c>
      <c r="D112" s="84">
        <v>1025.1829329100001</v>
      </c>
      <c r="E112" s="84">
        <v>184.31823795</v>
      </c>
      <c r="F112" s="84">
        <v>184.31823795</v>
      </c>
    </row>
    <row r="113" spans="1:6" ht="12.75" customHeight="1" x14ac:dyDescent="0.2">
      <c r="A113" s="83" t="s">
        <v>164</v>
      </c>
      <c r="B113" s="83">
        <v>3</v>
      </c>
      <c r="C113" s="84">
        <v>1157.2040163300001</v>
      </c>
      <c r="D113" s="84">
        <v>1088.1869542699999</v>
      </c>
      <c r="E113" s="84">
        <v>195.64576772999999</v>
      </c>
      <c r="F113" s="84">
        <v>195.64576772999999</v>
      </c>
    </row>
    <row r="114" spans="1:6" ht="12.75" customHeight="1" x14ac:dyDescent="0.2">
      <c r="A114" s="83" t="s">
        <v>164</v>
      </c>
      <c r="B114" s="83">
        <v>4</v>
      </c>
      <c r="C114" s="84">
        <v>1155.84196976</v>
      </c>
      <c r="D114" s="84">
        <v>1087.66092544</v>
      </c>
      <c r="E114" s="84">
        <v>195.5511927</v>
      </c>
      <c r="F114" s="84">
        <v>195.5511927</v>
      </c>
    </row>
    <row r="115" spans="1:6" ht="12.75" customHeight="1" x14ac:dyDescent="0.2">
      <c r="A115" s="83" t="s">
        <v>164</v>
      </c>
      <c r="B115" s="83">
        <v>5</v>
      </c>
      <c r="C115" s="84">
        <v>1161.1570843899999</v>
      </c>
      <c r="D115" s="84">
        <v>1096.8786564</v>
      </c>
      <c r="E115" s="84">
        <v>197.20845392999999</v>
      </c>
      <c r="F115" s="84">
        <v>197.20845392999999</v>
      </c>
    </row>
    <row r="116" spans="1:6" ht="12.75" customHeight="1" x14ac:dyDescent="0.2">
      <c r="A116" s="83" t="s">
        <v>164</v>
      </c>
      <c r="B116" s="83">
        <v>6</v>
      </c>
      <c r="C116" s="84">
        <v>1180.41310419</v>
      </c>
      <c r="D116" s="84">
        <v>1112.9898547400001</v>
      </c>
      <c r="E116" s="84">
        <v>200.10509569000001</v>
      </c>
      <c r="F116" s="84">
        <v>200.10509569000001</v>
      </c>
    </row>
    <row r="117" spans="1:6" ht="12.75" customHeight="1" x14ac:dyDescent="0.2">
      <c r="A117" s="83" t="s">
        <v>164</v>
      </c>
      <c r="B117" s="83">
        <v>7</v>
      </c>
      <c r="C117" s="84">
        <v>1159.97509139</v>
      </c>
      <c r="D117" s="84">
        <v>1095.63544037</v>
      </c>
      <c r="E117" s="84">
        <v>196.98493540000001</v>
      </c>
      <c r="F117" s="84">
        <v>196.98493540000001</v>
      </c>
    </row>
    <row r="118" spans="1:6" ht="12.75" customHeight="1" x14ac:dyDescent="0.2">
      <c r="A118" s="83" t="s">
        <v>164</v>
      </c>
      <c r="B118" s="83">
        <v>8</v>
      </c>
      <c r="C118" s="84">
        <v>1144.1244548899999</v>
      </c>
      <c r="D118" s="84">
        <v>1069.04362747</v>
      </c>
      <c r="E118" s="84">
        <v>192.20397783000001</v>
      </c>
      <c r="F118" s="84">
        <v>192.20397783000001</v>
      </c>
    </row>
    <row r="119" spans="1:6" ht="12.75" customHeight="1" x14ac:dyDescent="0.2">
      <c r="A119" s="83" t="s">
        <v>164</v>
      </c>
      <c r="B119" s="83">
        <v>9</v>
      </c>
      <c r="C119" s="84">
        <v>1080.0479067199999</v>
      </c>
      <c r="D119" s="84">
        <v>1014.1547975</v>
      </c>
      <c r="E119" s="84">
        <v>182.33548304999999</v>
      </c>
      <c r="F119" s="84">
        <v>182.33548304999999</v>
      </c>
    </row>
    <row r="120" spans="1:6" ht="12.75" customHeight="1" x14ac:dyDescent="0.2">
      <c r="A120" s="83" t="s">
        <v>164</v>
      </c>
      <c r="B120" s="83">
        <v>10</v>
      </c>
      <c r="C120" s="84">
        <v>1035.1826873</v>
      </c>
      <c r="D120" s="84">
        <v>974.54491733999998</v>
      </c>
      <c r="E120" s="84">
        <v>175.21399957</v>
      </c>
      <c r="F120" s="84">
        <v>175.21399957</v>
      </c>
    </row>
    <row r="121" spans="1:6" ht="12.75" customHeight="1" x14ac:dyDescent="0.2">
      <c r="A121" s="83" t="s">
        <v>164</v>
      </c>
      <c r="B121" s="83">
        <v>11</v>
      </c>
      <c r="C121" s="84">
        <v>1027.69941522</v>
      </c>
      <c r="D121" s="84">
        <v>971.08789582999998</v>
      </c>
      <c r="E121" s="84">
        <v>174.59245966</v>
      </c>
      <c r="F121" s="84">
        <v>174.59245966</v>
      </c>
    </row>
    <row r="122" spans="1:6" ht="12.75" customHeight="1" x14ac:dyDescent="0.2">
      <c r="A122" s="83" t="s">
        <v>164</v>
      </c>
      <c r="B122" s="83">
        <v>12</v>
      </c>
      <c r="C122" s="84">
        <v>1056.20110082</v>
      </c>
      <c r="D122" s="84">
        <v>989.18617682000001</v>
      </c>
      <c r="E122" s="84">
        <v>177.84636015999999</v>
      </c>
      <c r="F122" s="84">
        <v>177.84636015999999</v>
      </c>
    </row>
    <row r="123" spans="1:6" ht="12.75" customHeight="1" x14ac:dyDescent="0.2">
      <c r="A123" s="83" t="s">
        <v>164</v>
      </c>
      <c r="B123" s="83">
        <v>13</v>
      </c>
      <c r="C123" s="84">
        <v>1082.8332600199999</v>
      </c>
      <c r="D123" s="84">
        <v>1013.95202159</v>
      </c>
      <c r="E123" s="84">
        <v>182.29902584999999</v>
      </c>
      <c r="F123" s="84">
        <v>182.29902584999999</v>
      </c>
    </row>
    <row r="124" spans="1:6" ht="12.75" customHeight="1" x14ac:dyDescent="0.2">
      <c r="A124" s="83" t="s">
        <v>164</v>
      </c>
      <c r="B124" s="83">
        <v>14</v>
      </c>
      <c r="C124" s="84">
        <v>1093.2561820799999</v>
      </c>
      <c r="D124" s="84">
        <v>1024.8024340899999</v>
      </c>
      <c r="E124" s="84">
        <v>184.24982785</v>
      </c>
      <c r="F124" s="84">
        <v>184.24982785</v>
      </c>
    </row>
    <row r="125" spans="1:6" ht="12.75" customHeight="1" x14ac:dyDescent="0.2">
      <c r="A125" s="83" t="s">
        <v>164</v>
      </c>
      <c r="B125" s="83">
        <v>15</v>
      </c>
      <c r="C125" s="84">
        <v>1099.6824596399999</v>
      </c>
      <c r="D125" s="84">
        <v>1033.39559816</v>
      </c>
      <c r="E125" s="84">
        <v>185.79479782999999</v>
      </c>
      <c r="F125" s="84">
        <v>185.79479782999999</v>
      </c>
    </row>
    <row r="126" spans="1:6" ht="12.75" customHeight="1" x14ac:dyDescent="0.2">
      <c r="A126" s="83" t="s">
        <v>164</v>
      </c>
      <c r="B126" s="83">
        <v>16</v>
      </c>
      <c r="C126" s="84">
        <v>1100.2412844</v>
      </c>
      <c r="D126" s="84">
        <v>1037.3916176099999</v>
      </c>
      <c r="E126" s="84">
        <v>186.51324450000001</v>
      </c>
      <c r="F126" s="84">
        <v>186.51324450000001</v>
      </c>
    </row>
    <row r="127" spans="1:6" ht="12.75" customHeight="1" x14ac:dyDescent="0.2">
      <c r="A127" s="83" t="s">
        <v>164</v>
      </c>
      <c r="B127" s="83">
        <v>17</v>
      </c>
      <c r="C127" s="84">
        <v>1069.62559345</v>
      </c>
      <c r="D127" s="84">
        <v>1005.6342133000001</v>
      </c>
      <c r="E127" s="84">
        <v>180.80356223999999</v>
      </c>
      <c r="F127" s="84">
        <v>180.80356223999999</v>
      </c>
    </row>
    <row r="128" spans="1:6" ht="12.75" customHeight="1" x14ac:dyDescent="0.2">
      <c r="A128" s="83" t="s">
        <v>164</v>
      </c>
      <c r="B128" s="83">
        <v>18</v>
      </c>
      <c r="C128" s="84">
        <v>1012.61199874</v>
      </c>
      <c r="D128" s="84">
        <v>949.01970953</v>
      </c>
      <c r="E128" s="84">
        <v>170.62480755999999</v>
      </c>
      <c r="F128" s="84">
        <v>170.62480755999999</v>
      </c>
    </row>
    <row r="129" spans="1:6" ht="12.75" customHeight="1" x14ac:dyDescent="0.2">
      <c r="A129" s="83" t="s">
        <v>164</v>
      </c>
      <c r="B129" s="83">
        <v>19</v>
      </c>
      <c r="C129" s="84">
        <v>999.67155867999998</v>
      </c>
      <c r="D129" s="84">
        <v>936.31184058999997</v>
      </c>
      <c r="E129" s="84">
        <v>168.34005239000001</v>
      </c>
      <c r="F129" s="84">
        <v>168.34005239000001</v>
      </c>
    </row>
    <row r="130" spans="1:6" ht="12.75" customHeight="1" x14ac:dyDescent="0.2">
      <c r="A130" s="83" t="s">
        <v>164</v>
      </c>
      <c r="B130" s="83">
        <v>20</v>
      </c>
      <c r="C130" s="84">
        <v>1006.89623913</v>
      </c>
      <c r="D130" s="84">
        <v>944.24422956000001</v>
      </c>
      <c r="E130" s="84">
        <v>169.76622123000001</v>
      </c>
      <c r="F130" s="84">
        <v>169.76622123000001</v>
      </c>
    </row>
    <row r="131" spans="1:6" ht="12.75" customHeight="1" x14ac:dyDescent="0.2">
      <c r="A131" s="83" t="s">
        <v>164</v>
      </c>
      <c r="B131" s="83">
        <v>21</v>
      </c>
      <c r="C131" s="84">
        <v>1030.67026371</v>
      </c>
      <c r="D131" s="84">
        <v>961.22879466999996</v>
      </c>
      <c r="E131" s="84">
        <v>172.81988611</v>
      </c>
      <c r="F131" s="84">
        <v>172.81988611</v>
      </c>
    </row>
    <row r="132" spans="1:6" ht="12.75" customHeight="1" x14ac:dyDescent="0.2">
      <c r="A132" s="83" t="s">
        <v>164</v>
      </c>
      <c r="B132" s="83">
        <v>22</v>
      </c>
      <c r="C132" s="84">
        <v>1057.01841079</v>
      </c>
      <c r="D132" s="84">
        <v>993.76692042000002</v>
      </c>
      <c r="E132" s="84">
        <v>178.66993472999999</v>
      </c>
      <c r="F132" s="84">
        <v>178.66993472999999</v>
      </c>
    </row>
    <row r="133" spans="1:6" ht="12.75" customHeight="1" x14ac:dyDescent="0.2">
      <c r="A133" s="83" t="s">
        <v>164</v>
      </c>
      <c r="B133" s="83">
        <v>23</v>
      </c>
      <c r="C133" s="84">
        <v>1112.4927704300001</v>
      </c>
      <c r="D133" s="84">
        <v>1043.0782038699999</v>
      </c>
      <c r="E133" s="84">
        <v>187.53563915999999</v>
      </c>
      <c r="F133" s="84">
        <v>187.53563915999999</v>
      </c>
    </row>
    <row r="134" spans="1:6" ht="12.75" customHeight="1" x14ac:dyDescent="0.2">
      <c r="A134" s="83" t="s">
        <v>164</v>
      </c>
      <c r="B134" s="83">
        <v>24</v>
      </c>
      <c r="C134" s="84">
        <v>1158.7332285699999</v>
      </c>
      <c r="D134" s="84">
        <v>1087.4207805599999</v>
      </c>
      <c r="E134" s="84">
        <v>195.50801691000001</v>
      </c>
      <c r="F134" s="84">
        <v>195.50801691000001</v>
      </c>
    </row>
    <row r="135" spans="1:6" ht="12.75" customHeight="1" x14ac:dyDescent="0.2">
      <c r="A135" s="83" t="s">
        <v>165</v>
      </c>
      <c r="B135" s="83">
        <v>1</v>
      </c>
      <c r="C135" s="84">
        <v>1089.27225361</v>
      </c>
      <c r="D135" s="84">
        <v>1022.68968794</v>
      </c>
      <c r="E135" s="84">
        <v>183.86997597999999</v>
      </c>
      <c r="F135" s="84">
        <v>183.86997597999999</v>
      </c>
    </row>
    <row r="136" spans="1:6" ht="12.75" customHeight="1" x14ac:dyDescent="0.2">
      <c r="A136" s="83" t="s">
        <v>165</v>
      </c>
      <c r="B136" s="83">
        <v>2</v>
      </c>
      <c r="C136" s="84">
        <v>1105.5034752399999</v>
      </c>
      <c r="D136" s="84">
        <v>1035.4762057800001</v>
      </c>
      <c r="E136" s="84">
        <v>186.16887148999999</v>
      </c>
      <c r="F136" s="84">
        <v>186.16887148999999</v>
      </c>
    </row>
    <row r="137" spans="1:6" ht="12.75" customHeight="1" x14ac:dyDescent="0.2">
      <c r="A137" s="83" t="s">
        <v>165</v>
      </c>
      <c r="B137" s="83">
        <v>3</v>
      </c>
      <c r="C137" s="84">
        <v>1127.93676069</v>
      </c>
      <c r="D137" s="84">
        <v>1058.7716452</v>
      </c>
      <c r="E137" s="84">
        <v>190.35717213999999</v>
      </c>
      <c r="F137" s="84">
        <v>190.35717213999999</v>
      </c>
    </row>
    <row r="138" spans="1:6" ht="12.75" customHeight="1" x14ac:dyDescent="0.2">
      <c r="A138" s="83" t="s">
        <v>165</v>
      </c>
      <c r="B138" s="83">
        <v>4</v>
      </c>
      <c r="C138" s="84">
        <v>1114.2880221999999</v>
      </c>
      <c r="D138" s="84">
        <v>1045.3019405499999</v>
      </c>
      <c r="E138" s="84">
        <v>187.93544607999999</v>
      </c>
      <c r="F138" s="84">
        <v>187.93544607999999</v>
      </c>
    </row>
    <row r="139" spans="1:6" ht="12.75" customHeight="1" x14ac:dyDescent="0.2">
      <c r="A139" s="83" t="s">
        <v>165</v>
      </c>
      <c r="B139" s="83">
        <v>5</v>
      </c>
      <c r="C139" s="84">
        <v>1126.4523040199999</v>
      </c>
      <c r="D139" s="84">
        <v>1061.4535291899999</v>
      </c>
      <c r="E139" s="84">
        <v>190.83934962999999</v>
      </c>
      <c r="F139" s="84">
        <v>190.83934962999999</v>
      </c>
    </row>
    <row r="140" spans="1:6" ht="12.75" customHeight="1" x14ac:dyDescent="0.2">
      <c r="A140" s="83" t="s">
        <v>165</v>
      </c>
      <c r="B140" s="83">
        <v>6</v>
      </c>
      <c r="C140" s="84">
        <v>1136.6349640599999</v>
      </c>
      <c r="D140" s="84">
        <v>1068.06455895</v>
      </c>
      <c r="E140" s="84">
        <v>192.02795053</v>
      </c>
      <c r="F140" s="84">
        <v>192.02795053</v>
      </c>
    </row>
    <row r="141" spans="1:6" ht="12.75" customHeight="1" x14ac:dyDescent="0.2">
      <c r="A141" s="83" t="s">
        <v>165</v>
      </c>
      <c r="B141" s="83">
        <v>7</v>
      </c>
      <c r="C141" s="84">
        <v>1111.8061156399999</v>
      </c>
      <c r="D141" s="84">
        <v>1047.03978134</v>
      </c>
      <c r="E141" s="84">
        <v>188.24789349</v>
      </c>
      <c r="F141" s="84">
        <v>188.24789349</v>
      </c>
    </row>
    <row r="142" spans="1:6" ht="12.75" customHeight="1" x14ac:dyDescent="0.2">
      <c r="A142" s="83" t="s">
        <v>165</v>
      </c>
      <c r="B142" s="83">
        <v>8</v>
      </c>
      <c r="C142" s="84">
        <v>1107.84940626</v>
      </c>
      <c r="D142" s="84">
        <v>1032.28076197</v>
      </c>
      <c r="E142" s="84">
        <v>185.59436077999999</v>
      </c>
      <c r="F142" s="84">
        <v>185.59436077999999</v>
      </c>
    </row>
    <row r="143" spans="1:6" ht="12.75" customHeight="1" x14ac:dyDescent="0.2">
      <c r="A143" s="83" t="s">
        <v>165</v>
      </c>
      <c r="B143" s="83">
        <v>9</v>
      </c>
      <c r="C143" s="84">
        <v>1038.74955901</v>
      </c>
      <c r="D143" s="84">
        <v>982.55248194000001</v>
      </c>
      <c r="E143" s="84">
        <v>176.65368429</v>
      </c>
      <c r="F143" s="84">
        <v>176.65368429</v>
      </c>
    </row>
    <row r="144" spans="1:6" ht="12.75" customHeight="1" x14ac:dyDescent="0.2">
      <c r="A144" s="83" t="s">
        <v>165</v>
      </c>
      <c r="B144" s="83">
        <v>10</v>
      </c>
      <c r="C144" s="84">
        <v>1032.33604629</v>
      </c>
      <c r="D144" s="84">
        <v>968.54353393999997</v>
      </c>
      <c r="E144" s="84">
        <v>174.13500735</v>
      </c>
      <c r="F144" s="84">
        <v>174.13500735</v>
      </c>
    </row>
    <row r="145" spans="1:6" ht="12.75" customHeight="1" x14ac:dyDescent="0.2">
      <c r="A145" s="83" t="s">
        <v>165</v>
      </c>
      <c r="B145" s="83">
        <v>11</v>
      </c>
      <c r="C145" s="84">
        <v>1022.75925493</v>
      </c>
      <c r="D145" s="84">
        <v>959.10030534999999</v>
      </c>
      <c r="E145" s="84">
        <v>172.43720377</v>
      </c>
      <c r="F145" s="84">
        <v>172.43720377</v>
      </c>
    </row>
    <row r="146" spans="1:6" ht="12.75" customHeight="1" x14ac:dyDescent="0.2">
      <c r="A146" s="83" t="s">
        <v>165</v>
      </c>
      <c r="B146" s="83">
        <v>12</v>
      </c>
      <c r="C146" s="84">
        <v>1034.59159116</v>
      </c>
      <c r="D146" s="84">
        <v>976.01374935000001</v>
      </c>
      <c r="E146" s="84">
        <v>175.47808173999999</v>
      </c>
      <c r="F146" s="84">
        <v>175.47808173999999</v>
      </c>
    </row>
    <row r="147" spans="1:6" ht="12.75" customHeight="1" x14ac:dyDescent="0.2">
      <c r="A147" s="83" t="s">
        <v>165</v>
      </c>
      <c r="B147" s="83">
        <v>13</v>
      </c>
      <c r="C147" s="84">
        <v>1058.85498719</v>
      </c>
      <c r="D147" s="84">
        <v>992.91277926999999</v>
      </c>
      <c r="E147" s="84">
        <v>178.51636819000001</v>
      </c>
      <c r="F147" s="84">
        <v>178.51636819000001</v>
      </c>
    </row>
    <row r="148" spans="1:6" ht="12.75" customHeight="1" x14ac:dyDescent="0.2">
      <c r="A148" s="83" t="s">
        <v>165</v>
      </c>
      <c r="B148" s="83">
        <v>14</v>
      </c>
      <c r="C148" s="84">
        <v>1059.78996553</v>
      </c>
      <c r="D148" s="84">
        <v>995.77080983999997</v>
      </c>
      <c r="E148" s="84">
        <v>179.03021518</v>
      </c>
      <c r="F148" s="84">
        <v>179.03021518</v>
      </c>
    </row>
    <row r="149" spans="1:6" ht="12.75" customHeight="1" x14ac:dyDescent="0.2">
      <c r="A149" s="83" t="s">
        <v>165</v>
      </c>
      <c r="B149" s="83">
        <v>15</v>
      </c>
      <c r="C149" s="84">
        <v>1080.94212533</v>
      </c>
      <c r="D149" s="84">
        <v>1017.09575642</v>
      </c>
      <c r="E149" s="84">
        <v>182.86423977000001</v>
      </c>
      <c r="F149" s="84">
        <v>182.86423977000001</v>
      </c>
    </row>
    <row r="150" spans="1:6" ht="12.75" customHeight="1" x14ac:dyDescent="0.2">
      <c r="A150" s="83" t="s">
        <v>165</v>
      </c>
      <c r="B150" s="83">
        <v>16</v>
      </c>
      <c r="C150" s="84">
        <v>1095.48484672</v>
      </c>
      <c r="D150" s="84">
        <v>1030.8756053699999</v>
      </c>
      <c r="E150" s="84">
        <v>185.34172685999999</v>
      </c>
      <c r="F150" s="84">
        <v>185.34172685999999</v>
      </c>
    </row>
    <row r="151" spans="1:6" ht="12.75" customHeight="1" x14ac:dyDescent="0.2">
      <c r="A151" s="83" t="s">
        <v>165</v>
      </c>
      <c r="B151" s="83">
        <v>17</v>
      </c>
      <c r="C151" s="84">
        <v>1046.24344109</v>
      </c>
      <c r="D151" s="84">
        <v>984.12457141000004</v>
      </c>
      <c r="E151" s="84">
        <v>176.93633116999999</v>
      </c>
      <c r="F151" s="84">
        <v>176.93633116999999</v>
      </c>
    </row>
    <row r="152" spans="1:6" ht="12.75" customHeight="1" x14ac:dyDescent="0.2">
      <c r="A152" s="83" t="s">
        <v>165</v>
      </c>
      <c r="B152" s="83">
        <v>18</v>
      </c>
      <c r="C152" s="84">
        <v>974.40927169999998</v>
      </c>
      <c r="D152" s="84">
        <v>912.35070312000005</v>
      </c>
      <c r="E152" s="84">
        <v>164.03206549000001</v>
      </c>
      <c r="F152" s="84">
        <v>164.03206549000001</v>
      </c>
    </row>
    <row r="153" spans="1:6" ht="12.75" customHeight="1" x14ac:dyDescent="0.2">
      <c r="A153" s="83" t="s">
        <v>165</v>
      </c>
      <c r="B153" s="83">
        <v>19</v>
      </c>
      <c r="C153" s="84">
        <v>983.06202155000005</v>
      </c>
      <c r="D153" s="84">
        <v>921.20350778</v>
      </c>
      <c r="E153" s="84">
        <v>165.62371640999999</v>
      </c>
      <c r="F153" s="84">
        <v>165.62371640999999</v>
      </c>
    </row>
    <row r="154" spans="1:6" ht="12.75" customHeight="1" x14ac:dyDescent="0.2">
      <c r="A154" s="83" t="s">
        <v>165</v>
      </c>
      <c r="B154" s="83">
        <v>20</v>
      </c>
      <c r="C154" s="84">
        <v>999.28883493000001</v>
      </c>
      <c r="D154" s="84">
        <v>936.92202499999996</v>
      </c>
      <c r="E154" s="84">
        <v>168.44975779999999</v>
      </c>
      <c r="F154" s="84">
        <v>168.44975779999999</v>
      </c>
    </row>
    <row r="155" spans="1:6" ht="12.75" customHeight="1" x14ac:dyDescent="0.2">
      <c r="A155" s="83" t="s">
        <v>165</v>
      </c>
      <c r="B155" s="83">
        <v>21</v>
      </c>
      <c r="C155" s="84">
        <v>1039.9661530000001</v>
      </c>
      <c r="D155" s="84">
        <v>969.14944759000002</v>
      </c>
      <c r="E155" s="84">
        <v>174.24394491999999</v>
      </c>
      <c r="F155" s="84">
        <v>174.24394491999999</v>
      </c>
    </row>
    <row r="156" spans="1:6" ht="12.75" customHeight="1" x14ac:dyDescent="0.2">
      <c r="A156" s="83" t="s">
        <v>165</v>
      </c>
      <c r="B156" s="83">
        <v>22</v>
      </c>
      <c r="C156" s="84">
        <v>1052.23617603</v>
      </c>
      <c r="D156" s="84">
        <v>989.12224626</v>
      </c>
      <c r="E156" s="84">
        <v>177.83486604999999</v>
      </c>
      <c r="F156" s="84">
        <v>177.83486604999999</v>
      </c>
    </row>
    <row r="157" spans="1:6" ht="12.75" customHeight="1" x14ac:dyDescent="0.2">
      <c r="A157" s="83" t="s">
        <v>165</v>
      </c>
      <c r="B157" s="83">
        <v>23</v>
      </c>
      <c r="C157" s="84">
        <v>1091.4736897400001</v>
      </c>
      <c r="D157" s="84">
        <v>1024.28372038</v>
      </c>
      <c r="E157" s="84">
        <v>184.15656801</v>
      </c>
      <c r="F157" s="84">
        <v>184.15656801</v>
      </c>
    </row>
    <row r="158" spans="1:6" ht="12.75" customHeight="1" x14ac:dyDescent="0.2">
      <c r="A158" s="83" t="s">
        <v>165</v>
      </c>
      <c r="B158" s="83">
        <v>24</v>
      </c>
      <c r="C158" s="84">
        <v>1120.12726187</v>
      </c>
      <c r="D158" s="84">
        <v>1050.1682277699999</v>
      </c>
      <c r="E158" s="84">
        <v>188.81035869999999</v>
      </c>
      <c r="F158" s="84">
        <v>188.81035869999999</v>
      </c>
    </row>
    <row r="159" spans="1:6" ht="12.75" customHeight="1" x14ac:dyDescent="0.2">
      <c r="A159" s="83" t="s">
        <v>166</v>
      </c>
      <c r="B159" s="83">
        <v>1</v>
      </c>
      <c r="C159" s="84">
        <v>993.95505845000002</v>
      </c>
      <c r="D159" s="84">
        <v>930.26860676000001</v>
      </c>
      <c r="E159" s="84">
        <v>167.25353584999999</v>
      </c>
      <c r="F159" s="84">
        <v>167.25353584999999</v>
      </c>
    </row>
    <row r="160" spans="1:6" ht="12.75" customHeight="1" x14ac:dyDescent="0.2">
      <c r="A160" s="83" t="s">
        <v>166</v>
      </c>
      <c r="B160" s="83">
        <v>2</v>
      </c>
      <c r="C160" s="84">
        <v>1020.94736607</v>
      </c>
      <c r="D160" s="84">
        <v>954.40185685999995</v>
      </c>
      <c r="E160" s="84">
        <v>171.59246697</v>
      </c>
      <c r="F160" s="84">
        <v>171.59246697</v>
      </c>
    </row>
    <row r="161" spans="1:6" ht="12.75" customHeight="1" x14ac:dyDescent="0.2">
      <c r="A161" s="83" t="s">
        <v>166</v>
      </c>
      <c r="B161" s="83">
        <v>3</v>
      </c>
      <c r="C161" s="84">
        <v>1047.1629796699999</v>
      </c>
      <c r="D161" s="84">
        <v>978.92217029000005</v>
      </c>
      <c r="E161" s="84">
        <v>176.00098843999999</v>
      </c>
      <c r="F161" s="84">
        <v>176.00098843999999</v>
      </c>
    </row>
    <row r="162" spans="1:6" ht="12.75" customHeight="1" x14ac:dyDescent="0.2">
      <c r="A162" s="83" t="s">
        <v>166</v>
      </c>
      <c r="B162" s="83">
        <v>4</v>
      </c>
      <c r="C162" s="84">
        <v>1047.73289705</v>
      </c>
      <c r="D162" s="84">
        <v>979.54187377000005</v>
      </c>
      <c r="E162" s="84">
        <v>176.11240529</v>
      </c>
      <c r="F162" s="84">
        <v>176.11240529</v>
      </c>
    </row>
    <row r="163" spans="1:6" ht="12.75" customHeight="1" x14ac:dyDescent="0.2">
      <c r="A163" s="83" t="s">
        <v>166</v>
      </c>
      <c r="B163" s="83">
        <v>5</v>
      </c>
      <c r="C163" s="84">
        <v>1047.26979658</v>
      </c>
      <c r="D163" s="84">
        <v>980.60057519999998</v>
      </c>
      <c r="E163" s="84">
        <v>176.30274983999999</v>
      </c>
      <c r="F163" s="84">
        <v>176.30274983999999</v>
      </c>
    </row>
    <row r="164" spans="1:6" ht="12.75" customHeight="1" x14ac:dyDescent="0.2">
      <c r="A164" s="83" t="s">
        <v>166</v>
      </c>
      <c r="B164" s="83">
        <v>6</v>
      </c>
      <c r="C164" s="84">
        <v>1056.97231622</v>
      </c>
      <c r="D164" s="84">
        <v>989.76823705000004</v>
      </c>
      <c r="E164" s="84">
        <v>177.95100911</v>
      </c>
      <c r="F164" s="84">
        <v>177.95100911</v>
      </c>
    </row>
    <row r="165" spans="1:6" ht="12.75" customHeight="1" x14ac:dyDescent="0.2">
      <c r="A165" s="83" t="s">
        <v>166</v>
      </c>
      <c r="B165" s="83">
        <v>7</v>
      </c>
      <c r="C165" s="84">
        <v>1051.8687149100001</v>
      </c>
      <c r="D165" s="84">
        <v>988.40088692999996</v>
      </c>
      <c r="E165" s="84">
        <v>177.70517243</v>
      </c>
      <c r="F165" s="84">
        <v>177.70517243</v>
      </c>
    </row>
    <row r="166" spans="1:6" ht="12.75" customHeight="1" x14ac:dyDescent="0.2">
      <c r="A166" s="83" t="s">
        <v>166</v>
      </c>
      <c r="B166" s="83">
        <v>8</v>
      </c>
      <c r="C166" s="84">
        <v>1011.35524312</v>
      </c>
      <c r="D166" s="84">
        <v>937.99192750999998</v>
      </c>
      <c r="E166" s="84">
        <v>168.64211619</v>
      </c>
      <c r="F166" s="84">
        <v>168.64211619</v>
      </c>
    </row>
    <row r="167" spans="1:6" ht="12.75" customHeight="1" x14ac:dyDescent="0.2">
      <c r="A167" s="83" t="s">
        <v>166</v>
      </c>
      <c r="B167" s="83">
        <v>9</v>
      </c>
      <c r="C167" s="84">
        <v>972.32589711000003</v>
      </c>
      <c r="D167" s="84">
        <v>908.69415449999997</v>
      </c>
      <c r="E167" s="84">
        <v>163.37465248000001</v>
      </c>
      <c r="F167" s="84">
        <v>163.37465248000001</v>
      </c>
    </row>
    <row r="168" spans="1:6" ht="12.75" customHeight="1" x14ac:dyDescent="0.2">
      <c r="A168" s="83" t="s">
        <v>166</v>
      </c>
      <c r="B168" s="83">
        <v>10</v>
      </c>
      <c r="C168" s="84">
        <v>947.40214548999995</v>
      </c>
      <c r="D168" s="84">
        <v>884.95417130999999</v>
      </c>
      <c r="E168" s="84">
        <v>159.10642705000001</v>
      </c>
      <c r="F168" s="84">
        <v>159.10642705000001</v>
      </c>
    </row>
    <row r="169" spans="1:6" ht="12.75" customHeight="1" x14ac:dyDescent="0.2">
      <c r="A169" s="83" t="s">
        <v>166</v>
      </c>
      <c r="B169" s="83">
        <v>11</v>
      </c>
      <c r="C169" s="84">
        <v>943.79005785000004</v>
      </c>
      <c r="D169" s="84">
        <v>880.82103581000001</v>
      </c>
      <c r="E169" s="84">
        <v>158.36332820000001</v>
      </c>
      <c r="F169" s="84">
        <v>158.36332820000001</v>
      </c>
    </row>
    <row r="170" spans="1:6" ht="12.75" customHeight="1" x14ac:dyDescent="0.2">
      <c r="A170" s="83" t="s">
        <v>166</v>
      </c>
      <c r="B170" s="83">
        <v>12</v>
      </c>
      <c r="C170" s="84">
        <v>973.02399247000005</v>
      </c>
      <c r="D170" s="84">
        <v>907.80513826000004</v>
      </c>
      <c r="E170" s="84">
        <v>163.21481573</v>
      </c>
      <c r="F170" s="84">
        <v>163.21481573</v>
      </c>
    </row>
    <row r="171" spans="1:6" ht="12.75" customHeight="1" x14ac:dyDescent="0.2">
      <c r="A171" s="83" t="s">
        <v>166</v>
      </c>
      <c r="B171" s="83">
        <v>13</v>
      </c>
      <c r="C171" s="84">
        <v>1003.0594154</v>
      </c>
      <c r="D171" s="84">
        <v>934.57927543999995</v>
      </c>
      <c r="E171" s="84">
        <v>168.02855349000001</v>
      </c>
      <c r="F171" s="84">
        <v>168.02855349000001</v>
      </c>
    </row>
    <row r="172" spans="1:6" ht="12.75" customHeight="1" x14ac:dyDescent="0.2">
      <c r="A172" s="83" t="s">
        <v>166</v>
      </c>
      <c r="B172" s="83">
        <v>14</v>
      </c>
      <c r="C172" s="84">
        <v>1004.93557143</v>
      </c>
      <c r="D172" s="84">
        <v>941.69309095999995</v>
      </c>
      <c r="E172" s="84">
        <v>169.30755052999999</v>
      </c>
      <c r="F172" s="84">
        <v>169.30755052999999</v>
      </c>
    </row>
    <row r="173" spans="1:6" ht="12.75" customHeight="1" x14ac:dyDescent="0.2">
      <c r="A173" s="83" t="s">
        <v>166</v>
      </c>
      <c r="B173" s="83">
        <v>15</v>
      </c>
      <c r="C173" s="84">
        <v>1012.79822481</v>
      </c>
      <c r="D173" s="84">
        <v>950.28446761999999</v>
      </c>
      <c r="E173" s="84">
        <v>170.85219916</v>
      </c>
      <c r="F173" s="84">
        <v>170.85219916</v>
      </c>
    </row>
    <row r="174" spans="1:6" ht="12.75" customHeight="1" x14ac:dyDescent="0.2">
      <c r="A174" s="83" t="s">
        <v>166</v>
      </c>
      <c r="B174" s="83">
        <v>16</v>
      </c>
      <c r="C174" s="84">
        <v>1005.80521308</v>
      </c>
      <c r="D174" s="84">
        <v>949.78579560000003</v>
      </c>
      <c r="E174" s="84">
        <v>170.76254262</v>
      </c>
      <c r="F174" s="84">
        <v>170.76254262</v>
      </c>
    </row>
    <row r="175" spans="1:6" ht="12.75" customHeight="1" x14ac:dyDescent="0.2">
      <c r="A175" s="83" t="s">
        <v>166</v>
      </c>
      <c r="B175" s="83">
        <v>17</v>
      </c>
      <c r="C175" s="84">
        <v>968.56970044000002</v>
      </c>
      <c r="D175" s="84">
        <v>902.79579034999995</v>
      </c>
      <c r="E175" s="84">
        <v>162.31418214999999</v>
      </c>
      <c r="F175" s="84">
        <v>162.31418214999999</v>
      </c>
    </row>
    <row r="176" spans="1:6" ht="12.75" customHeight="1" x14ac:dyDescent="0.2">
      <c r="A176" s="83" t="s">
        <v>166</v>
      </c>
      <c r="B176" s="83">
        <v>18</v>
      </c>
      <c r="C176" s="84">
        <v>928.36501969000005</v>
      </c>
      <c r="D176" s="84">
        <v>865.76723858000003</v>
      </c>
      <c r="E176" s="84">
        <v>155.65679721000001</v>
      </c>
      <c r="F176" s="84">
        <v>155.65679721000001</v>
      </c>
    </row>
    <row r="177" spans="1:6" ht="12.75" customHeight="1" x14ac:dyDescent="0.2">
      <c r="A177" s="83" t="s">
        <v>166</v>
      </c>
      <c r="B177" s="83">
        <v>19</v>
      </c>
      <c r="C177" s="84">
        <v>936.01466321999999</v>
      </c>
      <c r="D177" s="84">
        <v>873.55156292000004</v>
      </c>
      <c r="E177" s="84">
        <v>157.05634542999999</v>
      </c>
      <c r="F177" s="84">
        <v>157.05634542999999</v>
      </c>
    </row>
    <row r="178" spans="1:6" ht="12.75" customHeight="1" x14ac:dyDescent="0.2">
      <c r="A178" s="83" t="s">
        <v>166</v>
      </c>
      <c r="B178" s="83">
        <v>20</v>
      </c>
      <c r="C178" s="84">
        <v>940.54737522000005</v>
      </c>
      <c r="D178" s="84">
        <v>878.98300859000005</v>
      </c>
      <c r="E178" s="84">
        <v>158.03286822000001</v>
      </c>
      <c r="F178" s="84">
        <v>158.03286822000001</v>
      </c>
    </row>
    <row r="179" spans="1:6" ht="12.75" customHeight="1" x14ac:dyDescent="0.2">
      <c r="A179" s="83" t="s">
        <v>166</v>
      </c>
      <c r="B179" s="83">
        <v>21</v>
      </c>
      <c r="C179" s="84">
        <v>972.99970042999996</v>
      </c>
      <c r="D179" s="84">
        <v>903.11981948000005</v>
      </c>
      <c r="E179" s="84">
        <v>162.37243953999999</v>
      </c>
      <c r="F179" s="84">
        <v>162.37243953999999</v>
      </c>
    </row>
    <row r="180" spans="1:6" ht="12.75" customHeight="1" x14ac:dyDescent="0.2">
      <c r="A180" s="83" t="s">
        <v>166</v>
      </c>
      <c r="B180" s="83">
        <v>22</v>
      </c>
      <c r="C180" s="84">
        <v>1000.28226118</v>
      </c>
      <c r="D180" s="84">
        <v>937.98315857</v>
      </c>
      <c r="E180" s="84">
        <v>168.64053962</v>
      </c>
      <c r="F180" s="84">
        <v>168.64053962</v>
      </c>
    </row>
    <row r="181" spans="1:6" ht="12.75" customHeight="1" x14ac:dyDescent="0.2">
      <c r="A181" s="83" t="s">
        <v>166</v>
      </c>
      <c r="B181" s="83">
        <v>23</v>
      </c>
      <c r="C181" s="84">
        <v>1035.4215865199999</v>
      </c>
      <c r="D181" s="84">
        <v>968.16684856999996</v>
      </c>
      <c r="E181" s="84">
        <v>174.06728287000001</v>
      </c>
      <c r="F181" s="84">
        <v>174.06728287000001</v>
      </c>
    </row>
    <row r="182" spans="1:6" ht="12.75" customHeight="1" x14ac:dyDescent="0.2">
      <c r="A182" s="83" t="s">
        <v>166</v>
      </c>
      <c r="B182" s="83">
        <v>24</v>
      </c>
      <c r="C182" s="84">
        <v>1076.8694082100001</v>
      </c>
      <c r="D182" s="84">
        <v>1007.72189535</v>
      </c>
      <c r="E182" s="84">
        <v>181.17890782000001</v>
      </c>
      <c r="F182" s="84">
        <v>181.17890782000001</v>
      </c>
    </row>
    <row r="183" spans="1:6" ht="12.75" customHeight="1" x14ac:dyDescent="0.2">
      <c r="A183" s="83" t="s">
        <v>167</v>
      </c>
      <c r="B183" s="83">
        <v>1</v>
      </c>
      <c r="C183" s="84">
        <v>1096.6037110499999</v>
      </c>
      <c r="D183" s="84">
        <v>1032.7228801700001</v>
      </c>
      <c r="E183" s="84">
        <v>185.67384946999999</v>
      </c>
      <c r="F183" s="84">
        <v>185.67384946999999</v>
      </c>
    </row>
    <row r="184" spans="1:6" ht="12.75" customHeight="1" x14ac:dyDescent="0.2">
      <c r="A184" s="83" t="s">
        <v>167</v>
      </c>
      <c r="B184" s="83">
        <v>2</v>
      </c>
      <c r="C184" s="84">
        <v>1140.33318196</v>
      </c>
      <c r="D184" s="84">
        <v>1072.7909084999999</v>
      </c>
      <c r="E184" s="84">
        <v>192.87770366999999</v>
      </c>
      <c r="F184" s="84">
        <v>192.87770366999999</v>
      </c>
    </row>
    <row r="185" spans="1:6" ht="12.75" customHeight="1" x14ac:dyDescent="0.2">
      <c r="A185" s="83" t="s">
        <v>167</v>
      </c>
      <c r="B185" s="83">
        <v>3</v>
      </c>
      <c r="C185" s="84">
        <v>1181.0536629999999</v>
      </c>
      <c r="D185" s="84">
        <v>1112.8075605700001</v>
      </c>
      <c r="E185" s="84">
        <v>200.07232091</v>
      </c>
      <c r="F185" s="84">
        <v>200.07232091</v>
      </c>
    </row>
    <row r="186" spans="1:6" ht="12.75" customHeight="1" x14ac:dyDescent="0.2">
      <c r="A186" s="83" t="s">
        <v>167</v>
      </c>
      <c r="B186" s="83">
        <v>4</v>
      </c>
      <c r="C186" s="84">
        <v>1171.9167776500001</v>
      </c>
      <c r="D186" s="84">
        <v>1101.82461216</v>
      </c>
      <c r="E186" s="84">
        <v>198.09769019999999</v>
      </c>
      <c r="F186" s="84">
        <v>198.09769019999999</v>
      </c>
    </row>
    <row r="187" spans="1:6" ht="12.75" customHeight="1" x14ac:dyDescent="0.2">
      <c r="A187" s="83" t="s">
        <v>167</v>
      </c>
      <c r="B187" s="83">
        <v>5</v>
      </c>
      <c r="C187" s="84">
        <v>1167.77703079</v>
      </c>
      <c r="D187" s="84">
        <v>1107.71476998</v>
      </c>
      <c r="E187" s="84">
        <v>199.15668511999999</v>
      </c>
      <c r="F187" s="84">
        <v>199.15668511999999</v>
      </c>
    </row>
    <row r="188" spans="1:6" ht="12.75" customHeight="1" x14ac:dyDescent="0.2">
      <c r="A188" s="83" t="s">
        <v>167</v>
      </c>
      <c r="B188" s="83">
        <v>6</v>
      </c>
      <c r="C188" s="84">
        <v>1173.5359299700001</v>
      </c>
      <c r="D188" s="84">
        <v>1115.2063953100001</v>
      </c>
      <c r="E188" s="84">
        <v>200.50360881</v>
      </c>
      <c r="F188" s="84">
        <v>200.50360881</v>
      </c>
    </row>
    <row r="189" spans="1:6" ht="12.75" customHeight="1" x14ac:dyDescent="0.2">
      <c r="A189" s="83" t="s">
        <v>167</v>
      </c>
      <c r="B189" s="83">
        <v>7</v>
      </c>
      <c r="C189" s="84">
        <v>1125.533692</v>
      </c>
      <c r="D189" s="84">
        <v>1063.3754352599999</v>
      </c>
      <c r="E189" s="84">
        <v>191.18489023999999</v>
      </c>
      <c r="F189" s="84">
        <v>191.18489023999999</v>
      </c>
    </row>
    <row r="190" spans="1:6" ht="12.75" customHeight="1" x14ac:dyDescent="0.2">
      <c r="A190" s="83" t="s">
        <v>167</v>
      </c>
      <c r="B190" s="83">
        <v>8</v>
      </c>
      <c r="C190" s="84">
        <v>1078.35942942</v>
      </c>
      <c r="D190" s="84">
        <v>1007.93603863</v>
      </c>
      <c r="E190" s="84">
        <v>181.21740876000001</v>
      </c>
      <c r="F190" s="84">
        <v>181.21740876000001</v>
      </c>
    </row>
    <row r="191" spans="1:6" ht="12.75" customHeight="1" x14ac:dyDescent="0.2">
      <c r="A191" s="83" t="s">
        <v>167</v>
      </c>
      <c r="B191" s="83">
        <v>9</v>
      </c>
      <c r="C191" s="84">
        <v>1036.0631678100001</v>
      </c>
      <c r="D191" s="84">
        <v>972.37322386000005</v>
      </c>
      <c r="E191" s="84">
        <v>174.82354953999999</v>
      </c>
      <c r="F191" s="84">
        <v>174.82354953999999</v>
      </c>
    </row>
    <row r="192" spans="1:6" ht="12.75" customHeight="1" x14ac:dyDescent="0.2">
      <c r="A192" s="83" t="s">
        <v>167</v>
      </c>
      <c r="B192" s="83">
        <v>10</v>
      </c>
      <c r="C192" s="84">
        <v>1025.5026457199999</v>
      </c>
      <c r="D192" s="84">
        <v>962.10083085999997</v>
      </c>
      <c r="E192" s="84">
        <v>172.97667000000001</v>
      </c>
      <c r="F192" s="84">
        <v>172.97667000000001</v>
      </c>
    </row>
    <row r="193" spans="1:6" ht="12.75" customHeight="1" x14ac:dyDescent="0.2">
      <c r="A193" s="83" t="s">
        <v>167</v>
      </c>
      <c r="B193" s="83">
        <v>11</v>
      </c>
      <c r="C193" s="84">
        <v>1026.38276935</v>
      </c>
      <c r="D193" s="84">
        <v>962.86296047999997</v>
      </c>
      <c r="E193" s="84">
        <v>173.11369372999999</v>
      </c>
      <c r="F193" s="84">
        <v>173.11369372999999</v>
      </c>
    </row>
    <row r="194" spans="1:6" ht="12.75" customHeight="1" x14ac:dyDescent="0.2">
      <c r="A194" s="83" t="s">
        <v>167</v>
      </c>
      <c r="B194" s="83">
        <v>12</v>
      </c>
      <c r="C194" s="84">
        <v>1038.9221055400001</v>
      </c>
      <c r="D194" s="84">
        <v>974.56816403000005</v>
      </c>
      <c r="E194" s="84">
        <v>175.21817910999999</v>
      </c>
      <c r="F194" s="84">
        <v>175.21817910999999</v>
      </c>
    </row>
    <row r="195" spans="1:6" ht="12.75" customHeight="1" x14ac:dyDescent="0.2">
      <c r="A195" s="83" t="s">
        <v>167</v>
      </c>
      <c r="B195" s="83">
        <v>13</v>
      </c>
      <c r="C195" s="84">
        <v>1044.1514702699999</v>
      </c>
      <c r="D195" s="84">
        <v>983.94049312000004</v>
      </c>
      <c r="E195" s="84">
        <v>176.90323563000001</v>
      </c>
      <c r="F195" s="84">
        <v>176.90323563000001</v>
      </c>
    </row>
    <row r="196" spans="1:6" ht="12.75" customHeight="1" x14ac:dyDescent="0.2">
      <c r="A196" s="83" t="s">
        <v>167</v>
      </c>
      <c r="B196" s="83">
        <v>14</v>
      </c>
      <c r="C196" s="84">
        <v>1034.65436361</v>
      </c>
      <c r="D196" s="84">
        <v>973.06208074000006</v>
      </c>
      <c r="E196" s="84">
        <v>174.94739952</v>
      </c>
      <c r="F196" s="84">
        <v>174.94739952</v>
      </c>
    </row>
    <row r="197" spans="1:6" ht="12.75" customHeight="1" x14ac:dyDescent="0.2">
      <c r="A197" s="83" t="s">
        <v>167</v>
      </c>
      <c r="B197" s="83">
        <v>15</v>
      </c>
      <c r="C197" s="84">
        <v>1050.3509574699999</v>
      </c>
      <c r="D197" s="84">
        <v>984.59081159000004</v>
      </c>
      <c r="E197" s="84">
        <v>177.02015677</v>
      </c>
      <c r="F197" s="84">
        <v>177.02015677</v>
      </c>
    </row>
    <row r="198" spans="1:6" ht="12.75" customHeight="1" x14ac:dyDescent="0.2">
      <c r="A198" s="83" t="s">
        <v>167</v>
      </c>
      <c r="B198" s="83">
        <v>16</v>
      </c>
      <c r="C198" s="84">
        <v>1082.6099310499999</v>
      </c>
      <c r="D198" s="84">
        <v>1024.9388959600001</v>
      </c>
      <c r="E198" s="84">
        <v>184.27436241000001</v>
      </c>
      <c r="F198" s="84">
        <v>184.27436241000001</v>
      </c>
    </row>
    <row r="199" spans="1:6" ht="12.75" customHeight="1" x14ac:dyDescent="0.2">
      <c r="A199" s="83" t="s">
        <v>167</v>
      </c>
      <c r="B199" s="83">
        <v>17</v>
      </c>
      <c r="C199" s="84">
        <v>1052.2182835799999</v>
      </c>
      <c r="D199" s="84">
        <v>991.76327121999998</v>
      </c>
      <c r="E199" s="84">
        <v>178.30969747</v>
      </c>
      <c r="F199" s="84">
        <v>178.30969747</v>
      </c>
    </row>
    <row r="200" spans="1:6" ht="12.75" customHeight="1" x14ac:dyDescent="0.2">
      <c r="A200" s="83" t="s">
        <v>167</v>
      </c>
      <c r="B200" s="83">
        <v>18</v>
      </c>
      <c r="C200" s="84">
        <v>1028.8054153999999</v>
      </c>
      <c r="D200" s="84">
        <v>966.39072611999995</v>
      </c>
      <c r="E200" s="84">
        <v>173.74795277000001</v>
      </c>
      <c r="F200" s="84">
        <v>173.74795277000001</v>
      </c>
    </row>
    <row r="201" spans="1:6" ht="12.75" customHeight="1" x14ac:dyDescent="0.2">
      <c r="A201" s="83" t="s">
        <v>167</v>
      </c>
      <c r="B201" s="83">
        <v>19</v>
      </c>
      <c r="C201" s="84">
        <v>1037.95702063</v>
      </c>
      <c r="D201" s="84">
        <v>976.05139463</v>
      </c>
      <c r="E201" s="84">
        <v>175.48484999999999</v>
      </c>
      <c r="F201" s="84">
        <v>175.48484999999999</v>
      </c>
    </row>
    <row r="202" spans="1:6" ht="12.75" customHeight="1" x14ac:dyDescent="0.2">
      <c r="A202" s="83" t="s">
        <v>167</v>
      </c>
      <c r="B202" s="83">
        <v>20</v>
      </c>
      <c r="C202" s="84">
        <v>1035.2877563699999</v>
      </c>
      <c r="D202" s="84">
        <v>973.07085221</v>
      </c>
      <c r="E202" s="84">
        <v>174.94897653999999</v>
      </c>
      <c r="F202" s="84">
        <v>174.94897653999999</v>
      </c>
    </row>
    <row r="203" spans="1:6" ht="12.75" customHeight="1" x14ac:dyDescent="0.2">
      <c r="A203" s="83" t="s">
        <v>167</v>
      </c>
      <c r="B203" s="83">
        <v>21</v>
      </c>
      <c r="C203" s="84">
        <v>1022.4924296299999</v>
      </c>
      <c r="D203" s="84">
        <v>955.31811259000006</v>
      </c>
      <c r="E203" s="84">
        <v>171.75720111999999</v>
      </c>
      <c r="F203" s="84">
        <v>171.75720111999999</v>
      </c>
    </row>
    <row r="204" spans="1:6" ht="12.75" customHeight="1" x14ac:dyDescent="0.2">
      <c r="A204" s="83" t="s">
        <v>167</v>
      </c>
      <c r="B204" s="83">
        <v>22</v>
      </c>
      <c r="C204" s="84">
        <v>1032.0414112200001</v>
      </c>
      <c r="D204" s="84">
        <v>969.94668074000003</v>
      </c>
      <c r="E204" s="84">
        <v>174.38727993000001</v>
      </c>
      <c r="F204" s="84">
        <v>174.38727993000001</v>
      </c>
    </row>
    <row r="205" spans="1:6" ht="12.75" customHeight="1" x14ac:dyDescent="0.2">
      <c r="A205" s="83" t="s">
        <v>167</v>
      </c>
      <c r="B205" s="83">
        <v>23</v>
      </c>
      <c r="C205" s="84">
        <v>1065.8358275999999</v>
      </c>
      <c r="D205" s="84">
        <v>1000.28506449</v>
      </c>
      <c r="E205" s="84">
        <v>179.84183565999999</v>
      </c>
      <c r="F205" s="84">
        <v>179.84183565999999</v>
      </c>
    </row>
    <row r="206" spans="1:6" ht="12.75" customHeight="1" x14ac:dyDescent="0.2">
      <c r="A206" s="83" t="s">
        <v>167</v>
      </c>
      <c r="B206" s="83">
        <v>24</v>
      </c>
      <c r="C206" s="84">
        <v>1068.8398580099999</v>
      </c>
      <c r="D206" s="84">
        <v>1001.27108279</v>
      </c>
      <c r="E206" s="84">
        <v>180.01911246</v>
      </c>
      <c r="F206" s="84">
        <v>180.01911246</v>
      </c>
    </row>
    <row r="207" spans="1:6" ht="12.75" customHeight="1" x14ac:dyDescent="0.2">
      <c r="A207" s="83" t="s">
        <v>168</v>
      </c>
      <c r="B207" s="83">
        <v>1</v>
      </c>
      <c r="C207" s="84">
        <v>1085.43654827</v>
      </c>
      <c r="D207" s="84">
        <v>1020.96348487</v>
      </c>
      <c r="E207" s="84">
        <v>183.55962092999999</v>
      </c>
      <c r="F207" s="84">
        <v>183.55962092999999</v>
      </c>
    </row>
    <row r="208" spans="1:6" ht="12.75" customHeight="1" x14ac:dyDescent="0.2">
      <c r="A208" s="83" t="s">
        <v>168</v>
      </c>
      <c r="B208" s="83">
        <v>2</v>
      </c>
      <c r="C208" s="84">
        <v>1126.0400196999999</v>
      </c>
      <c r="D208" s="84">
        <v>1059.61409955</v>
      </c>
      <c r="E208" s="84">
        <v>190.50863749999999</v>
      </c>
      <c r="F208" s="84">
        <v>190.50863749999999</v>
      </c>
    </row>
    <row r="209" spans="1:6" ht="12.75" customHeight="1" x14ac:dyDescent="0.2">
      <c r="A209" s="83" t="s">
        <v>168</v>
      </c>
      <c r="B209" s="83">
        <v>3</v>
      </c>
      <c r="C209" s="84">
        <v>1172.01931537</v>
      </c>
      <c r="D209" s="84">
        <v>1104.8422733299999</v>
      </c>
      <c r="E209" s="84">
        <v>198.64023727</v>
      </c>
      <c r="F209" s="84">
        <v>198.64023727</v>
      </c>
    </row>
    <row r="210" spans="1:6" ht="12.75" customHeight="1" x14ac:dyDescent="0.2">
      <c r="A210" s="83" t="s">
        <v>168</v>
      </c>
      <c r="B210" s="83">
        <v>4</v>
      </c>
      <c r="C210" s="84">
        <v>1161.0317111300001</v>
      </c>
      <c r="D210" s="84">
        <v>1092.9153214</v>
      </c>
      <c r="E210" s="84">
        <v>196.49588362</v>
      </c>
      <c r="F210" s="84">
        <v>196.49588362</v>
      </c>
    </row>
    <row r="211" spans="1:6" ht="12.75" customHeight="1" x14ac:dyDescent="0.2">
      <c r="A211" s="83" t="s">
        <v>168</v>
      </c>
      <c r="B211" s="83">
        <v>5</v>
      </c>
      <c r="C211" s="84">
        <v>1152.5293692099999</v>
      </c>
      <c r="D211" s="84">
        <v>1096.17078707</v>
      </c>
      <c r="E211" s="84">
        <v>197.08118569000001</v>
      </c>
      <c r="F211" s="84">
        <v>197.08118569000001</v>
      </c>
    </row>
    <row r="212" spans="1:6" ht="12.75" customHeight="1" x14ac:dyDescent="0.2">
      <c r="A212" s="83" t="s">
        <v>168</v>
      </c>
      <c r="B212" s="83">
        <v>6</v>
      </c>
      <c r="C212" s="84">
        <v>1175.78082982</v>
      </c>
      <c r="D212" s="84">
        <v>1109.2009640599999</v>
      </c>
      <c r="E212" s="84">
        <v>199.42388882</v>
      </c>
      <c r="F212" s="84">
        <v>199.42388882</v>
      </c>
    </row>
    <row r="213" spans="1:6" ht="12.75" customHeight="1" x14ac:dyDescent="0.2">
      <c r="A213" s="83" t="s">
        <v>168</v>
      </c>
      <c r="B213" s="83">
        <v>7</v>
      </c>
      <c r="C213" s="84">
        <v>1127.0545230299999</v>
      </c>
      <c r="D213" s="84">
        <v>1064.4485152300001</v>
      </c>
      <c r="E213" s="84">
        <v>191.37781992000001</v>
      </c>
      <c r="F213" s="84">
        <v>191.37781992000001</v>
      </c>
    </row>
    <row r="214" spans="1:6" ht="12.75" customHeight="1" x14ac:dyDescent="0.2">
      <c r="A214" s="83" t="s">
        <v>168</v>
      </c>
      <c r="B214" s="83">
        <v>8</v>
      </c>
      <c r="C214" s="84">
        <v>1116.8729592899999</v>
      </c>
      <c r="D214" s="84">
        <v>1047.8121589899999</v>
      </c>
      <c r="E214" s="84">
        <v>188.38675971999999</v>
      </c>
      <c r="F214" s="84">
        <v>188.38675971999999</v>
      </c>
    </row>
    <row r="215" spans="1:6" ht="12.75" customHeight="1" x14ac:dyDescent="0.2">
      <c r="A215" s="83" t="s">
        <v>168</v>
      </c>
      <c r="B215" s="83">
        <v>9</v>
      </c>
      <c r="C215" s="84">
        <v>1077.87856061</v>
      </c>
      <c r="D215" s="84">
        <v>1014.33574944</v>
      </c>
      <c r="E215" s="84">
        <v>182.36801650000001</v>
      </c>
      <c r="F215" s="84">
        <v>182.36801650000001</v>
      </c>
    </row>
    <row r="216" spans="1:6" ht="12.75" customHeight="1" x14ac:dyDescent="0.2">
      <c r="A216" s="83" t="s">
        <v>168</v>
      </c>
      <c r="B216" s="83">
        <v>10</v>
      </c>
      <c r="C216" s="84">
        <v>1048.6491654599999</v>
      </c>
      <c r="D216" s="84">
        <v>986.28259673000002</v>
      </c>
      <c r="E216" s="84">
        <v>177.3243238</v>
      </c>
      <c r="F216" s="84">
        <v>177.3243238</v>
      </c>
    </row>
    <row r="217" spans="1:6" ht="12.75" customHeight="1" x14ac:dyDescent="0.2">
      <c r="A217" s="83" t="s">
        <v>168</v>
      </c>
      <c r="B217" s="83">
        <v>11</v>
      </c>
      <c r="C217" s="84">
        <v>1038.6258513400001</v>
      </c>
      <c r="D217" s="84">
        <v>976.04452203999995</v>
      </c>
      <c r="E217" s="84">
        <v>175.48361438000001</v>
      </c>
      <c r="F217" s="84">
        <v>175.48361438000001</v>
      </c>
    </row>
    <row r="218" spans="1:6" ht="12.75" customHeight="1" x14ac:dyDescent="0.2">
      <c r="A218" s="83" t="s">
        <v>168</v>
      </c>
      <c r="B218" s="83">
        <v>12</v>
      </c>
      <c r="C218" s="84">
        <v>1042.8624173799999</v>
      </c>
      <c r="D218" s="84">
        <v>979.47707027000001</v>
      </c>
      <c r="E218" s="84">
        <v>176.10075423000001</v>
      </c>
      <c r="F218" s="84">
        <v>176.10075423000001</v>
      </c>
    </row>
    <row r="219" spans="1:6" ht="12.75" customHeight="1" x14ac:dyDescent="0.2">
      <c r="A219" s="83" t="s">
        <v>168</v>
      </c>
      <c r="B219" s="83">
        <v>13</v>
      </c>
      <c r="C219" s="84">
        <v>1047.89818691</v>
      </c>
      <c r="D219" s="84">
        <v>981.53615461000004</v>
      </c>
      <c r="E219" s="84">
        <v>176.47095820000001</v>
      </c>
      <c r="F219" s="84">
        <v>176.47095820000001</v>
      </c>
    </row>
    <row r="220" spans="1:6" ht="12.75" customHeight="1" x14ac:dyDescent="0.2">
      <c r="A220" s="83" t="s">
        <v>168</v>
      </c>
      <c r="B220" s="83">
        <v>14</v>
      </c>
      <c r="C220" s="84">
        <v>1041.4717774200001</v>
      </c>
      <c r="D220" s="84">
        <v>977.77055071999996</v>
      </c>
      <c r="E220" s="84">
        <v>175.79393808</v>
      </c>
      <c r="F220" s="84">
        <v>175.79393808</v>
      </c>
    </row>
    <row r="221" spans="1:6" ht="12.75" customHeight="1" x14ac:dyDescent="0.2">
      <c r="A221" s="83" t="s">
        <v>168</v>
      </c>
      <c r="B221" s="83">
        <v>15</v>
      </c>
      <c r="C221" s="84">
        <v>1052.0899810799999</v>
      </c>
      <c r="D221" s="84">
        <v>988.07804924000004</v>
      </c>
      <c r="E221" s="84">
        <v>177.64712926000001</v>
      </c>
      <c r="F221" s="84">
        <v>177.64712926000001</v>
      </c>
    </row>
    <row r="222" spans="1:6" ht="12.75" customHeight="1" x14ac:dyDescent="0.2">
      <c r="A222" s="83" t="s">
        <v>168</v>
      </c>
      <c r="B222" s="83">
        <v>16</v>
      </c>
      <c r="C222" s="84">
        <v>1078.81545196</v>
      </c>
      <c r="D222" s="84">
        <v>1014.76907606</v>
      </c>
      <c r="E222" s="84">
        <v>182.44592455</v>
      </c>
      <c r="F222" s="84">
        <v>182.44592455</v>
      </c>
    </row>
    <row r="223" spans="1:6" ht="12.75" customHeight="1" x14ac:dyDescent="0.2">
      <c r="A223" s="83" t="s">
        <v>168</v>
      </c>
      <c r="B223" s="83">
        <v>17</v>
      </c>
      <c r="C223" s="84">
        <v>1071.66028768</v>
      </c>
      <c r="D223" s="84">
        <v>1007.79666473</v>
      </c>
      <c r="E223" s="84">
        <v>181.19235065000001</v>
      </c>
      <c r="F223" s="84">
        <v>181.19235065000001</v>
      </c>
    </row>
    <row r="224" spans="1:6" ht="12.75" customHeight="1" x14ac:dyDescent="0.2">
      <c r="A224" s="83" t="s">
        <v>168</v>
      </c>
      <c r="B224" s="83">
        <v>18</v>
      </c>
      <c r="C224" s="84">
        <v>1059.0862571</v>
      </c>
      <c r="D224" s="84">
        <v>997.41761435000001</v>
      </c>
      <c r="E224" s="84">
        <v>179.32629512</v>
      </c>
      <c r="F224" s="84">
        <v>179.32629512</v>
      </c>
    </row>
    <row r="225" spans="1:6" ht="12.75" customHeight="1" x14ac:dyDescent="0.2">
      <c r="A225" s="83" t="s">
        <v>168</v>
      </c>
      <c r="B225" s="83">
        <v>19</v>
      </c>
      <c r="C225" s="84">
        <v>1048.4537388000001</v>
      </c>
      <c r="D225" s="84">
        <v>987.60306631000003</v>
      </c>
      <c r="E225" s="84">
        <v>177.56173179999999</v>
      </c>
      <c r="F225" s="84">
        <v>177.56173179999999</v>
      </c>
    </row>
    <row r="226" spans="1:6" ht="12.75" customHeight="1" x14ac:dyDescent="0.2">
      <c r="A226" s="83" t="s">
        <v>168</v>
      </c>
      <c r="B226" s="83">
        <v>20</v>
      </c>
      <c r="C226" s="84">
        <v>1046.8805720299999</v>
      </c>
      <c r="D226" s="84">
        <v>984.79415311000002</v>
      </c>
      <c r="E226" s="84">
        <v>177.05671566000001</v>
      </c>
      <c r="F226" s="84">
        <v>177.05671566000001</v>
      </c>
    </row>
    <row r="227" spans="1:6" ht="12.75" customHeight="1" x14ac:dyDescent="0.2">
      <c r="A227" s="83" t="s">
        <v>168</v>
      </c>
      <c r="B227" s="83">
        <v>21</v>
      </c>
      <c r="C227" s="84">
        <v>1056.0824129099999</v>
      </c>
      <c r="D227" s="84">
        <v>986.67298244999995</v>
      </c>
      <c r="E227" s="84">
        <v>177.39451148000001</v>
      </c>
      <c r="F227" s="84">
        <v>177.39451148000001</v>
      </c>
    </row>
    <row r="228" spans="1:6" ht="12.75" customHeight="1" x14ac:dyDescent="0.2">
      <c r="A228" s="83" t="s">
        <v>168</v>
      </c>
      <c r="B228" s="83">
        <v>22</v>
      </c>
      <c r="C228" s="84">
        <v>1055.47577224</v>
      </c>
      <c r="D228" s="84">
        <v>993.35292590999995</v>
      </c>
      <c r="E228" s="84">
        <v>178.59550240999999</v>
      </c>
      <c r="F228" s="84">
        <v>178.59550240999999</v>
      </c>
    </row>
    <row r="229" spans="1:6" ht="12.75" customHeight="1" x14ac:dyDescent="0.2">
      <c r="A229" s="83" t="s">
        <v>168</v>
      </c>
      <c r="B229" s="83">
        <v>23</v>
      </c>
      <c r="C229" s="84">
        <v>1058.0849143200001</v>
      </c>
      <c r="D229" s="84">
        <v>992.66761961999998</v>
      </c>
      <c r="E229" s="84">
        <v>178.4722908</v>
      </c>
      <c r="F229" s="84">
        <v>178.4722908</v>
      </c>
    </row>
    <row r="230" spans="1:6" ht="12.75" customHeight="1" x14ac:dyDescent="0.2">
      <c r="A230" s="83" t="s">
        <v>168</v>
      </c>
      <c r="B230" s="83">
        <v>24</v>
      </c>
      <c r="C230" s="84">
        <v>1069.8345909499999</v>
      </c>
      <c r="D230" s="84">
        <v>1002.14433863</v>
      </c>
      <c r="E230" s="84">
        <v>180.17611564000001</v>
      </c>
      <c r="F230" s="84">
        <v>180.17611564000001</v>
      </c>
    </row>
    <row r="231" spans="1:6" ht="12.75" customHeight="1" x14ac:dyDescent="0.2">
      <c r="A231" s="83" t="s">
        <v>169</v>
      </c>
      <c r="B231" s="83">
        <v>1</v>
      </c>
      <c r="C231" s="84">
        <v>1229.6320068699999</v>
      </c>
      <c r="D231" s="84">
        <v>1161.4262896499999</v>
      </c>
      <c r="E231" s="84">
        <v>208.81351058999999</v>
      </c>
      <c r="F231" s="84">
        <v>208.81351058999999</v>
      </c>
    </row>
    <row r="232" spans="1:6" ht="12.75" customHeight="1" x14ac:dyDescent="0.2">
      <c r="A232" s="83" t="s">
        <v>169</v>
      </c>
      <c r="B232" s="83">
        <v>2</v>
      </c>
      <c r="C232" s="84">
        <v>1231.1636447400001</v>
      </c>
      <c r="D232" s="84">
        <v>1160.3703169</v>
      </c>
      <c r="E232" s="84">
        <v>208.62365663</v>
      </c>
      <c r="F232" s="84">
        <v>208.62365663</v>
      </c>
    </row>
    <row r="233" spans="1:6" ht="12.75" customHeight="1" x14ac:dyDescent="0.2">
      <c r="A233" s="83" t="s">
        <v>169</v>
      </c>
      <c r="B233" s="83">
        <v>3</v>
      </c>
      <c r="C233" s="84">
        <v>1246.91882179</v>
      </c>
      <c r="D233" s="84">
        <v>1175.20579845</v>
      </c>
      <c r="E233" s="84">
        <v>211.29093652</v>
      </c>
      <c r="F233" s="84">
        <v>211.29093652</v>
      </c>
    </row>
    <row r="234" spans="1:6" ht="12.75" customHeight="1" x14ac:dyDescent="0.2">
      <c r="A234" s="83" t="s">
        <v>169</v>
      </c>
      <c r="B234" s="83">
        <v>4</v>
      </c>
      <c r="C234" s="84">
        <v>1233.9811088900001</v>
      </c>
      <c r="D234" s="84">
        <v>1159.28087205</v>
      </c>
      <c r="E234" s="84">
        <v>208.42778471</v>
      </c>
      <c r="F234" s="84">
        <v>208.42778471</v>
      </c>
    </row>
    <row r="235" spans="1:6" ht="12.75" customHeight="1" x14ac:dyDescent="0.2">
      <c r="A235" s="83" t="s">
        <v>169</v>
      </c>
      <c r="B235" s="83">
        <v>5</v>
      </c>
      <c r="C235" s="84">
        <v>1223.2258824600001</v>
      </c>
      <c r="D235" s="84">
        <v>1155.27564469</v>
      </c>
      <c r="E235" s="84">
        <v>207.70768254000001</v>
      </c>
      <c r="F235" s="84">
        <v>207.70768254000001</v>
      </c>
    </row>
    <row r="236" spans="1:6" ht="12.75" customHeight="1" x14ac:dyDescent="0.2">
      <c r="A236" s="83" t="s">
        <v>169</v>
      </c>
      <c r="B236" s="83">
        <v>6</v>
      </c>
      <c r="C236" s="84">
        <v>1226.5360409100001</v>
      </c>
      <c r="D236" s="84">
        <v>1157.03456478</v>
      </c>
      <c r="E236" s="84">
        <v>208.02391981</v>
      </c>
      <c r="F236" s="84">
        <v>208.02391981</v>
      </c>
    </row>
    <row r="237" spans="1:6" ht="12.75" customHeight="1" x14ac:dyDescent="0.2">
      <c r="A237" s="83" t="s">
        <v>169</v>
      </c>
      <c r="B237" s="83">
        <v>7</v>
      </c>
      <c r="C237" s="84">
        <v>1172.56707132</v>
      </c>
      <c r="D237" s="84">
        <v>1107.605812</v>
      </c>
      <c r="E237" s="84">
        <v>199.13709549999999</v>
      </c>
      <c r="F237" s="84">
        <v>199.13709549999999</v>
      </c>
    </row>
    <row r="238" spans="1:6" ht="12.75" customHeight="1" x14ac:dyDescent="0.2">
      <c r="A238" s="83" t="s">
        <v>169</v>
      </c>
      <c r="B238" s="83">
        <v>8</v>
      </c>
      <c r="C238" s="84">
        <v>1129.01748737</v>
      </c>
      <c r="D238" s="84">
        <v>1057.40848276</v>
      </c>
      <c r="E238" s="84">
        <v>190.11208837000001</v>
      </c>
      <c r="F238" s="84">
        <v>190.11208837000001</v>
      </c>
    </row>
    <row r="239" spans="1:6" ht="12.75" customHeight="1" x14ac:dyDescent="0.2">
      <c r="A239" s="83" t="s">
        <v>169</v>
      </c>
      <c r="B239" s="83">
        <v>9</v>
      </c>
      <c r="C239" s="84">
        <v>1106.4204313499999</v>
      </c>
      <c r="D239" s="84">
        <v>1042.3947885600001</v>
      </c>
      <c r="E239" s="84">
        <v>187.41276753</v>
      </c>
      <c r="F239" s="84">
        <v>187.41276753</v>
      </c>
    </row>
    <row r="240" spans="1:6" ht="12.75" customHeight="1" x14ac:dyDescent="0.2">
      <c r="A240" s="83" t="s">
        <v>169</v>
      </c>
      <c r="B240" s="83">
        <v>10</v>
      </c>
      <c r="C240" s="84">
        <v>1118.27736712</v>
      </c>
      <c r="D240" s="84">
        <v>1053.6634725900001</v>
      </c>
      <c r="E240" s="84">
        <v>189.43877080999999</v>
      </c>
      <c r="F240" s="84">
        <v>189.43877080999999</v>
      </c>
    </row>
    <row r="241" spans="1:6" ht="12.75" customHeight="1" x14ac:dyDescent="0.2">
      <c r="A241" s="83" t="s">
        <v>169</v>
      </c>
      <c r="B241" s="83">
        <v>11</v>
      </c>
      <c r="C241" s="84">
        <v>1134.26922319</v>
      </c>
      <c r="D241" s="84">
        <v>1069.85425384</v>
      </c>
      <c r="E241" s="84">
        <v>192.34972081999999</v>
      </c>
      <c r="F241" s="84">
        <v>192.34972081999999</v>
      </c>
    </row>
    <row r="242" spans="1:6" ht="12.75" customHeight="1" x14ac:dyDescent="0.2">
      <c r="A242" s="83" t="s">
        <v>169</v>
      </c>
      <c r="B242" s="83">
        <v>12</v>
      </c>
      <c r="C242" s="84">
        <v>1152.93764781</v>
      </c>
      <c r="D242" s="84">
        <v>1092.0717746099999</v>
      </c>
      <c r="E242" s="84">
        <v>196.34422185</v>
      </c>
      <c r="F242" s="84">
        <v>196.34422185</v>
      </c>
    </row>
    <row r="243" spans="1:6" ht="12.75" customHeight="1" x14ac:dyDescent="0.2">
      <c r="A243" s="83" t="s">
        <v>169</v>
      </c>
      <c r="B243" s="83">
        <v>13</v>
      </c>
      <c r="C243" s="84">
        <v>1196.9938205200001</v>
      </c>
      <c r="D243" s="84">
        <v>1129.26551864</v>
      </c>
      <c r="E243" s="84">
        <v>203.03130680000001</v>
      </c>
      <c r="F243" s="84">
        <v>203.03130680000001</v>
      </c>
    </row>
    <row r="244" spans="1:6" ht="12.75" customHeight="1" x14ac:dyDescent="0.2">
      <c r="A244" s="83" t="s">
        <v>169</v>
      </c>
      <c r="B244" s="83">
        <v>14</v>
      </c>
      <c r="C244" s="84">
        <v>1188.97241646</v>
      </c>
      <c r="D244" s="84">
        <v>1123.49855093</v>
      </c>
      <c r="E244" s="84">
        <v>201.99446030999999</v>
      </c>
      <c r="F244" s="84">
        <v>201.99446030999999</v>
      </c>
    </row>
    <row r="245" spans="1:6" ht="12.75" customHeight="1" x14ac:dyDescent="0.2">
      <c r="A245" s="83" t="s">
        <v>169</v>
      </c>
      <c r="B245" s="83">
        <v>15</v>
      </c>
      <c r="C245" s="84">
        <v>1185.5899622300001</v>
      </c>
      <c r="D245" s="84">
        <v>1118.7396593200001</v>
      </c>
      <c r="E245" s="84">
        <v>201.13885640999999</v>
      </c>
      <c r="F245" s="84">
        <v>201.13885640999999</v>
      </c>
    </row>
    <row r="246" spans="1:6" ht="12.75" customHeight="1" x14ac:dyDescent="0.2">
      <c r="A246" s="83" t="s">
        <v>169</v>
      </c>
      <c r="B246" s="83">
        <v>16</v>
      </c>
      <c r="C246" s="84">
        <v>1154.69464047</v>
      </c>
      <c r="D246" s="84">
        <v>1094.47061925</v>
      </c>
      <c r="E246" s="84">
        <v>196.77551152999999</v>
      </c>
      <c r="F246" s="84">
        <v>196.77551152999999</v>
      </c>
    </row>
    <row r="247" spans="1:6" ht="12.75" customHeight="1" x14ac:dyDescent="0.2">
      <c r="A247" s="83" t="s">
        <v>169</v>
      </c>
      <c r="B247" s="83">
        <v>17</v>
      </c>
      <c r="C247" s="84">
        <v>1134.7360674700001</v>
      </c>
      <c r="D247" s="84">
        <v>1070.08634121</v>
      </c>
      <c r="E247" s="84">
        <v>192.39144794000001</v>
      </c>
      <c r="F247" s="84">
        <v>192.39144794000001</v>
      </c>
    </row>
    <row r="248" spans="1:6" ht="12.75" customHeight="1" x14ac:dyDescent="0.2">
      <c r="A248" s="83" t="s">
        <v>169</v>
      </c>
      <c r="B248" s="83">
        <v>18</v>
      </c>
      <c r="C248" s="84">
        <v>1101.09459997</v>
      </c>
      <c r="D248" s="84">
        <v>1036.27871815</v>
      </c>
      <c r="E248" s="84">
        <v>186.31315566000001</v>
      </c>
      <c r="F248" s="84">
        <v>186.31315566000001</v>
      </c>
    </row>
    <row r="249" spans="1:6" ht="12.75" customHeight="1" x14ac:dyDescent="0.2">
      <c r="A249" s="83" t="s">
        <v>169</v>
      </c>
      <c r="B249" s="83">
        <v>19</v>
      </c>
      <c r="C249" s="84">
        <v>1143.7321924099999</v>
      </c>
      <c r="D249" s="84">
        <v>1079.65552877</v>
      </c>
      <c r="E249" s="84">
        <v>194.11189776000001</v>
      </c>
      <c r="F249" s="84">
        <v>194.11189776000001</v>
      </c>
    </row>
    <row r="250" spans="1:6" ht="12.75" customHeight="1" x14ac:dyDescent="0.2">
      <c r="A250" s="83" t="s">
        <v>169</v>
      </c>
      <c r="B250" s="83">
        <v>20</v>
      </c>
      <c r="C250" s="84">
        <v>1142.3478531999999</v>
      </c>
      <c r="D250" s="84">
        <v>1079.3960694499999</v>
      </c>
      <c r="E250" s="84">
        <v>194.06524941999999</v>
      </c>
      <c r="F250" s="84">
        <v>194.06524941999999</v>
      </c>
    </row>
    <row r="251" spans="1:6" ht="12.75" customHeight="1" x14ac:dyDescent="0.2">
      <c r="A251" s="83" t="s">
        <v>169</v>
      </c>
      <c r="B251" s="83">
        <v>21</v>
      </c>
      <c r="C251" s="84">
        <v>1166.93950559</v>
      </c>
      <c r="D251" s="84">
        <v>1094.31022345</v>
      </c>
      <c r="E251" s="84">
        <v>196.74667387</v>
      </c>
      <c r="F251" s="84">
        <v>196.74667387</v>
      </c>
    </row>
    <row r="252" spans="1:6" ht="12.75" customHeight="1" x14ac:dyDescent="0.2">
      <c r="A252" s="83" t="s">
        <v>169</v>
      </c>
      <c r="B252" s="83">
        <v>22</v>
      </c>
      <c r="C252" s="84">
        <v>1059.8385699999999</v>
      </c>
      <c r="D252" s="84">
        <v>996.90654415999995</v>
      </c>
      <c r="E252" s="84">
        <v>179.23440951000001</v>
      </c>
      <c r="F252" s="84">
        <v>179.23440951000001</v>
      </c>
    </row>
    <row r="253" spans="1:6" ht="12.75" customHeight="1" x14ac:dyDescent="0.2">
      <c r="A253" s="83" t="s">
        <v>169</v>
      </c>
      <c r="B253" s="83">
        <v>23</v>
      </c>
      <c r="C253" s="84">
        <v>1067.78139556</v>
      </c>
      <c r="D253" s="84">
        <v>998.52680136000004</v>
      </c>
      <c r="E253" s="84">
        <v>179.52571649999999</v>
      </c>
      <c r="F253" s="84">
        <v>179.52571649999999</v>
      </c>
    </row>
    <row r="254" spans="1:6" ht="12.75" customHeight="1" x14ac:dyDescent="0.2">
      <c r="A254" s="83" t="s">
        <v>169</v>
      </c>
      <c r="B254" s="83">
        <v>24</v>
      </c>
      <c r="C254" s="84">
        <v>1038.7996247900001</v>
      </c>
      <c r="D254" s="84">
        <v>966.85277690999999</v>
      </c>
      <c r="E254" s="84">
        <v>173.83102516</v>
      </c>
      <c r="F254" s="84">
        <v>173.83102516</v>
      </c>
    </row>
    <row r="255" spans="1:6" ht="12.75" customHeight="1" x14ac:dyDescent="0.2">
      <c r="A255" s="83" t="s">
        <v>170</v>
      </c>
      <c r="B255" s="83">
        <v>1</v>
      </c>
      <c r="C255" s="84">
        <v>1145.5164724000001</v>
      </c>
      <c r="D255" s="84">
        <v>1083.9256260899999</v>
      </c>
      <c r="E255" s="84">
        <v>194.87962105</v>
      </c>
      <c r="F255" s="84">
        <v>194.87962105</v>
      </c>
    </row>
    <row r="256" spans="1:6" ht="12.75" customHeight="1" x14ac:dyDescent="0.2">
      <c r="A256" s="83" t="s">
        <v>170</v>
      </c>
      <c r="B256" s="83">
        <v>2</v>
      </c>
      <c r="C256" s="84">
        <v>1188.5634843099999</v>
      </c>
      <c r="D256" s="84">
        <v>1115.7085344899999</v>
      </c>
      <c r="E256" s="84">
        <v>200.59388870000001</v>
      </c>
      <c r="F256" s="84">
        <v>200.59388870000001</v>
      </c>
    </row>
    <row r="257" spans="1:6" ht="12.75" customHeight="1" x14ac:dyDescent="0.2">
      <c r="A257" s="83" t="s">
        <v>170</v>
      </c>
      <c r="B257" s="83">
        <v>3</v>
      </c>
      <c r="C257" s="84">
        <v>1250.7868529699999</v>
      </c>
      <c r="D257" s="84">
        <v>1176.3253224699999</v>
      </c>
      <c r="E257" s="84">
        <v>211.49221639999999</v>
      </c>
      <c r="F257" s="84">
        <v>211.49221639999999</v>
      </c>
    </row>
    <row r="258" spans="1:6" ht="12.75" customHeight="1" x14ac:dyDescent="0.2">
      <c r="A258" s="83" t="s">
        <v>170</v>
      </c>
      <c r="B258" s="83">
        <v>4</v>
      </c>
      <c r="C258" s="84">
        <v>1232.2525891099999</v>
      </c>
      <c r="D258" s="84">
        <v>1158.80145232</v>
      </c>
      <c r="E258" s="84">
        <v>208.34158955999999</v>
      </c>
      <c r="F258" s="84">
        <v>208.34158955999999</v>
      </c>
    </row>
    <row r="259" spans="1:6" ht="12.75" customHeight="1" x14ac:dyDescent="0.2">
      <c r="A259" s="83" t="s">
        <v>170</v>
      </c>
      <c r="B259" s="83">
        <v>5</v>
      </c>
      <c r="C259" s="84">
        <v>1251.11960578</v>
      </c>
      <c r="D259" s="84">
        <v>1181.6554236300001</v>
      </c>
      <c r="E259" s="84">
        <v>212.45051839999999</v>
      </c>
      <c r="F259" s="84">
        <v>212.45051839999999</v>
      </c>
    </row>
    <row r="260" spans="1:6" ht="12.75" customHeight="1" x14ac:dyDescent="0.2">
      <c r="A260" s="83" t="s">
        <v>170</v>
      </c>
      <c r="B260" s="83">
        <v>6</v>
      </c>
      <c r="C260" s="84">
        <v>1268.05058945</v>
      </c>
      <c r="D260" s="84">
        <v>1194.6055057999999</v>
      </c>
      <c r="E260" s="84">
        <v>214.77882123000001</v>
      </c>
      <c r="F260" s="84">
        <v>214.77882123000001</v>
      </c>
    </row>
    <row r="261" spans="1:6" ht="12.75" customHeight="1" x14ac:dyDescent="0.2">
      <c r="A261" s="83" t="s">
        <v>170</v>
      </c>
      <c r="B261" s="83">
        <v>7</v>
      </c>
      <c r="C261" s="84">
        <v>1221.42395306</v>
      </c>
      <c r="D261" s="84">
        <v>1161.4948048000001</v>
      </c>
      <c r="E261" s="84">
        <v>208.82582897</v>
      </c>
      <c r="F261" s="84">
        <v>208.82582897</v>
      </c>
    </row>
    <row r="262" spans="1:6" ht="12.75" customHeight="1" x14ac:dyDescent="0.2">
      <c r="A262" s="83" t="s">
        <v>170</v>
      </c>
      <c r="B262" s="83">
        <v>8</v>
      </c>
      <c r="C262" s="84">
        <v>1217.7870085100001</v>
      </c>
      <c r="D262" s="84">
        <v>1141.6764699299999</v>
      </c>
      <c r="E262" s="84">
        <v>205.26267898</v>
      </c>
      <c r="F262" s="84">
        <v>205.26267898</v>
      </c>
    </row>
    <row r="263" spans="1:6" ht="12.75" customHeight="1" x14ac:dyDescent="0.2">
      <c r="A263" s="83" t="s">
        <v>170</v>
      </c>
      <c r="B263" s="83">
        <v>9</v>
      </c>
      <c r="C263" s="84">
        <v>1188.01793903</v>
      </c>
      <c r="D263" s="84">
        <v>1122.6296119199999</v>
      </c>
      <c r="E263" s="84">
        <v>201.83823326000001</v>
      </c>
      <c r="F263" s="84">
        <v>201.83823326000001</v>
      </c>
    </row>
    <row r="264" spans="1:6" ht="12.75" customHeight="1" x14ac:dyDescent="0.2">
      <c r="A264" s="83" t="s">
        <v>170</v>
      </c>
      <c r="B264" s="83">
        <v>10</v>
      </c>
      <c r="C264" s="84">
        <v>1174.1242801200001</v>
      </c>
      <c r="D264" s="84">
        <v>1116.39978335</v>
      </c>
      <c r="E264" s="84">
        <v>200.71816874000001</v>
      </c>
      <c r="F264" s="84">
        <v>200.71816874000001</v>
      </c>
    </row>
    <row r="265" spans="1:6" ht="12.75" customHeight="1" x14ac:dyDescent="0.2">
      <c r="A265" s="83" t="s">
        <v>170</v>
      </c>
      <c r="B265" s="83">
        <v>11</v>
      </c>
      <c r="C265" s="84">
        <v>1194.3754201500001</v>
      </c>
      <c r="D265" s="84">
        <v>1129.2965672099999</v>
      </c>
      <c r="E265" s="84">
        <v>203.03688904000001</v>
      </c>
      <c r="F265" s="84">
        <v>203.03688904000001</v>
      </c>
    </row>
    <row r="266" spans="1:6" ht="12.75" customHeight="1" x14ac:dyDescent="0.2">
      <c r="A266" s="83" t="s">
        <v>170</v>
      </c>
      <c r="B266" s="83">
        <v>12</v>
      </c>
      <c r="C266" s="84">
        <v>1217.5217360900001</v>
      </c>
      <c r="D266" s="84">
        <v>1149.97247631</v>
      </c>
      <c r="E266" s="84">
        <v>206.75422280999999</v>
      </c>
      <c r="F266" s="84">
        <v>206.75422280999999</v>
      </c>
    </row>
    <row r="267" spans="1:6" ht="12.75" customHeight="1" x14ac:dyDescent="0.2">
      <c r="A267" s="83" t="s">
        <v>170</v>
      </c>
      <c r="B267" s="83">
        <v>13</v>
      </c>
      <c r="C267" s="84">
        <v>1228.43663227</v>
      </c>
      <c r="D267" s="84">
        <v>1160.06740358</v>
      </c>
      <c r="E267" s="84">
        <v>208.56919567</v>
      </c>
      <c r="F267" s="84">
        <v>208.56919567</v>
      </c>
    </row>
    <row r="268" spans="1:6" ht="12.75" customHeight="1" x14ac:dyDescent="0.2">
      <c r="A268" s="83" t="s">
        <v>170</v>
      </c>
      <c r="B268" s="83">
        <v>14</v>
      </c>
      <c r="C268" s="84">
        <v>1240.5140257999999</v>
      </c>
      <c r="D268" s="84">
        <v>1175.3728053</v>
      </c>
      <c r="E268" s="84">
        <v>211.32096278</v>
      </c>
      <c r="F268" s="84">
        <v>211.32096278</v>
      </c>
    </row>
    <row r="269" spans="1:6" ht="12.75" customHeight="1" x14ac:dyDescent="0.2">
      <c r="A269" s="83" t="s">
        <v>170</v>
      </c>
      <c r="B269" s="83">
        <v>15</v>
      </c>
      <c r="C269" s="84">
        <v>1253.73455713</v>
      </c>
      <c r="D269" s="84">
        <v>1188.18931546</v>
      </c>
      <c r="E269" s="84">
        <v>213.62525063000001</v>
      </c>
      <c r="F269" s="84">
        <v>213.62525063000001</v>
      </c>
    </row>
    <row r="270" spans="1:6" ht="12.75" customHeight="1" x14ac:dyDescent="0.2">
      <c r="A270" s="83" t="s">
        <v>170</v>
      </c>
      <c r="B270" s="83">
        <v>16</v>
      </c>
      <c r="C270" s="84">
        <v>1258.5851165199999</v>
      </c>
      <c r="D270" s="84">
        <v>1192.42664543</v>
      </c>
      <c r="E270" s="84">
        <v>214.38708265</v>
      </c>
      <c r="F270" s="84">
        <v>214.38708265</v>
      </c>
    </row>
    <row r="271" spans="1:6" ht="12.75" customHeight="1" x14ac:dyDescent="0.2">
      <c r="A271" s="83" t="s">
        <v>170</v>
      </c>
      <c r="B271" s="83">
        <v>17</v>
      </c>
      <c r="C271" s="84">
        <v>1251.8094568399999</v>
      </c>
      <c r="D271" s="84">
        <v>1189.24201612</v>
      </c>
      <c r="E271" s="84">
        <v>213.81451629</v>
      </c>
      <c r="F271" s="84">
        <v>213.81451629</v>
      </c>
    </row>
    <row r="272" spans="1:6" ht="12.75" customHeight="1" x14ac:dyDescent="0.2">
      <c r="A272" s="83" t="s">
        <v>170</v>
      </c>
      <c r="B272" s="83">
        <v>18</v>
      </c>
      <c r="C272" s="84">
        <v>1200.4270589499999</v>
      </c>
      <c r="D272" s="84">
        <v>1136.08633796</v>
      </c>
      <c r="E272" s="84">
        <v>204.25762589000001</v>
      </c>
      <c r="F272" s="84">
        <v>204.25762589000001</v>
      </c>
    </row>
    <row r="273" spans="1:6" ht="12.75" customHeight="1" x14ac:dyDescent="0.2">
      <c r="A273" s="83" t="s">
        <v>170</v>
      </c>
      <c r="B273" s="83">
        <v>19</v>
      </c>
      <c r="C273" s="84">
        <v>1150.23528713</v>
      </c>
      <c r="D273" s="84">
        <v>1085.7812287199999</v>
      </c>
      <c r="E273" s="84">
        <v>195.21324093000001</v>
      </c>
      <c r="F273" s="84">
        <v>195.21324093000001</v>
      </c>
    </row>
    <row r="274" spans="1:6" ht="12.75" customHeight="1" x14ac:dyDescent="0.2">
      <c r="A274" s="83" t="s">
        <v>170</v>
      </c>
      <c r="B274" s="83">
        <v>20</v>
      </c>
      <c r="C274" s="84">
        <v>1168.36521599</v>
      </c>
      <c r="D274" s="84">
        <v>1105.11656498</v>
      </c>
      <c r="E274" s="84">
        <v>198.68955231999999</v>
      </c>
      <c r="F274" s="84">
        <v>198.68955231999999</v>
      </c>
    </row>
    <row r="275" spans="1:6" ht="12.75" customHeight="1" x14ac:dyDescent="0.2">
      <c r="A275" s="83" t="s">
        <v>170</v>
      </c>
      <c r="B275" s="83">
        <v>21</v>
      </c>
      <c r="C275" s="84">
        <v>1183.0086966599999</v>
      </c>
      <c r="D275" s="84">
        <v>1109.8669847000001</v>
      </c>
      <c r="E275" s="84">
        <v>199.54363305999999</v>
      </c>
      <c r="F275" s="84">
        <v>199.54363305999999</v>
      </c>
    </row>
    <row r="276" spans="1:6" ht="12.75" customHeight="1" x14ac:dyDescent="0.2">
      <c r="A276" s="83" t="s">
        <v>170</v>
      </c>
      <c r="B276" s="83">
        <v>22</v>
      </c>
      <c r="C276" s="84">
        <v>1202.74035162</v>
      </c>
      <c r="D276" s="84">
        <v>1138.90154906</v>
      </c>
      <c r="E276" s="84">
        <v>204.76377432999999</v>
      </c>
      <c r="F276" s="84">
        <v>204.76377432999999</v>
      </c>
    </row>
    <row r="277" spans="1:6" ht="12.75" customHeight="1" x14ac:dyDescent="0.2">
      <c r="A277" s="83" t="s">
        <v>170</v>
      </c>
      <c r="B277" s="83">
        <v>23</v>
      </c>
      <c r="C277" s="84">
        <v>1226.6931864400001</v>
      </c>
      <c r="D277" s="84">
        <v>1159.2742533000001</v>
      </c>
      <c r="E277" s="84">
        <v>208.42659472</v>
      </c>
      <c r="F277" s="84">
        <v>208.42659472</v>
      </c>
    </row>
    <row r="278" spans="1:6" ht="12.75" customHeight="1" x14ac:dyDescent="0.2">
      <c r="A278" s="83" t="s">
        <v>170</v>
      </c>
      <c r="B278" s="83">
        <v>24</v>
      </c>
      <c r="C278" s="84">
        <v>1232.4359536500001</v>
      </c>
      <c r="D278" s="84">
        <v>1162.77272956</v>
      </c>
      <c r="E278" s="84">
        <v>209.05558780999999</v>
      </c>
      <c r="F278" s="84">
        <v>209.05558780999999</v>
      </c>
    </row>
    <row r="279" spans="1:6" ht="12.75" customHeight="1" x14ac:dyDescent="0.2">
      <c r="A279" s="83" t="s">
        <v>171</v>
      </c>
      <c r="B279" s="83">
        <v>1</v>
      </c>
      <c r="C279" s="84">
        <v>1137.23251893</v>
      </c>
      <c r="D279" s="84">
        <v>1072.7086879200001</v>
      </c>
      <c r="E279" s="84">
        <v>192.86292119000001</v>
      </c>
      <c r="F279" s="84">
        <v>192.86292119000001</v>
      </c>
    </row>
    <row r="280" spans="1:6" ht="12.75" customHeight="1" x14ac:dyDescent="0.2">
      <c r="A280" s="83" t="s">
        <v>171</v>
      </c>
      <c r="B280" s="83">
        <v>2</v>
      </c>
      <c r="C280" s="84">
        <v>1250.2997859</v>
      </c>
      <c r="D280" s="84">
        <v>1180.6638128899999</v>
      </c>
      <c r="E280" s="84">
        <v>212.27223613000001</v>
      </c>
      <c r="F280" s="84">
        <v>212.27223613000001</v>
      </c>
    </row>
    <row r="281" spans="1:6" ht="12.75" customHeight="1" x14ac:dyDescent="0.2">
      <c r="A281" s="83" t="s">
        <v>171</v>
      </c>
      <c r="B281" s="83">
        <v>3</v>
      </c>
      <c r="C281" s="84">
        <v>1351.6434697899999</v>
      </c>
      <c r="D281" s="84">
        <v>1281.0898164099999</v>
      </c>
      <c r="E281" s="84">
        <v>230.32788592</v>
      </c>
      <c r="F281" s="84">
        <v>230.32788592</v>
      </c>
    </row>
    <row r="282" spans="1:6" ht="12.75" customHeight="1" x14ac:dyDescent="0.2">
      <c r="A282" s="83" t="s">
        <v>171</v>
      </c>
      <c r="B282" s="83">
        <v>4</v>
      </c>
      <c r="C282" s="84">
        <v>1351.27560275</v>
      </c>
      <c r="D282" s="84">
        <v>1280.7953035200001</v>
      </c>
      <c r="E282" s="84">
        <v>230.27493527999999</v>
      </c>
      <c r="F282" s="84">
        <v>230.27493527999999</v>
      </c>
    </row>
    <row r="283" spans="1:6" ht="12.75" customHeight="1" x14ac:dyDescent="0.2">
      <c r="A283" s="83" t="s">
        <v>171</v>
      </c>
      <c r="B283" s="83">
        <v>5</v>
      </c>
      <c r="C283" s="84">
        <v>1328.31419643</v>
      </c>
      <c r="D283" s="84">
        <v>1262.6160938999999</v>
      </c>
      <c r="E283" s="84">
        <v>227.00648457</v>
      </c>
      <c r="F283" s="84">
        <v>227.00648457</v>
      </c>
    </row>
    <row r="284" spans="1:6" ht="12.75" customHeight="1" x14ac:dyDescent="0.2">
      <c r="A284" s="83" t="s">
        <v>171</v>
      </c>
      <c r="B284" s="83">
        <v>6</v>
      </c>
      <c r="C284" s="84">
        <v>1318.4967696000001</v>
      </c>
      <c r="D284" s="84">
        <v>1248.97225387</v>
      </c>
      <c r="E284" s="84">
        <v>224.55345059999999</v>
      </c>
      <c r="F284" s="84">
        <v>224.55345059999999</v>
      </c>
    </row>
    <row r="285" spans="1:6" ht="12.75" customHeight="1" x14ac:dyDescent="0.2">
      <c r="A285" s="83" t="s">
        <v>171</v>
      </c>
      <c r="B285" s="83">
        <v>7</v>
      </c>
      <c r="C285" s="84">
        <v>1270.3851858800001</v>
      </c>
      <c r="D285" s="84">
        <v>1205.0582775400001</v>
      </c>
      <c r="E285" s="84">
        <v>216.65813116000001</v>
      </c>
      <c r="F285" s="84">
        <v>216.65813116000001</v>
      </c>
    </row>
    <row r="286" spans="1:6" ht="12.75" customHeight="1" x14ac:dyDescent="0.2">
      <c r="A286" s="83" t="s">
        <v>171</v>
      </c>
      <c r="B286" s="83">
        <v>8</v>
      </c>
      <c r="C286" s="84">
        <v>1261.25767064</v>
      </c>
      <c r="D286" s="84">
        <v>1186.2259274</v>
      </c>
      <c r="E286" s="84">
        <v>213.27225193999999</v>
      </c>
      <c r="F286" s="84">
        <v>213.27225193999999</v>
      </c>
    </row>
    <row r="287" spans="1:6" ht="12.75" customHeight="1" x14ac:dyDescent="0.2">
      <c r="A287" s="83" t="s">
        <v>171</v>
      </c>
      <c r="B287" s="83">
        <v>9</v>
      </c>
      <c r="C287" s="84">
        <v>1190.95723006</v>
      </c>
      <c r="D287" s="84">
        <v>1126.35213067</v>
      </c>
      <c r="E287" s="84">
        <v>202.50750707</v>
      </c>
      <c r="F287" s="84">
        <v>202.50750707</v>
      </c>
    </row>
    <row r="288" spans="1:6" ht="12.75" customHeight="1" x14ac:dyDescent="0.2">
      <c r="A288" s="83" t="s">
        <v>171</v>
      </c>
      <c r="B288" s="83">
        <v>10</v>
      </c>
      <c r="C288" s="84">
        <v>1192.68794888</v>
      </c>
      <c r="D288" s="84">
        <v>1127.56168088</v>
      </c>
      <c r="E288" s="84">
        <v>202.72497281</v>
      </c>
      <c r="F288" s="84">
        <v>202.72497281</v>
      </c>
    </row>
    <row r="289" spans="1:6" ht="12.75" customHeight="1" x14ac:dyDescent="0.2">
      <c r="A289" s="83" t="s">
        <v>171</v>
      </c>
      <c r="B289" s="83">
        <v>11</v>
      </c>
      <c r="C289" s="84">
        <v>1212.74132095</v>
      </c>
      <c r="D289" s="84">
        <v>1147.0354648299999</v>
      </c>
      <c r="E289" s="84">
        <v>206.22617579999999</v>
      </c>
      <c r="F289" s="84">
        <v>206.22617579999999</v>
      </c>
    </row>
    <row r="290" spans="1:6" ht="12.75" customHeight="1" x14ac:dyDescent="0.2">
      <c r="A290" s="83" t="s">
        <v>171</v>
      </c>
      <c r="B290" s="83">
        <v>12</v>
      </c>
      <c r="C290" s="84">
        <v>1239.3866261799999</v>
      </c>
      <c r="D290" s="84">
        <v>1171.0999043700001</v>
      </c>
      <c r="E290" s="84">
        <v>210.55273543000001</v>
      </c>
      <c r="F290" s="84">
        <v>210.55273543000001</v>
      </c>
    </row>
    <row r="291" spans="1:6" ht="12.75" customHeight="1" x14ac:dyDescent="0.2">
      <c r="A291" s="83" t="s">
        <v>171</v>
      </c>
      <c r="B291" s="83">
        <v>13</v>
      </c>
      <c r="C291" s="84">
        <v>1255.6991803400001</v>
      </c>
      <c r="D291" s="84">
        <v>1186.02568389</v>
      </c>
      <c r="E291" s="84">
        <v>213.23625003999999</v>
      </c>
      <c r="F291" s="84">
        <v>213.23625003999999</v>
      </c>
    </row>
    <row r="292" spans="1:6" ht="12.75" customHeight="1" x14ac:dyDescent="0.2">
      <c r="A292" s="83" t="s">
        <v>171</v>
      </c>
      <c r="B292" s="83">
        <v>14</v>
      </c>
      <c r="C292" s="84">
        <v>1257.2689834800001</v>
      </c>
      <c r="D292" s="84">
        <v>1196.13279111</v>
      </c>
      <c r="E292" s="84">
        <v>215.05341275000001</v>
      </c>
      <c r="F292" s="84">
        <v>215.05341275000001</v>
      </c>
    </row>
    <row r="293" spans="1:6" ht="12.75" customHeight="1" x14ac:dyDescent="0.2">
      <c r="A293" s="83" t="s">
        <v>171</v>
      </c>
      <c r="B293" s="83">
        <v>15</v>
      </c>
      <c r="C293" s="84">
        <v>1234.0285886500001</v>
      </c>
      <c r="D293" s="84">
        <v>1171.6227022</v>
      </c>
      <c r="E293" s="84">
        <v>210.64672956000001</v>
      </c>
      <c r="F293" s="84">
        <v>210.64672956000001</v>
      </c>
    </row>
    <row r="294" spans="1:6" ht="12.75" customHeight="1" x14ac:dyDescent="0.2">
      <c r="A294" s="83" t="s">
        <v>171</v>
      </c>
      <c r="B294" s="83">
        <v>16</v>
      </c>
      <c r="C294" s="84">
        <v>1240.0225372699999</v>
      </c>
      <c r="D294" s="84">
        <v>1172.45409266</v>
      </c>
      <c r="E294" s="84">
        <v>210.79620573</v>
      </c>
      <c r="F294" s="84">
        <v>210.79620573</v>
      </c>
    </row>
    <row r="295" spans="1:6" ht="12.75" customHeight="1" x14ac:dyDescent="0.2">
      <c r="A295" s="83" t="s">
        <v>171</v>
      </c>
      <c r="B295" s="83">
        <v>17</v>
      </c>
      <c r="C295" s="84">
        <v>1224.6013127799999</v>
      </c>
      <c r="D295" s="84">
        <v>1157.1328059</v>
      </c>
      <c r="E295" s="84">
        <v>208.04158264</v>
      </c>
      <c r="F295" s="84">
        <v>208.04158264</v>
      </c>
    </row>
    <row r="296" spans="1:6" ht="12.75" customHeight="1" x14ac:dyDescent="0.2">
      <c r="A296" s="83" t="s">
        <v>171</v>
      </c>
      <c r="B296" s="83">
        <v>18</v>
      </c>
      <c r="C296" s="84">
        <v>1163.4943425900001</v>
      </c>
      <c r="D296" s="84">
        <v>1099.3892932599999</v>
      </c>
      <c r="E296" s="84">
        <v>197.65984280000001</v>
      </c>
      <c r="F296" s="84">
        <v>197.65984280000001</v>
      </c>
    </row>
    <row r="297" spans="1:6" ht="12.75" customHeight="1" x14ac:dyDescent="0.2">
      <c r="A297" s="83" t="s">
        <v>171</v>
      </c>
      <c r="B297" s="83">
        <v>19</v>
      </c>
      <c r="C297" s="84">
        <v>1162.92669695</v>
      </c>
      <c r="D297" s="84">
        <v>1099.00013472</v>
      </c>
      <c r="E297" s="84">
        <v>197.58987576000001</v>
      </c>
      <c r="F297" s="84">
        <v>197.58987576000001</v>
      </c>
    </row>
    <row r="298" spans="1:6" ht="12.75" customHeight="1" x14ac:dyDescent="0.2">
      <c r="A298" s="83" t="s">
        <v>171</v>
      </c>
      <c r="B298" s="83">
        <v>20</v>
      </c>
      <c r="C298" s="84">
        <v>1183.1227273</v>
      </c>
      <c r="D298" s="84">
        <v>1120.05797719</v>
      </c>
      <c r="E298" s="84">
        <v>201.37587755000001</v>
      </c>
      <c r="F298" s="84">
        <v>201.37587755000001</v>
      </c>
    </row>
    <row r="299" spans="1:6" ht="12.75" customHeight="1" x14ac:dyDescent="0.2">
      <c r="A299" s="83" t="s">
        <v>171</v>
      </c>
      <c r="B299" s="83">
        <v>21</v>
      </c>
      <c r="C299" s="84">
        <v>1216.5328946</v>
      </c>
      <c r="D299" s="84">
        <v>1144.1404131300001</v>
      </c>
      <c r="E299" s="84">
        <v>205.70567276</v>
      </c>
      <c r="F299" s="84">
        <v>205.70567276</v>
      </c>
    </row>
    <row r="300" spans="1:6" ht="12.75" customHeight="1" x14ac:dyDescent="0.2">
      <c r="A300" s="83" t="s">
        <v>171</v>
      </c>
      <c r="B300" s="83">
        <v>22</v>
      </c>
      <c r="C300" s="84">
        <v>1208.6516752499999</v>
      </c>
      <c r="D300" s="84">
        <v>1144.6066331500001</v>
      </c>
      <c r="E300" s="84">
        <v>205.78949473</v>
      </c>
      <c r="F300" s="84">
        <v>205.78949473</v>
      </c>
    </row>
    <row r="301" spans="1:6" ht="12.75" customHeight="1" x14ac:dyDescent="0.2">
      <c r="A301" s="83" t="s">
        <v>171</v>
      </c>
      <c r="B301" s="83">
        <v>23</v>
      </c>
      <c r="C301" s="84">
        <v>1184.64796215</v>
      </c>
      <c r="D301" s="84">
        <v>1115.7663737299999</v>
      </c>
      <c r="E301" s="84">
        <v>200.60428766000001</v>
      </c>
      <c r="F301" s="84">
        <v>200.60428766000001</v>
      </c>
    </row>
    <row r="302" spans="1:6" ht="12.75" customHeight="1" x14ac:dyDescent="0.2">
      <c r="A302" s="83" t="s">
        <v>171</v>
      </c>
      <c r="B302" s="83">
        <v>24</v>
      </c>
      <c r="C302" s="84">
        <v>1198.6004300300001</v>
      </c>
      <c r="D302" s="84">
        <v>1126.7449801600001</v>
      </c>
      <c r="E302" s="84">
        <v>202.57813770999999</v>
      </c>
      <c r="F302" s="84">
        <v>202.57813770999999</v>
      </c>
    </row>
    <row r="303" spans="1:6" ht="12.75" customHeight="1" x14ac:dyDescent="0.2">
      <c r="A303" s="83" t="s">
        <v>172</v>
      </c>
      <c r="B303" s="83">
        <v>1</v>
      </c>
      <c r="C303" s="84">
        <v>1117.4232949499999</v>
      </c>
      <c r="D303" s="84">
        <v>1055.11476984</v>
      </c>
      <c r="E303" s="84">
        <v>189.69970039</v>
      </c>
      <c r="F303" s="84">
        <v>189.69970039</v>
      </c>
    </row>
    <row r="304" spans="1:6" ht="12.75" customHeight="1" x14ac:dyDescent="0.2">
      <c r="A304" s="83" t="s">
        <v>172</v>
      </c>
      <c r="B304" s="83">
        <v>2</v>
      </c>
      <c r="C304" s="84">
        <v>1155.8193338599999</v>
      </c>
      <c r="D304" s="84">
        <v>1086.0296429800001</v>
      </c>
      <c r="E304" s="84">
        <v>195.25790347</v>
      </c>
      <c r="F304" s="84">
        <v>195.25790347</v>
      </c>
    </row>
    <row r="305" spans="1:6" ht="12.75" customHeight="1" x14ac:dyDescent="0.2">
      <c r="A305" s="83" t="s">
        <v>172</v>
      </c>
      <c r="B305" s="83">
        <v>3</v>
      </c>
      <c r="C305" s="84">
        <v>1196.95332358</v>
      </c>
      <c r="D305" s="84">
        <v>1127.25735992</v>
      </c>
      <c r="E305" s="84">
        <v>202.67025877</v>
      </c>
      <c r="F305" s="84">
        <v>202.67025877</v>
      </c>
    </row>
    <row r="306" spans="1:6" ht="12.75" customHeight="1" x14ac:dyDescent="0.2">
      <c r="A306" s="83" t="s">
        <v>172</v>
      </c>
      <c r="B306" s="83">
        <v>4</v>
      </c>
      <c r="C306" s="84">
        <v>1212.8900458200001</v>
      </c>
      <c r="D306" s="84">
        <v>1143.19095096</v>
      </c>
      <c r="E306" s="84">
        <v>205.5349684</v>
      </c>
      <c r="F306" s="84">
        <v>205.5349684</v>
      </c>
    </row>
    <row r="307" spans="1:6" ht="12.75" customHeight="1" x14ac:dyDescent="0.2">
      <c r="A307" s="83" t="s">
        <v>172</v>
      </c>
      <c r="B307" s="83">
        <v>5</v>
      </c>
      <c r="C307" s="84">
        <v>1202.76045591</v>
      </c>
      <c r="D307" s="84">
        <v>1143.76059599</v>
      </c>
      <c r="E307" s="84">
        <v>205.63738522</v>
      </c>
      <c r="F307" s="84">
        <v>205.63738522</v>
      </c>
    </row>
    <row r="308" spans="1:6" ht="12.75" customHeight="1" x14ac:dyDescent="0.2">
      <c r="A308" s="83" t="s">
        <v>172</v>
      </c>
      <c r="B308" s="83">
        <v>6</v>
      </c>
      <c r="C308" s="84">
        <v>1218.7686056</v>
      </c>
      <c r="D308" s="84">
        <v>1150.5193246599999</v>
      </c>
      <c r="E308" s="84">
        <v>206.85254098999999</v>
      </c>
      <c r="F308" s="84">
        <v>206.85254098999999</v>
      </c>
    </row>
    <row r="309" spans="1:6" ht="12.75" customHeight="1" x14ac:dyDescent="0.2">
      <c r="A309" s="83" t="s">
        <v>172</v>
      </c>
      <c r="B309" s="83">
        <v>7</v>
      </c>
      <c r="C309" s="84">
        <v>1209.8427285800001</v>
      </c>
      <c r="D309" s="84">
        <v>1142.5573613700001</v>
      </c>
      <c r="E309" s="84">
        <v>205.42105495999999</v>
      </c>
      <c r="F309" s="84">
        <v>205.42105495999999</v>
      </c>
    </row>
    <row r="310" spans="1:6" ht="12.75" customHeight="1" x14ac:dyDescent="0.2">
      <c r="A310" s="83" t="s">
        <v>172</v>
      </c>
      <c r="B310" s="83">
        <v>8</v>
      </c>
      <c r="C310" s="84">
        <v>1202.52664895</v>
      </c>
      <c r="D310" s="84">
        <v>1123.7092690500001</v>
      </c>
      <c r="E310" s="84">
        <v>202.03234544</v>
      </c>
      <c r="F310" s="84">
        <v>202.03234544</v>
      </c>
    </row>
    <row r="311" spans="1:6" ht="12.75" customHeight="1" x14ac:dyDescent="0.2">
      <c r="A311" s="83" t="s">
        <v>172</v>
      </c>
      <c r="B311" s="83">
        <v>9</v>
      </c>
      <c r="C311" s="84">
        <v>1156.67478235</v>
      </c>
      <c r="D311" s="84">
        <v>1088.8370730300001</v>
      </c>
      <c r="E311" s="84">
        <v>195.76265296</v>
      </c>
      <c r="F311" s="84">
        <v>195.76265296</v>
      </c>
    </row>
    <row r="312" spans="1:6" ht="12.75" customHeight="1" x14ac:dyDescent="0.2">
      <c r="A312" s="83" t="s">
        <v>172</v>
      </c>
      <c r="B312" s="83">
        <v>10</v>
      </c>
      <c r="C312" s="84">
        <v>1132.2024978699999</v>
      </c>
      <c r="D312" s="84">
        <v>1067.4118996899999</v>
      </c>
      <c r="E312" s="84">
        <v>191.91060854</v>
      </c>
      <c r="F312" s="84">
        <v>191.91060854</v>
      </c>
    </row>
    <row r="313" spans="1:6" ht="12.75" customHeight="1" x14ac:dyDescent="0.2">
      <c r="A313" s="83" t="s">
        <v>172</v>
      </c>
      <c r="B313" s="83">
        <v>11</v>
      </c>
      <c r="C313" s="84">
        <v>1111.9838922599999</v>
      </c>
      <c r="D313" s="84">
        <v>1048.2813796600001</v>
      </c>
      <c r="E313" s="84">
        <v>188.47112118000001</v>
      </c>
      <c r="F313" s="84">
        <v>188.47112118000001</v>
      </c>
    </row>
    <row r="314" spans="1:6" ht="12.75" customHeight="1" x14ac:dyDescent="0.2">
      <c r="A314" s="83" t="s">
        <v>172</v>
      </c>
      <c r="B314" s="83">
        <v>12</v>
      </c>
      <c r="C314" s="84">
        <v>1153.1926515499999</v>
      </c>
      <c r="D314" s="84">
        <v>1088.5849769199999</v>
      </c>
      <c r="E314" s="84">
        <v>195.71732846</v>
      </c>
      <c r="F314" s="84">
        <v>195.71732846</v>
      </c>
    </row>
    <row r="315" spans="1:6" ht="12.75" customHeight="1" x14ac:dyDescent="0.2">
      <c r="A315" s="83" t="s">
        <v>172</v>
      </c>
      <c r="B315" s="83">
        <v>13</v>
      </c>
      <c r="C315" s="84">
        <v>1181.8776379200001</v>
      </c>
      <c r="D315" s="84">
        <v>1110.0490112</v>
      </c>
      <c r="E315" s="84">
        <v>199.57635970999999</v>
      </c>
      <c r="F315" s="84">
        <v>199.57635970999999</v>
      </c>
    </row>
    <row r="316" spans="1:6" ht="12.75" customHeight="1" x14ac:dyDescent="0.2">
      <c r="A316" s="83" t="s">
        <v>172</v>
      </c>
      <c r="B316" s="83">
        <v>14</v>
      </c>
      <c r="C316" s="84">
        <v>1196.9752121700001</v>
      </c>
      <c r="D316" s="84">
        <v>1127.2242705000001</v>
      </c>
      <c r="E316" s="84">
        <v>202.6643096</v>
      </c>
      <c r="F316" s="84">
        <v>202.6643096</v>
      </c>
    </row>
    <row r="317" spans="1:6" ht="12.75" customHeight="1" x14ac:dyDescent="0.2">
      <c r="A317" s="83" t="s">
        <v>172</v>
      </c>
      <c r="B317" s="83">
        <v>15</v>
      </c>
      <c r="C317" s="84">
        <v>1195.32735693</v>
      </c>
      <c r="D317" s="84">
        <v>1133.29469232</v>
      </c>
      <c r="E317" s="84">
        <v>203.75571428999999</v>
      </c>
      <c r="F317" s="84">
        <v>203.75571428999999</v>
      </c>
    </row>
    <row r="318" spans="1:6" ht="12.75" customHeight="1" x14ac:dyDescent="0.2">
      <c r="A318" s="83" t="s">
        <v>172</v>
      </c>
      <c r="B318" s="83">
        <v>16</v>
      </c>
      <c r="C318" s="84">
        <v>1183.5410530300001</v>
      </c>
      <c r="D318" s="84">
        <v>1118.4482476000001</v>
      </c>
      <c r="E318" s="84">
        <v>201.08646332000001</v>
      </c>
      <c r="F318" s="84">
        <v>201.08646332000001</v>
      </c>
    </row>
    <row r="319" spans="1:6" ht="12.75" customHeight="1" x14ac:dyDescent="0.2">
      <c r="A319" s="83" t="s">
        <v>172</v>
      </c>
      <c r="B319" s="83">
        <v>17</v>
      </c>
      <c r="C319" s="84">
        <v>1160.26653872</v>
      </c>
      <c r="D319" s="84">
        <v>1092.3385185499999</v>
      </c>
      <c r="E319" s="84">
        <v>196.3921799</v>
      </c>
      <c r="F319" s="84">
        <v>196.3921799</v>
      </c>
    </row>
    <row r="320" spans="1:6" ht="12.75" customHeight="1" x14ac:dyDescent="0.2">
      <c r="A320" s="83" t="s">
        <v>172</v>
      </c>
      <c r="B320" s="83">
        <v>18</v>
      </c>
      <c r="C320" s="84">
        <v>1119.0940336900001</v>
      </c>
      <c r="D320" s="84">
        <v>1055.32200031</v>
      </c>
      <c r="E320" s="84">
        <v>189.73695846999999</v>
      </c>
      <c r="F320" s="84">
        <v>189.73695846999999</v>
      </c>
    </row>
    <row r="321" spans="1:6" ht="12.75" customHeight="1" x14ac:dyDescent="0.2">
      <c r="A321" s="83" t="s">
        <v>172</v>
      </c>
      <c r="B321" s="83">
        <v>19</v>
      </c>
      <c r="C321" s="84">
        <v>1117.76150383</v>
      </c>
      <c r="D321" s="84">
        <v>1054.32808202</v>
      </c>
      <c r="E321" s="84">
        <v>189.55826132000001</v>
      </c>
      <c r="F321" s="84">
        <v>189.55826132000001</v>
      </c>
    </row>
    <row r="322" spans="1:6" ht="12.75" customHeight="1" x14ac:dyDescent="0.2">
      <c r="A322" s="83" t="s">
        <v>172</v>
      </c>
      <c r="B322" s="83">
        <v>20</v>
      </c>
      <c r="C322" s="84">
        <v>1138.6567618700001</v>
      </c>
      <c r="D322" s="84">
        <v>1077.4033221300001</v>
      </c>
      <c r="E322" s="84">
        <v>193.70697221</v>
      </c>
      <c r="F322" s="84">
        <v>193.70697221</v>
      </c>
    </row>
    <row r="323" spans="1:6" ht="12.75" customHeight="1" x14ac:dyDescent="0.2">
      <c r="A323" s="83" t="s">
        <v>172</v>
      </c>
      <c r="B323" s="83">
        <v>21</v>
      </c>
      <c r="C323" s="84">
        <v>1162.1623967099999</v>
      </c>
      <c r="D323" s="84">
        <v>1099.3000839399999</v>
      </c>
      <c r="E323" s="84">
        <v>197.6438038</v>
      </c>
      <c r="F323" s="84">
        <v>197.6438038</v>
      </c>
    </row>
    <row r="324" spans="1:6" ht="12.75" customHeight="1" x14ac:dyDescent="0.2">
      <c r="A324" s="83" t="s">
        <v>172</v>
      </c>
      <c r="B324" s="83">
        <v>22</v>
      </c>
      <c r="C324" s="84">
        <v>1190.15938067</v>
      </c>
      <c r="D324" s="84">
        <v>1126.0119007000001</v>
      </c>
      <c r="E324" s="84">
        <v>202.44633693</v>
      </c>
      <c r="F324" s="84">
        <v>202.44633693</v>
      </c>
    </row>
    <row r="325" spans="1:6" ht="12.75" customHeight="1" x14ac:dyDescent="0.2">
      <c r="A325" s="83" t="s">
        <v>172</v>
      </c>
      <c r="B325" s="83">
        <v>23</v>
      </c>
      <c r="C325" s="84">
        <v>1211.74130188</v>
      </c>
      <c r="D325" s="84">
        <v>1145.91746539</v>
      </c>
      <c r="E325" s="84">
        <v>206.02517003</v>
      </c>
      <c r="F325" s="84">
        <v>206.02517003</v>
      </c>
    </row>
    <row r="326" spans="1:6" ht="12.75" customHeight="1" x14ac:dyDescent="0.2">
      <c r="A326" s="83" t="s">
        <v>172</v>
      </c>
      <c r="B326" s="83">
        <v>24</v>
      </c>
      <c r="C326" s="84">
        <v>1235.06309341</v>
      </c>
      <c r="D326" s="84">
        <v>1173.9716898300001</v>
      </c>
      <c r="E326" s="84">
        <v>211.06905541</v>
      </c>
      <c r="F326" s="84">
        <v>211.06905541</v>
      </c>
    </row>
    <row r="327" spans="1:6" ht="12.75" customHeight="1" x14ac:dyDescent="0.2">
      <c r="A327" s="83" t="s">
        <v>173</v>
      </c>
      <c r="B327" s="83">
        <v>1</v>
      </c>
      <c r="C327" s="84">
        <v>1193.4366141600001</v>
      </c>
      <c r="D327" s="84">
        <v>1132.9561856600001</v>
      </c>
      <c r="E327" s="84">
        <v>203.69485398</v>
      </c>
      <c r="F327" s="84">
        <v>203.69485398</v>
      </c>
    </row>
    <row r="328" spans="1:6" ht="12.75" customHeight="1" x14ac:dyDescent="0.2">
      <c r="A328" s="83" t="s">
        <v>173</v>
      </c>
      <c r="B328" s="83">
        <v>2</v>
      </c>
      <c r="C328" s="84">
        <v>1234.7550330900001</v>
      </c>
      <c r="D328" s="84">
        <v>1163.89053917</v>
      </c>
      <c r="E328" s="84">
        <v>209.25655945</v>
      </c>
      <c r="F328" s="84">
        <v>209.25655945</v>
      </c>
    </row>
    <row r="329" spans="1:6" ht="12.75" customHeight="1" x14ac:dyDescent="0.2">
      <c r="A329" s="83" t="s">
        <v>173</v>
      </c>
      <c r="B329" s="83">
        <v>3</v>
      </c>
      <c r="C329" s="84">
        <v>1248.67849688</v>
      </c>
      <c r="D329" s="84">
        <v>1177.5586869599999</v>
      </c>
      <c r="E329" s="84">
        <v>211.71396372000001</v>
      </c>
      <c r="F329" s="84">
        <v>211.71396372000001</v>
      </c>
    </row>
    <row r="330" spans="1:6" ht="12.75" customHeight="1" x14ac:dyDescent="0.2">
      <c r="A330" s="83" t="s">
        <v>173</v>
      </c>
      <c r="B330" s="83">
        <v>4</v>
      </c>
      <c r="C330" s="84">
        <v>1234.7405780300001</v>
      </c>
      <c r="D330" s="84">
        <v>1162.4476510699999</v>
      </c>
      <c r="E330" s="84">
        <v>208.99714176000001</v>
      </c>
      <c r="F330" s="84">
        <v>208.99714176000001</v>
      </c>
    </row>
    <row r="331" spans="1:6" ht="12.75" customHeight="1" x14ac:dyDescent="0.2">
      <c r="A331" s="83" t="s">
        <v>173</v>
      </c>
      <c r="B331" s="83">
        <v>5</v>
      </c>
      <c r="C331" s="84">
        <v>1231.7012646000001</v>
      </c>
      <c r="D331" s="84">
        <v>1162.8811655699999</v>
      </c>
      <c r="E331" s="84">
        <v>209.07508358000001</v>
      </c>
      <c r="F331" s="84">
        <v>209.07508358000001</v>
      </c>
    </row>
    <row r="332" spans="1:6" ht="12.75" customHeight="1" x14ac:dyDescent="0.2">
      <c r="A332" s="83" t="s">
        <v>173</v>
      </c>
      <c r="B332" s="83">
        <v>6</v>
      </c>
      <c r="C332" s="84">
        <v>1237.3517150800001</v>
      </c>
      <c r="D332" s="84">
        <v>1166.14955975</v>
      </c>
      <c r="E332" s="84">
        <v>209.66271008000001</v>
      </c>
      <c r="F332" s="84">
        <v>209.66271008000001</v>
      </c>
    </row>
    <row r="333" spans="1:6" ht="12.75" customHeight="1" x14ac:dyDescent="0.2">
      <c r="A333" s="83" t="s">
        <v>173</v>
      </c>
      <c r="B333" s="83">
        <v>7</v>
      </c>
      <c r="C333" s="84">
        <v>1208.2867502700001</v>
      </c>
      <c r="D333" s="84">
        <v>1141.1820678900001</v>
      </c>
      <c r="E333" s="84">
        <v>205.17379013999999</v>
      </c>
      <c r="F333" s="84">
        <v>205.17379013999999</v>
      </c>
    </row>
    <row r="334" spans="1:6" ht="12.75" customHeight="1" x14ac:dyDescent="0.2">
      <c r="A334" s="83" t="s">
        <v>173</v>
      </c>
      <c r="B334" s="83">
        <v>8</v>
      </c>
      <c r="C334" s="84">
        <v>1211.1615624999999</v>
      </c>
      <c r="D334" s="84">
        <v>1133.59859912</v>
      </c>
      <c r="E334" s="84">
        <v>203.81035387</v>
      </c>
      <c r="F334" s="84">
        <v>203.81035387</v>
      </c>
    </row>
    <row r="335" spans="1:6" ht="12.75" customHeight="1" x14ac:dyDescent="0.2">
      <c r="A335" s="83" t="s">
        <v>173</v>
      </c>
      <c r="B335" s="83">
        <v>9</v>
      </c>
      <c r="C335" s="84">
        <v>1154.3687221299999</v>
      </c>
      <c r="D335" s="84">
        <v>1088.33743992</v>
      </c>
      <c r="E335" s="84">
        <v>195.67282363000001</v>
      </c>
      <c r="F335" s="84">
        <v>195.67282363000001</v>
      </c>
    </row>
    <row r="336" spans="1:6" ht="12.75" customHeight="1" x14ac:dyDescent="0.2">
      <c r="A336" s="83" t="s">
        <v>173</v>
      </c>
      <c r="B336" s="83">
        <v>10</v>
      </c>
      <c r="C336" s="84">
        <v>1120.77743345</v>
      </c>
      <c r="D336" s="84">
        <v>1058.6144965200001</v>
      </c>
      <c r="E336" s="84">
        <v>190.32891828999999</v>
      </c>
      <c r="F336" s="84">
        <v>190.32891828999999</v>
      </c>
    </row>
    <row r="337" spans="1:6" ht="12.75" customHeight="1" x14ac:dyDescent="0.2">
      <c r="A337" s="83" t="s">
        <v>173</v>
      </c>
      <c r="B337" s="83">
        <v>11</v>
      </c>
      <c r="C337" s="84">
        <v>1100.2163396599999</v>
      </c>
      <c r="D337" s="84">
        <v>1043.5605761100001</v>
      </c>
      <c r="E337" s="84">
        <v>187.62236515000001</v>
      </c>
      <c r="F337" s="84">
        <v>187.62236515000001</v>
      </c>
    </row>
    <row r="338" spans="1:6" ht="12.75" customHeight="1" x14ac:dyDescent="0.2">
      <c r="A338" s="83" t="s">
        <v>173</v>
      </c>
      <c r="B338" s="83">
        <v>12</v>
      </c>
      <c r="C338" s="84">
        <v>1136.6872288899999</v>
      </c>
      <c r="D338" s="84">
        <v>1068.9858603099999</v>
      </c>
      <c r="E338" s="84">
        <v>192.19359184000001</v>
      </c>
      <c r="F338" s="84">
        <v>192.19359184000001</v>
      </c>
    </row>
    <row r="339" spans="1:6" ht="12.75" customHeight="1" x14ac:dyDescent="0.2">
      <c r="A339" s="83" t="s">
        <v>173</v>
      </c>
      <c r="B339" s="83">
        <v>13</v>
      </c>
      <c r="C339" s="84">
        <v>1173.5253713899999</v>
      </c>
      <c r="D339" s="84">
        <v>1101.0299019399999</v>
      </c>
      <c r="E339" s="84">
        <v>197.95480878999999</v>
      </c>
      <c r="F339" s="84">
        <v>197.95480878999999</v>
      </c>
    </row>
    <row r="340" spans="1:6" ht="12.75" customHeight="1" x14ac:dyDescent="0.2">
      <c r="A340" s="83" t="s">
        <v>173</v>
      </c>
      <c r="B340" s="83">
        <v>14</v>
      </c>
      <c r="C340" s="84">
        <v>1179.9686597100001</v>
      </c>
      <c r="D340" s="84">
        <v>1112.69878313</v>
      </c>
      <c r="E340" s="84">
        <v>200.05276375</v>
      </c>
      <c r="F340" s="84">
        <v>200.05276375</v>
      </c>
    </row>
    <row r="341" spans="1:6" ht="12.75" customHeight="1" x14ac:dyDescent="0.2">
      <c r="A341" s="83" t="s">
        <v>173</v>
      </c>
      <c r="B341" s="83">
        <v>15</v>
      </c>
      <c r="C341" s="84">
        <v>1181.8426858400001</v>
      </c>
      <c r="D341" s="84">
        <v>1113.1841353100001</v>
      </c>
      <c r="E341" s="84">
        <v>200.14002550000001</v>
      </c>
      <c r="F341" s="84">
        <v>200.14002550000001</v>
      </c>
    </row>
    <row r="342" spans="1:6" ht="12.75" customHeight="1" x14ac:dyDescent="0.2">
      <c r="A342" s="83" t="s">
        <v>173</v>
      </c>
      <c r="B342" s="83">
        <v>16</v>
      </c>
      <c r="C342" s="84">
        <v>1178.2270208299999</v>
      </c>
      <c r="D342" s="84">
        <v>1109.8833857100001</v>
      </c>
      <c r="E342" s="84">
        <v>199.54658180000001</v>
      </c>
      <c r="F342" s="84">
        <v>199.54658180000001</v>
      </c>
    </row>
    <row r="343" spans="1:6" ht="12.75" customHeight="1" x14ac:dyDescent="0.2">
      <c r="A343" s="83" t="s">
        <v>173</v>
      </c>
      <c r="B343" s="83">
        <v>17</v>
      </c>
      <c r="C343" s="84">
        <v>1158.9010021900001</v>
      </c>
      <c r="D343" s="84">
        <v>1087.9736408700001</v>
      </c>
      <c r="E343" s="84">
        <v>195.60741598999999</v>
      </c>
      <c r="F343" s="84">
        <v>195.60741598999999</v>
      </c>
    </row>
    <row r="344" spans="1:6" ht="12.75" customHeight="1" x14ac:dyDescent="0.2">
      <c r="A344" s="83" t="s">
        <v>173</v>
      </c>
      <c r="B344" s="83">
        <v>18</v>
      </c>
      <c r="C344" s="84">
        <v>1110.4842216100001</v>
      </c>
      <c r="D344" s="84">
        <v>1045.7610548600001</v>
      </c>
      <c r="E344" s="84">
        <v>188.01799051</v>
      </c>
      <c r="F344" s="84">
        <v>188.01799051</v>
      </c>
    </row>
    <row r="345" spans="1:6" ht="12.75" customHeight="1" x14ac:dyDescent="0.2">
      <c r="A345" s="83" t="s">
        <v>173</v>
      </c>
      <c r="B345" s="83">
        <v>19</v>
      </c>
      <c r="C345" s="84">
        <v>1080.3003098300001</v>
      </c>
      <c r="D345" s="84">
        <v>1015.82641978</v>
      </c>
      <c r="E345" s="84">
        <v>182.63602499999999</v>
      </c>
      <c r="F345" s="84">
        <v>182.63602499999999</v>
      </c>
    </row>
    <row r="346" spans="1:6" ht="12.75" customHeight="1" x14ac:dyDescent="0.2">
      <c r="A346" s="83" t="s">
        <v>173</v>
      </c>
      <c r="B346" s="83">
        <v>20</v>
      </c>
      <c r="C346" s="84">
        <v>1096.0859378600001</v>
      </c>
      <c r="D346" s="84">
        <v>1032.0822071099999</v>
      </c>
      <c r="E346" s="84">
        <v>185.55866248999999</v>
      </c>
      <c r="F346" s="84">
        <v>185.55866248999999</v>
      </c>
    </row>
    <row r="347" spans="1:6" ht="12.75" customHeight="1" x14ac:dyDescent="0.2">
      <c r="A347" s="83" t="s">
        <v>173</v>
      </c>
      <c r="B347" s="83">
        <v>21</v>
      </c>
      <c r="C347" s="84">
        <v>1119.2946449900001</v>
      </c>
      <c r="D347" s="84">
        <v>1057.6392017400001</v>
      </c>
      <c r="E347" s="84">
        <v>190.15356947000001</v>
      </c>
      <c r="F347" s="84">
        <v>190.15356947000001</v>
      </c>
    </row>
    <row r="348" spans="1:6" ht="12.75" customHeight="1" x14ac:dyDescent="0.2">
      <c r="A348" s="83" t="s">
        <v>173</v>
      </c>
      <c r="B348" s="83">
        <v>22</v>
      </c>
      <c r="C348" s="84">
        <v>1162.17907115</v>
      </c>
      <c r="D348" s="84">
        <v>1099.2417707300001</v>
      </c>
      <c r="E348" s="84">
        <v>197.63331964</v>
      </c>
      <c r="F348" s="84">
        <v>197.63331964</v>
      </c>
    </row>
    <row r="349" spans="1:6" ht="12.75" customHeight="1" x14ac:dyDescent="0.2">
      <c r="A349" s="83" t="s">
        <v>173</v>
      </c>
      <c r="B349" s="83">
        <v>23</v>
      </c>
      <c r="C349" s="84">
        <v>1160.2932486699999</v>
      </c>
      <c r="D349" s="84">
        <v>1101.9992698200001</v>
      </c>
      <c r="E349" s="84">
        <v>198.12909200999999</v>
      </c>
      <c r="F349" s="84">
        <v>198.12909200999999</v>
      </c>
    </row>
    <row r="350" spans="1:6" ht="12.75" customHeight="1" x14ac:dyDescent="0.2">
      <c r="A350" s="83" t="s">
        <v>173</v>
      </c>
      <c r="B350" s="83">
        <v>24</v>
      </c>
      <c r="C350" s="84">
        <v>1207.97417107</v>
      </c>
      <c r="D350" s="84">
        <v>1139.71065314</v>
      </c>
      <c r="E350" s="84">
        <v>204.90924362999999</v>
      </c>
      <c r="F350" s="84">
        <v>204.90924362999999</v>
      </c>
    </row>
    <row r="351" spans="1:6" ht="12.75" customHeight="1" x14ac:dyDescent="0.2">
      <c r="A351" s="83" t="s">
        <v>174</v>
      </c>
      <c r="B351" s="83">
        <v>1</v>
      </c>
      <c r="C351" s="84">
        <v>1176.3200565899999</v>
      </c>
      <c r="D351" s="84">
        <v>1108.75192021</v>
      </c>
      <c r="E351" s="84">
        <v>199.34315495999999</v>
      </c>
      <c r="F351" s="84">
        <v>199.34315495999999</v>
      </c>
    </row>
    <row r="352" spans="1:6" ht="12.75" customHeight="1" x14ac:dyDescent="0.2">
      <c r="A352" s="83" t="s">
        <v>174</v>
      </c>
      <c r="B352" s="83">
        <v>2</v>
      </c>
      <c r="C352" s="84">
        <v>1198.56051213</v>
      </c>
      <c r="D352" s="84">
        <v>1126.1150964200001</v>
      </c>
      <c r="E352" s="84">
        <v>202.46489055000001</v>
      </c>
      <c r="F352" s="84">
        <v>202.46489055000001</v>
      </c>
    </row>
    <row r="353" spans="1:6" ht="12.75" customHeight="1" x14ac:dyDescent="0.2">
      <c r="A353" s="83" t="s">
        <v>174</v>
      </c>
      <c r="B353" s="83">
        <v>3</v>
      </c>
      <c r="C353" s="84">
        <v>1212.6259172499999</v>
      </c>
      <c r="D353" s="84">
        <v>1140.6390193499999</v>
      </c>
      <c r="E353" s="84">
        <v>205.07615512999999</v>
      </c>
      <c r="F353" s="84">
        <v>205.07615512999999</v>
      </c>
    </row>
    <row r="354" spans="1:6" ht="12.75" customHeight="1" x14ac:dyDescent="0.2">
      <c r="A354" s="83" t="s">
        <v>174</v>
      </c>
      <c r="B354" s="83">
        <v>4</v>
      </c>
      <c r="C354" s="84">
        <v>1215.57631001</v>
      </c>
      <c r="D354" s="84">
        <v>1142.86582262</v>
      </c>
      <c r="E354" s="84">
        <v>205.47651339000001</v>
      </c>
      <c r="F354" s="84">
        <v>205.47651339000001</v>
      </c>
    </row>
    <row r="355" spans="1:6" ht="12.75" customHeight="1" x14ac:dyDescent="0.2">
      <c r="A355" s="83" t="s">
        <v>174</v>
      </c>
      <c r="B355" s="83">
        <v>5</v>
      </c>
      <c r="C355" s="84">
        <v>1211.68607903</v>
      </c>
      <c r="D355" s="84">
        <v>1143.82853735</v>
      </c>
      <c r="E355" s="84">
        <v>205.64960042999999</v>
      </c>
      <c r="F355" s="84">
        <v>205.64960042999999</v>
      </c>
    </row>
    <row r="356" spans="1:6" ht="12.75" customHeight="1" x14ac:dyDescent="0.2">
      <c r="A356" s="83" t="s">
        <v>174</v>
      </c>
      <c r="B356" s="83">
        <v>6</v>
      </c>
      <c r="C356" s="84">
        <v>1197.5320445899999</v>
      </c>
      <c r="D356" s="84">
        <v>1126.0194830600001</v>
      </c>
      <c r="E356" s="84">
        <v>202.44770016999999</v>
      </c>
      <c r="F356" s="84">
        <v>202.44770016999999</v>
      </c>
    </row>
    <row r="357" spans="1:6" ht="12.75" customHeight="1" x14ac:dyDescent="0.2">
      <c r="A357" s="83" t="s">
        <v>174</v>
      </c>
      <c r="B357" s="83">
        <v>7</v>
      </c>
      <c r="C357" s="84">
        <v>1136.95428036</v>
      </c>
      <c r="D357" s="84">
        <v>1069.7320875800001</v>
      </c>
      <c r="E357" s="84">
        <v>192.32775648000001</v>
      </c>
      <c r="F357" s="84">
        <v>192.32775648000001</v>
      </c>
    </row>
    <row r="358" spans="1:6" ht="12.75" customHeight="1" x14ac:dyDescent="0.2">
      <c r="A358" s="83" t="s">
        <v>174</v>
      </c>
      <c r="B358" s="83">
        <v>8</v>
      </c>
      <c r="C358" s="84">
        <v>1158.85305167</v>
      </c>
      <c r="D358" s="84">
        <v>1083.107467</v>
      </c>
      <c r="E358" s="84">
        <v>194.73252375000001</v>
      </c>
      <c r="F358" s="84">
        <v>194.73252375000001</v>
      </c>
    </row>
    <row r="359" spans="1:6" ht="12.75" customHeight="1" x14ac:dyDescent="0.2">
      <c r="A359" s="83" t="s">
        <v>174</v>
      </c>
      <c r="B359" s="83">
        <v>9</v>
      </c>
      <c r="C359" s="84">
        <v>1122.9576944600001</v>
      </c>
      <c r="D359" s="84">
        <v>1059.34748356</v>
      </c>
      <c r="E359" s="84">
        <v>190.46070245999999</v>
      </c>
      <c r="F359" s="84">
        <v>190.46070245999999</v>
      </c>
    </row>
    <row r="360" spans="1:6" ht="12.75" customHeight="1" x14ac:dyDescent="0.2">
      <c r="A360" s="83" t="s">
        <v>174</v>
      </c>
      <c r="B360" s="83">
        <v>10</v>
      </c>
      <c r="C360" s="84">
        <v>1112.73192563</v>
      </c>
      <c r="D360" s="84">
        <v>1048.9480223800001</v>
      </c>
      <c r="E360" s="84">
        <v>188.59097725999999</v>
      </c>
      <c r="F360" s="84">
        <v>188.59097725999999</v>
      </c>
    </row>
    <row r="361" spans="1:6" ht="12.75" customHeight="1" x14ac:dyDescent="0.2">
      <c r="A361" s="83" t="s">
        <v>174</v>
      </c>
      <c r="B361" s="83">
        <v>11</v>
      </c>
      <c r="C361" s="84">
        <v>1115.0067711500001</v>
      </c>
      <c r="D361" s="84">
        <v>1050.94556661</v>
      </c>
      <c r="E361" s="84">
        <v>188.95011690000001</v>
      </c>
      <c r="F361" s="84">
        <v>188.95011690000001</v>
      </c>
    </row>
    <row r="362" spans="1:6" ht="12.75" customHeight="1" x14ac:dyDescent="0.2">
      <c r="A362" s="83" t="s">
        <v>174</v>
      </c>
      <c r="B362" s="83">
        <v>12</v>
      </c>
      <c r="C362" s="84">
        <v>1120.0768197499999</v>
      </c>
      <c r="D362" s="84">
        <v>1061.3506562</v>
      </c>
      <c r="E362" s="84">
        <v>190.82085404</v>
      </c>
      <c r="F362" s="84">
        <v>190.82085404</v>
      </c>
    </row>
    <row r="363" spans="1:6" ht="12.75" customHeight="1" x14ac:dyDescent="0.2">
      <c r="A363" s="83" t="s">
        <v>174</v>
      </c>
      <c r="B363" s="83">
        <v>13</v>
      </c>
      <c r="C363" s="84">
        <v>1144.87361126</v>
      </c>
      <c r="D363" s="84">
        <v>1075.1894713300001</v>
      </c>
      <c r="E363" s="84">
        <v>193.30894269000001</v>
      </c>
      <c r="F363" s="84">
        <v>193.30894269000001</v>
      </c>
    </row>
    <row r="364" spans="1:6" ht="12.75" customHeight="1" x14ac:dyDescent="0.2">
      <c r="A364" s="83" t="s">
        <v>174</v>
      </c>
      <c r="B364" s="83">
        <v>14</v>
      </c>
      <c r="C364" s="84">
        <v>1150.40869262</v>
      </c>
      <c r="D364" s="84">
        <v>1083.0849894400001</v>
      </c>
      <c r="E364" s="84">
        <v>194.72848250000001</v>
      </c>
      <c r="F364" s="84">
        <v>194.72848250000001</v>
      </c>
    </row>
    <row r="365" spans="1:6" ht="12.75" customHeight="1" x14ac:dyDescent="0.2">
      <c r="A365" s="83" t="s">
        <v>174</v>
      </c>
      <c r="B365" s="83">
        <v>15</v>
      </c>
      <c r="C365" s="84">
        <v>1162.3618847099999</v>
      </c>
      <c r="D365" s="84">
        <v>1093.5314510400001</v>
      </c>
      <c r="E365" s="84">
        <v>196.60665793000001</v>
      </c>
      <c r="F365" s="84">
        <v>196.60665793000001</v>
      </c>
    </row>
    <row r="366" spans="1:6" ht="12.75" customHeight="1" x14ac:dyDescent="0.2">
      <c r="A366" s="83" t="s">
        <v>174</v>
      </c>
      <c r="B366" s="83">
        <v>16</v>
      </c>
      <c r="C366" s="84">
        <v>1138.58104344</v>
      </c>
      <c r="D366" s="84">
        <v>1069.81705689</v>
      </c>
      <c r="E366" s="84">
        <v>192.34303316</v>
      </c>
      <c r="F366" s="84">
        <v>192.34303316</v>
      </c>
    </row>
    <row r="367" spans="1:6" ht="12.75" customHeight="1" x14ac:dyDescent="0.2">
      <c r="A367" s="83" t="s">
        <v>174</v>
      </c>
      <c r="B367" s="83">
        <v>17</v>
      </c>
      <c r="C367" s="84">
        <v>1116.2957438799999</v>
      </c>
      <c r="D367" s="84">
        <v>1048.5138625899999</v>
      </c>
      <c r="E367" s="84">
        <v>188.51291942</v>
      </c>
      <c r="F367" s="84">
        <v>188.51291942</v>
      </c>
    </row>
    <row r="368" spans="1:6" ht="12.75" customHeight="1" x14ac:dyDescent="0.2">
      <c r="A368" s="83" t="s">
        <v>174</v>
      </c>
      <c r="B368" s="83">
        <v>18</v>
      </c>
      <c r="C368" s="84">
        <v>1081.41216175</v>
      </c>
      <c r="D368" s="84">
        <v>1017.83120286</v>
      </c>
      <c r="E368" s="84">
        <v>182.99646612000001</v>
      </c>
      <c r="F368" s="84">
        <v>182.99646612000001</v>
      </c>
    </row>
    <row r="369" spans="1:6" ht="12.75" customHeight="1" x14ac:dyDescent="0.2">
      <c r="A369" s="83" t="s">
        <v>174</v>
      </c>
      <c r="B369" s="83">
        <v>19</v>
      </c>
      <c r="C369" s="84">
        <v>1110.0575635499999</v>
      </c>
      <c r="D369" s="84">
        <v>1046.0888605299999</v>
      </c>
      <c r="E369" s="84">
        <v>188.07692688</v>
      </c>
      <c r="F369" s="84">
        <v>188.07692688</v>
      </c>
    </row>
    <row r="370" spans="1:6" ht="12.75" customHeight="1" x14ac:dyDescent="0.2">
      <c r="A370" s="83" t="s">
        <v>174</v>
      </c>
      <c r="B370" s="83">
        <v>20</v>
      </c>
      <c r="C370" s="84">
        <v>1106.52357983</v>
      </c>
      <c r="D370" s="84">
        <v>1044.2696530000001</v>
      </c>
      <c r="E370" s="84">
        <v>187.74985050000001</v>
      </c>
      <c r="F370" s="84">
        <v>187.74985050000001</v>
      </c>
    </row>
    <row r="371" spans="1:6" ht="12.75" customHeight="1" x14ac:dyDescent="0.2">
      <c r="A371" s="83" t="s">
        <v>174</v>
      </c>
      <c r="B371" s="83">
        <v>21</v>
      </c>
      <c r="C371" s="84">
        <v>1141.3316291799999</v>
      </c>
      <c r="D371" s="84">
        <v>1070.3162130200001</v>
      </c>
      <c r="E371" s="84">
        <v>192.43277673</v>
      </c>
      <c r="F371" s="84">
        <v>192.43277673</v>
      </c>
    </row>
    <row r="372" spans="1:6" ht="12.75" customHeight="1" x14ac:dyDescent="0.2">
      <c r="A372" s="83" t="s">
        <v>174</v>
      </c>
      <c r="B372" s="83">
        <v>22</v>
      </c>
      <c r="C372" s="84">
        <v>1153.83802898</v>
      </c>
      <c r="D372" s="84">
        <v>1089.7614215999999</v>
      </c>
      <c r="E372" s="84">
        <v>195.92884212999999</v>
      </c>
      <c r="F372" s="84">
        <v>195.92884212999999</v>
      </c>
    </row>
    <row r="373" spans="1:6" ht="12.75" customHeight="1" x14ac:dyDescent="0.2">
      <c r="A373" s="83" t="s">
        <v>174</v>
      </c>
      <c r="B373" s="83">
        <v>23</v>
      </c>
      <c r="C373" s="84">
        <v>1167.0414594399999</v>
      </c>
      <c r="D373" s="84">
        <v>1096.17758665</v>
      </c>
      <c r="E373" s="84">
        <v>197.08240819</v>
      </c>
      <c r="F373" s="84">
        <v>197.08240819</v>
      </c>
    </row>
    <row r="374" spans="1:6" ht="12.75" customHeight="1" x14ac:dyDescent="0.2">
      <c r="A374" s="83" t="s">
        <v>174</v>
      </c>
      <c r="B374" s="83">
        <v>24</v>
      </c>
      <c r="C374" s="84">
        <v>1208.4627645400001</v>
      </c>
      <c r="D374" s="84">
        <v>1133.93401462</v>
      </c>
      <c r="E374" s="84">
        <v>203.87065842000001</v>
      </c>
      <c r="F374" s="84">
        <v>203.87065842000001</v>
      </c>
    </row>
    <row r="375" spans="1:6" ht="12.75" customHeight="1" x14ac:dyDescent="0.2">
      <c r="A375" s="83" t="s">
        <v>175</v>
      </c>
      <c r="B375" s="83">
        <v>1</v>
      </c>
      <c r="C375" s="84">
        <v>1204.3040774399999</v>
      </c>
      <c r="D375" s="84">
        <v>1137.5009842699999</v>
      </c>
      <c r="E375" s="84">
        <v>204.51196597000001</v>
      </c>
      <c r="F375" s="84">
        <v>204.51196597000001</v>
      </c>
    </row>
    <row r="376" spans="1:6" ht="12.75" customHeight="1" x14ac:dyDescent="0.2">
      <c r="A376" s="83" t="s">
        <v>175</v>
      </c>
      <c r="B376" s="83">
        <v>2</v>
      </c>
      <c r="C376" s="84">
        <v>1243.1038114800001</v>
      </c>
      <c r="D376" s="84">
        <v>1168.8033813300001</v>
      </c>
      <c r="E376" s="84">
        <v>210.13984221000001</v>
      </c>
      <c r="F376" s="84">
        <v>210.13984221000001</v>
      </c>
    </row>
    <row r="377" spans="1:6" ht="12.75" customHeight="1" x14ac:dyDescent="0.2">
      <c r="A377" s="83" t="s">
        <v>175</v>
      </c>
      <c r="B377" s="83">
        <v>3</v>
      </c>
      <c r="C377" s="84">
        <v>1236.6104790300001</v>
      </c>
      <c r="D377" s="84">
        <v>1160.5664463000001</v>
      </c>
      <c r="E377" s="84">
        <v>208.65891884999999</v>
      </c>
      <c r="F377" s="84">
        <v>208.65891884999999</v>
      </c>
    </row>
    <row r="378" spans="1:6" ht="12.75" customHeight="1" x14ac:dyDescent="0.2">
      <c r="A378" s="83" t="s">
        <v>175</v>
      </c>
      <c r="B378" s="83">
        <v>4</v>
      </c>
      <c r="C378" s="84">
        <v>1218.1775553800001</v>
      </c>
      <c r="D378" s="84">
        <v>1142.5123808599999</v>
      </c>
      <c r="E378" s="84">
        <v>205.41296789</v>
      </c>
      <c r="F378" s="84">
        <v>205.41296789</v>
      </c>
    </row>
    <row r="379" spans="1:6" ht="12.75" customHeight="1" x14ac:dyDescent="0.2">
      <c r="A379" s="83" t="s">
        <v>175</v>
      </c>
      <c r="B379" s="83">
        <v>5</v>
      </c>
      <c r="C379" s="84">
        <v>1218.6922654</v>
      </c>
      <c r="D379" s="84">
        <v>1150.43506385</v>
      </c>
      <c r="E379" s="84">
        <v>206.83739169</v>
      </c>
      <c r="F379" s="84">
        <v>206.83739169</v>
      </c>
    </row>
    <row r="380" spans="1:6" ht="12.75" customHeight="1" x14ac:dyDescent="0.2">
      <c r="A380" s="83" t="s">
        <v>175</v>
      </c>
      <c r="B380" s="83">
        <v>6</v>
      </c>
      <c r="C380" s="84">
        <v>1236.0151012199999</v>
      </c>
      <c r="D380" s="84">
        <v>1164.4679386099999</v>
      </c>
      <c r="E380" s="84">
        <v>209.36037042999999</v>
      </c>
      <c r="F380" s="84">
        <v>209.36037042999999</v>
      </c>
    </row>
    <row r="381" spans="1:6" ht="12.75" customHeight="1" x14ac:dyDescent="0.2">
      <c r="A381" s="83" t="s">
        <v>175</v>
      </c>
      <c r="B381" s="83">
        <v>7</v>
      </c>
      <c r="C381" s="84">
        <v>1171.6338918199999</v>
      </c>
      <c r="D381" s="84">
        <v>1103.0637150699999</v>
      </c>
      <c r="E381" s="84">
        <v>198.32046923999999</v>
      </c>
      <c r="F381" s="84">
        <v>198.32046923999999</v>
      </c>
    </row>
    <row r="382" spans="1:6" ht="12.75" customHeight="1" x14ac:dyDescent="0.2">
      <c r="A382" s="83" t="s">
        <v>175</v>
      </c>
      <c r="B382" s="83">
        <v>8</v>
      </c>
      <c r="C382" s="84">
        <v>1177.3612015900001</v>
      </c>
      <c r="D382" s="84">
        <v>1104.9411886400001</v>
      </c>
      <c r="E382" s="84">
        <v>198.65802131000001</v>
      </c>
      <c r="F382" s="84">
        <v>198.65802131000001</v>
      </c>
    </row>
    <row r="383" spans="1:6" ht="12.75" customHeight="1" x14ac:dyDescent="0.2">
      <c r="A383" s="83" t="s">
        <v>175</v>
      </c>
      <c r="B383" s="83">
        <v>9</v>
      </c>
      <c r="C383" s="84">
        <v>1136.95514056</v>
      </c>
      <c r="D383" s="84">
        <v>1072.74688268</v>
      </c>
      <c r="E383" s="84">
        <v>192.86978825</v>
      </c>
      <c r="F383" s="84">
        <v>192.86978825</v>
      </c>
    </row>
    <row r="384" spans="1:6" ht="12.75" customHeight="1" x14ac:dyDescent="0.2">
      <c r="A384" s="83" t="s">
        <v>175</v>
      </c>
      <c r="B384" s="83">
        <v>10</v>
      </c>
      <c r="C384" s="84">
        <v>1129.8172750199999</v>
      </c>
      <c r="D384" s="84">
        <v>1065.4360862799999</v>
      </c>
      <c r="E384" s="84">
        <v>191.55537588999999</v>
      </c>
      <c r="F384" s="84">
        <v>191.55537588999999</v>
      </c>
    </row>
    <row r="385" spans="1:6" ht="12.75" customHeight="1" x14ac:dyDescent="0.2">
      <c r="A385" s="83" t="s">
        <v>175</v>
      </c>
      <c r="B385" s="83">
        <v>11</v>
      </c>
      <c r="C385" s="84">
        <v>1139.3990134600001</v>
      </c>
      <c r="D385" s="84">
        <v>1074.1865322599999</v>
      </c>
      <c r="E385" s="84">
        <v>193.12862369000001</v>
      </c>
      <c r="F385" s="84">
        <v>193.12862369000001</v>
      </c>
    </row>
    <row r="386" spans="1:6" ht="12.75" customHeight="1" x14ac:dyDescent="0.2">
      <c r="A386" s="83" t="s">
        <v>175</v>
      </c>
      <c r="B386" s="83">
        <v>12</v>
      </c>
      <c r="C386" s="84">
        <v>1165.88818952</v>
      </c>
      <c r="D386" s="84">
        <v>1097.95855742</v>
      </c>
      <c r="E386" s="84">
        <v>197.40260996999999</v>
      </c>
      <c r="F386" s="84">
        <v>197.40260996999999</v>
      </c>
    </row>
    <row r="387" spans="1:6" ht="12.75" customHeight="1" x14ac:dyDescent="0.2">
      <c r="A387" s="83" t="s">
        <v>175</v>
      </c>
      <c r="B387" s="83">
        <v>13</v>
      </c>
      <c r="C387" s="84">
        <v>1178.9042770900001</v>
      </c>
      <c r="D387" s="84">
        <v>1109.1857751499999</v>
      </c>
      <c r="E387" s="84">
        <v>199.42115799999999</v>
      </c>
      <c r="F387" s="84">
        <v>199.42115799999999</v>
      </c>
    </row>
    <row r="388" spans="1:6" ht="12.75" customHeight="1" x14ac:dyDescent="0.2">
      <c r="A388" s="83" t="s">
        <v>175</v>
      </c>
      <c r="B388" s="83">
        <v>14</v>
      </c>
      <c r="C388" s="84">
        <v>1185.7151710600001</v>
      </c>
      <c r="D388" s="84">
        <v>1116.5106906200001</v>
      </c>
      <c r="E388" s="84">
        <v>200.73810882000001</v>
      </c>
      <c r="F388" s="84">
        <v>200.73810882000001</v>
      </c>
    </row>
    <row r="389" spans="1:6" ht="12.75" customHeight="1" x14ac:dyDescent="0.2">
      <c r="A389" s="83" t="s">
        <v>175</v>
      </c>
      <c r="B389" s="83">
        <v>15</v>
      </c>
      <c r="C389" s="84">
        <v>1194.7258049699999</v>
      </c>
      <c r="D389" s="84">
        <v>1126.7183714400001</v>
      </c>
      <c r="E389" s="84">
        <v>202.57335372</v>
      </c>
      <c r="F389" s="84">
        <v>202.57335372</v>
      </c>
    </row>
    <row r="390" spans="1:6" ht="12.75" customHeight="1" x14ac:dyDescent="0.2">
      <c r="A390" s="83" t="s">
        <v>175</v>
      </c>
      <c r="B390" s="83">
        <v>16</v>
      </c>
      <c r="C390" s="84">
        <v>1196.14350582</v>
      </c>
      <c r="D390" s="84">
        <v>1127.6481235599999</v>
      </c>
      <c r="E390" s="84">
        <v>202.74051438999999</v>
      </c>
      <c r="F390" s="84">
        <v>202.74051438999999</v>
      </c>
    </row>
    <row r="391" spans="1:6" ht="12.75" customHeight="1" x14ac:dyDescent="0.2">
      <c r="A391" s="83" t="s">
        <v>175</v>
      </c>
      <c r="B391" s="83">
        <v>17</v>
      </c>
      <c r="C391" s="84">
        <v>1187.62762288</v>
      </c>
      <c r="D391" s="84">
        <v>1120.56399248</v>
      </c>
      <c r="E391" s="84">
        <v>201.46685432999999</v>
      </c>
      <c r="F391" s="84">
        <v>201.46685432999999</v>
      </c>
    </row>
    <row r="392" spans="1:6" ht="12.75" customHeight="1" x14ac:dyDescent="0.2">
      <c r="A392" s="83" t="s">
        <v>175</v>
      </c>
      <c r="B392" s="83">
        <v>18</v>
      </c>
      <c r="C392" s="84">
        <v>1138.72528812</v>
      </c>
      <c r="D392" s="84">
        <v>1075.4934376399999</v>
      </c>
      <c r="E392" s="84">
        <v>193.36359297000001</v>
      </c>
      <c r="F392" s="84">
        <v>193.36359297000001</v>
      </c>
    </row>
    <row r="393" spans="1:6" ht="12.75" customHeight="1" x14ac:dyDescent="0.2">
      <c r="A393" s="83" t="s">
        <v>175</v>
      </c>
      <c r="B393" s="83">
        <v>19</v>
      </c>
      <c r="C393" s="84">
        <v>1075.96819063</v>
      </c>
      <c r="D393" s="84">
        <v>1011.99798426</v>
      </c>
      <c r="E393" s="84">
        <v>181.94770833999999</v>
      </c>
      <c r="F393" s="84">
        <v>181.94770833999999</v>
      </c>
    </row>
    <row r="394" spans="1:6" ht="12.75" customHeight="1" x14ac:dyDescent="0.2">
      <c r="A394" s="83" t="s">
        <v>175</v>
      </c>
      <c r="B394" s="83">
        <v>20</v>
      </c>
      <c r="C394" s="84">
        <v>1075.15829358</v>
      </c>
      <c r="D394" s="84">
        <v>1012.8767365</v>
      </c>
      <c r="E394" s="84">
        <v>182.10569971999999</v>
      </c>
      <c r="F394" s="84">
        <v>182.10569971999999</v>
      </c>
    </row>
    <row r="395" spans="1:6" ht="12.75" customHeight="1" x14ac:dyDescent="0.2">
      <c r="A395" s="83" t="s">
        <v>175</v>
      </c>
      <c r="B395" s="83">
        <v>21</v>
      </c>
      <c r="C395" s="84">
        <v>1103.4196365600001</v>
      </c>
      <c r="D395" s="84">
        <v>1032.31595855</v>
      </c>
      <c r="E395" s="84">
        <v>185.6006888</v>
      </c>
      <c r="F395" s="84">
        <v>185.6006888</v>
      </c>
    </row>
    <row r="396" spans="1:6" ht="12.75" customHeight="1" x14ac:dyDescent="0.2">
      <c r="A396" s="83" t="s">
        <v>175</v>
      </c>
      <c r="B396" s="83">
        <v>22</v>
      </c>
      <c r="C396" s="84">
        <v>1134.7712268400001</v>
      </c>
      <c r="D396" s="84">
        <v>1071.33872492</v>
      </c>
      <c r="E396" s="84">
        <v>192.61661473999999</v>
      </c>
      <c r="F396" s="84">
        <v>192.61661473999999</v>
      </c>
    </row>
    <row r="397" spans="1:6" ht="12.75" customHeight="1" x14ac:dyDescent="0.2">
      <c r="A397" s="83" t="s">
        <v>175</v>
      </c>
      <c r="B397" s="83">
        <v>23</v>
      </c>
      <c r="C397" s="84">
        <v>1161.4521942900001</v>
      </c>
      <c r="D397" s="84">
        <v>1090.9444410399999</v>
      </c>
      <c r="E397" s="84">
        <v>196.14153789</v>
      </c>
      <c r="F397" s="84">
        <v>196.14153789</v>
      </c>
    </row>
    <row r="398" spans="1:6" ht="12.75" customHeight="1" x14ac:dyDescent="0.2">
      <c r="A398" s="83" t="s">
        <v>175</v>
      </c>
      <c r="B398" s="83">
        <v>24</v>
      </c>
      <c r="C398" s="84">
        <v>1191.7813125600001</v>
      </c>
      <c r="D398" s="84">
        <v>1115.65098248</v>
      </c>
      <c r="E398" s="84">
        <v>200.58354138999999</v>
      </c>
      <c r="F398" s="84">
        <v>200.58354138999999</v>
      </c>
    </row>
    <row r="399" spans="1:6" ht="12.75" customHeight="1" x14ac:dyDescent="0.2">
      <c r="A399" s="83" t="s">
        <v>176</v>
      </c>
      <c r="B399" s="83">
        <v>1</v>
      </c>
      <c r="C399" s="84">
        <v>1192.52726633</v>
      </c>
      <c r="D399" s="84">
        <v>1124.9397053600001</v>
      </c>
      <c r="E399" s="84">
        <v>202.25356629999999</v>
      </c>
      <c r="F399" s="84">
        <v>202.25356629999999</v>
      </c>
    </row>
    <row r="400" spans="1:6" ht="12.75" customHeight="1" x14ac:dyDescent="0.2">
      <c r="A400" s="83" t="s">
        <v>176</v>
      </c>
      <c r="B400" s="83">
        <v>2</v>
      </c>
      <c r="C400" s="84">
        <v>1224.7030086</v>
      </c>
      <c r="D400" s="84">
        <v>1153.8692366499999</v>
      </c>
      <c r="E400" s="84">
        <v>207.45482362000001</v>
      </c>
      <c r="F400" s="84">
        <v>207.45482362000001</v>
      </c>
    </row>
    <row r="401" spans="1:6" ht="12.75" customHeight="1" x14ac:dyDescent="0.2">
      <c r="A401" s="83" t="s">
        <v>176</v>
      </c>
      <c r="B401" s="83">
        <v>3</v>
      </c>
      <c r="C401" s="84">
        <v>1252.4467322999999</v>
      </c>
      <c r="D401" s="84">
        <v>1180.9666342</v>
      </c>
      <c r="E401" s="84">
        <v>212.32668054999999</v>
      </c>
      <c r="F401" s="84">
        <v>212.32668054999999</v>
      </c>
    </row>
    <row r="402" spans="1:6" ht="12.75" customHeight="1" x14ac:dyDescent="0.2">
      <c r="A402" s="83" t="s">
        <v>176</v>
      </c>
      <c r="B402" s="83">
        <v>4</v>
      </c>
      <c r="C402" s="84">
        <v>1250.1477455700001</v>
      </c>
      <c r="D402" s="84">
        <v>1178.6340537200001</v>
      </c>
      <c r="E402" s="84">
        <v>211.90730454000001</v>
      </c>
      <c r="F402" s="84">
        <v>211.90730454000001</v>
      </c>
    </row>
    <row r="403" spans="1:6" ht="12.75" customHeight="1" x14ac:dyDescent="0.2">
      <c r="A403" s="83" t="s">
        <v>176</v>
      </c>
      <c r="B403" s="83">
        <v>5</v>
      </c>
      <c r="C403" s="84">
        <v>1214.5134507499999</v>
      </c>
      <c r="D403" s="84">
        <v>1157.77561388</v>
      </c>
      <c r="E403" s="84">
        <v>208.15715345999999</v>
      </c>
      <c r="F403" s="84">
        <v>208.15715345999999</v>
      </c>
    </row>
    <row r="404" spans="1:6" ht="12.75" customHeight="1" x14ac:dyDescent="0.2">
      <c r="A404" s="83" t="s">
        <v>176</v>
      </c>
      <c r="B404" s="83">
        <v>6</v>
      </c>
      <c r="C404" s="84">
        <v>1221.4176723200001</v>
      </c>
      <c r="D404" s="84">
        <v>1150.36697026</v>
      </c>
      <c r="E404" s="84">
        <v>206.8251491</v>
      </c>
      <c r="F404" s="84">
        <v>206.8251491</v>
      </c>
    </row>
    <row r="405" spans="1:6" ht="12.75" customHeight="1" x14ac:dyDescent="0.2">
      <c r="A405" s="83" t="s">
        <v>176</v>
      </c>
      <c r="B405" s="83">
        <v>7</v>
      </c>
      <c r="C405" s="84">
        <v>1192.4612216400001</v>
      </c>
      <c r="D405" s="84">
        <v>1124.2969003400001</v>
      </c>
      <c r="E405" s="84">
        <v>202.13799600999999</v>
      </c>
      <c r="F405" s="84">
        <v>202.13799600999999</v>
      </c>
    </row>
    <row r="406" spans="1:6" ht="12.75" customHeight="1" x14ac:dyDescent="0.2">
      <c r="A406" s="83" t="s">
        <v>176</v>
      </c>
      <c r="B406" s="83">
        <v>8</v>
      </c>
      <c r="C406" s="84">
        <v>1200.8228612099999</v>
      </c>
      <c r="D406" s="84">
        <v>1123.7561724699999</v>
      </c>
      <c r="E406" s="84">
        <v>202.04077823</v>
      </c>
      <c r="F406" s="84">
        <v>202.04077823</v>
      </c>
    </row>
    <row r="407" spans="1:6" ht="12.75" customHeight="1" x14ac:dyDescent="0.2">
      <c r="A407" s="83" t="s">
        <v>176</v>
      </c>
      <c r="B407" s="83">
        <v>9</v>
      </c>
      <c r="C407" s="84">
        <v>1158.3301818100001</v>
      </c>
      <c r="D407" s="84">
        <v>1099.0341546</v>
      </c>
      <c r="E407" s="84">
        <v>197.59599220999999</v>
      </c>
      <c r="F407" s="84">
        <v>197.59599220999999</v>
      </c>
    </row>
    <row r="408" spans="1:6" ht="12.75" customHeight="1" x14ac:dyDescent="0.2">
      <c r="A408" s="83" t="s">
        <v>176</v>
      </c>
      <c r="B408" s="83">
        <v>10</v>
      </c>
      <c r="C408" s="84">
        <v>1152.84634536</v>
      </c>
      <c r="D408" s="84">
        <v>1096.15554077</v>
      </c>
      <c r="E408" s="84">
        <v>197.07844455</v>
      </c>
      <c r="F408" s="84">
        <v>197.07844455</v>
      </c>
    </row>
    <row r="409" spans="1:6" ht="12.75" customHeight="1" x14ac:dyDescent="0.2">
      <c r="A409" s="83" t="s">
        <v>176</v>
      </c>
      <c r="B409" s="83">
        <v>11</v>
      </c>
      <c r="C409" s="84">
        <v>1168.7233040900001</v>
      </c>
      <c r="D409" s="84">
        <v>1103.6368158600001</v>
      </c>
      <c r="E409" s="84">
        <v>198.42350737000001</v>
      </c>
      <c r="F409" s="84">
        <v>198.42350737000001</v>
      </c>
    </row>
    <row r="410" spans="1:6" ht="12.75" customHeight="1" x14ac:dyDescent="0.2">
      <c r="A410" s="83" t="s">
        <v>176</v>
      </c>
      <c r="B410" s="83">
        <v>12</v>
      </c>
      <c r="C410" s="84">
        <v>1193.1710883999999</v>
      </c>
      <c r="D410" s="84">
        <v>1125.8423831499999</v>
      </c>
      <c r="E410" s="84">
        <v>202.41585927</v>
      </c>
      <c r="F410" s="84">
        <v>202.41585927</v>
      </c>
    </row>
    <row r="411" spans="1:6" ht="12.75" customHeight="1" x14ac:dyDescent="0.2">
      <c r="A411" s="83" t="s">
        <v>176</v>
      </c>
      <c r="B411" s="83">
        <v>13</v>
      </c>
      <c r="C411" s="84">
        <v>1192.5466904699999</v>
      </c>
      <c r="D411" s="84">
        <v>1125.2307461</v>
      </c>
      <c r="E411" s="84">
        <v>202.30589269000001</v>
      </c>
      <c r="F411" s="84">
        <v>202.30589269000001</v>
      </c>
    </row>
    <row r="412" spans="1:6" ht="12.75" customHeight="1" x14ac:dyDescent="0.2">
      <c r="A412" s="83" t="s">
        <v>176</v>
      </c>
      <c r="B412" s="83">
        <v>14</v>
      </c>
      <c r="C412" s="84">
        <v>1205.3998807600001</v>
      </c>
      <c r="D412" s="84">
        <v>1138.42192699</v>
      </c>
      <c r="E412" s="84">
        <v>204.6775428</v>
      </c>
      <c r="F412" s="84">
        <v>204.6775428</v>
      </c>
    </row>
    <row r="413" spans="1:6" ht="12.75" customHeight="1" x14ac:dyDescent="0.2">
      <c r="A413" s="83" t="s">
        <v>176</v>
      </c>
      <c r="B413" s="83">
        <v>15</v>
      </c>
      <c r="C413" s="84">
        <v>1221.3657609500001</v>
      </c>
      <c r="D413" s="84">
        <v>1153.1646402199999</v>
      </c>
      <c r="E413" s="84">
        <v>207.32814382000001</v>
      </c>
      <c r="F413" s="84">
        <v>207.32814382000001</v>
      </c>
    </row>
    <row r="414" spans="1:6" ht="12.75" customHeight="1" x14ac:dyDescent="0.2">
      <c r="A414" s="83" t="s">
        <v>176</v>
      </c>
      <c r="B414" s="83">
        <v>16</v>
      </c>
      <c r="C414" s="84">
        <v>1193.5684968200001</v>
      </c>
      <c r="D414" s="84">
        <v>1125.0564414200001</v>
      </c>
      <c r="E414" s="84">
        <v>202.27455434999999</v>
      </c>
      <c r="F414" s="84">
        <v>202.27455434999999</v>
      </c>
    </row>
    <row r="415" spans="1:6" ht="12.75" customHeight="1" x14ac:dyDescent="0.2">
      <c r="A415" s="83" t="s">
        <v>176</v>
      </c>
      <c r="B415" s="83">
        <v>17</v>
      </c>
      <c r="C415" s="84">
        <v>1183.3543735799999</v>
      </c>
      <c r="D415" s="84">
        <v>1115.2621117900001</v>
      </c>
      <c r="E415" s="84">
        <v>200.51362610999999</v>
      </c>
      <c r="F415" s="84">
        <v>200.51362610999999</v>
      </c>
    </row>
    <row r="416" spans="1:6" ht="12.75" customHeight="1" x14ac:dyDescent="0.2">
      <c r="A416" s="83" t="s">
        <v>176</v>
      </c>
      <c r="B416" s="83">
        <v>18</v>
      </c>
      <c r="C416" s="84">
        <v>1139.2899968300001</v>
      </c>
      <c r="D416" s="84">
        <v>1075.7327599499999</v>
      </c>
      <c r="E416" s="84">
        <v>193.40662086</v>
      </c>
      <c r="F416" s="84">
        <v>193.40662086</v>
      </c>
    </row>
    <row r="417" spans="1:6" ht="12.75" customHeight="1" x14ac:dyDescent="0.2">
      <c r="A417" s="83" t="s">
        <v>176</v>
      </c>
      <c r="B417" s="83">
        <v>19</v>
      </c>
      <c r="C417" s="84">
        <v>1115.6903766200001</v>
      </c>
      <c r="D417" s="84">
        <v>1053.1520166099999</v>
      </c>
      <c r="E417" s="84">
        <v>189.34681584</v>
      </c>
      <c r="F417" s="84">
        <v>189.34681584</v>
      </c>
    </row>
    <row r="418" spans="1:6" ht="12.75" customHeight="1" x14ac:dyDescent="0.2">
      <c r="A418" s="83" t="s">
        <v>176</v>
      </c>
      <c r="B418" s="83">
        <v>20</v>
      </c>
      <c r="C418" s="84">
        <v>1130.8334698599999</v>
      </c>
      <c r="D418" s="84">
        <v>1068.4873159799999</v>
      </c>
      <c r="E418" s="84">
        <v>192.10395826000001</v>
      </c>
      <c r="F418" s="84">
        <v>192.10395826000001</v>
      </c>
    </row>
    <row r="419" spans="1:6" ht="12.75" customHeight="1" x14ac:dyDescent="0.2">
      <c r="A419" s="83" t="s">
        <v>176</v>
      </c>
      <c r="B419" s="83">
        <v>21</v>
      </c>
      <c r="C419" s="84">
        <v>1170.1213537799999</v>
      </c>
      <c r="D419" s="84">
        <v>1095.5878681700001</v>
      </c>
      <c r="E419" s="84">
        <v>196.97638236</v>
      </c>
      <c r="F419" s="84">
        <v>196.97638236</v>
      </c>
    </row>
    <row r="420" spans="1:6" ht="12.75" customHeight="1" x14ac:dyDescent="0.2">
      <c r="A420" s="83" t="s">
        <v>176</v>
      </c>
      <c r="B420" s="83">
        <v>22</v>
      </c>
      <c r="C420" s="84">
        <v>1153.78277282</v>
      </c>
      <c r="D420" s="84">
        <v>1095.9434263799999</v>
      </c>
      <c r="E420" s="84">
        <v>197.04030838</v>
      </c>
      <c r="F420" s="84">
        <v>197.04030838</v>
      </c>
    </row>
    <row r="421" spans="1:6" ht="12.75" customHeight="1" x14ac:dyDescent="0.2">
      <c r="A421" s="83" t="s">
        <v>176</v>
      </c>
      <c r="B421" s="83">
        <v>23</v>
      </c>
      <c r="C421" s="84">
        <v>1190.32255493</v>
      </c>
      <c r="D421" s="84">
        <v>1119.2351655299999</v>
      </c>
      <c r="E421" s="84">
        <v>201.22794375999999</v>
      </c>
      <c r="F421" s="84">
        <v>201.22794375999999</v>
      </c>
    </row>
    <row r="422" spans="1:6" ht="12.75" customHeight="1" x14ac:dyDescent="0.2">
      <c r="A422" s="83" t="s">
        <v>176</v>
      </c>
      <c r="B422" s="83">
        <v>24</v>
      </c>
      <c r="C422" s="84">
        <v>1242.7842618</v>
      </c>
      <c r="D422" s="84">
        <v>1167.66527789</v>
      </c>
      <c r="E422" s="84">
        <v>209.93522193000001</v>
      </c>
      <c r="F422" s="84">
        <v>209.93522193000001</v>
      </c>
    </row>
    <row r="423" spans="1:6" ht="12.75" customHeight="1" x14ac:dyDescent="0.2">
      <c r="A423" s="83" t="s">
        <v>177</v>
      </c>
      <c r="B423" s="83">
        <v>1</v>
      </c>
      <c r="C423" s="84">
        <v>1173.9137989599999</v>
      </c>
      <c r="D423" s="84">
        <v>1108.7913235399999</v>
      </c>
      <c r="E423" s="84">
        <v>199.35023931000001</v>
      </c>
      <c r="F423" s="84">
        <v>199.35023931000001</v>
      </c>
    </row>
    <row r="424" spans="1:6" ht="12.75" customHeight="1" x14ac:dyDescent="0.2">
      <c r="A424" s="83" t="s">
        <v>177</v>
      </c>
      <c r="B424" s="83">
        <v>2</v>
      </c>
      <c r="C424" s="84">
        <v>1198.9292431199999</v>
      </c>
      <c r="D424" s="84">
        <v>1125.39713388</v>
      </c>
      <c r="E424" s="84">
        <v>202.33580764000001</v>
      </c>
      <c r="F424" s="84">
        <v>202.33580764000001</v>
      </c>
    </row>
    <row r="425" spans="1:6" ht="12.75" customHeight="1" x14ac:dyDescent="0.2">
      <c r="A425" s="83" t="s">
        <v>177</v>
      </c>
      <c r="B425" s="83">
        <v>3</v>
      </c>
      <c r="C425" s="84">
        <v>1228.12780548</v>
      </c>
      <c r="D425" s="84">
        <v>1152.6781585000001</v>
      </c>
      <c r="E425" s="84">
        <v>207.24067898999999</v>
      </c>
      <c r="F425" s="84">
        <v>207.24067898999999</v>
      </c>
    </row>
    <row r="426" spans="1:6" ht="12.75" customHeight="1" x14ac:dyDescent="0.2">
      <c r="A426" s="83" t="s">
        <v>177</v>
      </c>
      <c r="B426" s="83">
        <v>4</v>
      </c>
      <c r="C426" s="84">
        <v>1221.9477242099999</v>
      </c>
      <c r="D426" s="84">
        <v>1148.96910342</v>
      </c>
      <c r="E426" s="84">
        <v>206.57382580999999</v>
      </c>
      <c r="F426" s="84">
        <v>206.57382580999999</v>
      </c>
    </row>
    <row r="427" spans="1:6" ht="12.75" customHeight="1" x14ac:dyDescent="0.2">
      <c r="A427" s="83" t="s">
        <v>177</v>
      </c>
      <c r="B427" s="83">
        <v>5</v>
      </c>
      <c r="C427" s="84">
        <v>1220.9892585099999</v>
      </c>
      <c r="D427" s="84">
        <v>1151.8027005500001</v>
      </c>
      <c r="E427" s="84">
        <v>207.08327989</v>
      </c>
      <c r="F427" s="84">
        <v>207.08327989</v>
      </c>
    </row>
    <row r="428" spans="1:6" ht="12.75" customHeight="1" x14ac:dyDescent="0.2">
      <c r="A428" s="83" t="s">
        <v>177</v>
      </c>
      <c r="B428" s="83">
        <v>6</v>
      </c>
      <c r="C428" s="84">
        <v>1228.63965095</v>
      </c>
      <c r="D428" s="84">
        <v>1156.78316212</v>
      </c>
      <c r="E428" s="84">
        <v>207.97871997999999</v>
      </c>
      <c r="F428" s="84">
        <v>207.97871997999999</v>
      </c>
    </row>
    <row r="429" spans="1:6" ht="12.75" customHeight="1" x14ac:dyDescent="0.2">
      <c r="A429" s="83" t="s">
        <v>177</v>
      </c>
      <c r="B429" s="83">
        <v>7</v>
      </c>
      <c r="C429" s="84">
        <v>1164.0141162800001</v>
      </c>
      <c r="D429" s="84">
        <v>1095.88044653</v>
      </c>
      <c r="E429" s="84">
        <v>197.02898519999999</v>
      </c>
      <c r="F429" s="84">
        <v>197.02898519999999</v>
      </c>
    </row>
    <row r="430" spans="1:6" ht="12.75" customHeight="1" x14ac:dyDescent="0.2">
      <c r="A430" s="83" t="s">
        <v>177</v>
      </c>
      <c r="B430" s="83">
        <v>8</v>
      </c>
      <c r="C430" s="84">
        <v>1103.2521958</v>
      </c>
      <c r="D430" s="84">
        <v>1028.6074039800001</v>
      </c>
      <c r="E430" s="84">
        <v>184.93392560999999</v>
      </c>
      <c r="F430" s="84">
        <v>184.93392560999999</v>
      </c>
    </row>
    <row r="431" spans="1:6" ht="12.75" customHeight="1" x14ac:dyDescent="0.2">
      <c r="A431" s="83" t="s">
        <v>177</v>
      </c>
      <c r="B431" s="83">
        <v>9</v>
      </c>
      <c r="C431" s="84">
        <v>1117.4013265900001</v>
      </c>
      <c r="D431" s="84">
        <v>1055.5410351200001</v>
      </c>
      <c r="E431" s="84">
        <v>189.77633886999999</v>
      </c>
      <c r="F431" s="84">
        <v>189.77633886999999</v>
      </c>
    </row>
    <row r="432" spans="1:6" ht="12.75" customHeight="1" x14ac:dyDescent="0.2">
      <c r="A432" s="83" t="s">
        <v>177</v>
      </c>
      <c r="B432" s="83">
        <v>10</v>
      </c>
      <c r="C432" s="84">
        <v>1125.6034792999999</v>
      </c>
      <c r="D432" s="84">
        <v>1060.6427418400001</v>
      </c>
      <c r="E432" s="84">
        <v>190.69357769999999</v>
      </c>
      <c r="F432" s="84">
        <v>190.69357769999999</v>
      </c>
    </row>
    <row r="433" spans="1:6" ht="12.75" customHeight="1" x14ac:dyDescent="0.2">
      <c r="A433" s="83" t="s">
        <v>177</v>
      </c>
      <c r="B433" s="83">
        <v>11</v>
      </c>
      <c r="C433" s="84">
        <v>1131.57606964</v>
      </c>
      <c r="D433" s="84">
        <v>1065.3139654700001</v>
      </c>
      <c r="E433" s="84">
        <v>191.53341972000001</v>
      </c>
      <c r="F433" s="84">
        <v>191.53341972000001</v>
      </c>
    </row>
    <row r="434" spans="1:6" ht="12.75" customHeight="1" x14ac:dyDescent="0.2">
      <c r="A434" s="83" t="s">
        <v>177</v>
      </c>
      <c r="B434" s="83">
        <v>12</v>
      </c>
      <c r="C434" s="84">
        <v>1158.4846892999999</v>
      </c>
      <c r="D434" s="84">
        <v>1087.5689565</v>
      </c>
      <c r="E434" s="84">
        <v>195.53465754999999</v>
      </c>
      <c r="F434" s="84">
        <v>195.53465754999999</v>
      </c>
    </row>
    <row r="435" spans="1:6" ht="12.75" customHeight="1" x14ac:dyDescent="0.2">
      <c r="A435" s="83" t="s">
        <v>177</v>
      </c>
      <c r="B435" s="83">
        <v>13</v>
      </c>
      <c r="C435" s="84">
        <v>1144.46326047</v>
      </c>
      <c r="D435" s="84">
        <v>1076.14797957</v>
      </c>
      <c r="E435" s="84">
        <v>193.48127344</v>
      </c>
      <c r="F435" s="84">
        <v>193.48127344</v>
      </c>
    </row>
    <row r="436" spans="1:6" ht="12.75" customHeight="1" x14ac:dyDescent="0.2">
      <c r="A436" s="83" t="s">
        <v>177</v>
      </c>
      <c r="B436" s="83">
        <v>14</v>
      </c>
      <c r="C436" s="84">
        <v>1173.5897306100001</v>
      </c>
      <c r="D436" s="84">
        <v>1105.5345834100001</v>
      </c>
      <c r="E436" s="84">
        <v>198.76470810000001</v>
      </c>
      <c r="F436" s="84">
        <v>198.76470810000001</v>
      </c>
    </row>
    <row r="437" spans="1:6" ht="12.75" customHeight="1" x14ac:dyDescent="0.2">
      <c r="A437" s="83" t="s">
        <v>177</v>
      </c>
      <c r="B437" s="83">
        <v>15</v>
      </c>
      <c r="C437" s="84">
        <v>1181.45498129</v>
      </c>
      <c r="D437" s="84">
        <v>1111.8412262500001</v>
      </c>
      <c r="E437" s="84">
        <v>199.8985831</v>
      </c>
      <c r="F437" s="84">
        <v>199.8985831</v>
      </c>
    </row>
    <row r="438" spans="1:6" ht="12.75" customHeight="1" x14ac:dyDescent="0.2">
      <c r="A438" s="83" t="s">
        <v>177</v>
      </c>
      <c r="B438" s="83">
        <v>16</v>
      </c>
      <c r="C438" s="84">
        <v>1166.29080432</v>
      </c>
      <c r="D438" s="84">
        <v>1096.46868961</v>
      </c>
      <c r="E438" s="84">
        <v>197.13474575999999</v>
      </c>
      <c r="F438" s="84">
        <v>197.13474575999999</v>
      </c>
    </row>
    <row r="439" spans="1:6" ht="12.75" customHeight="1" x14ac:dyDescent="0.2">
      <c r="A439" s="83" t="s">
        <v>177</v>
      </c>
      <c r="B439" s="83">
        <v>17</v>
      </c>
      <c r="C439" s="84">
        <v>1144.6338968699999</v>
      </c>
      <c r="D439" s="84">
        <v>1076.1557797400001</v>
      </c>
      <c r="E439" s="84">
        <v>193.48267584000001</v>
      </c>
      <c r="F439" s="84">
        <v>193.48267584000001</v>
      </c>
    </row>
    <row r="440" spans="1:6" ht="12.75" customHeight="1" x14ac:dyDescent="0.2">
      <c r="A440" s="83" t="s">
        <v>177</v>
      </c>
      <c r="B440" s="83">
        <v>18</v>
      </c>
      <c r="C440" s="84">
        <v>1129.84710759</v>
      </c>
      <c r="D440" s="84">
        <v>1064.8661907400001</v>
      </c>
      <c r="E440" s="84">
        <v>191.45291404</v>
      </c>
      <c r="F440" s="84">
        <v>191.45291404</v>
      </c>
    </row>
    <row r="441" spans="1:6" ht="12.75" customHeight="1" x14ac:dyDescent="0.2">
      <c r="A441" s="83" t="s">
        <v>177</v>
      </c>
      <c r="B441" s="83">
        <v>19</v>
      </c>
      <c r="C441" s="84">
        <v>1085.9712735200001</v>
      </c>
      <c r="D441" s="84">
        <v>1022.65562502</v>
      </c>
      <c r="E441" s="84">
        <v>183.86385179000001</v>
      </c>
      <c r="F441" s="84">
        <v>183.86385179000001</v>
      </c>
    </row>
    <row r="442" spans="1:6" ht="12.75" customHeight="1" x14ac:dyDescent="0.2">
      <c r="A442" s="83" t="s">
        <v>177</v>
      </c>
      <c r="B442" s="83">
        <v>20</v>
      </c>
      <c r="C442" s="84">
        <v>1099.5592350500001</v>
      </c>
      <c r="D442" s="84">
        <v>1037.9022924999999</v>
      </c>
      <c r="E442" s="84">
        <v>186.60505903999999</v>
      </c>
      <c r="F442" s="84">
        <v>186.60505903999999</v>
      </c>
    </row>
    <row r="443" spans="1:6" ht="12.75" customHeight="1" x14ac:dyDescent="0.2">
      <c r="A443" s="83" t="s">
        <v>177</v>
      </c>
      <c r="B443" s="83">
        <v>21</v>
      </c>
      <c r="C443" s="84">
        <v>1122.1616767200001</v>
      </c>
      <c r="D443" s="84">
        <v>1051.7186945599999</v>
      </c>
      <c r="E443" s="84">
        <v>189.08911803000001</v>
      </c>
      <c r="F443" s="84">
        <v>189.08911803000001</v>
      </c>
    </row>
    <row r="444" spans="1:6" ht="12.75" customHeight="1" x14ac:dyDescent="0.2">
      <c r="A444" s="83" t="s">
        <v>177</v>
      </c>
      <c r="B444" s="83">
        <v>22</v>
      </c>
      <c r="C444" s="84">
        <v>1129.0501368600001</v>
      </c>
      <c r="D444" s="84">
        <v>1065.7421462899999</v>
      </c>
      <c r="E444" s="84">
        <v>191.61040259999999</v>
      </c>
      <c r="F444" s="84">
        <v>191.61040259999999</v>
      </c>
    </row>
    <row r="445" spans="1:6" ht="12.75" customHeight="1" x14ac:dyDescent="0.2">
      <c r="A445" s="83" t="s">
        <v>177</v>
      </c>
      <c r="B445" s="83">
        <v>23</v>
      </c>
      <c r="C445" s="84">
        <v>1151.64224208</v>
      </c>
      <c r="D445" s="84">
        <v>1083.74082613</v>
      </c>
      <c r="E445" s="84">
        <v>194.84639576000001</v>
      </c>
      <c r="F445" s="84">
        <v>194.84639576000001</v>
      </c>
    </row>
    <row r="446" spans="1:6" ht="12.75" customHeight="1" x14ac:dyDescent="0.2">
      <c r="A446" s="83" t="s">
        <v>177</v>
      </c>
      <c r="B446" s="83">
        <v>24</v>
      </c>
      <c r="C446" s="84">
        <v>1187.0694379700001</v>
      </c>
      <c r="D446" s="84">
        <v>1114.7599051300001</v>
      </c>
      <c r="E446" s="84">
        <v>200.42333407999999</v>
      </c>
      <c r="F446" s="84">
        <v>200.42333407999999</v>
      </c>
    </row>
    <row r="447" spans="1:6" ht="12.75" customHeight="1" x14ac:dyDescent="0.2">
      <c r="A447" s="83" t="s">
        <v>178</v>
      </c>
      <c r="B447" s="83">
        <v>1</v>
      </c>
      <c r="C447" s="84">
        <v>1178.7168561999999</v>
      </c>
      <c r="D447" s="84">
        <v>1113.5326679899999</v>
      </c>
      <c r="E447" s="84">
        <v>200.2026884</v>
      </c>
      <c r="F447" s="84">
        <v>200.2026884</v>
      </c>
    </row>
    <row r="448" spans="1:6" ht="12.75" customHeight="1" x14ac:dyDescent="0.2">
      <c r="A448" s="83" t="s">
        <v>178</v>
      </c>
      <c r="B448" s="83">
        <v>2</v>
      </c>
      <c r="C448" s="84">
        <v>1213.60231875</v>
      </c>
      <c r="D448" s="84">
        <v>1143.6273625399999</v>
      </c>
      <c r="E448" s="84">
        <v>205.61343110000001</v>
      </c>
      <c r="F448" s="84">
        <v>205.61343110000001</v>
      </c>
    </row>
    <row r="449" spans="1:6" ht="12.75" customHeight="1" x14ac:dyDescent="0.2">
      <c r="A449" s="83" t="s">
        <v>178</v>
      </c>
      <c r="B449" s="83">
        <v>3</v>
      </c>
      <c r="C449" s="84">
        <v>1224.3550836500001</v>
      </c>
      <c r="D449" s="84">
        <v>1155.28077052</v>
      </c>
      <c r="E449" s="84">
        <v>207.70860411999999</v>
      </c>
      <c r="F449" s="84">
        <v>207.70860411999999</v>
      </c>
    </row>
    <row r="450" spans="1:6" ht="12.75" customHeight="1" x14ac:dyDescent="0.2">
      <c r="A450" s="83" t="s">
        <v>178</v>
      </c>
      <c r="B450" s="83">
        <v>4</v>
      </c>
      <c r="C450" s="84">
        <v>1229.0049563600001</v>
      </c>
      <c r="D450" s="84">
        <v>1159.90300768</v>
      </c>
      <c r="E450" s="84">
        <v>208.53963884000001</v>
      </c>
      <c r="F450" s="84">
        <v>208.53963884000001</v>
      </c>
    </row>
    <row r="451" spans="1:6" ht="12.75" customHeight="1" x14ac:dyDescent="0.2">
      <c r="A451" s="83" t="s">
        <v>178</v>
      </c>
      <c r="B451" s="83">
        <v>5</v>
      </c>
      <c r="C451" s="84">
        <v>1247.60479577</v>
      </c>
      <c r="D451" s="84">
        <v>1182.1516692299999</v>
      </c>
      <c r="E451" s="84">
        <v>212.53973869000001</v>
      </c>
      <c r="F451" s="84">
        <v>212.53973869000001</v>
      </c>
    </row>
    <row r="452" spans="1:6" ht="12.75" customHeight="1" x14ac:dyDescent="0.2">
      <c r="A452" s="83" t="s">
        <v>178</v>
      </c>
      <c r="B452" s="83">
        <v>6</v>
      </c>
      <c r="C452" s="84">
        <v>1237.18899738</v>
      </c>
      <c r="D452" s="84">
        <v>1168.86746438</v>
      </c>
      <c r="E452" s="84">
        <v>210.15136373999999</v>
      </c>
      <c r="F452" s="84">
        <v>210.15136373999999</v>
      </c>
    </row>
    <row r="453" spans="1:6" ht="12.75" customHeight="1" x14ac:dyDescent="0.2">
      <c r="A453" s="83" t="s">
        <v>178</v>
      </c>
      <c r="B453" s="83">
        <v>7</v>
      </c>
      <c r="C453" s="84">
        <v>1199.4850701400001</v>
      </c>
      <c r="D453" s="84">
        <v>1133.8780437</v>
      </c>
      <c r="E453" s="84">
        <v>203.86059537</v>
      </c>
      <c r="F453" s="84">
        <v>203.86059537</v>
      </c>
    </row>
    <row r="454" spans="1:6" ht="12.75" customHeight="1" x14ac:dyDescent="0.2">
      <c r="A454" s="83" t="s">
        <v>178</v>
      </c>
      <c r="B454" s="83">
        <v>8</v>
      </c>
      <c r="C454" s="84">
        <v>1183.18349094</v>
      </c>
      <c r="D454" s="84">
        <v>1108.1954315800001</v>
      </c>
      <c r="E454" s="84">
        <v>199.24310355</v>
      </c>
      <c r="F454" s="84">
        <v>199.24310355</v>
      </c>
    </row>
    <row r="455" spans="1:6" ht="12.75" customHeight="1" x14ac:dyDescent="0.2">
      <c r="A455" s="83" t="s">
        <v>178</v>
      </c>
      <c r="B455" s="83">
        <v>9</v>
      </c>
      <c r="C455" s="84">
        <v>1141.3795838599999</v>
      </c>
      <c r="D455" s="84">
        <v>1076.1701659800001</v>
      </c>
      <c r="E455" s="84">
        <v>193.48526235</v>
      </c>
      <c r="F455" s="84">
        <v>193.48526235</v>
      </c>
    </row>
    <row r="456" spans="1:6" ht="12.75" customHeight="1" x14ac:dyDescent="0.2">
      <c r="A456" s="83" t="s">
        <v>178</v>
      </c>
      <c r="B456" s="83">
        <v>10</v>
      </c>
      <c r="C456" s="84">
        <v>1128.46647381</v>
      </c>
      <c r="D456" s="84">
        <v>1064.91937975</v>
      </c>
      <c r="E456" s="84">
        <v>191.46247693000001</v>
      </c>
      <c r="F456" s="84">
        <v>191.46247693000001</v>
      </c>
    </row>
    <row r="457" spans="1:6" ht="12.75" customHeight="1" x14ac:dyDescent="0.2">
      <c r="A457" s="83" t="s">
        <v>178</v>
      </c>
      <c r="B457" s="83">
        <v>11</v>
      </c>
      <c r="C457" s="84">
        <v>1129.4380268299999</v>
      </c>
      <c r="D457" s="84">
        <v>1066.60379332</v>
      </c>
      <c r="E457" s="84">
        <v>191.76531861999999</v>
      </c>
      <c r="F457" s="84">
        <v>191.76531861999999</v>
      </c>
    </row>
    <row r="458" spans="1:6" ht="12.75" customHeight="1" x14ac:dyDescent="0.2">
      <c r="A458" s="83" t="s">
        <v>178</v>
      </c>
      <c r="B458" s="83">
        <v>12</v>
      </c>
      <c r="C458" s="84">
        <v>1157.0495260499999</v>
      </c>
      <c r="D458" s="84">
        <v>1092.07087237</v>
      </c>
      <c r="E458" s="84">
        <v>196.34405963</v>
      </c>
      <c r="F458" s="84">
        <v>196.34405963</v>
      </c>
    </row>
    <row r="459" spans="1:6" ht="12.75" customHeight="1" x14ac:dyDescent="0.2">
      <c r="A459" s="83" t="s">
        <v>178</v>
      </c>
      <c r="B459" s="83">
        <v>13</v>
      </c>
      <c r="C459" s="84">
        <v>1181.3322636600001</v>
      </c>
      <c r="D459" s="84">
        <v>1113.74614838</v>
      </c>
      <c r="E459" s="84">
        <v>200.24107015999999</v>
      </c>
      <c r="F459" s="84">
        <v>200.24107015999999</v>
      </c>
    </row>
    <row r="460" spans="1:6" ht="12.75" customHeight="1" x14ac:dyDescent="0.2">
      <c r="A460" s="83" t="s">
        <v>178</v>
      </c>
      <c r="B460" s="83">
        <v>14</v>
      </c>
      <c r="C460" s="84">
        <v>1171.36699843</v>
      </c>
      <c r="D460" s="84">
        <v>1108.16563765</v>
      </c>
      <c r="E460" s="84">
        <v>199.23774688</v>
      </c>
      <c r="F460" s="84">
        <v>199.23774688</v>
      </c>
    </row>
    <row r="461" spans="1:6" ht="12.75" customHeight="1" x14ac:dyDescent="0.2">
      <c r="A461" s="83" t="s">
        <v>178</v>
      </c>
      <c r="B461" s="83">
        <v>15</v>
      </c>
      <c r="C461" s="84">
        <v>1174.88908206</v>
      </c>
      <c r="D461" s="84">
        <v>1110.6048582599999</v>
      </c>
      <c r="E461" s="84">
        <v>199.67629578</v>
      </c>
      <c r="F461" s="84">
        <v>199.67629578</v>
      </c>
    </row>
    <row r="462" spans="1:6" ht="12.75" customHeight="1" x14ac:dyDescent="0.2">
      <c r="A462" s="83" t="s">
        <v>178</v>
      </c>
      <c r="B462" s="83">
        <v>16</v>
      </c>
      <c r="C462" s="84">
        <v>1190.24667032</v>
      </c>
      <c r="D462" s="84">
        <v>1125.19457332</v>
      </c>
      <c r="E462" s="84">
        <v>202.29938916</v>
      </c>
      <c r="F462" s="84">
        <v>202.29938916</v>
      </c>
    </row>
    <row r="463" spans="1:6" ht="12.75" customHeight="1" x14ac:dyDescent="0.2">
      <c r="A463" s="83" t="s">
        <v>178</v>
      </c>
      <c r="B463" s="83">
        <v>17</v>
      </c>
      <c r="C463" s="84">
        <v>1181.52896487</v>
      </c>
      <c r="D463" s="84">
        <v>1125.3457297299999</v>
      </c>
      <c r="E463" s="84">
        <v>202.32656566</v>
      </c>
      <c r="F463" s="84">
        <v>202.32656566</v>
      </c>
    </row>
    <row r="464" spans="1:6" ht="12.75" customHeight="1" x14ac:dyDescent="0.2">
      <c r="A464" s="83" t="s">
        <v>178</v>
      </c>
      <c r="B464" s="83">
        <v>18</v>
      </c>
      <c r="C464" s="84">
        <v>1169.7675741099999</v>
      </c>
      <c r="D464" s="84">
        <v>1106.5783681200001</v>
      </c>
      <c r="E464" s="84">
        <v>198.95237076000001</v>
      </c>
      <c r="F464" s="84">
        <v>198.95237076000001</v>
      </c>
    </row>
    <row r="465" spans="1:6" ht="12.75" customHeight="1" x14ac:dyDescent="0.2">
      <c r="A465" s="83" t="s">
        <v>178</v>
      </c>
      <c r="B465" s="83">
        <v>19</v>
      </c>
      <c r="C465" s="84">
        <v>1116.8627626099999</v>
      </c>
      <c r="D465" s="84">
        <v>1053.35121884</v>
      </c>
      <c r="E465" s="84">
        <v>189.38263051999999</v>
      </c>
      <c r="F465" s="84">
        <v>189.38263051999999</v>
      </c>
    </row>
    <row r="466" spans="1:6" ht="12.75" customHeight="1" x14ac:dyDescent="0.2">
      <c r="A466" s="83" t="s">
        <v>178</v>
      </c>
      <c r="B466" s="83">
        <v>20</v>
      </c>
      <c r="C466" s="84">
        <v>1115.4084073500001</v>
      </c>
      <c r="D466" s="84">
        <v>1050.9991122500001</v>
      </c>
      <c r="E466" s="84">
        <v>188.95974390999999</v>
      </c>
      <c r="F466" s="84">
        <v>188.95974390999999</v>
      </c>
    </row>
    <row r="467" spans="1:6" ht="12.75" customHeight="1" x14ac:dyDescent="0.2">
      <c r="A467" s="83" t="s">
        <v>178</v>
      </c>
      <c r="B467" s="83">
        <v>21</v>
      </c>
      <c r="C467" s="84">
        <v>1130.5698216999999</v>
      </c>
      <c r="D467" s="84">
        <v>1068.22993924</v>
      </c>
      <c r="E467" s="84">
        <v>192.05768434999999</v>
      </c>
      <c r="F467" s="84">
        <v>192.05768434999999</v>
      </c>
    </row>
    <row r="468" spans="1:6" ht="12.75" customHeight="1" x14ac:dyDescent="0.2">
      <c r="A468" s="83" t="s">
        <v>178</v>
      </c>
      <c r="B468" s="83">
        <v>22</v>
      </c>
      <c r="C468" s="84">
        <v>1148.3324041599999</v>
      </c>
      <c r="D468" s="84">
        <v>1085.4017777199999</v>
      </c>
      <c r="E468" s="84">
        <v>195.14501920999999</v>
      </c>
      <c r="F468" s="84">
        <v>195.14501920999999</v>
      </c>
    </row>
    <row r="469" spans="1:6" ht="12.75" customHeight="1" x14ac:dyDescent="0.2">
      <c r="A469" s="83" t="s">
        <v>178</v>
      </c>
      <c r="B469" s="83">
        <v>23</v>
      </c>
      <c r="C469" s="84">
        <v>1162.4985886899999</v>
      </c>
      <c r="D469" s="84">
        <v>1097.3927841300001</v>
      </c>
      <c r="E469" s="84">
        <v>197.30088925999999</v>
      </c>
      <c r="F469" s="84">
        <v>197.30088925999999</v>
      </c>
    </row>
    <row r="470" spans="1:6" ht="12.75" customHeight="1" x14ac:dyDescent="0.2">
      <c r="A470" s="83" t="s">
        <v>178</v>
      </c>
      <c r="B470" s="83">
        <v>24</v>
      </c>
      <c r="C470" s="84">
        <v>1174.8719819099999</v>
      </c>
      <c r="D470" s="84">
        <v>1108.2506095199999</v>
      </c>
      <c r="E470" s="84">
        <v>199.25302402</v>
      </c>
      <c r="F470" s="84">
        <v>199.25302402</v>
      </c>
    </row>
    <row r="471" spans="1:6" ht="12.75" customHeight="1" x14ac:dyDescent="0.2">
      <c r="A471" s="83" t="s">
        <v>179</v>
      </c>
      <c r="B471" s="83">
        <v>1</v>
      </c>
      <c r="C471" s="84">
        <v>1223.9390101399999</v>
      </c>
      <c r="D471" s="84">
        <v>1158.4267186899999</v>
      </c>
      <c r="E471" s="84">
        <v>208.27421598000001</v>
      </c>
      <c r="F471" s="84">
        <v>208.27421598000001</v>
      </c>
    </row>
    <row r="472" spans="1:6" ht="12.75" customHeight="1" x14ac:dyDescent="0.2">
      <c r="A472" s="83" t="s">
        <v>179</v>
      </c>
      <c r="B472" s="83">
        <v>2</v>
      </c>
      <c r="C472" s="84">
        <v>1253.45031294</v>
      </c>
      <c r="D472" s="84">
        <v>1184.8312408300001</v>
      </c>
      <c r="E472" s="84">
        <v>213.02150043</v>
      </c>
      <c r="F472" s="84">
        <v>213.02150043</v>
      </c>
    </row>
    <row r="473" spans="1:6" ht="12.75" customHeight="1" x14ac:dyDescent="0.2">
      <c r="A473" s="83" t="s">
        <v>179</v>
      </c>
      <c r="B473" s="83">
        <v>3</v>
      </c>
      <c r="C473" s="84">
        <v>1275.9251614</v>
      </c>
      <c r="D473" s="84">
        <v>1206.28173588</v>
      </c>
      <c r="E473" s="84">
        <v>216.87809745000001</v>
      </c>
      <c r="F473" s="84">
        <v>216.87809745000001</v>
      </c>
    </row>
    <row r="474" spans="1:6" ht="12.75" customHeight="1" x14ac:dyDescent="0.2">
      <c r="A474" s="83" t="s">
        <v>179</v>
      </c>
      <c r="B474" s="83">
        <v>4</v>
      </c>
      <c r="C474" s="84">
        <v>1281.50428618</v>
      </c>
      <c r="D474" s="84">
        <v>1210.6510385300001</v>
      </c>
      <c r="E474" s="84">
        <v>217.66365693</v>
      </c>
      <c r="F474" s="84">
        <v>217.66365693</v>
      </c>
    </row>
    <row r="475" spans="1:6" ht="12.75" customHeight="1" x14ac:dyDescent="0.2">
      <c r="A475" s="83" t="s">
        <v>179</v>
      </c>
      <c r="B475" s="83">
        <v>5</v>
      </c>
      <c r="C475" s="84">
        <v>1305.7807100699999</v>
      </c>
      <c r="D475" s="84">
        <v>1239.45661253</v>
      </c>
      <c r="E475" s="84">
        <v>222.84262788999999</v>
      </c>
      <c r="F475" s="84">
        <v>222.84262788999999</v>
      </c>
    </row>
    <row r="476" spans="1:6" ht="12.75" customHeight="1" x14ac:dyDescent="0.2">
      <c r="A476" s="83" t="s">
        <v>179</v>
      </c>
      <c r="B476" s="83">
        <v>6</v>
      </c>
      <c r="C476" s="84">
        <v>1197.73450899</v>
      </c>
      <c r="D476" s="84">
        <v>1127.51226434</v>
      </c>
      <c r="E476" s="84">
        <v>202.71608818000001</v>
      </c>
      <c r="F476" s="84">
        <v>202.71608818000001</v>
      </c>
    </row>
    <row r="477" spans="1:6" ht="12.75" customHeight="1" x14ac:dyDescent="0.2">
      <c r="A477" s="83" t="s">
        <v>179</v>
      </c>
      <c r="B477" s="83">
        <v>7</v>
      </c>
      <c r="C477" s="84">
        <v>1148.17140814</v>
      </c>
      <c r="D477" s="84">
        <v>1082.9590050300001</v>
      </c>
      <c r="E477" s="84">
        <v>194.70583169</v>
      </c>
      <c r="F477" s="84">
        <v>194.70583169</v>
      </c>
    </row>
    <row r="478" spans="1:6" ht="12.75" customHeight="1" x14ac:dyDescent="0.2">
      <c r="A478" s="83" t="s">
        <v>179</v>
      </c>
      <c r="B478" s="83">
        <v>8</v>
      </c>
      <c r="C478" s="84">
        <v>1151.0500045399999</v>
      </c>
      <c r="D478" s="84">
        <v>1076.46067021</v>
      </c>
      <c r="E478" s="84">
        <v>193.53749227</v>
      </c>
      <c r="F478" s="84">
        <v>193.53749227</v>
      </c>
    </row>
    <row r="479" spans="1:6" ht="12.75" customHeight="1" x14ac:dyDescent="0.2">
      <c r="A479" s="83" t="s">
        <v>179</v>
      </c>
      <c r="B479" s="83">
        <v>9</v>
      </c>
      <c r="C479" s="84">
        <v>1024.37463439</v>
      </c>
      <c r="D479" s="84">
        <v>957.96512890999998</v>
      </c>
      <c r="E479" s="84">
        <v>172.23310973</v>
      </c>
      <c r="F479" s="84">
        <v>172.23310973</v>
      </c>
    </row>
    <row r="480" spans="1:6" ht="12.75" customHeight="1" x14ac:dyDescent="0.2">
      <c r="A480" s="83" t="s">
        <v>179</v>
      </c>
      <c r="B480" s="83">
        <v>10</v>
      </c>
      <c r="C480" s="84">
        <v>990.92907296999999</v>
      </c>
      <c r="D480" s="84">
        <v>924.52014258999998</v>
      </c>
      <c r="E480" s="84">
        <v>166.22001612</v>
      </c>
      <c r="F480" s="84">
        <v>166.22001612</v>
      </c>
    </row>
    <row r="481" spans="1:6" ht="12.75" customHeight="1" x14ac:dyDescent="0.2">
      <c r="A481" s="83" t="s">
        <v>179</v>
      </c>
      <c r="B481" s="83">
        <v>11</v>
      </c>
      <c r="C481" s="84">
        <v>983.44230244000005</v>
      </c>
      <c r="D481" s="84">
        <v>916.19302660000005</v>
      </c>
      <c r="E481" s="84">
        <v>164.72287907</v>
      </c>
      <c r="F481" s="84">
        <v>164.72287907</v>
      </c>
    </row>
    <row r="482" spans="1:6" ht="12.75" customHeight="1" x14ac:dyDescent="0.2">
      <c r="A482" s="83" t="s">
        <v>179</v>
      </c>
      <c r="B482" s="83">
        <v>12</v>
      </c>
      <c r="C482" s="84">
        <v>1058.98218129</v>
      </c>
      <c r="D482" s="84">
        <v>987.84311578999996</v>
      </c>
      <c r="E482" s="84">
        <v>177.60489043999999</v>
      </c>
      <c r="F482" s="84">
        <v>177.60489043999999</v>
      </c>
    </row>
    <row r="483" spans="1:6" ht="12.75" customHeight="1" x14ac:dyDescent="0.2">
      <c r="A483" s="83" t="s">
        <v>179</v>
      </c>
      <c r="B483" s="83">
        <v>13</v>
      </c>
      <c r="C483" s="84">
        <v>1147.12652693</v>
      </c>
      <c r="D483" s="84">
        <v>1072.8109028199999</v>
      </c>
      <c r="E483" s="84">
        <v>192.88129846999999</v>
      </c>
      <c r="F483" s="84">
        <v>192.88129846999999</v>
      </c>
    </row>
    <row r="484" spans="1:6" ht="12.75" customHeight="1" x14ac:dyDescent="0.2">
      <c r="A484" s="83" t="s">
        <v>179</v>
      </c>
      <c r="B484" s="83">
        <v>14</v>
      </c>
      <c r="C484" s="84">
        <v>1137.42789917</v>
      </c>
      <c r="D484" s="84">
        <v>1067.0030135500001</v>
      </c>
      <c r="E484" s="84">
        <v>191.83709465999999</v>
      </c>
      <c r="F484" s="84">
        <v>191.83709465999999</v>
      </c>
    </row>
    <row r="485" spans="1:6" ht="12.75" customHeight="1" x14ac:dyDescent="0.2">
      <c r="A485" s="83" t="s">
        <v>179</v>
      </c>
      <c r="B485" s="83">
        <v>15</v>
      </c>
      <c r="C485" s="84">
        <v>1146.0456165400001</v>
      </c>
      <c r="D485" s="84">
        <v>1076.36105522</v>
      </c>
      <c r="E485" s="84">
        <v>193.51958243999999</v>
      </c>
      <c r="F485" s="84">
        <v>193.51958243999999</v>
      </c>
    </row>
    <row r="486" spans="1:6" ht="12.75" customHeight="1" x14ac:dyDescent="0.2">
      <c r="A486" s="83" t="s">
        <v>179</v>
      </c>
      <c r="B486" s="83">
        <v>16</v>
      </c>
      <c r="C486" s="84">
        <v>1150.9997730299999</v>
      </c>
      <c r="D486" s="84">
        <v>1078.76992361</v>
      </c>
      <c r="E486" s="84">
        <v>193.95267429</v>
      </c>
      <c r="F486" s="84">
        <v>193.95267429</v>
      </c>
    </row>
    <row r="487" spans="1:6" ht="12.75" customHeight="1" x14ac:dyDescent="0.2">
      <c r="A487" s="83" t="s">
        <v>179</v>
      </c>
      <c r="B487" s="83">
        <v>17</v>
      </c>
      <c r="C487" s="84">
        <v>1077.6738454599999</v>
      </c>
      <c r="D487" s="84">
        <v>1010.67523691</v>
      </c>
      <c r="E487" s="84">
        <v>181.70989082</v>
      </c>
      <c r="F487" s="84">
        <v>181.70989082</v>
      </c>
    </row>
    <row r="488" spans="1:6" ht="12.75" customHeight="1" x14ac:dyDescent="0.2">
      <c r="A488" s="83" t="s">
        <v>179</v>
      </c>
      <c r="B488" s="83">
        <v>18</v>
      </c>
      <c r="C488" s="84">
        <v>1016.7598698</v>
      </c>
      <c r="D488" s="84">
        <v>953.71290432000001</v>
      </c>
      <c r="E488" s="84">
        <v>171.46859979000001</v>
      </c>
      <c r="F488" s="84">
        <v>171.46859979000001</v>
      </c>
    </row>
    <row r="489" spans="1:6" ht="12.75" customHeight="1" x14ac:dyDescent="0.2">
      <c r="A489" s="83" t="s">
        <v>179</v>
      </c>
      <c r="B489" s="83">
        <v>19</v>
      </c>
      <c r="C489" s="84">
        <v>921.89321362999999</v>
      </c>
      <c r="D489" s="84">
        <v>859.88327282</v>
      </c>
      <c r="E489" s="84">
        <v>154.59891557</v>
      </c>
      <c r="F489" s="84">
        <v>154.59891557</v>
      </c>
    </row>
    <row r="490" spans="1:6" ht="12.75" customHeight="1" x14ac:dyDescent="0.2">
      <c r="A490" s="83" t="s">
        <v>179</v>
      </c>
      <c r="B490" s="83">
        <v>20</v>
      </c>
      <c r="C490" s="84">
        <v>921.59182256999998</v>
      </c>
      <c r="D490" s="84">
        <v>860.73466119</v>
      </c>
      <c r="E490" s="84">
        <v>154.75198717999999</v>
      </c>
      <c r="F490" s="84">
        <v>154.75198717999999</v>
      </c>
    </row>
    <row r="491" spans="1:6" ht="12.75" customHeight="1" x14ac:dyDescent="0.2">
      <c r="A491" s="83" t="s">
        <v>179</v>
      </c>
      <c r="B491" s="83">
        <v>21</v>
      </c>
      <c r="C491" s="84">
        <v>938.19685674000004</v>
      </c>
      <c r="D491" s="84">
        <v>869.18359075000001</v>
      </c>
      <c r="E491" s="84">
        <v>156.27102515999999</v>
      </c>
      <c r="F491" s="84">
        <v>156.27102515999999</v>
      </c>
    </row>
    <row r="492" spans="1:6" ht="12.75" customHeight="1" x14ac:dyDescent="0.2">
      <c r="A492" s="83" t="s">
        <v>179</v>
      </c>
      <c r="B492" s="83">
        <v>22</v>
      </c>
      <c r="C492" s="84">
        <v>951.50963560000002</v>
      </c>
      <c r="D492" s="84">
        <v>888.55299805000004</v>
      </c>
      <c r="E492" s="84">
        <v>159.75346221000001</v>
      </c>
      <c r="F492" s="84">
        <v>159.75346221000001</v>
      </c>
    </row>
    <row r="493" spans="1:6" ht="12.75" customHeight="1" x14ac:dyDescent="0.2">
      <c r="A493" s="83" t="s">
        <v>179</v>
      </c>
      <c r="B493" s="83">
        <v>23</v>
      </c>
      <c r="C493" s="84">
        <v>954.38754257999994</v>
      </c>
      <c r="D493" s="84">
        <v>888.26911645999996</v>
      </c>
      <c r="E493" s="84">
        <v>159.70242296999999</v>
      </c>
      <c r="F493" s="84">
        <v>159.70242296999999</v>
      </c>
    </row>
    <row r="494" spans="1:6" ht="12.75" customHeight="1" x14ac:dyDescent="0.2">
      <c r="A494" s="83" t="s">
        <v>179</v>
      </c>
      <c r="B494" s="83">
        <v>24</v>
      </c>
      <c r="C494" s="84">
        <v>958.48221378000005</v>
      </c>
      <c r="D494" s="84">
        <v>892.43365534999998</v>
      </c>
      <c r="E494" s="84">
        <v>160.45116784999999</v>
      </c>
      <c r="F494" s="84">
        <v>160.45116784999999</v>
      </c>
    </row>
    <row r="495" spans="1:6" ht="12.75" customHeight="1" x14ac:dyDescent="0.2">
      <c r="A495" s="83" t="s">
        <v>180</v>
      </c>
      <c r="B495" s="83">
        <v>1</v>
      </c>
      <c r="C495" s="84">
        <v>1227.9333804099999</v>
      </c>
      <c r="D495" s="84">
        <v>1164.8493038399999</v>
      </c>
      <c r="E495" s="84">
        <v>209.42893631000001</v>
      </c>
      <c r="F495" s="84">
        <v>209.42893631000001</v>
      </c>
    </row>
    <row r="496" spans="1:6" ht="12.75" customHeight="1" x14ac:dyDescent="0.2">
      <c r="A496" s="83" t="s">
        <v>180</v>
      </c>
      <c r="B496" s="83">
        <v>2</v>
      </c>
      <c r="C496" s="84">
        <v>1269.8261940899999</v>
      </c>
      <c r="D496" s="84">
        <v>1202.17375717</v>
      </c>
      <c r="E496" s="84">
        <v>216.13952155999999</v>
      </c>
      <c r="F496" s="84">
        <v>216.13952155999999</v>
      </c>
    </row>
    <row r="497" spans="1:6" ht="12.75" customHeight="1" x14ac:dyDescent="0.2">
      <c r="A497" s="83" t="s">
        <v>180</v>
      </c>
      <c r="B497" s="83">
        <v>3</v>
      </c>
      <c r="C497" s="84">
        <v>1269.6763548399999</v>
      </c>
      <c r="D497" s="84">
        <v>1209.2517806999999</v>
      </c>
      <c r="E497" s="84">
        <v>217.41208355000001</v>
      </c>
      <c r="F497" s="84">
        <v>217.41208355000001</v>
      </c>
    </row>
    <row r="498" spans="1:6" ht="12.75" customHeight="1" x14ac:dyDescent="0.2">
      <c r="A498" s="83" t="s">
        <v>180</v>
      </c>
      <c r="B498" s="83">
        <v>4</v>
      </c>
      <c r="C498" s="84">
        <v>1261.30121934</v>
      </c>
      <c r="D498" s="84">
        <v>1193.7257266900001</v>
      </c>
      <c r="E498" s="84">
        <v>214.62064523000001</v>
      </c>
      <c r="F498" s="84">
        <v>214.62064523000001</v>
      </c>
    </row>
    <row r="499" spans="1:6" ht="12.75" customHeight="1" x14ac:dyDescent="0.2">
      <c r="A499" s="83" t="s">
        <v>180</v>
      </c>
      <c r="B499" s="83">
        <v>5</v>
      </c>
      <c r="C499" s="84">
        <v>1279.9765655799999</v>
      </c>
      <c r="D499" s="84">
        <v>1215.0209127400001</v>
      </c>
      <c r="E499" s="84">
        <v>218.44931915999999</v>
      </c>
      <c r="F499" s="84">
        <v>218.44931915999999</v>
      </c>
    </row>
    <row r="500" spans="1:6" ht="12.75" customHeight="1" x14ac:dyDescent="0.2">
      <c r="A500" s="83" t="s">
        <v>180</v>
      </c>
      <c r="B500" s="83">
        <v>6</v>
      </c>
      <c r="C500" s="84">
        <v>1276.8351338299999</v>
      </c>
      <c r="D500" s="84">
        <v>1209.32165762</v>
      </c>
      <c r="E500" s="84">
        <v>217.42464676</v>
      </c>
      <c r="F500" s="84">
        <v>217.42464676</v>
      </c>
    </row>
    <row r="501" spans="1:6" ht="12.75" customHeight="1" x14ac:dyDescent="0.2">
      <c r="A501" s="83" t="s">
        <v>180</v>
      </c>
      <c r="B501" s="83">
        <v>7</v>
      </c>
      <c r="C501" s="84">
        <v>1264.5183649999999</v>
      </c>
      <c r="D501" s="84">
        <v>1200.0027512700001</v>
      </c>
      <c r="E501" s="84">
        <v>215.74919514999999</v>
      </c>
      <c r="F501" s="84">
        <v>215.74919514999999</v>
      </c>
    </row>
    <row r="502" spans="1:6" ht="12.75" customHeight="1" x14ac:dyDescent="0.2">
      <c r="A502" s="83" t="s">
        <v>180</v>
      </c>
      <c r="B502" s="83">
        <v>8</v>
      </c>
      <c r="C502" s="84">
        <v>1284.6008426599999</v>
      </c>
      <c r="D502" s="84">
        <v>1210.47877305</v>
      </c>
      <c r="E502" s="84">
        <v>217.63268522000001</v>
      </c>
      <c r="F502" s="84">
        <v>217.63268522000001</v>
      </c>
    </row>
    <row r="503" spans="1:6" ht="12.75" customHeight="1" x14ac:dyDescent="0.2">
      <c r="A503" s="83" t="s">
        <v>180</v>
      </c>
      <c r="B503" s="83">
        <v>9</v>
      </c>
      <c r="C503" s="84">
        <v>1227.94392896</v>
      </c>
      <c r="D503" s="84">
        <v>1163.55286542</v>
      </c>
      <c r="E503" s="84">
        <v>209.19584889000001</v>
      </c>
      <c r="F503" s="84">
        <v>209.19584889000001</v>
      </c>
    </row>
    <row r="504" spans="1:6" ht="12.75" customHeight="1" x14ac:dyDescent="0.2">
      <c r="A504" s="83" t="s">
        <v>180</v>
      </c>
      <c r="B504" s="83">
        <v>10</v>
      </c>
      <c r="C504" s="84">
        <v>1178.9594636300001</v>
      </c>
      <c r="D504" s="84">
        <v>1112.2455377399999</v>
      </c>
      <c r="E504" s="84">
        <v>199.97127449999999</v>
      </c>
      <c r="F504" s="84">
        <v>199.97127449999999</v>
      </c>
    </row>
    <row r="505" spans="1:6" ht="12.75" customHeight="1" x14ac:dyDescent="0.2">
      <c r="A505" s="83" t="s">
        <v>180</v>
      </c>
      <c r="B505" s="83">
        <v>11</v>
      </c>
      <c r="C505" s="84">
        <v>1160.041162</v>
      </c>
      <c r="D505" s="84">
        <v>1102.36335536</v>
      </c>
      <c r="E505" s="84">
        <v>198.19455116</v>
      </c>
      <c r="F505" s="84">
        <v>198.19455116</v>
      </c>
    </row>
    <row r="506" spans="1:6" ht="12.75" customHeight="1" x14ac:dyDescent="0.2">
      <c r="A506" s="83" t="s">
        <v>180</v>
      </c>
      <c r="B506" s="83">
        <v>12</v>
      </c>
      <c r="C506" s="84">
        <v>1183.2343119899999</v>
      </c>
      <c r="D506" s="84">
        <v>1116.16079625</v>
      </c>
      <c r="E506" s="84">
        <v>200.67520110999999</v>
      </c>
      <c r="F506" s="84">
        <v>200.67520110999999</v>
      </c>
    </row>
    <row r="507" spans="1:6" ht="12.75" customHeight="1" x14ac:dyDescent="0.2">
      <c r="A507" s="83" t="s">
        <v>180</v>
      </c>
      <c r="B507" s="83">
        <v>13</v>
      </c>
      <c r="C507" s="84">
        <v>1201.9980126200001</v>
      </c>
      <c r="D507" s="84">
        <v>1128.85780604</v>
      </c>
      <c r="E507" s="84">
        <v>202.95800391</v>
      </c>
      <c r="F507" s="84">
        <v>202.95800391</v>
      </c>
    </row>
    <row r="508" spans="1:6" ht="12.75" customHeight="1" x14ac:dyDescent="0.2">
      <c r="A508" s="83" t="s">
        <v>180</v>
      </c>
      <c r="B508" s="83">
        <v>14</v>
      </c>
      <c r="C508" s="84">
        <v>1190.9561036800001</v>
      </c>
      <c r="D508" s="84">
        <v>1126.53234795</v>
      </c>
      <c r="E508" s="84">
        <v>202.53990844</v>
      </c>
      <c r="F508" s="84">
        <v>202.53990844</v>
      </c>
    </row>
    <row r="509" spans="1:6" ht="12.75" customHeight="1" x14ac:dyDescent="0.2">
      <c r="A509" s="83" t="s">
        <v>180</v>
      </c>
      <c r="B509" s="83">
        <v>15</v>
      </c>
      <c r="C509" s="84">
        <v>1200.64010566</v>
      </c>
      <c r="D509" s="84">
        <v>1137.0706347400001</v>
      </c>
      <c r="E509" s="84">
        <v>204.43459318000001</v>
      </c>
      <c r="F509" s="84">
        <v>204.43459318000001</v>
      </c>
    </row>
    <row r="510" spans="1:6" ht="12.75" customHeight="1" x14ac:dyDescent="0.2">
      <c r="A510" s="83" t="s">
        <v>180</v>
      </c>
      <c r="B510" s="83">
        <v>16</v>
      </c>
      <c r="C510" s="84">
        <v>1209.1554723300001</v>
      </c>
      <c r="D510" s="84">
        <v>1141.5010825899999</v>
      </c>
      <c r="E510" s="84">
        <v>205.23114598000001</v>
      </c>
      <c r="F510" s="84">
        <v>205.23114598000001</v>
      </c>
    </row>
    <row r="511" spans="1:6" ht="12.75" customHeight="1" x14ac:dyDescent="0.2">
      <c r="A511" s="83" t="s">
        <v>180</v>
      </c>
      <c r="B511" s="83">
        <v>17</v>
      </c>
      <c r="C511" s="84">
        <v>1190.7085499699999</v>
      </c>
      <c r="D511" s="84">
        <v>1127.1357930700001</v>
      </c>
      <c r="E511" s="84">
        <v>202.64840219999999</v>
      </c>
      <c r="F511" s="84">
        <v>202.64840219999999</v>
      </c>
    </row>
    <row r="512" spans="1:6" ht="12.75" customHeight="1" x14ac:dyDescent="0.2">
      <c r="A512" s="83" t="s">
        <v>180</v>
      </c>
      <c r="B512" s="83">
        <v>18</v>
      </c>
      <c r="C512" s="84">
        <v>1187.1979362899999</v>
      </c>
      <c r="D512" s="84">
        <v>1122.9209508399999</v>
      </c>
      <c r="E512" s="84">
        <v>201.89061325</v>
      </c>
      <c r="F512" s="84">
        <v>201.89061325</v>
      </c>
    </row>
    <row r="513" spans="1:6" ht="12.75" customHeight="1" x14ac:dyDescent="0.2">
      <c r="A513" s="83" t="s">
        <v>180</v>
      </c>
      <c r="B513" s="83">
        <v>19</v>
      </c>
      <c r="C513" s="84">
        <v>1123.6075939299999</v>
      </c>
      <c r="D513" s="84">
        <v>1060.02837727</v>
      </c>
      <c r="E513" s="84">
        <v>190.58312072999999</v>
      </c>
      <c r="F513" s="84">
        <v>190.58312072999999</v>
      </c>
    </row>
    <row r="514" spans="1:6" ht="12.75" customHeight="1" x14ac:dyDescent="0.2">
      <c r="A514" s="83" t="s">
        <v>180</v>
      </c>
      <c r="B514" s="83">
        <v>20</v>
      </c>
      <c r="C514" s="84">
        <v>1127.2477263999999</v>
      </c>
      <c r="D514" s="84">
        <v>1065.24106693</v>
      </c>
      <c r="E514" s="84">
        <v>191.52031324999999</v>
      </c>
      <c r="F514" s="84">
        <v>191.52031324999999</v>
      </c>
    </row>
    <row r="515" spans="1:6" ht="12.75" customHeight="1" x14ac:dyDescent="0.2">
      <c r="A515" s="83" t="s">
        <v>180</v>
      </c>
      <c r="B515" s="83">
        <v>21</v>
      </c>
      <c r="C515" s="84">
        <v>1147.36599819</v>
      </c>
      <c r="D515" s="84">
        <v>1078.3901625999999</v>
      </c>
      <c r="E515" s="84">
        <v>193.88439683999999</v>
      </c>
      <c r="F515" s="84">
        <v>193.88439683999999</v>
      </c>
    </row>
    <row r="516" spans="1:6" ht="12.75" customHeight="1" x14ac:dyDescent="0.2">
      <c r="A516" s="83" t="s">
        <v>180</v>
      </c>
      <c r="B516" s="83">
        <v>22</v>
      </c>
      <c r="C516" s="84">
        <v>1161.47738469</v>
      </c>
      <c r="D516" s="84">
        <v>1098.76809912</v>
      </c>
      <c r="E516" s="84">
        <v>197.54815794000001</v>
      </c>
      <c r="F516" s="84">
        <v>197.54815794000001</v>
      </c>
    </row>
    <row r="517" spans="1:6" ht="12.75" customHeight="1" x14ac:dyDescent="0.2">
      <c r="A517" s="83" t="s">
        <v>180</v>
      </c>
      <c r="B517" s="83">
        <v>23</v>
      </c>
      <c r="C517" s="84">
        <v>1180.7688506</v>
      </c>
      <c r="D517" s="84">
        <v>1112.6865339799999</v>
      </c>
      <c r="E517" s="84">
        <v>200.05056146999999</v>
      </c>
      <c r="F517" s="84">
        <v>200.05056146999999</v>
      </c>
    </row>
    <row r="518" spans="1:6" ht="12.75" customHeight="1" x14ac:dyDescent="0.2">
      <c r="A518" s="83" t="s">
        <v>180</v>
      </c>
      <c r="B518" s="83">
        <v>24</v>
      </c>
      <c r="C518" s="84">
        <v>1207.20145273</v>
      </c>
      <c r="D518" s="84">
        <v>1137.2157346199999</v>
      </c>
      <c r="E518" s="84">
        <v>204.46068077000001</v>
      </c>
      <c r="F518" s="84">
        <v>204.46068077000001</v>
      </c>
    </row>
    <row r="519" spans="1:6" ht="12.75" customHeight="1" x14ac:dyDescent="0.2">
      <c r="A519" s="83" t="s">
        <v>181</v>
      </c>
      <c r="B519" s="83">
        <v>1</v>
      </c>
      <c r="C519" s="84">
        <v>1264.1225748500001</v>
      </c>
      <c r="D519" s="84">
        <v>1199.7742366</v>
      </c>
      <c r="E519" s="84">
        <v>215.70811036000001</v>
      </c>
      <c r="F519" s="84">
        <v>215.70811036000001</v>
      </c>
    </row>
    <row r="520" spans="1:6" ht="12.75" customHeight="1" x14ac:dyDescent="0.2">
      <c r="A520" s="83" t="s">
        <v>181</v>
      </c>
      <c r="B520" s="83">
        <v>2</v>
      </c>
      <c r="C520" s="84">
        <v>1286.8320164899999</v>
      </c>
      <c r="D520" s="84">
        <v>1217.3347114400001</v>
      </c>
      <c r="E520" s="84">
        <v>218.86531837999999</v>
      </c>
      <c r="F520" s="84">
        <v>218.86531837999999</v>
      </c>
    </row>
    <row r="521" spans="1:6" ht="12.75" customHeight="1" x14ac:dyDescent="0.2">
      <c r="A521" s="83" t="s">
        <v>181</v>
      </c>
      <c r="B521" s="83">
        <v>3</v>
      </c>
      <c r="C521" s="84">
        <v>1311.4396180399999</v>
      </c>
      <c r="D521" s="84">
        <v>1238.4701807199999</v>
      </c>
      <c r="E521" s="84">
        <v>222.66527674</v>
      </c>
      <c r="F521" s="84">
        <v>222.66527674</v>
      </c>
    </row>
    <row r="522" spans="1:6" ht="12.75" customHeight="1" x14ac:dyDescent="0.2">
      <c r="A522" s="83" t="s">
        <v>181</v>
      </c>
      <c r="B522" s="83">
        <v>4</v>
      </c>
      <c r="C522" s="84">
        <v>1314.5868853100001</v>
      </c>
      <c r="D522" s="84">
        <v>1244.3902583500001</v>
      </c>
      <c r="E522" s="84">
        <v>223.72965095000001</v>
      </c>
      <c r="F522" s="84">
        <v>223.72965095000001</v>
      </c>
    </row>
    <row r="523" spans="1:6" ht="12.75" customHeight="1" x14ac:dyDescent="0.2">
      <c r="A523" s="83" t="s">
        <v>181</v>
      </c>
      <c r="B523" s="83">
        <v>5</v>
      </c>
      <c r="C523" s="84">
        <v>1333.5212833800001</v>
      </c>
      <c r="D523" s="84">
        <v>1266.73050769</v>
      </c>
      <c r="E523" s="84">
        <v>227.74621741999999</v>
      </c>
      <c r="F523" s="84">
        <v>227.74621741999999</v>
      </c>
    </row>
    <row r="524" spans="1:6" ht="12.75" customHeight="1" x14ac:dyDescent="0.2">
      <c r="A524" s="83" t="s">
        <v>181</v>
      </c>
      <c r="B524" s="83">
        <v>6</v>
      </c>
      <c r="C524" s="84">
        <v>1320.98121272</v>
      </c>
      <c r="D524" s="84">
        <v>1250.7407874</v>
      </c>
      <c r="E524" s="84">
        <v>224.87141628000001</v>
      </c>
      <c r="F524" s="84">
        <v>224.87141628000001</v>
      </c>
    </row>
    <row r="525" spans="1:6" ht="12.75" customHeight="1" x14ac:dyDescent="0.2">
      <c r="A525" s="83" t="s">
        <v>181</v>
      </c>
      <c r="B525" s="83">
        <v>7</v>
      </c>
      <c r="C525" s="84">
        <v>1260.3260905899999</v>
      </c>
      <c r="D525" s="84">
        <v>1196.72557852</v>
      </c>
      <c r="E525" s="84">
        <v>215.15999034000001</v>
      </c>
      <c r="F525" s="84">
        <v>215.15999034000001</v>
      </c>
    </row>
    <row r="526" spans="1:6" ht="12.75" customHeight="1" x14ac:dyDescent="0.2">
      <c r="A526" s="83" t="s">
        <v>181</v>
      </c>
      <c r="B526" s="83">
        <v>8</v>
      </c>
      <c r="C526" s="84">
        <v>1221.17690371</v>
      </c>
      <c r="D526" s="84">
        <v>1146.0471663400001</v>
      </c>
      <c r="E526" s="84">
        <v>206.04848903000001</v>
      </c>
      <c r="F526" s="84">
        <v>206.04848903000001</v>
      </c>
    </row>
    <row r="527" spans="1:6" ht="12.75" customHeight="1" x14ac:dyDescent="0.2">
      <c r="A527" s="83" t="s">
        <v>181</v>
      </c>
      <c r="B527" s="83">
        <v>9</v>
      </c>
      <c r="C527" s="84">
        <v>1185.9220003299999</v>
      </c>
      <c r="D527" s="84">
        <v>1121.28277951</v>
      </c>
      <c r="E527" s="84">
        <v>201.59608546999999</v>
      </c>
      <c r="F527" s="84">
        <v>201.59608546999999</v>
      </c>
    </row>
    <row r="528" spans="1:6" ht="12.75" customHeight="1" x14ac:dyDescent="0.2">
      <c r="A528" s="83" t="s">
        <v>181</v>
      </c>
      <c r="B528" s="83">
        <v>10</v>
      </c>
      <c r="C528" s="84">
        <v>1195.7600957899999</v>
      </c>
      <c r="D528" s="84">
        <v>1131.21695097</v>
      </c>
      <c r="E528" s="84">
        <v>203.38215596000001</v>
      </c>
      <c r="F528" s="84">
        <v>203.38215596000001</v>
      </c>
    </row>
    <row r="529" spans="1:6" ht="12.75" customHeight="1" x14ac:dyDescent="0.2">
      <c r="A529" s="83" t="s">
        <v>181</v>
      </c>
      <c r="B529" s="83">
        <v>11</v>
      </c>
      <c r="C529" s="84">
        <v>1192.1269214900001</v>
      </c>
      <c r="D529" s="84">
        <v>1129.11726804</v>
      </c>
      <c r="E529" s="84">
        <v>203.00465274000001</v>
      </c>
      <c r="F529" s="84">
        <v>203.00465274000001</v>
      </c>
    </row>
    <row r="530" spans="1:6" ht="12.75" customHeight="1" x14ac:dyDescent="0.2">
      <c r="A530" s="83" t="s">
        <v>181</v>
      </c>
      <c r="B530" s="83">
        <v>12</v>
      </c>
      <c r="C530" s="84">
        <v>1191.41716208</v>
      </c>
      <c r="D530" s="84">
        <v>1127.5724202399999</v>
      </c>
      <c r="E530" s="84">
        <v>202.72690365</v>
      </c>
      <c r="F530" s="84">
        <v>202.72690365</v>
      </c>
    </row>
    <row r="531" spans="1:6" ht="12.75" customHeight="1" x14ac:dyDescent="0.2">
      <c r="A531" s="83" t="s">
        <v>181</v>
      </c>
      <c r="B531" s="83">
        <v>13</v>
      </c>
      <c r="C531" s="84">
        <v>1209.6986178</v>
      </c>
      <c r="D531" s="84">
        <v>1140.0810560299999</v>
      </c>
      <c r="E531" s="84">
        <v>204.97583857999999</v>
      </c>
      <c r="F531" s="84">
        <v>204.97583857999999</v>
      </c>
    </row>
    <row r="532" spans="1:6" ht="12.75" customHeight="1" x14ac:dyDescent="0.2">
      <c r="A532" s="83" t="s">
        <v>181</v>
      </c>
      <c r="B532" s="83">
        <v>14</v>
      </c>
      <c r="C532" s="84">
        <v>1199.1202221399999</v>
      </c>
      <c r="D532" s="84">
        <v>1135.7469990100001</v>
      </c>
      <c r="E532" s="84">
        <v>204.19661593999999</v>
      </c>
      <c r="F532" s="84">
        <v>204.19661593999999</v>
      </c>
    </row>
    <row r="533" spans="1:6" ht="12.75" customHeight="1" x14ac:dyDescent="0.2">
      <c r="A533" s="83" t="s">
        <v>181</v>
      </c>
      <c r="B533" s="83">
        <v>15</v>
      </c>
      <c r="C533" s="84">
        <v>1209.5024812700001</v>
      </c>
      <c r="D533" s="84">
        <v>1146.3665791799999</v>
      </c>
      <c r="E533" s="84">
        <v>206.10591646</v>
      </c>
      <c r="F533" s="84">
        <v>206.10591646</v>
      </c>
    </row>
    <row r="534" spans="1:6" ht="12.75" customHeight="1" x14ac:dyDescent="0.2">
      <c r="A534" s="83" t="s">
        <v>181</v>
      </c>
      <c r="B534" s="83">
        <v>16</v>
      </c>
      <c r="C534" s="84">
        <v>1208.0671619300001</v>
      </c>
      <c r="D534" s="84">
        <v>1145.07211654</v>
      </c>
      <c r="E534" s="84">
        <v>205.87318425999999</v>
      </c>
      <c r="F534" s="84">
        <v>205.87318425999999</v>
      </c>
    </row>
    <row r="535" spans="1:6" ht="12.75" customHeight="1" x14ac:dyDescent="0.2">
      <c r="A535" s="83" t="s">
        <v>181</v>
      </c>
      <c r="B535" s="83">
        <v>17</v>
      </c>
      <c r="C535" s="84">
        <v>1192.7367500800001</v>
      </c>
      <c r="D535" s="84">
        <v>1130.8088922300001</v>
      </c>
      <c r="E535" s="84">
        <v>203.30879084</v>
      </c>
      <c r="F535" s="84">
        <v>203.30879084</v>
      </c>
    </row>
    <row r="536" spans="1:6" ht="12.75" customHeight="1" x14ac:dyDescent="0.2">
      <c r="A536" s="83" t="s">
        <v>181</v>
      </c>
      <c r="B536" s="83">
        <v>18</v>
      </c>
      <c r="C536" s="84">
        <v>1205.7162230500001</v>
      </c>
      <c r="D536" s="84">
        <v>1144.34779151</v>
      </c>
      <c r="E536" s="84">
        <v>205.74295744</v>
      </c>
      <c r="F536" s="84">
        <v>205.74295744</v>
      </c>
    </row>
    <row r="537" spans="1:6" ht="12.75" customHeight="1" x14ac:dyDescent="0.2">
      <c r="A537" s="83" t="s">
        <v>181</v>
      </c>
      <c r="B537" s="83">
        <v>19</v>
      </c>
      <c r="C537" s="84">
        <v>1188.10049351</v>
      </c>
      <c r="D537" s="84">
        <v>1126.5119365200001</v>
      </c>
      <c r="E537" s="84">
        <v>202.53623866000001</v>
      </c>
      <c r="F537" s="84">
        <v>202.53623866000001</v>
      </c>
    </row>
    <row r="538" spans="1:6" ht="12.75" customHeight="1" x14ac:dyDescent="0.2">
      <c r="A538" s="83" t="s">
        <v>181</v>
      </c>
      <c r="B538" s="83">
        <v>20</v>
      </c>
      <c r="C538" s="84">
        <v>1192.2207807</v>
      </c>
      <c r="D538" s="84">
        <v>1129.8171597400001</v>
      </c>
      <c r="E538" s="84">
        <v>203.13048667000001</v>
      </c>
      <c r="F538" s="84">
        <v>203.13048667000001</v>
      </c>
    </row>
    <row r="539" spans="1:6" ht="12.75" customHeight="1" x14ac:dyDescent="0.2">
      <c r="A539" s="83" t="s">
        <v>181</v>
      </c>
      <c r="B539" s="83">
        <v>21</v>
      </c>
      <c r="C539" s="84">
        <v>1195.4077883499999</v>
      </c>
      <c r="D539" s="84">
        <v>1127.07369122</v>
      </c>
      <c r="E539" s="84">
        <v>202.63723687000001</v>
      </c>
      <c r="F539" s="84">
        <v>202.63723687000001</v>
      </c>
    </row>
    <row r="540" spans="1:6" ht="12.75" customHeight="1" x14ac:dyDescent="0.2">
      <c r="A540" s="83" t="s">
        <v>181</v>
      </c>
      <c r="B540" s="83">
        <v>22</v>
      </c>
      <c r="C540" s="84">
        <v>1205.4328042499999</v>
      </c>
      <c r="D540" s="84">
        <v>1143.95620605</v>
      </c>
      <c r="E540" s="84">
        <v>205.67255406000001</v>
      </c>
      <c r="F540" s="84">
        <v>205.67255406000001</v>
      </c>
    </row>
    <row r="541" spans="1:6" ht="12.75" customHeight="1" x14ac:dyDescent="0.2">
      <c r="A541" s="83" t="s">
        <v>181</v>
      </c>
      <c r="B541" s="83">
        <v>23</v>
      </c>
      <c r="C541" s="84">
        <v>1228.69054882</v>
      </c>
      <c r="D541" s="84">
        <v>1162.8937751599999</v>
      </c>
      <c r="E541" s="84">
        <v>209.07735066999999</v>
      </c>
      <c r="F541" s="84">
        <v>209.07735066999999</v>
      </c>
    </row>
    <row r="542" spans="1:6" ht="12.75" customHeight="1" x14ac:dyDescent="0.2">
      <c r="A542" s="83" t="s">
        <v>181</v>
      </c>
      <c r="B542" s="83">
        <v>24</v>
      </c>
      <c r="C542" s="84">
        <v>1254.65159202</v>
      </c>
      <c r="D542" s="84">
        <v>1195.8587689599999</v>
      </c>
      <c r="E542" s="84">
        <v>215.00414615</v>
      </c>
      <c r="F542" s="84">
        <v>215.00414615</v>
      </c>
    </row>
    <row r="543" spans="1:6" ht="12.75" customHeight="1" x14ac:dyDescent="0.2">
      <c r="A543" s="83" t="s">
        <v>182</v>
      </c>
      <c r="B543" s="83">
        <v>1</v>
      </c>
      <c r="C543" s="84">
        <v>1212.50464289</v>
      </c>
      <c r="D543" s="84">
        <v>1146.74015895</v>
      </c>
      <c r="E543" s="84">
        <v>206.17308258</v>
      </c>
      <c r="F543" s="84">
        <v>206.17308258</v>
      </c>
    </row>
    <row r="544" spans="1:6" ht="12.75" customHeight="1" x14ac:dyDescent="0.2">
      <c r="A544" s="83" t="s">
        <v>182</v>
      </c>
      <c r="B544" s="83">
        <v>2</v>
      </c>
      <c r="C544" s="84">
        <v>1230.4222792</v>
      </c>
      <c r="D544" s="84">
        <v>1173.28282941</v>
      </c>
      <c r="E544" s="84">
        <v>210.9452048</v>
      </c>
      <c r="F544" s="84">
        <v>210.9452048</v>
      </c>
    </row>
    <row r="545" spans="1:6" ht="12.75" customHeight="1" x14ac:dyDescent="0.2">
      <c r="A545" s="83" t="s">
        <v>182</v>
      </c>
      <c r="B545" s="83">
        <v>3</v>
      </c>
      <c r="C545" s="84">
        <v>1234.54049042</v>
      </c>
      <c r="D545" s="84">
        <v>1168.7933589199999</v>
      </c>
      <c r="E545" s="84">
        <v>210.13804028000001</v>
      </c>
      <c r="F545" s="84">
        <v>210.13804028000001</v>
      </c>
    </row>
    <row r="546" spans="1:6" ht="12.75" customHeight="1" x14ac:dyDescent="0.2">
      <c r="A546" s="83" t="s">
        <v>182</v>
      </c>
      <c r="B546" s="83">
        <v>4</v>
      </c>
      <c r="C546" s="84">
        <v>1228.62058695</v>
      </c>
      <c r="D546" s="84">
        <v>1161.5798165000001</v>
      </c>
      <c r="E546" s="84">
        <v>208.84111326999999</v>
      </c>
      <c r="F546" s="84">
        <v>208.84111326999999</v>
      </c>
    </row>
    <row r="547" spans="1:6" ht="12.75" customHeight="1" x14ac:dyDescent="0.2">
      <c r="A547" s="83" t="s">
        <v>182</v>
      </c>
      <c r="B547" s="83">
        <v>5</v>
      </c>
      <c r="C547" s="84">
        <v>1281.8782519700001</v>
      </c>
      <c r="D547" s="84">
        <v>1216.80965567</v>
      </c>
      <c r="E547" s="84">
        <v>218.77091830000001</v>
      </c>
      <c r="F547" s="84">
        <v>218.77091830000001</v>
      </c>
    </row>
    <row r="548" spans="1:6" ht="12.75" customHeight="1" x14ac:dyDescent="0.2">
      <c r="A548" s="83" t="s">
        <v>182</v>
      </c>
      <c r="B548" s="83">
        <v>6</v>
      </c>
      <c r="C548" s="84">
        <v>1237.2378182</v>
      </c>
      <c r="D548" s="84">
        <v>1171.22243207</v>
      </c>
      <c r="E548" s="84">
        <v>210.57476475999999</v>
      </c>
      <c r="F548" s="84">
        <v>210.57476475999999</v>
      </c>
    </row>
    <row r="549" spans="1:6" ht="12.75" customHeight="1" x14ac:dyDescent="0.2">
      <c r="A549" s="83" t="s">
        <v>182</v>
      </c>
      <c r="B549" s="83">
        <v>7</v>
      </c>
      <c r="C549" s="84">
        <v>1221.4876237200001</v>
      </c>
      <c r="D549" s="84">
        <v>1158.2596285899999</v>
      </c>
      <c r="E549" s="84">
        <v>208.24417475000001</v>
      </c>
      <c r="F549" s="84">
        <v>208.24417475000001</v>
      </c>
    </row>
    <row r="550" spans="1:6" ht="12.75" customHeight="1" x14ac:dyDescent="0.2">
      <c r="A550" s="83" t="s">
        <v>182</v>
      </c>
      <c r="B550" s="83">
        <v>8</v>
      </c>
      <c r="C550" s="84">
        <v>1226.7046779699999</v>
      </c>
      <c r="D550" s="84">
        <v>1153.30669352</v>
      </c>
      <c r="E550" s="84">
        <v>207.35368366</v>
      </c>
      <c r="F550" s="84">
        <v>207.35368366</v>
      </c>
    </row>
    <row r="551" spans="1:6" ht="12.75" customHeight="1" x14ac:dyDescent="0.2">
      <c r="A551" s="83" t="s">
        <v>182</v>
      </c>
      <c r="B551" s="83">
        <v>9</v>
      </c>
      <c r="C551" s="84">
        <v>1207.59306715</v>
      </c>
      <c r="D551" s="84">
        <v>1143.72675202</v>
      </c>
      <c r="E551" s="84">
        <v>205.63130039000001</v>
      </c>
      <c r="F551" s="84">
        <v>205.63130039000001</v>
      </c>
    </row>
    <row r="552" spans="1:6" ht="12.75" customHeight="1" x14ac:dyDescent="0.2">
      <c r="A552" s="83" t="s">
        <v>182</v>
      </c>
      <c r="B552" s="83">
        <v>10</v>
      </c>
      <c r="C552" s="84">
        <v>1178.9888334300001</v>
      </c>
      <c r="D552" s="84">
        <v>1115.38282052</v>
      </c>
      <c r="E552" s="84">
        <v>200.5353284</v>
      </c>
      <c r="F552" s="84">
        <v>200.5353284</v>
      </c>
    </row>
    <row r="553" spans="1:6" ht="12.75" customHeight="1" x14ac:dyDescent="0.2">
      <c r="A553" s="83" t="s">
        <v>182</v>
      </c>
      <c r="B553" s="83">
        <v>11</v>
      </c>
      <c r="C553" s="84">
        <v>1183.7458691700001</v>
      </c>
      <c r="D553" s="84">
        <v>1120.68379697</v>
      </c>
      <c r="E553" s="84">
        <v>201.48839405000001</v>
      </c>
      <c r="F553" s="84">
        <v>201.48839405000001</v>
      </c>
    </row>
    <row r="554" spans="1:6" ht="12.75" customHeight="1" x14ac:dyDescent="0.2">
      <c r="A554" s="83" t="s">
        <v>182</v>
      </c>
      <c r="B554" s="83">
        <v>12</v>
      </c>
      <c r="C554" s="84">
        <v>1189.2232442300001</v>
      </c>
      <c r="D554" s="84">
        <v>1125.4939545300001</v>
      </c>
      <c r="E554" s="84">
        <v>202.35321508999999</v>
      </c>
      <c r="F554" s="84">
        <v>202.35321508999999</v>
      </c>
    </row>
    <row r="555" spans="1:6" ht="12.75" customHeight="1" x14ac:dyDescent="0.2">
      <c r="A555" s="83" t="s">
        <v>182</v>
      </c>
      <c r="B555" s="83">
        <v>13</v>
      </c>
      <c r="C555" s="84">
        <v>1226.8806011900001</v>
      </c>
      <c r="D555" s="84">
        <v>1157.13214272</v>
      </c>
      <c r="E555" s="84">
        <v>208.04146341000001</v>
      </c>
      <c r="F555" s="84">
        <v>208.04146341000001</v>
      </c>
    </row>
    <row r="556" spans="1:6" ht="12.75" customHeight="1" x14ac:dyDescent="0.2">
      <c r="A556" s="83" t="s">
        <v>182</v>
      </c>
      <c r="B556" s="83">
        <v>14</v>
      </c>
      <c r="C556" s="84">
        <v>1184.2719965199999</v>
      </c>
      <c r="D556" s="84">
        <v>1120.86902788</v>
      </c>
      <c r="E556" s="84">
        <v>201.52169681999999</v>
      </c>
      <c r="F556" s="84">
        <v>201.52169681999999</v>
      </c>
    </row>
    <row r="557" spans="1:6" ht="12.75" customHeight="1" x14ac:dyDescent="0.2">
      <c r="A557" s="83" t="s">
        <v>182</v>
      </c>
      <c r="B557" s="83">
        <v>15</v>
      </c>
      <c r="C557" s="84">
        <v>1187.5944930200001</v>
      </c>
      <c r="D557" s="84">
        <v>1124.80202938</v>
      </c>
      <c r="E557" s="84">
        <v>202.22881346</v>
      </c>
      <c r="F557" s="84">
        <v>202.22881346</v>
      </c>
    </row>
    <row r="558" spans="1:6" ht="12.75" customHeight="1" x14ac:dyDescent="0.2">
      <c r="A558" s="83" t="s">
        <v>182</v>
      </c>
      <c r="B558" s="83">
        <v>16</v>
      </c>
      <c r="C558" s="84">
        <v>1210.94219383</v>
      </c>
      <c r="D558" s="84">
        <v>1147.6908835300001</v>
      </c>
      <c r="E558" s="84">
        <v>206.34401391</v>
      </c>
      <c r="F558" s="84">
        <v>206.34401391</v>
      </c>
    </row>
    <row r="559" spans="1:6" ht="12.75" customHeight="1" x14ac:dyDescent="0.2">
      <c r="A559" s="83" t="s">
        <v>182</v>
      </c>
      <c r="B559" s="83">
        <v>17</v>
      </c>
      <c r="C559" s="84">
        <v>1207.0134544</v>
      </c>
      <c r="D559" s="84">
        <v>1142.4460909699999</v>
      </c>
      <c r="E559" s="84">
        <v>205.40104959000001</v>
      </c>
      <c r="F559" s="84">
        <v>205.40104959000001</v>
      </c>
    </row>
    <row r="560" spans="1:6" ht="12.75" customHeight="1" x14ac:dyDescent="0.2">
      <c r="A560" s="83" t="s">
        <v>182</v>
      </c>
      <c r="B560" s="83">
        <v>18</v>
      </c>
      <c r="C560" s="84">
        <v>1207.0485648199999</v>
      </c>
      <c r="D560" s="84">
        <v>1145.51318156</v>
      </c>
      <c r="E560" s="84">
        <v>205.95248359999999</v>
      </c>
      <c r="F560" s="84">
        <v>205.95248359999999</v>
      </c>
    </row>
    <row r="561" spans="1:6" ht="12.75" customHeight="1" x14ac:dyDescent="0.2">
      <c r="A561" s="83" t="s">
        <v>182</v>
      </c>
      <c r="B561" s="83">
        <v>19</v>
      </c>
      <c r="C561" s="84">
        <v>1157.91706924</v>
      </c>
      <c r="D561" s="84">
        <v>1096.1269225399999</v>
      </c>
      <c r="E561" s="84">
        <v>197.07329926</v>
      </c>
      <c r="F561" s="84">
        <v>197.07329926</v>
      </c>
    </row>
    <row r="562" spans="1:6" ht="12.75" customHeight="1" x14ac:dyDescent="0.2">
      <c r="A562" s="83" t="s">
        <v>182</v>
      </c>
      <c r="B562" s="83">
        <v>20</v>
      </c>
      <c r="C562" s="84">
        <v>1150.16520717</v>
      </c>
      <c r="D562" s="84">
        <v>1088.2790002199999</v>
      </c>
      <c r="E562" s="84">
        <v>195.66231672999999</v>
      </c>
      <c r="F562" s="84">
        <v>195.66231672999999</v>
      </c>
    </row>
    <row r="563" spans="1:6" ht="12.75" customHeight="1" x14ac:dyDescent="0.2">
      <c r="A563" s="83" t="s">
        <v>182</v>
      </c>
      <c r="B563" s="83">
        <v>21</v>
      </c>
      <c r="C563" s="84">
        <v>1174.4128481099999</v>
      </c>
      <c r="D563" s="84">
        <v>1104.74070478</v>
      </c>
      <c r="E563" s="84">
        <v>198.62197620000001</v>
      </c>
      <c r="F563" s="84">
        <v>198.62197620000001</v>
      </c>
    </row>
    <row r="564" spans="1:6" ht="12.75" customHeight="1" x14ac:dyDescent="0.2">
      <c r="A564" s="83" t="s">
        <v>182</v>
      </c>
      <c r="B564" s="83">
        <v>22</v>
      </c>
      <c r="C564" s="84">
        <v>1160.1674114100001</v>
      </c>
      <c r="D564" s="84">
        <v>1098.597207</v>
      </c>
      <c r="E564" s="84">
        <v>197.51743314999999</v>
      </c>
      <c r="F564" s="84">
        <v>197.51743314999999</v>
      </c>
    </row>
    <row r="565" spans="1:6" ht="12.75" customHeight="1" x14ac:dyDescent="0.2">
      <c r="A565" s="83" t="s">
        <v>182</v>
      </c>
      <c r="B565" s="83">
        <v>23</v>
      </c>
      <c r="C565" s="84">
        <v>1186.58418512</v>
      </c>
      <c r="D565" s="84">
        <v>1121.2947540800001</v>
      </c>
      <c r="E565" s="84">
        <v>201.59823839000001</v>
      </c>
      <c r="F565" s="84">
        <v>201.59823839000001</v>
      </c>
    </row>
    <row r="566" spans="1:6" ht="12.75" customHeight="1" x14ac:dyDescent="0.2">
      <c r="A566" s="83" t="s">
        <v>182</v>
      </c>
      <c r="B566" s="83">
        <v>24</v>
      </c>
      <c r="C566" s="84">
        <v>1199.74482771</v>
      </c>
      <c r="D566" s="84">
        <v>1131.17088102</v>
      </c>
      <c r="E566" s="84">
        <v>203.37387301000001</v>
      </c>
      <c r="F566" s="84">
        <v>203.37387301000001</v>
      </c>
    </row>
    <row r="567" spans="1:6" ht="12.75" customHeight="1" x14ac:dyDescent="0.2">
      <c r="A567" s="83" t="s">
        <v>183</v>
      </c>
      <c r="B567" s="83">
        <v>1</v>
      </c>
      <c r="C567" s="84">
        <v>1193.5388641</v>
      </c>
      <c r="D567" s="84">
        <v>1134.9959199299999</v>
      </c>
      <c r="E567" s="84">
        <v>204.06157898999999</v>
      </c>
      <c r="F567" s="84">
        <v>204.06157898999999</v>
      </c>
    </row>
    <row r="568" spans="1:6" ht="12.75" customHeight="1" x14ac:dyDescent="0.2">
      <c r="A568" s="83" t="s">
        <v>183</v>
      </c>
      <c r="B568" s="83">
        <v>2</v>
      </c>
      <c r="C568" s="84">
        <v>1223.61161487</v>
      </c>
      <c r="D568" s="84">
        <v>1156.2369740199999</v>
      </c>
      <c r="E568" s="84">
        <v>207.88052051</v>
      </c>
      <c r="F568" s="84">
        <v>207.88052051</v>
      </c>
    </row>
    <row r="569" spans="1:6" ht="12.75" customHeight="1" x14ac:dyDescent="0.2">
      <c r="A569" s="83" t="s">
        <v>183</v>
      </c>
      <c r="B569" s="83">
        <v>3</v>
      </c>
      <c r="C569" s="84">
        <v>1259.1587826099999</v>
      </c>
      <c r="D569" s="84">
        <v>1191.6779722399999</v>
      </c>
      <c r="E569" s="84">
        <v>214.25247826</v>
      </c>
      <c r="F569" s="84">
        <v>214.25247826</v>
      </c>
    </row>
    <row r="570" spans="1:6" ht="12.75" customHeight="1" x14ac:dyDescent="0.2">
      <c r="A570" s="83" t="s">
        <v>183</v>
      </c>
      <c r="B570" s="83">
        <v>4</v>
      </c>
      <c r="C570" s="84">
        <v>1264.4499620199999</v>
      </c>
      <c r="D570" s="84">
        <v>1196.9845677999999</v>
      </c>
      <c r="E570" s="84">
        <v>215.20655418000001</v>
      </c>
      <c r="F570" s="84">
        <v>215.20655418000001</v>
      </c>
    </row>
    <row r="571" spans="1:6" ht="12.75" customHeight="1" x14ac:dyDescent="0.2">
      <c r="A571" s="83" t="s">
        <v>183</v>
      </c>
      <c r="B571" s="83">
        <v>5</v>
      </c>
      <c r="C571" s="84">
        <v>1295.2944805899999</v>
      </c>
      <c r="D571" s="84">
        <v>1229.6832321100001</v>
      </c>
      <c r="E571" s="84">
        <v>221.08546612000001</v>
      </c>
      <c r="F571" s="84">
        <v>221.08546612000001</v>
      </c>
    </row>
    <row r="572" spans="1:6" ht="12.75" customHeight="1" x14ac:dyDescent="0.2">
      <c r="A572" s="83" t="s">
        <v>183</v>
      </c>
      <c r="B572" s="83">
        <v>6</v>
      </c>
      <c r="C572" s="84">
        <v>1271.6215646000001</v>
      </c>
      <c r="D572" s="84">
        <v>1212.0719491699999</v>
      </c>
      <c r="E572" s="84">
        <v>217.91912328000001</v>
      </c>
      <c r="F572" s="84">
        <v>217.91912328000001</v>
      </c>
    </row>
    <row r="573" spans="1:6" ht="12.75" customHeight="1" x14ac:dyDescent="0.2">
      <c r="A573" s="83" t="s">
        <v>183</v>
      </c>
      <c r="B573" s="83">
        <v>7</v>
      </c>
      <c r="C573" s="84">
        <v>1223.7011590899999</v>
      </c>
      <c r="D573" s="84">
        <v>1158.4443750200001</v>
      </c>
      <c r="E573" s="84">
        <v>208.27739041999999</v>
      </c>
      <c r="F573" s="84">
        <v>208.27739041999999</v>
      </c>
    </row>
    <row r="574" spans="1:6" ht="12.75" customHeight="1" x14ac:dyDescent="0.2">
      <c r="A574" s="83" t="s">
        <v>183</v>
      </c>
      <c r="B574" s="83">
        <v>8</v>
      </c>
      <c r="C574" s="84">
        <v>1199.13938145</v>
      </c>
      <c r="D574" s="84">
        <v>1124.13009629</v>
      </c>
      <c r="E574" s="84">
        <v>202.10800621999999</v>
      </c>
      <c r="F574" s="84">
        <v>202.10800621999999</v>
      </c>
    </row>
    <row r="575" spans="1:6" ht="12.75" customHeight="1" x14ac:dyDescent="0.2">
      <c r="A575" s="83" t="s">
        <v>183</v>
      </c>
      <c r="B575" s="83">
        <v>9</v>
      </c>
      <c r="C575" s="84">
        <v>1166.7661472299999</v>
      </c>
      <c r="D575" s="84">
        <v>1102.8890961300001</v>
      </c>
      <c r="E575" s="84">
        <v>198.2890744</v>
      </c>
      <c r="F575" s="84">
        <v>198.2890744</v>
      </c>
    </row>
    <row r="576" spans="1:6" ht="12.75" customHeight="1" x14ac:dyDescent="0.2">
      <c r="A576" s="83" t="s">
        <v>183</v>
      </c>
      <c r="B576" s="83">
        <v>10</v>
      </c>
      <c r="C576" s="84">
        <v>1205.28211474</v>
      </c>
      <c r="D576" s="84">
        <v>1141.17400731</v>
      </c>
      <c r="E576" s="84">
        <v>205.17234092999999</v>
      </c>
      <c r="F576" s="84">
        <v>205.17234092999999</v>
      </c>
    </row>
    <row r="577" spans="1:6" ht="12.75" customHeight="1" x14ac:dyDescent="0.2">
      <c r="A577" s="83" t="s">
        <v>183</v>
      </c>
      <c r="B577" s="83">
        <v>11</v>
      </c>
      <c r="C577" s="84">
        <v>1230.5071093399999</v>
      </c>
      <c r="D577" s="84">
        <v>1166.42513515</v>
      </c>
      <c r="E577" s="84">
        <v>209.71225594000001</v>
      </c>
      <c r="F577" s="84">
        <v>209.71225594000001</v>
      </c>
    </row>
    <row r="578" spans="1:6" ht="12.75" customHeight="1" x14ac:dyDescent="0.2">
      <c r="A578" s="83" t="s">
        <v>183</v>
      </c>
      <c r="B578" s="83">
        <v>12</v>
      </c>
      <c r="C578" s="84">
        <v>1231.3840156799999</v>
      </c>
      <c r="D578" s="84">
        <v>1165.59783163</v>
      </c>
      <c r="E578" s="84">
        <v>209.56351455999999</v>
      </c>
      <c r="F578" s="84">
        <v>209.56351455999999</v>
      </c>
    </row>
    <row r="579" spans="1:6" ht="12.75" customHeight="1" x14ac:dyDescent="0.2">
      <c r="A579" s="83" t="s">
        <v>183</v>
      </c>
      <c r="B579" s="83">
        <v>13</v>
      </c>
      <c r="C579" s="84">
        <v>1256.31712558</v>
      </c>
      <c r="D579" s="84">
        <v>1186.80619439</v>
      </c>
      <c r="E579" s="84">
        <v>213.37657848000001</v>
      </c>
      <c r="F579" s="84">
        <v>213.37657848000001</v>
      </c>
    </row>
    <row r="580" spans="1:6" ht="12.75" customHeight="1" x14ac:dyDescent="0.2">
      <c r="A580" s="83" t="s">
        <v>183</v>
      </c>
      <c r="B580" s="83">
        <v>14</v>
      </c>
      <c r="C580" s="84">
        <v>1264.9280894599999</v>
      </c>
      <c r="D580" s="84">
        <v>1198.7821163599999</v>
      </c>
      <c r="E580" s="84">
        <v>215.52973648</v>
      </c>
      <c r="F580" s="84">
        <v>215.52973648</v>
      </c>
    </row>
    <row r="581" spans="1:6" ht="12.75" customHeight="1" x14ac:dyDescent="0.2">
      <c r="A581" s="83" t="s">
        <v>183</v>
      </c>
      <c r="B581" s="83">
        <v>15</v>
      </c>
      <c r="C581" s="84">
        <v>1274.89664967</v>
      </c>
      <c r="D581" s="84">
        <v>1210.1696796399999</v>
      </c>
      <c r="E581" s="84">
        <v>217.57711312999999</v>
      </c>
      <c r="F581" s="84">
        <v>217.57711312999999</v>
      </c>
    </row>
    <row r="582" spans="1:6" ht="12.75" customHeight="1" x14ac:dyDescent="0.2">
      <c r="A582" s="83" t="s">
        <v>183</v>
      </c>
      <c r="B582" s="83">
        <v>16</v>
      </c>
      <c r="C582" s="84">
        <v>1265.7993058899999</v>
      </c>
      <c r="D582" s="84">
        <v>1200.77440772</v>
      </c>
      <c r="E582" s="84">
        <v>215.88793171</v>
      </c>
      <c r="F582" s="84">
        <v>215.88793171</v>
      </c>
    </row>
    <row r="583" spans="1:6" ht="12.75" customHeight="1" x14ac:dyDescent="0.2">
      <c r="A583" s="83" t="s">
        <v>183</v>
      </c>
      <c r="B583" s="83">
        <v>17</v>
      </c>
      <c r="C583" s="84">
        <v>1269.04163406</v>
      </c>
      <c r="D583" s="84">
        <v>1203.1584304400001</v>
      </c>
      <c r="E583" s="84">
        <v>216.31655655</v>
      </c>
      <c r="F583" s="84">
        <v>216.31655655</v>
      </c>
    </row>
    <row r="584" spans="1:6" ht="12.75" customHeight="1" x14ac:dyDescent="0.2">
      <c r="A584" s="83" t="s">
        <v>183</v>
      </c>
      <c r="B584" s="83">
        <v>18</v>
      </c>
      <c r="C584" s="84">
        <v>1248.4069997199999</v>
      </c>
      <c r="D584" s="84">
        <v>1184.5889291399999</v>
      </c>
      <c r="E584" s="84">
        <v>212.97793507</v>
      </c>
      <c r="F584" s="84">
        <v>212.97793507</v>
      </c>
    </row>
    <row r="585" spans="1:6" ht="12.75" customHeight="1" x14ac:dyDescent="0.2">
      <c r="A585" s="83" t="s">
        <v>183</v>
      </c>
      <c r="B585" s="83">
        <v>19</v>
      </c>
      <c r="C585" s="84">
        <v>1199.2545487800001</v>
      </c>
      <c r="D585" s="84">
        <v>1135.25978786</v>
      </c>
      <c r="E585" s="84">
        <v>204.10901996000001</v>
      </c>
      <c r="F585" s="84">
        <v>204.10901996000001</v>
      </c>
    </row>
    <row r="586" spans="1:6" ht="12.75" customHeight="1" x14ac:dyDescent="0.2">
      <c r="A586" s="83" t="s">
        <v>183</v>
      </c>
      <c r="B586" s="83">
        <v>20</v>
      </c>
      <c r="C586" s="84">
        <v>1178.56100743</v>
      </c>
      <c r="D586" s="84">
        <v>1115.6621213400001</v>
      </c>
      <c r="E586" s="84">
        <v>200.58554405999999</v>
      </c>
      <c r="F586" s="84">
        <v>200.58554405999999</v>
      </c>
    </row>
    <row r="587" spans="1:6" ht="12.75" customHeight="1" x14ac:dyDescent="0.2">
      <c r="A587" s="83" t="s">
        <v>183</v>
      </c>
      <c r="B587" s="83">
        <v>21</v>
      </c>
      <c r="C587" s="84">
        <v>1170.48898824</v>
      </c>
      <c r="D587" s="84">
        <v>1101.4322569000001</v>
      </c>
      <c r="E587" s="84">
        <v>198.02714842</v>
      </c>
      <c r="F587" s="84">
        <v>198.02714842</v>
      </c>
    </row>
    <row r="588" spans="1:6" ht="12.75" customHeight="1" x14ac:dyDescent="0.2">
      <c r="A588" s="83" t="s">
        <v>183</v>
      </c>
      <c r="B588" s="83">
        <v>22</v>
      </c>
      <c r="C588" s="84">
        <v>1179.2018375099999</v>
      </c>
      <c r="D588" s="84">
        <v>1117.1846688600001</v>
      </c>
      <c r="E588" s="84">
        <v>200.85928376000001</v>
      </c>
      <c r="F588" s="84">
        <v>200.85928376000001</v>
      </c>
    </row>
    <row r="589" spans="1:6" ht="12.75" customHeight="1" x14ac:dyDescent="0.2">
      <c r="A589" s="83" t="s">
        <v>183</v>
      </c>
      <c r="B589" s="83">
        <v>23</v>
      </c>
      <c r="C589" s="84">
        <v>1180.32912693</v>
      </c>
      <c r="D589" s="84">
        <v>1116.99705627</v>
      </c>
      <c r="E589" s="84">
        <v>200.82555278999999</v>
      </c>
      <c r="F589" s="84">
        <v>200.82555278999999</v>
      </c>
    </row>
    <row r="590" spans="1:6" ht="12.75" customHeight="1" x14ac:dyDescent="0.2">
      <c r="A590" s="83" t="s">
        <v>183</v>
      </c>
      <c r="B590" s="83">
        <v>24</v>
      </c>
      <c r="C590" s="84">
        <v>1196.64314339</v>
      </c>
      <c r="D590" s="84">
        <v>1128.9501904199999</v>
      </c>
      <c r="E590" s="84">
        <v>202.97461375</v>
      </c>
      <c r="F590" s="84">
        <v>202.97461375</v>
      </c>
    </row>
    <row r="591" spans="1:6" ht="12.75" customHeight="1" x14ac:dyDescent="0.2">
      <c r="A591" s="83" t="s">
        <v>184</v>
      </c>
      <c r="B591" s="83">
        <v>1</v>
      </c>
      <c r="C591" s="84">
        <v>1280.3813078799999</v>
      </c>
      <c r="D591" s="84">
        <v>1214.82492215</v>
      </c>
      <c r="E591" s="84">
        <v>218.41408190000001</v>
      </c>
      <c r="F591" s="84">
        <v>218.41408190000001</v>
      </c>
    </row>
    <row r="592" spans="1:6" ht="12.75" customHeight="1" x14ac:dyDescent="0.2">
      <c r="A592" s="83" t="s">
        <v>184</v>
      </c>
      <c r="B592" s="83">
        <v>2</v>
      </c>
      <c r="C592" s="84">
        <v>1311.5739973699999</v>
      </c>
      <c r="D592" s="84">
        <v>1243.56250234</v>
      </c>
      <c r="E592" s="84">
        <v>223.58082822</v>
      </c>
      <c r="F592" s="84">
        <v>223.58082822</v>
      </c>
    </row>
    <row r="593" spans="1:6" ht="12.75" customHeight="1" x14ac:dyDescent="0.2">
      <c r="A593" s="83" t="s">
        <v>184</v>
      </c>
      <c r="B593" s="83">
        <v>3</v>
      </c>
      <c r="C593" s="84">
        <v>1317.7019593699999</v>
      </c>
      <c r="D593" s="84">
        <v>1248.4171086399999</v>
      </c>
      <c r="E593" s="84">
        <v>224.45364072000001</v>
      </c>
      <c r="F593" s="84">
        <v>224.45364072000001</v>
      </c>
    </row>
    <row r="594" spans="1:6" ht="12.75" customHeight="1" x14ac:dyDescent="0.2">
      <c r="A594" s="83" t="s">
        <v>184</v>
      </c>
      <c r="B594" s="83">
        <v>4</v>
      </c>
      <c r="C594" s="84">
        <v>1325.50300012</v>
      </c>
      <c r="D594" s="84">
        <v>1255.25995758</v>
      </c>
      <c r="E594" s="84">
        <v>225.68392051999999</v>
      </c>
      <c r="F594" s="84">
        <v>225.68392051999999</v>
      </c>
    </row>
    <row r="595" spans="1:6" ht="12.75" customHeight="1" x14ac:dyDescent="0.2">
      <c r="A595" s="83" t="s">
        <v>184</v>
      </c>
      <c r="B595" s="83">
        <v>5</v>
      </c>
      <c r="C595" s="84">
        <v>1333.0755273300001</v>
      </c>
      <c r="D595" s="84">
        <v>1264.3421830499999</v>
      </c>
      <c r="E595" s="84">
        <v>227.31681914000001</v>
      </c>
      <c r="F595" s="84">
        <v>227.31681914000001</v>
      </c>
    </row>
    <row r="596" spans="1:6" ht="12.75" customHeight="1" x14ac:dyDescent="0.2">
      <c r="A596" s="83" t="s">
        <v>184</v>
      </c>
      <c r="B596" s="83">
        <v>6</v>
      </c>
      <c r="C596" s="84">
        <v>1332.6597345</v>
      </c>
      <c r="D596" s="84">
        <v>1262.0653847799999</v>
      </c>
      <c r="E596" s="84">
        <v>226.90747225000001</v>
      </c>
      <c r="F596" s="84">
        <v>226.90747225000001</v>
      </c>
    </row>
    <row r="597" spans="1:6" ht="12.75" customHeight="1" x14ac:dyDescent="0.2">
      <c r="A597" s="83" t="s">
        <v>184</v>
      </c>
      <c r="B597" s="83">
        <v>7</v>
      </c>
      <c r="C597" s="84">
        <v>1316.9411424899999</v>
      </c>
      <c r="D597" s="84">
        <v>1249.0549658499999</v>
      </c>
      <c r="E597" s="84">
        <v>224.56832144000001</v>
      </c>
      <c r="F597" s="84">
        <v>224.56832144000001</v>
      </c>
    </row>
    <row r="598" spans="1:6" ht="12.75" customHeight="1" x14ac:dyDescent="0.2">
      <c r="A598" s="83" t="s">
        <v>184</v>
      </c>
      <c r="B598" s="83">
        <v>8</v>
      </c>
      <c r="C598" s="84">
        <v>1285.53306217</v>
      </c>
      <c r="D598" s="84">
        <v>1208.62709088</v>
      </c>
      <c r="E598" s="84">
        <v>217.29977020000001</v>
      </c>
      <c r="F598" s="84">
        <v>217.29977020000001</v>
      </c>
    </row>
    <row r="599" spans="1:6" ht="12.75" customHeight="1" x14ac:dyDescent="0.2">
      <c r="A599" s="83" t="s">
        <v>184</v>
      </c>
      <c r="B599" s="83">
        <v>9</v>
      </c>
      <c r="C599" s="84">
        <v>1231.5742422599999</v>
      </c>
      <c r="D599" s="84">
        <v>1167.72349478</v>
      </c>
      <c r="E599" s="84">
        <v>209.94568878000001</v>
      </c>
      <c r="F599" s="84">
        <v>209.94568878000001</v>
      </c>
    </row>
    <row r="600" spans="1:6" ht="12.75" customHeight="1" x14ac:dyDescent="0.2">
      <c r="A600" s="83" t="s">
        <v>184</v>
      </c>
      <c r="B600" s="83">
        <v>10</v>
      </c>
      <c r="C600" s="84">
        <v>1290.3495759699999</v>
      </c>
      <c r="D600" s="84">
        <v>1225.9791803099999</v>
      </c>
      <c r="E600" s="84">
        <v>220.41951248999999</v>
      </c>
      <c r="F600" s="84">
        <v>220.41951248999999</v>
      </c>
    </row>
    <row r="601" spans="1:6" ht="12.75" customHeight="1" x14ac:dyDescent="0.2">
      <c r="A601" s="83" t="s">
        <v>184</v>
      </c>
      <c r="B601" s="83">
        <v>11</v>
      </c>
      <c r="C601" s="84">
        <v>1352.60304445</v>
      </c>
      <c r="D601" s="84">
        <v>1287.26382053</v>
      </c>
      <c r="E601" s="84">
        <v>231.43791372999999</v>
      </c>
      <c r="F601" s="84">
        <v>231.43791372999999</v>
      </c>
    </row>
    <row r="602" spans="1:6" ht="12.75" customHeight="1" x14ac:dyDescent="0.2">
      <c r="A602" s="83" t="s">
        <v>184</v>
      </c>
      <c r="B602" s="83">
        <v>12</v>
      </c>
      <c r="C602" s="84">
        <v>1355.23979981</v>
      </c>
      <c r="D602" s="84">
        <v>1288.2967338599999</v>
      </c>
      <c r="E602" s="84">
        <v>231.62362182000001</v>
      </c>
      <c r="F602" s="84">
        <v>231.62362182000001</v>
      </c>
    </row>
    <row r="603" spans="1:6" ht="12.75" customHeight="1" x14ac:dyDescent="0.2">
      <c r="A603" s="83" t="s">
        <v>184</v>
      </c>
      <c r="B603" s="83">
        <v>13</v>
      </c>
      <c r="C603" s="84">
        <v>1386.80406358</v>
      </c>
      <c r="D603" s="84">
        <v>1314.5489110799999</v>
      </c>
      <c r="E603" s="84">
        <v>236.34351608</v>
      </c>
      <c r="F603" s="84">
        <v>236.34351608</v>
      </c>
    </row>
    <row r="604" spans="1:6" ht="12.75" customHeight="1" x14ac:dyDescent="0.2">
      <c r="A604" s="83" t="s">
        <v>184</v>
      </c>
      <c r="B604" s="83">
        <v>14</v>
      </c>
      <c r="C604" s="84">
        <v>1385.2757609299999</v>
      </c>
      <c r="D604" s="84">
        <v>1318.01231837</v>
      </c>
      <c r="E604" s="84">
        <v>236.9662041</v>
      </c>
      <c r="F604" s="84">
        <v>236.9662041</v>
      </c>
    </row>
    <row r="605" spans="1:6" ht="12.75" customHeight="1" x14ac:dyDescent="0.2">
      <c r="A605" s="83" t="s">
        <v>184</v>
      </c>
      <c r="B605" s="83">
        <v>15</v>
      </c>
      <c r="C605" s="84">
        <v>1386.4518070399999</v>
      </c>
      <c r="D605" s="84">
        <v>1324.7663072600001</v>
      </c>
      <c r="E605" s="84">
        <v>238.18050771</v>
      </c>
      <c r="F605" s="84">
        <v>238.18050771</v>
      </c>
    </row>
    <row r="606" spans="1:6" ht="12.75" customHeight="1" x14ac:dyDescent="0.2">
      <c r="A606" s="83" t="s">
        <v>184</v>
      </c>
      <c r="B606" s="83">
        <v>16</v>
      </c>
      <c r="C606" s="84">
        <v>1383.2361506100001</v>
      </c>
      <c r="D606" s="84">
        <v>1323.3032974499999</v>
      </c>
      <c r="E606" s="84">
        <v>237.91747232</v>
      </c>
      <c r="F606" s="84">
        <v>237.91747232</v>
      </c>
    </row>
    <row r="607" spans="1:6" ht="12.75" customHeight="1" x14ac:dyDescent="0.2">
      <c r="A607" s="83" t="s">
        <v>184</v>
      </c>
      <c r="B607" s="83">
        <v>17</v>
      </c>
      <c r="C607" s="84">
        <v>1374.1814039200001</v>
      </c>
      <c r="D607" s="84">
        <v>1317.9192105899999</v>
      </c>
      <c r="E607" s="84">
        <v>236.94946419999999</v>
      </c>
      <c r="F607" s="84">
        <v>236.94946419999999</v>
      </c>
    </row>
    <row r="608" spans="1:6" ht="12.75" customHeight="1" x14ac:dyDescent="0.2">
      <c r="A608" s="83" t="s">
        <v>184</v>
      </c>
      <c r="B608" s="83">
        <v>18</v>
      </c>
      <c r="C608" s="84">
        <v>1333.8916117599999</v>
      </c>
      <c r="D608" s="84">
        <v>1269.7344481099999</v>
      </c>
      <c r="E608" s="84">
        <v>228.28629763000001</v>
      </c>
      <c r="F608" s="84">
        <v>228.28629763000001</v>
      </c>
    </row>
    <row r="609" spans="1:6" ht="12.75" customHeight="1" x14ac:dyDescent="0.2">
      <c r="A609" s="83" t="s">
        <v>184</v>
      </c>
      <c r="B609" s="83">
        <v>19</v>
      </c>
      <c r="C609" s="84">
        <v>1276.3452746400001</v>
      </c>
      <c r="D609" s="84">
        <v>1212.73280026</v>
      </c>
      <c r="E609" s="84">
        <v>218.03793808</v>
      </c>
      <c r="F609" s="84">
        <v>218.03793808</v>
      </c>
    </row>
    <row r="610" spans="1:6" ht="12.75" customHeight="1" x14ac:dyDescent="0.2">
      <c r="A610" s="83" t="s">
        <v>184</v>
      </c>
      <c r="B610" s="83">
        <v>20</v>
      </c>
      <c r="C610" s="84">
        <v>1231.4419785600001</v>
      </c>
      <c r="D610" s="84">
        <v>1169.64971431</v>
      </c>
      <c r="E610" s="84">
        <v>210.29200491</v>
      </c>
      <c r="F610" s="84">
        <v>210.29200491</v>
      </c>
    </row>
    <row r="611" spans="1:6" ht="12.75" customHeight="1" x14ac:dyDescent="0.2">
      <c r="A611" s="83" t="s">
        <v>184</v>
      </c>
      <c r="B611" s="83">
        <v>21</v>
      </c>
      <c r="C611" s="84">
        <v>1235.9933742400001</v>
      </c>
      <c r="D611" s="84">
        <v>1168.5309725499999</v>
      </c>
      <c r="E611" s="84">
        <v>210.09086568000001</v>
      </c>
      <c r="F611" s="84">
        <v>210.09086568000001</v>
      </c>
    </row>
    <row r="612" spans="1:6" ht="12.75" customHeight="1" x14ac:dyDescent="0.2">
      <c r="A612" s="83" t="s">
        <v>184</v>
      </c>
      <c r="B612" s="83">
        <v>22</v>
      </c>
      <c r="C612" s="84">
        <v>1244.96257031</v>
      </c>
      <c r="D612" s="84">
        <v>1182.79883367</v>
      </c>
      <c r="E612" s="84">
        <v>212.65609276000001</v>
      </c>
      <c r="F612" s="84">
        <v>212.65609276000001</v>
      </c>
    </row>
    <row r="613" spans="1:6" ht="12.75" customHeight="1" x14ac:dyDescent="0.2">
      <c r="A613" s="83" t="s">
        <v>184</v>
      </c>
      <c r="B613" s="83">
        <v>23</v>
      </c>
      <c r="C613" s="84">
        <v>1256.83105518</v>
      </c>
      <c r="D613" s="84">
        <v>1191.65464262</v>
      </c>
      <c r="E613" s="84">
        <v>214.24828382000001</v>
      </c>
      <c r="F613" s="84">
        <v>214.24828382000001</v>
      </c>
    </row>
    <row r="614" spans="1:6" ht="12.75" customHeight="1" x14ac:dyDescent="0.2">
      <c r="A614" s="83" t="s">
        <v>184</v>
      </c>
      <c r="B614" s="83">
        <v>24</v>
      </c>
      <c r="C614" s="84">
        <v>1279.63229813</v>
      </c>
      <c r="D614" s="84">
        <v>1216.2735305399999</v>
      </c>
      <c r="E614" s="84">
        <v>218.67452804999999</v>
      </c>
      <c r="F614" s="84">
        <v>218.67452804999999</v>
      </c>
    </row>
    <row r="615" spans="1:6" ht="12.75" customHeight="1" x14ac:dyDescent="0.2">
      <c r="A615" s="83" t="s">
        <v>185</v>
      </c>
      <c r="B615" s="83">
        <v>1</v>
      </c>
      <c r="C615" s="84">
        <v>1198.88345873</v>
      </c>
      <c r="D615" s="84">
        <v>1133.4841337400001</v>
      </c>
      <c r="E615" s="84">
        <v>203.78977406999999</v>
      </c>
      <c r="F615" s="84">
        <v>203.78977406999999</v>
      </c>
    </row>
    <row r="616" spans="1:6" ht="12.75" customHeight="1" x14ac:dyDescent="0.2">
      <c r="A616" s="83" t="s">
        <v>185</v>
      </c>
      <c r="B616" s="83">
        <v>2</v>
      </c>
      <c r="C616" s="84">
        <v>1257.45170803</v>
      </c>
      <c r="D616" s="84">
        <v>1197.2225661699999</v>
      </c>
      <c r="E616" s="84">
        <v>215.24934404000001</v>
      </c>
      <c r="F616" s="84">
        <v>215.24934404000001</v>
      </c>
    </row>
    <row r="617" spans="1:6" ht="12.75" customHeight="1" x14ac:dyDescent="0.2">
      <c r="A617" s="83" t="s">
        <v>185</v>
      </c>
      <c r="B617" s="83">
        <v>3</v>
      </c>
      <c r="C617" s="84">
        <v>1321.9662702000001</v>
      </c>
      <c r="D617" s="84">
        <v>1254.9021411599999</v>
      </c>
      <c r="E617" s="84">
        <v>225.61958849999999</v>
      </c>
      <c r="F617" s="84">
        <v>225.61958849999999</v>
      </c>
    </row>
    <row r="618" spans="1:6" ht="12.75" customHeight="1" x14ac:dyDescent="0.2">
      <c r="A618" s="83" t="s">
        <v>185</v>
      </c>
      <c r="B618" s="83">
        <v>4</v>
      </c>
      <c r="C618" s="84">
        <v>1342.3440671999999</v>
      </c>
      <c r="D618" s="84">
        <v>1272.92914481</v>
      </c>
      <c r="E618" s="84">
        <v>228.86067401</v>
      </c>
      <c r="F618" s="84">
        <v>228.86067401</v>
      </c>
    </row>
    <row r="619" spans="1:6" ht="12.75" customHeight="1" x14ac:dyDescent="0.2">
      <c r="A619" s="83" t="s">
        <v>185</v>
      </c>
      <c r="B619" s="83">
        <v>5</v>
      </c>
      <c r="C619" s="84">
        <v>1338.5799839700001</v>
      </c>
      <c r="D619" s="84">
        <v>1272.4064205100001</v>
      </c>
      <c r="E619" s="84">
        <v>228.7666931</v>
      </c>
      <c r="F619" s="84">
        <v>228.7666931</v>
      </c>
    </row>
    <row r="620" spans="1:6" ht="12.75" customHeight="1" x14ac:dyDescent="0.2">
      <c r="A620" s="83" t="s">
        <v>185</v>
      </c>
      <c r="B620" s="83">
        <v>6</v>
      </c>
      <c r="C620" s="84">
        <v>1329.75226544</v>
      </c>
      <c r="D620" s="84">
        <v>1260.8973091099999</v>
      </c>
      <c r="E620" s="84">
        <v>226.69746325</v>
      </c>
      <c r="F620" s="84">
        <v>226.69746325</v>
      </c>
    </row>
    <row r="621" spans="1:6" ht="12.75" customHeight="1" x14ac:dyDescent="0.2">
      <c r="A621" s="83" t="s">
        <v>185</v>
      </c>
      <c r="B621" s="83">
        <v>7</v>
      </c>
      <c r="C621" s="84">
        <v>1286.6040766199999</v>
      </c>
      <c r="D621" s="84">
        <v>1226.27750578</v>
      </c>
      <c r="E621" s="84">
        <v>220.4731486</v>
      </c>
      <c r="F621" s="84">
        <v>220.4731486</v>
      </c>
    </row>
    <row r="622" spans="1:6" ht="12.75" customHeight="1" x14ac:dyDescent="0.2">
      <c r="A622" s="83" t="s">
        <v>185</v>
      </c>
      <c r="B622" s="83">
        <v>8</v>
      </c>
      <c r="C622" s="84">
        <v>1253.53443769</v>
      </c>
      <c r="D622" s="84">
        <v>1179.14133311</v>
      </c>
      <c r="E622" s="84">
        <v>211.99850860000001</v>
      </c>
      <c r="F622" s="84">
        <v>211.99850860000001</v>
      </c>
    </row>
    <row r="623" spans="1:6" ht="12.75" customHeight="1" x14ac:dyDescent="0.2">
      <c r="A623" s="83" t="s">
        <v>185</v>
      </c>
      <c r="B623" s="83">
        <v>9</v>
      </c>
      <c r="C623" s="84">
        <v>1202.2877811599999</v>
      </c>
      <c r="D623" s="84">
        <v>1138.70882925</v>
      </c>
      <c r="E623" s="84">
        <v>204.72912513</v>
      </c>
      <c r="F623" s="84">
        <v>204.72912513</v>
      </c>
    </row>
    <row r="624" spans="1:6" ht="12.75" customHeight="1" x14ac:dyDescent="0.2">
      <c r="A624" s="83" t="s">
        <v>185</v>
      </c>
      <c r="B624" s="83">
        <v>10</v>
      </c>
      <c r="C624" s="84">
        <v>1225.55666804</v>
      </c>
      <c r="D624" s="84">
        <v>1161.28777414</v>
      </c>
      <c r="E624" s="84">
        <v>208.78860681</v>
      </c>
      <c r="F624" s="84">
        <v>208.78860681</v>
      </c>
    </row>
    <row r="625" spans="1:6" ht="12.75" customHeight="1" x14ac:dyDescent="0.2">
      <c r="A625" s="83" t="s">
        <v>185</v>
      </c>
      <c r="B625" s="83">
        <v>11</v>
      </c>
      <c r="C625" s="84">
        <v>1214.14220183</v>
      </c>
      <c r="D625" s="84">
        <v>1151.2264751800001</v>
      </c>
      <c r="E625" s="84">
        <v>206.97967998999999</v>
      </c>
      <c r="F625" s="84">
        <v>206.97967998999999</v>
      </c>
    </row>
    <row r="626" spans="1:6" ht="12.75" customHeight="1" x14ac:dyDescent="0.2">
      <c r="A626" s="83" t="s">
        <v>185</v>
      </c>
      <c r="B626" s="83">
        <v>12</v>
      </c>
      <c r="C626" s="84">
        <v>1233.0318165399999</v>
      </c>
      <c r="D626" s="84">
        <v>1168.34204851</v>
      </c>
      <c r="E626" s="84">
        <v>210.05689891</v>
      </c>
      <c r="F626" s="84">
        <v>210.05689891</v>
      </c>
    </row>
    <row r="627" spans="1:6" ht="12.75" customHeight="1" x14ac:dyDescent="0.2">
      <c r="A627" s="83" t="s">
        <v>185</v>
      </c>
      <c r="B627" s="83">
        <v>13</v>
      </c>
      <c r="C627" s="84">
        <v>1257.9976693900001</v>
      </c>
      <c r="D627" s="84">
        <v>1188.58972165</v>
      </c>
      <c r="E627" s="84">
        <v>213.69723988999999</v>
      </c>
      <c r="F627" s="84">
        <v>213.69723988999999</v>
      </c>
    </row>
    <row r="628" spans="1:6" ht="12.75" customHeight="1" x14ac:dyDescent="0.2">
      <c r="A628" s="83" t="s">
        <v>185</v>
      </c>
      <c r="B628" s="83">
        <v>14</v>
      </c>
      <c r="C628" s="84">
        <v>1240.98946961</v>
      </c>
      <c r="D628" s="84">
        <v>1176.1982583199999</v>
      </c>
      <c r="E628" s="84">
        <v>211.46937145999999</v>
      </c>
      <c r="F628" s="84">
        <v>211.46937145999999</v>
      </c>
    </row>
    <row r="629" spans="1:6" ht="12.75" customHeight="1" x14ac:dyDescent="0.2">
      <c r="A629" s="83" t="s">
        <v>185</v>
      </c>
      <c r="B629" s="83">
        <v>15</v>
      </c>
      <c r="C629" s="84">
        <v>1247.40478674</v>
      </c>
      <c r="D629" s="84">
        <v>1182.755854</v>
      </c>
      <c r="E629" s="84">
        <v>212.64836542</v>
      </c>
      <c r="F629" s="84">
        <v>212.64836542</v>
      </c>
    </row>
    <row r="630" spans="1:6" ht="12.75" customHeight="1" x14ac:dyDescent="0.2">
      <c r="A630" s="83" t="s">
        <v>185</v>
      </c>
      <c r="B630" s="83">
        <v>16</v>
      </c>
      <c r="C630" s="84">
        <v>1278.71618229</v>
      </c>
      <c r="D630" s="84">
        <v>1214.4360905399999</v>
      </c>
      <c r="E630" s="84">
        <v>218.34417364000001</v>
      </c>
      <c r="F630" s="84">
        <v>218.34417364000001</v>
      </c>
    </row>
    <row r="631" spans="1:6" ht="12.75" customHeight="1" x14ac:dyDescent="0.2">
      <c r="A631" s="83" t="s">
        <v>185</v>
      </c>
      <c r="B631" s="83">
        <v>17</v>
      </c>
      <c r="C631" s="84">
        <v>1261.7748810600001</v>
      </c>
      <c r="D631" s="84">
        <v>1198.19111464</v>
      </c>
      <c r="E631" s="84">
        <v>215.42347993999999</v>
      </c>
      <c r="F631" s="84">
        <v>215.42347993999999</v>
      </c>
    </row>
    <row r="632" spans="1:6" ht="12.75" customHeight="1" x14ac:dyDescent="0.2">
      <c r="A632" s="83" t="s">
        <v>185</v>
      </c>
      <c r="B632" s="83">
        <v>18</v>
      </c>
      <c r="C632" s="84">
        <v>1196.0515526900001</v>
      </c>
      <c r="D632" s="84">
        <v>1133.9905592600001</v>
      </c>
      <c r="E632" s="84">
        <v>203.88082460999999</v>
      </c>
      <c r="F632" s="84">
        <v>203.88082460999999</v>
      </c>
    </row>
    <row r="633" spans="1:6" ht="12.75" customHeight="1" x14ac:dyDescent="0.2">
      <c r="A633" s="83" t="s">
        <v>185</v>
      </c>
      <c r="B633" s="83">
        <v>19</v>
      </c>
      <c r="C633" s="84">
        <v>1181.76040315</v>
      </c>
      <c r="D633" s="84">
        <v>1119.2350009300001</v>
      </c>
      <c r="E633" s="84">
        <v>201.22791416000001</v>
      </c>
      <c r="F633" s="84">
        <v>201.22791416000001</v>
      </c>
    </row>
    <row r="634" spans="1:6" ht="12.75" customHeight="1" x14ac:dyDescent="0.2">
      <c r="A634" s="83" t="s">
        <v>185</v>
      </c>
      <c r="B634" s="83">
        <v>20</v>
      </c>
      <c r="C634" s="84">
        <v>1192.64195928</v>
      </c>
      <c r="D634" s="84">
        <v>1130.0253165199999</v>
      </c>
      <c r="E634" s="84">
        <v>203.16791129999999</v>
      </c>
      <c r="F634" s="84">
        <v>203.16791129999999</v>
      </c>
    </row>
    <row r="635" spans="1:6" ht="12.75" customHeight="1" x14ac:dyDescent="0.2">
      <c r="A635" s="83" t="s">
        <v>185</v>
      </c>
      <c r="B635" s="83">
        <v>21</v>
      </c>
      <c r="C635" s="84">
        <v>1217.0674482899999</v>
      </c>
      <c r="D635" s="84">
        <v>1147.3266804</v>
      </c>
      <c r="E635" s="84">
        <v>206.27853361000001</v>
      </c>
      <c r="F635" s="84">
        <v>206.27853361000001</v>
      </c>
    </row>
    <row r="636" spans="1:6" ht="12.75" customHeight="1" x14ac:dyDescent="0.2">
      <c r="A636" s="83" t="s">
        <v>185</v>
      </c>
      <c r="B636" s="83">
        <v>22</v>
      </c>
      <c r="C636" s="84">
        <v>1219.8390665100001</v>
      </c>
      <c r="D636" s="84">
        <v>1157.1844310399999</v>
      </c>
      <c r="E636" s="84">
        <v>208.05086435999999</v>
      </c>
      <c r="F636" s="84">
        <v>208.05086435999999</v>
      </c>
    </row>
    <row r="637" spans="1:6" ht="12.75" customHeight="1" x14ac:dyDescent="0.2">
      <c r="A637" s="83" t="s">
        <v>185</v>
      </c>
      <c r="B637" s="83">
        <v>23</v>
      </c>
      <c r="C637" s="84">
        <v>1222.96392332</v>
      </c>
      <c r="D637" s="84">
        <v>1166.3083268</v>
      </c>
      <c r="E637" s="84">
        <v>209.69125489999999</v>
      </c>
      <c r="F637" s="84">
        <v>209.69125489999999</v>
      </c>
    </row>
    <row r="638" spans="1:6" ht="12.75" customHeight="1" x14ac:dyDescent="0.2">
      <c r="A638" s="83" t="s">
        <v>185</v>
      </c>
      <c r="B638" s="83">
        <v>24</v>
      </c>
      <c r="C638" s="84">
        <v>1268.1414895200001</v>
      </c>
      <c r="D638" s="84">
        <v>1198.5402189700001</v>
      </c>
      <c r="E638" s="84">
        <v>215.48624561</v>
      </c>
      <c r="F638" s="84">
        <v>215.48624561</v>
      </c>
    </row>
    <row r="639" spans="1:6" ht="12.75" customHeight="1" x14ac:dyDescent="0.2">
      <c r="A639" s="83" t="s">
        <v>186</v>
      </c>
      <c r="B639" s="83">
        <v>1</v>
      </c>
      <c r="C639" s="84">
        <v>1265.0785298200001</v>
      </c>
      <c r="D639" s="84">
        <v>1209.0580053000001</v>
      </c>
      <c r="E639" s="84">
        <v>217.37724455</v>
      </c>
      <c r="F639" s="84">
        <v>217.37724455</v>
      </c>
    </row>
    <row r="640" spans="1:6" ht="12.75" customHeight="1" x14ac:dyDescent="0.2">
      <c r="A640" s="83" t="s">
        <v>186</v>
      </c>
      <c r="B640" s="83">
        <v>2</v>
      </c>
      <c r="C640" s="84">
        <v>1298.3304564299999</v>
      </c>
      <c r="D640" s="84">
        <v>1229.98373191</v>
      </c>
      <c r="E640" s="84">
        <v>221.13949316</v>
      </c>
      <c r="F640" s="84">
        <v>221.13949316</v>
      </c>
    </row>
    <row r="641" spans="1:6" ht="12.75" customHeight="1" x14ac:dyDescent="0.2">
      <c r="A641" s="83" t="s">
        <v>186</v>
      </c>
      <c r="B641" s="83">
        <v>3</v>
      </c>
      <c r="C641" s="84">
        <v>1301.7529349500001</v>
      </c>
      <c r="D641" s="84">
        <v>1233.5844515799999</v>
      </c>
      <c r="E641" s="84">
        <v>221.78686865</v>
      </c>
      <c r="F641" s="84">
        <v>221.78686865</v>
      </c>
    </row>
    <row r="642" spans="1:6" ht="12.75" customHeight="1" x14ac:dyDescent="0.2">
      <c r="A642" s="83" t="s">
        <v>186</v>
      </c>
      <c r="B642" s="83">
        <v>4</v>
      </c>
      <c r="C642" s="84">
        <v>1308.1425808900001</v>
      </c>
      <c r="D642" s="84">
        <v>1237.712315</v>
      </c>
      <c r="E642" s="84">
        <v>222.52901962000001</v>
      </c>
      <c r="F642" s="84">
        <v>222.52901962000001</v>
      </c>
    </row>
    <row r="643" spans="1:6" ht="12.75" customHeight="1" x14ac:dyDescent="0.2">
      <c r="A643" s="83" t="s">
        <v>186</v>
      </c>
      <c r="B643" s="83">
        <v>5</v>
      </c>
      <c r="C643" s="84">
        <v>1310.9324223799999</v>
      </c>
      <c r="D643" s="84">
        <v>1241.55980492</v>
      </c>
      <c r="E643" s="84">
        <v>223.22076207999999</v>
      </c>
      <c r="F643" s="84">
        <v>223.22076207999999</v>
      </c>
    </row>
    <row r="644" spans="1:6" ht="12.75" customHeight="1" x14ac:dyDescent="0.2">
      <c r="A644" s="83" t="s">
        <v>186</v>
      </c>
      <c r="B644" s="83">
        <v>6</v>
      </c>
      <c r="C644" s="84">
        <v>1293.4677536700001</v>
      </c>
      <c r="D644" s="84">
        <v>1223.8552932</v>
      </c>
      <c r="E644" s="84">
        <v>220.03765758</v>
      </c>
      <c r="F644" s="84">
        <v>220.03765758</v>
      </c>
    </row>
    <row r="645" spans="1:6" ht="12.75" customHeight="1" x14ac:dyDescent="0.2">
      <c r="A645" s="83" t="s">
        <v>186</v>
      </c>
      <c r="B645" s="83">
        <v>7</v>
      </c>
      <c r="C645" s="84">
        <v>1283.8385634399999</v>
      </c>
      <c r="D645" s="84">
        <v>1213.85036823</v>
      </c>
      <c r="E645" s="84">
        <v>218.23886628</v>
      </c>
      <c r="F645" s="84">
        <v>218.23886628</v>
      </c>
    </row>
    <row r="646" spans="1:6" ht="12.75" customHeight="1" x14ac:dyDescent="0.2">
      <c r="A646" s="83" t="s">
        <v>186</v>
      </c>
      <c r="B646" s="83">
        <v>8</v>
      </c>
      <c r="C646" s="84">
        <v>1284.66404818</v>
      </c>
      <c r="D646" s="84">
        <v>1204.52019025</v>
      </c>
      <c r="E646" s="84">
        <v>216.56138813999999</v>
      </c>
      <c r="F646" s="84">
        <v>216.56138813999999</v>
      </c>
    </row>
    <row r="647" spans="1:6" ht="12.75" customHeight="1" x14ac:dyDescent="0.2">
      <c r="A647" s="83" t="s">
        <v>186</v>
      </c>
      <c r="B647" s="83">
        <v>9</v>
      </c>
      <c r="C647" s="84">
        <v>1234.52238027</v>
      </c>
      <c r="D647" s="84">
        <v>1174.2262339700001</v>
      </c>
      <c r="E647" s="84">
        <v>211.11482004999999</v>
      </c>
      <c r="F647" s="84">
        <v>211.11482004999999</v>
      </c>
    </row>
    <row r="648" spans="1:6" ht="12.75" customHeight="1" x14ac:dyDescent="0.2">
      <c r="A648" s="83" t="s">
        <v>186</v>
      </c>
      <c r="B648" s="83">
        <v>10</v>
      </c>
      <c r="C648" s="84">
        <v>1213.51982488</v>
      </c>
      <c r="D648" s="84">
        <v>1148.3163547500001</v>
      </c>
      <c r="E648" s="84">
        <v>206.45646773999999</v>
      </c>
      <c r="F648" s="84">
        <v>206.45646773999999</v>
      </c>
    </row>
    <row r="649" spans="1:6" ht="12.75" customHeight="1" x14ac:dyDescent="0.2">
      <c r="A649" s="83" t="s">
        <v>186</v>
      </c>
      <c r="B649" s="83">
        <v>11</v>
      </c>
      <c r="C649" s="84">
        <v>1218.3495640900001</v>
      </c>
      <c r="D649" s="84">
        <v>1150.46939471</v>
      </c>
      <c r="E649" s="84">
        <v>206.84356405</v>
      </c>
      <c r="F649" s="84">
        <v>206.84356405</v>
      </c>
    </row>
    <row r="650" spans="1:6" ht="12.75" customHeight="1" x14ac:dyDescent="0.2">
      <c r="A650" s="83" t="s">
        <v>186</v>
      </c>
      <c r="B650" s="83">
        <v>12</v>
      </c>
      <c r="C650" s="84">
        <v>1251.6223269899999</v>
      </c>
      <c r="D650" s="84">
        <v>1172.38701773</v>
      </c>
      <c r="E650" s="84">
        <v>210.78414629</v>
      </c>
      <c r="F650" s="84">
        <v>210.78414629</v>
      </c>
    </row>
    <row r="651" spans="1:6" ht="12.75" customHeight="1" x14ac:dyDescent="0.2">
      <c r="A651" s="83" t="s">
        <v>186</v>
      </c>
      <c r="B651" s="83">
        <v>13</v>
      </c>
      <c r="C651" s="84">
        <v>1285.2916372300001</v>
      </c>
      <c r="D651" s="84">
        <v>1202.3059160800001</v>
      </c>
      <c r="E651" s="84">
        <v>216.16328249</v>
      </c>
      <c r="F651" s="84">
        <v>216.16328249</v>
      </c>
    </row>
    <row r="652" spans="1:6" ht="12.75" customHeight="1" x14ac:dyDescent="0.2">
      <c r="A652" s="83" t="s">
        <v>186</v>
      </c>
      <c r="B652" s="83">
        <v>14</v>
      </c>
      <c r="C652" s="84">
        <v>1274.2557477400001</v>
      </c>
      <c r="D652" s="84">
        <v>1201.076869</v>
      </c>
      <c r="E652" s="84">
        <v>215.94231139999999</v>
      </c>
      <c r="F652" s="84">
        <v>215.94231139999999</v>
      </c>
    </row>
    <row r="653" spans="1:6" ht="12.75" customHeight="1" x14ac:dyDescent="0.2">
      <c r="A653" s="83" t="s">
        <v>186</v>
      </c>
      <c r="B653" s="83">
        <v>15</v>
      </c>
      <c r="C653" s="84">
        <v>1283.56644979</v>
      </c>
      <c r="D653" s="84">
        <v>1215.0931792599999</v>
      </c>
      <c r="E653" s="84">
        <v>218.462312</v>
      </c>
      <c r="F653" s="84">
        <v>218.462312</v>
      </c>
    </row>
    <row r="654" spans="1:6" ht="12.75" customHeight="1" x14ac:dyDescent="0.2">
      <c r="A654" s="83" t="s">
        <v>186</v>
      </c>
      <c r="B654" s="83">
        <v>16</v>
      </c>
      <c r="C654" s="84">
        <v>1279.4234551</v>
      </c>
      <c r="D654" s="84">
        <v>1215.18128284</v>
      </c>
      <c r="E654" s="84">
        <v>218.47815220000001</v>
      </c>
      <c r="F654" s="84">
        <v>218.47815220000001</v>
      </c>
    </row>
    <row r="655" spans="1:6" ht="12.75" customHeight="1" x14ac:dyDescent="0.2">
      <c r="A655" s="83" t="s">
        <v>186</v>
      </c>
      <c r="B655" s="83">
        <v>17</v>
      </c>
      <c r="C655" s="84">
        <v>1249.39148045</v>
      </c>
      <c r="D655" s="84">
        <v>1185.2763527100001</v>
      </c>
      <c r="E655" s="84">
        <v>213.10152735</v>
      </c>
      <c r="F655" s="84">
        <v>213.10152735</v>
      </c>
    </row>
    <row r="656" spans="1:6" ht="12.75" customHeight="1" x14ac:dyDescent="0.2">
      <c r="A656" s="83" t="s">
        <v>186</v>
      </c>
      <c r="B656" s="83">
        <v>18</v>
      </c>
      <c r="C656" s="84">
        <v>1220.80400005</v>
      </c>
      <c r="D656" s="84">
        <v>1157.9399107700001</v>
      </c>
      <c r="E656" s="84">
        <v>208.18669249999999</v>
      </c>
      <c r="F656" s="84">
        <v>208.18669249999999</v>
      </c>
    </row>
    <row r="657" spans="1:6" ht="12.75" customHeight="1" x14ac:dyDescent="0.2">
      <c r="A657" s="83" t="s">
        <v>186</v>
      </c>
      <c r="B657" s="83">
        <v>19</v>
      </c>
      <c r="C657" s="84">
        <v>1212.8256564799999</v>
      </c>
      <c r="D657" s="84">
        <v>1149.5882029500001</v>
      </c>
      <c r="E657" s="84">
        <v>206.68513407</v>
      </c>
      <c r="F657" s="84">
        <v>206.68513407</v>
      </c>
    </row>
    <row r="658" spans="1:6" ht="12.75" customHeight="1" x14ac:dyDescent="0.2">
      <c r="A658" s="83" t="s">
        <v>186</v>
      </c>
      <c r="B658" s="83">
        <v>20</v>
      </c>
      <c r="C658" s="84">
        <v>1205.5544118600001</v>
      </c>
      <c r="D658" s="84">
        <v>1144.12765782</v>
      </c>
      <c r="E658" s="84">
        <v>205.70337948</v>
      </c>
      <c r="F658" s="84">
        <v>205.70337948</v>
      </c>
    </row>
    <row r="659" spans="1:6" ht="12.75" customHeight="1" x14ac:dyDescent="0.2">
      <c r="A659" s="83" t="s">
        <v>186</v>
      </c>
      <c r="B659" s="83">
        <v>21</v>
      </c>
      <c r="C659" s="84">
        <v>1244.32412572</v>
      </c>
      <c r="D659" s="84">
        <v>1175.0252776100001</v>
      </c>
      <c r="E659" s="84">
        <v>211.25848058</v>
      </c>
      <c r="F659" s="84">
        <v>211.25848058</v>
      </c>
    </row>
    <row r="660" spans="1:6" ht="12.75" customHeight="1" x14ac:dyDescent="0.2">
      <c r="A660" s="83" t="s">
        <v>186</v>
      </c>
      <c r="B660" s="83">
        <v>22</v>
      </c>
      <c r="C660" s="84">
        <v>1257.67604815</v>
      </c>
      <c r="D660" s="84">
        <v>1195.45631559</v>
      </c>
      <c r="E660" s="84">
        <v>214.93178882000001</v>
      </c>
      <c r="F660" s="84">
        <v>214.93178882000001</v>
      </c>
    </row>
    <row r="661" spans="1:6" ht="12.75" customHeight="1" x14ac:dyDescent="0.2">
      <c r="A661" s="83" t="s">
        <v>186</v>
      </c>
      <c r="B661" s="83">
        <v>23</v>
      </c>
      <c r="C661" s="84">
        <v>1285.5611741</v>
      </c>
      <c r="D661" s="84">
        <v>1219.2243872199999</v>
      </c>
      <c r="E661" s="84">
        <v>219.20506429</v>
      </c>
      <c r="F661" s="84">
        <v>219.20506429</v>
      </c>
    </row>
    <row r="662" spans="1:6" ht="12.75" customHeight="1" x14ac:dyDescent="0.2">
      <c r="A662" s="83" t="s">
        <v>186</v>
      </c>
      <c r="B662" s="83">
        <v>24</v>
      </c>
      <c r="C662" s="84">
        <v>1299.4757193099999</v>
      </c>
      <c r="D662" s="84">
        <v>1231.1171096600001</v>
      </c>
      <c r="E662" s="84">
        <v>221.34326379999999</v>
      </c>
      <c r="F662" s="84">
        <v>221.34326379999999</v>
      </c>
    </row>
    <row r="663" spans="1:6" ht="12.75" customHeight="1" x14ac:dyDescent="0.2">
      <c r="A663" s="83" t="s">
        <v>187</v>
      </c>
      <c r="B663" s="83">
        <v>1</v>
      </c>
      <c r="C663" s="84">
        <v>1325.3836500800001</v>
      </c>
      <c r="D663" s="84">
        <v>1263.3752582100001</v>
      </c>
      <c r="E663" s="84">
        <v>227.14297515999999</v>
      </c>
      <c r="F663" s="84">
        <v>227.14297515999999</v>
      </c>
    </row>
    <row r="664" spans="1:6" ht="12.75" customHeight="1" x14ac:dyDescent="0.2">
      <c r="A664" s="83" t="s">
        <v>187</v>
      </c>
      <c r="B664" s="83">
        <v>2</v>
      </c>
      <c r="C664" s="84">
        <v>1320.3671373699999</v>
      </c>
      <c r="D664" s="84">
        <v>1253.9531167800001</v>
      </c>
      <c r="E664" s="84">
        <v>225.44896284999999</v>
      </c>
      <c r="F664" s="84">
        <v>225.44896284999999</v>
      </c>
    </row>
    <row r="665" spans="1:6" ht="12.75" customHeight="1" x14ac:dyDescent="0.2">
      <c r="A665" s="83" t="s">
        <v>187</v>
      </c>
      <c r="B665" s="83">
        <v>3</v>
      </c>
      <c r="C665" s="84">
        <v>1318.4443535800001</v>
      </c>
      <c r="D665" s="84">
        <v>1252.6327753</v>
      </c>
      <c r="E665" s="84">
        <v>225.21157789</v>
      </c>
      <c r="F665" s="84">
        <v>225.21157789</v>
      </c>
    </row>
    <row r="666" spans="1:6" ht="12.75" customHeight="1" x14ac:dyDescent="0.2">
      <c r="A666" s="83" t="s">
        <v>187</v>
      </c>
      <c r="B666" s="83">
        <v>4</v>
      </c>
      <c r="C666" s="84">
        <v>1320.5168460800001</v>
      </c>
      <c r="D666" s="84">
        <v>1257.4396405499999</v>
      </c>
      <c r="E666" s="84">
        <v>226.075807</v>
      </c>
      <c r="F666" s="84">
        <v>226.075807</v>
      </c>
    </row>
    <row r="667" spans="1:6" ht="12.75" customHeight="1" x14ac:dyDescent="0.2">
      <c r="A667" s="83" t="s">
        <v>187</v>
      </c>
      <c r="B667" s="83">
        <v>5</v>
      </c>
      <c r="C667" s="84">
        <v>1349.37649687</v>
      </c>
      <c r="D667" s="84">
        <v>1284.0344903</v>
      </c>
      <c r="E667" s="84">
        <v>230.85731056</v>
      </c>
      <c r="F667" s="84">
        <v>230.85731056</v>
      </c>
    </row>
    <row r="668" spans="1:6" ht="12.75" customHeight="1" x14ac:dyDescent="0.2">
      <c r="A668" s="83" t="s">
        <v>187</v>
      </c>
      <c r="B668" s="83">
        <v>6</v>
      </c>
      <c r="C668" s="84">
        <v>1334.1920799699999</v>
      </c>
      <c r="D668" s="84">
        <v>1275.03138311</v>
      </c>
      <c r="E668" s="84">
        <v>229.23863666</v>
      </c>
      <c r="F668" s="84">
        <v>229.23863666</v>
      </c>
    </row>
    <row r="669" spans="1:6" ht="12.75" customHeight="1" x14ac:dyDescent="0.2">
      <c r="A669" s="83" t="s">
        <v>187</v>
      </c>
      <c r="B669" s="83">
        <v>7</v>
      </c>
      <c r="C669" s="84">
        <v>1326.66765889</v>
      </c>
      <c r="D669" s="84">
        <v>1261.74726229</v>
      </c>
      <c r="E669" s="84">
        <v>226.85027682</v>
      </c>
      <c r="F669" s="84">
        <v>226.85027682</v>
      </c>
    </row>
    <row r="670" spans="1:6" ht="12.75" customHeight="1" x14ac:dyDescent="0.2">
      <c r="A670" s="83" t="s">
        <v>187</v>
      </c>
      <c r="B670" s="83">
        <v>8</v>
      </c>
      <c r="C670" s="84">
        <v>1323.7741638699999</v>
      </c>
      <c r="D670" s="84">
        <v>1250.1976659300001</v>
      </c>
      <c r="E670" s="84">
        <v>224.77376815</v>
      </c>
      <c r="F670" s="84">
        <v>224.77376815</v>
      </c>
    </row>
    <row r="671" spans="1:6" ht="12.75" customHeight="1" x14ac:dyDescent="0.2">
      <c r="A671" s="83" t="s">
        <v>187</v>
      </c>
      <c r="B671" s="83">
        <v>9</v>
      </c>
      <c r="C671" s="84">
        <v>1323.44253499</v>
      </c>
      <c r="D671" s="84">
        <v>1258.4448858000001</v>
      </c>
      <c r="E671" s="84">
        <v>226.25654062999999</v>
      </c>
      <c r="F671" s="84">
        <v>226.25654062999999</v>
      </c>
    </row>
    <row r="672" spans="1:6" ht="12.75" customHeight="1" x14ac:dyDescent="0.2">
      <c r="A672" s="83" t="s">
        <v>187</v>
      </c>
      <c r="B672" s="83">
        <v>10</v>
      </c>
      <c r="C672" s="84">
        <v>1265.9527141999999</v>
      </c>
      <c r="D672" s="84">
        <v>1203.3098155099999</v>
      </c>
      <c r="E672" s="84">
        <v>216.34377416000001</v>
      </c>
      <c r="F672" s="84">
        <v>216.34377416000001</v>
      </c>
    </row>
    <row r="673" spans="1:6" ht="12.75" customHeight="1" x14ac:dyDescent="0.2">
      <c r="A673" s="83" t="s">
        <v>187</v>
      </c>
      <c r="B673" s="83">
        <v>11</v>
      </c>
      <c r="C673" s="84">
        <v>1221.45385599</v>
      </c>
      <c r="D673" s="84">
        <v>1158.8382273300001</v>
      </c>
      <c r="E673" s="84">
        <v>208.34820135999999</v>
      </c>
      <c r="F673" s="84">
        <v>208.34820135999999</v>
      </c>
    </row>
    <row r="674" spans="1:6" ht="12.75" customHeight="1" x14ac:dyDescent="0.2">
      <c r="A674" s="83" t="s">
        <v>187</v>
      </c>
      <c r="B674" s="83">
        <v>12</v>
      </c>
      <c r="C674" s="84">
        <v>1242.2798747100001</v>
      </c>
      <c r="D674" s="84">
        <v>1178.3778620000001</v>
      </c>
      <c r="E674" s="84">
        <v>211.86124368</v>
      </c>
      <c r="F674" s="84">
        <v>211.86124368</v>
      </c>
    </row>
    <row r="675" spans="1:6" ht="12.75" customHeight="1" x14ac:dyDescent="0.2">
      <c r="A675" s="83" t="s">
        <v>187</v>
      </c>
      <c r="B675" s="83">
        <v>13</v>
      </c>
      <c r="C675" s="84">
        <v>1263.4366054899999</v>
      </c>
      <c r="D675" s="84">
        <v>1196.09497089</v>
      </c>
      <c r="E675" s="84">
        <v>215.04661303</v>
      </c>
      <c r="F675" s="84">
        <v>215.04661303</v>
      </c>
    </row>
    <row r="676" spans="1:6" ht="12.75" customHeight="1" x14ac:dyDescent="0.2">
      <c r="A676" s="83" t="s">
        <v>187</v>
      </c>
      <c r="B676" s="83">
        <v>14</v>
      </c>
      <c r="C676" s="84">
        <v>1283.19146329</v>
      </c>
      <c r="D676" s="84">
        <v>1217.3187751800001</v>
      </c>
      <c r="E676" s="84">
        <v>218.86245319</v>
      </c>
      <c r="F676" s="84">
        <v>218.86245319</v>
      </c>
    </row>
    <row r="677" spans="1:6" ht="12.75" customHeight="1" x14ac:dyDescent="0.2">
      <c r="A677" s="83" t="s">
        <v>187</v>
      </c>
      <c r="B677" s="83">
        <v>15</v>
      </c>
      <c r="C677" s="84">
        <v>1293.86281345</v>
      </c>
      <c r="D677" s="84">
        <v>1225.82540225</v>
      </c>
      <c r="E677" s="84">
        <v>220.39186463999999</v>
      </c>
      <c r="F677" s="84">
        <v>220.39186463999999</v>
      </c>
    </row>
    <row r="678" spans="1:6" ht="12.75" customHeight="1" x14ac:dyDescent="0.2">
      <c r="A678" s="83" t="s">
        <v>187</v>
      </c>
      <c r="B678" s="83">
        <v>16</v>
      </c>
      <c r="C678" s="84">
        <v>1295.9841475200001</v>
      </c>
      <c r="D678" s="84">
        <v>1226.4433898499999</v>
      </c>
      <c r="E678" s="84">
        <v>220.50297298999999</v>
      </c>
      <c r="F678" s="84">
        <v>220.50297298999999</v>
      </c>
    </row>
    <row r="679" spans="1:6" ht="12.75" customHeight="1" x14ac:dyDescent="0.2">
      <c r="A679" s="83" t="s">
        <v>187</v>
      </c>
      <c r="B679" s="83">
        <v>17</v>
      </c>
      <c r="C679" s="84">
        <v>1294.49344245</v>
      </c>
      <c r="D679" s="84">
        <v>1223.7283078400001</v>
      </c>
      <c r="E679" s="84">
        <v>220.01482680999999</v>
      </c>
      <c r="F679" s="84">
        <v>220.01482680999999</v>
      </c>
    </row>
    <row r="680" spans="1:6" ht="12.75" customHeight="1" x14ac:dyDescent="0.2">
      <c r="A680" s="83" t="s">
        <v>187</v>
      </c>
      <c r="B680" s="83">
        <v>18</v>
      </c>
      <c r="C680" s="84">
        <v>1223.3306841199999</v>
      </c>
      <c r="D680" s="84">
        <v>1158.8879294799999</v>
      </c>
      <c r="E680" s="84">
        <v>208.35713734000001</v>
      </c>
      <c r="F680" s="84">
        <v>208.35713734000001</v>
      </c>
    </row>
    <row r="681" spans="1:6" ht="12.75" customHeight="1" x14ac:dyDescent="0.2">
      <c r="A681" s="83" t="s">
        <v>187</v>
      </c>
      <c r="B681" s="83">
        <v>19</v>
      </c>
      <c r="C681" s="84">
        <v>1207.00892729</v>
      </c>
      <c r="D681" s="84">
        <v>1141.7042554699999</v>
      </c>
      <c r="E681" s="84">
        <v>205.26767455000001</v>
      </c>
      <c r="F681" s="84">
        <v>205.26767455000001</v>
      </c>
    </row>
    <row r="682" spans="1:6" ht="12.75" customHeight="1" x14ac:dyDescent="0.2">
      <c r="A682" s="83" t="s">
        <v>187</v>
      </c>
      <c r="B682" s="83">
        <v>20</v>
      </c>
      <c r="C682" s="84">
        <v>1229.22443398</v>
      </c>
      <c r="D682" s="84">
        <v>1163.5815089299999</v>
      </c>
      <c r="E682" s="84">
        <v>209.20099872</v>
      </c>
      <c r="F682" s="84">
        <v>209.20099872</v>
      </c>
    </row>
    <row r="683" spans="1:6" ht="12.75" customHeight="1" x14ac:dyDescent="0.2">
      <c r="A683" s="83" t="s">
        <v>187</v>
      </c>
      <c r="B683" s="83">
        <v>21</v>
      </c>
      <c r="C683" s="84">
        <v>1238.6975002900001</v>
      </c>
      <c r="D683" s="84">
        <v>1175.5493788399999</v>
      </c>
      <c r="E683" s="84">
        <v>211.35270904000001</v>
      </c>
      <c r="F683" s="84">
        <v>211.35270904000001</v>
      </c>
    </row>
    <row r="684" spans="1:6" ht="12.75" customHeight="1" x14ac:dyDescent="0.2">
      <c r="A684" s="83" t="s">
        <v>187</v>
      </c>
      <c r="B684" s="83">
        <v>22</v>
      </c>
      <c r="C684" s="84">
        <v>1257.0973065200001</v>
      </c>
      <c r="D684" s="84">
        <v>1194.38442983</v>
      </c>
      <c r="E684" s="84">
        <v>214.73907385000001</v>
      </c>
      <c r="F684" s="84">
        <v>214.73907385000001</v>
      </c>
    </row>
    <row r="685" spans="1:6" ht="12.75" customHeight="1" x14ac:dyDescent="0.2">
      <c r="A685" s="83" t="s">
        <v>187</v>
      </c>
      <c r="B685" s="83">
        <v>23</v>
      </c>
      <c r="C685" s="84">
        <v>1256.0189852399999</v>
      </c>
      <c r="D685" s="84">
        <v>1191.51690878</v>
      </c>
      <c r="E685" s="84">
        <v>214.22352057000001</v>
      </c>
      <c r="F685" s="84">
        <v>214.22352057000001</v>
      </c>
    </row>
    <row r="686" spans="1:6" ht="12.75" customHeight="1" x14ac:dyDescent="0.2">
      <c r="A686" s="83" t="s">
        <v>187</v>
      </c>
      <c r="B686" s="83">
        <v>24</v>
      </c>
      <c r="C686" s="84">
        <v>1323.2330310299999</v>
      </c>
      <c r="D686" s="84">
        <v>1260.0023225299999</v>
      </c>
      <c r="E686" s="84">
        <v>226.53655309000001</v>
      </c>
      <c r="F686" s="84">
        <v>226.53655309000001</v>
      </c>
    </row>
    <row r="687" spans="1:6" ht="12.75" customHeight="1" x14ac:dyDescent="0.2">
      <c r="A687" s="83" t="s">
        <v>188</v>
      </c>
      <c r="B687" s="83">
        <v>1</v>
      </c>
      <c r="C687" s="84">
        <v>1281.0298547699999</v>
      </c>
      <c r="D687" s="84">
        <v>1214.84761469</v>
      </c>
      <c r="E687" s="84">
        <v>218.41816180999999</v>
      </c>
      <c r="F687" s="84">
        <v>218.41816180999999</v>
      </c>
    </row>
    <row r="688" spans="1:6" ht="12.75" customHeight="1" x14ac:dyDescent="0.2">
      <c r="A688" s="83" t="s">
        <v>188</v>
      </c>
      <c r="B688" s="83">
        <v>2</v>
      </c>
      <c r="C688" s="84">
        <v>1304.2000588000001</v>
      </c>
      <c r="D688" s="84">
        <v>1234.81713223</v>
      </c>
      <c r="E688" s="84">
        <v>222.00849302</v>
      </c>
      <c r="F688" s="84">
        <v>222.00849302</v>
      </c>
    </row>
    <row r="689" spans="1:6" ht="12.75" customHeight="1" x14ac:dyDescent="0.2">
      <c r="A689" s="83" t="s">
        <v>188</v>
      </c>
      <c r="B689" s="83">
        <v>3</v>
      </c>
      <c r="C689" s="84">
        <v>1301.9015656700001</v>
      </c>
      <c r="D689" s="84">
        <v>1233.84548251</v>
      </c>
      <c r="E689" s="84">
        <v>221.83379955000001</v>
      </c>
      <c r="F689" s="84">
        <v>221.83379955000001</v>
      </c>
    </row>
    <row r="690" spans="1:6" ht="12.75" customHeight="1" x14ac:dyDescent="0.2">
      <c r="A690" s="83" t="s">
        <v>188</v>
      </c>
      <c r="B690" s="83">
        <v>4</v>
      </c>
      <c r="C690" s="84">
        <v>1302.9038966099999</v>
      </c>
      <c r="D690" s="84">
        <v>1234.60903603</v>
      </c>
      <c r="E690" s="84">
        <v>221.97107928</v>
      </c>
      <c r="F690" s="84">
        <v>221.97107928</v>
      </c>
    </row>
    <row r="691" spans="1:6" ht="12.75" customHeight="1" x14ac:dyDescent="0.2">
      <c r="A691" s="83" t="s">
        <v>188</v>
      </c>
      <c r="B691" s="83">
        <v>5</v>
      </c>
      <c r="C691" s="84">
        <v>1314.85061307</v>
      </c>
      <c r="D691" s="84">
        <v>1248.2226550400001</v>
      </c>
      <c r="E691" s="84">
        <v>224.41867979</v>
      </c>
      <c r="F691" s="84">
        <v>224.41867979</v>
      </c>
    </row>
    <row r="692" spans="1:6" ht="12.75" customHeight="1" x14ac:dyDescent="0.2">
      <c r="A692" s="83" t="s">
        <v>188</v>
      </c>
      <c r="B692" s="83">
        <v>6</v>
      </c>
      <c r="C692" s="84">
        <v>1312.37081822</v>
      </c>
      <c r="D692" s="84">
        <v>1244.26528555</v>
      </c>
      <c r="E692" s="84">
        <v>223.70718202</v>
      </c>
      <c r="F692" s="84">
        <v>223.70718202</v>
      </c>
    </row>
    <row r="693" spans="1:6" ht="12.75" customHeight="1" x14ac:dyDescent="0.2">
      <c r="A693" s="83" t="s">
        <v>188</v>
      </c>
      <c r="B693" s="83">
        <v>7</v>
      </c>
      <c r="C693" s="84">
        <v>1223.61137674</v>
      </c>
      <c r="D693" s="84">
        <v>1159.8718709299999</v>
      </c>
      <c r="E693" s="84">
        <v>208.53404073999999</v>
      </c>
      <c r="F693" s="84">
        <v>208.53404073999999</v>
      </c>
    </row>
    <row r="694" spans="1:6" ht="12.75" customHeight="1" x14ac:dyDescent="0.2">
      <c r="A694" s="83" t="s">
        <v>188</v>
      </c>
      <c r="B694" s="83">
        <v>8</v>
      </c>
      <c r="C694" s="84">
        <v>1218.3112751599999</v>
      </c>
      <c r="D694" s="84">
        <v>1144.66798533</v>
      </c>
      <c r="E694" s="84">
        <v>205.80052527999999</v>
      </c>
      <c r="F694" s="84">
        <v>205.80052527999999</v>
      </c>
    </row>
    <row r="695" spans="1:6" ht="12.75" customHeight="1" x14ac:dyDescent="0.2">
      <c r="A695" s="83" t="s">
        <v>188</v>
      </c>
      <c r="B695" s="83">
        <v>9</v>
      </c>
      <c r="C695" s="84">
        <v>1192.69672016</v>
      </c>
      <c r="D695" s="84">
        <v>1127.9026574</v>
      </c>
      <c r="E695" s="84">
        <v>202.78627718000001</v>
      </c>
      <c r="F695" s="84">
        <v>202.78627718000001</v>
      </c>
    </row>
    <row r="696" spans="1:6" ht="12.75" customHeight="1" x14ac:dyDescent="0.2">
      <c r="A696" s="83" t="s">
        <v>188</v>
      </c>
      <c r="B696" s="83">
        <v>10</v>
      </c>
      <c r="C696" s="84">
        <v>1161.3805568800001</v>
      </c>
      <c r="D696" s="84">
        <v>1097.2107168299999</v>
      </c>
      <c r="E696" s="84">
        <v>197.26815526999999</v>
      </c>
      <c r="F696" s="84">
        <v>197.26815526999999</v>
      </c>
    </row>
    <row r="697" spans="1:6" ht="12.75" customHeight="1" x14ac:dyDescent="0.2">
      <c r="A697" s="83" t="s">
        <v>188</v>
      </c>
      <c r="B697" s="83">
        <v>11</v>
      </c>
      <c r="C697" s="84">
        <v>1192.2980086099999</v>
      </c>
      <c r="D697" s="84">
        <v>1127.36938214</v>
      </c>
      <c r="E697" s="84">
        <v>202.69039931</v>
      </c>
      <c r="F697" s="84">
        <v>202.69039931</v>
      </c>
    </row>
    <row r="698" spans="1:6" ht="12.75" customHeight="1" x14ac:dyDescent="0.2">
      <c r="A698" s="83" t="s">
        <v>188</v>
      </c>
      <c r="B698" s="83">
        <v>12</v>
      </c>
      <c r="C698" s="84">
        <v>1214.4181555499999</v>
      </c>
      <c r="D698" s="84">
        <v>1151.4012512300001</v>
      </c>
      <c r="E698" s="84">
        <v>207.01110308</v>
      </c>
      <c r="F698" s="84">
        <v>207.01110308</v>
      </c>
    </row>
    <row r="699" spans="1:6" ht="12.75" customHeight="1" x14ac:dyDescent="0.2">
      <c r="A699" s="83" t="s">
        <v>188</v>
      </c>
      <c r="B699" s="83">
        <v>13</v>
      </c>
      <c r="C699" s="84">
        <v>1231.086781</v>
      </c>
      <c r="D699" s="84">
        <v>1163.23200043</v>
      </c>
      <c r="E699" s="84">
        <v>209.13816039</v>
      </c>
      <c r="F699" s="84">
        <v>209.13816039</v>
      </c>
    </row>
    <row r="700" spans="1:6" ht="12.75" customHeight="1" x14ac:dyDescent="0.2">
      <c r="A700" s="83" t="s">
        <v>188</v>
      </c>
      <c r="B700" s="83">
        <v>14</v>
      </c>
      <c r="C700" s="84">
        <v>1235.9499284000001</v>
      </c>
      <c r="D700" s="84">
        <v>1175.7231564399999</v>
      </c>
      <c r="E700" s="84">
        <v>211.38395262</v>
      </c>
      <c r="F700" s="84">
        <v>211.38395262</v>
      </c>
    </row>
    <row r="701" spans="1:6" ht="12.75" customHeight="1" x14ac:dyDescent="0.2">
      <c r="A701" s="83" t="s">
        <v>188</v>
      </c>
      <c r="B701" s="83">
        <v>15</v>
      </c>
      <c r="C701" s="84">
        <v>1246.55551758</v>
      </c>
      <c r="D701" s="84">
        <v>1181.1424078099999</v>
      </c>
      <c r="E701" s="84">
        <v>212.35828298999999</v>
      </c>
      <c r="F701" s="84">
        <v>212.35828298999999</v>
      </c>
    </row>
    <row r="702" spans="1:6" ht="12.75" customHeight="1" x14ac:dyDescent="0.2">
      <c r="A702" s="83" t="s">
        <v>188</v>
      </c>
      <c r="B702" s="83">
        <v>16</v>
      </c>
      <c r="C702" s="84">
        <v>1218.9710078799999</v>
      </c>
      <c r="D702" s="84">
        <v>1154.4995248299999</v>
      </c>
      <c r="E702" s="84">
        <v>207.56814349999999</v>
      </c>
      <c r="F702" s="84">
        <v>207.56814349999999</v>
      </c>
    </row>
    <row r="703" spans="1:6" ht="12.75" customHeight="1" x14ac:dyDescent="0.2">
      <c r="A703" s="83" t="s">
        <v>188</v>
      </c>
      <c r="B703" s="83">
        <v>17</v>
      </c>
      <c r="C703" s="84">
        <v>1199.5162381299999</v>
      </c>
      <c r="D703" s="84">
        <v>1134.5473076599999</v>
      </c>
      <c r="E703" s="84">
        <v>203.98092273</v>
      </c>
      <c r="F703" s="84">
        <v>203.98092273</v>
      </c>
    </row>
    <row r="704" spans="1:6" ht="12.75" customHeight="1" x14ac:dyDescent="0.2">
      <c r="A704" s="83" t="s">
        <v>188</v>
      </c>
      <c r="B704" s="83">
        <v>18</v>
      </c>
      <c r="C704" s="84">
        <v>1152.8946090699999</v>
      </c>
      <c r="D704" s="84">
        <v>1090.5036681300001</v>
      </c>
      <c r="E704" s="84">
        <v>196.06229106999999</v>
      </c>
      <c r="F704" s="84">
        <v>196.06229106999999</v>
      </c>
    </row>
    <row r="705" spans="1:6" ht="12.75" customHeight="1" x14ac:dyDescent="0.2">
      <c r="A705" s="83" t="s">
        <v>188</v>
      </c>
      <c r="B705" s="83">
        <v>19</v>
      </c>
      <c r="C705" s="84">
        <v>1147.0602144300001</v>
      </c>
      <c r="D705" s="84">
        <v>1084.9507302300001</v>
      </c>
      <c r="E705" s="84">
        <v>195.06392511999999</v>
      </c>
      <c r="F705" s="84">
        <v>195.06392511999999</v>
      </c>
    </row>
    <row r="706" spans="1:6" ht="12.75" customHeight="1" x14ac:dyDescent="0.2">
      <c r="A706" s="83" t="s">
        <v>188</v>
      </c>
      <c r="B706" s="83">
        <v>20</v>
      </c>
      <c r="C706" s="84">
        <v>1154.9248747900001</v>
      </c>
      <c r="D706" s="84">
        <v>1093.2868814599999</v>
      </c>
      <c r="E706" s="84">
        <v>196.56268661999999</v>
      </c>
      <c r="F706" s="84">
        <v>196.56268661999999</v>
      </c>
    </row>
    <row r="707" spans="1:6" ht="12.75" customHeight="1" x14ac:dyDescent="0.2">
      <c r="A707" s="83" t="s">
        <v>188</v>
      </c>
      <c r="B707" s="83">
        <v>21</v>
      </c>
      <c r="C707" s="84">
        <v>1176.8200610700001</v>
      </c>
      <c r="D707" s="84">
        <v>1108.1805390699999</v>
      </c>
      <c r="E707" s="84">
        <v>199.24042600999999</v>
      </c>
      <c r="F707" s="84">
        <v>199.24042600999999</v>
      </c>
    </row>
    <row r="708" spans="1:6" ht="12.75" customHeight="1" x14ac:dyDescent="0.2">
      <c r="A708" s="83" t="s">
        <v>188</v>
      </c>
      <c r="B708" s="83">
        <v>22</v>
      </c>
      <c r="C708" s="84">
        <v>1199.9792865700001</v>
      </c>
      <c r="D708" s="84">
        <v>1135.9312805</v>
      </c>
      <c r="E708" s="84">
        <v>204.22974801000001</v>
      </c>
      <c r="F708" s="84">
        <v>204.22974801000001</v>
      </c>
    </row>
    <row r="709" spans="1:6" ht="12.75" customHeight="1" x14ac:dyDescent="0.2">
      <c r="A709" s="83" t="s">
        <v>188</v>
      </c>
      <c r="B709" s="83">
        <v>23</v>
      </c>
      <c r="C709" s="84">
        <v>1227.4940794900001</v>
      </c>
      <c r="D709" s="84">
        <v>1157.56274429</v>
      </c>
      <c r="E709" s="84">
        <v>208.11888152</v>
      </c>
      <c r="F709" s="84">
        <v>208.11888152</v>
      </c>
    </row>
    <row r="710" spans="1:6" ht="12.75" customHeight="1" x14ac:dyDescent="0.2">
      <c r="A710" s="83" t="s">
        <v>188</v>
      </c>
      <c r="B710" s="83">
        <v>24</v>
      </c>
      <c r="C710" s="84">
        <v>1237.1961985200001</v>
      </c>
      <c r="D710" s="84">
        <v>1164.0155375899999</v>
      </c>
      <c r="E710" s="84">
        <v>209.27903298999999</v>
      </c>
      <c r="F710" s="84">
        <v>209.27903298999999</v>
      </c>
    </row>
    <row r="711" spans="1:6" ht="12.75" customHeight="1" x14ac:dyDescent="0.2">
      <c r="A711" s="83" t="s">
        <v>189</v>
      </c>
      <c r="B711" s="83">
        <v>1</v>
      </c>
      <c r="C711" s="84">
        <v>1243.2110591799999</v>
      </c>
      <c r="D711" s="84">
        <v>1182.60967486</v>
      </c>
      <c r="E711" s="84">
        <v>212.62208378</v>
      </c>
      <c r="F711" s="84">
        <v>212.62208378</v>
      </c>
    </row>
    <row r="712" spans="1:6" ht="12.75" customHeight="1" x14ac:dyDescent="0.2">
      <c r="A712" s="83" t="s">
        <v>189</v>
      </c>
      <c r="B712" s="83">
        <v>2</v>
      </c>
      <c r="C712" s="84">
        <v>1275.6793627899999</v>
      </c>
      <c r="D712" s="84">
        <v>1203.0066793799999</v>
      </c>
      <c r="E712" s="84">
        <v>216.28927313</v>
      </c>
      <c r="F712" s="84">
        <v>216.28927313</v>
      </c>
    </row>
    <row r="713" spans="1:6" ht="12.75" customHeight="1" x14ac:dyDescent="0.2">
      <c r="A713" s="83" t="s">
        <v>189</v>
      </c>
      <c r="B713" s="83">
        <v>3</v>
      </c>
      <c r="C713" s="84">
        <v>1295.7487269999999</v>
      </c>
      <c r="D713" s="84">
        <v>1225.73196211</v>
      </c>
      <c r="E713" s="84">
        <v>220.37506497999999</v>
      </c>
      <c r="F713" s="84">
        <v>220.37506497999999</v>
      </c>
    </row>
    <row r="714" spans="1:6" ht="12.75" customHeight="1" x14ac:dyDescent="0.2">
      <c r="A714" s="83" t="s">
        <v>189</v>
      </c>
      <c r="B714" s="83">
        <v>4</v>
      </c>
      <c r="C714" s="84">
        <v>1202.25569924</v>
      </c>
      <c r="D714" s="84">
        <v>1132.1129285300001</v>
      </c>
      <c r="E714" s="84">
        <v>203.54324428000001</v>
      </c>
      <c r="F714" s="84">
        <v>203.54324428000001</v>
      </c>
    </row>
    <row r="715" spans="1:6" ht="12.75" customHeight="1" x14ac:dyDescent="0.2">
      <c r="A715" s="83" t="s">
        <v>189</v>
      </c>
      <c r="B715" s="83">
        <v>5</v>
      </c>
      <c r="C715" s="84">
        <v>1165.1234935699999</v>
      </c>
      <c r="D715" s="84">
        <v>1097.82990728</v>
      </c>
      <c r="E715" s="84">
        <v>197.37947987999999</v>
      </c>
      <c r="F715" s="84">
        <v>197.37947987999999</v>
      </c>
    </row>
    <row r="716" spans="1:6" ht="12.75" customHeight="1" x14ac:dyDescent="0.2">
      <c r="A716" s="83" t="s">
        <v>189</v>
      </c>
      <c r="B716" s="83">
        <v>6</v>
      </c>
      <c r="C716" s="84">
        <v>1148.19566375</v>
      </c>
      <c r="D716" s="84">
        <v>1075.76892729</v>
      </c>
      <c r="E716" s="84">
        <v>193.41312341</v>
      </c>
      <c r="F716" s="84">
        <v>193.41312341</v>
      </c>
    </row>
    <row r="717" spans="1:6" ht="12.75" customHeight="1" x14ac:dyDescent="0.2">
      <c r="A717" s="83" t="s">
        <v>189</v>
      </c>
      <c r="B717" s="83">
        <v>7</v>
      </c>
      <c r="C717" s="84">
        <v>1090.0547664600001</v>
      </c>
      <c r="D717" s="84">
        <v>1029.83228783</v>
      </c>
      <c r="E717" s="84">
        <v>185.15414819</v>
      </c>
      <c r="F717" s="84">
        <v>185.15414819</v>
      </c>
    </row>
    <row r="718" spans="1:6" ht="12.75" customHeight="1" x14ac:dyDescent="0.2">
      <c r="A718" s="83" t="s">
        <v>189</v>
      </c>
      <c r="B718" s="83">
        <v>8</v>
      </c>
      <c r="C718" s="84">
        <v>1104.04697904</v>
      </c>
      <c r="D718" s="84">
        <v>1034.5138362299999</v>
      </c>
      <c r="E718" s="84">
        <v>185.99584651000001</v>
      </c>
      <c r="F718" s="84">
        <v>185.99584651000001</v>
      </c>
    </row>
    <row r="719" spans="1:6" ht="12.75" customHeight="1" x14ac:dyDescent="0.2">
      <c r="A719" s="83" t="s">
        <v>189</v>
      </c>
      <c r="B719" s="83">
        <v>9</v>
      </c>
      <c r="C719" s="84">
        <v>1001.23770608</v>
      </c>
      <c r="D719" s="84">
        <v>938.72603607999997</v>
      </c>
      <c r="E719" s="84">
        <v>168.774102</v>
      </c>
      <c r="F719" s="84">
        <v>168.774102</v>
      </c>
    </row>
    <row r="720" spans="1:6" ht="12.75" customHeight="1" x14ac:dyDescent="0.2">
      <c r="A720" s="83" t="s">
        <v>189</v>
      </c>
      <c r="B720" s="83">
        <v>10</v>
      </c>
      <c r="C720" s="84">
        <v>1001.90149668</v>
      </c>
      <c r="D720" s="84">
        <v>939.08563906999996</v>
      </c>
      <c r="E720" s="84">
        <v>168.83875523</v>
      </c>
      <c r="F720" s="84">
        <v>168.83875523</v>
      </c>
    </row>
    <row r="721" spans="1:6" ht="12.75" customHeight="1" x14ac:dyDescent="0.2">
      <c r="A721" s="83" t="s">
        <v>189</v>
      </c>
      <c r="B721" s="83">
        <v>11</v>
      </c>
      <c r="C721" s="84">
        <v>999.66886755999997</v>
      </c>
      <c r="D721" s="84">
        <v>937.11803852000003</v>
      </c>
      <c r="E721" s="84">
        <v>168.48499917999999</v>
      </c>
      <c r="F721" s="84">
        <v>168.48499917999999</v>
      </c>
    </row>
    <row r="722" spans="1:6" ht="12.75" customHeight="1" x14ac:dyDescent="0.2">
      <c r="A722" s="83" t="s">
        <v>189</v>
      </c>
      <c r="B722" s="83">
        <v>12</v>
      </c>
      <c r="C722" s="84">
        <v>1081.02018292</v>
      </c>
      <c r="D722" s="84">
        <v>1017.46322027</v>
      </c>
      <c r="E722" s="84">
        <v>182.93030630999999</v>
      </c>
      <c r="F722" s="84">
        <v>182.93030630999999</v>
      </c>
    </row>
    <row r="723" spans="1:6" ht="12.75" customHeight="1" x14ac:dyDescent="0.2">
      <c r="A723" s="83" t="s">
        <v>189</v>
      </c>
      <c r="B723" s="83">
        <v>13</v>
      </c>
      <c r="C723" s="84">
        <v>1165.64043939</v>
      </c>
      <c r="D723" s="84">
        <v>1100.3559498100001</v>
      </c>
      <c r="E723" s="84">
        <v>197.83363854000001</v>
      </c>
      <c r="F723" s="84">
        <v>197.83363854000001</v>
      </c>
    </row>
    <row r="724" spans="1:6" ht="12.75" customHeight="1" x14ac:dyDescent="0.2">
      <c r="A724" s="83" t="s">
        <v>189</v>
      </c>
      <c r="B724" s="83">
        <v>14</v>
      </c>
      <c r="C724" s="84">
        <v>1161.60050602</v>
      </c>
      <c r="D724" s="84">
        <v>1098.13290583</v>
      </c>
      <c r="E724" s="84">
        <v>197.43395616999999</v>
      </c>
      <c r="F724" s="84">
        <v>197.43395616999999</v>
      </c>
    </row>
    <row r="725" spans="1:6" ht="12.75" customHeight="1" x14ac:dyDescent="0.2">
      <c r="A725" s="83" t="s">
        <v>189</v>
      </c>
      <c r="B725" s="83">
        <v>15</v>
      </c>
      <c r="C725" s="84">
        <v>1165.9843625000001</v>
      </c>
      <c r="D725" s="84">
        <v>1102.28314484</v>
      </c>
      <c r="E725" s="84">
        <v>198.18013006000001</v>
      </c>
      <c r="F725" s="84">
        <v>198.18013006000001</v>
      </c>
    </row>
    <row r="726" spans="1:6" ht="12.75" customHeight="1" x14ac:dyDescent="0.2">
      <c r="A726" s="83" t="s">
        <v>189</v>
      </c>
      <c r="B726" s="83">
        <v>16</v>
      </c>
      <c r="C726" s="84">
        <v>1160.99643014</v>
      </c>
      <c r="D726" s="84">
        <v>1097.1489760699999</v>
      </c>
      <c r="E726" s="84">
        <v>197.25705486000001</v>
      </c>
      <c r="F726" s="84">
        <v>197.25705486000001</v>
      </c>
    </row>
    <row r="727" spans="1:6" ht="12.75" customHeight="1" x14ac:dyDescent="0.2">
      <c r="A727" s="83" t="s">
        <v>189</v>
      </c>
      <c r="B727" s="83">
        <v>17</v>
      </c>
      <c r="C727" s="84">
        <v>1070.96508062</v>
      </c>
      <c r="D727" s="84">
        <v>1008.3782169999999</v>
      </c>
      <c r="E727" s="84">
        <v>181.29690826999999</v>
      </c>
      <c r="F727" s="84">
        <v>181.29690826999999</v>
      </c>
    </row>
    <row r="728" spans="1:6" ht="12.75" customHeight="1" x14ac:dyDescent="0.2">
      <c r="A728" s="83" t="s">
        <v>189</v>
      </c>
      <c r="B728" s="83">
        <v>18</v>
      </c>
      <c r="C728" s="84">
        <v>982.96209552000005</v>
      </c>
      <c r="D728" s="84">
        <v>921.70621829000004</v>
      </c>
      <c r="E728" s="84">
        <v>165.71409903</v>
      </c>
      <c r="F728" s="84">
        <v>165.71409903</v>
      </c>
    </row>
    <row r="729" spans="1:6" ht="12.75" customHeight="1" x14ac:dyDescent="0.2">
      <c r="A729" s="83" t="s">
        <v>189</v>
      </c>
      <c r="B729" s="83">
        <v>19</v>
      </c>
      <c r="C729" s="84">
        <v>910.35118008999996</v>
      </c>
      <c r="D729" s="84">
        <v>849.35839195999995</v>
      </c>
      <c r="E729" s="84">
        <v>152.70664110000001</v>
      </c>
      <c r="F729" s="84">
        <v>152.70664110000001</v>
      </c>
    </row>
    <row r="730" spans="1:6" ht="12.75" customHeight="1" x14ac:dyDescent="0.2">
      <c r="A730" s="83" t="s">
        <v>189</v>
      </c>
      <c r="B730" s="83">
        <v>20</v>
      </c>
      <c r="C730" s="84">
        <v>933.53291033000005</v>
      </c>
      <c r="D730" s="84">
        <v>873.46746967000001</v>
      </c>
      <c r="E730" s="84">
        <v>157.04122624999999</v>
      </c>
      <c r="F730" s="84">
        <v>157.04122624999999</v>
      </c>
    </row>
    <row r="731" spans="1:6" ht="12.75" customHeight="1" x14ac:dyDescent="0.2">
      <c r="A731" s="83" t="s">
        <v>189</v>
      </c>
      <c r="B731" s="83">
        <v>21</v>
      </c>
      <c r="C731" s="84">
        <v>956.98380949</v>
      </c>
      <c r="D731" s="84">
        <v>891.35212910999996</v>
      </c>
      <c r="E731" s="84">
        <v>160.25671961</v>
      </c>
      <c r="F731" s="84">
        <v>160.25671961</v>
      </c>
    </row>
    <row r="732" spans="1:6" ht="12.75" customHeight="1" x14ac:dyDescent="0.2">
      <c r="A732" s="83" t="s">
        <v>189</v>
      </c>
      <c r="B732" s="83">
        <v>22</v>
      </c>
      <c r="C732" s="84">
        <v>966.20375870999999</v>
      </c>
      <c r="D732" s="84">
        <v>904.91697719000001</v>
      </c>
      <c r="E732" s="84">
        <v>162.69555156999999</v>
      </c>
      <c r="F732" s="84">
        <v>162.69555156999999</v>
      </c>
    </row>
    <row r="733" spans="1:6" ht="12.75" customHeight="1" x14ac:dyDescent="0.2">
      <c r="A733" s="83" t="s">
        <v>189</v>
      </c>
      <c r="B733" s="83">
        <v>23</v>
      </c>
      <c r="C733" s="84">
        <v>986.04550246999997</v>
      </c>
      <c r="D733" s="84">
        <v>921.17540441000006</v>
      </c>
      <c r="E733" s="84">
        <v>165.61866369000001</v>
      </c>
      <c r="F733" s="84">
        <v>165.61866369000001</v>
      </c>
    </row>
    <row r="734" spans="1:6" ht="12.75" customHeight="1" x14ac:dyDescent="0.2">
      <c r="A734" s="83" t="s">
        <v>189</v>
      </c>
      <c r="B734" s="83">
        <v>24</v>
      </c>
      <c r="C734" s="84">
        <v>985.83557368000004</v>
      </c>
      <c r="D734" s="84">
        <v>919.81898113</v>
      </c>
      <c r="E734" s="84">
        <v>165.37479156000001</v>
      </c>
      <c r="F734" s="84">
        <v>165.37479156000001</v>
      </c>
    </row>
    <row r="735" spans="1:6" ht="12.75" customHeight="1" x14ac:dyDescent="0.2">
      <c r="A735" s="83" t="s">
        <v>190</v>
      </c>
      <c r="B735" s="83">
        <v>1</v>
      </c>
      <c r="C735" s="84">
        <v>1162.8339782400001</v>
      </c>
      <c r="D735" s="84">
        <v>1100.39502376</v>
      </c>
      <c r="E735" s="84">
        <v>197.84066367</v>
      </c>
      <c r="F735" s="84">
        <v>197.84066367</v>
      </c>
    </row>
    <row r="736" spans="1:6" ht="12.75" customHeight="1" x14ac:dyDescent="0.2">
      <c r="A736" s="83" t="s">
        <v>190</v>
      </c>
      <c r="B736" s="83">
        <v>2</v>
      </c>
      <c r="C736" s="84">
        <v>1178.1936124599999</v>
      </c>
      <c r="D736" s="84">
        <v>1119.4248686000001</v>
      </c>
      <c r="E736" s="84">
        <v>201.26205057999999</v>
      </c>
      <c r="F736" s="84">
        <v>201.26205057999999</v>
      </c>
    </row>
    <row r="737" spans="1:6" ht="12.75" customHeight="1" x14ac:dyDescent="0.2">
      <c r="A737" s="83" t="s">
        <v>190</v>
      </c>
      <c r="B737" s="83">
        <v>3</v>
      </c>
      <c r="C737" s="84">
        <v>1232.6877258699999</v>
      </c>
      <c r="D737" s="84">
        <v>1166.91215298</v>
      </c>
      <c r="E737" s="84">
        <v>209.79981716</v>
      </c>
      <c r="F737" s="84">
        <v>209.79981716</v>
      </c>
    </row>
    <row r="738" spans="1:6" ht="12.75" customHeight="1" x14ac:dyDescent="0.2">
      <c r="A738" s="83" t="s">
        <v>190</v>
      </c>
      <c r="B738" s="83">
        <v>4</v>
      </c>
      <c r="C738" s="84">
        <v>1264.45263183</v>
      </c>
      <c r="D738" s="84">
        <v>1197.1045803899999</v>
      </c>
      <c r="E738" s="84">
        <v>215.22813131000001</v>
      </c>
      <c r="F738" s="84">
        <v>215.22813131000001</v>
      </c>
    </row>
    <row r="739" spans="1:6" ht="12.75" customHeight="1" x14ac:dyDescent="0.2">
      <c r="A739" s="83" t="s">
        <v>190</v>
      </c>
      <c r="B739" s="83">
        <v>5</v>
      </c>
      <c r="C739" s="84">
        <v>1246.1227163799999</v>
      </c>
      <c r="D739" s="84">
        <v>1181.3354682199999</v>
      </c>
      <c r="E739" s="84">
        <v>212.39299342999999</v>
      </c>
      <c r="F739" s="84">
        <v>212.39299342999999</v>
      </c>
    </row>
    <row r="740" spans="1:6" ht="12.75" customHeight="1" x14ac:dyDescent="0.2">
      <c r="A740" s="83" t="s">
        <v>190</v>
      </c>
      <c r="B740" s="83">
        <v>6</v>
      </c>
      <c r="C740" s="84">
        <v>1207.7228161400001</v>
      </c>
      <c r="D740" s="84">
        <v>1145.04629071</v>
      </c>
      <c r="E740" s="84">
        <v>205.86854102000001</v>
      </c>
      <c r="F740" s="84">
        <v>205.86854102000001</v>
      </c>
    </row>
    <row r="741" spans="1:6" ht="12.75" customHeight="1" x14ac:dyDescent="0.2">
      <c r="A741" s="83" t="s">
        <v>190</v>
      </c>
      <c r="B741" s="83">
        <v>7</v>
      </c>
      <c r="C741" s="84">
        <v>1176.0373545</v>
      </c>
      <c r="D741" s="84">
        <v>1113.08147162</v>
      </c>
      <c r="E741" s="84">
        <v>200.12156754</v>
      </c>
      <c r="F741" s="84">
        <v>200.12156754</v>
      </c>
    </row>
    <row r="742" spans="1:6" ht="12.75" customHeight="1" x14ac:dyDescent="0.2">
      <c r="A742" s="83" t="s">
        <v>190</v>
      </c>
      <c r="B742" s="83">
        <v>8</v>
      </c>
      <c r="C742" s="84">
        <v>1183.95165249</v>
      </c>
      <c r="D742" s="84">
        <v>1111.67475272</v>
      </c>
      <c r="E742" s="84">
        <v>199.86865273000001</v>
      </c>
      <c r="F742" s="84">
        <v>199.86865273000001</v>
      </c>
    </row>
    <row r="743" spans="1:6" ht="12.75" customHeight="1" x14ac:dyDescent="0.2">
      <c r="A743" s="83" t="s">
        <v>190</v>
      </c>
      <c r="B743" s="83">
        <v>9</v>
      </c>
      <c r="C743" s="84">
        <v>1141.0742308900001</v>
      </c>
      <c r="D743" s="84">
        <v>1077.9274879899999</v>
      </c>
      <c r="E743" s="84">
        <v>193.8012123</v>
      </c>
      <c r="F743" s="84">
        <v>193.8012123</v>
      </c>
    </row>
    <row r="744" spans="1:6" ht="12.75" customHeight="1" x14ac:dyDescent="0.2">
      <c r="A744" s="83" t="s">
        <v>190</v>
      </c>
      <c r="B744" s="83">
        <v>10</v>
      </c>
      <c r="C744" s="84">
        <v>1113.5567911200001</v>
      </c>
      <c r="D744" s="84">
        <v>1049.03554029</v>
      </c>
      <c r="E744" s="84">
        <v>188.60671216</v>
      </c>
      <c r="F744" s="84">
        <v>188.60671216</v>
      </c>
    </row>
    <row r="745" spans="1:6" ht="12.75" customHeight="1" x14ac:dyDescent="0.2">
      <c r="A745" s="83" t="s">
        <v>190</v>
      </c>
      <c r="B745" s="83">
        <v>11</v>
      </c>
      <c r="C745" s="84">
        <v>1122.15248492</v>
      </c>
      <c r="D745" s="84">
        <v>1058.46931298</v>
      </c>
      <c r="E745" s="84">
        <v>190.30281565999999</v>
      </c>
      <c r="F745" s="84">
        <v>190.30281565999999</v>
      </c>
    </row>
    <row r="746" spans="1:6" ht="12.75" customHeight="1" x14ac:dyDescent="0.2">
      <c r="A746" s="83" t="s">
        <v>190</v>
      </c>
      <c r="B746" s="83">
        <v>12</v>
      </c>
      <c r="C746" s="84">
        <v>1134.9874855999999</v>
      </c>
      <c r="D746" s="84">
        <v>1071.4519532500001</v>
      </c>
      <c r="E746" s="84">
        <v>192.63697213</v>
      </c>
      <c r="F746" s="84">
        <v>192.63697213</v>
      </c>
    </row>
    <row r="747" spans="1:6" ht="12.75" customHeight="1" x14ac:dyDescent="0.2">
      <c r="A747" s="83" t="s">
        <v>190</v>
      </c>
      <c r="B747" s="83">
        <v>13</v>
      </c>
      <c r="C747" s="84">
        <v>1154.4249939399999</v>
      </c>
      <c r="D747" s="84">
        <v>1089.5233598499999</v>
      </c>
      <c r="E747" s="84">
        <v>195.88604086999999</v>
      </c>
      <c r="F747" s="84">
        <v>195.88604086999999</v>
      </c>
    </row>
    <row r="748" spans="1:6" ht="12.75" customHeight="1" x14ac:dyDescent="0.2">
      <c r="A748" s="83" t="s">
        <v>190</v>
      </c>
      <c r="B748" s="83">
        <v>14</v>
      </c>
      <c r="C748" s="84">
        <v>1167.9182693400001</v>
      </c>
      <c r="D748" s="84">
        <v>1103.27257048</v>
      </c>
      <c r="E748" s="84">
        <v>198.35801948</v>
      </c>
      <c r="F748" s="84">
        <v>198.35801948</v>
      </c>
    </row>
    <row r="749" spans="1:6" ht="12.75" customHeight="1" x14ac:dyDescent="0.2">
      <c r="A749" s="83" t="s">
        <v>190</v>
      </c>
      <c r="B749" s="83">
        <v>15</v>
      </c>
      <c r="C749" s="84">
        <v>1174.2167112100001</v>
      </c>
      <c r="D749" s="84">
        <v>1109.6807455200001</v>
      </c>
      <c r="E749" s="84">
        <v>199.51014900999999</v>
      </c>
      <c r="F749" s="84">
        <v>199.51014900999999</v>
      </c>
    </row>
    <row r="750" spans="1:6" ht="12.75" customHeight="1" x14ac:dyDescent="0.2">
      <c r="A750" s="83" t="s">
        <v>190</v>
      </c>
      <c r="B750" s="83">
        <v>16</v>
      </c>
      <c r="C750" s="84">
        <v>1168.8180427499999</v>
      </c>
      <c r="D750" s="84">
        <v>1104.49001727</v>
      </c>
      <c r="E750" s="84">
        <v>198.57690493999999</v>
      </c>
      <c r="F750" s="84">
        <v>198.57690493999999</v>
      </c>
    </row>
    <row r="751" spans="1:6" ht="12.75" customHeight="1" x14ac:dyDescent="0.2">
      <c r="A751" s="83" t="s">
        <v>190</v>
      </c>
      <c r="B751" s="83">
        <v>17</v>
      </c>
      <c r="C751" s="84">
        <v>1165.38060387</v>
      </c>
      <c r="D751" s="84">
        <v>1102.4883459299999</v>
      </c>
      <c r="E751" s="84">
        <v>198.21702328999999</v>
      </c>
      <c r="F751" s="84">
        <v>198.21702328999999</v>
      </c>
    </row>
    <row r="752" spans="1:6" ht="12.75" customHeight="1" x14ac:dyDescent="0.2">
      <c r="A752" s="83" t="s">
        <v>190</v>
      </c>
      <c r="B752" s="83">
        <v>18</v>
      </c>
      <c r="C752" s="84">
        <v>1138.6893528999999</v>
      </c>
      <c r="D752" s="84">
        <v>1076.52496455</v>
      </c>
      <c r="E752" s="84">
        <v>193.54905178999999</v>
      </c>
      <c r="F752" s="84">
        <v>193.54905178999999</v>
      </c>
    </row>
    <row r="753" spans="1:6" ht="12.75" customHeight="1" x14ac:dyDescent="0.2">
      <c r="A753" s="83" t="s">
        <v>190</v>
      </c>
      <c r="B753" s="83">
        <v>19</v>
      </c>
      <c r="C753" s="84">
        <v>1097.39831116</v>
      </c>
      <c r="D753" s="84">
        <v>1035.68375406</v>
      </c>
      <c r="E753" s="84">
        <v>186.20618672000001</v>
      </c>
      <c r="F753" s="84">
        <v>186.20618672000001</v>
      </c>
    </row>
    <row r="754" spans="1:6" ht="12.75" customHeight="1" x14ac:dyDescent="0.2">
      <c r="A754" s="83" t="s">
        <v>190</v>
      </c>
      <c r="B754" s="83">
        <v>20</v>
      </c>
      <c r="C754" s="84">
        <v>1134.47791966</v>
      </c>
      <c r="D754" s="84">
        <v>1074.0539383299999</v>
      </c>
      <c r="E754" s="84">
        <v>193.10478455000001</v>
      </c>
      <c r="F754" s="84">
        <v>193.10478455000001</v>
      </c>
    </row>
    <row r="755" spans="1:6" ht="12.75" customHeight="1" x14ac:dyDescent="0.2">
      <c r="A755" s="83" t="s">
        <v>190</v>
      </c>
      <c r="B755" s="83">
        <v>21</v>
      </c>
      <c r="C755" s="84">
        <v>1171.6413953700001</v>
      </c>
      <c r="D755" s="84">
        <v>1115.2559434</v>
      </c>
      <c r="E755" s="84">
        <v>200.51251708999999</v>
      </c>
      <c r="F755" s="84">
        <v>200.51251708999999</v>
      </c>
    </row>
    <row r="756" spans="1:6" ht="12.75" customHeight="1" x14ac:dyDescent="0.2">
      <c r="A756" s="83" t="s">
        <v>190</v>
      </c>
      <c r="B756" s="83">
        <v>22</v>
      </c>
      <c r="C756" s="84">
        <v>1198.7396860599999</v>
      </c>
      <c r="D756" s="84">
        <v>1137.66866598</v>
      </c>
      <c r="E756" s="84">
        <v>204.54211355999999</v>
      </c>
      <c r="F756" s="84">
        <v>204.54211355999999</v>
      </c>
    </row>
    <row r="757" spans="1:6" ht="12.75" customHeight="1" x14ac:dyDescent="0.2">
      <c r="A757" s="83" t="s">
        <v>190</v>
      </c>
      <c r="B757" s="83">
        <v>23</v>
      </c>
      <c r="C757" s="84">
        <v>1212.7235943600001</v>
      </c>
      <c r="D757" s="84">
        <v>1148.3843155899999</v>
      </c>
      <c r="E757" s="84">
        <v>206.46868645999999</v>
      </c>
      <c r="F757" s="84">
        <v>206.46868645999999</v>
      </c>
    </row>
    <row r="758" spans="1:6" ht="12.75" customHeight="1" x14ac:dyDescent="0.2">
      <c r="A758" s="83" t="s">
        <v>190</v>
      </c>
      <c r="B758" s="83">
        <v>24</v>
      </c>
      <c r="C758" s="84">
        <v>1220.5817538700001</v>
      </c>
      <c r="D758" s="84">
        <v>1156.5984889700001</v>
      </c>
      <c r="E758" s="84">
        <v>207.94551748999999</v>
      </c>
      <c r="F758" s="84">
        <v>207.94551748999999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2022-12-15T10:50:47Z</dcterms:modified>
</cp:coreProperties>
</file>